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21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6 e 37\Dashboards Profissionais no Excel 2025 Supere o Power BI Usando Apenas Planilhas\"/>
    </mc:Choice>
  </mc:AlternateContent>
  <xr:revisionPtr revIDLastSave="0" documentId="13_ncr:1_{13A49E5F-A012-4854-8F02-763BC2498B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seDados" sheetId="1" r:id="rId1"/>
    <sheet name="Dashboard" sheetId="2" r:id="rId2"/>
  </sheets>
  <definedNames>
    <definedName name="_xlnm._FilterDatabase" localSheetId="0" hidden="1">BaseDados!$A$1:$U$6501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C4858" i="1"/>
  <c r="C4859" i="1"/>
  <c r="C4860" i="1"/>
  <c r="C4861" i="1"/>
  <c r="C4862" i="1"/>
  <c r="C4863" i="1"/>
  <c r="C4864" i="1"/>
  <c r="C4865" i="1"/>
  <c r="C4866" i="1"/>
  <c r="C4867" i="1"/>
  <c r="C4868" i="1"/>
  <c r="C4869" i="1"/>
  <c r="C4870" i="1"/>
  <c r="C4871" i="1"/>
  <c r="C4872" i="1"/>
  <c r="C4873" i="1"/>
  <c r="C4874" i="1"/>
  <c r="C4875" i="1"/>
  <c r="C4876" i="1"/>
  <c r="C4877" i="1"/>
  <c r="C4878" i="1"/>
  <c r="C4879" i="1"/>
  <c r="C4880" i="1"/>
  <c r="C4881" i="1"/>
  <c r="C4882" i="1"/>
  <c r="C4883" i="1"/>
  <c r="C4884" i="1"/>
  <c r="C4885" i="1"/>
  <c r="C4886" i="1"/>
  <c r="C4887" i="1"/>
  <c r="C4888" i="1"/>
  <c r="C4889" i="1"/>
  <c r="C4890" i="1"/>
  <c r="C4891" i="1"/>
  <c r="C4892" i="1"/>
  <c r="C4893" i="1"/>
  <c r="C4894" i="1"/>
  <c r="C4895" i="1"/>
  <c r="C4896" i="1"/>
  <c r="C4897" i="1"/>
  <c r="C4898" i="1"/>
  <c r="C4899" i="1"/>
  <c r="C4900" i="1"/>
  <c r="C4901" i="1"/>
  <c r="C4902" i="1"/>
  <c r="C4903" i="1"/>
  <c r="C4904" i="1"/>
  <c r="C4905" i="1"/>
  <c r="C4906" i="1"/>
  <c r="C4907" i="1"/>
  <c r="C4908" i="1"/>
  <c r="C4909" i="1"/>
  <c r="C4910" i="1"/>
  <c r="C4911" i="1"/>
  <c r="C4912" i="1"/>
  <c r="C4913" i="1"/>
  <c r="C4914" i="1"/>
  <c r="C4915" i="1"/>
  <c r="C4916" i="1"/>
  <c r="C4917" i="1"/>
  <c r="C4918" i="1"/>
  <c r="C4919" i="1"/>
  <c r="C4920" i="1"/>
  <c r="C4921" i="1"/>
  <c r="C4922" i="1"/>
  <c r="C4923" i="1"/>
  <c r="C4924" i="1"/>
  <c r="C4925" i="1"/>
  <c r="C4926" i="1"/>
  <c r="C4927" i="1"/>
  <c r="C4928" i="1"/>
  <c r="C4929" i="1"/>
  <c r="C4930" i="1"/>
  <c r="C4931" i="1"/>
  <c r="C4932" i="1"/>
  <c r="C4933" i="1"/>
  <c r="C4934" i="1"/>
  <c r="C4935" i="1"/>
  <c r="C4936" i="1"/>
  <c r="C4937" i="1"/>
  <c r="C4938" i="1"/>
  <c r="C4939" i="1"/>
  <c r="C4940" i="1"/>
  <c r="C4941" i="1"/>
  <c r="C4942" i="1"/>
  <c r="C4943" i="1"/>
  <c r="C4944" i="1"/>
  <c r="C4945" i="1"/>
  <c r="C4946" i="1"/>
  <c r="C4947" i="1"/>
  <c r="C4948" i="1"/>
  <c r="C4949" i="1"/>
  <c r="C4950" i="1"/>
  <c r="C4951" i="1"/>
  <c r="C4952" i="1"/>
  <c r="C4953" i="1"/>
  <c r="C4954" i="1"/>
  <c r="C4955" i="1"/>
  <c r="C4956" i="1"/>
  <c r="C4957" i="1"/>
  <c r="C4958" i="1"/>
  <c r="C4959" i="1"/>
  <c r="C4960" i="1"/>
  <c r="C4961" i="1"/>
  <c r="C4962" i="1"/>
  <c r="C4963" i="1"/>
  <c r="C4964" i="1"/>
  <c r="C4965" i="1"/>
  <c r="C4966" i="1"/>
  <c r="C4967" i="1"/>
  <c r="C4968" i="1"/>
  <c r="C4969" i="1"/>
  <c r="C4970" i="1"/>
  <c r="C4971" i="1"/>
  <c r="C4972" i="1"/>
  <c r="C4973" i="1"/>
  <c r="C4974" i="1"/>
  <c r="C4975" i="1"/>
  <c r="C4976" i="1"/>
  <c r="C4977" i="1"/>
  <c r="C4978" i="1"/>
  <c r="C4979" i="1"/>
  <c r="C4980" i="1"/>
  <c r="C4981" i="1"/>
  <c r="C4982" i="1"/>
  <c r="C4983" i="1"/>
  <c r="C4984" i="1"/>
  <c r="C4985" i="1"/>
  <c r="C4986" i="1"/>
  <c r="C4987" i="1"/>
  <c r="C4988" i="1"/>
  <c r="C4989" i="1"/>
  <c r="C4990" i="1"/>
  <c r="C4991" i="1"/>
  <c r="C4992" i="1"/>
  <c r="C4993" i="1"/>
  <c r="C4994" i="1"/>
  <c r="C4995" i="1"/>
  <c r="C4996" i="1"/>
  <c r="C4997" i="1"/>
  <c r="C4998" i="1"/>
  <c r="C4999" i="1"/>
  <c r="C5000" i="1"/>
  <c r="C5001" i="1"/>
  <c r="C5002" i="1"/>
  <c r="C5003" i="1"/>
  <c r="C5004" i="1"/>
  <c r="C5005" i="1"/>
  <c r="C5006" i="1"/>
  <c r="C5007" i="1"/>
  <c r="C5008" i="1"/>
  <c r="C5009" i="1"/>
  <c r="C5010" i="1"/>
  <c r="C5011" i="1"/>
  <c r="C5012" i="1"/>
  <c r="C5013" i="1"/>
  <c r="C5014" i="1"/>
  <c r="C5015" i="1"/>
  <c r="C5016" i="1"/>
  <c r="C5017" i="1"/>
  <c r="C5018" i="1"/>
  <c r="C5019" i="1"/>
  <c r="C5020" i="1"/>
  <c r="C5021" i="1"/>
  <c r="C5022" i="1"/>
  <c r="C5023" i="1"/>
  <c r="C5024" i="1"/>
  <c r="C5025" i="1"/>
  <c r="C5026" i="1"/>
  <c r="C5027" i="1"/>
  <c r="C5028" i="1"/>
  <c r="C5029" i="1"/>
  <c r="C5030" i="1"/>
  <c r="C5031" i="1"/>
  <c r="C5032" i="1"/>
  <c r="C5033" i="1"/>
  <c r="C5034" i="1"/>
  <c r="C5035" i="1"/>
  <c r="C5036" i="1"/>
  <c r="C5037" i="1"/>
  <c r="C5038" i="1"/>
  <c r="C5039" i="1"/>
  <c r="C5040" i="1"/>
  <c r="C5041" i="1"/>
  <c r="C5042" i="1"/>
  <c r="C5043" i="1"/>
  <c r="C5044" i="1"/>
  <c r="C5045" i="1"/>
  <c r="C5046" i="1"/>
  <c r="C5047" i="1"/>
  <c r="C5048" i="1"/>
  <c r="C5049" i="1"/>
  <c r="C5050" i="1"/>
  <c r="C5051" i="1"/>
  <c r="C5052" i="1"/>
  <c r="C5053" i="1"/>
  <c r="C5054" i="1"/>
  <c r="C5055" i="1"/>
  <c r="C5056" i="1"/>
  <c r="C5057" i="1"/>
  <c r="C5058" i="1"/>
  <c r="C5059" i="1"/>
  <c r="C5060" i="1"/>
  <c r="C5061" i="1"/>
  <c r="C5062" i="1"/>
  <c r="C5063" i="1"/>
  <c r="C5064" i="1"/>
  <c r="C5065" i="1"/>
  <c r="C5066" i="1"/>
  <c r="C5067" i="1"/>
  <c r="C5068" i="1"/>
  <c r="C5069" i="1"/>
  <c r="C5070" i="1"/>
  <c r="C5071" i="1"/>
  <c r="C5072" i="1"/>
  <c r="C5073" i="1"/>
  <c r="C5074" i="1"/>
  <c r="C5075" i="1"/>
  <c r="C5076" i="1"/>
  <c r="C5077" i="1"/>
  <c r="C5078" i="1"/>
  <c r="C5079" i="1"/>
  <c r="C5080" i="1"/>
  <c r="C5081" i="1"/>
  <c r="C5082" i="1"/>
  <c r="C5083" i="1"/>
  <c r="C5084" i="1"/>
  <c r="C5085" i="1"/>
  <c r="C5086" i="1"/>
  <c r="C5087" i="1"/>
  <c r="C5088" i="1"/>
  <c r="C5089" i="1"/>
  <c r="C5090" i="1"/>
  <c r="C5091" i="1"/>
  <c r="C5092" i="1"/>
  <c r="C5093" i="1"/>
  <c r="C5094" i="1"/>
  <c r="C5095" i="1"/>
  <c r="C5096" i="1"/>
  <c r="C5097" i="1"/>
  <c r="C5098" i="1"/>
  <c r="C5099" i="1"/>
  <c r="C5100" i="1"/>
  <c r="C5101" i="1"/>
  <c r="C5102" i="1"/>
  <c r="C5103" i="1"/>
  <c r="C5104" i="1"/>
  <c r="C5105" i="1"/>
  <c r="C5106" i="1"/>
  <c r="C5107" i="1"/>
  <c r="C5108" i="1"/>
  <c r="C5109" i="1"/>
  <c r="C5110" i="1"/>
  <c r="C5111" i="1"/>
  <c r="C5112" i="1"/>
  <c r="C5113" i="1"/>
  <c r="C5114" i="1"/>
  <c r="C5115" i="1"/>
  <c r="C5116" i="1"/>
  <c r="C5117" i="1"/>
  <c r="C5118" i="1"/>
  <c r="C5119" i="1"/>
  <c r="C5120" i="1"/>
  <c r="C5121" i="1"/>
  <c r="C5122" i="1"/>
  <c r="C5123" i="1"/>
  <c r="C5124" i="1"/>
  <c r="C5125" i="1"/>
  <c r="C5126" i="1"/>
  <c r="C5127" i="1"/>
  <c r="C5128" i="1"/>
  <c r="C5129" i="1"/>
  <c r="C5130" i="1"/>
  <c r="C5131" i="1"/>
  <c r="C5132" i="1"/>
  <c r="C5133" i="1"/>
  <c r="C5134" i="1"/>
  <c r="C5135" i="1"/>
  <c r="C5136" i="1"/>
  <c r="C5137" i="1"/>
  <c r="C5138" i="1"/>
  <c r="C5139" i="1"/>
  <c r="C5140" i="1"/>
  <c r="C5141" i="1"/>
  <c r="C5142" i="1"/>
  <c r="C5143" i="1"/>
  <c r="C5144" i="1"/>
  <c r="C5145" i="1"/>
  <c r="C5146" i="1"/>
  <c r="C5147" i="1"/>
  <c r="C5148" i="1"/>
  <c r="C5149" i="1"/>
  <c r="C5150" i="1"/>
  <c r="C5151" i="1"/>
  <c r="C5152" i="1"/>
  <c r="C5153" i="1"/>
  <c r="C5154" i="1"/>
  <c r="C5155" i="1"/>
  <c r="C5156" i="1"/>
  <c r="C5157" i="1"/>
  <c r="C5158" i="1"/>
  <c r="C5159" i="1"/>
  <c r="C5160" i="1"/>
  <c r="C5161" i="1"/>
  <c r="C5162" i="1"/>
  <c r="C5163" i="1"/>
  <c r="C5164" i="1"/>
  <c r="C5165" i="1"/>
  <c r="C5166" i="1"/>
  <c r="C5167" i="1"/>
  <c r="C5168" i="1"/>
  <c r="C5169" i="1"/>
  <c r="C5170" i="1"/>
  <c r="C5171" i="1"/>
  <c r="C5172" i="1"/>
  <c r="C5173" i="1"/>
  <c r="C5174" i="1"/>
  <c r="C5175" i="1"/>
  <c r="C5176" i="1"/>
  <c r="C5177" i="1"/>
  <c r="C5178" i="1"/>
  <c r="C5179" i="1"/>
  <c r="C5180" i="1"/>
  <c r="C5181" i="1"/>
  <c r="C5182" i="1"/>
  <c r="C5183" i="1"/>
  <c r="C5184" i="1"/>
  <c r="C5185" i="1"/>
  <c r="C5186" i="1"/>
  <c r="C5187" i="1"/>
  <c r="C5188" i="1"/>
  <c r="C5189" i="1"/>
  <c r="C5190" i="1"/>
  <c r="C5191" i="1"/>
  <c r="C5192" i="1"/>
  <c r="C5193" i="1"/>
  <c r="C5194" i="1"/>
  <c r="C5195" i="1"/>
  <c r="C5196" i="1"/>
  <c r="C5197" i="1"/>
  <c r="C5198" i="1"/>
  <c r="C5199" i="1"/>
  <c r="C5200" i="1"/>
  <c r="C5201" i="1"/>
  <c r="C5202" i="1"/>
  <c r="C5203" i="1"/>
  <c r="C5204" i="1"/>
  <c r="C5205" i="1"/>
  <c r="C5206" i="1"/>
  <c r="C5207" i="1"/>
  <c r="C5208" i="1"/>
  <c r="C5209" i="1"/>
  <c r="C5210" i="1"/>
  <c r="C5211" i="1"/>
  <c r="C5212" i="1"/>
  <c r="C5213" i="1"/>
  <c r="C5214" i="1"/>
  <c r="C5215" i="1"/>
  <c r="C5216" i="1"/>
  <c r="C5217" i="1"/>
  <c r="C5218" i="1"/>
  <c r="C5219" i="1"/>
  <c r="C5220" i="1"/>
  <c r="C5221" i="1"/>
  <c r="C5222" i="1"/>
  <c r="C5223" i="1"/>
  <c r="C5224" i="1"/>
  <c r="C5225" i="1"/>
  <c r="C5226" i="1"/>
  <c r="C5227" i="1"/>
  <c r="C5228" i="1"/>
  <c r="C5229" i="1"/>
  <c r="C5230" i="1"/>
  <c r="C5231" i="1"/>
  <c r="C5232" i="1"/>
  <c r="C5233" i="1"/>
  <c r="C5234" i="1"/>
  <c r="C5235" i="1"/>
  <c r="C5236" i="1"/>
  <c r="C5237" i="1"/>
  <c r="C5238" i="1"/>
  <c r="C5239" i="1"/>
  <c r="C5240" i="1"/>
  <c r="C5241" i="1"/>
  <c r="C5242" i="1"/>
  <c r="C5243" i="1"/>
  <c r="C5244" i="1"/>
  <c r="C5245" i="1"/>
  <c r="C5246" i="1"/>
  <c r="C5247" i="1"/>
  <c r="C5248" i="1"/>
  <c r="C5249" i="1"/>
  <c r="C5250" i="1"/>
  <c r="C5251" i="1"/>
  <c r="C5252" i="1"/>
  <c r="C5253" i="1"/>
  <c r="C5254" i="1"/>
  <c r="C5255" i="1"/>
  <c r="C5256" i="1"/>
  <c r="C5257" i="1"/>
  <c r="C5258" i="1"/>
  <c r="C5259" i="1"/>
  <c r="C5260" i="1"/>
  <c r="C5261" i="1"/>
  <c r="C5262" i="1"/>
  <c r="C5263" i="1"/>
  <c r="C5264" i="1"/>
  <c r="C5265" i="1"/>
  <c r="C5266" i="1"/>
  <c r="C5267" i="1"/>
  <c r="C5268" i="1"/>
  <c r="C5269" i="1"/>
  <c r="C5270" i="1"/>
  <c r="C5271" i="1"/>
  <c r="C5272" i="1"/>
  <c r="C5273" i="1"/>
  <c r="C5274" i="1"/>
  <c r="C5275" i="1"/>
  <c r="C5276" i="1"/>
  <c r="C5277" i="1"/>
  <c r="C5278" i="1"/>
  <c r="C5279" i="1"/>
  <c r="C5280" i="1"/>
  <c r="C5281" i="1"/>
  <c r="C5282" i="1"/>
  <c r="C5283" i="1"/>
  <c r="C5284" i="1"/>
  <c r="C5285" i="1"/>
  <c r="C5286" i="1"/>
  <c r="C5287" i="1"/>
  <c r="C5288" i="1"/>
  <c r="C5289" i="1"/>
  <c r="C5290" i="1"/>
  <c r="C5291" i="1"/>
  <c r="C5292" i="1"/>
  <c r="C5293" i="1"/>
  <c r="C5294" i="1"/>
  <c r="C5295" i="1"/>
  <c r="C5296" i="1"/>
  <c r="C5297" i="1"/>
  <c r="C5298" i="1"/>
  <c r="C5299" i="1"/>
  <c r="C5300" i="1"/>
  <c r="C5301" i="1"/>
  <c r="C5302" i="1"/>
  <c r="C5303" i="1"/>
  <c r="C5304" i="1"/>
  <c r="C5305" i="1"/>
  <c r="C5306" i="1"/>
  <c r="C5307" i="1"/>
  <c r="C5308" i="1"/>
  <c r="C5309" i="1"/>
  <c r="C5310" i="1"/>
  <c r="C5311" i="1"/>
  <c r="C5312" i="1"/>
  <c r="C5313" i="1"/>
  <c r="C5314" i="1"/>
  <c r="C5315" i="1"/>
  <c r="C5316" i="1"/>
  <c r="C5317" i="1"/>
  <c r="C5318" i="1"/>
  <c r="C5319" i="1"/>
  <c r="C5320" i="1"/>
  <c r="C5321" i="1"/>
  <c r="C5322" i="1"/>
  <c r="C5323" i="1"/>
  <c r="C5324" i="1"/>
  <c r="C5325" i="1"/>
  <c r="C5326" i="1"/>
  <c r="C5327" i="1"/>
  <c r="C5328" i="1"/>
  <c r="C5329" i="1"/>
  <c r="C5330" i="1"/>
  <c r="C5331" i="1"/>
  <c r="C5332" i="1"/>
  <c r="C5333" i="1"/>
  <c r="C5334" i="1"/>
  <c r="C5335" i="1"/>
  <c r="C5336" i="1"/>
  <c r="C5337" i="1"/>
  <c r="C5338" i="1"/>
  <c r="C5339" i="1"/>
  <c r="C5340" i="1"/>
  <c r="C5341" i="1"/>
  <c r="C5342" i="1"/>
  <c r="C5343" i="1"/>
  <c r="C5344" i="1"/>
  <c r="C5345" i="1"/>
  <c r="C5346" i="1"/>
  <c r="C5347" i="1"/>
  <c r="C5348" i="1"/>
  <c r="C5349" i="1"/>
  <c r="C5350" i="1"/>
  <c r="C5351" i="1"/>
  <c r="C5352" i="1"/>
  <c r="C5353" i="1"/>
  <c r="C5354" i="1"/>
  <c r="C5355" i="1"/>
  <c r="C5356" i="1"/>
  <c r="C5357" i="1"/>
  <c r="C5358" i="1"/>
  <c r="C5359" i="1"/>
  <c r="C5360" i="1"/>
  <c r="C5361" i="1"/>
  <c r="C5362" i="1"/>
  <c r="C5363" i="1"/>
  <c r="C5364" i="1"/>
  <c r="C5365" i="1"/>
  <c r="C5366" i="1"/>
  <c r="C5367" i="1"/>
  <c r="C5368" i="1"/>
  <c r="C5369" i="1"/>
  <c r="C5370" i="1"/>
  <c r="C5371" i="1"/>
  <c r="C5372" i="1"/>
  <c r="C5373" i="1"/>
  <c r="C5374" i="1"/>
  <c r="C5375" i="1"/>
  <c r="C5376" i="1"/>
  <c r="C5377" i="1"/>
  <c r="C5378" i="1"/>
  <c r="C5379" i="1"/>
  <c r="C5380" i="1"/>
  <c r="C5381" i="1"/>
  <c r="C5382" i="1"/>
  <c r="C5383" i="1"/>
  <c r="C5384" i="1"/>
  <c r="C5385" i="1"/>
  <c r="C5386" i="1"/>
  <c r="C5387" i="1"/>
  <c r="C5388" i="1"/>
  <c r="C5389" i="1"/>
  <c r="C5390" i="1"/>
  <c r="C5391" i="1"/>
  <c r="C5392" i="1"/>
  <c r="C5393" i="1"/>
  <c r="C5394" i="1"/>
  <c r="C5395" i="1"/>
  <c r="C5396" i="1"/>
  <c r="C5397" i="1"/>
  <c r="C5398" i="1"/>
  <c r="C5399" i="1"/>
  <c r="C5400" i="1"/>
  <c r="C5401" i="1"/>
  <c r="C5402" i="1"/>
  <c r="C5403" i="1"/>
  <c r="C5404" i="1"/>
  <c r="C5405" i="1"/>
  <c r="C5406" i="1"/>
  <c r="C5407" i="1"/>
  <c r="C5408" i="1"/>
  <c r="C5409" i="1"/>
  <c r="C5410" i="1"/>
  <c r="C5411" i="1"/>
  <c r="C5412" i="1"/>
  <c r="C5413" i="1"/>
  <c r="C5414" i="1"/>
  <c r="C5415" i="1"/>
  <c r="C5416" i="1"/>
  <c r="C5417" i="1"/>
  <c r="C5418" i="1"/>
  <c r="C5419" i="1"/>
  <c r="C5420" i="1"/>
  <c r="C5421" i="1"/>
  <c r="C5422" i="1"/>
  <c r="C5423" i="1"/>
  <c r="C5424" i="1"/>
  <c r="C5425" i="1"/>
  <c r="C5426" i="1"/>
  <c r="C5427" i="1"/>
  <c r="C5428" i="1"/>
  <c r="C5429" i="1"/>
  <c r="C5430" i="1"/>
  <c r="C5431" i="1"/>
  <c r="C5432" i="1"/>
  <c r="C5433" i="1"/>
  <c r="C5434" i="1"/>
  <c r="C5435" i="1"/>
  <c r="C5436" i="1"/>
  <c r="C5437" i="1"/>
  <c r="C5438" i="1"/>
  <c r="C5439" i="1"/>
  <c r="C5440" i="1"/>
  <c r="C5441" i="1"/>
  <c r="C5442" i="1"/>
  <c r="C5443" i="1"/>
  <c r="C5444" i="1"/>
  <c r="C5445" i="1"/>
  <c r="C5446" i="1"/>
  <c r="C5447" i="1"/>
  <c r="C5448" i="1"/>
  <c r="C5449" i="1"/>
  <c r="C5450" i="1"/>
  <c r="C5451" i="1"/>
  <c r="C5452" i="1"/>
  <c r="C5453" i="1"/>
  <c r="C5454" i="1"/>
  <c r="C5455" i="1"/>
  <c r="C5456" i="1"/>
  <c r="C5457" i="1"/>
  <c r="C5458" i="1"/>
  <c r="C5459" i="1"/>
  <c r="C5460" i="1"/>
  <c r="C5461" i="1"/>
  <c r="C5462" i="1"/>
  <c r="C5463" i="1"/>
  <c r="C5464" i="1"/>
  <c r="C5465" i="1"/>
  <c r="C5466" i="1"/>
  <c r="C5467" i="1"/>
  <c r="C5468" i="1"/>
  <c r="C5469" i="1"/>
  <c r="C5470" i="1"/>
  <c r="C5471" i="1"/>
  <c r="C5472" i="1"/>
  <c r="C5473" i="1"/>
  <c r="C5474" i="1"/>
  <c r="C5475" i="1"/>
  <c r="C5476" i="1"/>
  <c r="C5477" i="1"/>
  <c r="C5478" i="1"/>
  <c r="C5479" i="1"/>
  <c r="C5480" i="1"/>
  <c r="C5481" i="1"/>
  <c r="C5482" i="1"/>
  <c r="C5483" i="1"/>
  <c r="C5484" i="1"/>
  <c r="C5485" i="1"/>
  <c r="C5486" i="1"/>
  <c r="C5487" i="1"/>
  <c r="C5488" i="1"/>
  <c r="C5489" i="1"/>
  <c r="C5490" i="1"/>
  <c r="C5491" i="1"/>
  <c r="C5492" i="1"/>
  <c r="C5493" i="1"/>
  <c r="C5494" i="1"/>
  <c r="C5495" i="1"/>
  <c r="C5496" i="1"/>
  <c r="C5497" i="1"/>
  <c r="C5498" i="1"/>
  <c r="C5499" i="1"/>
  <c r="C5500" i="1"/>
  <c r="C5501" i="1"/>
  <c r="C5502" i="1"/>
  <c r="C5503" i="1"/>
  <c r="C5504" i="1"/>
  <c r="C5505" i="1"/>
  <c r="C5506" i="1"/>
  <c r="C5507" i="1"/>
  <c r="C5508" i="1"/>
  <c r="C5509" i="1"/>
  <c r="C5510" i="1"/>
  <c r="C5511" i="1"/>
  <c r="C5512" i="1"/>
  <c r="C5513" i="1"/>
  <c r="C5514" i="1"/>
  <c r="C5515" i="1"/>
  <c r="C5516" i="1"/>
  <c r="C5517" i="1"/>
  <c r="C5518" i="1"/>
  <c r="C5519" i="1"/>
  <c r="C5520" i="1"/>
  <c r="C5521" i="1"/>
  <c r="C5522" i="1"/>
  <c r="C5523" i="1"/>
  <c r="C5524" i="1"/>
  <c r="C5525" i="1"/>
  <c r="C5526" i="1"/>
  <c r="C5527" i="1"/>
  <c r="C5528" i="1"/>
  <c r="C5529" i="1"/>
  <c r="C5530" i="1"/>
  <c r="C5531" i="1"/>
  <c r="C5532" i="1"/>
  <c r="C5533" i="1"/>
  <c r="C5534" i="1"/>
  <c r="C5535" i="1"/>
  <c r="C5536" i="1"/>
  <c r="C5537" i="1"/>
  <c r="C5538" i="1"/>
  <c r="C5539" i="1"/>
  <c r="C5540" i="1"/>
  <c r="C5541" i="1"/>
  <c r="C5542" i="1"/>
  <c r="C5543" i="1"/>
  <c r="C5544" i="1"/>
  <c r="C5545" i="1"/>
  <c r="C5546" i="1"/>
  <c r="C5547" i="1"/>
  <c r="C5548" i="1"/>
  <c r="C5549" i="1"/>
  <c r="C5550" i="1"/>
  <c r="C5551" i="1"/>
  <c r="C5552" i="1"/>
  <c r="C5553" i="1"/>
  <c r="C5554" i="1"/>
  <c r="C5555" i="1"/>
  <c r="C5556" i="1"/>
  <c r="C5557" i="1"/>
  <c r="C5558" i="1"/>
  <c r="C5559" i="1"/>
  <c r="C5560" i="1"/>
  <c r="C5561" i="1"/>
  <c r="C5562" i="1"/>
  <c r="C5563" i="1"/>
  <c r="C5564" i="1"/>
  <c r="C5565" i="1"/>
  <c r="C5566" i="1"/>
  <c r="C5567" i="1"/>
  <c r="C5568" i="1"/>
  <c r="C5569" i="1"/>
  <c r="C5570" i="1"/>
  <c r="C5571" i="1"/>
  <c r="C5572" i="1"/>
  <c r="C5573" i="1"/>
  <c r="C5574" i="1"/>
  <c r="C5575" i="1"/>
  <c r="C5576" i="1"/>
  <c r="C5577" i="1"/>
  <c r="C5578" i="1"/>
  <c r="C5579" i="1"/>
  <c r="C5580" i="1"/>
  <c r="C5581" i="1"/>
  <c r="C5582" i="1"/>
  <c r="C5583" i="1"/>
  <c r="C5584" i="1"/>
  <c r="C5585" i="1"/>
  <c r="C5586" i="1"/>
  <c r="C5587" i="1"/>
  <c r="C5588" i="1"/>
  <c r="C5589" i="1"/>
  <c r="C5590" i="1"/>
  <c r="C5591" i="1"/>
  <c r="C5592" i="1"/>
  <c r="C5593" i="1"/>
  <c r="C5594" i="1"/>
  <c r="C5595" i="1"/>
  <c r="C5596" i="1"/>
  <c r="C5597" i="1"/>
  <c r="C5598" i="1"/>
  <c r="C5599" i="1"/>
  <c r="C5600" i="1"/>
  <c r="C5601" i="1"/>
  <c r="C5602" i="1"/>
  <c r="C5603" i="1"/>
  <c r="C5604" i="1"/>
  <c r="C5605" i="1"/>
  <c r="C5606" i="1"/>
  <c r="C5607" i="1"/>
  <c r="C5608" i="1"/>
  <c r="C5609" i="1"/>
  <c r="C5610" i="1"/>
  <c r="C5611" i="1"/>
  <c r="C5612" i="1"/>
  <c r="C5613" i="1"/>
  <c r="C5614" i="1"/>
  <c r="C5615" i="1"/>
  <c r="C5616" i="1"/>
  <c r="C5617" i="1"/>
  <c r="C5618" i="1"/>
  <c r="C5619" i="1"/>
  <c r="C5620" i="1"/>
  <c r="C5621" i="1"/>
  <c r="C5622" i="1"/>
  <c r="C5623" i="1"/>
  <c r="C5624" i="1"/>
  <c r="C5625" i="1"/>
  <c r="C5626" i="1"/>
  <c r="C5627" i="1"/>
  <c r="C5628" i="1"/>
  <c r="C5629" i="1"/>
  <c r="C5630" i="1"/>
  <c r="C5631" i="1"/>
  <c r="C5632" i="1"/>
  <c r="C5633" i="1"/>
  <c r="C5634" i="1"/>
  <c r="C5635" i="1"/>
  <c r="C5636" i="1"/>
  <c r="C5637" i="1"/>
  <c r="C5638" i="1"/>
  <c r="C5639" i="1"/>
  <c r="C5640" i="1"/>
  <c r="C5641" i="1"/>
  <c r="C5642" i="1"/>
  <c r="C5643" i="1"/>
  <c r="C5644" i="1"/>
  <c r="C5645" i="1"/>
  <c r="C5646" i="1"/>
  <c r="C5647" i="1"/>
  <c r="C5648" i="1"/>
  <c r="C5649" i="1"/>
  <c r="C5650" i="1"/>
  <c r="C5651" i="1"/>
  <c r="C5652" i="1"/>
  <c r="C5653" i="1"/>
  <c r="C5654" i="1"/>
  <c r="C5655" i="1"/>
  <c r="C5656" i="1"/>
  <c r="C5657" i="1"/>
  <c r="C5658" i="1"/>
  <c r="C5659" i="1"/>
  <c r="C5660" i="1"/>
  <c r="C5661" i="1"/>
  <c r="C5662" i="1"/>
  <c r="C5663" i="1"/>
  <c r="C5664" i="1"/>
  <c r="C5665" i="1"/>
  <c r="C5666" i="1"/>
  <c r="C5667" i="1"/>
  <c r="C5668" i="1"/>
  <c r="C5669" i="1"/>
  <c r="C5670" i="1"/>
  <c r="C5671" i="1"/>
  <c r="C5672" i="1"/>
  <c r="C5673" i="1"/>
  <c r="C5674" i="1"/>
  <c r="C5675" i="1"/>
  <c r="C5676" i="1"/>
  <c r="C5677" i="1"/>
  <c r="C5678" i="1"/>
  <c r="C5679" i="1"/>
  <c r="C5680" i="1"/>
  <c r="C5681" i="1"/>
  <c r="C5682" i="1"/>
  <c r="C5683" i="1"/>
  <c r="C5684" i="1"/>
  <c r="C5685" i="1"/>
  <c r="C5686" i="1"/>
  <c r="C5687" i="1"/>
  <c r="C5688" i="1"/>
  <c r="C5689" i="1"/>
  <c r="C5690" i="1"/>
  <c r="C5691" i="1"/>
  <c r="C5692" i="1"/>
  <c r="C5693" i="1"/>
  <c r="C5694" i="1"/>
  <c r="C5695" i="1"/>
  <c r="C5696" i="1"/>
  <c r="C5697" i="1"/>
  <c r="C5698" i="1"/>
  <c r="C5699" i="1"/>
  <c r="C5700" i="1"/>
  <c r="C5701" i="1"/>
  <c r="C5702" i="1"/>
  <c r="C5703" i="1"/>
  <c r="C5704" i="1"/>
  <c r="C5705" i="1"/>
  <c r="C5706" i="1"/>
  <c r="C5707" i="1"/>
  <c r="C5708" i="1"/>
  <c r="C5709" i="1"/>
  <c r="C5710" i="1"/>
  <c r="C5711" i="1"/>
  <c r="C5712" i="1"/>
  <c r="C5713" i="1"/>
  <c r="C5714" i="1"/>
  <c r="C5715" i="1"/>
  <c r="C5716" i="1"/>
  <c r="C5717" i="1"/>
  <c r="C5718" i="1"/>
  <c r="C5719" i="1"/>
  <c r="C5720" i="1"/>
  <c r="C5721" i="1"/>
  <c r="C5722" i="1"/>
  <c r="C5723" i="1"/>
  <c r="C5724" i="1"/>
  <c r="C5725" i="1"/>
  <c r="C5726" i="1"/>
  <c r="C5727" i="1"/>
  <c r="C5728" i="1"/>
  <c r="C5729" i="1"/>
  <c r="C5730" i="1"/>
  <c r="C5731" i="1"/>
  <c r="C5732" i="1"/>
  <c r="C5733" i="1"/>
  <c r="C5734" i="1"/>
  <c r="C5735" i="1"/>
  <c r="C5736" i="1"/>
  <c r="C5737" i="1"/>
  <c r="C5738" i="1"/>
  <c r="C5739" i="1"/>
  <c r="C5740" i="1"/>
  <c r="C5741" i="1"/>
  <c r="C5742" i="1"/>
  <c r="C5743" i="1"/>
  <c r="C5744" i="1"/>
  <c r="C5745" i="1"/>
  <c r="C5746" i="1"/>
  <c r="C5747" i="1"/>
  <c r="C5748" i="1"/>
  <c r="C5749" i="1"/>
  <c r="C5750" i="1"/>
  <c r="C5751" i="1"/>
  <c r="C5752" i="1"/>
  <c r="C5753" i="1"/>
  <c r="C5754" i="1"/>
  <c r="C5755" i="1"/>
  <c r="C5756" i="1"/>
  <c r="C5757" i="1"/>
  <c r="C5758" i="1"/>
  <c r="C5759" i="1"/>
  <c r="C5760" i="1"/>
  <c r="C5761" i="1"/>
  <c r="C5762" i="1"/>
  <c r="C5763" i="1"/>
  <c r="C5764" i="1"/>
  <c r="C5765" i="1"/>
  <c r="C5766" i="1"/>
  <c r="C5767" i="1"/>
  <c r="C5768" i="1"/>
  <c r="C5769" i="1"/>
  <c r="C5770" i="1"/>
  <c r="C5771" i="1"/>
  <c r="C5772" i="1"/>
  <c r="C5773" i="1"/>
  <c r="C5774" i="1"/>
  <c r="C5775" i="1"/>
  <c r="C5776" i="1"/>
  <c r="C5777" i="1"/>
  <c r="C5778" i="1"/>
  <c r="C5779" i="1"/>
  <c r="C5780" i="1"/>
  <c r="C5781" i="1"/>
  <c r="C5782" i="1"/>
  <c r="C5783" i="1"/>
  <c r="C5784" i="1"/>
  <c r="C5785" i="1"/>
  <c r="C5786" i="1"/>
  <c r="C5787" i="1"/>
  <c r="C5788" i="1"/>
  <c r="C5789" i="1"/>
  <c r="C5790" i="1"/>
  <c r="C5791" i="1"/>
  <c r="C5792" i="1"/>
  <c r="C5793" i="1"/>
  <c r="C5794" i="1"/>
  <c r="C5795" i="1"/>
  <c r="C5796" i="1"/>
  <c r="C5797" i="1"/>
  <c r="C5798" i="1"/>
  <c r="C5799" i="1"/>
  <c r="C5800" i="1"/>
  <c r="C5801" i="1"/>
  <c r="C5802" i="1"/>
  <c r="C5803" i="1"/>
  <c r="C5804" i="1"/>
  <c r="C5805" i="1"/>
  <c r="C5806" i="1"/>
  <c r="C5807" i="1"/>
  <c r="C5808" i="1"/>
  <c r="C5809" i="1"/>
  <c r="C5810" i="1"/>
  <c r="C5811" i="1"/>
  <c r="C5812" i="1"/>
  <c r="C5813" i="1"/>
  <c r="C5814" i="1"/>
  <c r="C5815" i="1"/>
  <c r="C5816" i="1"/>
  <c r="C5817" i="1"/>
  <c r="C5818" i="1"/>
  <c r="C5819" i="1"/>
  <c r="C5820" i="1"/>
  <c r="C5821" i="1"/>
  <c r="C5822" i="1"/>
  <c r="C5823" i="1"/>
  <c r="C5824" i="1"/>
  <c r="C5825" i="1"/>
  <c r="C5826" i="1"/>
  <c r="C5827" i="1"/>
  <c r="C5828" i="1"/>
  <c r="C5829" i="1"/>
  <c r="C5830" i="1"/>
  <c r="C5831" i="1"/>
  <c r="C5832" i="1"/>
  <c r="C5833" i="1"/>
  <c r="C5834" i="1"/>
  <c r="C5835" i="1"/>
  <c r="C5836" i="1"/>
  <c r="C5837" i="1"/>
  <c r="C5838" i="1"/>
  <c r="C5839" i="1"/>
  <c r="C5840" i="1"/>
  <c r="C5841" i="1"/>
  <c r="C5842" i="1"/>
  <c r="C5843" i="1"/>
  <c r="C5844" i="1"/>
  <c r="C5845" i="1"/>
  <c r="C5846" i="1"/>
  <c r="C5847" i="1"/>
  <c r="C5848" i="1"/>
  <c r="C5849" i="1"/>
  <c r="C5850" i="1"/>
  <c r="C5851" i="1"/>
  <c r="C5852" i="1"/>
  <c r="C5853" i="1"/>
  <c r="C5854" i="1"/>
  <c r="C5855" i="1"/>
  <c r="C5856" i="1"/>
  <c r="C5857" i="1"/>
  <c r="C5858" i="1"/>
  <c r="C5859" i="1"/>
  <c r="C5860" i="1"/>
  <c r="C5861" i="1"/>
  <c r="C5862" i="1"/>
  <c r="C5863" i="1"/>
  <c r="C5864" i="1"/>
  <c r="C5865" i="1"/>
  <c r="C5866" i="1"/>
  <c r="C5867" i="1"/>
  <c r="C5868" i="1"/>
  <c r="C5869" i="1"/>
  <c r="C5870" i="1"/>
  <c r="C5871" i="1"/>
  <c r="C5872" i="1"/>
  <c r="C5873" i="1"/>
  <c r="C5874" i="1"/>
  <c r="C5875" i="1"/>
  <c r="C5876" i="1"/>
  <c r="C5877" i="1"/>
  <c r="C5878" i="1"/>
  <c r="C5879" i="1"/>
  <c r="C5880" i="1"/>
  <c r="C5881" i="1"/>
  <c r="C5882" i="1"/>
  <c r="C5883" i="1"/>
  <c r="C5884" i="1"/>
  <c r="C5885" i="1"/>
  <c r="C5886" i="1"/>
  <c r="C5887" i="1"/>
  <c r="C5888" i="1"/>
  <c r="C5889" i="1"/>
  <c r="C5890" i="1"/>
  <c r="C5891" i="1"/>
  <c r="C5892" i="1"/>
  <c r="C5893" i="1"/>
  <c r="C5894" i="1"/>
  <c r="C5895" i="1"/>
  <c r="C5896" i="1"/>
  <c r="C5897" i="1"/>
  <c r="C5898" i="1"/>
  <c r="C5899" i="1"/>
  <c r="C5900" i="1"/>
  <c r="C5901" i="1"/>
  <c r="C5902" i="1"/>
  <c r="C5903" i="1"/>
  <c r="C5904" i="1"/>
  <c r="C5905" i="1"/>
  <c r="C5906" i="1"/>
  <c r="C5907" i="1"/>
  <c r="C5908" i="1"/>
  <c r="C5909" i="1"/>
  <c r="C5910" i="1"/>
  <c r="C5911" i="1"/>
  <c r="C5912" i="1"/>
  <c r="C5913" i="1"/>
  <c r="C5914" i="1"/>
  <c r="C5915" i="1"/>
  <c r="C5916" i="1"/>
  <c r="C5917" i="1"/>
  <c r="C5918" i="1"/>
  <c r="C5919" i="1"/>
  <c r="C5920" i="1"/>
  <c r="C5921" i="1"/>
  <c r="C5922" i="1"/>
  <c r="C5923" i="1"/>
  <c r="C5924" i="1"/>
  <c r="C5925" i="1"/>
  <c r="C5926" i="1"/>
  <c r="C5927" i="1"/>
  <c r="C5928" i="1"/>
  <c r="C5929" i="1"/>
  <c r="C5930" i="1"/>
  <c r="C5931" i="1"/>
  <c r="C5932" i="1"/>
  <c r="C5933" i="1"/>
  <c r="C5934" i="1"/>
  <c r="C5935" i="1"/>
  <c r="C5936" i="1"/>
  <c r="C5937" i="1"/>
  <c r="C5938" i="1"/>
  <c r="C5939" i="1"/>
  <c r="C5940" i="1"/>
  <c r="C5941" i="1"/>
  <c r="C5942" i="1"/>
  <c r="C5943" i="1"/>
  <c r="C5944" i="1"/>
  <c r="C5945" i="1"/>
  <c r="C5946" i="1"/>
  <c r="C5947" i="1"/>
  <c r="C5948" i="1"/>
  <c r="C5949" i="1"/>
  <c r="C5950" i="1"/>
  <c r="C5951" i="1"/>
  <c r="C5952" i="1"/>
  <c r="C5953" i="1"/>
  <c r="C5954" i="1"/>
  <c r="C5955" i="1"/>
  <c r="C5956" i="1"/>
  <c r="C5957" i="1"/>
  <c r="C5958" i="1"/>
  <c r="C5959" i="1"/>
  <c r="C5960" i="1"/>
  <c r="C5961" i="1"/>
  <c r="C5962" i="1"/>
  <c r="C5963" i="1"/>
  <c r="C5964" i="1"/>
  <c r="C5965" i="1"/>
  <c r="C5966" i="1"/>
  <c r="C5967" i="1"/>
  <c r="C5968" i="1"/>
  <c r="C5969" i="1"/>
  <c r="C5970" i="1"/>
  <c r="C5971" i="1"/>
  <c r="C5972" i="1"/>
  <c r="C5973" i="1"/>
  <c r="C5974" i="1"/>
  <c r="C5975" i="1"/>
  <c r="C5976" i="1"/>
  <c r="C5977" i="1"/>
  <c r="C5978" i="1"/>
  <c r="C5979" i="1"/>
  <c r="C5980" i="1"/>
  <c r="C5981" i="1"/>
  <c r="C5982" i="1"/>
  <c r="C5983" i="1"/>
  <c r="C5984" i="1"/>
  <c r="C5985" i="1"/>
  <c r="C5986" i="1"/>
  <c r="C5987" i="1"/>
  <c r="C5988" i="1"/>
  <c r="C5989" i="1"/>
  <c r="C5990" i="1"/>
  <c r="C5991" i="1"/>
  <c r="C5992" i="1"/>
  <c r="C5993" i="1"/>
  <c r="C5994" i="1"/>
  <c r="C5995" i="1"/>
  <c r="C5996" i="1"/>
  <c r="C5997" i="1"/>
  <c r="C5998" i="1"/>
  <c r="C5999" i="1"/>
  <c r="C6000" i="1"/>
  <c r="C6001" i="1"/>
  <c r="C6002" i="1"/>
  <c r="C6003" i="1"/>
  <c r="C6004" i="1"/>
  <c r="C6005" i="1"/>
  <c r="C6006" i="1"/>
  <c r="C6007" i="1"/>
  <c r="C6008" i="1"/>
  <c r="C6009" i="1"/>
  <c r="C6010" i="1"/>
  <c r="C6011" i="1"/>
  <c r="C6012" i="1"/>
  <c r="C6013" i="1"/>
  <c r="C6014" i="1"/>
  <c r="C6015" i="1"/>
  <c r="C6016" i="1"/>
  <c r="C6017" i="1"/>
  <c r="C6018" i="1"/>
  <c r="C6019" i="1"/>
  <c r="C6020" i="1"/>
  <c r="C6021" i="1"/>
  <c r="C6022" i="1"/>
  <c r="C6023" i="1"/>
  <c r="C6024" i="1"/>
  <c r="C6025" i="1"/>
  <c r="C6026" i="1"/>
  <c r="C6027" i="1"/>
  <c r="C6028" i="1"/>
  <c r="C6029" i="1"/>
  <c r="C6030" i="1"/>
  <c r="C6031" i="1"/>
  <c r="C6032" i="1"/>
  <c r="C6033" i="1"/>
  <c r="C6034" i="1"/>
  <c r="C6035" i="1"/>
  <c r="C6036" i="1"/>
  <c r="C6037" i="1"/>
  <c r="C6038" i="1"/>
  <c r="C6039" i="1"/>
  <c r="C6040" i="1"/>
  <c r="C6041" i="1"/>
  <c r="C6042" i="1"/>
  <c r="C6043" i="1"/>
  <c r="C6044" i="1"/>
  <c r="C6045" i="1"/>
  <c r="C6046" i="1"/>
  <c r="C6047" i="1"/>
  <c r="C6048" i="1"/>
  <c r="C6049" i="1"/>
  <c r="C6050" i="1"/>
  <c r="C6051" i="1"/>
  <c r="C6052" i="1"/>
  <c r="C6053" i="1"/>
  <c r="C6054" i="1"/>
  <c r="C6055" i="1"/>
  <c r="C6056" i="1"/>
  <c r="C6057" i="1"/>
  <c r="C6058" i="1"/>
  <c r="C6059" i="1"/>
  <c r="C6060" i="1"/>
  <c r="C6061" i="1"/>
  <c r="C6062" i="1"/>
  <c r="C6063" i="1"/>
  <c r="C6064" i="1"/>
  <c r="C6065" i="1"/>
  <c r="C6066" i="1"/>
  <c r="C6067" i="1"/>
  <c r="C6068" i="1"/>
  <c r="C6069" i="1"/>
  <c r="C6070" i="1"/>
  <c r="C6071" i="1"/>
  <c r="C6072" i="1"/>
  <c r="C6073" i="1"/>
  <c r="C6074" i="1"/>
  <c r="C6075" i="1"/>
  <c r="C6076" i="1"/>
  <c r="C6077" i="1"/>
  <c r="C6078" i="1"/>
  <c r="C6079" i="1"/>
  <c r="C6080" i="1"/>
  <c r="C6081" i="1"/>
  <c r="C6082" i="1"/>
  <c r="C6083" i="1"/>
  <c r="C6084" i="1"/>
  <c r="C6085" i="1"/>
  <c r="C6086" i="1"/>
  <c r="C6087" i="1"/>
  <c r="C6088" i="1"/>
  <c r="C6089" i="1"/>
  <c r="C6090" i="1"/>
  <c r="C6091" i="1"/>
  <c r="C6092" i="1"/>
  <c r="C6093" i="1"/>
  <c r="C6094" i="1"/>
  <c r="C6095" i="1"/>
  <c r="C6096" i="1"/>
  <c r="C6097" i="1"/>
  <c r="C6098" i="1"/>
  <c r="C6099" i="1"/>
  <c r="C6100" i="1"/>
  <c r="C6101" i="1"/>
  <c r="C6102" i="1"/>
  <c r="C6103" i="1"/>
  <c r="C6104" i="1"/>
  <c r="C6105" i="1"/>
  <c r="C6106" i="1"/>
  <c r="C6107" i="1"/>
  <c r="C6108" i="1"/>
  <c r="C6109" i="1"/>
  <c r="C6110" i="1"/>
  <c r="C6111" i="1"/>
  <c r="C6112" i="1"/>
  <c r="C6113" i="1"/>
  <c r="C6114" i="1"/>
  <c r="C6115" i="1"/>
  <c r="C6116" i="1"/>
  <c r="C6117" i="1"/>
  <c r="C6118" i="1"/>
  <c r="C6119" i="1"/>
  <c r="C6120" i="1"/>
  <c r="C6121" i="1"/>
  <c r="C6122" i="1"/>
  <c r="C6123" i="1"/>
  <c r="C6124" i="1"/>
  <c r="C6125" i="1"/>
  <c r="C6126" i="1"/>
  <c r="C6127" i="1"/>
  <c r="C6128" i="1"/>
  <c r="C6129" i="1"/>
  <c r="C6130" i="1"/>
  <c r="C6131" i="1"/>
  <c r="C6132" i="1"/>
  <c r="C6133" i="1"/>
  <c r="C6134" i="1"/>
  <c r="C6135" i="1"/>
  <c r="C6136" i="1"/>
  <c r="C6137" i="1"/>
  <c r="C6138" i="1"/>
  <c r="C6139" i="1"/>
  <c r="C6140" i="1"/>
  <c r="C6141" i="1"/>
  <c r="C6142" i="1"/>
  <c r="C6143" i="1"/>
  <c r="C6144" i="1"/>
  <c r="C6145" i="1"/>
  <c r="C6146" i="1"/>
  <c r="C6147" i="1"/>
  <c r="C6148" i="1"/>
  <c r="C6149" i="1"/>
  <c r="C6150" i="1"/>
  <c r="C6151" i="1"/>
  <c r="C6152" i="1"/>
  <c r="C6153" i="1"/>
  <c r="C6154" i="1"/>
  <c r="C6155" i="1"/>
  <c r="C6156" i="1"/>
  <c r="C6157" i="1"/>
  <c r="C6158" i="1"/>
  <c r="C6159" i="1"/>
  <c r="C6160" i="1"/>
  <c r="C6161" i="1"/>
  <c r="C6162" i="1"/>
  <c r="C6163" i="1"/>
  <c r="C6164" i="1"/>
  <c r="C6165" i="1"/>
  <c r="C6166" i="1"/>
  <c r="C6167" i="1"/>
  <c r="C6168" i="1"/>
  <c r="C6169" i="1"/>
  <c r="C6170" i="1"/>
  <c r="C6171" i="1"/>
  <c r="C6172" i="1"/>
  <c r="C6173" i="1"/>
  <c r="C6174" i="1"/>
  <c r="C6175" i="1"/>
  <c r="C6176" i="1"/>
  <c r="C6177" i="1"/>
  <c r="C6178" i="1"/>
  <c r="C6179" i="1"/>
  <c r="C6180" i="1"/>
  <c r="C6181" i="1"/>
  <c r="C6182" i="1"/>
  <c r="C6183" i="1"/>
  <c r="C6184" i="1"/>
  <c r="C6185" i="1"/>
  <c r="C6186" i="1"/>
  <c r="C6187" i="1"/>
  <c r="C6188" i="1"/>
  <c r="C6189" i="1"/>
  <c r="C6190" i="1"/>
  <c r="C6191" i="1"/>
  <c r="C6192" i="1"/>
  <c r="C6193" i="1"/>
  <c r="C6194" i="1"/>
  <c r="C6195" i="1"/>
  <c r="C6196" i="1"/>
  <c r="C6197" i="1"/>
  <c r="C6198" i="1"/>
  <c r="C6199" i="1"/>
  <c r="C6200" i="1"/>
  <c r="C6201" i="1"/>
  <c r="C6202" i="1"/>
  <c r="C6203" i="1"/>
  <c r="C6204" i="1"/>
  <c r="C6205" i="1"/>
  <c r="C6206" i="1"/>
  <c r="C6207" i="1"/>
  <c r="C6208" i="1"/>
  <c r="C6209" i="1"/>
  <c r="C6210" i="1"/>
  <c r="C6211" i="1"/>
  <c r="C6212" i="1"/>
  <c r="C6213" i="1"/>
  <c r="C6214" i="1"/>
  <c r="C6215" i="1"/>
  <c r="C6216" i="1"/>
  <c r="C6217" i="1"/>
  <c r="C6218" i="1"/>
  <c r="C6219" i="1"/>
  <c r="C6220" i="1"/>
  <c r="C6221" i="1"/>
  <c r="C6222" i="1"/>
  <c r="C6223" i="1"/>
  <c r="C6224" i="1"/>
  <c r="C6225" i="1"/>
  <c r="C6226" i="1"/>
  <c r="C6227" i="1"/>
  <c r="C6228" i="1"/>
  <c r="C6229" i="1"/>
  <c r="C6230" i="1"/>
  <c r="C6231" i="1"/>
  <c r="C6232" i="1"/>
  <c r="C6233" i="1"/>
  <c r="C6234" i="1"/>
  <c r="C6235" i="1"/>
  <c r="C6236" i="1"/>
  <c r="C6237" i="1"/>
  <c r="C6238" i="1"/>
  <c r="C6239" i="1"/>
  <c r="C6240" i="1"/>
  <c r="C6241" i="1"/>
  <c r="C6242" i="1"/>
  <c r="C6243" i="1"/>
  <c r="C6244" i="1"/>
  <c r="C6245" i="1"/>
  <c r="C6246" i="1"/>
  <c r="C6247" i="1"/>
  <c r="C6248" i="1"/>
  <c r="C6249" i="1"/>
  <c r="C6250" i="1"/>
  <c r="C6251" i="1"/>
  <c r="C6252" i="1"/>
  <c r="C6253" i="1"/>
  <c r="C6254" i="1"/>
  <c r="C6255" i="1"/>
  <c r="C6256" i="1"/>
  <c r="C6257" i="1"/>
  <c r="C6258" i="1"/>
  <c r="C6259" i="1"/>
  <c r="C6260" i="1"/>
  <c r="C6261" i="1"/>
  <c r="C6262" i="1"/>
  <c r="C6263" i="1"/>
  <c r="C6264" i="1"/>
  <c r="C6265" i="1"/>
  <c r="C6266" i="1"/>
  <c r="C6267" i="1"/>
  <c r="C6268" i="1"/>
  <c r="C6269" i="1"/>
  <c r="C6270" i="1"/>
  <c r="C6271" i="1"/>
  <c r="C6272" i="1"/>
  <c r="C6273" i="1"/>
  <c r="C6274" i="1"/>
  <c r="C6275" i="1"/>
  <c r="C6276" i="1"/>
  <c r="C6277" i="1"/>
  <c r="C6278" i="1"/>
  <c r="C6279" i="1"/>
  <c r="C6280" i="1"/>
  <c r="C6281" i="1"/>
  <c r="C6282" i="1"/>
  <c r="C6283" i="1"/>
  <c r="C6284" i="1"/>
  <c r="C6285" i="1"/>
  <c r="C6286" i="1"/>
  <c r="C6287" i="1"/>
  <c r="C6288" i="1"/>
  <c r="C6289" i="1"/>
  <c r="C6290" i="1"/>
  <c r="C6291" i="1"/>
  <c r="C6292" i="1"/>
  <c r="C6293" i="1"/>
  <c r="C6294" i="1"/>
  <c r="C6295" i="1"/>
  <c r="C6296" i="1"/>
  <c r="C6297" i="1"/>
  <c r="C6298" i="1"/>
  <c r="C6299" i="1"/>
  <c r="C6300" i="1"/>
  <c r="C6301" i="1"/>
  <c r="C6302" i="1"/>
  <c r="C6303" i="1"/>
  <c r="C6304" i="1"/>
  <c r="C6305" i="1"/>
  <c r="C6306" i="1"/>
  <c r="C6307" i="1"/>
  <c r="C6308" i="1"/>
  <c r="C6309" i="1"/>
  <c r="C6310" i="1"/>
  <c r="C6311" i="1"/>
  <c r="C6312" i="1"/>
  <c r="C6313" i="1"/>
  <c r="C6314" i="1"/>
  <c r="C6315" i="1"/>
  <c r="C6316" i="1"/>
  <c r="C6317" i="1"/>
  <c r="C6318" i="1"/>
  <c r="C6319" i="1"/>
  <c r="C6320" i="1"/>
  <c r="C6321" i="1"/>
  <c r="C6322" i="1"/>
  <c r="C6323" i="1"/>
  <c r="C6324" i="1"/>
  <c r="C6325" i="1"/>
  <c r="C6326" i="1"/>
  <c r="C6327" i="1"/>
  <c r="C6328" i="1"/>
  <c r="C6329" i="1"/>
  <c r="C6330" i="1"/>
  <c r="C6331" i="1"/>
  <c r="C6332" i="1"/>
  <c r="C6333" i="1"/>
  <c r="C6334" i="1"/>
  <c r="C6335" i="1"/>
  <c r="C6336" i="1"/>
  <c r="C6337" i="1"/>
  <c r="C6338" i="1"/>
  <c r="C6339" i="1"/>
  <c r="C6340" i="1"/>
  <c r="C6341" i="1"/>
  <c r="C6342" i="1"/>
  <c r="C6343" i="1"/>
  <c r="C6344" i="1"/>
  <c r="C6345" i="1"/>
  <c r="C6346" i="1"/>
  <c r="C6347" i="1"/>
  <c r="C6348" i="1"/>
  <c r="C6349" i="1"/>
  <c r="C6350" i="1"/>
  <c r="C6351" i="1"/>
  <c r="C6352" i="1"/>
  <c r="C6353" i="1"/>
  <c r="C6354" i="1"/>
  <c r="C6355" i="1"/>
  <c r="C6356" i="1"/>
  <c r="C6357" i="1"/>
  <c r="C6358" i="1"/>
  <c r="C6359" i="1"/>
  <c r="C6360" i="1"/>
  <c r="C6361" i="1"/>
  <c r="C6362" i="1"/>
  <c r="C6363" i="1"/>
  <c r="C6364" i="1"/>
  <c r="C6365" i="1"/>
  <c r="C6366" i="1"/>
  <c r="C6367" i="1"/>
  <c r="C6368" i="1"/>
  <c r="C6369" i="1"/>
  <c r="C6370" i="1"/>
  <c r="C6371" i="1"/>
  <c r="C6372" i="1"/>
  <c r="C6373" i="1"/>
  <c r="C6374" i="1"/>
  <c r="C6375" i="1"/>
  <c r="C6376" i="1"/>
  <c r="C6377" i="1"/>
  <c r="C6378" i="1"/>
  <c r="C6379" i="1"/>
  <c r="C6380" i="1"/>
  <c r="C6381" i="1"/>
  <c r="C6382" i="1"/>
  <c r="C6383" i="1"/>
  <c r="C6384" i="1"/>
  <c r="C6385" i="1"/>
  <c r="C6386" i="1"/>
  <c r="C6387" i="1"/>
  <c r="C6388" i="1"/>
  <c r="C6389" i="1"/>
  <c r="C6390" i="1"/>
  <c r="C6391" i="1"/>
  <c r="C6392" i="1"/>
  <c r="C6393" i="1"/>
  <c r="C6394" i="1"/>
  <c r="C6395" i="1"/>
  <c r="C6396" i="1"/>
  <c r="C6397" i="1"/>
  <c r="C6398" i="1"/>
  <c r="C6399" i="1"/>
  <c r="C6400" i="1"/>
  <c r="C6401" i="1"/>
  <c r="C6402" i="1"/>
  <c r="C6403" i="1"/>
  <c r="C6404" i="1"/>
  <c r="C6405" i="1"/>
  <c r="C6406" i="1"/>
  <c r="C6407" i="1"/>
  <c r="C6408" i="1"/>
  <c r="C6409" i="1"/>
  <c r="C6410" i="1"/>
  <c r="C6411" i="1"/>
  <c r="C6412" i="1"/>
  <c r="C6413" i="1"/>
  <c r="C6414" i="1"/>
  <c r="C6415" i="1"/>
  <c r="C6416" i="1"/>
  <c r="C6417" i="1"/>
  <c r="C6418" i="1"/>
  <c r="C6419" i="1"/>
  <c r="C6420" i="1"/>
  <c r="C6421" i="1"/>
  <c r="C6422" i="1"/>
  <c r="C6423" i="1"/>
  <c r="C6424" i="1"/>
  <c r="C6425" i="1"/>
  <c r="C6426" i="1"/>
  <c r="C6427" i="1"/>
  <c r="C6428" i="1"/>
  <c r="C6429" i="1"/>
  <c r="C6430" i="1"/>
  <c r="C6431" i="1"/>
  <c r="C6432" i="1"/>
  <c r="C6433" i="1"/>
  <c r="C6434" i="1"/>
  <c r="C6435" i="1"/>
  <c r="C6436" i="1"/>
  <c r="C6437" i="1"/>
  <c r="C6438" i="1"/>
  <c r="C6439" i="1"/>
  <c r="C6440" i="1"/>
  <c r="C6441" i="1"/>
  <c r="C6442" i="1"/>
  <c r="C6443" i="1"/>
  <c r="C6444" i="1"/>
  <c r="C6445" i="1"/>
  <c r="C6446" i="1"/>
  <c r="C6447" i="1"/>
  <c r="C6448" i="1"/>
  <c r="C6449" i="1"/>
  <c r="C6450" i="1"/>
  <c r="C6451" i="1"/>
  <c r="C6452" i="1"/>
  <c r="C6453" i="1"/>
  <c r="C6454" i="1"/>
  <c r="C6455" i="1"/>
  <c r="C6456" i="1"/>
  <c r="C6457" i="1"/>
  <c r="C6458" i="1"/>
  <c r="C6459" i="1"/>
  <c r="C6460" i="1"/>
  <c r="C6461" i="1"/>
  <c r="C6462" i="1"/>
  <c r="C6463" i="1"/>
  <c r="C6464" i="1"/>
  <c r="C6465" i="1"/>
  <c r="C6466" i="1"/>
  <c r="C6467" i="1"/>
  <c r="C6468" i="1"/>
  <c r="C6469" i="1"/>
  <c r="C6470" i="1"/>
  <c r="C6471" i="1"/>
  <c r="C6472" i="1"/>
  <c r="C6473" i="1"/>
  <c r="C6474" i="1"/>
  <c r="C6475" i="1"/>
  <c r="C6476" i="1"/>
  <c r="C6477" i="1"/>
  <c r="C6478" i="1"/>
  <c r="C6479" i="1"/>
  <c r="C6480" i="1"/>
  <c r="C6481" i="1"/>
  <c r="C6482" i="1"/>
  <c r="C6483" i="1"/>
  <c r="C6484" i="1"/>
  <c r="C6485" i="1"/>
  <c r="C6486" i="1"/>
  <c r="C6487" i="1"/>
  <c r="C6488" i="1"/>
  <c r="C6489" i="1"/>
  <c r="C6490" i="1"/>
  <c r="C6491" i="1"/>
  <c r="C6492" i="1"/>
  <c r="C6493" i="1"/>
  <c r="C6494" i="1"/>
  <c r="C6495" i="1"/>
  <c r="C6496" i="1"/>
  <c r="C6497" i="1"/>
  <c r="C6498" i="1"/>
  <c r="C6499" i="1"/>
  <c r="C6500" i="1"/>
  <c r="C6501" i="1"/>
  <c r="C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993" i="1"/>
  <c r="P994" i="1"/>
  <c r="P995" i="1"/>
  <c r="P996" i="1"/>
  <c r="P997" i="1"/>
  <c r="P998" i="1"/>
  <c r="P999" i="1"/>
  <c r="P1000" i="1"/>
  <c r="P1001" i="1"/>
  <c r="P1002" i="1"/>
  <c r="P1003" i="1"/>
  <c r="P1004" i="1"/>
  <c r="P1005" i="1"/>
  <c r="P1006" i="1"/>
  <c r="P1007" i="1"/>
  <c r="P1008" i="1"/>
  <c r="P1009" i="1"/>
  <c r="P1010" i="1"/>
  <c r="P1011" i="1"/>
  <c r="P1012" i="1"/>
  <c r="P1013" i="1"/>
  <c r="P1014" i="1"/>
  <c r="P1015" i="1"/>
  <c r="P1016" i="1"/>
  <c r="P1017" i="1"/>
  <c r="P1018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38" i="1"/>
  <c r="P1039" i="1"/>
  <c r="P1040" i="1"/>
  <c r="P1041" i="1"/>
  <c r="P1042" i="1"/>
  <c r="P1043" i="1"/>
  <c r="P1044" i="1"/>
  <c r="P1045" i="1"/>
  <c r="P1046" i="1"/>
  <c r="P1047" i="1"/>
  <c r="P1048" i="1"/>
  <c r="P1049" i="1"/>
  <c r="P1050" i="1"/>
  <c r="P1051" i="1"/>
  <c r="P1052" i="1"/>
  <c r="P1053" i="1"/>
  <c r="P1054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140" i="1"/>
  <c r="P1141" i="1"/>
  <c r="P1142" i="1"/>
  <c r="P1143" i="1"/>
  <c r="P1144" i="1"/>
  <c r="P1145" i="1"/>
  <c r="P1146" i="1"/>
  <c r="P1147" i="1"/>
  <c r="P1148" i="1"/>
  <c r="P1149" i="1"/>
  <c r="P1150" i="1"/>
  <c r="P1151" i="1"/>
  <c r="P1152" i="1"/>
  <c r="P1153" i="1"/>
  <c r="P1154" i="1"/>
  <c r="P1155" i="1"/>
  <c r="P1156" i="1"/>
  <c r="P1157" i="1"/>
  <c r="P1158" i="1"/>
  <c r="P1159" i="1"/>
  <c r="P1160" i="1"/>
  <c r="P1161" i="1"/>
  <c r="P1162" i="1"/>
  <c r="P1163" i="1"/>
  <c r="P1164" i="1"/>
  <c r="P1165" i="1"/>
  <c r="P1166" i="1"/>
  <c r="P1167" i="1"/>
  <c r="P1168" i="1"/>
  <c r="P1169" i="1"/>
  <c r="P1170" i="1"/>
  <c r="P1171" i="1"/>
  <c r="P1172" i="1"/>
  <c r="P1173" i="1"/>
  <c r="P1174" i="1"/>
  <c r="P1175" i="1"/>
  <c r="P1176" i="1"/>
  <c r="P1177" i="1"/>
  <c r="P1178" i="1"/>
  <c r="P1179" i="1"/>
  <c r="P1180" i="1"/>
  <c r="P1181" i="1"/>
  <c r="P1182" i="1"/>
  <c r="P1183" i="1"/>
  <c r="P1184" i="1"/>
  <c r="P1185" i="1"/>
  <c r="P1186" i="1"/>
  <c r="P1187" i="1"/>
  <c r="P1188" i="1"/>
  <c r="P1189" i="1"/>
  <c r="P1190" i="1"/>
  <c r="P1191" i="1"/>
  <c r="P1192" i="1"/>
  <c r="P1193" i="1"/>
  <c r="P1194" i="1"/>
  <c r="P1195" i="1"/>
  <c r="P1196" i="1"/>
  <c r="P1197" i="1"/>
  <c r="P1198" i="1"/>
  <c r="P1199" i="1"/>
  <c r="P1200" i="1"/>
  <c r="P1201" i="1"/>
  <c r="P1202" i="1"/>
  <c r="P1203" i="1"/>
  <c r="P1204" i="1"/>
  <c r="P1205" i="1"/>
  <c r="P1206" i="1"/>
  <c r="P1207" i="1"/>
  <c r="P1208" i="1"/>
  <c r="P1209" i="1"/>
  <c r="P1210" i="1"/>
  <c r="P1211" i="1"/>
  <c r="P1212" i="1"/>
  <c r="P1213" i="1"/>
  <c r="P1214" i="1"/>
  <c r="P1215" i="1"/>
  <c r="P1216" i="1"/>
  <c r="P1217" i="1"/>
  <c r="P1218" i="1"/>
  <c r="P1219" i="1"/>
  <c r="P1220" i="1"/>
  <c r="P1221" i="1"/>
  <c r="P1222" i="1"/>
  <c r="P1223" i="1"/>
  <c r="P1224" i="1"/>
  <c r="P1225" i="1"/>
  <c r="P1226" i="1"/>
  <c r="P1227" i="1"/>
  <c r="P1228" i="1"/>
  <c r="P1229" i="1"/>
  <c r="P1230" i="1"/>
  <c r="P1231" i="1"/>
  <c r="P1232" i="1"/>
  <c r="P1233" i="1"/>
  <c r="P1234" i="1"/>
  <c r="P1235" i="1"/>
  <c r="P1236" i="1"/>
  <c r="P1237" i="1"/>
  <c r="P1238" i="1"/>
  <c r="P1239" i="1"/>
  <c r="P1240" i="1"/>
  <c r="P1241" i="1"/>
  <c r="P1242" i="1"/>
  <c r="P1243" i="1"/>
  <c r="P1244" i="1"/>
  <c r="P1245" i="1"/>
  <c r="P1246" i="1"/>
  <c r="P1247" i="1"/>
  <c r="P1248" i="1"/>
  <c r="P1249" i="1"/>
  <c r="P1250" i="1"/>
  <c r="P1251" i="1"/>
  <c r="P1252" i="1"/>
  <c r="P1253" i="1"/>
  <c r="P1254" i="1"/>
  <c r="P1255" i="1"/>
  <c r="P1256" i="1"/>
  <c r="P1257" i="1"/>
  <c r="P1258" i="1"/>
  <c r="P1259" i="1"/>
  <c r="P1260" i="1"/>
  <c r="P1261" i="1"/>
  <c r="P1262" i="1"/>
  <c r="P1263" i="1"/>
  <c r="P1264" i="1"/>
  <c r="P1265" i="1"/>
  <c r="P1266" i="1"/>
  <c r="P1267" i="1"/>
  <c r="P1268" i="1"/>
  <c r="P1269" i="1"/>
  <c r="P1270" i="1"/>
  <c r="P1271" i="1"/>
  <c r="P1272" i="1"/>
  <c r="P1273" i="1"/>
  <c r="P1274" i="1"/>
  <c r="P1275" i="1"/>
  <c r="P1276" i="1"/>
  <c r="P1277" i="1"/>
  <c r="P1278" i="1"/>
  <c r="P1279" i="1"/>
  <c r="P1280" i="1"/>
  <c r="P1281" i="1"/>
  <c r="P1282" i="1"/>
  <c r="P1283" i="1"/>
  <c r="P1284" i="1"/>
  <c r="P1285" i="1"/>
  <c r="P1286" i="1"/>
  <c r="P1287" i="1"/>
  <c r="P1288" i="1"/>
  <c r="P1289" i="1"/>
  <c r="P1290" i="1"/>
  <c r="P1291" i="1"/>
  <c r="P1292" i="1"/>
  <c r="P1293" i="1"/>
  <c r="P1294" i="1"/>
  <c r="P1295" i="1"/>
  <c r="P1296" i="1"/>
  <c r="P1297" i="1"/>
  <c r="P1298" i="1"/>
  <c r="P1299" i="1"/>
  <c r="P1300" i="1"/>
  <c r="P1301" i="1"/>
  <c r="P1302" i="1"/>
  <c r="P1303" i="1"/>
  <c r="P1304" i="1"/>
  <c r="P1305" i="1"/>
  <c r="P1306" i="1"/>
  <c r="P1307" i="1"/>
  <c r="P1308" i="1"/>
  <c r="P1309" i="1"/>
  <c r="P1310" i="1"/>
  <c r="P1311" i="1"/>
  <c r="P1312" i="1"/>
  <c r="P1313" i="1"/>
  <c r="P1314" i="1"/>
  <c r="P1315" i="1"/>
  <c r="P1316" i="1"/>
  <c r="P1317" i="1"/>
  <c r="P1318" i="1"/>
  <c r="P1319" i="1"/>
  <c r="P1320" i="1"/>
  <c r="P1321" i="1"/>
  <c r="P1322" i="1"/>
  <c r="P1323" i="1"/>
  <c r="P1324" i="1"/>
  <c r="P1325" i="1"/>
  <c r="P1326" i="1"/>
  <c r="P1327" i="1"/>
  <c r="P1328" i="1"/>
  <c r="P1329" i="1"/>
  <c r="P1330" i="1"/>
  <c r="P1331" i="1"/>
  <c r="P1332" i="1"/>
  <c r="P1333" i="1"/>
  <c r="P1334" i="1"/>
  <c r="P1335" i="1"/>
  <c r="P1336" i="1"/>
  <c r="P1337" i="1"/>
  <c r="P1338" i="1"/>
  <c r="P1339" i="1"/>
  <c r="P1340" i="1"/>
  <c r="P1341" i="1"/>
  <c r="P1342" i="1"/>
  <c r="P1343" i="1"/>
  <c r="P1344" i="1"/>
  <c r="P1345" i="1"/>
  <c r="P1346" i="1"/>
  <c r="P1347" i="1"/>
  <c r="P1348" i="1"/>
  <c r="P1349" i="1"/>
  <c r="P1350" i="1"/>
  <c r="P1351" i="1"/>
  <c r="P1352" i="1"/>
  <c r="P1353" i="1"/>
  <c r="P1354" i="1"/>
  <c r="P1355" i="1"/>
  <c r="P1356" i="1"/>
  <c r="P1357" i="1"/>
  <c r="P1358" i="1"/>
  <c r="P1359" i="1"/>
  <c r="P1360" i="1"/>
  <c r="P1361" i="1"/>
  <c r="P1362" i="1"/>
  <c r="P1363" i="1"/>
  <c r="P1364" i="1"/>
  <c r="P1365" i="1"/>
  <c r="P1366" i="1"/>
  <c r="P1367" i="1"/>
  <c r="P1368" i="1"/>
  <c r="P1369" i="1"/>
  <c r="P1370" i="1"/>
  <c r="P1371" i="1"/>
  <c r="P1372" i="1"/>
  <c r="P1373" i="1"/>
  <c r="P1374" i="1"/>
  <c r="P1375" i="1"/>
  <c r="P1376" i="1"/>
  <c r="P1377" i="1"/>
  <c r="P1378" i="1"/>
  <c r="P1379" i="1"/>
  <c r="P1380" i="1"/>
  <c r="P1381" i="1"/>
  <c r="P1382" i="1"/>
  <c r="P1383" i="1"/>
  <c r="P1384" i="1"/>
  <c r="P1385" i="1"/>
  <c r="P1386" i="1"/>
  <c r="P1387" i="1"/>
  <c r="P1388" i="1"/>
  <c r="P1389" i="1"/>
  <c r="P1390" i="1"/>
  <c r="P1391" i="1"/>
  <c r="P1392" i="1"/>
  <c r="P1393" i="1"/>
  <c r="P1394" i="1"/>
  <c r="P1395" i="1"/>
  <c r="P1396" i="1"/>
  <c r="P1397" i="1"/>
  <c r="P1398" i="1"/>
  <c r="P1399" i="1"/>
  <c r="P1400" i="1"/>
  <c r="P1401" i="1"/>
  <c r="P1402" i="1"/>
  <c r="P1403" i="1"/>
  <c r="P1404" i="1"/>
  <c r="P1405" i="1"/>
  <c r="P1406" i="1"/>
  <c r="P1407" i="1"/>
  <c r="P1408" i="1"/>
  <c r="P1409" i="1"/>
  <c r="P1410" i="1"/>
  <c r="P1411" i="1"/>
  <c r="P1412" i="1"/>
  <c r="P1413" i="1"/>
  <c r="P1414" i="1"/>
  <c r="P1415" i="1"/>
  <c r="P1416" i="1"/>
  <c r="P1417" i="1"/>
  <c r="P1418" i="1"/>
  <c r="P1419" i="1"/>
  <c r="P1420" i="1"/>
  <c r="P1421" i="1"/>
  <c r="P1422" i="1"/>
  <c r="P1423" i="1"/>
  <c r="P1424" i="1"/>
  <c r="P1425" i="1"/>
  <c r="P1426" i="1"/>
  <c r="P1427" i="1"/>
  <c r="P1428" i="1"/>
  <c r="P1429" i="1"/>
  <c r="P1430" i="1"/>
  <c r="P1431" i="1"/>
  <c r="P1432" i="1"/>
  <c r="P1433" i="1"/>
  <c r="P1434" i="1"/>
  <c r="P1435" i="1"/>
  <c r="P1436" i="1"/>
  <c r="P1437" i="1"/>
  <c r="P1438" i="1"/>
  <c r="P1439" i="1"/>
  <c r="P1440" i="1"/>
  <c r="P1441" i="1"/>
  <c r="P1442" i="1"/>
  <c r="P1443" i="1"/>
  <c r="P1444" i="1"/>
  <c r="P1445" i="1"/>
  <c r="P1446" i="1"/>
  <c r="P1447" i="1"/>
  <c r="P1448" i="1"/>
  <c r="P1449" i="1"/>
  <c r="P1450" i="1"/>
  <c r="P1451" i="1"/>
  <c r="P1452" i="1"/>
  <c r="P1453" i="1"/>
  <c r="P1454" i="1"/>
  <c r="P1455" i="1"/>
  <c r="P1456" i="1"/>
  <c r="P1457" i="1"/>
  <c r="P1458" i="1"/>
  <c r="P1459" i="1"/>
  <c r="P1460" i="1"/>
  <c r="P1461" i="1"/>
  <c r="P1462" i="1"/>
  <c r="P1463" i="1"/>
  <c r="P1464" i="1"/>
  <c r="P1465" i="1"/>
  <c r="P1466" i="1"/>
  <c r="P1467" i="1"/>
  <c r="P1468" i="1"/>
  <c r="P1469" i="1"/>
  <c r="P1470" i="1"/>
  <c r="P1471" i="1"/>
  <c r="P1472" i="1"/>
  <c r="P1473" i="1"/>
  <c r="P1474" i="1"/>
  <c r="P1475" i="1"/>
  <c r="P1476" i="1"/>
  <c r="P1477" i="1"/>
  <c r="P1478" i="1"/>
  <c r="P1479" i="1"/>
  <c r="P1480" i="1"/>
  <c r="P1481" i="1"/>
  <c r="P1482" i="1"/>
  <c r="P1483" i="1"/>
  <c r="P1484" i="1"/>
  <c r="P1485" i="1"/>
  <c r="P1486" i="1"/>
  <c r="P1487" i="1"/>
  <c r="P1488" i="1"/>
  <c r="P1489" i="1"/>
  <c r="P1490" i="1"/>
  <c r="P1491" i="1"/>
  <c r="P1492" i="1"/>
  <c r="P1493" i="1"/>
  <c r="P1494" i="1"/>
  <c r="P1495" i="1"/>
  <c r="P1496" i="1"/>
  <c r="P1497" i="1"/>
  <c r="P1498" i="1"/>
  <c r="P1499" i="1"/>
  <c r="P1500" i="1"/>
  <c r="P1501" i="1"/>
  <c r="P1502" i="1"/>
  <c r="P1503" i="1"/>
  <c r="P1504" i="1"/>
  <c r="P1505" i="1"/>
  <c r="P1506" i="1"/>
  <c r="P1507" i="1"/>
  <c r="P1508" i="1"/>
  <c r="P1509" i="1"/>
  <c r="P1510" i="1"/>
  <c r="P1511" i="1"/>
  <c r="P1512" i="1"/>
  <c r="P1513" i="1"/>
  <c r="P1514" i="1"/>
  <c r="P1515" i="1"/>
  <c r="P1516" i="1"/>
  <c r="P1517" i="1"/>
  <c r="P1518" i="1"/>
  <c r="P1519" i="1"/>
  <c r="P1520" i="1"/>
  <c r="P1521" i="1"/>
  <c r="P1522" i="1"/>
  <c r="P1523" i="1"/>
  <c r="P1524" i="1"/>
  <c r="P1525" i="1"/>
  <c r="P1526" i="1"/>
  <c r="P1527" i="1"/>
  <c r="P1528" i="1"/>
  <c r="P1529" i="1"/>
  <c r="P1530" i="1"/>
  <c r="P1531" i="1"/>
  <c r="P1532" i="1"/>
  <c r="P1533" i="1"/>
  <c r="P1534" i="1"/>
  <c r="P1535" i="1"/>
  <c r="P1536" i="1"/>
  <c r="P1537" i="1"/>
  <c r="P1538" i="1"/>
  <c r="P1539" i="1"/>
  <c r="P1540" i="1"/>
  <c r="P1541" i="1"/>
  <c r="P1542" i="1"/>
  <c r="P1543" i="1"/>
  <c r="P1544" i="1"/>
  <c r="P1545" i="1"/>
  <c r="P1546" i="1"/>
  <c r="P1547" i="1"/>
  <c r="P1548" i="1"/>
  <c r="P1549" i="1"/>
  <c r="P1550" i="1"/>
  <c r="P1551" i="1"/>
  <c r="P1552" i="1"/>
  <c r="P1553" i="1"/>
  <c r="P1554" i="1"/>
  <c r="P1555" i="1"/>
  <c r="P1556" i="1"/>
  <c r="P1557" i="1"/>
  <c r="P1558" i="1"/>
  <c r="P1559" i="1"/>
  <c r="P1560" i="1"/>
  <c r="P1561" i="1"/>
  <c r="P1562" i="1"/>
  <c r="P1563" i="1"/>
  <c r="P1564" i="1"/>
  <c r="P1565" i="1"/>
  <c r="P1566" i="1"/>
  <c r="P1567" i="1"/>
  <c r="P1568" i="1"/>
  <c r="P1569" i="1"/>
  <c r="P1570" i="1"/>
  <c r="P1571" i="1"/>
  <c r="P1572" i="1"/>
  <c r="P1573" i="1"/>
  <c r="P1574" i="1"/>
  <c r="P1575" i="1"/>
  <c r="P1576" i="1"/>
  <c r="P1577" i="1"/>
  <c r="P1578" i="1"/>
  <c r="P1579" i="1"/>
  <c r="P1580" i="1"/>
  <c r="P1581" i="1"/>
  <c r="P1582" i="1"/>
  <c r="P1583" i="1"/>
  <c r="P1584" i="1"/>
  <c r="P1585" i="1"/>
  <c r="P1586" i="1"/>
  <c r="P1587" i="1"/>
  <c r="P1588" i="1"/>
  <c r="P1589" i="1"/>
  <c r="P1590" i="1"/>
  <c r="P1591" i="1"/>
  <c r="P1592" i="1"/>
  <c r="P1593" i="1"/>
  <c r="P1594" i="1"/>
  <c r="P1595" i="1"/>
  <c r="P1596" i="1"/>
  <c r="P1597" i="1"/>
  <c r="P1598" i="1"/>
  <c r="P1599" i="1"/>
  <c r="P1600" i="1"/>
  <c r="P1601" i="1"/>
  <c r="P1602" i="1"/>
  <c r="P1603" i="1"/>
  <c r="P1604" i="1"/>
  <c r="P1605" i="1"/>
  <c r="P1606" i="1"/>
  <c r="P1607" i="1"/>
  <c r="P1608" i="1"/>
  <c r="P1609" i="1"/>
  <c r="P1610" i="1"/>
  <c r="P1611" i="1"/>
  <c r="P1612" i="1"/>
  <c r="P1613" i="1"/>
  <c r="P1614" i="1"/>
  <c r="P1615" i="1"/>
  <c r="P1616" i="1"/>
  <c r="P1617" i="1"/>
  <c r="P1618" i="1"/>
  <c r="P1619" i="1"/>
  <c r="P1620" i="1"/>
  <c r="P1621" i="1"/>
  <c r="P1622" i="1"/>
  <c r="P1623" i="1"/>
  <c r="P1624" i="1"/>
  <c r="P1625" i="1"/>
  <c r="P1626" i="1"/>
  <c r="P1627" i="1"/>
  <c r="P1628" i="1"/>
  <c r="P1629" i="1"/>
  <c r="P1630" i="1"/>
  <c r="P1631" i="1"/>
  <c r="P1632" i="1"/>
  <c r="P1633" i="1"/>
  <c r="P1634" i="1"/>
  <c r="P1635" i="1"/>
  <c r="P1636" i="1"/>
  <c r="P1637" i="1"/>
  <c r="P1638" i="1"/>
  <c r="P1639" i="1"/>
  <c r="P1640" i="1"/>
  <c r="P1641" i="1"/>
  <c r="P1642" i="1"/>
  <c r="P1643" i="1"/>
  <c r="P1644" i="1"/>
  <c r="P1645" i="1"/>
  <c r="P1646" i="1"/>
  <c r="P1647" i="1"/>
  <c r="P1648" i="1"/>
  <c r="P1649" i="1"/>
  <c r="P1650" i="1"/>
  <c r="P1651" i="1"/>
  <c r="P1652" i="1"/>
  <c r="P1653" i="1"/>
  <c r="P1654" i="1"/>
  <c r="P1655" i="1"/>
  <c r="P1656" i="1"/>
  <c r="P1657" i="1"/>
  <c r="P1658" i="1"/>
  <c r="P1659" i="1"/>
  <c r="P1660" i="1"/>
  <c r="P1661" i="1"/>
  <c r="P1662" i="1"/>
  <c r="P1663" i="1"/>
  <c r="P1664" i="1"/>
  <c r="P1665" i="1"/>
  <c r="P1666" i="1"/>
  <c r="P1667" i="1"/>
  <c r="P1668" i="1"/>
  <c r="P1669" i="1"/>
  <c r="P1670" i="1"/>
  <c r="P1671" i="1"/>
  <c r="P1672" i="1"/>
  <c r="P1673" i="1"/>
  <c r="P1674" i="1"/>
  <c r="P1675" i="1"/>
  <c r="P1676" i="1"/>
  <c r="P1677" i="1"/>
  <c r="P1678" i="1"/>
  <c r="P1679" i="1"/>
  <c r="P1680" i="1"/>
  <c r="P1681" i="1"/>
  <c r="P1682" i="1"/>
  <c r="P1683" i="1"/>
  <c r="P1684" i="1"/>
  <c r="P1685" i="1"/>
  <c r="P1686" i="1"/>
  <c r="P1687" i="1"/>
  <c r="P1688" i="1"/>
  <c r="P1689" i="1"/>
  <c r="P1690" i="1"/>
  <c r="P1691" i="1"/>
  <c r="P1692" i="1"/>
  <c r="P1693" i="1"/>
  <c r="P1694" i="1"/>
  <c r="P1695" i="1"/>
  <c r="P1696" i="1"/>
  <c r="P1697" i="1"/>
  <c r="P1698" i="1"/>
  <c r="P1699" i="1"/>
  <c r="P1700" i="1"/>
  <c r="P1701" i="1"/>
  <c r="P1702" i="1"/>
  <c r="P1703" i="1"/>
  <c r="P1704" i="1"/>
  <c r="P1705" i="1"/>
  <c r="P1706" i="1"/>
  <c r="P1707" i="1"/>
  <c r="P1708" i="1"/>
  <c r="P1709" i="1"/>
  <c r="P1710" i="1"/>
  <c r="P1711" i="1"/>
  <c r="P1712" i="1"/>
  <c r="P1713" i="1"/>
  <c r="P1714" i="1"/>
  <c r="P1715" i="1"/>
  <c r="P1716" i="1"/>
  <c r="P1717" i="1"/>
  <c r="P1718" i="1"/>
  <c r="P1719" i="1"/>
  <c r="P1720" i="1"/>
  <c r="P1721" i="1"/>
  <c r="P1722" i="1"/>
  <c r="P1723" i="1"/>
  <c r="P1724" i="1"/>
  <c r="P1725" i="1"/>
  <c r="P1726" i="1"/>
  <c r="P1727" i="1"/>
  <c r="P1728" i="1"/>
  <c r="P1729" i="1"/>
  <c r="P1730" i="1"/>
  <c r="P1731" i="1"/>
  <c r="P1732" i="1"/>
  <c r="P1733" i="1"/>
  <c r="P1734" i="1"/>
  <c r="P1735" i="1"/>
  <c r="P1736" i="1"/>
  <c r="P1737" i="1"/>
  <c r="P1738" i="1"/>
  <c r="P1739" i="1"/>
  <c r="P1740" i="1"/>
  <c r="P1741" i="1"/>
  <c r="P1742" i="1"/>
  <c r="P1743" i="1"/>
  <c r="P1744" i="1"/>
  <c r="P1745" i="1"/>
  <c r="P1746" i="1"/>
  <c r="P1747" i="1"/>
  <c r="P1748" i="1"/>
  <c r="P1749" i="1"/>
  <c r="P1750" i="1"/>
  <c r="P1751" i="1"/>
  <c r="P1752" i="1"/>
  <c r="P1753" i="1"/>
  <c r="P1754" i="1"/>
  <c r="P1755" i="1"/>
  <c r="P1756" i="1"/>
  <c r="P1757" i="1"/>
  <c r="P1758" i="1"/>
  <c r="P1759" i="1"/>
  <c r="P1760" i="1"/>
  <c r="P1761" i="1"/>
  <c r="P1762" i="1"/>
  <c r="P1763" i="1"/>
  <c r="P1764" i="1"/>
  <c r="P1765" i="1"/>
  <c r="P1766" i="1"/>
  <c r="P1767" i="1"/>
  <c r="P1768" i="1"/>
  <c r="P1769" i="1"/>
  <c r="P1770" i="1"/>
  <c r="P1771" i="1"/>
  <c r="P1772" i="1"/>
  <c r="P1773" i="1"/>
  <c r="P1774" i="1"/>
  <c r="P1775" i="1"/>
  <c r="P1776" i="1"/>
  <c r="P1777" i="1"/>
  <c r="P1778" i="1"/>
  <c r="P1779" i="1"/>
  <c r="P1780" i="1"/>
  <c r="P1781" i="1"/>
  <c r="P1782" i="1"/>
  <c r="P1783" i="1"/>
  <c r="P1784" i="1"/>
  <c r="P1785" i="1"/>
  <c r="P1786" i="1"/>
  <c r="P1787" i="1"/>
  <c r="P1788" i="1"/>
  <c r="P1789" i="1"/>
  <c r="P1790" i="1"/>
  <c r="P1791" i="1"/>
  <c r="P1792" i="1"/>
  <c r="P1793" i="1"/>
  <c r="P1794" i="1"/>
  <c r="P1795" i="1"/>
  <c r="P1796" i="1"/>
  <c r="P1797" i="1"/>
  <c r="P1798" i="1"/>
  <c r="P1799" i="1"/>
  <c r="P1800" i="1"/>
  <c r="P1801" i="1"/>
  <c r="P1802" i="1"/>
  <c r="P1803" i="1"/>
  <c r="P1804" i="1"/>
  <c r="P1805" i="1"/>
  <c r="P1806" i="1"/>
  <c r="P1807" i="1"/>
  <c r="P1808" i="1"/>
  <c r="P1809" i="1"/>
  <c r="P1810" i="1"/>
  <c r="P1811" i="1"/>
  <c r="P1812" i="1"/>
  <c r="P1813" i="1"/>
  <c r="P1814" i="1"/>
  <c r="P1815" i="1"/>
  <c r="P1816" i="1"/>
  <c r="P1817" i="1"/>
  <c r="P1818" i="1"/>
  <c r="P1819" i="1"/>
  <c r="P1820" i="1"/>
  <c r="P1821" i="1"/>
  <c r="P1822" i="1"/>
  <c r="P1823" i="1"/>
  <c r="P1824" i="1"/>
  <c r="P1825" i="1"/>
  <c r="P1826" i="1"/>
  <c r="P1827" i="1"/>
  <c r="P1828" i="1"/>
  <c r="P1829" i="1"/>
  <c r="P1830" i="1"/>
  <c r="P1831" i="1"/>
  <c r="P1832" i="1"/>
  <c r="P1833" i="1"/>
  <c r="P1834" i="1"/>
  <c r="P1835" i="1"/>
  <c r="P1836" i="1"/>
  <c r="P1837" i="1"/>
  <c r="P1838" i="1"/>
  <c r="P1839" i="1"/>
  <c r="P1840" i="1"/>
  <c r="P1841" i="1"/>
  <c r="P1842" i="1"/>
  <c r="P1843" i="1"/>
  <c r="P1844" i="1"/>
  <c r="P1845" i="1"/>
  <c r="P1846" i="1"/>
  <c r="P1847" i="1"/>
  <c r="P1848" i="1"/>
  <c r="P1849" i="1"/>
  <c r="P1850" i="1"/>
  <c r="P1851" i="1"/>
  <c r="P1852" i="1"/>
  <c r="P1853" i="1"/>
  <c r="P1854" i="1"/>
  <c r="P1855" i="1"/>
  <c r="P1856" i="1"/>
  <c r="P1857" i="1"/>
  <c r="P1858" i="1"/>
  <c r="P1859" i="1"/>
  <c r="P1860" i="1"/>
  <c r="P1861" i="1"/>
  <c r="P1862" i="1"/>
  <c r="P1863" i="1"/>
  <c r="P1864" i="1"/>
  <c r="P1865" i="1"/>
  <c r="P1866" i="1"/>
  <c r="P1867" i="1"/>
  <c r="P1868" i="1"/>
  <c r="P1869" i="1"/>
  <c r="P1870" i="1"/>
  <c r="P1871" i="1"/>
  <c r="P1872" i="1"/>
  <c r="P1873" i="1"/>
  <c r="P1874" i="1"/>
  <c r="P1875" i="1"/>
  <c r="P1876" i="1"/>
  <c r="P1877" i="1"/>
  <c r="P1878" i="1"/>
  <c r="P1879" i="1"/>
  <c r="P1880" i="1"/>
  <c r="P1881" i="1"/>
  <c r="P1882" i="1"/>
  <c r="P1883" i="1"/>
  <c r="P1884" i="1"/>
  <c r="P1885" i="1"/>
  <c r="P1886" i="1"/>
  <c r="P1887" i="1"/>
  <c r="P1888" i="1"/>
  <c r="P1889" i="1"/>
  <c r="P1890" i="1"/>
  <c r="P1891" i="1"/>
  <c r="P1892" i="1"/>
  <c r="P1893" i="1"/>
  <c r="P1894" i="1"/>
  <c r="P1895" i="1"/>
  <c r="P1896" i="1"/>
  <c r="P1897" i="1"/>
  <c r="P1898" i="1"/>
  <c r="P1899" i="1"/>
  <c r="P1900" i="1"/>
  <c r="P1901" i="1"/>
  <c r="P1902" i="1"/>
  <c r="P1903" i="1"/>
  <c r="P1904" i="1"/>
  <c r="P1905" i="1"/>
  <c r="P1906" i="1"/>
  <c r="P1907" i="1"/>
  <c r="P1908" i="1"/>
  <c r="P1909" i="1"/>
  <c r="P1910" i="1"/>
  <c r="P1911" i="1"/>
  <c r="P1912" i="1"/>
  <c r="P1913" i="1"/>
  <c r="P1914" i="1"/>
  <c r="P1915" i="1"/>
  <c r="P1916" i="1"/>
  <c r="P1917" i="1"/>
  <c r="P1918" i="1"/>
  <c r="P1919" i="1"/>
  <c r="P1920" i="1"/>
  <c r="P1921" i="1"/>
  <c r="P1922" i="1"/>
  <c r="P1923" i="1"/>
  <c r="P1924" i="1"/>
  <c r="P1925" i="1"/>
  <c r="P1926" i="1"/>
  <c r="P1927" i="1"/>
  <c r="P1928" i="1"/>
  <c r="P1929" i="1"/>
  <c r="P1930" i="1"/>
  <c r="P1931" i="1"/>
  <c r="P1932" i="1"/>
  <c r="P1933" i="1"/>
  <c r="P1934" i="1"/>
  <c r="P1935" i="1"/>
  <c r="P1936" i="1"/>
  <c r="P1937" i="1"/>
  <c r="P1938" i="1"/>
  <c r="P1939" i="1"/>
  <c r="P1940" i="1"/>
  <c r="P1941" i="1"/>
  <c r="P1942" i="1"/>
  <c r="P1943" i="1"/>
  <c r="P1944" i="1"/>
  <c r="P1945" i="1"/>
  <c r="P1946" i="1"/>
  <c r="P1947" i="1"/>
  <c r="P1948" i="1"/>
  <c r="P1949" i="1"/>
  <c r="P1950" i="1"/>
  <c r="P1951" i="1"/>
  <c r="P1952" i="1"/>
  <c r="P1953" i="1"/>
  <c r="P1954" i="1"/>
  <c r="P1955" i="1"/>
  <c r="P1956" i="1"/>
  <c r="P1957" i="1"/>
  <c r="P1958" i="1"/>
  <c r="P1959" i="1"/>
  <c r="P1960" i="1"/>
  <c r="P1961" i="1"/>
  <c r="P1962" i="1"/>
  <c r="P1963" i="1"/>
  <c r="P1964" i="1"/>
  <c r="P1965" i="1"/>
  <c r="P1966" i="1"/>
  <c r="P1967" i="1"/>
  <c r="P1968" i="1"/>
  <c r="P1969" i="1"/>
  <c r="P1970" i="1"/>
  <c r="P1971" i="1"/>
  <c r="P1972" i="1"/>
  <c r="P1973" i="1"/>
  <c r="P1974" i="1"/>
  <c r="P1975" i="1"/>
  <c r="P1976" i="1"/>
  <c r="P1977" i="1"/>
  <c r="P1978" i="1"/>
  <c r="P1979" i="1"/>
  <c r="P1980" i="1"/>
  <c r="P1981" i="1"/>
  <c r="P1982" i="1"/>
  <c r="P1983" i="1"/>
  <c r="P1984" i="1"/>
  <c r="P1985" i="1"/>
  <c r="P1986" i="1"/>
  <c r="P1987" i="1"/>
  <c r="P1988" i="1"/>
  <c r="P1989" i="1"/>
  <c r="P1990" i="1"/>
  <c r="P1991" i="1"/>
  <c r="P1992" i="1"/>
  <c r="P1993" i="1"/>
  <c r="P1994" i="1"/>
  <c r="P1995" i="1"/>
  <c r="P1996" i="1"/>
  <c r="P1997" i="1"/>
  <c r="P1998" i="1"/>
  <c r="P1999" i="1"/>
  <c r="P2000" i="1"/>
  <c r="P2001" i="1"/>
  <c r="P2002" i="1"/>
  <c r="P2003" i="1"/>
  <c r="P2004" i="1"/>
  <c r="P2005" i="1"/>
  <c r="P2006" i="1"/>
  <c r="P2007" i="1"/>
  <c r="P2008" i="1"/>
  <c r="P2009" i="1"/>
  <c r="P2010" i="1"/>
  <c r="P2011" i="1"/>
  <c r="P2012" i="1"/>
  <c r="P2013" i="1"/>
  <c r="P2014" i="1"/>
  <c r="P2015" i="1"/>
  <c r="P2016" i="1"/>
  <c r="P2017" i="1"/>
  <c r="P2018" i="1"/>
  <c r="P2019" i="1"/>
  <c r="P2020" i="1"/>
  <c r="P2021" i="1"/>
  <c r="P2022" i="1"/>
  <c r="P2023" i="1"/>
  <c r="P2024" i="1"/>
  <c r="P2025" i="1"/>
  <c r="P2026" i="1"/>
  <c r="P2027" i="1"/>
  <c r="P2028" i="1"/>
  <c r="P2029" i="1"/>
  <c r="P2030" i="1"/>
  <c r="P2031" i="1"/>
  <c r="P2032" i="1"/>
  <c r="P2033" i="1"/>
  <c r="P2034" i="1"/>
  <c r="P2035" i="1"/>
  <c r="P2036" i="1"/>
  <c r="P2037" i="1"/>
  <c r="P2038" i="1"/>
  <c r="P2039" i="1"/>
  <c r="P2040" i="1"/>
  <c r="P2041" i="1"/>
  <c r="P2042" i="1"/>
  <c r="P2043" i="1"/>
  <c r="P2044" i="1"/>
  <c r="P2045" i="1"/>
  <c r="P2046" i="1"/>
  <c r="P2047" i="1"/>
  <c r="P2048" i="1"/>
  <c r="P2049" i="1"/>
  <c r="P2050" i="1"/>
  <c r="P2051" i="1"/>
  <c r="P2052" i="1"/>
  <c r="P2053" i="1"/>
  <c r="P2054" i="1"/>
  <c r="P2055" i="1"/>
  <c r="P2056" i="1"/>
  <c r="P2057" i="1"/>
  <c r="P2058" i="1"/>
  <c r="P2059" i="1"/>
  <c r="P2060" i="1"/>
  <c r="P2061" i="1"/>
  <c r="P2062" i="1"/>
  <c r="P2063" i="1"/>
  <c r="P2064" i="1"/>
  <c r="P2065" i="1"/>
  <c r="P2066" i="1"/>
  <c r="P2067" i="1"/>
  <c r="P2068" i="1"/>
  <c r="P2069" i="1"/>
  <c r="P2070" i="1"/>
  <c r="P2071" i="1"/>
  <c r="P2072" i="1"/>
  <c r="P2073" i="1"/>
  <c r="P2074" i="1"/>
  <c r="P2075" i="1"/>
  <c r="P2076" i="1"/>
  <c r="P2077" i="1"/>
  <c r="P2078" i="1"/>
  <c r="P2079" i="1"/>
  <c r="P2080" i="1"/>
  <c r="P2081" i="1"/>
  <c r="P2082" i="1"/>
  <c r="P2083" i="1"/>
  <c r="P2084" i="1"/>
  <c r="P2085" i="1"/>
  <c r="P2086" i="1"/>
  <c r="P2087" i="1"/>
  <c r="P2088" i="1"/>
  <c r="P2089" i="1"/>
  <c r="P2090" i="1"/>
  <c r="P2091" i="1"/>
  <c r="P2092" i="1"/>
  <c r="P2093" i="1"/>
  <c r="P2094" i="1"/>
  <c r="P2095" i="1"/>
  <c r="P2096" i="1"/>
  <c r="P2097" i="1"/>
  <c r="P2098" i="1"/>
  <c r="P2099" i="1"/>
  <c r="P2100" i="1"/>
  <c r="P2101" i="1"/>
  <c r="P2102" i="1"/>
  <c r="P2103" i="1"/>
  <c r="P2104" i="1"/>
  <c r="P2105" i="1"/>
  <c r="P2106" i="1"/>
  <c r="P2107" i="1"/>
  <c r="P2108" i="1"/>
  <c r="P2109" i="1"/>
  <c r="P2110" i="1"/>
  <c r="P2111" i="1"/>
  <c r="P2112" i="1"/>
  <c r="P2113" i="1"/>
  <c r="P2114" i="1"/>
  <c r="P2115" i="1"/>
  <c r="P2116" i="1"/>
  <c r="P2117" i="1"/>
  <c r="P2118" i="1"/>
  <c r="P2119" i="1"/>
  <c r="P2120" i="1"/>
  <c r="P2121" i="1"/>
  <c r="P2122" i="1"/>
  <c r="P2123" i="1"/>
  <c r="P2124" i="1"/>
  <c r="P2125" i="1"/>
  <c r="P2126" i="1"/>
  <c r="P2127" i="1"/>
  <c r="P2128" i="1"/>
  <c r="P2129" i="1"/>
  <c r="P2130" i="1"/>
  <c r="P2131" i="1"/>
  <c r="P2132" i="1"/>
  <c r="P2133" i="1"/>
  <c r="P2134" i="1"/>
  <c r="P2135" i="1"/>
  <c r="P2136" i="1"/>
  <c r="P2137" i="1"/>
  <c r="P2138" i="1"/>
  <c r="P2139" i="1"/>
  <c r="P2140" i="1"/>
  <c r="P2141" i="1"/>
  <c r="P2142" i="1"/>
  <c r="P2143" i="1"/>
  <c r="P2144" i="1"/>
  <c r="P2145" i="1"/>
  <c r="P2146" i="1"/>
  <c r="P2147" i="1"/>
  <c r="P2148" i="1"/>
  <c r="P2149" i="1"/>
  <c r="P2150" i="1"/>
  <c r="P2151" i="1"/>
  <c r="P2152" i="1"/>
  <c r="P2153" i="1"/>
  <c r="P2154" i="1"/>
  <c r="P2155" i="1"/>
  <c r="P2156" i="1"/>
  <c r="P2157" i="1"/>
  <c r="P2158" i="1"/>
  <c r="P2159" i="1"/>
  <c r="P2160" i="1"/>
  <c r="P2161" i="1"/>
  <c r="P2162" i="1"/>
  <c r="P2163" i="1"/>
  <c r="P2164" i="1"/>
  <c r="P2165" i="1"/>
  <c r="P2166" i="1"/>
  <c r="P2167" i="1"/>
  <c r="P2168" i="1"/>
  <c r="P2169" i="1"/>
  <c r="P2170" i="1"/>
  <c r="P2171" i="1"/>
  <c r="P2172" i="1"/>
  <c r="P2173" i="1"/>
  <c r="P2174" i="1"/>
  <c r="P2175" i="1"/>
  <c r="P2176" i="1"/>
  <c r="P2177" i="1"/>
  <c r="P2178" i="1"/>
  <c r="P2179" i="1"/>
  <c r="P2180" i="1"/>
  <c r="P2181" i="1"/>
  <c r="P2182" i="1"/>
  <c r="P2183" i="1"/>
  <c r="P2184" i="1"/>
  <c r="P2185" i="1"/>
  <c r="P2186" i="1"/>
  <c r="P2187" i="1"/>
  <c r="P2188" i="1"/>
  <c r="P2189" i="1"/>
  <c r="P2190" i="1"/>
  <c r="P2191" i="1"/>
  <c r="P2192" i="1"/>
  <c r="P2193" i="1"/>
  <c r="P2194" i="1"/>
  <c r="P2195" i="1"/>
  <c r="P2196" i="1"/>
  <c r="P2197" i="1"/>
  <c r="P2198" i="1"/>
  <c r="P2199" i="1"/>
  <c r="P2200" i="1"/>
  <c r="P2201" i="1"/>
  <c r="P2202" i="1"/>
  <c r="P2203" i="1"/>
  <c r="P2204" i="1"/>
  <c r="P2205" i="1"/>
  <c r="P2206" i="1"/>
  <c r="P2207" i="1"/>
  <c r="P2208" i="1"/>
  <c r="P2209" i="1"/>
  <c r="P2210" i="1"/>
  <c r="P2211" i="1"/>
  <c r="P2212" i="1"/>
  <c r="P2213" i="1"/>
  <c r="P2214" i="1"/>
  <c r="P2215" i="1"/>
  <c r="P2216" i="1"/>
  <c r="P2217" i="1"/>
  <c r="P2218" i="1"/>
  <c r="P2219" i="1"/>
  <c r="P2220" i="1"/>
  <c r="P2221" i="1"/>
  <c r="P2222" i="1"/>
  <c r="P2223" i="1"/>
  <c r="P2224" i="1"/>
  <c r="P2225" i="1"/>
  <c r="P2226" i="1"/>
  <c r="P2227" i="1"/>
  <c r="P2228" i="1"/>
  <c r="P2229" i="1"/>
  <c r="P2230" i="1"/>
  <c r="P2231" i="1"/>
  <c r="P2232" i="1"/>
  <c r="P2233" i="1"/>
  <c r="P2234" i="1"/>
  <c r="P2235" i="1"/>
  <c r="P2236" i="1"/>
  <c r="P2237" i="1"/>
  <c r="P2238" i="1"/>
  <c r="P2239" i="1"/>
  <c r="P2240" i="1"/>
  <c r="P2241" i="1"/>
  <c r="P2242" i="1"/>
  <c r="P2243" i="1"/>
  <c r="P2244" i="1"/>
  <c r="P2245" i="1"/>
  <c r="P2246" i="1"/>
  <c r="P2247" i="1"/>
  <c r="P2248" i="1"/>
  <c r="P2249" i="1"/>
  <c r="P2250" i="1"/>
  <c r="P2251" i="1"/>
  <c r="P2252" i="1"/>
  <c r="P2253" i="1"/>
  <c r="P2254" i="1"/>
  <c r="P2255" i="1"/>
  <c r="P2256" i="1"/>
  <c r="P2257" i="1"/>
  <c r="P2258" i="1"/>
  <c r="P2259" i="1"/>
  <c r="P2260" i="1"/>
  <c r="P2261" i="1"/>
  <c r="P2262" i="1"/>
  <c r="P2263" i="1"/>
  <c r="P2264" i="1"/>
  <c r="P2265" i="1"/>
  <c r="P2266" i="1"/>
  <c r="P2267" i="1"/>
  <c r="P2268" i="1"/>
  <c r="P2269" i="1"/>
  <c r="P2270" i="1"/>
  <c r="P2271" i="1"/>
  <c r="P2272" i="1"/>
  <c r="P2273" i="1"/>
  <c r="P2274" i="1"/>
  <c r="P2275" i="1"/>
  <c r="P2276" i="1"/>
  <c r="P2277" i="1"/>
  <c r="P2278" i="1"/>
  <c r="P2279" i="1"/>
  <c r="P2280" i="1"/>
  <c r="P2281" i="1"/>
  <c r="P2282" i="1"/>
  <c r="P2283" i="1"/>
  <c r="P2284" i="1"/>
  <c r="P2285" i="1"/>
  <c r="P2286" i="1"/>
  <c r="P2287" i="1"/>
  <c r="P2288" i="1"/>
  <c r="P2289" i="1"/>
  <c r="P2290" i="1"/>
  <c r="P2291" i="1"/>
  <c r="P2292" i="1"/>
  <c r="P2293" i="1"/>
  <c r="P2294" i="1"/>
  <c r="P2295" i="1"/>
  <c r="P2296" i="1"/>
  <c r="P2297" i="1"/>
  <c r="P2298" i="1"/>
  <c r="P2299" i="1"/>
  <c r="P2300" i="1"/>
  <c r="P2301" i="1"/>
  <c r="P2302" i="1"/>
  <c r="P2303" i="1"/>
  <c r="P2304" i="1"/>
  <c r="P2305" i="1"/>
  <c r="P2306" i="1"/>
  <c r="P2307" i="1"/>
  <c r="P2308" i="1"/>
  <c r="P2309" i="1"/>
  <c r="P2310" i="1"/>
  <c r="P2311" i="1"/>
  <c r="P2312" i="1"/>
  <c r="P2313" i="1"/>
  <c r="P2314" i="1"/>
  <c r="P2315" i="1"/>
  <c r="P2316" i="1"/>
  <c r="P2317" i="1"/>
  <c r="P2318" i="1"/>
  <c r="P2319" i="1"/>
  <c r="P2320" i="1"/>
  <c r="P2321" i="1"/>
  <c r="P2322" i="1"/>
  <c r="P2323" i="1"/>
  <c r="P2324" i="1"/>
  <c r="P2325" i="1"/>
  <c r="P2326" i="1"/>
  <c r="P2327" i="1"/>
  <c r="P2328" i="1"/>
  <c r="P2329" i="1"/>
  <c r="P2330" i="1"/>
  <c r="P2331" i="1"/>
  <c r="P2332" i="1"/>
  <c r="P2333" i="1"/>
  <c r="P2334" i="1"/>
  <c r="P2335" i="1"/>
  <c r="P2336" i="1"/>
  <c r="P2337" i="1"/>
  <c r="P2338" i="1"/>
  <c r="P2339" i="1"/>
  <c r="P2340" i="1"/>
  <c r="P2341" i="1"/>
  <c r="P2342" i="1"/>
  <c r="P2343" i="1"/>
  <c r="P2344" i="1"/>
  <c r="P2345" i="1"/>
  <c r="P2346" i="1"/>
  <c r="P2347" i="1"/>
  <c r="P2348" i="1"/>
  <c r="P2349" i="1"/>
  <c r="P2350" i="1"/>
  <c r="P2351" i="1"/>
  <c r="P2352" i="1"/>
  <c r="P2353" i="1"/>
  <c r="P2354" i="1"/>
  <c r="P2355" i="1"/>
  <c r="P2356" i="1"/>
  <c r="P2357" i="1"/>
  <c r="P2358" i="1"/>
  <c r="P2359" i="1"/>
  <c r="P2360" i="1"/>
  <c r="P2361" i="1"/>
  <c r="P2362" i="1"/>
  <c r="P2363" i="1"/>
  <c r="P2364" i="1"/>
  <c r="P2365" i="1"/>
  <c r="P2366" i="1"/>
  <c r="P2367" i="1"/>
  <c r="P2368" i="1"/>
  <c r="P2369" i="1"/>
  <c r="P2370" i="1"/>
  <c r="P2371" i="1"/>
  <c r="P2372" i="1"/>
  <c r="P2373" i="1"/>
  <c r="P2374" i="1"/>
  <c r="P2375" i="1"/>
  <c r="P2376" i="1"/>
  <c r="P2377" i="1"/>
  <c r="P2378" i="1"/>
  <c r="P2379" i="1"/>
  <c r="P2380" i="1"/>
  <c r="P2381" i="1"/>
  <c r="P2382" i="1"/>
  <c r="P2383" i="1"/>
  <c r="P2384" i="1"/>
  <c r="P2385" i="1"/>
  <c r="P2386" i="1"/>
  <c r="P2387" i="1"/>
  <c r="P2388" i="1"/>
  <c r="P2389" i="1"/>
  <c r="P2390" i="1"/>
  <c r="P2391" i="1"/>
  <c r="P2392" i="1"/>
  <c r="P2393" i="1"/>
  <c r="P2394" i="1"/>
  <c r="P2395" i="1"/>
  <c r="P2396" i="1"/>
  <c r="P2397" i="1"/>
  <c r="P2398" i="1"/>
  <c r="P2399" i="1"/>
  <c r="P2400" i="1"/>
  <c r="P2401" i="1"/>
  <c r="P2402" i="1"/>
  <c r="P2403" i="1"/>
  <c r="P2404" i="1"/>
  <c r="P2405" i="1"/>
  <c r="P2406" i="1"/>
  <c r="P2407" i="1"/>
  <c r="P2408" i="1"/>
  <c r="P2409" i="1"/>
  <c r="P2410" i="1"/>
  <c r="P2411" i="1"/>
  <c r="P2412" i="1"/>
  <c r="P2413" i="1"/>
  <c r="P2414" i="1"/>
  <c r="P2415" i="1"/>
  <c r="P2416" i="1"/>
  <c r="P2417" i="1"/>
  <c r="P2418" i="1"/>
  <c r="P2419" i="1"/>
  <c r="P2420" i="1"/>
  <c r="P2421" i="1"/>
  <c r="P2422" i="1"/>
  <c r="P2423" i="1"/>
  <c r="P2424" i="1"/>
  <c r="P2425" i="1"/>
  <c r="P2426" i="1"/>
  <c r="P2427" i="1"/>
  <c r="P2428" i="1"/>
  <c r="P2429" i="1"/>
  <c r="P2430" i="1"/>
  <c r="P2431" i="1"/>
  <c r="P2432" i="1"/>
  <c r="P2433" i="1"/>
  <c r="P2434" i="1"/>
  <c r="P2435" i="1"/>
  <c r="P2436" i="1"/>
  <c r="P2437" i="1"/>
  <c r="P2438" i="1"/>
  <c r="P2439" i="1"/>
  <c r="P2440" i="1"/>
  <c r="P2441" i="1"/>
  <c r="P2442" i="1"/>
  <c r="P2443" i="1"/>
  <c r="P2444" i="1"/>
  <c r="P2445" i="1"/>
  <c r="P2446" i="1"/>
  <c r="P2447" i="1"/>
  <c r="P2448" i="1"/>
  <c r="P2449" i="1"/>
  <c r="P2450" i="1"/>
  <c r="P2451" i="1"/>
  <c r="P2452" i="1"/>
  <c r="P2453" i="1"/>
  <c r="P2454" i="1"/>
  <c r="P2455" i="1"/>
  <c r="P2456" i="1"/>
  <c r="P2457" i="1"/>
  <c r="P2458" i="1"/>
  <c r="P2459" i="1"/>
  <c r="P2460" i="1"/>
  <c r="P2461" i="1"/>
  <c r="P2462" i="1"/>
  <c r="P2463" i="1"/>
  <c r="P2464" i="1"/>
  <c r="P2465" i="1"/>
  <c r="P2466" i="1"/>
  <c r="P2467" i="1"/>
  <c r="P2468" i="1"/>
  <c r="P2469" i="1"/>
  <c r="P2470" i="1"/>
  <c r="P2471" i="1"/>
  <c r="P2472" i="1"/>
  <c r="P2473" i="1"/>
  <c r="P2474" i="1"/>
  <c r="P2475" i="1"/>
  <c r="P2476" i="1"/>
  <c r="P2477" i="1"/>
  <c r="P2478" i="1"/>
  <c r="P2479" i="1"/>
  <c r="P2480" i="1"/>
  <c r="P2481" i="1"/>
  <c r="P2482" i="1"/>
  <c r="P2483" i="1"/>
  <c r="P2484" i="1"/>
  <c r="P2485" i="1"/>
  <c r="P2486" i="1"/>
  <c r="P2487" i="1"/>
  <c r="P2488" i="1"/>
  <c r="P2489" i="1"/>
  <c r="P2490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6" i="1"/>
  <c r="P2507" i="1"/>
  <c r="P2508" i="1"/>
  <c r="P2509" i="1"/>
  <c r="P2510" i="1"/>
  <c r="P2511" i="1"/>
  <c r="P2512" i="1"/>
  <c r="P2513" i="1"/>
  <c r="P2514" i="1"/>
  <c r="P2515" i="1"/>
  <c r="P2516" i="1"/>
  <c r="P2517" i="1"/>
  <c r="P2518" i="1"/>
  <c r="P2519" i="1"/>
  <c r="P2520" i="1"/>
  <c r="P2521" i="1"/>
  <c r="P2522" i="1"/>
  <c r="P2523" i="1"/>
  <c r="P2524" i="1"/>
  <c r="P2525" i="1"/>
  <c r="P2526" i="1"/>
  <c r="P2527" i="1"/>
  <c r="P2528" i="1"/>
  <c r="P2529" i="1"/>
  <c r="P2530" i="1"/>
  <c r="P2531" i="1"/>
  <c r="P2532" i="1"/>
  <c r="P2533" i="1"/>
  <c r="P2534" i="1"/>
  <c r="P2535" i="1"/>
  <c r="P2536" i="1"/>
  <c r="P2537" i="1"/>
  <c r="P2538" i="1"/>
  <c r="P2539" i="1"/>
  <c r="P2540" i="1"/>
  <c r="P2541" i="1"/>
  <c r="P2542" i="1"/>
  <c r="P2543" i="1"/>
  <c r="P2544" i="1"/>
  <c r="P2545" i="1"/>
  <c r="P2546" i="1"/>
  <c r="P2547" i="1"/>
  <c r="P2548" i="1"/>
  <c r="P2549" i="1"/>
  <c r="P2550" i="1"/>
  <c r="P2551" i="1"/>
  <c r="P2552" i="1"/>
  <c r="P2553" i="1"/>
  <c r="P2554" i="1"/>
  <c r="P2555" i="1"/>
  <c r="P2556" i="1"/>
  <c r="P2557" i="1"/>
  <c r="P2558" i="1"/>
  <c r="P2559" i="1"/>
  <c r="P2560" i="1"/>
  <c r="P2561" i="1"/>
  <c r="P2562" i="1"/>
  <c r="P2563" i="1"/>
  <c r="P2564" i="1"/>
  <c r="P2565" i="1"/>
  <c r="P2566" i="1"/>
  <c r="P2567" i="1"/>
  <c r="P2568" i="1"/>
  <c r="P2569" i="1"/>
  <c r="P2570" i="1"/>
  <c r="P2571" i="1"/>
  <c r="P2572" i="1"/>
  <c r="P2573" i="1"/>
  <c r="P2574" i="1"/>
  <c r="P2575" i="1"/>
  <c r="P2576" i="1"/>
  <c r="P2577" i="1"/>
  <c r="P2578" i="1"/>
  <c r="P2579" i="1"/>
  <c r="P2580" i="1"/>
  <c r="P2581" i="1"/>
  <c r="P2582" i="1"/>
  <c r="P2583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1" i="1"/>
  <c r="P2602" i="1"/>
  <c r="P2603" i="1"/>
  <c r="P2604" i="1"/>
  <c r="P2605" i="1"/>
  <c r="P2606" i="1"/>
  <c r="P2607" i="1"/>
  <c r="P2608" i="1"/>
  <c r="P2609" i="1"/>
  <c r="P2610" i="1"/>
  <c r="P2611" i="1"/>
  <c r="P2612" i="1"/>
  <c r="P2613" i="1"/>
  <c r="P2614" i="1"/>
  <c r="P2615" i="1"/>
  <c r="P2616" i="1"/>
  <c r="P2617" i="1"/>
  <c r="P2618" i="1"/>
  <c r="P2619" i="1"/>
  <c r="P2620" i="1"/>
  <c r="P2621" i="1"/>
  <c r="P2622" i="1"/>
  <c r="P2623" i="1"/>
  <c r="P2624" i="1"/>
  <c r="P2625" i="1"/>
  <c r="P2626" i="1"/>
  <c r="P2627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67" i="1"/>
  <c r="P2668" i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85" i="1"/>
  <c r="P2686" i="1"/>
  <c r="P2687" i="1"/>
  <c r="P2688" i="1"/>
  <c r="P2689" i="1"/>
  <c r="P2690" i="1"/>
  <c r="P2691" i="1"/>
  <c r="P2692" i="1"/>
  <c r="P2693" i="1"/>
  <c r="P2694" i="1"/>
  <c r="P2695" i="1"/>
  <c r="P2696" i="1"/>
  <c r="P2697" i="1"/>
  <c r="P2698" i="1"/>
  <c r="P2699" i="1"/>
  <c r="P2700" i="1"/>
  <c r="P2701" i="1"/>
  <c r="P2702" i="1"/>
  <c r="P2703" i="1"/>
  <c r="P2704" i="1"/>
  <c r="P2705" i="1"/>
  <c r="P2706" i="1"/>
  <c r="P2707" i="1"/>
  <c r="P2708" i="1"/>
  <c r="P2709" i="1"/>
  <c r="P2710" i="1"/>
  <c r="P2711" i="1"/>
  <c r="P2712" i="1"/>
  <c r="P2713" i="1"/>
  <c r="P2714" i="1"/>
  <c r="P2715" i="1"/>
  <c r="P2716" i="1"/>
  <c r="P2717" i="1"/>
  <c r="P2718" i="1"/>
  <c r="P2719" i="1"/>
  <c r="P2720" i="1"/>
  <c r="P2721" i="1"/>
  <c r="P2722" i="1"/>
  <c r="P2723" i="1"/>
  <c r="P2724" i="1"/>
  <c r="P2725" i="1"/>
  <c r="P2726" i="1"/>
  <c r="P2727" i="1"/>
  <c r="P2728" i="1"/>
  <c r="P2729" i="1"/>
  <c r="P2730" i="1"/>
  <c r="P2731" i="1"/>
  <c r="P2732" i="1"/>
  <c r="P2733" i="1"/>
  <c r="P2734" i="1"/>
  <c r="P2735" i="1"/>
  <c r="P2736" i="1"/>
  <c r="P2737" i="1"/>
  <c r="P2738" i="1"/>
  <c r="P2739" i="1"/>
  <c r="P2740" i="1"/>
  <c r="P2741" i="1"/>
  <c r="P2742" i="1"/>
  <c r="P2743" i="1"/>
  <c r="P2744" i="1"/>
  <c r="P2745" i="1"/>
  <c r="P2746" i="1"/>
  <c r="P2747" i="1"/>
  <c r="P2748" i="1"/>
  <c r="P2749" i="1"/>
  <c r="P2750" i="1"/>
  <c r="P2751" i="1"/>
  <c r="P2752" i="1"/>
  <c r="P2753" i="1"/>
  <c r="P2754" i="1"/>
  <c r="P2755" i="1"/>
  <c r="P2756" i="1"/>
  <c r="P2757" i="1"/>
  <c r="P2758" i="1"/>
  <c r="P2759" i="1"/>
  <c r="P2760" i="1"/>
  <c r="P2761" i="1"/>
  <c r="P2762" i="1"/>
  <c r="P2763" i="1"/>
  <c r="P2764" i="1"/>
  <c r="P2765" i="1"/>
  <c r="P2766" i="1"/>
  <c r="P2767" i="1"/>
  <c r="P2768" i="1"/>
  <c r="P2769" i="1"/>
  <c r="P2770" i="1"/>
  <c r="P2771" i="1"/>
  <c r="P2772" i="1"/>
  <c r="P2773" i="1"/>
  <c r="P2774" i="1"/>
  <c r="P2775" i="1"/>
  <c r="P2776" i="1"/>
  <c r="P2777" i="1"/>
  <c r="P2778" i="1"/>
  <c r="P2779" i="1"/>
  <c r="P2780" i="1"/>
  <c r="P2781" i="1"/>
  <c r="P2782" i="1"/>
  <c r="P2783" i="1"/>
  <c r="P2784" i="1"/>
  <c r="P2785" i="1"/>
  <c r="P2786" i="1"/>
  <c r="P2787" i="1"/>
  <c r="P2788" i="1"/>
  <c r="P2789" i="1"/>
  <c r="P2790" i="1"/>
  <c r="P2791" i="1"/>
  <c r="P2792" i="1"/>
  <c r="P2793" i="1"/>
  <c r="P2794" i="1"/>
  <c r="P2795" i="1"/>
  <c r="P2796" i="1"/>
  <c r="P2797" i="1"/>
  <c r="P2798" i="1"/>
  <c r="P2799" i="1"/>
  <c r="P2800" i="1"/>
  <c r="P2801" i="1"/>
  <c r="P2802" i="1"/>
  <c r="P2803" i="1"/>
  <c r="P2804" i="1"/>
  <c r="P2805" i="1"/>
  <c r="P2806" i="1"/>
  <c r="P2807" i="1"/>
  <c r="P2808" i="1"/>
  <c r="P2809" i="1"/>
  <c r="P2810" i="1"/>
  <c r="P2811" i="1"/>
  <c r="P2812" i="1"/>
  <c r="P2813" i="1"/>
  <c r="P2814" i="1"/>
  <c r="P2815" i="1"/>
  <c r="P2816" i="1"/>
  <c r="P2817" i="1"/>
  <c r="P2818" i="1"/>
  <c r="P2819" i="1"/>
  <c r="P2820" i="1"/>
  <c r="P2821" i="1"/>
  <c r="P2822" i="1"/>
  <c r="P2823" i="1"/>
  <c r="P2824" i="1"/>
  <c r="P2825" i="1"/>
  <c r="P2826" i="1"/>
  <c r="P2827" i="1"/>
  <c r="P2828" i="1"/>
  <c r="P2829" i="1"/>
  <c r="P2830" i="1"/>
  <c r="P2831" i="1"/>
  <c r="P2832" i="1"/>
  <c r="P2833" i="1"/>
  <c r="P2834" i="1"/>
  <c r="P2835" i="1"/>
  <c r="P2836" i="1"/>
  <c r="P2837" i="1"/>
  <c r="P2838" i="1"/>
  <c r="P2839" i="1"/>
  <c r="P2840" i="1"/>
  <c r="P2841" i="1"/>
  <c r="P2842" i="1"/>
  <c r="P2843" i="1"/>
  <c r="P2844" i="1"/>
  <c r="P2845" i="1"/>
  <c r="P2846" i="1"/>
  <c r="P2847" i="1"/>
  <c r="P2848" i="1"/>
  <c r="P2849" i="1"/>
  <c r="P2850" i="1"/>
  <c r="P2851" i="1"/>
  <c r="P2852" i="1"/>
  <c r="P2853" i="1"/>
  <c r="P2854" i="1"/>
  <c r="P2855" i="1"/>
  <c r="P2856" i="1"/>
  <c r="P2857" i="1"/>
  <c r="P2858" i="1"/>
  <c r="P2859" i="1"/>
  <c r="P2860" i="1"/>
  <c r="P2861" i="1"/>
  <c r="P2862" i="1"/>
  <c r="P2863" i="1"/>
  <c r="P2864" i="1"/>
  <c r="P2865" i="1"/>
  <c r="P2866" i="1"/>
  <c r="P2867" i="1"/>
  <c r="P2868" i="1"/>
  <c r="P2869" i="1"/>
  <c r="P2870" i="1"/>
  <c r="P2871" i="1"/>
  <c r="P2872" i="1"/>
  <c r="P2873" i="1"/>
  <c r="P2874" i="1"/>
  <c r="P2875" i="1"/>
  <c r="P2876" i="1"/>
  <c r="P2877" i="1"/>
  <c r="P2878" i="1"/>
  <c r="P2879" i="1"/>
  <c r="P2880" i="1"/>
  <c r="P2881" i="1"/>
  <c r="P2882" i="1"/>
  <c r="P2883" i="1"/>
  <c r="P2884" i="1"/>
  <c r="P2885" i="1"/>
  <c r="P2886" i="1"/>
  <c r="P2887" i="1"/>
  <c r="P2888" i="1"/>
  <c r="P2889" i="1"/>
  <c r="P2890" i="1"/>
  <c r="P2891" i="1"/>
  <c r="P2892" i="1"/>
  <c r="P2893" i="1"/>
  <c r="P2894" i="1"/>
  <c r="P2895" i="1"/>
  <c r="P2896" i="1"/>
  <c r="P2897" i="1"/>
  <c r="P2898" i="1"/>
  <c r="P2899" i="1"/>
  <c r="P2900" i="1"/>
  <c r="P2901" i="1"/>
  <c r="P2902" i="1"/>
  <c r="P2903" i="1"/>
  <c r="P2904" i="1"/>
  <c r="P2905" i="1"/>
  <c r="P2906" i="1"/>
  <c r="P2907" i="1"/>
  <c r="P2908" i="1"/>
  <c r="P2909" i="1"/>
  <c r="P2910" i="1"/>
  <c r="P2911" i="1"/>
  <c r="P2912" i="1"/>
  <c r="P2913" i="1"/>
  <c r="P2914" i="1"/>
  <c r="P2915" i="1"/>
  <c r="P2916" i="1"/>
  <c r="P2917" i="1"/>
  <c r="P2918" i="1"/>
  <c r="P2919" i="1"/>
  <c r="P2920" i="1"/>
  <c r="P2921" i="1"/>
  <c r="P2922" i="1"/>
  <c r="P2923" i="1"/>
  <c r="P2924" i="1"/>
  <c r="P2925" i="1"/>
  <c r="P2926" i="1"/>
  <c r="P2927" i="1"/>
  <c r="P2928" i="1"/>
  <c r="P2929" i="1"/>
  <c r="P2930" i="1"/>
  <c r="P2931" i="1"/>
  <c r="P2932" i="1"/>
  <c r="P2933" i="1"/>
  <c r="P2934" i="1"/>
  <c r="P2935" i="1"/>
  <c r="P2936" i="1"/>
  <c r="P2937" i="1"/>
  <c r="P2938" i="1"/>
  <c r="P2939" i="1"/>
  <c r="P2940" i="1"/>
  <c r="P2941" i="1"/>
  <c r="P2942" i="1"/>
  <c r="P2943" i="1"/>
  <c r="P2944" i="1"/>
  <c r="P2945" i="1"/>
  <c r="P2946" i="1"/>
  <c r="P2947" i="1"/>
  <c r="P2948" i="1"/>
  <c r="P2949" i="1"/>
  <c r="P2950" i="1"/>
  <c r="P2951" i="1"/>
  <c r="P2952" i="1"/>
  <c r="P2953" i="1"/>
  <c r="P2954" i="1"/>
  <c r="P2955" i="1"/>
  <c r="P2956" i="1"/>
  <c r="P2957" i="1"/>
  <c r="P2958" i="1"/>
  <c r="P2959" i="1"/>
  <c r="P2960" i="1"/>
  <c r="P2961" i="1"/>
  <c r="P2962" i="1"/>
  <c r="P2963" i="1"/>
  <c r="P2964" i="1"/>
  <c r="P2965" i="1"/>
  <c r="P2966" i="1"/>
  <c r="P2967" i="1"/>
  <c r="P2968" i="1"/>
  <c r="P2969" i="1"/>
  <c r="P2970" i="1"/>
  <c r="P2971" i="1"/>
  <c r="P2972" i="1"/>
  <c r="P2973" i="1"/>
  <c r="P2974" i="1"/>
  <c r="P2975" i="1"/>
  <c r="P2976" i="1"/>
  <c r="P2977" i="1"/>
  <c r="P2978" i="1"/>
  <c r="P2979" i="1"/>
  <c r="P2980" i="1"/>
  <c r="P2981" i="1"/>
  <c r="P2982" i="1"/>
  <c r="P2983" i="1"/>
  <c r="P2984" i="1"/>
  <c r="P2985" i="1"/>
  <c r="P2986" i="1"/>
  <c r="P2987" i="1"/>
  <c r="P2988" i="1"/>
  <c r="P2989" i="1"/>
  <c r="P2990" i="1"/>
  <c r="P2991" i="1"/>
  <c r="P2992" i="1"/>
  <c r="P2993" i="1"/>
  <c r="P2994" i="1"/>
  <c r="P2995" i="1"/>
  <c r="P2996" i="1"/>
  <c r="P2997" i="1"/>
  <c r="P2998" i="1"/>
  <c r="P2999" i="1"/>
  <c r="P3000" i="1"/>
  <c r="P3001" i="1"/>
  <c r="P3002" i="1"/>
  <c r="P3003" i="1"/>
  <c r="P3004" i="1"/>
  <c r="P3005" i="1"/>
  <c r="P3006" i="1"/>
  <c r="P3007" i="1"/>
  <c r="P3008" i="1"/>
  <c r="P3009" i="1"/>
  <c r="P3010" i="1"/>
  <c r="P3011" i="1"/>
  <c r="P3012" i="1"/>
  <c r="P3013" i="1"/>
  <c r="P3014" i="1"/>
  <c r="P3015" i="1"/>
  <c r="P3016" i="1"/>
  <c r="P3017" i="1"/>
  <c r="P3018" i="1"/>
  <c r="P3019" i="1"/>
  <c r="P3020" i="1"/>
  <c r="P3021" i="1"/>
  <c r="P3022" i="1"/>
  <c r="P3023" i="1"/>
  <c r="P3024" i="1"/>
  <c r="P3025" i="1"/>
  <c r="P3026" i="1"/>
  <c r="P3027" i="1"/>
  <c r="P3028" i="1"/>
  <c r="P3029" i="1"/>
  <c r="P3030" i="1"/>
  <c r="P3031" i="1"/>
  <c r="P3032" i="1"/>
  <c r="P3033" i="1"/>
  <c r="P3034" i="1"/>
  <c r="P3035" i="1"/>
  <c r="P3036" i="1"/>
  <c r="P3037" i="1"/>
  <c r="P3038" i="1"/>
  <c r="P3039" i="1"/>
  <c r="P3040" i="1"/>
  <c r="P3041" i="1"/>
  <c r="P3042" i="1"/>
  <c r="P3043" i="1"/>
  <c r="P3044" i="1"/>
  <c r="P3045" i="1"/>
  <c r="P3046" i="1"/>
  <c r="P3047" i="1"/>
  <c r="P3048" i="1"/>
  <c r="P3049" i="1"/>
  <c r="P3050" i="1"/>
  <c r="P3051" i="1"/>
  <c r="P3052" i="1"/>
  <c r="P3053" i="1"/>
  <c r="P3054" i="1"/>
  <c r="P3055" i="1"/>
  <c r="P3056" i="1"/>
  <c r="P3057" i="1"/>
  <c r="P3058" i="1"/>
  <c r="P3059" i="1"/>
  <c r="P3060" i="1"/>
  <c r="P3061" i="1"/>
  <c r="P3062" i="1"/>
  <c r="P3063" i="1"/>
  <c r="P3064" i="1"/>
  <c r="P3065" i="1"/>
  <c r="P3066" i="1"/>
  <c r="P3067" i="1"/>
  <c r="P3068" i="1"/>
  <c r="P3069" i="1"/>
  <c r="P3070" i="1"/>
  <c r="P3071" i="1"/>
  <c r="P3072" i="1"/>
  <c r="P3073" i="1"/>
  <c r="P3074" i="1"/>
  <c r="P3075" i="1"/>
  <c r="P3076" i="1"/>
  <c r="P3077" i="1"/>
  <c r="P3078" i="1"/>
  <c r="P3079" i="1"/>
  <c r="P3080" i="1"/>
  <c r="P3081" i="1"/>
  <c r="P3082" i="1"/>
  <c r="P3083" i="1"/>
  <c r="P3084" i="1"/>
  <c r="P3085" i="1"/>
  <c r="P3086" i="1"/>
  <c r="P3087" i="1"/>
  <c r="P3088" i="1"/>
  <c r="P3089" i="1"/>
  <c r="P3090" i="1"/>
  <c r="P3091" i="1"/>
  <c r="P3092" i="1"/>
  <c r="P3093" i="1"/>
  <c r="P3094" i="1"/>
  <c r="P3095" i="1"/>
  <c r="P3096" i="1"/>
  <c r="P3097" i="1"/>
  <c r="P3098" i="1"/>
  <c r="P3099" i="1"/>
  <c r="P3100" i="1"/>
  <c r="P3101" i="1"/>
  <c r="P3102" i="1"/>
  <c r="P3103" i="1"/>
  <c r="P3104" i="1"/>
  <c r="P3105" i="1"/>
  <c r="P3106" i="1"/>
  <c r="P3107" i="1"/>
  <c r="P3108" i="1"/>
  <c r="P3109" i="1"/>
  <c r="P3110" i="1"/>
  <c r="P3111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29" i="1"/>
  <c r="P3130" i="1"/>
  <c r="P3131" i="1"/>
  <c r="P3132" i="1"/>
  <c r="P3133" i="1"/>
  <c r="P3134" i="1"/>
  <c r="P3135" i="1"/>
  <c r="P3136" i="1"/>
  <c r="P3137" i="1"/>
  <c r="P3138" i="1"/>
  <c r="P3139" i="1"/>
  <c r="P3140" i="1"/>
  <c r="P3141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55" i="1"/>
  <c r="P3156" i="1"/>
  <c r="P3157" i="1"/>
  <c r="P3158" i="1"/>
  <c r="P3159" i="1"/>
  <c r="P3160" i="1"/>
  <c r="P3161" i="1"/>
  <c r="P3162" i="1"/>
  <c r="P3163" i="1"/>
  <c r="P3164" i="1"/>
  <c r="P3165" i="1"/>
  <c r="P3166" i="1"/>
  <c r="P3167" i="1"/>
  <c r="P3168" i="1"/>
  <c r="P3169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4" i="1"/>
  <c r="P3185" i="1"/>
  <c r="P3186" i="1"/>
  <c r="P3187" i="1"/>
  <c r="P3188" i="1"/>
  <c r="P3189" i="1"/>
  <c r="P3190" i="1"/>
  <c r="P3191" i="1"/>
  <c r="P3192" i="1"/>
  <c r="P3193" i="1"/>
  <c r="P3194" i="1"/>
  <c r="P3195" i="1"/>
  <c r="P3196" i="1"/>
  <c r="P3197" i="1"/>
  <c r="P3198" i="1"/>
  <c r="P3199" i="1"/>
  <c r="P3200" i="1"/>
  <c r="P3201" i="1"/>
  <c r="P3202" i="1"/>
  <c r="P3203" i="1"/>
  <c r="P3204" i="1"/>
  <c r="P3205" i="1"/>
  <c r="P3206" i="1"/>
  <c r="P3207" i="1"/>
  <c r="P3208" i="1"/>
  <c r="P3209" i="1"/>
  <c r="P3210" i="1"/>
  <c r="P3211" i="1"/>
  <c r="P3212" i="1"/>
  <c r="P3213" i="1"/>
  <c r="P3214" i="1"/>
  <c r="P3215" i="1"/>
  <c r="P3216" i="1"/>
  <c r="P3217" i="1"/>
  <c r="P3218" i="1"/>
  <c r="P3219" i="1"/>
  <c r="P3220" i="1"/>
  <c r="P3221" i="1"/>
  <c r="P3222" i="1"/>
  <c r="P3223" i="1"/>
  <c r="P3224" i="1"/>
  <c r="P3225" i="1"/>
  <c r="P3226" i="1"/>
  <c r="P3227" i="1"/>
  <c r="P3228" i="1"/>
  <c r="P3229" i="1"/>
  <c r="P3230" i="1"/>
  <c r="P3231" i="1"/>
  <c r="P3232" i="1"/>
  <c r="P3233" i="1"/>
  <c r="P3234" i="1"/>
  <c r="P3235" i="1"/>
  <c r="P3236" i="1"/>
  <c r="P3237" i="1"/>
  <c r="P3238" i="1"/>
  <c r="P3239" i="1"/>
  <c r="P3240" i="1"/>
  <c r="P3241" i="1"/>
  <c r="P3242" i="1"/>
  <c r="P3243" i="1"/>
  <c r="P3244" i="1"/>
  <c r="P3245" i="1"/>
  <c r="P3246" i="1"/>
  <c r="P3247" i="1"/>
  <c r="P3248" i="1"/>
  <c r="P3249" i="1"/>
  <c r="P3250" i="1"/>
  <c r="P3251" i="1"/>
  <c r="P3252" i="1"/>
  <c r="P3253" i="1"/>
  <c r="P3254" i="1"/>
  <c r="P3255" i="1"/>
  <c r="P3256" i="1"/>
  <c r="P3257" i="1"/>
  <c r="P3258" i="1"/>
  <c r="P3259" i="1"/>
  <c r="P3260" i="1"/>
  <c r="P3261" i="1"/>
  <c r="P3262" i="1"/>
  <c r="P3263" i="1"/>
  <c r="P3264" i="1"/>
  <c r="P3265" i="1"/>
  <c r="P3266" i="1"/>
  <c r="P3267" i="1"/>
  <c r="P3268" i="1"/>
  <c r="P3269" i="1"/>
  <c r="P3270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6" i="1"/>
  <c r="P3287" i="1"/>
  <c r="P3288" i="1"/>
  <c r="P3289" i="1"/>
  <c r="P3290" i="1"/>
  <c r="P3291" i="1"/>
  <c r="P3292" i="1"/>
  <c r="P3293" i="1"/>
  <c r="P3294" i="1"/>
  <c r="P3295" i="1"/>
  <c r="P3296" i="1"/>
  <c r="P3297" i="1"/>
  <c r="P3298" i="1"/>
  <c r="P3299" i="1"/>
  <c r="P3300" i="1"/>
  <c r="P3301" i="1"/>
  <c r="P3302" i="1"/>
  <c r="P3303" i="1"/>
  <c r="P3304" i="1"/>
  <c r="P3305" i="1"/>
  <c r="P3306" i="1"/>
  <c r="P3307" i="1"/>
  <c r="P3308" i="1"/>
  <c r="P3309" i="1"/>
  <c r="P3310" i="1"/>
  <c r="P3311" i="1"/>
  <c r="P3312" i="1"/>
  <c r="P3313" i="1"/>
  <c r="P3314" i="1"/>
  <c r="P3315" i="1"/>
  <c r="P3316" i="1"/>
  <c r="P3317" i="1"/>
  <c r="P3318" i="1"/>
  <c r="P3319" i="1"/>
  <c r="P3320" i="1"/>
  <c r="P3321" i="1"/>
  <c r="P3322" i="1"/>
  <c r="P3323" i="1"/>
  <c r="P3324" i="1"/>
  <c r="P3325" i="1"/>
  <c r="P3326" i="1"/>
  <c r="P3327" i="1"/>
  <c r="P3328" i="1"/>
  <c r="P3329" i="1"/>
  <c r="P3330" i="1"/>
  <c r="P3331" i="1"/>
  <c r="P3332" i="1"/>
  <c r="P3333" i="1"/>
  <c r="P3334" i="1"/>
  <c r="P3335" i="1"/>
  <c r="P3336" i="1"/>
  <c r="P3337" i="1"/>
  <c r="P3338" i="1"/>
  <c r="P3339" i="1"/>
  <c r="P3340" i="1"/>
  <c r="P3341" i="1"/>
  <c r="P3342" i="1"/>
  <c r="P3343" i="1"/>
  <c r="P3344" i="1"/>
  <c r="P3345" i="1"/>
  <c r="P3346" i="1"/>
  <c r="P3347" i="1"/>
  <c r="P3348" i="1"/>
  <c r="P3349" i="1"/>
  <c r="P3350" i="1"/>
  <c r="P3351" i="1"/>
  <c r="P3352" i="1"/>
  <c r="P3353" i="1"/>
  <c r="P3354" i="1"/>
  <c r="P3355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69" i="1"/>
  <c r="P3370" i="1"/>
  <c r="P3371" i="1"/>
  <c r="P3372" i="1"/>
  <c r="P3373" i="1"/>
  <c r="P3374" i="1"/>
  <c r="P3375" i="1"/>
  <c r="P3376" i="1"/>
  <c r="P3377" i="1"/>
  <c r="P3378" i="1"/>
  <c r="P3379" i="1"/>
  <c r="P3380" i="1"/>
  <c r="P3381" i="1"/>
  <c r="P3382" i="1"/>
  <c r="P3383" i="1"/>
  <c r="P3384" i="1"/>
  <c r="P3385" i="1"/>
  <c r="P3386" i="1"/>
  <c r="P3387" i="1"/>
  <c r="P3388" i="1"/>
  <c r="P3389" i="1"/>
  <c r="P3390" i="1"/>
  <c r="P3391" i="1"/>
  <c r="P3392" i="1"/>
  <c r="P3393" i="1"/>
  <c r="P3394" i="1"/>
  <c r="P3395" i="1"/>
  <c r="P3396" i="1"/>
  <c r="P3397" i="1"/>
  <c r="P3398" i="1"/>
  <c r="P3399" i="1"/>
  <c r="P3400" i="1"/>
  <c r="P3401" i="1"/>
  <c r="P3402" i="1"/>
  <c r="P3403" i="1"/>
  <c r="P3404" i="1"/>
  <c r="P3405" i="1"/>
  <c r="P3406" i="1"/>
  <c r="P3407" i="1"/>
  <c r="P3408" i="1"/>
  <c r="P3409" i="1"/>
  <c r="P3410" i="1"/>
  <c r="P3411" i="1"/>
  <c r="P3412" i="1"/>
  <c r="P3413" i="1"/>
  <c r="P3414" i="1"/>
  <c r="P3415" i="1"/>
  <c r="P3416" i="1"/>
  <c r="P3417" i="1"/>
  <c r="P3418" i="1"/>
  <c r="P3419" i="1"/>
  <c r="P3420" i="1"/>
  <c r="P3421" i="1"/>
  <c r="P3422" i="1"/>
  <c r="P3423" i="1"/>
  <c r="P3424" i="1"/>
  <c r="P3425" i="1"/>
  <c r="P3426" i="1"/>
  <c r="P3427" i="1"/>
  <c r="P3428" i="1"/>
  <c r="P3429" i="1"/>
  <c r="P3430" i="1"/>
  <c r="P3431" i="1"/>
  <c r="P3432" i="1"/>
  <c r="P3433" i="1"/>
  <c r="P3434" i="1"/>
  <c r="P3435" i="1"/>
  <c r="P3436" i="1"/>
  <c r="P3437" i="1"/>
  <c r="P3438" i="1"/>
  <c r="P3439" i="1"/>
  <c r="P3440" i="1"/>
  <c r="P3441" i="1"/>
  <c r="P3442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1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75" i="1"/>
  <c r="P3476" i="1"/>
  <c r="P3477" i="1"/>
  <c r="P3478" i="1"/>
  <c r="P3479" i="1"/>
  <c r="P3480" i="1"/>
  <c r="P3481" i="1"/>
  <c r="P3482" i="1"/>
  <c r="P3483" i="1"/>
  <c r="P3484" i="1"/>
  <c r="P3485" i="1"/>
  <c r="P3486" i="1"/>
  <c r="P3487" i="1"/>
  <c r="P3488" i="1"/>
  <c r="P3489" i="1"/>
  <c r="P3490" i="1"/>
  <c r="P3491" i="1"/>
  <c r="P3492" i="1"/>
  <c r="P3493" i="1"/>
  <c r="P3494" i="1"/>
  <c r="P3495" i="1"/>
  <c r="P3496" i="1"/>
  <c r="P3497" i="1"/>
  <c r="P3498" i="1"/>
  <c r="P3499" i="1"/>
  <c r="P3500" i="1"/>
  <c r="P3501" i="1"/>
  <c r="P3502" i="1"/>
  <c r="P3503" i="1"/>
  <c r="P3504" i="1"/>
  <c r="P3505" i="1"/>
  <c r="P3506" i="1"/>
  <c r="P3507" i="1"/>
  <c r="P3508" i="1"/>
  <c r="P3509" i="1"/>
  <c r="P3510" i="1"/>
  <c r="P3511" i="1"/>
  <c r="P3512" i="1"/>
  <c r="P3513" i="1"/>
  <c r="P3514" i="1"/>
  <c r="P3515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1" i="1"/>
  <c r="P3532" i="1"/>
  <c r="P3533" i="1"/>
  <c r="P3534" i="1"/>
  <c r="P3535" i="1"/>
  <c r="P3536" i="1"/>
  <c r="P3537" i="1"/>
  <c r="P3538" i="1"/>
  <c r="P3539" i="1"/>
  <c r="P3540" i="1"/>
  <c r="P3541" i="1"/>
  <c r="P3542" i="1"/>
  <c r="P3543" i="1"/>
  <c r="P3544" i="1"/>
  <c r="P3545" i="1"/>
  <c r="P3546" i="1"/>
  <c r="P3547" i="1"/>
  <c r="P3548" i="1"/>
  <c r="P3549" i="1"/>
  <c r="P3550" i="1"/>
  <c r="P3551" i="1"/>
  <c r="P3552" i="1"/>
  <c r="P3553" i="1"/>
  <c r="P3554" i="1"/>
  <c r="P3555" i="1"/>
  <c r="P3556" i="1"/>
  <c r="P3557" i="1"/>
  <c r="P3558" i="1"/>
  <c r="P3559" i="1"/>
  <c r="P3560" i="1"/>
  <c r="P3561" i="1"/>
  <c r="P3562" i="1"/>
  <c r="P3563" i="1"/>
  <c r="P3564" i="1"/>
  <c r="P3565" i="1"/>
  <c r="P3566" i="1"/>
  <c r="P3567" i="1"/>
  <c r="P3568" i="1"/>
  <c r="P3569" i="1"/>
  <c r="P3570" i="1"/>
  <c r="P3571" i="1"/>
  <c r="P3572" i="1"/>
  <c r="P3573" i="1"/>
  <c r="P3574" i="1"/>
  <c r="P3575" i="1"/>
  <c r="P3576" i="1"/>
  <c r="P3577" i="1"/>
  <c r="P3578" i="1"/>
  <c r="P3579" i="1"/>
  <c r="P3580" i="1"/>
  <c r="P3581" i="1"/>
  <c r="P3582" i="1"/>
  <c r="P3583" i="1"/>
  <c r="P3584" i="1"/>
  <c r="P3585" i="1"/>
  <c r="P3586" i="1"/>
  <c r="P3587" i="1"/>
  <c r="P3588" i="1"/>
  <c r="P3589" i="1"/>
  <c r="P3590" i="1"/>
  <c r="P3591" i="1"/>
  <c r="P3592" i="1"/>
  <c r="P3593" i="1"/>
  <c r="P3594" i="1"/>
  <c r="P3595" i="1"/>
  <c r="P3596" i="1"/>
  <c r="P3597" i="1"/>
  <c r="P3598" i="1"/>
  <c r="P3599" i="1"/>
  <c r="P3600" i="1"/>
  <c r="P3601" i="1"/>
  <c r="P3602" i="1"/>
  <c r="P3603" i="1"/>
  <c r="P3604" i="1"/>
  <c r="P3605" i="1"/>
  <c r="P3606" i="1"/>
  <c r="P3607" i="1"/>
  <c r="P3608" i="1"/>
  <c r="P3609" i="1"/>
  <c r="P3610" i="1"/>
  <c r="P3611" i="1"/>
  <c r="P3612" i="1"/>
  <c r="P3613" i="1"/>
  <c r="P3614" i="1"/>
  <c r="P3615" i="1"/>
  <c r="P3616" i="1"/>
  <c r="P3617" i="1"/>
  <c r="P3618" i="1"/>
  <c r="P3619" i="1"/>
  <c r="P3620" i="1"/>
  <c r="P3621" i="1"/>
  <c r="P3622" i="1"/>
  <c r="P3623" i="1"/>
  <c r="P3624" i="1"/>
  <c r="P3625" i="1"/>
  <c r="P3626" i="1"/>
  <c r="P3627" i="1"/>
  <c r="P3628" i="1"/>
  <c r="P3629" i="1"/>
  <c r="P3630" i="1"/>
  <c r="P3631" i="1"/>
  <c r="P3632" i="1"/>
  <c r="P3633" i="1"/>
  <c r="P3634" i="1"/>
  <c r="P3635" i="1"/>
  <c r="P3636" i="1"/>
  <c r="P3637" i="1"/>
  <c r="P3638" i="1"/>
  <c r="P3639" i="1"/>
  <c r="P3640" i="1"/>
  <c r="P3641" i="1"/>
  <c r="P3642" i="1"/>
  <c r="P3643" i="1"/>
  <c r="P3644" i="1"/>
  <c r="P3645" i="1"/>
  <c r="P3646" i="1"/>
  <c r="P3647" i="1"/>
  <c r="P3648" i="1"/>
  <c r="P3649" i="1"/>
  <c r="P3650" i="1"/>
  <c r="P3651" i="1"/>
  <c r="P3652" i="1"/>
  <c r="P3653" i="1"/>
  <c r="P3654" i="1"/>
  <c r="P3655" i="1"/>
  <c r="P3656" i="1"/>
  <c r="P3657" i="1"/>
  <c r="P3658" i="1"/>
  <c r="P3659" i="1"/>
  <c r="P3660" i="1"/>
  <c r="P3661" i="1"/>
  <c r="P3662" i="1"/>
  <c r="P3663" i="1"/>
  <c r="P3664" i="1"/>
  <c r="P3665" i="1"/>
  <c r="P3666" i="1"/>
  <c r="P3667" i="1"/>
  <c r="P3668" i="1"/>
  <c r="P3669" i="1"/>
  <c r="P3670" i="1"/>
  <c r="P3671" i="1"/>
  <c r="P3672" i="1"/>
  <c r="P3673" i="1"/>
  <c r="P3674" i="1"/>
  <c r="P3675" i="1"/>
  <c r="P3676" i="1"/>
  <c r="P3677" i="1"/>
  <c r="P3678" i="1"/>
  <c r="P3679" i="1"/>
  <c r="P3680" i="1"/>
  <c r="P3681" i="1"/>
  <c r="P3682" i="1"/>
  <c r="P3683" i="1"/>
  <c r="P3684" i="1"/>
  <c r="P3685" i="1"/>
  <c r="P3686" i="1"/>
  <c r="P3687" i="1"/>
  <c r="P3688" i="1"/>
  <c r="P3689" i="1"/>
  <c r="P3690" i="1"/>
  <c r="P3691" i="1"/>
  <c r="P3692" i="1"/>
  <c r="P3693" i="1"/>
  <c r="P3694" i="1"/>
  <c r="P3695" i="1"/>
  <c r="P3696" i="1"/>
  <c r="P3697" i="1"/>
  <c r="P3698" i="1"/>
  <c r="P3699" i="1"/>
  <c r="P3700" i="1"/>
  <c r="P3701" i="1"/>
  <c r="P3702" i="1"/>
  <c r="P3703" i="1"/>
  <c r="P3704" i="1"/>
  <c r="P3705" i="1"/>
  <c r="P3706" i="1"/>
  <c r="P3707" i="1"/>
  <c r="P3708" i="1"/>
  <c r="P3709" i="1"/>
  <c r="P3710" i="1"/>
  <c r="P3711" i="1"/>
  <c r="P3712" i="1"/>
  <c r="P3713" i="1"/>
  <c r="P3714" i="1"/>
  <c r="P3715" i="1"/>
  <c r="P3716" i="1"/>
  <c r="P3717" i="1"/>
  <c r="P3718" i="1"/>
  <c r="P3719" i="1"/>
  <c r="P3720" i="1"/>
  <c r="P3721" i="1"/>
  <c r="P3722" i="1"/>
  <c r="P3723" i="1"/>
  <c r="P3724" i="1"/>
  <c r="P3725" i="1"/>
  <c r="P3726" i="1"/>
  <c r="P3727" i="1"/>
  <c r="P3728" i="1"/>
  <c r="P3729" i="1"/>
  <c r="P3730" i="1"/>
  <c r="P3731" i="1"/>
  <c r="P3732" i="1"/>
  <c r="P3733" i="1"/>
  <c r="P3734" i="1"/>
  <c r="P3735" i="1"/>
  <c r="P3736" i="1"/>
  <c r="P3737" i="1"/>
  <c r="P3738" i="1"/>
  <c r="P3739" i="1"/>
  <c r="P3740" i="1"/>
  <c r="P3741" i="1"/>
  <c r="P3742" i="1"/>
  <c r="P3743" i="1"/>
  <c r="P3744" i="1"/>
  <c r="P3745" i="1"/>
  <c r="P3746" i="1"/>
  <c r="P3747" i="1"/>
  <c r="P3748" i="1"/>
  <c r="P3749" i="1"/>
  <c r="P3750" i="1"/>
  <c r="P3751" i="1"/>
  <c r="P3752" i="1"/>
  <c r="P3753" i="1"/>
  <c r="P3754" i="1"/>
  <c r="P3755" i="1"/>
  <c r="P3756" i="1"/>
  <c r="P3757" i="1"/>
  <c r="P3758" i="1"/>
  <c r="P3759" i="1"/>
  <c r="P3760" i="1"/>
  <c r="P3761" i="1"/>
  <c r="P3762" i="1"/>
  <c r="P3763" i="1"/>
  <c r="P3764" i="1"/>
  <c r="P3765" i="1"/>
  <c r="P3766" i="1"/>
  <c r="P3767" i="1"/>
  <c r="P3768" i="1"/>
  <c r="P3769" i="1"/>
  <c r="P3770" i="1"/>
  <c r="P3771" i="1"/>
  <c r="P3772" i="1"/>
  <c r="P3773" i="1"/>
  <c r="P3774" i="1"/>
  <c r="P3775" i="1"/>
  <c r="P3776" i="1"/>
  <c r="P3777" i="1"/>
  <c r="P3778" i="1"/>
  <c r="P3779" i="1"/>
  <c r="P3780" i="1"/>
  <c r="P3781" i="1"/>
  <c r="P3782" i="1"/>
  <c r="P3783" i="1"/>
  <c r="P3784" i="1"/>
  <c r="P3785" i="1"/>
  <c r="P3786" i="1"/>
  <c r="P3787" i="1"/>
  <c r="P3788" i="1"/>
  <c r="P3789" i="1"/>
  <c r="P3790" i="1"/>
  <c r="P3791" i="1"/>
  <c r="P3792" i="1"/>
  <c r="P3793" i="1"/>
  <c r="P3794" i="1"/>
  <c r="P3795" i="1"/>
  <c r="P3796" i="1"/>
  <c r="P3797" i="1"/>
  <c r="P3798" i="1"/>
  <c r="P3799" i="1"/>
  <c r="P3800" i="1"/>
  <c r="P3801" i="1"/>
  <c r="P3802" i="1"/>
  <c r="P3803" i="1"/>
  <c r="P3804" i="1"/>
  <c r="P3805" i="1"/>
  <c r="P3806" i="1"/>
  <c r="P3807" i="1"/>
  <c r="P3808" i="1"/>
  <c r="P3809" i="1"/>
  <c r="P3810" i="1"/>
  <c r="P3811" i="1"/>
  <c r="P3812" i="1"/>
  <c r="P3813" i="1"/>
  <c r="P3814" i="1"/>
  <c r="P3815" i="1"/>
  <c r="P3816" i="1"/>
  <c r="P3817" i="1"/>
  <c r="P3818" i="1"/>
  <c r="P3819" i="1"/>
  <c r="P3820" i="1"/>
  <c r="P3821" i="1"/>
  <c r="P3822" i="1"/>
  <c r="P3823" i="1"/>
  <c r="P3824" i="1"/>
  <c r="P3825" i="1"/>
  <c r="P3826" i="1"/>
  <c r="P3827" i="1"/>
  <c r="P3828" i="1"/>
  <c r="P3829" i="1"/>
  <c r="P3830" i="1"/>
  <c r="P3831" i="1"/>
  <c r="P3832" i="1"/>
  <c r="P3833" i="1"/>
  <c r="P3834" i="1"/>
  <c r="P3835" i="1"/>
  <c r="P3836" i="1"/>
  <c r="P3837" i="1"/>
  <c r="P3838" i="1"/>
  <c r="P3839" i="1"/>
  <c r="P3840" i="1"/>
  <c r="P3841" i="1"/>
  <c r="P3842" i="1"/>
  <c r="P3843" i="1"/>
  <c r="P3844" i="1"/>
  <c r="P3845" i="1"/>
  <c r="P3846" i="1"/>
  <c r="P3847" i="1"/>
  <c r="P3848" i="1"/>
  <c r="P3849" i="1"/>
  <c r="P3850" i="1"/>
  <c r="P3851" i="1"/>
  <c r="P3852" i="1"/>
  <c r="P3853" i="1"/>
  <c r="P3854" i="1"/>
  <c r="P3855" i="1"/>
  <c r="P3856" i="1"/>
  <c r="P3857" i="1"/>
  <c r="P3858" i="1"/>
  <c r="P3859" i="1"/>
  <c r="P3860" i="1"/>
  <c r="P3861" i="1"/>
  <c r="P3862" i="1"/>
  <c r="P3863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0" i="1"/>
  <c r="P3881" i="1"/>
  <c r="P3882" i="1"/>
  <c r="P3883" i="1"/>
  <c r="P3884" i="1"/>
  <c r="P3885" i="1"/>
  <c r="P3886" i="1"/>
  <c r="P3887" i="1"/>
  <c r="P3888" i="1"/>
  <c r="P3889" i="1"/>
  <c r="P3890" i="1"/>
  <c r="P3891" i="1"/>
  <c r="P3892" i="1"/>
  <c r="P3893" i="1"/>
  <c r="P3894" i="1"/>
  <c r="P3895" i="1"/>
  <c r="P3896" i="1"/>
  <c r="P3897" i="1"/>
  <c r="P3898" i="1"/>
  <c r="P3899" i="1"/>
  <c r="P3900" i="1"/>
  <c r="P3901" i="1"/>
  <c r="P3902" i="1"/>
  <c r="P3903" i="1"/>
  <c r="P3904" i="1"/>
  <c r="P3905" i="1"/>
  <c r="P3906" i="1"/>
  <c r="P3907" i="1"/>
  <c r="P3908" i="1"/>
  <c r="P3909" i="1"/>
  <c r="P3910" i="1"/>
  <c r="P3911" i="1"/>
  <c r="P3912" i="1"/>
  <c r="P3913" i="1"/>
  <c r="P3914" i="1"/>
  <c r="P3915" i="1"/>
  <c r="P3916" i="1"/>
  <c r="P3917" i="1"/>
  <c r="P3918" i="1"/>
  <c r="P3919" i="1"/>
  <c r="P3920" i="1"/>
  <c r="P3921" i="1"/>
  <c r="P3922" i="1"/>
  <c r="P3923" i="1"/>
  <c r="P3924" i="1"/>
  <c r="P3925" i="1"/>
  <c r="P3926" i="1"/>
  <c r="P3927" i="1"/>
  <c r="P3928" i="1"/>
  <c r="P3929" i="1"/>
  <c r="P3930" i="1"/>
  <c r="P3931" i="1"/>
  <c r="P3932" i="1"/>
  <c r="P3933" i="1"/>
  <c r="P3934" i="1"/>
  <c r="P3935" i="1"/>
  <c r="P3936" i="1"/>
  <c r="P3937" i="1"/>
  <c r="P3938" i="1"/>
  <c r="P3939" i="1"/>
  <c r="P3940" i="1"/>
  <c r="P3941" i="1"/>
  <c r="P3942" i="1"/>
  <c r="P3943" i="1"/>
  <c r="P3944" i="1"/>
  <c r="P3945" i="1"/>
  <c r="P3946" i="1"/>
  <c r="P3947" i="1"/>
  <c r="P3948" i="1"/>
  <c r="P3949" i="1"/>
  <c r="P3950" i="1"/>
  <c r="P3951" i="1"/>
  <c r="P3952" i="1"/>
  <c r="P3953" i="1"/>
  <c r="P3954" i="1"/>
  <c r="P3955" i="1"/>
  <c r="P3956" i="1"/>
  <c r="P3957" i="1"/>
  <c r="P3958" i="1"/>
  <c r="P3959" i="1"/>
  <c r="P3960" i="1"/>
  <c r="P3961" i="1"/>
  <c r="P3962" i="1"/>
  <c r="P3963" i="1"/>
  <c r="P3964" i="1"/>
  <c r="P3965" i="1"/>
  <c r="P3966" i="1"/>
  <c r="P3967" i="1"/>
  <c r="P3968" i="1"/>
  <c r="P3969" i="1"/>
  <c r="P3970" i="1"/>
  <c r="P3971" i="1"/>
  <c r="P3972" i="1"/>
  <c r="P3973" i="1"/>
  <c r="P3974" i="1"/>
  <c r="P3975" i="1"/>
  <c r="P3976" i="1"/>
  <c r="P3977" i="1"/>
  <c r="P3978" i="1"/>
  <c r="P3979" i="1"/>
  <c r="P3980" i="1"/>
  <c r="P3981" i="1"/>
  <c r="P3982" i="1"/>
  <c r="P3983" i="1"/>
  <c r="P3984" i="1"/>
  <c r="P3985" i="1"/>
  <c r="P3986" i="1"/>
  <c r="P3987" i="1"/>
  <c r="P3988" i="1"/>
  <c r="P3989" i="1"/>
  <c r="P3990" i="1"/>
  <c r="P3991" i="1"/>
  <c r="P3992" i="1"/>
  <c r="P3993" i="1"/>
  <c r="P3994" i="1"/>
  <c r="P3995" i="1"/>
  <c r="P3996" i="1"/>
  <c r="P3997" i="1"/>
  <c r="P3998" i="1"/>
  <c r="P3999" i="1"/>
  <c r="P4000" i="1"/>
  <c r="P4001" i="1"/>
  <c r="P4002" i="1"/>
  <c r="P4003" i="1"/>
  <c r="P4004" i="1"/>
  <c r="P4005" i="1"/>
  <c r="P4006" i="1"/>
  <c r="P4007" i="1"/>
  <c r="P4008" i="1"/>
  <c r="P4009" i="1"/>
  <c r="P4010" i="1"/>
  <c r="P4011" i="1"/>
  <c r="P4012" i="1"/>
  <c r="P4013" i="1"/>
  <c r="P4014" i="1"/>
  <c r="P4015" i="1"/>
  <c r="P4016" i="1"/>
  <c r="P4017" i="1"/>
  <c r="P4018" i="1"/>
  <c r="P4019" i="1"/>
  <c r="P4020" i="1"/>
  <c r="P4021" i="1"/>
  <c r="P4022" i="1"/>
  <c r="P4023" i="1"/>
  <c r="P4024" i="1"/>
  <c r="P4025" i="1"/>
  <c r="P4026" i="1"/>
  <c r="P4027" i="1"/>
  <c r="P4028" i="1"/>
  <c r="P4029" i="1"/>
  <c r="P4030" i="1"/>
  <c r="P4031" i="1"/>
  <c r="P4032" i="1"/>
  <c r="P4033" i="1"/>
  <c r="P4034" i="1"/>
  <c r="P4035" i="1"/>
  <c r="P4036" i="1"/>
  <c r="P4037" i="1"/>
  <c r="P4038" i="1"/>
  <c r="P4039" i="1"/>
  <c r="P4040" i="1"/>
  <c r="P4041" i="1"/>
  <c r="P4042" i="1"/>
  <c r="P4043" i="1"/>
  <c r="P4044" i="1"/>
  <c r="P4045" i="1"/>
  <c r="P4046" i="1"/>
  <c r="P4047" i="1"/>
  <c r="P4048" i="1"/>
  <c r="P4049" i="1"/>
  <c r="P4050" i="1"/>
  <c r="P4051" i="1"/>
  <c r="P4052" i="1"/>
  <c r="P4053" i="1"/>
  <c r="P4054" i="1"/>
  <c r="P4055" i="1"/>
  <c r="P4056" i="1"/>
  <c r="P4057" i="1"/>
  <c r="P4058" i="1"/>
  <c r="P4059" i="1"/>
  <c r="P4060" i="1"/>
  <c r="P4061" i="1"/>
  <c r="P4062" i="1"/>
  <c r="P4063" i="1"/>
  <c r="P4064" i="1"/>
  <c r="P4065" i="1"/>
  <c r="P4066" i="1"/>
  <c r="P4067" i="1"/>
  <c r="P4068" i="1"/>
  <c r="P4069" i="1"/>
  <c r="P4070" i="1"/>
  <c r="P4071" i="1"/>
  <c r="P4072" i="1"/>
  <c r="P4073" i="1"/>
  <c r="P4074" i="1"/>
  <c r="P4075" i="1"/>
  <c r="P4076" i="1"/>
  <c r="P4077" i="1"/>
  <c r="P4078" i="1"/>
  <c r="P4079" i="1"/>
  <c r="P4080" i="1"/>
  <c r="P4081" i="1"/>
  <c r="P4082" i="1"/>
  <c r="P4083" i="1"/>
  <c r="P4084" i="1"/>
  <c r="P4085" i="1"/>
  <c r="P4086" i="1"/>
  <c r="P4087" i="1"/>
  <c r="P4088" i="1"/>
  <c r="P4089" i="1"/>
  <c r="P4090" i="1"/>
  <c r="P4091" i="1"/>
  <c r="P4092" i="1"/>
  <c r="P4093" i="1"/>
  <c r="P4094" i="1"/>
  <c r="P4095" i="1"/>
  <c r="P4096" i="1"/>
  <c r="P4097" i="1"/>
  <c r="P4098" i="1"/>
  <c r="P4099" i="1"/>
  <c r="P4100" i="1"/>
  <c r="P4101" i="1"/>
  <c r="P4102" i="1"/>
  <c r="P4103" i="1"/>
  <c r="P4104" i="1"/>
  <c r="P4105" i="1"/>
  <c r="P4106" i="1"/>
  <c r="P4107" i="1"/>
  <c r="P4108" i="1"/>
  <c r="P4109" i="1"/>
  <c r="P4110" i="1"/>
  <c r="P4111" i="1"/>
  <c r="P4112" i="1"/>
  <c r="P4113" i="1"/>
  <c r="P4114" i="1"/>
  <c r="P4115" i="1"/>
  <c r="P4116" i="1"/>
  <c r="P4117" i="1"/>
  <c r="P4118" i="1"/>
  <c r="P4119" i="1"/>
  <c r="P4120" i="1"/>
  <c r="P4121" i="1"/>
  <c r="P4122" i="1"/>
  <c r="P4123" i="1"/>
  <c r="P4124" i="1"/>
  <c r="P4125" i="1"/>
  <c r="P4126" i="1"/>
  <c r="P4127" i="1"/>
  <c r="P4128" i="1"/>
  <c r="P4129" i="1"/>
  <c r="P4130" i="1"/>
  <c r="P4131" i="1"/>
  <c r="P4132" i="1"/>
  <c r="P4133" i="1"/>
  <c r="P4134" i="1"/>
  <c r="P4135" i="1"/>
  <c r="P4136" i="1"/>
  <c r="P4137" i="1"/>
  <c r="P4138" i="1"/>
  <c r="P4139" i="1"/>
  <c r="P4140" i="1"/>
  <c r="P4141" i="1"/>
  <c r="P4142" i="1"/>
  <c r="P4143" i="1"/>
  <c r="P4144" i="1"/>
  <c r="P4145" i="1"/>
  <c r="P4146" i="1"/>
  <c r="P4147" i="1"/>
  <c r="P4148" i="1"/>
  <c r="P4149" i="1"/>
  <c r="P4150" i="1"/>
  <c r="P4151" i="1"/>
  <c r="P4152" i="1"/>
  <c r="P4153" i="1"/>
  <c r="P4154" i="1"/>
  <c r="P4155" i="1"/>
  <c r="P4156" i="1"/>
  <c r="P4157" i="1"/>
  <c r="P4158" i="1"/>
  <c r="P4159" i="1"/>
  <c r="P4160" i="1"/>
  <c r="P4161" i="1"/>
  <c r="P4162" i="1"/>
  <c r="P4163" i="1"/>
  <c r="P4164" i="1"/>
  <c r="P4165" i="1"/>
  <c r="P4166" i="1"/>
  <c r="P4167" i="1"/>
  <c r="P4168" i="1"/>
  <c r="P4169" i="1"/>
  <c r="P4170" i="1"/>
  <c r="P4171" i="1"/>
  <c r="P4172" i="1"/>
  <c r="P4173" i="1"/>
  <c r="P4174" i="1"/>
  <c r="P4175" i="1"/>
  <c r="P4176" i="1"/>
  <c r="P4177" i="1"/>
  <c r="P4178" i="1"/>
  <c r="P4179" i="1"/>
  <c r="P4180" i="1"/>
  <c r="P4181" i="1"/>
  <c r="P4182" i="1"/>
  <c r="P4183" i="1"/>
  <c r="P4184" i="1"/>
  <c r="P4185" i="1"/>
  <c r="P4186" i="1"/>
  <c r="P4187" i="1"/>
  <c r="P4188" i="1"/>
  <c r="P4189" i="1"/>
  <c r="P4190" i="1"/>
  <c r="P4191" i="1"/>
  <c r="P4192" i="1"/>
  <c r="P4193" i="1"/>
  <c r="P4194" i="1"/>
  <c r="P4195" i="1"/>
  <c r="P4196" i="1"/>
  <c r="P4197" i="1"/>
  <c r="P4198" i="1"/>
  <c r="P4199" i="1"/>
  <c r="P4200" i="1"/>
  <c r="P4201" i="1"/>
  <c r="P4202" i="1"/>
  <c r="P4203" i="1"/>
  <c r="P4204" i="1"/>
  <c r="P4205" i="1"/>
  <c r="P4206" i="1"/>
  <c r="P4207" i="1"/>
  <c r="P4208" i="1"/>
  <c r="P4209" i="1"/>
  <c r="P4210" i="1"/>
  <c r="P4211" i="1"/>
  <c r="P4212" i="1"/>
  <c r="P4213" i="1"/>
  <c r="P4214" i="1"/>
  <c r="P4215" i="1"/>
  <c r="P4216" i="1"/>
  <c r="P4217" i="1"/>
  <c r="P4218" i="1"/>
  <c r="P4219" i="1"/>
  <c r="P4220" i="1"/>
  <c r="P4221" i="1"/>
  <c r="P4222" i="1"/>
  <c r="P4223" i="1"/>
  <c r="P4224" i="1"/>
  <c r="P4225" i="1"/>
  <c r="P4226" i="1"/>
  <c r="P4227" i="1"/>
  <c r="P4228" i="1"/>
  <c r="P4229" i="1"/>
  <c r="P4230" i="1"/>
  <c r="P4231" i="1"/>
  <c r="P4232" i="1"/>
  <c r="P4233" i="1"/>
  <c r="P4234" i="1"/>
  <c r="P4235" i="1"/>
  <c r="P4236" i="1"/>
  <c r="P4237" i="1"/>
  <c r="P4238" i="1"/>
  <c r="P4239" i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3" i="1"/>
  <c r="P4284" i="1"/>
  <c r="P4285" i="1"/>
  <c r="P4286" i="1"/>
  <c r="P4287" i="1"/>
  <c r="P4288" i="1"/>
  <c r="P4289" i="1"/>
  <c r="P4290" i="1"/>
  <c r="P4291" i="1"/>
  <c r="P4292" i="1"/>
  <c r="P4293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0" i="1"/>
  <c r="P4321" i="1"/>
  <c r="P4322" i="1"/>
  <c r="P4323" i="1"/>
  <c r="P4324" i="1"/>
  <c r="P4325" i="1"/>
  <c r="P4326" i="1"/>
  <c r="P4327" i="1"/>
  <c r="P4328" i="1"/>
  <c r="P4329" i="1"/>
  <c r="P4330" i="1"/>
  <c r="P4331" i="1"/>
  <c r="P4332" i="1"/>
  <c r="P4333" i="1"/>
  <c r="P4334" i="1"/>
  <c r="P4335" i="1"/>
  <c r="P4336" i="1"/>
  <c r="P4337" i="1"/>
  <c r="P4338" i="1"/>
  <c r="P4339" i="1"/>
  <c r="P4340" i="1"/>
  <c r="P4341" i="1"/>
  <c r="P4342" i="1"/>
  <c r="P4343" i="1"/>
  <c r="P4344" i="1"/>
  <c r="P4345" i="1"/>
  <c r="P4346" i="1"/>
  <c r="P4347" i="1"/>
  <c r="P4348" i="1"/>
  <c r="P4349" i="1"/>
  <c r="P4350" i="1"/>
  <c r="P4351" i="1"/>
  <c r="P4352" i="1"/>
  <c r="P4353" i="1"/>
  <c r="P4354" i="1"/>
  <c r="P4355" i="1"/>
  <c r="P4356" i="1"/>
  <c r="P4357" i="1"/>
  <c r="P4358" i="1"/>
  <c r="P4359" i="1"/>
  <c r="P4360" i="1"/>
  <c r="P4361" i="1"/>
  <c r="P4362" i="1"/>
  <c r="P4363" i="1"/>
  <c r="P4364" i="1"/>
  <c r="P4365" i="1"/>
  <c r="P4366" i="1"/>
  <c r="P4367" i="1"/>
  <c r="P4368" i="1"/>
  <c r="P4369" i="1"/>
  <c r="P4370" i="1"/>
  <c r="P4371" i="1"/>
  <c r="P4372" i="1"/>
  <c r="P4373" i="1"/>
  <c r="P4374" i="1"/>
  <c r="P4375" i="1"/>
  <c r="P4376" i="1"/>
  <c r="P4377" i="1"/>
  <c r="P4378" i="1"/>
  <c r="P4379" i="1"/>
  <c r="P4380" i="1"/>
  <c r="P4381" i="1"/>
  <c r="P4382" i="1"/>
  <c r="P4383" i="1"/>
  <c r="P4384" i="1"/>
  <c r="P4385" i="1"/>
  <c r="P4386" i="1"/>
  <c r="P4387" i="1"/>
  <c r="P4388" i="1"/>
  <c r="P4389" i="1"/>
  <c r="P4390" i="1"/>
  <c r="P4391" i="1"/>
  <c r="P4392" i="1"/>
  <c r="P4393" i="1"/>
  <c r="P4394" i="1"/>
  <c r="P4395" i="1"/>
  <c r="P4396" i="1"/>
  <c r="P4397" i="1"/>
  <c r="P4398" i="1"/>
  <c r="P4399" i="1"/>
  <c r="P4400" i="1"/>
  <c r="P4401" i="1"/>
  <c r="P4402" i="1"/>
  <c r="P4403" i="1"/>
  <c r="P4404" i="1"/>
  <c r="P4405" i="1"/>
  <c r="P4406" i="1"/>
  <c r="P4407" i="1"/>
  <c r="P4408" i="1"/>
  <c r="P4409" i="1"/>
  <c r="P4410" i="1"/>
  <c r="P4411" i="1"/>
  <c r="P4412" i="1"/>
  <c r="P4413" i="1"/>
  <c r="P4414" i="1"/>
  <c r="P4415" i="1"/>
  <c r="P4416" i="1"/>
  <c r="P4417" i="1"/>
  <c r="P4418" i="1"/>
  <c r="P4419" i="1"/>
  <c r="P4420" i="1"/>
  <c r="P4421" i="1"/>
  <c r="P4422" i="1"/>
  <c r="P4423" i="1"/>
  <c r="P4424" i="1"/>
  <c r="P4425" i="1"/>
  <c r="P4426" i="1"/>
  <c r="P4427" i="1"/>
  <c r="P4428" i="1"/>
  <c r="P4429" i="1"/>
  <c r="P4430" i="1"/>
  <c r="P4431" i="1"/>
  <c r="P4432" i="1"/>
  <c r="P4433" i="1"/>
  <c r="P4434" i="1"/>
  <c r="P4435" i="1"/>
  <c r="P4436" i="1"/>
  <c r="P4437" i="1"/>
  <c r="P4438" i="1"/>
  <c r="P4439" i="1"/>
  <c r="P4440" i="1"/>
  <c r="P4441" i="1"/>
  <c r="P4442" i="1"/>
  <c r="P4443" i="1"/>
  <c r="P4444" i="1"/>
  <c r="P4445" i="1"/>
  <c r="P4446" i="1"/>
  <c r="P4447" i="1"/>
  <c r="P4448" i="1"/>
  <c r="P4449" i="1"/>
  <c r="P4450" i="1"/>
  <c r="P4451" i="1"/>
  <c r="P4452" i="1"/>
  <c r="P4453" i="1"/>
  <c r="P4454" i="1"/>
  <c r="P4455" i="1"/>
  <c r="P4456" i="1"/>
  <c r="P4457" i="1"/>
  <c r="P4458" i="1"/>
  <c r="P4459" i="1"/>
  <c r="P4460" i="1"/>
  <c r="P4461" i="1"/>
  <c r="P4462" i="1"/>
  <c r="P4463" i="1"/>
  <c r="P4464" i="1"/>
  <c r="P4465" i="1"/>
  <c r="P4466" i="1"/>
  <c r="P4467" i="1"/>
  <c r="P4468" i="1"/>
  <c r="P4469" i="1"/>
  <c r="P4470" i="1"/>
  <c r="P4471" i="1"/>
  <c r="P4472" i="1"/>
  <c r="P4473" i="1"/>
  <c r="P4474" i="1"/>
  <c r="P4475" i="1"/>
  <c r="P4476" i="1"/>
  <c r="P4477" i="1"/>
  <c r="P4478" i="1"/>
  <c r="P4479" i="1"/>
  <c r="P4480" i="1"/>
  <c r="P4481" i="1"/>
  <c r="P4482" i="1"/>
  <c r="P4483" i="1"/>
  <c r="P4484" i="1"/>
  <c r="P4485" i="1"/>
  <c r="P4486" i="1"/>
  <c r="P4487" i="1"/>
  <c r="P4488" i="1"/>
  <c r="P4489" i="1"/>
  <c r="P4490" i="1"/>
  <c r="P4491" i="1"/>
  <c r="P4492" i="1"/>
  <c r="P4493" i="1"/>
  <c r="P4494" i="1"/>
  <c r="P4495" i="1"/>
  <c r="P4496" i="1"/>
  <c r="P4497" i="1"/>
  <c r="P4498" i="1"/>
  <c r="P4499" i="1"/>
  <c r="P4500" i="1"/>
  <c r="P4501" i="1"/>
  <c r="P4502" i="1"/>
  <c r="P4503" i="1"/>
  <c r="P4504" i="1"/>
  <c r="P4505" i="1"/>
  <c r="P4506" i="1"/>
  <c r="P4507" i="1"/>
  <c r="P4508" i="1"/>
  <c r="P4509" i="1"/>
  <c r="P4510" i="1"/>
  <c r="P4511" i="1"/>
  <c r="P4512" i="1"/>
  <c r="P4513" i="1"/>
  <c r="P4514" i="1"/>
  <c r="P4515" i="1"/>
  <c r="P4516" i="1"/>
  <c r="P4517" i="1"/>
  <c r="P4518" i="1"/>
  <c r="P4519" i="1"/>
  <c r="P4520" i="1"/>
  <c r="P4521" i="1"/>
  <c r="P4522" i="1"/>
  <c r="P4523" i="1"/>
  <c r="P4524" i="1"/>
  <c r="P4525" i="1"/>
  <c r="P4526" i="1"/>
  <c r="P4527" i="1"/>
  <c r="P4528" i="1"/>
  <c r="P4529" i="1"/>
  <c r="P4530" i="1"/>
  <c r="P4531" i="1"/>
  <c r="P4532" i="1"/>
  <c r="P4533" i="1"/>
  <c r="P4534" i="1"/>
  <c r="P4535" i="1"/>
  <c r="P4536" i="1"/>
  <c r="P4537" i="1"/>
  <c r="P4538" i="1"/>
  <c r="P4539" i="1"/>
  <c r="P4540" i="1"/>
  <c r="P4541" i="1"/>
  <c r="P4542" i="1"/>
  <c r="P4543" i="1"/>
  <c r="P4544" i="1"/>
  <c r="P4545" i="1"/>
  <c r="P4546" i="1"/>
  <c r="P4547" i="1"/>
  <c r="P4548" i="1"/>
  <c r="P4549" i="1"/>
  <c r="P4550" i="1"/>
  <c r="P4551" i="1"/>
  <c r="P4552" i="1"/>
  <c r="P4553" i="1"/>
  <c r="P4554" i="1"/>
  <c r="P4555" i="1"/>
  <c r="P4556" i="1"/>
  <c r="P4557" i="1"/>
  <c r="P4558" i="1"/>
  <c r="P4559" i="1"/>
  <c r="P4560" i="1"/>
  <c r="P4561" i="1"/>
  <c r="P4562" i="1"/>
  <c r="P4563" i="1"/>
  <c r="P4564" i="1"/>
  <c r="P4565" i="1"/>
  <c r="P4566" i="1"/>
  <c r="P4567" i="1"/>
  <c r="P4568" i="1"/>
  <c r="P4569" i="1"/>
  <c r="P4570" i="1"/>
  <c r="P4571" i="1"/>
  <c r="P4572" i="1"/>
  <c r="P4573" i="1"/>
  <c r="P4574" i="1"/>
  <c r="P4575" i="1"/>
  <c r="P4576" i="1"/>
  <c r="P4577" i="1"/>
  <c r="P4578" i="1"/>
  <c r="P4579" i="1"/>
  <c r="P4580" i="1"/>
  <c r="P4581" i="1"/>
  <c r="P4582" i="1"/>
  <c r="P4583" i="1"/>
  <c r="P4584" i="1"/>
  <c r="P4585" i="1"/>
  <c r="P4586" i="1"/>
  <c r="P4587" i="1"/>
  <c r="P4588" i="1"/>
  <c r="P4589" i="1"/>
  <c r="P4590" i="1"/>
  <c r="P4591" i="1"/>
  <c r="P4592" i="1"/>
  <c r="P4593" i="1"/>
  <c r="P4594" i="1"/>
  <c r="P4595" i="1"/>
  <c r="P4596" i="1"/>
  <c r="P4597" i="1"/>
  <c r="P4598" i="1"/>
  <c r="P4599" i="1"/>
  <c r="P4600" i="1"/>
  <c r="P4601" i="1"/>
  <c r="P4602" i="1"/>
  <c r="P4603" i="1"/>
  <c r="P4604" i="1"/>
  <c r="P4605" i="1"/>
  <c r="P4606" i="1"/>
  <c r="P4607" i="1"/>
  <c r="P4608" i="1"/>
  <c r="P4609" i="1"/>
  <c r="P4610" i="1"/>
  <c r="P4611" i="1"/>
  <c r="P4612" i="1"/>
  <c r="P4613" i="1"/>
  <c r="P4614" i="1"/>
  <c r="P4615" i="1"/>
  <c r="P4616" i="1"/>
  <c r="P4617" i="1"/>
  <c r="P4618" i="1"/>
  <c r="P4619" i="1"/>
  <c r="P4620" i="1"/>
  <c r="P4621" i="1"/>
  <c r="P4622" i="1"/>
  <c r="P4623" i="1"/>
  <c r="P4624" i="1"/>
  <c r="P4625" i="1"/>
  <c r="P4626" i="1"/>
  <c r="P4627" i="1"/>
  <c r="P4628" i="1"/>
  <c r="P4629" i="1"/>
  <c r="P4630" i="1"/>
  <c r="P4631" i="1"/>
  <c r="P4632" i="1"/>
  <c r="P4633" i="1"/>
  <c r="P4634" i="1"/>
  <c r="P4635" i="1"/>
  <c r="P4636" i="1"/>
  <c r="P4637" i="1"/>
  <c r="P4638" i="1"/>
  <c r="P4639" i="1"/>
  <c r="P4640" i="1"/>
  <c r="P4641" i="1"/>
  <c r="P4642" i="1"/>
  <c r="P4643" i="1"/>
  <c r="P4644" i="1"/>
  <c r="P4645" i="1"/>
  <c r="P4646" i="1"/>
  <c r="P4647" i="1"/>
  <c r="P4648" i="1"/>
  <c r="P4649" i="1"/>
  <c r="P4650" i="1"/>
  <c r="P4651" i="1"/>
  <c r="P4652" i="1"/>
  <c r="P4653" i="1"/>
  <c r="P4654" i="1"/>
  <c r="P4655" i="1"/>
  <c r="P4656" i="1"/>
  <c r="P4657" i="1"/>
  <c r="P4658" i="1"/>
  <c r="P4659" i="1"/>
  <c r="P4660" i="1"/>
  <c r="P4661" i="1"/>
  <c r="P4662" i="1"/>
  <c r="P4663" i="1"/>
  <c r="P4664" i="1"/>
  <c r="P4665" i="1"/>
  <c r="P4666" i="1"/>
  <c r="P4667" i="1"/>
  <c r="P4668" i="1"/>
  <c r="P4669" i="1"/>
  <c r="P4670" i="1"/>
  <c r="P4671" i="1"/>
  <c r="P4672" i="1"/>
  <c r="P4673" i="1"/>
  <c r="P4674" i="1"/>
  <c r="P4675" i="1"/>
  <c r="P4676" i="1"/>
  <c r="P4677" i="1"/>
  <c r="P4678" i="1"/>
  <c r="P4679" i="1"/>
  <c r="P4680" i="1"/>
  <c r="P4681" i="1"/>
  <c r="P4682" i="1"/>
  <c r="P4683" i="1"/>
  <c r="P4684" i="1"/>
  <c r="P4685" i="1"/>
  <c r="P4686" i="1"/>
  <c r="P4687" i="1"/>
  <c r="P4688" i="1"/>
  <c r="P4689" i="1"/>
  <c r="P4690" i="1"/>
  <c r="P4691" i="1"/>
  <c r="P4692" i="1"/>
  <c r="P4693" i="1"/>
  <c r="P4694" i="1"/>
  <c r="P4695" i="1"/>
  <c r="P4696" i="1"/>
  <c r="P4697" i="1"/>
  <c r="P4698" i="1"/>
  <c r="P4699" i="1"/>
  <c r="P4700" i="1"/>
  <c r="P4701" i="1"/>
  <c r="P4702" i="1"/>
  <c r="P4703" i="1"/>
  <c r="P4704" i="1"/>
  <c r="P4705" i="1"/>
  <c r="P4706" i="1"/>
  <c r="P4707" i="1"/>
  <c r="P4708" i="1"/>
  <c r="P4709" i="1"/>
  <c r="P4710" i="1"/>
  <c r="P4711" i="1"/>
  <c r="P4712" i="1"/>
  <c r="P4713" i="1"/>
  <c r="P4714" i="1"/>
  <c r="P4715" i="1"/>
  <c r="P4716" i="1"/>
  <c r="P4717" i="1"/>
  <c r="P4718" i="1"/>
  <c r="P4719" i="1"/>
  <c r="P4720" i="1"/>
  <c r="P4721" i="1"/>
  <c r="P4722" i="1"/>
  <c r="P4723" i="1"/>
  <c r="P4724" i="1"/>
  <c r="P4725" i="1"/>
  <c r="P4726" i="1"/>
  <c r="P4727" i="1"/>
  <c r="P4728" i="1"/>
  <c r="P4729" i="1"/>
  <c r="P4730" i="1"/>
  <c r="P4731" i="1"/>
  <c r="P4732" i="1"/>
  <c r="P4733" i="1"/>
  <c r="P4734" i="1"/>
  <c r="P4735" i="1"/>
  <c r="P4736" i="1"/>
  <c r="P4737" i="1"/>
  <c r="P4738" i="1"/>
  <c r="P4739" i="1"/>
  <c r="P4740" i="1"/>
  <c r="P4741" i="1"/>
  <c r="P4742" i="1"/>
  <c r="P4743" i="1"/>
  <c r="P4744" i="1"/>
  <c r="P4745" i="1"/>
  <c r="P4746" i="1"/>
  <c r="P4747" i="1"/>
  <c r="P4748" i="1"/>
  <c r="P4749" i="1"/>
  <c r="P4750" i="1"/>
  <c r="P4751" i="1"/>
  <c r="P4752" i="1"/>
  <c r="P4753" i="1"/>
  <c r="P4754" i="1"/>
  <c r="P4755" i="1"/>
  <c r="P4756" i="1"/>
  <c r="P4757" i="1"/>
  <c r="P4758" i="1"/>
  <c r="P4759" i="1"/>
  <c r="P4760" i="1"/>
  <c r="P4761" i="1"/>
  <c r="P4762" i="1"/>
  <c r="P4763" i="1"/>
  <c r="P4764" i="1"/>
  <c r="P4765" i="1"/>
  <c r="P4766" i="1"/>
  <c r="P4767" i="1"/>
  <c r="P4768" i="1"/>
  <c r="P4769" i="1"/>
  <c r="P4770" i="1"/>
  <c r="P4771" i="1"/>
  <c r="P4772" i="1"/>
  <c r="P4773" i="1"/>
  <c r="P4774" i="1"/>
  <c r="P4775" i="1"/>
  <c r="P4776" i="1"/>
  <c r="P4777" i="1"/>
  <c r="P4778" i="1"/>
  <c r="P4779" i="1"/>
  <c r="P4780" i="1"/>
  <c r="P4781" i="1"/>
  <c r="P4782" i="1"/>
  <c r="P4783" i="1"/>
  <c r="P4784" i="1"/>
  <c r="P4785" i="1"/>
  <c r="P4786" i="1"/>
  <c r="P4787" i="1"/>
  <c r="P4788" i="1"/>
  <c r="P4789" i="1"/>
  <c r="P4790" i="1"/>
  <c r="P4791" i="1"/>
  <c r="P4792" i="1"/>
  <c r="P4793" i="1"/>
  <c r="P4794" i="1"/>
  <c r="P4795" i="1"/>
  <c r="P4796" i="1"/>
  <c r="P4797" i="1"/>
  <c r="P4798" i="1"/>
  <c r="P4799" i="1"/>
  <c r="P4800" i="1"/>
  <c r="P4801" i="1"/>
  <c r="P4802" i="1"/>
  <c r="P4803" i="1"/>
  <c r="P4804" i="1"/>
  <c r="P4805" i="1"/>
  <c r="P4806" i="1"/>
  <c r="P4807" i="1"/>
  <c r="P4808" i="1"/>
  <c r="P4809" i="1"/>
  <c r="P4810" i="1"/>
  <c r="P4811" i="1"/>
  <c r="P4812" i="1"/>
  <c r="P4813" i="1"/>
  <c r="P4814" i="1"/>
  <c r="P4815" i="1"/>
  <c r="P4816" i="1"/>
  <c r="P4817" i="1"/>
  <c r="P4818" i="1"/>
  <c r="P4819" i="1"/>
  <c r="P4820" i="1"/>
  <c r="P4821" i="1"/>
  <c r="P4822" i="1"/>
  <c r="P4823" i="1"/>
  <c r="P4824" i="1"/>
  <c r="P4825" i="1"/>
  <c r="P4826" i="1"/>
  <c r="P4827" i="1"/>
  <c r="P4828" i="1"/>
  <c r="P4829" i="1"/>
  <c r="P4830" i="1"/>
  <c r="P4831" i="1"/>
  <c r="P4832" i="1"/>
  <c r="P4833" i="1"/>
  <c r="P4834" i="1"/>
  <c r="P4835" i="1"/>
  <c r="P4836" i="1"/>
  <c r="P4837" i="1"/>
  <c r="P4838" i="1"/>
  <c r="P4839" i="1"/>
  <c r="P4840" i="1"/>
  <c r="P4841" i="1"/>
  <c r="P4842" i="1"/>
  <c r="P4843" i="1"/>
  <c r="P4844" i="1"/>
  <c r="P4845" i="1"/>
  <c r="P4846" i="1"/>
  <c r="P4847" i="1"/>
  <c r="P4848" i="1"/>
  <c r="P4849" i="1"/>
  <c r="P4850" i="1"/>
  <c r="P4851" i="1"/>
  <c r="P4852" i="1"/>
  <c r="P4853" i="1"/>
  <c r="P4854" i="1"/>
  <c r="P4855" i="1"/>
  <c r="P4856" i="1"/>
  <c r="P4857" i="1"/>
  <c r="P4858" i="1"/>
  <c r="P4859" i="1"/>
  <c r="P4860" i="1"/>
  <c r="P4861" i="1"/>
  <c r="P4862" i="1"/>
  <c r="P4863" i="1"/>
  <c r="P4864" i="1"/>
  <c r="P4865" i="1"/>
  <c r="P4866" i="1"/>
  <c r="P4867" i="1"/>
  <c r="P4868" i="1"/>
  <c r="P4869" i="1"/>
  <c r="P4870" i="1"/>
  <c r="P4871" i="1"/>
  <c r="P4872" i="1"/>
  <c r="P4873" i="1"/>
  <c r="P4874" i="1"/>
  <c r="P4875" i="1"/>
  <c r="P4876" i="1"/>
  <c r="P4877" i="1"/>
  <c r="P4878" i="1"/>
  <c r="P4879" i="1"/>
  <c r="P4880" i="1"/>
  <c r="P4881" i="1"/>
  <c r="P4882" i="1"/>
  <c r="P4883" i="1"/>
  <c r="P4884" i="1"/>
  <c r="P4885" i="1"/>
  <c r="P4886" i="1"/>
  <c r="P4887" i="1"/>
  <c r="P4888" i="1"/>
  <c r="P4889" i="1"/>
  <c r="P4890" i="1"/>
  <c r="P4891" i="1"/>
  <c r="P4892" i="1"/>
  <c r="P4893" i="1"/>
  <c r="P4894" i="1"/>
  <c r="P4895" i="1"/>
  <c r="P4896" i="1"/>
  <c r="P4897" i="1"/>
  <c r="P4898" i="1"/>
  <c r="P4899" i="1"/>
  <c r="P4900" i="1"/>
  <c r="P4901" i="1"/>
  <c r="P4902" i="1"/>
  <c r="P4903" i="1"/>
  <c r="P4904" i="1"/>
  <c r="P4905" i="1"/>
  <c r="P4906" i="1"/>
  <c r="P4907" i="1"/>
  <c r="P4908" i="1"/>
  <c r="P4909" i="1"/>
  <c r="P4910" i="1"/>
  <c r="P4911" i="1"/>
  <c r="P4912" i="1"/>
  <c r="P4913" i="1"/>
  <c r="P4914" i="1"/>
  <c r="P4915" i="1"/>
  <c r="P4916" i="1"/>
  <c r="P4917" i="1"/>
  <c r="P4918" i="1"/>
  <c r="P4919" i="1"/>
  <c r="P4920" i="1"/>
  <c r="P4921" i="1"/>
  <c r="P4922" i="1"/>
  <c r="P4923" i="1"/>
  <c r="P4924" i="1"/>
  <c r="P4925" i="1"/>
  <c r="P4926" i="1"/>
  <c r="P4927" i="1"/>
  <c r="P4928" i="1"/>
  <c r="P4929" i="1"/>
  <c r="P4930" i="1"/>
  <c r="P4931" i="1"/>
  <c r="P4932" i="1"/>
  <c r="P4933" i="1"/>
  <c r="P4934" i="1"/>
  <c r="P4935" i="1"/>
  <c r="P4936" i="1"/>
  <c r="P4937" i="1"/>
  <c r="P4938" i="1"/>
  <c r="P4939" i="1"/>
  <c r="P4940" i="1"/>
  <c r="P4941" i="1"/>
  <c r="P4942" i="1"/>
  <c r="P4943" i="1"/>
  <c r="P4944" i="1"/>
  <c r="P4945" i="1"/>
  <c r="P4946" i="1"/>
  <c r="P4947" i="1"/>
  <c r="P4948" i="1"/>
  <c r="P4949" i="1"/>
  <c r="P4950" i="1"/>
  <c r="P4951" i="1"/>
  <c r="P4952" i="1"/>
  <c r="P4953" i="1"/>
  <c r="P4954" i="1"/>
  <c r="P4955" i="1"/>
  <c r="P4956" i="1"/>
  <c r="P4957" i="1"/>
  <c r="P4958" i="1"/>
  <c r="P4959" i="1"/>
  <c r="P4960" i="1"/>
  <c r="P4961" i="1"/>
  <c r="P4962" i="1"/>
  <c r="P4963" i="1"/>
  <c r="P4964" i="1"/>
  <c r="P4965" i="1"/>
  <c r="P4966" i="1"/>
  <c r="P4967" i="1"/>
  <c r="P4968" i="1"/>
  <c r="P4969" i="1"/>
  <c r="P4970" i="1"/>
  <c r="P4971" i="1"/>
  <c r="P4972" i="1"/>
  <c r="P4973" i="1"/>
  <c r="P4974" i="1"/>
  <c r="P4975" i="1"/>
  <c r="P4976" i="1"/>
  <c r="P4977" i="1"/>
  <c r="P4978" i="1"/>
  <c r="P4979" i="1"/>
  <c r="P4980" i="1"/>
  <c r="P4981" i="1"/>
  <c r="P4982" i="1"/>
  <c r="P4983" i="1"/>
  <c r="P4984" i="1"/>
  <c r="P4985" i="1"/>
  <c r="P4986" i="1"/>
  <c r="P4987" i="1"/>
  <c r="P4988" i="1"/>
  <c r="P4989" i="1"/>
  <c r="P4990" i="1"/>
  <c r="P4991" i="1"/>
  <c r="P4992" i="1"/>
  <c r="P4993" i="1"/>
  <c r="P4994" i="1"/>
  <c r="P4995" i="1"/>
  <c r="P4996" i="1"/>
  <c r="P4997" i="1"/>
  <c r="P4998" i="1"/>
  <c r="P4999" i="1"/>
  <c r="P5000" i="1"/>
  <c r="P5001" i="1"/>
  <c r="P5002" i="1"/>
  <c r="P5003" i="1"/>
  <c r="P5004" i="1"/>
  <c r="P5005" i="1"/>
  <c r="P5006" i="1"/>
  <c r="P5007" i="1"/>
  <c r="P5008" i="1"/>
  <c r="P5009" i="1"/>
  <c r="P5010" i="1"/>
  <c r="P5011" i="1"/>
  <c r="P5012" i="1"/>
  <c r="P5013" i="1"/>
  <c r="P5014" i="1"/>
  <c r="P5015" i="1"/>
  <c r="P5016" i="1"/>
  <c r="P5017" i="1"/>
  <c r="P5018" i="1"/>
  <c r="P5019" i="1"/>
  <c r="P5020" i="1"/>
  <c r="P5021" i="1"/>
  <c r="P5022" i="1"/>
  <c r="P5023" i="1"/>
  <c r="P5024" i="1"/>
  <c r="P5025" i="1"/>
  <c r="P5026" i="1"/>
  <c r="P5027" i="1"/>
  <c r="P5028" i="1"/>
  <c r="P5029" i="1"/>
  <c r="P5030" i="1"/>
  <c r="P5031" i="1"/>
  <c r="P5032" i="1"/>
  <c r="P5033" i="1"/>
  <c r="P5034" i="1"/>
  <c r="P5035" i="1"/>
  <c r="P5036" i="1"/>
  <c r="P5037" i="1"/>
  <c r="P5038" i="1"/>
  <c r="P5039" i="1"/>
  <c r="P5040" i="1"/>
  <c r="P5041" i="1"/>
  <c r="P5042" i="1"/>
  <c r="P5043" i="1"/>
  <c r="P5044" i="1"/>
  <c r="P5045" i="1"/>
  <c r="P5046" i="1"/>
  <c r="P5047" i="1"/>
  <c r="P5048" i="1"/>
  <c r="P5049" i="1"/>
  <c r="P5050" i="1"/>
  <c r="P5051" i="1"/>
  <c r="P5052" i="1"/>
  <c r="P5053" i="1"/>
  <c r="P5054" i="1"/>
  <c r="P5055" i="1"/>
  <c r="P5056" i="1"/>
  <c r="P5057" i="1"/>
  <c r="P5058" i="1"/>
  <c r="P5059" i="1"/>
  <c r="P5060" i="1"/>
  <c r="P5061" i="1"/>
  <c r="P5062" i="1"/>
  <c r="P5063" i="1"/>
  <c r="P5064" i="1"/>
  <c r="P5065" i="1"/>
  <c r="P5066" i="1"/>
  <c r="P5067" i="1"/>
  <c r="P5068" i="1"/>
  <c r="P5069" i="1"/>
  <c r="P5070" i="1"/>
  <c r="P5071" i="1"/>
  <c r="P5072" i="1"/>
  <c r="P5073" i="1"/>
  <c r="P5074" i="1"/>
  <c r="P5075" i="1"/>
  <c r="P5076" i="1"/>
  <c r="P5077" i="1"/>
  <c r="P5078" i="1"/>
  <c r="P5079" i="1"/>
  <c r="P5080" i="1"/>
  <c r="P5081" i="1"/>
  <c r="P5082" i="1"/>
  <c r="P5083" i="1"/>
  <c r="P5084" i="1"/>
  <c r="P5085" i="1"/>
  <c r="P5086" i="1"/>
  <c r="P5087" i="1"/>
  <c r="P5088" i="1"/>
  <c r="P5089" i="1"/>
  <c r="P5090" i="1"/>
  <c r="P5091" i="1"/>
  <c r="P5092" i="1"/>
  <c r="P5093" i="1"/>
  <c r="P5094" i="1"/>
  <c r="P5095" i="1"/>
  <c r="P5096" i="1"/>
  <c r="P5097" i="1"/>
  <c r="P5098" i="1"/>
  <c r="P5099" i="1"/>
  <c r="P5100" i="1"/>
  <c r="P5101" i="1"/>
  <c r="P5102" i="1"/>
  <c r="P5103" i="1"/>
  <c r="P5104" i="1"/>
  <c r="P5105" i="1"/>
  <c r="P5106" i="1"/>
  <c r="P5107" i="1"/>
  <c r="P5108" i="1"/>
  <c r="P5109" i="1"/>
  <c r="P5110" i="1"/>
  <c r="P5111" i="1"/>
  <c r="P5112" i="1"/>
  <c r="P5113" i="1"/>
  <c r="P5114" i="1"/>
  <c r="P5115" i="1"/>
  <c r="P5116" i="1"/>
  <c r="P5117" i="1"/>
  <c r="P5118" i="1"/>
  <c r="P5119" i="1"/>
  <c r="P5120" i="1"/>
  <c r="P5121" i="1"/>
  <c r="P5122" i="1"/>
  <c r="P5123" i="1"/>
  <c r="P5124" i="1"/>
  <c r="P5125" i="1"/>
  <c r="P5126" i="1"/>
  <c r="P5127" i="1"/>
  <c r="P5128" i="1"/>
  <c r="P5129" i="1"/>
  <c r="P5130" i="1"/>
  <c r="P5131" i="1"/>
  <c r="P5132" i="1"/>
  <c r="P5133" i="1"/>
  <c r="P5134" i="1"/>
  <c r="P5135" i="1"/>
  <c r="P5136" i="1"/>
  <c r="P5137" i="1"/>
  <c r="P5138" i="1"/>
  <c r="P5139" i="1"/>
  <c r="P5140" i="1"/>
  <c r="P5141" i="1"/>
  <c r="P5142" i="1"/>
  <c r="P5143" i="1"/>
  <c r="P5144" i="1"/>
  <c r="P5145" i="1"/>
  <c r="P5146" i="1"/>
  <c r="P5147" i="1"/>
  <c r="P5148" i="1"/>
  <c r="P5149" i="1"/>
  <c r="P5150" i="1"/>
  <c r="P5151" i="1"/>
  <c r="P5152" i="1"/>
  <c r="P5153" i="1"/>
  <c r="P5154" i="1"/>
  <c r="P5155" i="1"/>
  <c r="P5156" i="1"/>
  <c r="P5157" i="1"/>
  <c r="P5158" i="1"/>
  <c r="P5159" i="1"/>
  <c r="P5160" i="1"/>
  <c r="P5161" i="1"/>
  <c r="P5162" i="1"/>
  <c r="P5163" i="1"/>
  <c r="P5164" i="1"/>
  <c r="P5165" i="1"/>
  <c r="P5166" i="1"/>
  <c r="P5167" i="1"/>
  <c r="P5168" i="1"/>
  <c r="P5169" i="1"/>
  <c r="P5170" i="1"/>
  <c r="P5171" i="1"/>
  <c r="P5172" i="1"/>
  <c r="P5173" i="1"/>
  <c r="P5174" i="1"/>
  <c r="P5175" i="1"/>
  <c r="P5176" i="1"/>
  <c r="P5177" i="1"/>
  <c r="P5178" i="1"/>
  <c r="P5179" i="1"/>
  <c r="P5180" i="1"/>
  <c r="P5181" i="1"/>
  <c r="P5182" i="1"/>
  <c r="P5183" i="1"/>
  <c r="P5184" i="1"/>
  <c r="P5185" i="1"/>
  <c r="P5186" i="1"/>
  <c r="P5187" i="1"/>
  <c r="P5188" i="1"/>
  <c r="P5189" i="1"/>
  <c r="P5190" i="1"/>
  <c r="P5191" i="1"/>
  <c r="P5192" i="1"/>
  <c r="P5193" i="1"/>
  <c r="P5194" i="1"/>
  <c r="P5195" i="1"/>
  <c r="P5196" i="1"/>
  <c r="P5197" i="1"/>
  <c r="P5198" i="1"/>
  <c r="P5199" i="1"/>
  <c r="P5200" i="1"/>
  <c r="P5201" i="1"/>
  <c r="P5202" i="1"/>
  <c r="P5203" i="1"/>
  <c r="P5204" i="1"/>
  <c r="P5205" i="1"/>
  <c r="P5206" i="1"/>
  <c r="P5207" i="1"/>
  <c r="P5208" i="1"/>
  <c r="P5209" i="1"/>
  <c r="P5210" i="1"/>
  <c r="P5211" i="1"/>
  <c r="P5212" i="1"/>
  <c r="P5213" i="1"/>
  <c r="P5214" i="1"/>
  <c r="P5215" i="1"/>
  <c r="P5216" i="1"/>
  <c r="P5217" i="1"/>
  <c r="P5218" i="1"/>
  <c r="P5219" i="1"/>
  <c r="P5220" i="1"/>
  <c r="P5221" i="1"/>
  <c r="P5222" i="1"/>
  <c r="P5223" i="1"/>
  <c r="P5224" i="1"/>
  <c r="P5225" i="1"/>
  <c r="P5226" i="1"/>
  <c r="P5227" i="1"/>
  <c r="P5228" i="1"/>
  <c r="P5229" i="1"/>
  <c r="P5230" i="1"/>
  <c r="P5231" i="1"/>
  <c r="P5232" i="1"/>
  <c r="P5233" i="1"/>
  <c r="P5234" i="1"/>
  <c r="P5235" i="1"/>
  <c r="P5236" i="1"/>
  <c r="P5237" i="1"/>
  <c r="P5238" i="1"/>
  <c r="P5239" i="1"/>
  <c r="P5240" i="1"/>
  <c r="P5241" i="1"/>
  <c r="P5242" i="1"/>
  <c r="P5243" i="1"/>
  <c r="P5244" i="1"/>
  <c r="P5245" i="1"/>
  <c r="P5246" i="1"/>
  <c r="P5247" i="1"/>
  <c r="P5248" i="1"/>
  <c r="P5249" i="1"/>
  <c r="P5250" i="1"/>
  <c r="P5251" i="1"/>
  <c r="P5252" i="1"/>
  <c r="P5253" i="1"/>
  <c r="P5254" i="1"/>
  <c r="P5255" i="1"/>
  <c r="P5256" i="1"/>
  <c r="P5257" i="1"/>
  <c r="P5258" i="1"/>
  <c r="P5259" i="1"/>
  <c r="P5260" i="1"/>
  <c r="P5261" i="1"/>
  <c r="P5262" i="1"/>
  <c r="P5263" i="1"/>
  <c r="P5264" i="1"/>
  <c r="P5265" i="1"/>
  <c r="P5266" i="1"/>
  <c r="P5267" i="1"/>
  <c r="P5268" i="1"/>
  <c r="P5269" i="1"/>
  <c r="P5270" i="1"/>
  <c r="P5271" i="1"/>
  <c r="P5272" i="1"/>
  <c r="P5273" i="1"/>
  <c r="P5274" i="1"/>
  <c r="P5275" i="1"/>
  <c r="P5276" i="1"/>
  <c r="P5277" i="1"/>
  <c r="P5278" i="1"/>
  <c r="P5279" i="1"/>
  <c r="P5280" i="1"/>
  <c r="P5281" i="1"/>
  <c r="P5282" i="1"/>
  <c r="P5283" i="1"/>
  <c r="P5284" i="1"/>
  <c r="P5285" i="1"/>
  <c r="P5286" i="1"/>
  <c r="P5287" i="1"/>
  <c r="P5288" i="1"/>
  <c r="P5289" i="1"/>
  <c r="P5290" i="1"/>
  <c r="P5291" i="1"/>
  <c r="P5292" i="1"/>
  <c r="P5293" i="1"/>
  <c r="P5294" i="1"/>
  <c r="P5295" i="1"/>
  <c r="P5296" i="1"/>
  <c r="P5297" i="1"/>
  <c r="P5298" i="1"/>
  <c r="P5299" i="1"/>
  <c r="P5300" i="1"/>
  <c r="P5301" i="1"/>
  <c r="P5302" i="1"/>
  <c r="P5303" i="1"/>
  <c r="P5304" i="1"/>
  <c r="P5305" i="1"/>
  <c r="P5306" i="1"/>
  <c r="P5307" i="1"/>
  <c r="P5308" i="1"/>
  <c r="P5309" i="1"/>
  <c r="P5310" i="1"/>
  <c r="P5311" i="1"/>
  <c r="P5312" i="1"/>
  <c r="P5313" i="1"/>
  <c r="P5314" i="1"/>
  <c r="P5315" i="1"/>
  <c r="P5316" i="1"/>
  <c r="P5317" i="1"/>
  <c r="P5318" i="1"/>
  <c r="P5319" i="1"/>
  <c r="P5320" i="1"/>
  <c r="P5321" i="1"/>
  <c r="P5322" i="1"/>
  <c r="P5323" i="1"/>
  <c r="P5324" i="1"/>
  <c r="P5325" i="1"/>
  <c r="P5326" i="1"/>
  <c r="P5327" i="1"/>
  <c r="P5328" i="1"/>
  <c r="P5329" i="1"/>
  <c r="P5330" i="1"/>
  <c r="P5331" i="1"/>
  <c r="P5332" i="1"/>
  <c r="P5333" i="1"/>
  <c r="P5334" i="1"/>
  <c r="P5335" i="1"/>
  <c r="P5336" i="1"/>
  <c r="P5337" i="1"/>
  <c r="P5338" i="1"/>
  <c r="P5339" i="1"/>
  <c r="P5340" i="1"/>
  <c r="P5341" i="1"/>
  <c r="P5342" i="1"/>
  <c r="P5343" i="1"/>
  <c r="P5344" i="1"/>
  <c r="P5345" i="1"/>
  <c r="P5346" i="1"/>
  <c r="P5347" i="1"/>
  <c r="P5348" i="1"/>
  <c r="P5349" i="1"/>
  <c r="P5350" i="1"/>
  <c r="P5351" i="1"/>
  <c r="P5352" i="1"/>
  <c r="P5353" i="1"/>
  <c r="P5354" i="1"/>
  <c r="P5355" i="1"/>
  <c r="P5356" i="1"/>
  <c r="P5357" i="1"/>
  <c r="P5358" i="1"/>
  <c r="P5359" i="1"/>
  <c r="P5360" i="1"/>
  <c r="P5361" i="1"/>
  <c r="P5362" i="1"/>
  <c r="P5363" i="1"/>
  <c r="P5364" i="1"/>
  <c r="P5365" i="1"/>
  <c r="P5366" i="1"/>
  <c r="P5367" i="1"/>
  <c r="P5368" i="1"/>
  <c r="P5369" i="1"/>
  <c r="P5370" i="1"/>
  <c r="P5371" i="1"/>
  <c r="P5372" i="1"/>
  <c r="P5373" i="1"/>
  <c r="P5374" i="1"/>
  <c r="P5375" i="1"/>
  <c r="P5376" i="1"/>
  <c r="P5377" i="1"/>
  <c r="P5378" i="1"/>
  <c r="P5379" i="1"/>
  <c r="P5380" i="1"/>
  <c r="P5381" i="1"/>
  <c r="P5382" i="1"/>
  <c r="P5383" i="1"/>
  <c r="P5384" i="1"/>
  <c r="P5385" i="1"/>
  <c r="P5386" i="1"/>
  <c r="P5387" i="1"/>
  <c r="P5388" i="1"/>
  <c r="P5389" i="1"/>
  <c r="P5390" i="1"/>
  <c r="P5391" i="1"/>
  <c r="P5392" i="1"/>
  <c r="P5393" i="1"/>
  <c r="P5394" i="1"/>
  <c r="P5395" i="1"/>
  <c r="P5396" i="1"/>
  <c r="P5397" i="1"/>
  <c r="P5398" i="1"/>
  <c r="P5399" i="1"/>
  <c r="P5400" i="1"/>
  <c r="P5401" i="1"/>
  <c r="P5402" i="1"/>
  <c r="P5403" i="1"/>
  <c r="P5404" i="1"/>
  <c r="P5405" i="1"/>
  <c r="P5406" i="1"/>
  <c r="P5407" i="1"/>
  <c r="P5408" i="1"/>
  <c r="P5409" i="1"/>
  <c r="P5410" i="1"/>
  <c r="P5411" i="1"/>
  <c r="P5412" i="1"/>
  <c r="P5413" i="1"/>
  <c r="P5414" i="1"/>
  <c r="P5415" i="1"/>
  <c r="P5416" i="1"/>
  <c r="P5417" i="1"/>
  <c r="P5418" i="1"/>
  <c r="P5419" i="1"/>
  <c r="P5420" i="1"/>
  <c r="P5421" i="1"/>
  <c r="P5422" i="1"/>
  <c r="P5423" i="1"/>
  <c r="P5424" i="1"/>
  <c r="P5425" i="1"/>
  <c r="P5426" i="1"/>
  <c r="P5427" i="1"/>
  <c r="P5428" i="1"/>
  <c r="P5429" i="1"/>
  <c r="P5430" i="1"/>
  <c r="P5431" i="1"/>
  <c r="P5432" i="1"/>
  <c r="P5433" i="1"/>
  <c r="P5434" i="1"/>
  <c r="P5435" i="1"/>
  <c r="P5436" i="1"/>
  <c r="P5437" i="1"/>
  <c r="P5438" i="1"/>
  <c r="P5439" i="1"/>
  <c r="P5440" i="1"/>
  <c r="P5441" i="1"/>
  <c r="P5442" i="1"/>
  <c r="P5443" i="1"/>
  <c r="P5444" i="1"/>
  <c r="P5445" i="1"/>
  <c r="P5446" i="1"/>
  <c r="P5447" i="1"/>
  <c r="P5448" i="1"/>
  <c r="P5449" i="1"/>
  <c r="P5450" i="1"/>
  <c r="P5451" i="1"/>
  <c r="P5452" i="1"/>
  <c r="P5453" i="1"/>
  <c r="P5454" i="1"/>
  <c r="P5455" i="1"/>
  <c r="P5456" i="1"/>
  <c r="P5457" i="1"/>
  <c r="P5458" i="1"/>
  <c r="P5459" i="1"/>
  <c r="P5460" i="1"/>
  <c r="P5461" i="1"/>
  <c r="P5462" i="1"/>
  <c r="P5463" i="1"/>
  <c r="P5464" i="1"/>
  <c r="P5465" i="1"/>
  <c r="P5466" i="1"/>
  <c r="P5467" i="1"/>
  <c r="P5468" i="1"/>
  <c r="P5469" i="1"/>
  <c r="P5470" i="1"/>
  <c r="P5471" i="1"/>
  <c r="P5472" i="1"/>
  <c r="P5473" i="1"/>
  <c r="P5474" i="1"/>
  <c r="P5475" i="1"/>
  <c r="P5476" i="1"/>
  <c r="P5477" i="1"/>
  <c r="P5478" i="1"/>
  <c r="P5479" i="1"/>
  <c r="P5480" i="1"/>
  <c r="P5481" i="1"/>
  <c r="P5482" i="1"/>
  <c r="P5483" i="1"/>
  <c r="P5484" i="1"/>
  <c r="P5485" i="1"/>
  <c r="P5486" i="1"/>
  <c r="P5487" i="1"/>
  <c r="P5488" i="1"/>
  <c r="P5489" i="1"/>
  <c r="P5490" i="1"/>
  <c r="P5491" i="1"/>
  <c r="P5492" i="1"/>
  <c r="P5493" i="1"/>
  <c r="P5494" i="1"/>
  <c r="P5495" i="1"/>
  <c r="P5496" i="1"/>
  <c r="P5497" i="1"/>
  <c r="P5498" i="1"/>
  <c r="P5499" i="1"/>
  <c r="P5500" i="1"/>
  <c r="P5501" i="1"/>
  <c r="P5502" i="1"/>
  <c r="P5503" i="1"/>
  <c r="P5504" i="1"/>
  <c r="P5505" i="1"/>
  <c r="P5506" i="1"/>
  <c r="P5507" i="1"/>
  <c r="P5508" i="1"/>
  <c r="P5509" i="1"/>
  <c r="P5510" i="1"/>
  <c r="P5511" i="1"/>
  <c r="P5512" i="1"/>
  <c r="P5513" i="1"/>
  <c r="P5514" i="1"/>
  <c r="P5515" i="1"/>
  <c r="P5516" i="1"/>
  <c r="P5517" i="1"/>
  <c r="P5518" i="1"/>
  <c r="P5519" i="1"/>
  <c r="P5520" i="1"/>
  <c r="P5521" i="1"/>
  <c r="P5522" i="1"/>
  <c r="P5523" i="1"/>
  <c r="P5524" i="1"/>
  <c r="P5525" i="1"/>
  <c r="P5526" i="1"/>
  <c r="P5527" i="1"/>
  <c r="P5528" i="1"/>
  <c r="P5529" i="1"/>
  <c r="P5530" i="1"/>
  <c r="P5531" i="1"/>
  <c r="P5532" i="1"/>
  <c r="P5533" i="1"/>
  <c r="P5534" i="1"/>
  <c r="P5535" i="1"/>
  <c r="P5536" i="1"/>
  <c r="P5537" i="1"/>
  <c r="P5538" i="1"/>
  <c r="P5539" i="1"/>
  <c r="P5540" i="1"/>
  <c r="P5541" i="1"/>
  <c r="P5542" i="1"/>
  <c r="P5543" i="1"/>
  <c r="P5544" i="1"/>
  <c r="P5545" i="1"/>
  <c r="P5546" i="1"/>
  <c r="P5547" i="1"/>
  <c r="P5548" i="1"/>
  <c r="P5549" i="1"/>
  <c r="P5550" i="1"/>
  <c r="P5551" i="1"/>
  <c r="P5552" i="1"/>
  <c r="P5553" i="1"/>
  <c r="P5554" i="1"/>
  <c r="P5555" i="1"/>
  <c r="P5556" i="1"/>
  <c r="P5557" i="1"/>
  <c r="P5558" i="1"/>
  <c r="P5559" i="1"/>
  <c r="P5560" i="1"/>
  <c r="P5561" i="1"/>
  <c r="P5562" i="1"/>
  <c r="P5563" i="1"/>
  <c r="P5564" i="1"/>
  <c r="P5565" i="1"/>
  <c r="P5566" i="1"/>
  <c r="P5567" i="1"/>
  <c r="P5568" i="1"/>
  <c r="P5569" i="1"/>
  <c r="P5570" i="1"/>
  <c r="P5571" i="1"/>
  <c r="P5572" i="1"/>
  <c r="P5573" i="1"/>
  <c r="P5574" i="1"/>
  <c r="P5575" i="1"/>
  <c r="P5576" i="1"/>
  <c r="P5577" i="1"/>
  <c r="P5578" i="1"/>
  <c r="P5579" i="1"/>
  <c r="P5580" i="1"/>
  <c r="P5581" i="1"/>
  <c r="P5582" i="1"/>
  <c r="P5583" i="1"/>
  <c r="P5584" i="1"/>
  <c r="P5585" i="1"/>
  <c r="P5586" i="1"/>
  <c r="P5587" i="1"/>
  <c r="P5588" i="1"/>
  <c r="P5589" i="1"/>
  <c r="P5590" i="1"/>
  <c r="P5591" i="1"/>
  <c r="P5592" i="1"/>
  <c r="P5593" i="1"/>
  <c r="P5594" i="1"/>
  <c r="P5595" i="1"/>
  <c r="P5596" i="1"/>
  <c r="P5597" i="1"/>
  <c r="P5598" i="1"/>
  <c r="P5599" i="1"/>
  <c r="P5600" i="1"/>
  <c r="P5601" i="1"/>
  <c r="P5602" i="1"/>
  <c r="P5603" i="1"/>
  <c r="P5604" i="1"/>
  <c r="P5605" i="1"/>
  <c r="P5606" i="1"/>
  <c r="P5607" i="1"/>
  <c r="P5608" i="1"/>
  <c r="P5609" i="1"/>
  <c r="P5610" i="1"/>
  <c r="P5611" i="1"/>
  <c r="P5612" i="1"/>
  <c r="P5613" i="1"/>
  <c r="P5614" i="1"/>
  <c r="P5615" i="1"/>
  <c r="P5616" i="1"/>
  <c r="P5617" i="1"/>
  <c r="P5618" i="1"/>
  <c r="P5619" i="1"/>
  <c r="P5620" i="1"/>
  <c r="P5621" i="1"/>
  <c r="P5622" i="1"/>
  <c r="P5623" i="1"/>
  <c r="P5624" i="1"/>
  <c r="P5625" i="1"/>
  <c r="P5626" i="1"/>
  <c r="P5627" i="1"/>
  <c r="P5628" i="1"/>
  <c r="P5629" i="1"/>
  <c r="P5630" i="1"/>
  <c r="P5631" i="1"/>
  <c r="P5632" i="1"/>
  <c r="P5633" i="1"/>
  <c r="P5634" i="1"/>
  <c r="P5635" i="1"/>
  <c r="P5636" i="1"/>
  <c r="P5637" i="1"/>
  <c r="P5638" i="1"/>
  <c r="P5639" i="1"/>
  <c r="P5640" i="1"/>
  <c r="P5641" i="1"/>
  <c r="P5642" i="1"/>
  <c r="P5643" i="1"/>
  <c r="P5644" i="1"/>
  <c r="P5645" i="1"/>
  <c r="P5646" i="1"/>
  <c r="P5647" i="1"/>
  <c r="P5648" i="1"/>
  <c r="P5649" i="1"/>
  <c r="P5650" i="1"/>
  <c r="P5651" i="1"/>
  <c r="P5652" i="1"/>
  <c r="P5653" i="1"/>
  <c r="P5654" i="1"/>
  <c r="P5655" i="1"/>
  <c r="P5656" i="1"/>
  <c r="P5657" i="1"/>
  <c r="P5658" i="1"/>
  <c r="P5659" i="1"/>
  <c r="P5660" i="1"/>
  <c r="P5661" i="1"/>
  <c r="P5662" i="1"/>
  <c r="P5663" i="1"/>
  <c r="P5664" i="1"/>
  <c r="P5665" i="1"/>
  <c r="P5666" i="1"/>
  <c r="P5667" i="1"/>
  <c r="P5668" i="1"/>
  <c r="P5669" i="1"/>
  <c r="P5670" i="1"/>
  <c r="P5671" i="1"/>
  <c r="P5672" i="1"/>
  <c r="P5673" i="1"/>
  <c r="P5674" i="1"/>
  <c r="P5675" i="1"/>
  <c r="P5676" i="1"/>
  <c r="P5677" i="1"/>
  <c r="P5678" i="1"/>
  <c r="P5679" i="1"/>
  <c r="P5680" i="1"/>
  <c r="P5681" i="1"/>
  <c r="P5682" i="1"/>
  <c r="P5683" i="1"/>
  <c r="P5684" i="1"/>
  <c r="P5685" i="1"/>
  <c r="P5686" i="1"/>
  <c r="P5687" i="1"/>
  <c r="P5688" i="1"/>
  <c r="P5689" i="1"/>
  <c r="P5690" i="1"/>
  <c r="P5691" i="1"/>
  <c r="P5692" i="1"/>
  <c r="P5693" i="1"/>
  <c r="P5694" i="1"/>
  <c r="P5695" i="1"/>
  <c r="P5696" i="1"/>
  <c r="P5697" i="1"/>
  <c r="P5698" i="1"/>
  <c r="P5699" i="1"/>
  <c r="P5700" i="1"/>
  <c r="P5701" i="1"/>
  <c r="P5702" i="1"/>
  <c r="P5703" i="1"/>
  <c r="P5704" i="1"/>
  <c r="P5705" i="1"/>
  <c r="P5706" i="1"/>
  <c r="P5707" i="1"/>
  <c r="P5708" i="1"/>
  <c r="P5709" i="1"/>
  <c r="P5710" i="1"/>
  <c r="P5711" i="1"/>
  <c r="P5712" i="1"/>
  <c r="P5713" i="1"/>
  <c r="P5714" i="1"/>
  <c r="P5715" i="1"/>
  <c r="P5716" i="1"/>
  <c r="P5717" i="1"/>
  <c r="P5718" i="1"/>
  <c r="P5719" i="1"/>
  <c r="P5720" i="1"/>
  <c r="P5721" i="1"/>
  <c r="P5722" i="1"/>
  <c r="P5723" i="1"/>
  <c r="P5724" i="1"/>
  <c r="P5725" i="1"/>
  <c r="P5726" i="1"/>
  <c r="P5727" i="1"/>
  <c r="P5728" i="1"/>
  <c r="P5729" i="1"/>
  <c r="P5730" i="1"/>
  <c r="P5731" i="1"/>
  <c r="P5732" i="1"/>
  <c r="P5733" i="1"/>
  <c r="P5734" i="1"/>
  <c r="P5735" i="1"/>
  <c r="P5736" i="1"/>
  <c r="P5737" i="1"/>
  <c r="P5738" i="1"/>
  <c r="P5739" i="1"/>
  <c r="P5740" i="1"/>
  <c r="P5741" i="1"/>
  <c r="P5742" i="1"/>
  <c r="P5743" i="1"/>
  <c r="P5744" i="1"/>
  <c r="P5745" i="1"/>
  <c r="P5746" i="1"/>
  <c r="P5747" i="1"/>
  <c r="P5748" i="1"/>
  <c r="P5749" i="1"/>
  <c r="P5750" i="1"/>
  <c r="P5751" i="1"/>
  <c r="P5752" i="1"/>
  <c r="P5753" i="1"/>
  <c r="P5754" i="1"/>
  <c r="P5755" i="1"/>
  <c r="P5756" i="1"/>
  <c r="P5757" i="1"/>
  <c r="P5758" i="1"/>
  <c r="P5759" i="1"/>
  <c r="P5760" i="1"/>
  <c r="P5761" i="1"/>
  <c r="P5762" i="1"/>
  <c r="P5763" i="1"/>
  <c r="P5764" i="1"/>
  <c r="P5765" i="1"/>
  <c r="P5766" i="1"/>
  <c r="P5767" i="1"/>
  <c r="P5768" i="1"/>
  <c r="P5769" i="1"/>
  <c r="P5770" i="1"/>
  <c r="P5771" i="1"/>
  <c r="P5772" i="1"/>
  <c r="P5773" i="1"/>
  <c r="P5774" i="1"/>
  <c r="P5775" i="1"/>
  <c r="P5776" i="1"/>
  <c r="P5777" i="1"/>
  <c r="P5778" i="1"/>
  <c r="P5779" i="1"/>
  <c r="P5780" i="1"/>
  <c r="P5781" i="1"/>
  <c r="P5782" i="1"/>
  <c r="P5783" i="1"/>
  <c r="P5784" i="1"/>
  <c r="P5785" i="1"/>
  <c r="P5786" i="1"/>
  <c r="P5787" i="1"/>
  <c r="P5788" i="1"/>
  <c r="P5789" i="1"/>
  <c r="P5790" i="1"/>
  <c r="P5791" i="1"/>
  <c r="P5792" i="1"/>
  <c r="P5793" i="1"/>
  <c r="P5794" i="1"/>
  <c r="P5795" i="1"/>
  <c r="P5796" i="1"/>
  <c r="P5797" i="1"/>
  <c r="P5798" i="1"/>
  <c r="P5799" i="1"/>
  <c r="P5800" i="1"/>
  <c r="P5801" i="1"/>
  <c r="P5802" i="1"/>
  <c r="P5803" i="1"/>
  <c r="P5804" i="1"/>
  <c r="P5805" i="1"/>
  <c r="P5806" i="1"/>
  <c r="P5807" i="1"/>
  <c r="P5808" i="1"/>
  <c r="P5809" i="1"/>
  <c r="P5810" i="1"/>
  <c r="P5811" i="1"/>
  <c r="P5812" i="1"/>
  <c r="P5813" i="1"/>
  <c r="P5814" i="1"/>
  <c r="P5815" i="1"/>
  <c r="P5816" i="1"/>
  <c r="P5817" i="1"/>
  <c r="P5818" i="1"/>
  <c r="P5819" i="1"/>
  <c r="P5820" i="1"/>
  <c r="P5821" i="1"/>
  <c r="P5822" i="1"/>
  <c r="P5823" i="1"/>
  <c r="P5824" i="1"/>
  <c r="P5825" i="1"/>
  <c r="P5826" i="1"/>
  <c r="P5827" i="1"/>
  <c r="P5828" i="1"/>
  <c r="P5829" i="1"/>
  <c r="P5830" i="1"/>
  <c r="P5831" i="1"/>
  <c r="P5832" i="1"/>
  <c r="P5833" i="1"/>
  <c r="P5834" i="1"/>
  <c r="P5835" i="1"/>
  <c r="P5836" i="1"/>
  <c r="P5837" i="1"/>
  <c r="P5838" i="1"/>
  <c r="P5839" i="1"/>
  <c r="P5840" i="1"/>
  <c r="P5841" i="1"/>
  <c r="P5842" i="1"/>
  <c r="P5843" i="1"/>
  <c r="P5844" i="1"/>
  <c r="P5845" i="1"/>
  <c r="P5846" i="1"/>
  <c r="P5847" i="1"/>
  <c r="P5848" i="1"/>
  <c r="P5849" i="1"/>
  <c r="P5850" i="1"/>
  <c r="P5851" i="1"/>
  <c r="P5852" i="1"/>
  <c r="P5853" i="1"/>
  <c r="P5854" i="1"/>
  <c r="P5855" i="1"/>
  <c r="P5856" i="1"/>
  <c r="P5857" i="1"/>
  <c r="P5858" i="1"/>
  <c r="P5859" i="1"/>
  <c r="P5860" i="1"/>
  <c r="P5861" i="1"/>
  <c r="P5862" i="1"/>
  <c r="P5863" i="1"/>
  <c r="P5864" i="1"/>
  <c r="P5865" i="1"/>
  <c r="P5866" i="1"/>
  <c r="P5867" i="1"/>
  <c r="P5868" i="1"/>
  <c r="P5869" i="1"/>
  <c r="P5870" i="1"/>
  <c r="P5871" i="1"/>
  <c r="P5872" i="1"/>
  <c r="P5873" i="1"/>
  <c r="P5874" i="1"/>
  <c r="P5875" i="1"/>
  <c r="P5876" i="1"/>
  <c r="P5877" i="1"/>
  <c r="P5878" i="1"/>
  <c r="P5879" i="1"/>
  <c r="P5880" i="1"/>
  <c r="P5881" i="1"/>
  <c r="P5882" i="1"/>
  <c r="P5883" i="1"/>
  <c r="P5884" i="1"/>
  <c r="P5885" i="1"/>
  <c r="P5886" i="1"/>
  <c r="P5887" i="1"/>
  <c r="P5888" i="1"/>
  <c r="P5889" i="1"/>
  <c r="P5890" i="1"/>
  <c r="P5891" i="1"/>
  <c r="P5892" i="1"/>
  <c r="P5893" i="1"/>
  <c r="P5894" i="1"/>
  <c r="P5895" i="1"/>
  <c r="P5896" i="1"/>
  <c r="P5897" i="1"/>
  <c r="P5898" i="1"/>
  <c r="P5899" i="1"/>
  <c r="P5900" i="1"/>
  <c r="P5901" i="1"/>
  <c r="P5902" i="1"/>
  <c r="P5903" i="1"/>
  <c r="P5904" i="1"/>
  <c r="P5905" i="1"/>
  <c r="P5906" i="1"/>
  <c r="P5907" i="1"/>
  <c r="P5908" i="1"/>
  <c r="P5909" i="1"/>
  <c r="P5910" i="1"/>
  <c r="P5911" i="1"/>
  <c r="P5912" i="1"/>
  <c r="P5913" i="1"/>
  <c r="P5914" i="1"/>
  <c r="P5915" i="1"/>
  <c r="P5916" i="1"/>
  <c r="P5917" i="1"/>
  <c r="P5918" i="1"/>
  <c r="P5919" i="1"/>
  <c r="P5920" i="1"/>
  <c r="P5921" i="1"/>
  <c r="P5922" i="1"/>
  <c r="P5923" i="1"/>
  <c r="P5924" i="1"/>
  <c r="P5925" i="1"/>
  <c r="P5926" i="1"/>
  <c r="P5927" i="1"/>
  <c r="P5928" i="1"/>
  <c r="P5929" i="1"/>
  <c r="P5930" i="1"/>
  <c r="P5931" i="1"/>
  <c r="P5932" i="1"/>
  <c r="P5933" i="1"/>
  <c r="P5934" i="1"/>
  <c r="P5935" i="1"/>
  <c r="P5936" i="1"/>
  <c r="P5937" i="1"/>
  <c r="P5938" i="1"/>
  <c r="P5939" i="1"/>
  <c r="P5940" i="1"/>
  <c r="P5941" i="1"/>
  <c r="P5942" i="1"/>
  <c r="P5943" i="1"/>
  <c r="P5944" i="1"/>
  <c r="P5945" i="1"/>
  <c r="P5946" i="1"/>
  <c r="P5947" i="1"/>
  <c r="P5948" i="1"/>
  <c r="P5949" i="1"/>
  <c r="P5950" i="1"/>
  <c r="P5951" i="1"/>
  <c r="P5952" i="1"/>
  <c r="P5953" i="1"/>
  <c r="P5954" i="1"/>
  <c r="P5955" i="1"/>
  <c r="P5956" i="1"/>
  <c r="P5957" i="1"/>
  <c r="P5958" i="1"/>
  <c r="P5959" i="1"/>
  <c r="P5960" i="1"/>
  <c r="P5961" i="1"/>
  <c r="P5962" i="1"/>
  <c r="P5963" i="1"/>
  <c r="P5964" i="1"/>
  <c r="P5965" i="1"/>
  <c r="P5966" i="1"/>
  <c r="P5967" i="1"/>
  <c r="P5968" i="1"/>
  <c r="P5969" i="1"/>
  <c r="P5970" i="1"/>
  <c r="P5971" i="1"/>
  <c r="P5972" i="1"/>
  <c r="P5973" i="1"/>
  <c r="P5974" i="1"/>
  <c r="P5975" i="1"/>
  <c r="P5976" i="1"/>
  <c r="P5977" i="1"/>
  <c r="P5978" i="1"/>
  <c r="P5979" i="1"/>
  <c r="P5980" i="1"/>
  <c r="P5981" i="1"/>
  <c r="P5982" i="1"/>
  <c r="P5983" i="1"/>
  <c r="P5984" i="1"/>
  <c r="P5985" i="1"/>
  <c r="P5986" i="1"/>
  <c r="P5987" i="1"/>
  <c r="P5988" i="1"/>
  <c r="P5989" i="1"/>
  <c r="P5990" i="1"/>
  <c r="P5991" i="1"/>
  <c r="P5992" i="1"/>
  <c r="P5993" i="1"/>
  <c r="P5994" i="1"/>
  <c r="P5995" i="1"/>
  <c r="P5996" i="1"/>
  <c r="P5997" i="1"/>
  <c r="P5998" i="1"/>
  <c r="P5999" i="1"/>
  <c r="P6000" i="1"/>
  <c r="P6001" i="1"/>
  <c r="P6002" i="1"/>
  <c r="P6003" i="1"/>
  <c r="P6004" i="1"/>
  <c r="P6005" i="1"/>
  <c r="P6006" i="1"/>
  <c r="P6007" i="1"/>
  <c r="P6008" i="1"/>
  <c r="P6009" i="1"/>
  <c r="P6010" i="1"/>
  <c r="P6011" i="1"/>
  <c r="P6012" i="1"/>
  <c r="P6013" i="1"/>
  <c r="P6014" i="1"/>
  <c r="P6015" i="1"/>
  <c r="P6016" i="1"/>
  <c r="P6017" i="1"/>
  <c r="P6018" i="1"/>
  <c r="P6019" i="1"/>
  <c r="P6020" i="1"/>
  <c r="P6021" i="1"/>
  <c r="P6022" i="1"/>
  <c r="P6023" i="1"/>
  <c r="P6024" i="1"/>
  <c r="P6025" i="1"/>
  <c r="P6026" i="1"/>
  <c r="P6027" i="1"/>
  <c r="P6028" i="1"/>
  <c r="P6029" i="1"/>
  <c r="P6030" i="1"/>
  <c r="P6031" i="1"/>
  <c r="P6032" i="1"/>
  <c r="P6033" i="1"/>
  <c r="P6034" i="1"/>
  <c r="P6035" i="1"/>
  <c r="P6036" i="1"/>
  <c r="P6037" i="1"/>
  <c r="P6038" i="1"/>
  <c r="P6039" i="1"/>
  <c r="P6040" i="1"/>
  <c r="P6041" i="1"/>
  <c r="P6042" i="1"/>
  <c r="P6043" i="1"/>
  <c r="P6044" i="1"/>
  <c r="P6045" i="1"/>
  <c r="P6046" i="1"/>
  <c r="P6047" i="1"/>
  <c r="P6048" i="1"/>
  <c r="P6049" i="1"/>
  <c r="P6050" i="1"/>
  <c r="P6051" i="1"/>
  <c r="P6052" i="1"/>
  <c r="P6053" i="1"/>
  <c r="P6054" i="1"/>
  <c r="P6055" i="1"/>
  <c r="P6056" i="1"/>
  <c r="P6057" i="1"/>
  <c r="P6058" i="1"/>
  <c r="P6059" i="1"/>
  <c r="P6060" i="1"/>
  <c r="P6061" i="1"/>
  <c r="P6062" i="1"/>
  <c r="P6063" i="1"/>
  <c r="P6064" i="1"/>
  <c r="P6065" i="1"/>
  <c r="P6066" i="1"/>
  <c r="P6067" i="1"/>
  <c r="P6068" i="1"/>
  <c r="P6069" i="1"/>
  <c r="P6070" i="1"/>
  <c r="P6071" i="1"/>
  <c r="P6072" i="1"/>
  <c r="P6073" i="1"/>
  <c r="P6074" i="1"/>
  <c r="P6075" i="1"/>
  <c r="P6076" i="1"/>
  <c r="P6077" i="1"/>
  <c r="P6078" i="1"/>
  <c r="P6079" i="1"/>
  <c r="P6080" i="1"/>
  <c r="P6081" i="1"/>
  <c r="P6082" i="1"/>
  <c r="P6083" i="1"/>
  <c r="P6084" i="1"/>
  <c r="P6085" i="1"/>
  <c r="P6086" i="1"/>
  <c r="P6087" i="1"/>
  <c r="P6088" i="1"/>
  <c r="P6089" i="1"/>
  <c r="P6090" i="1"/>
  <c r="P6091" i="1"/>
  <c r="P6092" i="1"/>
  <c r="P6093" i="1"/>
  <c r="P6094" i="1"/>
  <c r="P6095" i="1"/>
  <c r="P6096" i="1"/>
  <c r="P6097" i="1"/>
  <c r="P6098" i="1"/>
  <c r="P6099" i="1"/>
  <c r="P6100" i="1"/>
  <c r="P6101" i="1"/>
  <c r="P6102" i="1"/>
  <c r="P6103" i="1"/>
  <c r="P6104" i="1"/>
  <c r="P6105" i="1"/>
  <c r="P6106" i="1"/>
  <c r="P6107" i="1"/>
  <c r="P6108" i="1"/>
  <c r="P6109" i="1"/>
  <c r="P6110" i="1"/>
  <c r="P6111" i="1"/>
  <c r="P6112" i="1"/>
  <c r="P6113" i="1"/>
  <c r="P6114" i="1"/>
  <c r="P6115" i="1"/>
  <c r="P6116" i="1"/>
  <c r="P6117" i="1"/>
  <c r="P6118" i="1"/>
  <c r="P6119" i="1"/>
  <c r="P6120" i="1"/>
  <c r="P6121" i="1"/>
  <c r="P6122" i="1"/>
  <c r="P6123" i="1"/>
  <c r="P6124" i="1"/>
  <c r="P6125" i="1"/>
  <c r="P6126" i="1"/>
  <c r="P6127" i="1"/>
  <c r="P6128" i="1"/>
  <c r="P6129" i="1"/>
  <c r="P6130" i="1"/>
  <c r="P6131" i="1"/>
  <c r="P6132" i="1"/>
  <c r="P6133" i="1"/>
  <c r="P6134" i="1"/>
  <c r="P6135" i="1"/>
  <c r="P6136" i="1"/>
  <c r="P6137" i="1"/>
  <c r="P6138" i="1"/>
  <c r="P6139" i="1"/>
  <c r="P6140" i="1"/>
  <c r="P6141" i="1"/>
  <c r="P6142" i="1"/>
  <c r="P6143" i="1"/>
  <c r="P6144" i="1"/>
  <c r="P6145" i="1"/>
  <c r="P6146" i="1"/>
  <c r="P6147" i="1"/>
  <c r="P6148" i="1"/>
  <c r="P6149" i="1"/>
  <c r="P6150" i="1"/>
  <c r="P6151" i="1"/>
  <c r="P6152" i="1"/>
  <c r="P6153" i="1"/>
  <c r="P6154" i="1"/>
  <c r="P6155" i="1"/>
  <c r="P6156" i="1"/>
  <c r="P6157" i="1"/>
  <c r="P6158" i="1"/>
  <c r="P6159" i="1"/>
  <c r="P6160" i="1"/>
  <c r="P6161" i="1"/>
  <c r="P6162" i="1"/>
  <c r="P6163" i="1"/>
  <c r="P6164" i="1"/>
  <c r="P6165" i="1"/>
  <c r="P6166" i="1"/>
  <c r="P6167" i="1"/>
  <c r="P6168" i="1"/>
  <c r="P6169" i="1"/>
  <c r="P6170" i="1"/>
  <c r="P6171" i="1"/>
  <c r="P6172" i="1"/>
  <c r="P6173" i="1"/>
  <c r="P6174" i="1"/>
  <c r="P6175" i="1"/>
  <c r="P6176" i="1"/>
  <c r="P6177" i="1"/>
  <c r="P6178" i="1"/>
  <c r="P6179" i="1"/>
  <c r="P6180" i="1"/>
  <c r="P6181" i="1"/>
  <c r="P6182" i="1"/>
  <c r="P6183" i="1"/>
  <c r="P6184" i="1"/>
  <c r="P6185" i="1"/>
  <c r="P6186" i="1"/>
  <c r="P6187" i="1"/>
  <c r="P6188" i="1"/>
  <c r="P6189" i="1"/>
  <c r="P6190" i="1"/>
  <c r="P6191" i="1"/>
  <c r="P6192" i="1"/>
  <c r="P6193" i="1"/>
  <c r="P6194" i="1"/>
  <c r="P6195" i="1"/>
  <c r="P6196" i="1"/>
  <c r="P6197" i="1"/>
  <c r="P6198" i="1"/>
  <c r="P6199" i="1"/>
  <c r="P6200" i="1"/>
  <c r="P6201" i="1"/>
  <c r="P6202" i="1"/>
  <c r="P6203" i="1"/>
  <c r="P6204" i="1"/>
  <c r="P6205" i="1"/>
  <c r="P6206" i="1"/>
  <c r="P6207" i="1"/>
  <c r="P6208" i="1"/>
  <c r="P6209" i="1"/>
  <c r="P6210" i="1"/>
  <c r="P6211" i="1"/>
  <c r="P6212" i="1"/>
  <c r="P6213" i="1"/>
  <c r="P6214" i="1"/>
  <c r="P6215" i="1"/>
  <c r="P6216" i="1"/>
  <c r="P6217" i="1"/>
  <c r="P6218" i="1"/>
  <c r="P6219" i="1"/>
  <c r="P6220" i="1"/>
  <c r="P6221" i="1"/>
  <c r="P6222" i="1"/>
  <c r="P6223" i="1"/>
  <c r="P6224" i="1"/>
  <c r="P6225" i="1"/>
  <c r="P6226" i="1"/>
  <c r="P6227" i="1"/>
  <c r="P6228" i="1"/>
  <c r="P6229" i="1"/>
  <c r="P6230" i="1"/>
  <c r="P6231" i="1"/>
  <c r="P6232" i="1"/>
  <c r="P6233" i="1"/>
  <c r="P6234" i="1"/>
  <c r="P6235" i="1"/>
  <c r="P6236" i="1"/>
  <c r="P6237" i="1"/>
  <c r="P6238" i="1"/>
  <c r="P6239" i="1"/>
  <c r="P6240" i="1"/>
  <c r="P6241" i="1"/>
  <c r="P6242" i="1"/>
  <c r="P6243" i="1"/>
  <c r="P6244" i="1"/>
  <c r="P6245" i="1"/>
  <c r="P6246" i="1"/>
  <c r="P6247" i="1"/>
  <c r="P6248" i="1"/>
  <c r="P6249" i="1"/>
  <c r="P6250" i="1"/>
  <c r="P6251" i="1"/>
  <c r="P6252" i="1"/>
  <c r="P6253" i="1"/>
  <c r="P6254" i="1"/>
  <c r="P6255" i="1"/>
  <c r="P6256" i="1"/>
  <c r="P6257" i="1"/>
  <c r="P6258" i="1"/>
  <c r="P6259" i="1"/>
  <c r="P6260" i="1"/>
  <c r="P6261" i="1"/>
  <c r="P6262" i="1"/>
  <c r="P6263" i="1"/>
  <c r="P6264" i="1"/>
  <c r="P6265" i="1"/>
  <c r="P6266" i="1"/>
  <c r="P6267" i="1"/>
  <c r="P6268" i="1"/>
  <c r="P6269" i="1"/>
  <c r="P6270" i="1"/>
  <c r="P6271" i="1"/>
  <c r="P6272" i="1"/>
  <c r="P6273" i="1"/>
  <c r="P6274" i="1"/>
  <c r="P6275" i="1"/>
  <c r="P6276" i="1"/>
  <c r="P6277" i="1"/>
  <c r="P6278" i="1"/>
  <c r="P6279" i="1"/>
  <c r="P6280" i="1"/>
  <c r="P6281" i="1"/>
  <c r="P6282" i="1"/>
  <c r="P6283" i="1"/>
  <c r="P6284" i="1"/>
  <c r="P6285" i="1"/>
  <c r="P6286" i="1"/>
  <c r="P6287" i="1"/>
  <c r="P6288" i="1"/>
  <c r="P6289" i="1"/>
  <c r="P6290" i="1"/>
  <c r="P6291" i="1"/>
  <c r="P6292" i="1"/>
  <c r="P6293" i="1"/>
  <c r="P6294" i="1"/>
  <c r="P6295" i="1"/>
  <c r="P6296" i="1"/>
  <c r="P6297" i="1"/>
  <c r="P6298" i="1"/>
  <c r="P6299" i="1"/>
  <c r="P6300" i="1"/>
  <c r="P6301" i="1"/>
  <c r="P6302" i="1"/>
  <c r="P6303" i="1"/>
  <c r="P6304" i="1"/>
  <c r="P6305" i="1"/>
  <c r="P6306" i="1"/>
  <c r="P6307" i="1"/>
  <c r="P6308" i="1"/>
  <c r="P6309" i="1"/>
  <c r="P6310" i="1"/>
  <c r="P6311" i="1"/>
  <c r="P6312" i="1"/>
  <c r="P6313" i="1"/>
  <c r="P6314" i="1"/>
  <c r="P6315" i="1"/>
  <c r="P6316" i="1"/>
  <c r="P6317" i="1"/>
  <c r="P6318" i="1"/>
  <c r="P6319" i="1"/>
  <c r="P6320" i="1"/>
  <c r="P6321" i="1"/>
  <c r="P6322" i="1"/>
  <c r="P6323" i="1"/>
  <c r="P6324" i="1"/>
  <c r="P6325" i="1"/>
  <c r="P6326" i="1"/>
  <c r="P6327" i="1"/>
  <c r="P6328" i="1"/>
  <c r="P6329" i="1"/>
  <c r="P6330" i="1"/>
  <c r="P6331" i="1"/>
  <c r="P6332" i="1"/>
  <c r="P6333" i="1"/>
  <c r="P6334" i="1"/>
  <c r="P6335" i="1"/>
  <c r="P6336" i="1"/>
  <c r="P6337" i="1"/>
  <c r="P6338" i="1"/>
  <c r="P6339" i="1"/>
  <c r="P6340" i="1"/>
  <c r="P6341" i="1"/>
  <c r="P6342" i="1"/>
  <c r="P6343" i="1"/>
  <c r="P6344" i="1"/>
  <c r="P6345" i="1"/>
  <c r="P6346" i="1"/>
  <c r="P6347" i="1"/>
  <c r="P6348" i="1"/>
  <c r="P6349" i="1"/>
  <c r="P6350" i="1"/>
  <c r="P6351" i="1"/>
  <c r="P6352" i="1"/>
  <c r="P6353" i="1"/>
  <c r="P6354" i="1"/>
  <c r="P6355" i="1"/>
  <c r="P6356" i="1"/>
  <c r="P6357" i="1"/>
  <c r="P6358" i="1"/>
  <c r="P6359" i="1"/>
  <c r="P6360" i="1"/>
  <c r="P6361" i="1"/>
  <c r="P6362" i="1"/>
  <c r="P6363" i="1"/>
  <c r="P6364" i="1"/>
  <c r="P6365" i="1"/>
  <c r="P6366" i="1"/>
  <c r="P6367" i="1"/>
  <c r="P6368" i="1"/>
  <c r="P6369" i="1"/>
  <c r="P6370" i="1"/>
  <c r="P6371" i="1"/>
  <c r="P6372" i="1"/>
  <c r="P6373" i="1"/>
  <c r="P6374" i="1"/>
  <c r="P6375" i="1"/>
  <c r="P6376" i="1"/>
  <c r="P6377" i="1"/>
  <c r="P6378" i="1"/>
  <c r="P6379" i="1"/>
  <c r="P6380" i="1"/>
  <c r="P6381" i="1"/>
  <c r="P6382" i="1"/>
  <c r="P6383" i="1"/>
  <c r="P6384" i="1"/>
  <c r="P6385" i="1"/>
  <c r="P6386" i="1"/>
  <c r="P6387" i="1"/>
  <c r="P6388" i="1"/>
  <c r="P6389" i="1"/>
  <c r="P6390" i="1"/>
  <c r="P6391" i="1"/>
  <c r="P6392" i="1"/>
  <c r="P6393" i="1"/>
  <c r="P6394" i="1"/>
  <c r="P6395" i="1"/>
  <c r="P6396" i="1"/>
  <c r="P6397" i="1"/>
  <c r="P6398" i="1"/>
  <c r="P6399" i="1"/>
  <c r="P6400" i="1"/>
  <c r="P6401" i="1"/>
  <c r="P6402" i="1"/>
  <c r="P6403" i="1"/>
  <c r="P6404" i="1"/>
  <c r="P6405" i="1"/>
  <c r="P6406" i="1"/>
  <c r="P6407" i="1"/>
  <c r="P6408" i="1"/>
  <c r="P6409" i="1"/>
  <c r="P6410" i="1"/>
  <c r="P6411" i="1"/>
  <c r="P6412" i="1"/>
  <c r="P6413" i="1"/>
  <c r="P6414" i="1"/>
  <c r="P6415" i="1"/>
  <c r="P6416" i="1"/>
  <c r="P6417" i="1"/>
  <c r="P6418" i="1"/>
  <c r="P6419" i="1"/>
  <c r="P6420" i="1"/>
  <c r="P6421" i="1"/>
  <c r="P6422" i="1"/>
  <c r="P6423" i="1"/>
  <c r="P6424" i="1"/>
  <c r="P6425" i="1"/>
  <c r="P6426" i="1"/>
  <c r="P6427" i="1"/>
  <c r="P6428" i="1"/>
  <c r="P6429" i="1"/>
  <c r="P6430" i="1"/>
  <c r="P6431" i="1"/>
  <c r="P6432" i="1"/>
  <c r="P6433" i="1"/>
  <c r="P6434" i="1"/>
  <c r="P6435" i="1"/>
  <c r="P6436" i="1"/>
  <c r="P6437" i="1"/>
  <c r="P6438" i="1"/>
  <c r="P6439" i="1"/>
  <c r="P6440" i="1"/>
  <c r="P6441" i="1"/>
  <c r="P6442" i="1"/>
  <c r="P6443" i="1"/>
  <c r="P6444" i="1"/>
  <c r="P6445" i="1"/>
  <c r="P6446" i="1"/>
  <c r="P6447" i="1"/>
  <c r="P6448" i="1"/>
  <c r="P6449" i="1"/>
  <c r="P6450" i="1"/>
  <c r="P6451" i="1"/>
  <c r="P6452" i="1"/>
  <c r="P6453" i="1"/>
  <c r="P6454" i="1"/>
  <c r="P6455" i="1"/>
  <c r="P6456" i="1"/>
  <c r="P6457" i="1"/>
  <c r="P6458" i="1"/>
  <c r="P6459" i="1"/>
  <c r="P6460" i="1"/>
  <c r="P6461" i="1"/>
  <c r="P6462" i="1"/>
  <c r="P6463" i="1"/>
  <c r="P6464" i="1"/>
  <c r="P6465" i="1"/>
  <c r="P6466" i="1"/>
  <c r="P6467" i="1"/>
  <c r="P6468" i="1"/>
  <c r="P6469" i="1"/>
  <c r="P6470" i="1"/>
  <c r="P6471" i="1"/>
  <c r="P6472" i="1"/>
  <c r="P6473" i="1"/>
  <c r="P6474" i="1"/>
  <c r="P6475" i="1"/>
  <c r="P6476" i="1"/>
  <c r="P6477" i="1"/>
  <c r="P6478" i="1"/>
  <c r="P6479" i="1"/>
  <c r="P6480" i="1"/>
  <c r="P6481" i="1"/>
  <c r="P6482" i="1"/>
  <c r="P6483" i="1"/>
  <c r="P6484" i="1"/>
  <c r="P6485" i="1"/>
  <c r="P6486" i="1"/>
  <c r="P6487" i="1"/>
  <c r="P6488" i="1"/>
  <c r="P6489" i="1"/>
  <c r="P6490" i="1"/>
  <c r="P6491" i="1"/>
  <c r="P6492" i="1"/>
  <c r="P6493" i="1"/>
  <c r="P6494" i="1"/>
  <c r="P6495" i="1"/>
  <c r="P6496" i="1"/>
  <c r="P6497" i="1"/>
  <c r="P6498" i="1"/>
  <c r="P6499" i="1"/>
  <c r="P6500" i="1"/>
  <c r="P6501" i="1"/>
  <c r="P2" i="1"/>
  <c r="N2" i="1"/>
  <c r="Q2" i="1" s="1"/>
  <c r="N3" i="1"/>
  <c r="Q3" i="1" s="1"/>
  <c r="N4" i="1"/>
  <c r="Q4" i="1" s="1"/>
  <c r="N5" i="1"/>
  <c r="Q5" i="1" s="1"/>
  <c r="N6" i="1"/>
  <c r="Q6" i="1" s="1"/>
  <c r="N7" i="1"/>
  <c r="Q7" i="1" s="1"/>
  <c r="N8" i="1"/>
  <c r="Q8" i="1" s="1"/>
  <c r="N9" i="1"/>
  <c r="Q9" i="1" s="1"/>
  <c r="N10" i="1"/>
  <c r="Q10" i="1" s="1"/>
  <c r="N11" i="1"/>
  <c r="Q11" i="1" s="1"/>
  <c r="N12" i="1"/>
  <c r="Q12" i="1" s="1"/>
  <c r="N13" i="1"/>
  <c r="Q13" i="1" s="1"/>
  <c r="N14" i="1"/>
  <c r="Q14" i="1" s="1"/>
  <c r="N15" i="1"/>
  <c r="Q15" i="1" s="1"/>
  <c r="N16" i="1"/>
  <c r="Q16" i="1" s="1"/>
  <c r="N17" i="1"/>
  <c r="Q17" i="1" s="1"/>
  <c r="N18" i="1"/>
  <c r="Q18" i="1" s="1"/>
  <c r="N19" i="1"/>
  <c r="Q19" i="1" s="1"/>
  <c r="N20" i="1"/>
  <c r="Q20" i="1" s="1"/>
  <c r="N21" i="1"/>
  <c r="Q21" i="1" s="1"/>
  <c r="N22" i="1"/>
  <c r="Q22" i="1" s="1"/>
  <c r="N23" i="1"/>
  <c r="Q23" i="1" s="1"/>
  <c r="N24" i="1"/>
  <c r="Q24" i="1" s="1"/>
  <c r="N25" i="1"/>
  <c r="Q25" i="1" s="1"/>
  <c r="N26" i="1"/>
  <c r="Q26" i="1" s="1"/>
  <c r="N27" i="1"/>
  <c r="Q27" i="1" s="1"/>
  <c r="N28" i="1"/>
  <c r="Q28" i="1" s="1"/>
  <c r="N29" i="1"/>
  <c r="Q29" i="1" s="1"/>
  <c r="N30" i="1"/>
  <c r="Q30" i="1" s="1"/>
  <c r="N31" i="1"/>
  <c r="Q31" i="1" s="1"/>
  <c r="N32" i="1"/>
  <c r="Q32" i="1" s="1"/>
  <c r="N33" i="1"/>
  <c r="Q33" i="1" s="1"/>
  <c r="N34" i="1"/>
  <c r="Q34" i="1" s="1"/>
  <c r="N35" i="1"/>
  <c r="Q35" i="1" s="1"/>
  <c r="N36" i="1"/>
  <c r="Q36" i="1" s="1"/>
  <c r="N37" i="1"/>
  <c r="Q37" i="1" s="1"/>
  <c r="N38" i="1"/>
  <c r="Q38" i="1" s="1"/>
  <c r="N39" i="1"/>
  <c r="Q39" i="1" s="1"/>
  <c r="N40" i="1"/>
  <c r="Q40" i="1" s="1"/>
  <c r="N41" i="1"/>
  <c r="Q41" i="1" s="1"/>
  <c r="N42" i="1"/>
  <c r="Q42" i="1" s="1"/>
  <c r="N43" i="1"/>
  <c r="Q43" i="1" s="1"/>
  <c r="N44" i="1"/>
  <c r="Q44" i="1" s="1"/>
  <c r="N45" i="1"/>
  <c r="Q45" i="1" s="1"/>
  <c r="N46" i="1"/>
  <c r="Q46" i="1" s="1"/>
  <c r="N47" i="1"/>
  <c r="Q47" i="1" s="1"/>
  <c r="N48" i="1"/>
  <c r="Q48" i="1" s="1"/>
  <c r="N49" i="1"/>
  <c r="Q49" i="1" s="1"/>
  <c r="N50" i="1"/>
  <c r="Q50" i="1" s="1"/>
  <c r="N51" i="1"/>
  <c r="Q51" i="1" s="1"/>
  <c r="N52" i="1"/>
  <c r="Q52" i="1" s="1"/>
  <c r="N53" i="1"/>
  <c r="Q53" i="1" s="1"/>
  <c r="N54" i="1"/>
  <c r="Q54" i="1" s="1"/>
  <c r="N55" i="1"/>
  <c r="Q55" i="1" s="1"/>
  <c r="N56" i="1"/>
  <c r="Q56" i="1" s="1"/>
  <c r="N57" i="1"/>
  <c r="Q57" i="1" s="1"/>
  <c r="N58" i="1"/>
  <c r="Q58" i="1" s="1"/>
  <c r="N59" i="1"/>
  <c r="Q59" i="1" s="1"/>
  <c r="N60" i="1"/>
  <c r="Q60" i="1" s="1"/>
  <c r="N61" i="1"/>
  <c r="Q61" i="1" s="1"/>
  <c r="N62" i="1"/>
  <c r="Q62" i="1" s="1"/>
  <c r="N63" i="1"/>
  <c r="Q63" i="1" s="1"/>
  <c r="N64" i="1"/>
  <c r="Q64" i="1" s="1"/>
  <c r="N65" i="1"/>
  <c r="Q65" i="1" s="1"/>
  <c r="N66" i="1"/>
  <c r="Q66" i="1" s="1"/>
  <c r="N67" i="1"/>
  <c r="Q67" i="1" s="1"/>
  <c r="N68" i="1"/>
  <c r="Q68" i="1" s="1"/>
  <c r="N69" i="1"/>
  <c r="Q69" i="1" s="1"/>
  <c r="N70" i="1"/>
  <c r="Q70" i="1" s="1"/>
  <c r="N71" i="1"/>
  <c r="Q71" i="1" s="1"/>
  <c r="N72" i="1"/>
  <c r="Q72" i="1" s="1"/>
  <c r="N73" i="1"/>
  <c r="Q73" i="1" s="1"/>
  <c r="N74" i="1"/>
  <c r="Q74" i="1" s="1"/>
  <c r="N75" i="1"/>
  <c r="Q75" i="1" s="1"/>
  <c r="N76" i="1"/>
  <c r="Q76" i="1" s="1"/>
  <c r="N77" i="1"/>
  <c r="Q77" i="1" s="1"/>
  <c r="N78" i="1"/>
  <c r="Q78" i="1" s="1"/>
  <c r="N79" i="1"/>
  <c r="Q79" i="1" s="1"/>
  <c r="N80" i="1"/>
  <c r="Q80" i="1" s="1"/>
  <c r="N81" i="1"/>
  <c r="Q81" i="1" s="1"/>
  <c r="N82" i="1"/>
  <c r="Q82" i="1" s="1"/>
  <c r="N83" i="1"/>
  <c r="Q83" i="1" s="1"/>
  <c r="N84" i="1"/>
  <c r="Q84" i="1" s="1"/>
  <c r="N85" i="1"/>
  <c r="Q85" i="1" s="1"/>
  <c r="N86" i="1"/>
  <c r="Q86" i="1" s="1"/>
  <c r="N87" i="1"/>
  <c r="Q87" i="1" s="1"/>
  <c r="N88" i="1"/>
  <c r="Q88" i="1" s="1"/>
  <c r="N89" i="1"/>
  <c r="Q89" i="1" s="1"/>
  <c r="N90" i="1"/>
  <c r="Q90" i="1" s="1"/>
  <c r="N91" i="1"/>
  <c r="Q91" i="1" s="1"/>
  <c r="N92" i="1"/>
  <c r="Q92" i="1" s="1"/>
  <c r="N93" i="1"/>
  <c r="Q93" i="1" s="1"/>
  <c r="N94" i="1"/>
  <c r="Q94" i="1" s="1"/>
  <c r="N95" i="1"/>
  <c r="Q95" i="1" s="1"/>
  <c r="N96" i="1"/>
  <c r="Q96" i="1" s="1"/>
  <c r="N97" i="1"/>
  <c r="Q97" i="1" s="1"/>
  <c r="N98" i="1"/>
  <c r="Q98" i="1" s="1"/>
  <c r="N99" i="1"/>
  <c r="Q99" i="1" s="1"/>
  <c r="N100" i="1"/>
  <c r="Q100" i="1" s="1"/>
  <c r="N101" i="1"/>
  <c r="Q101" i="1" s="1"/>
  <c r="N102" i="1"/>
  <c r="Q102" i="1" s="1"/>
  <c r="N103" i="1"/>
  <c r="Q103" i="1" s="1"/>
  <c r="N104" i="1"/>
  <c r="Q104" i="1" s="1"/>
  <c r="N105" i="1"/>
  <c r="Q105" i="1" s="1"/>
  <c r="N106" i="1"/>
  <c r="Q106" i="1" s="1"/>
  <c r="N107" i="1"/>
  <c r="Q107" i="1" s="1"/>
  <c r="N108" i="1"/>
  <c r="Q108" i="1" s="1"/>
  <c r="N109" i="1"/>
  <c r="Q109" i="1" s="1"/>
  <c r="N110" i="1"/>
  <c r="Q110" i="1" s="1"/>
  <c r="N111" i="1"/>
  <c r="Q111" i="1" s="1"/>
  <c r="N112" i="1"/>
  <c r="Q112" i="1" s="1"/>
  <c r="N113" i="1"/>
  <c r="Q113" i="1" s="1"/>
  <c r="N114" i="1"/>
  <c r="Q114" i="1" s="1"/>
  <c r="N115" i="1"/>
  <c r="Q115" i="1" s="1"/>
  <c r="N116" i="1"/>
  <c r="Q116" i="1" s="1"/>
  <c r="N117" i="1"/>
  <c r="Q117" i="1" s="1"/>
  <c r="N118" i="1"/>
  <c r="Q118" i="1" s="1"/>
  <c r="N119" i="1"/>
  <c r="Q119" i="1" s="1"/>
  <c r="N120" i="1"/>
  <c r="Q120" i="1" s="1"/>
  <c r="N121" i="1"/>
  <c r="Q121" i="1" s="1"/>
  <c r="N122" i="1"/>
  <c r="Q122" i="1" s="1"/>
  <c r="N123" i="1"/>
  <c r="Q123" i="1" s="1"/>
  <c r="N124" i="1"/>
  <c r="Q124" i="1" s="1"/>
  <c r="N125" i="1"/>
  <c r="Q125" i="1" s="1"/>
  <c r="N126" i="1"/>
  <c r="Q126" i="1" s="1"/>
  <c r="N127" i="1"/>
  <c r="Q127" i="1" s="1"/>
  <c r="N128" i="1"/>
  <c r="Q128" i="1" s="1"/>
  <c r="N129" i="1"/>
  <c r="Q129" i="1" s="1"/>
  <c r="N130" i="1"/>
  <c r="Q130" i="1" s="1"/>
  <c r="N131" i="1"/>
  <c r="Q131" i="1" s="1"/>
  <c r="N132" i="1"/>
  <c r="Q132" i="1" s="1"/>
  <c r="N133" i="1"/>
  <c r="Q133" i="1" s="1"/>
  <c r="N134" i="1"/>
  <c r="Q134" i="1" s="1"/>
  <c r="N135" i="1"/>
  <c r="Q135" i="1" s="1"/>
  <c r="N136" i="1"/>
  <c r="Q136" i="1" s="1"/>
  <c r="N137" i="1"/>
  <c r="Q137" i="1" s="1"/>
  <c r="N138" i="1"/>
  <c r="Q138" i="1" s="1"/>
  <c r="N139" i="1"/>
  <c r="Q139" i="1" s="1"/>
  <c r="N140" i="1"/>
  <c r="Q140" i="1" s="1"/>
  <c r="N141" i="1"/>
  <c r="Q141" i="1" s="1"/>
  <c r="N142" i="1"/>
  <c r="Q142" i="1" s="1"/>
  <c r="N143" i="1"/>
  <c r="Q143" i="1" s="1"/>
  <c r="N144" i="1"/>
  <c r="Q144" i="1" s="1"/>
  <c r="N145" i="1"/>
  <c r="Q145" i="1" s="1"/>
  <c r="N146" i="1"/>
  <c r="Q146" i="1" s="1"/>
  <c r="N147" i="1"/>
  <c r="Q147" i="1" s="1"/>
  <c r="N148" i="1"/>
  <c r="Q148" i="1" s="1"/>
  <c r="N149" i="1"/>
  <c r="Q149" i="1" s="1"/>
  <c r="N150" i="1"/>
  <c r="Q150" i="1" s="1"/>
  <c r="N151" i="1"/>
  <c r="Q151" i="1" s="1"/>
  <c r="N152" i="1"/>
  <c r="Q152" i="1" s="1"/>
  <c r="N153" i="1"/>
  <c r="Q153" i="1" s="1"/>
  <c r="N154" i="1"/>
  <c r="Q154" i="1" s="1"/>
  <c r="N155" i="1"/>
  <c r="Q155" i="1" s="1"/>
  <c r="N156" i="1"/>
  <c r="Q156" i="1" s="1"/>
  <c r="N157" i="1"/>
  <c r="Q157" i="1" s="1"/>
  <c r="N158" i="1"/>
  <c r="Q158" i="1" s="1"/>
  <c r="N159" i="1"/>
  <c r="Q159" i="1" s="1"/>
  <c r="N160" i="1"/>
  <c r="Q160" i="1" s="1"/>
  <c r="N161" i="1"/>
  <c r="Q161" i="1" s="1"/>
  <c r="N162" i="1"/>
  <c r="Q162" i="1" s="1"/>
  <c r="N163" i="1"/>
  <c r="Q163" i="1" s="1"/>
  <c r="N164" i="1"/>
  <c r="Q164" i="1" s="1"/>
  <c r="N165" i="1"/>
  <c r="Q165" i="1" s="1"/>
  <c r="N166" i="1"/>
  <c r="Q166" i="1" s="1"/>
  <c r="N167" i="1"/>
  <c r="Q167" i="1" s="1"/>
  <c r="N168" i="1"/>
  <c r="Q168" i="1" s="1"/>
  <c r="N169" i="1"/>
  <c r="Q169" i="1" s="1"/>
  <c r="N170" i="1"/>
  <c r="Q170" i="1" s="1"/>
  <c r="N171" i="1"/>
  <c r="Q171" i="1" s="1"/>
  <c r="N172" i="1"/>
  <c r="Q172" i="1" s="1"/>
  <c r="N173" i="1"/>
  <c r="Q173" i="1" s="1"/>
  <c r="N174" i="1"/>
  <c r="Q174" i="1" s="1"/>
  <c r="N175" i="1"/>
  <c r="Q175" i="1" s="1"/>
  <c r="N176" i="1"/>
  <c r="Q176" i="1" s="1"/>
  <c r="N177" i="1"/>
  <c r="Q177" i="1" s="1"/>
  <c r="N178" i="1"/>
  <c r="Q178" i="1" s="1"/>
  <c r="N179" i="1"/>
  <c r="Q179" i="1" s="1"/>
  <c r="N180" i="1"/>
  <c r="Q180" i="1" s="1"/>
  <c r="N181" i="1"/>
  <c r="Q181" i="1" s="1"/>
  <c r="N182" i="1"/>
  <c r="Q182" i="1" s="1"/>
  <c r="N183" i="1"/>
  <c r="Q183" i="1" s="1"/>
  <c r="N184" i="1"/>
  <c r="Q184" i="1" s="1"/>
  <c r="N185" i="1"/>
  <c r="Q185" i="1" s="1"/>
  <c r="N186" i="1"/>
  <c r="Q186" i="1" s="1"/>
  <c r="N187" i="1"/>
  <c r="Q187" i="1" s="1"/>
  <c r="N188" i="1"/>
  <c r="Q188" i="1" s="1"/>
  <c r="N189" i="1"/>
  <c r="Q189" i="1" s="1"/>
  <c r="N190" i="1"/>
  <c r="Q190" i="1" s="1"/>
  <c r="N191" i="1"/>
  <c r="Q191" i="1" s="1"/>
  <c r="N192" i="1"/>
  <c r="Q192" i="1" s="1"/>
  <c r="N193" i="1"/>
  <c r="Q193" i="1" s="1"/>
  <c r="N194" i="1"/>
  <c r="Q194" i="1" s="1"/>
  <c r="N195" i="1"/>
  <c r="Q195" i="1" s="1"/>
  <c r="N196" i="1"/>
  <c r="Q196" i="1" s="1"/>
  <c r="N197" i="1"/>
  <c r="Q197" i="1" s="1"/>
  <c r="N198" i="1"/>
  <c r="Q198" i="1" s="1"/>
  <c r="N199" i="1"/>
  <c r="Q199" i="1" s="1"/>
  <c r="N200" i="1"/>
  <c r="Q200" i="1" s="1"/>
  <c r="N201" i="1"/>
  <c r="Q201" i="1" s="1"/>
  <c r="N202" i="1"/>
  <c r="Q202" i="1" s="1"/>
  <c r="N203" i="1"/>
  <c r="Q203" i="1" s="1"/>
  <c r="N204" i="1"/>
  <c r="Q204" i="1" s="1"/>
  <c r="N205" i="1"/>
  <c r="Q205" i="1" s="1"/>
  <c r="N206" i="1"/>
  <c r="Q206" i="1" s="1"/>
  <c r="N207" i="1"/>
  <c r="Q207" i="1" s="1"/>
  <c r="N208" i="1"/>
  <c r="Q208" i="1" s="1"/>
  <c r="N209" i="1"/>
  <c r="Q209" i="1" s="1"/>
  <c r="N210" i="1"/>
  <c r="Q210" i="1" s="1"/>
  <c r="N211" i="1"/>
  <c r="Q211" i="1" s="1"/>
  <c r="N212" i="1"/>
  <c r="Q212" i="1" s="1"/>
  <c r="N213" i="1"/>
  <c r="Q213" i="1" s="1"/>
  <c r="N214" i="1"/>
  <c r="Q214" i="1" s="1"/>
  <c r="N215" i="1"/>
  <c r="Q215" i="1" s="1"/>
  <c r="N216" i="1"/>
  <c r="Q216" i="1" s="1"/>
  <c r="N217" i="1"/>
  <c r="Q217" i="1" s="1"/>
  <c r="N218" i="1"/>
  <c r="Q218" i="1" s="1"/>
  <c r="N219" i="1"/>
  <c r="Q219" i="1" s="1"/>
  <c r="N220" i="1"/>
  <c r="Q220" i="1" s="1"/>
  <c r="N221" i="1"/>
  <c r="Q221" i="1" s="1"/>
  <c r="N222" i="1"/>
  <c r="Q222" i="1" s="1"/>
  <c r="N223" i="1"/>
  <c r="Q223" i="1" s="1"/>
  <c r="N224" i="1"/>
  <c r="Q224" i="1" s="1"/>
  <c r="N225" i="1"/>
  <c r="Q225" i="1" s="1"/>
  <c r="N226" i="1"/>
  <c r="Q226" i="1" s="1"/>
  <c r="N227" i="1"/>
  <c r="Q227" i="1" s="1"/>
  <c r="N228" i="1"/>
  <c r="Q228" i="1" s="1"/>
  <c r="N229" i="1"/>
  <c r="Q229" i="1" s="1"/>
  <c r="N230" i="1"/>
  <c r="Q230" i="1" s="1"/>
  <c r="N231" i="1"/>
  <c r="Q231" i="1" s="1"/>
  <c r="N232" i="1"/>
  <c r="Q232" i="1" s="1"/>
  <c r="N233" i="1"/>
  <c r="Q233" i="1" s="1"/>
  <c r="N234" i="1"/>
  <c r="Q234" i="1" s="1"/>
  <c r="N235" i="1"/>
  <c r="Q235" i="1" s="1"/>
  <c r="N236" i="1"/>
  <c r="Q236" i="1" s="1"/>
  <c r="N237" i="1"/>
  <c r="Q237" i="1" s="1"/>
  <c r="N238" i="1"/>
  <c r="Q238" i="1" s="1"/>
  <c r="N239" i="1"/>
  <c r="Q239" i="1" s="1"/>
  <c r="N240" i="1"/>
  <c r="Q240" i="1" s="1"/>
  <c r="N241" i="1"/>
  <c r="Q241" i="1" s="1"/>
  <c r="N242" i="1"/>
  <c r="Q242" i="1" s="1"/>
  <c r="N243" i="1"/>
  <c r="Q243" i="1" s="1"/>
  <c r="N244" i="1"/>
  <c r="Q244" i="1" s="1"/>
  <c r="N245" i="1"/>
  <c r="Q245" i="1" s="1"/>
  <c r="N246" i="1"/>
  <c r="Q246" i="1" s="1"/>
  <c r="N247" i="1"/>
  <c r="Q247" i="1" s="1"/>
  <c r="N248" i="1"/>
  <c r="Q248" i="1" s="1"/>
  <c r="N249" i="1"/>
  <c r="Q249" i="1" s="1"/>
  <c r="N250" i="1"/>
  <c r="Q250" i="1" s="1"/>
  <c r="N251" i="1"/>
  <c r="Q251" i="1" s="1"/>
  <c r="N252" i="1"/>
  <c r="Q252" i="1" s="1"/>
  <c r="N253" i="1"/>
  <c r="Q253" i="1" s="1"/>
  <c r="N254" i="1"/>
  <c r="Q254" i="1" s="1"/>
  <c r="N255" i="1"/>
  <c r="Q255" i="1" s="1"/>
  <c r="N256" i="1"/>
  <c r="Q256" i="1" s="1"/>
  <c r="N257" i="1"/>
  <c r="Q257" i="1" s="1"/>
  <c r="N258" i="1"/>
  <c r="Q258" i="1" s="1"/>
  <c r="N259" i="1"/>
  <c r="Q259" i="1" s="1"/>
  <c r="N260" i="1"/>
  <c r="Q260" i="1" s="1"/>
  <c r="N261" i="1"/>
  <c r="Q261" i="1" s="1"/>
  <c r="N262" i="1"/>
  <c r="Q262" i="1" s="1"/>
  <c r="N263" i="1"/>
  <c r="Q263" i="1" s="1"/>
  <c r="N264" i="1"/>
  <c r="Q264" i="1" s="1"/>
  <c r="N265" i="1"/>
  <c r="Q265" i="1" s="1"/>
  <c r="N266" i="1"/>
  <c r="Q266" i="1" s="1"/>
  <c r="N267" i="1"/>
  <c r="Q267" i="1" s="1"/>
  <c r="N268" i="1"/>
  <c r="Q268" i="1" s="1"/>
  <c r="N269" i="1"/>
  <c r="Q269" i="1" s="1"/>
  <c r="N270" i="1"/>
  <c r="Q270" i="1" s="1"/>
  <c r="N271" i="1"/>
  <c r="Q271" i="1" s="1"/>
  <c r="N272" i="1"/>
  <c r="Q272" i="1" s="1"/>
  <c r="N273" i="1"/>
  <c r="Q273" i="1" s="1"/>
  <c r="N274" i="1"/>
  <c r="Q274" i="1" s="1"/>
  <c r="N275" i="1"/>
  <c r="Q275" i="1" s="1"/>
  <c r="N276" i="1"/>
  <c r="Q276" i="1" s="1"/>
  <c r="N277" i="1"/>
  <c r="Q277" i="1" s="1"/>
  <c r="N278" i="1"/>
  <c r="Q278" i="1" s="1"/>
  <c r="N279" i="1"/>
  <c r="Q279" i="1" s="1"/>
  <c r="N280" i="1"/>
  <c r="Q280" i="1" s="1"/>
  <c r="N281" i="1"/>
  <c r="Q281" i="1" s="1"/>
  <c r="N282" i="1"/>
  <c r="Q282" i="1" s="1"/>
  <c r="N283" i="1"/>
  <c r="Q283" i="1" s="1"/>
  <c r="N284" i="1"/>
  <c r="Q284" i="1" s="1"/>
  <c r="N285" i="1"/>
  <c r="Q285" i="1" s="1"/>
  <c r="N286" i="1"/>
  <c r="Q286" i="1" s="1"/>
  <c r="N287" i="1"/>
  <c r="Q287" i="1" s="1"/>
  <c r="N288" i="1"/>
  <c r="Q288" i="1" s="1"/>
  <c r="N289" i="1"/>
  <c r="Q289" i="1" s="1"/>
  <c r="N290" i="1"/>
  <c r="Q290" i="1" s="1"/>
  <c r="N291" i="1"/>
  <c r="Q291" i="1" s="1"/>
  <c r="N292" i="1"/>
  <c r="Q292" i="1" s="1"/>
  <c r="N293" i="1"/>
  <c r="Q293" i="1" s="1"/>
  <c r="N294" i="1"/>
  <c r="Q294" i="1" s="1"/>
  <c r="N295" i="1"/>
  <c r="Q295" i="1" s="1"/>
  <c r="N296" i="1"/>
  <c r="Q296" i="1" s="1"/>
  <c r="N297" i="1"/>
  <c r="Q297" i="1" s="1"/>
  <c r="N298" i="1"/>
  <c r="Q298" i="1" s="1"/>
  <c r="N299" i="1"/>
  <c r="Q299" i="1" s="1"/>
  <c r="N300" i="1"/>
  <c r="Q300" i="1" s="1"/>
  <c r="N301" i="1"/>
  <c r="Q301" i="1" s="1"/>
  <c r="N302" i="1"/>
  <c r="Q302" i="1" s="1"/>
  <c r="N303" i="1"/>
  <c r="Q303" i="1" s="1"/>
  <c r="N304" i="1"/>
  <c r="Q304" i="1" s="1"/>
  <c r="N305" i="1"/>
  <c r="Q305" i="1" s="1"/>
  <c r="N306" i="1"/>
  <c r="Q306" i="1" s="1"/>
  <c r="N307" i="1"/>
  <c r="Q307" i="1" s="1"/>
  <c r="N308" i="1"/>
  <c r="Q308" i="1" s="1"/>
  <c r="N309" i="1"/>
  <c r="Q309" i="1" s="1"/>
  <c r="N310" i="1"/>
  <c r="Q310" i="1" s="1"/>
  <c r="N311" i="1"/>
  <c r="Q311" i="1" s="1"/>
  <c r="N312" i="1"/>
  <c r="Q312" i="1" s="1"/>
  <c r="N313" i="1"/>
  <c r="Q313" i="1" s="1"/>
  <c r="N314" i="1"/>
  <c r="Q314" i="1" s="1"/>
  <c r="N315" i="1"/>
  <c r="Q315" i="1" s="1"/>
  <c r="N316" i="1"/>
  <c r="Q316" i="1" s="1"/>
  <c r="N317" i="1"/>
  <c r="Q317" i="1" s="1"/>
  <c r="N318" i="1"/>
  <c r="Q318" i="1" s="1"/>
  <c r="N319" i="1"/>
  <c r="Q319" i="1" s="1"/>
  <c r="N320" i="1"/>
  <c r="Q320" i="1" s="1"/>
  <c r="N321" i="1"/>
  <c r="Q321" i="1" s="1"/>
  <c r="N322" i="1"/>
  <c r="Q322" i="1" s="1"/>
  <c r="N323" i="1"/>
  <c r="Q323" i="1" s="1"/>
  <c r="N324" i="1"/>
  <c r="Q324" i="1" s="1"/>
  <c r="N325" i="1"/>
  <c r="Q325" i="1" s="1"/>
  <c r="N326" i="1"/>
  <c r="Q326" i="1" s="1"/>
  <c r="N327" i="1"/>
  <c r="Q327" i="1" s="1"/>
  <c r="N328" i="1"/>
  <c r="Q328" i="1" s="1"/>
  <c r="N329" i="1"/>
  <c r="Q329" i="1" s="1"/>
  <c r="N330" i="1"/>
  <c r="Q330" i="1" s="1"/>
  <c r="N331" i="1"/>
  <c r="Q331" i="1" s="1"/>
  <c r="N332" i="1"/>
  <c r="Q332" i="1" s="1"/>
  <c r="N333" i="1"/>
  <c r="Q333" i="1" s="1"/>
  <c r="N334" i="1"/>
  <c r="Q334" i="1" s="1"/>
  <c r="N335" i="1"/>
  <c r="Q335" i="1" s="1"/>
  <c r="N336" i="1"/>
  <c r="Q336" i="1" s="1"/>
  <c r="N337" i="1"/>
  <c r="Q337" i="1" s="1"/>
  <c r="N338" i="1"/>
  <c r="Q338" i="1" s="1"/>
  <c r="N339" i="1"/>
  <c r="Q339" i="1" s="1"/>
  <c r="N340" i="1"/>
  <c r="Q340" i="1" s="1"/>
  <c r="N341" i="1"/>
  <c r="Q341" i="1" s="1"/>
  <c r="N342" i="1"/>
  <c r="Q342" i="1" s="1"/>
  <c r="N343" i="1"/>
  <c r="Q343" i="1" s="1"/>
  <c r="N344" i="1"/>
  <c r="Q344" i="1" s="1"/>
  <c r="N345" i="1"/>
  <c r="Q345" i="1" s="1"/>
  <c r="N346" i="1"/>
  <c r="Q346" i="1" s="1"/>
  <c r="N347" i="1"/>
  <c r="Q347" i="1" s="1"/>
  <c r="N348" i="1"/>
  <c r="Q348" i="1" s="1"/>
  <c r="N349" i="1"/>
  <c r="Q349" i="1" s="1"/>
  <c r="N350" i="1"/>
  <c r="Q350" i="1" s="1"/>
  <c r="N351" i="1"/>
  <c r="Q351" i="1" s="1"/>
  <c r="N352" i="1"/>
  <c r="Q352" i="1" s="1"/>
  <c r="N353" i="1"/>
  <c r="Q353" i="1" s="1"/>
  <c r="N354" i="1"/>
  <c r="Q354" i="1" s="1"/>
  <c r="N355" i="1"/>
  <c r="Q355" i="1" s="1"/>
  <c r="N356" i="1"/>
  <c r="Q356" i="1" s="1"/>
  <c r="N357" i="1"/>
  <c r="Q357" i="1" s="1"/>
  <c r="N358" i="1"/>
  <c r="Q358" i="1" s="1"/>
  <c r="N359" i="1"/>
  <c r="Q359" i="1" s="1"/>
  <c r="N360" i="1"/>
  <c r="Q360" i="1" s="1"/>
  <c r="N361" i="1"/>
  <c r="Q361" i="1" s="1"/>
  <c r="N362" i="1"/>
  <c r="Q362" i="1" s="1"/>
  <c r="N363" i="1"/>
  <c r="Q363" i="1" s="1"/>
  <c r="N364" i="1"/>
  <c r="Q364" i="1" s="1"/>
  <c r="N365" i="1"/>
  <c r="Q365" i="1" s="1"/>
  <c r="N366" i="1"/>
  <c r="Q366" i="1" s="1"/>
  <c r="N367" i="1"/>
  <c r="Q367" i="1" s="1"/>
  <c r="N368" i="1"/>
  <c r="Q368" i="1" s="1"/>
  <c r="N369" i="1"/>
  <c r="Q369" i="1" s="1"/>
  <c r="N370" i="1"/>
  <c r="Q370" i="1" s="1"/>
  <c r="N371" i="1"/>
  <c r="Q371" i="1" s="1"/>
  <c r="N372" i="1"/>
  <c r="Q372" i="1" s="1"/>
  <c r="N373" i="1"/>
  <c r="Q373" i="1" s="1"/>
  <c r="N374" i="1"/>
  <c r="Q374" i="1" s="1"/>
  <c r="N375" i="1"/>
  <c r="Q375" i="1" s="1"/>
  <c r="N376" i="1"/>
  <c r="Q376" i="1" s="1"/>
  <c r="N377" i="1"/>
  <c r="Q377" i="1" s="1"/>
  <c r="N378" i="1"/>
  <c r="Q378" i="1" s="1"/>
  <c r="N379" i="1"/>
  <c r="Q379" i="1" s="1"/>
  <c r="N380" i="1"/>
  <c r="Q380" i="1" s="1"/>
  <c r="N381" i="1"/>
  <c r="Q381" i="1" s="1"/>
  <c r="N382" i="1"/>
  <c r="Q382" i="1" s="1"/>
  <c r="N383" i="1"/>
  <c r="Q383" i="1" s="1"/>
  <c r="N384" i="1"/>
  <c r="Q384" i="1" s="1"/>
  <c r="N385" i="1"/>
  <c r="Q385" i="1" s="1"/>
  <c r="N386" i="1"/>
  <c r="Q386" i="1" s="1"/>
  <c r="N387" i="1"/>
  <c r="Q387" i="1" s="1"/>
  <c r="N388" i="1"/>
  <c r="Q388" i="1" s="1"/>
  <c r="N389" i="1"/>
  <c r="Q389" i="1" s="1"/>
  <c r="N390" i="1"/>
  <c r="Q390" i="1" s="1"/>
  <c r="N391" i="1"/>
  <c r="Q391" i="1" s="1"/>
  <c r="N392" i="1"/>
  <c r="Q392" i="1" s="1"/>
  <c r="N393" i="1"/>
  <c r="Q393" i="1" s="1"/>
  <c r="N394" i="1"/>
  <c r="Q394" i="1" s="1"/>
  <c r="N395" i="1"/>
  <c r="Q395" i="1" s="1"/>
  <c r="N396" i="1"/>
  <c r="Q396" i="1" s="1"/>
  <c r="N397" i="1"/>
  <c r="Q397" i="1" s="1"/>
  <c r="N398" i="1"/>
  <c r="Q398" i="1" s="1"/>
  <c r="N399" i="1"/>
  <c r="Q399" i="1" s="1"/>
  <c r="N400" i="1"/>
  <c r="Q400" i="1" s="1"/>
  <c r="N401" i="1"/>
  <c r="Q401" i="1" s="1"/>
  <c r="N402" i="1"/>
  <c r="Q402" i="1" s="1"/>
  <c r="N403" i="1"/>
  <c r="Q403" i="1" s="1"/>
  <c r="N404" i="1"/>
  <c r="Q404" i="1" s="1"/>
  <c r="N405" i="1"/>
  <c r="Q405" i="1" s="1"/>
  <c r="N406" i="1"/>
  <c r="Q406" i="1" s="1"/>
  <c r="N407" i="1"/>
  <c r="Q407" i="1" s="1"/>
  <c r="N408" i="1"/>
  <c r="Q408" i="1" s="1"/>
  <c r="N409" i="1"/>
  <c r="Q409" i="1" s="1"/>
  <c r="N410" i="1"/>
  <c r="Q410" i="1" s="1"/>
  <c r="N411" i="1"/>
  <c r="Q411" i="1" s="1"/>
  <c r="N412" i="1"/>
  <c r="Q412" i="1" s="1"/>
  <c r="N413" i="1"/>
  <c r="Q413" i="1" s="1"/>
  <c r="N414" i="1"/>
  <c r="Q414" i="1" s="1"/>
  <c r="N415" i="1"/>
  <c r="Q415" i="1" s="1"/>
  <c r="N416" i="1"/>
  <c r="Q416" i="1" s="1"/>
  <c r="N417" i="1"/>
  <c r="Q417" i="1" s="1"/>
  <c r="N418" i="1"/>
  <c r="Q418" i="1" s="1"/>
  <c r="N419" i="1"/>
  <c r="Q419" i="1" s="1"/>
  <c r="N420" i="1"/>
  <c r="Q420" i="1" s="1"/>
  <c r="N421" i="1"/>
  <c r="Q421" i="1" s="1"/>
  <c r="N422" i="1"/>
  <c r="Q422" i="1" s="1"/>
  <c r="N423" i="1"/>
  <c r="Q423" i="1" s="1"/>
  <c r="N424" i="1"/>
  <c r="Q424" i="1" s="1"/>
  <c r="N425" i="1"/>
  <c r="Q425" i="1" s="1"/>
  <c r="N426" i="1"/>
  <c r="Q426" i="1" s="1"/>
  <c r="N427" i="1"/>
  <c r="Q427" i="1" s="1"/>
  <c r="N428" i="1"/>
  <c r="Q428" i="1" s="1"/>
  <c r="N429" i="1"/>
  <c r="Q429" i="1" s="1"/>
  <c r="N430" i="1"/>
  <c r="Q430" i="1" s="1"/>
  <c r="N431" i="1"/>
  <c r="Q431" i="1" s="1"/>
  <c r="N432" i="1"/>
  <c r="Q432" i="1" s="1"/>
  <c r="N433" i="1"/>
  <c r="Q433" i="1" s="1"/>
  <c r="N434" i="1"/>
  <c r="Q434" i="1" s="1"/>
  <c r="N435" i="1"/>
  <c r="Q435" i="1" s="1"/>
  <c r="N436" i="1"/>
  <c r="Q436" i="1" s="1"/>
  <c r="N437" i="1"/>
  <c r="Q437" i="1" s="1"/>
  <c r="N438" i="1"/>
  <c r="Q438" i="1" s="1"/>
  <c r="N439" i="1"/>
  <c r="Q439" i="1" s="1"/>
  <c r="N440" i="1"/>
  <c r="Q440" i="1" s="1"/>
  <c r="N441" i="1"/>
  <c r="Q441" i="1" s="1"/>
  <c r="N442" i="1"/>
  <c r="Q442" i="1" s="1"/>
  <c r="N443" i="1"/>
  <c r="Q443" i="1" s="1"/>
  <c r="N444" i="1"/>
  <c r="Q444" i="1" s="1"/>
  <c r="N445" i="1"/>
  <c r="Q445" i="1" s="1"/>
  <c r="N446" i="1"/>
  <c r="Q446" i="1" s="1"/>
  <c r="N447" i="1"/>
  <c r="Q447" i="1" s="1"/>
  <c r="N448" i="1"/>
  <c r="Q448" i="1" s="1"/>
  <c r="N449" i="1"/>
  <c r="Q449" i="1" s="1"/>
  <c r="N450" i="1"/>
  <c r="Q450" i="1" s="1"/>
  <c r="N451" i="1"/>
  <c r="Q451" i="1" s="1"/>
  <c r="N452" i="1"/>
  <c r="Q452" i="1" s="1"/>
  <c r="N453" i="1"/>
  <c r="Q453" i="1" s="1"/>
  <c r="N454" i="1"/>
  <c r="Q454" i="1" s="1"/>
  <c r="N455" i="1"/>
  <c r="Q455" i="1" s="1"/>
  <c r="N456" i="1"/>
  <c r="Q456" i="1" s="1"/>
  <c r="N457" i="1"/>
  <c r="Q457" i="1" s="1"/>
  <c r="N458" i="1"/>
  <c r="Q458" i="1" s="1"/>
  <c r="N459" i="1"/>
  <c r="Q459" i="1" s="1"/>
  <c r="N460" i="1"/>
  <c r="Q460" i="1" s="1"/>
  <c r="N461" i="1"/>
  <c r="Q461" i="1" s="1"/>
  <c r="N462" i="1"/>
  <c r="Q462" i="1" s="1"/>
  <c r="N463" i="1"/>
  <c r="Q463" i="1" s="1"/>
  <c r="N464" i="1"/>
  <c r="Q464" i="1" s="1"/>
  <c r="N465" i="1"/>
  <c r="Q465" i="1" s="1"/>
  <c r="N466" i="1"/>
  <c r="Q466" i="1" s="1"/>
  <c r="N467" i="1"/>
  <c r="Q467" i="1" s="1"/>
  <c r="N468" i="1"/>
  <c r="Q468" i="1" s="1"/>
  <c r="N469" i="1"/>
  <c r="Q469" i="1" s="1"/>
  <c r="N470" i="1"/>
  <c r="Q470" i="1" s="1"/>
  <c r="N471" i="1"/>
  <c r="Q471" i="1" s="1"/>
  <c r="N472" i="1"/>
  <c r="Q472" i="1" s="1"/>
  <c r="N473" i="1"/>
  <c r="Q473" i="1" s="1"/>
  <c r="N474" i="1"/>
  <c r="Q474" i="1" s="1"/>
  <c r="N475" i="1"/>
  <c r="Q475" i="1" s="1"/>
  <c r="N476" i="1"/>
  <c r="Q476" i="1" s="1"/>
  <c r="N477" i="1"/>
  <c r="Q477" i="1" s="1"/>
  <c r="N478" i="1"/>
  <c r="Q478" i="1" s="1"/>
  <c r="N479" i="1"/>
  <c r="Q479" i="1" s="1"/>
  <c r="N480" i="1"/>
  <c r="Q480" i="1" s="1"/>
  <c r="N481" i="1"/>
  <c r="Q481" i="1" s="1"/>
  <c r="N482" i="1"/>
  <c r="Q482" i="1" s="1"/>
  <c r="N483" i="1"/>
  <c r="Q483" i="1" s="1"/>
  <c r="N484" i="1"/>
  <c r="Q484" i="1" s="1"/>
  <c r="N485" i="1"/>
  <c r="Q485" i="1" s="1"/>
  <c r="N486" i="1"/>
  <c r="Q486" i="1" s="1"/>
  <c r="N487" i="1"/>
  <c r="Q487" i="1" s="1"/>
  <c r="N488" i="1"/>
  <c r="Q488" i="1" s="1"/>
  <c r="N489" i="1"/>
  <c r="Q489" i="1" s="1"/>
  <c r="N490" i="1"/>
  <c r="Q490" i="1" s="1"/>
  <c r="N491" i="1"/>
  <c r="Q491" i="1" s="1"/>
  <c r="N492" i="1"/>
  <c r="Q492" i="1" s="1"/>
  <c r="N493" i="1"/>
  <c r="Q493" i="1" s="1"/>
  <c r="N494" i="1"/>
  <c r="Q494" i="1" s="1"/>
  <c r="N495" i="1"/>
  <c r="Q495" i="1" s="1"/>
  <c r="N496" i="1"/>
  <c r="Q496" i="1" s="1"/>
  <c r="N497" i="1"/>
  <c r="Q497" i="1" s="1"/>
  <c r="N498" i="1"/>
  <c r="Q498" i="1" s="1"/>
  <c r="N499" i="1"/>
  <c r="Q499" i="1" s="1"/>
  <c r="N500" i="1"/>
  <c r="Q500" i="1" s="1"/>
  <c r="N501" i="1"/>
  <c r="Q501" i="1" s="1"/>
  <c r="N502" i="1"/>
  <c r="Q502" i="1" s="1"/>
  <c r="N503" i="1"/>
  <c r="Q503" i="1" s="1"/>
  <c r="N504" i="1"/>
  <c r="Q504" i="1" s="1"/>
  <c r="N505" i="1"/>
  <c r="Q505" i="1" s="1"/>
  <c r="N506" i="1"/>
  <c r="Q506" i="1" s="1"/>
  <c r="N507" i="1"/>
  <c r="Q507" i="1" s="1"/>
  <c r="N508" i="1"/>
  <c r="Q508" i="1" s="1"/>
  <c r="N509" i="1"/>
  <c r="Q509" i="1" s="1"/>
  <c r="N510" i="1"/>
  <c r="Q510" i="1" s="1"/>
  <c r="N511" i="1"/>
  <c r="Q511" i="1" s="1"/>
  <c r="N512" i="1"/>
  <c r="Q512" i="1" s="1"/>
  <c r="N513" i="1"/>
  <c r="Q513" i="1" s="1"/>
  <c r="N514" i="1"/>
  <c r="Q514" i="1" s="1"/>
  <c r="N515" i="1"/>
  <c r="Q515" i="1" s="1"/>
  <c r="N516" i="1"/>
  <c r="Q516" i="1" s="1"/>
  <c r="N517" i="1"/>
  <c r="Q517" i="1" s="1"/>
  <c r="N518" i="1"/>
  <c r="Q518" i="1" s="1"/>
  <c r="N519" i="1"/>
  <c r="Q519" i="1" s="1"/>
  <c r="N520" i="1"/>
  <c r="Q520" i="1" s="1"/>
  <c r="N521" i="1"/>
  <c r="Q521" i="1" s="1"/>
  <c r="N522" i="1"/>
  <c r="Q522" i="1" s="1"/>
  <c r="N523" i="1"/>
  <c r="Q523" i="1" s="1"/>
  <c r="N524" i="1"/>
  <c r="Q524" i="1" s="1"/>
  <c r="N525" i="1"/>
  <c r="Q525" i="1" s="1"/>
  <c r="N526" i="1"/>
  <c r="Q526" i="1" s="1"/>
  <c r="N527" i="1"/>
  <c r="Q527" i="1" s="1"/>
  <c r="N528" i="1"/>
  <c r="Q528" i="1" s="1"/>
  <c r="N529" i="1"/>
  <c r="Q529" i="1" s="1"/>
  <c r="N530" i="1"/>
  <c r="Q530" i="1" s="1"/>
  <c r="N531" i="1"/>
  <c r="Q531" i="1" s="1"/>
  <c r="N532" i="1"/>
  <c r="Q532" i="1" s="1"/>
  <c r="N533" i="1"/>
  <c r="Q533" i="1" s="1"/>
  <c r="N534" i="1"/>
  <c r="Q534" i="1" s="1"/>
  <c r="N535" i="1"/>
  <c r="Q535" i="1" s="1"/>
  <c r="N536" i="1"/>
  <c r="Q536" i="1" s="1"/>
  <c r="N537" i="1"/>
  <c r="Q537" i="1" s="1"/>
  <c r="N538" i="1"/>
  <c r="Q538" i="1" s="1"/>
  <c r="N539" i="1"/>
  <c r="Q539" i="1" s="1"/>
  <c r="N540" i="1"/>
  <c r="Q540" i="1" s="1"/>
  <c r="N541" i="1"/>
  <c r="Q541" i="1" s="1"/>
  <c r="N542" i="1"/>
  <c r="Q542" i="1" s="1"/>
  <c r="N543" i="1"/>
  <c r="Q543" i="1" s="1"/>
  <c r="N544" i="1"/>
  <c r="Q544" i="1" s="1"/>
  <c r="N545" i="1"/>
  <c r="Q545" i="1" s="1"/>
  <c r="N546" i="1"/>
  <c r="Q546" i="1" s="1"/>
  <c r="N547" i="1"/>
  <c r="Q547" i="1" s="1"/>
  <c r="N548" i="1"/>
  <c r="Q548" i="1" s="1"/>
  <c r="N549" i="1"/>
  <c r="Q549" i="1" s="1"/>
  <c r="N550" i="1"/>
  <c r="Q550" i="1" s="1"/>
  <c r="N551" i="1"/>
  <c r="Q551" i="1" s="1"/>
  <c r="N552" i="1"/>
  <c r="Q552" i="1" s="1"/>
  <c r="N553" i="1"/>
  <c r="Q553" i="1" s="1"/>
  <c r="N554" i="1"/>
  <c r="Q554" i="1" s="1"/>
  <c r="N555" i="1"/>
  <c r="Q555" i="1" s="1"/>
  <c r="N556" i="1"/>
  <c r="Q556" i="1" s="1"/>
  <c r="N557" i="1"/>
  <c r="Q557" i="1" s="1"/>
  <c r="N558" i="1"/>
  <c r="Q558" i="1" s="1"/>
  <c r="N559" i="1"/>
  <c r="Q559" i="1" s="1"/>
  <c r="N560" i="1"/>
  <c r="Q560" i="1" s="1"/>
  <c r="N561" i="1"/>
  <c r="Q561" i="1" s="1"/>
  <c r="N562" i="1"/>
  <c r="Q562" i="1" s="1"/>
  <c r="N563" i="1"/>
  <c r="Q563" i="1" s="1"/>
  <c r="N564" i="1"/>
  <c r="Q564" i="1" s="1"/>
  <c r="N565" i="1"/>
  <c r="Q565" i="1" s="1"/>
  <c r="N566" i="1"/>
  <c r="Q566" i="1" s="1"/>
  <c r="N567" i="1"/>
  <c r="Q567" i="1" s="1"/>
  <c r="N568" i="1"/>
  <c r="Q568" i="1" s="1"/>
  <c r="N569" i="1"/>
  <c r="Q569" i="1" s="1"/>
  <c r="N570" i="1"/>
  <c r="Q570" i="1" s="1"/>
  <c r="N571" i="1"/>
  <c r="Q571" i="1" s="1"/>
  <c r="N572" i="1"/>
  <c r="Q572" i="1" s="1"/>
  <c r="N573" i="1"/>
  <c r="Q573" i="1" s="1"/>
  <c r="N574" i="1"/>
  <c r="Q574" i="1" s="1"/>
  <c r="N575" i="1"/>
  <c r="Q575" i="1" s="1"/>
  <c r="N576" i="1"/>
  <c r="Q576" i="1" s="1"/>
  <c r="N577" i="1"/>
  <c r="Q577" i="1" s="1"/>
  <c r="N578" i="1"/>
  <c r="Q578" i="1" s="1"/>
  <c r="N579" i="1"/>
  <c r="Q579" i="1" s="1"/>
  <c r="N580" i="1"/>
  <c r="Q580" i="1" s="1"/>
  <c r="N581" i="1"/>
  <c r="Q581" i="1" s="1"/>
  <c r="N582" i="1"/>
  <c r="Q582" i="1" s="1"/>
  <c r="N583" i="1"/>
  <c r="Q583" i="1" s="1"/>
  <c r="N584" i="1"/>
  <c r="Q584" i="1" s="1"/>
  <c r="N585" i="1"/>
  <c r="Q585" i="1" s="1"/>
  <c r="N586" i="1"/>
  <c r="Q586" i="1" s="1"/>
  <c r="N587" i="1"/>
  <c r="Q587" i="1" s="1"/>
  <c r="N588" i="1"/>
  <c r="Q588" i="1" s="1"/>
  <c r="N589" i="1"/>
  <c r="Q589" i="1" s="1"/>
  <c r="N590" i="1"/>
  <c r="Q590" i="1" s="1"/>
  <c r="N591" i="1"/>
  <c r="Q591" i="1" s="1"/>
  <c r="N592" i="1"/>
  <c r="Q592" i="1" s="1"/>
  <c r="N593" i="1"/>
  <c r="Q593" i="1" s="1"/>
  <c r="N594" i="1"/>
  <c r="Q594" i="1" s="1"/>
  <c r="N595" i="1"/>
  <c r="Q595" i="1" s="1"/>
  <c r="N596" i="1"/>
  <c r="Q596" i="1" s="1"/>
  <c r="N597" i="1"/>
  <c r="Q597" i="1" s="1"/>
  <c r="N598" i="1"/>
  <c r="Q598" i="1" s="1"/>
  <c r="N599" i="1"/>
  <c r="Q599" i="1" s="1"/>
  <c r="N600" i="1"/>
  <c r="Q600" i="1" s="1"/>
  <c r="N601" i="1"/>
  <c r="Q601" i="1" s="1"/>
  <c r="N602" i="1"/>
  <c r="Q602" i="1" s="1"/>
  <c r="N603" i="1"/>
  <c r="Q603" i="1" s="1"/>
  <c r="N604" i="1"/>
  <c r="Q604" i="1" s="1"/>
  <c r="N605" i="1"/>
  <c r="Q605" i="1" s="1"/>
  <c r="N606" i="1"/>
  <c r="Q606" i="1" s="1"/>
  <c r="N607" i="1"/>
  <c r="Q607" i="1" s="1"/>
  <c r="N608" i="1"/>
  <c r="Q608" i="1" s="1"/>
  <c r="N609" i="1"/>
  <c r="Q609" i="1" s="1"/>
  <c r="N610" i="1"/>
  <c r="Q610" i="1" s="1"/>
  <c r="N611" i="1"/>
  <c r="Q611" i="1" s="1"/>
  <c r="N612" i="1"/>
  <c r="Q612" i="1" s="1"/>
  <c r="N613" i="1"/>
  <c r="Q613" i="1" s="1"/>
  <c r="N614" i="1"/>
  <c r="Q614" i="1" s="1"/>
  <c r="N615" i="1"/>
  <c r="Q615" i="1" s="1"/>
  <c r="N616" i="1"/>
  <c r="Q616" i="1" s="1"/>
  <c r="N617" i="1"/>
  <c r="Q617" i="1" s="1"/>
  <c r="N618" i="1"/>
  <c r="Q618" i="1" s="1"/>
  <c r="N619" i="1"/>
  <c r="Q619" i="1" s="1"/>
  <c r="N620" i="1"/>
  <c r="Q620" i="1" s="1"/>
  <c r="N621" i="1"/>
  <c r="Q621" i="1" s="1"/>
  <c r="N622" i="1"/>
  <c r="Q622" i="1" s="1"/>
  <c r="N623" i="1"/>
  <c r="Q623" i="1" s="1"/>
  <c r="N624" i="1"/>
  <c r="Q624" i="1" s="1"/>
  <c r="N625" i="1"/>
  <c r="Q625" i="1" s="1"/>
  <c r="N626" i="1"/>
  <c r="Q626" i="1" s="1"/>
  <c r="N627" i="1"/>
  <c r="Q627" i="1" s="1"/>
  <c r="N628" i="1"/>
  <c r="Q628" i="1" s="1"/>
  <c r="N629" i="1"/>
  <c r="Q629" i="1" s="1"/>
  <c r="N630" i="1"/>
  <c r="Q630" i="1" s="1"/>
  <c r="N631" i="1"/>
  <c r="Q631" i="1" s="1"/>
  <c r="N632" i="1"/>
  <c r="Q632" i="1" s="1"/>
  <c r="N633" i="1"/>
  <c r="Q633" i="1" s="1"/>
  <c r="N634" i="1"/>
  <c r="Q634" i="1" s="1"/>
  <c r="N635" i="1"/>
  <c r="Q635" i="1" s="1"/>
  <c r="N636" i="1"/>
  <c r="Q636" i="1" s="1"/>
  <c r="N637" i="1"/>
  <c r="Q637" i="1" s="1"/>
  <c r="N638" i="1"/>
  <c r="Q638" i="1" s="1"/>
  <c r="N639" i="1"/>
  <c r="Q639" i="1" s="1"/>
  <c r="N640" i="1"/>
  <c r="Q640" i="1" s="1"/>
  <c r="N641" i="1"/>
  <c r="Q641" i="1" s="1"/>
  <c r="N642" i="1"/>
  <c r="Q642" i="1" s="1"/>
  <c r="N643" i="1"/>
  <c r="Q643" i="1" s="1"/>
  <c r="N644" i="1"/>
  <c r="Q644" i="1" s="1"/>
  <c r="N645" i="1"/>
  <c r="Q645" i="1" s="1"/>
  <c r="N646" i="1"/>
  <c r="Q646" i="1" s="1"/>
  <c r="N647" i="1"/>
  <c r="Q647" i="1" s="1"/>
  <c r="N648" i="1"/>
  <c r="Q648" i="1" s="1"/>
  <c r="N649" i="1"/>
  <c r="Q649" i="1" s="1"/>
  <c r="N650" i="1"/>
  <c r="Q650" i="1" s="1"/>
  <c r="N651" i="1"/>
  <c r="Q651" i="1" s="1"/>
  <c r="N652" i="1"/>
  <c r="Q652" i="1" s="1"/>
  <c r="N653" i="1"/>
  <c r="Q653" i="1" s="1"/>
  <c r="N654" i="1"/>
  <c r="Q654" i="1" s="1"/>
  <c r="N655" i="1"/>
  <c r="Q655" i="1" s="1"/>
  <c r="N656" i="1"/>
  <c r="Q656" i="1" s="1"/>
  <c r="N657" i="1"/>
  <c r="Q657" i="1" s="1"/>
  <c r="N658" i="1"/>
  <c r="Q658" i="1" s="1"/>
  <c r="N659" i="1"/>
  <c r="Q659" i="1" s="1"/>
  <c r="N660" i="1"/>
  <c r="Q660" i="1" s="1"/>
  <c r="N661" i="1"/>
  <c r="Q661" i="1" s="1"/>
  <c r="N662" i="1"/>
  <c r="Q662" i="1" s="1"/>
  <c r="N663" i="1"/>
  <c r="Q663" i="1" s="1"/>
  <c r="N664" i="1"/>
  <c r="Q664" i="1" s="1"/>
  <c r="N665" i="1"/>
  <c r="Q665" i="1" s="1"/>
  <c r="N666" i="1"/>
  <c r="Q666" i="1" s="1"/>
  <c r="N667" i="1"/>
  <c r="Q667" i="1" s="1"/>
  <c r="N668" i="1"/>
  <c r="Q668" i="1" s="1"/>
  <c r="N669" i="1"/>
  <c r="Q669" i="1" s="1"/>
  <c r="N670" i="1"/>
  <c r="Q670" i="1" s="1"/>
  <c r="N671" i="1"/>
  <c r="Q671" i="1" s="1"/>
  <c r="N672" i="1"/>
  <c r="Q672" i="1" s="1"/>
  <c r="N673" i="1"/>
  <c r="Q673" i="1" s="1"/>
  <c r="N674" i="1"/>
  <c r="Q674" i="1" s="1"/>
  <c r="N675" i="1"/>
  <c r="Q675" i="1" s="1"/>
  <c r="N676" i="1"/>
  <c r="Q676" i="1" s="1"/>
  <c r="N677" i="1"/>
  <c r="Q677" i="1" s="1"/>
  <c r="N678" i="1"/>
  <c r="Q678" i="1" s="1"/>
  <c r="N679" i="1"/>
  <c r="Q679" i="1" s="1"/>
  <c r="N680" i="1"/>
  <c r="Q680" i="1" s="1"/>
  <c r="N681" i="1"/>
  <c r="Q681" i="1" s="1"/>
  <c r="N682" i="1"/>
  <c r="Q682" i="1" s="1"/>
  <c r="N683" i="1"/>
  <c r="Q683" i="1" s="1"/>
  <c r="N684" i="1"/>
  <c r="Q684" i="1" s="1"/>
  <c r="N685" i="1"/>
  <c r="Q685" i="1" s="1"/>
  <c r="N686" i="1"/>
  <c r="Q686" i="1" s="1"/>
  <c r="N687" i="1"/>
  <c r="Q687" i="1" s="1"/>
  <c r="N688" i="1"/>
  <c r="Q688" i="1" s="1"/>
  <c r="N689" i="1"/>
  <c r="Q689" i="1" s="1"/>
  <c r="N690" i="1"/>
  <c r="Q690" i="1" s="1"/>
  <c r="N691" i="1"/>
  <c r="Q691" i="1" s="1"/>
  <c r="N692" i="1"/>
  <c r="Q692" i="1" s="1"/>
  <c r="N693" i="1"/>
  <c r="Q693" i="1" s="1"/>
  <c r="N694" i="1"/>
  <c r="Q694" i="1" s="1"/>
  <c r="N695" i="1"/>
  <c r="Q695" i="1" s="1"/>
  <c r="N696" i="1"/>
  <c r="Q696" i="1" s="1"/>
  <c r="N697" i="1"/>
  <c r="Q697" i="1" s="1"/>
  <c r="N698" i="1"/>
  <c r="Q698" i="1" s="1"/>
  <c r="N699" i="1"/>
  <c r="Q699" i="1" s="1"/>
  <c r="N700" i="1"/>
  <c r="Q700" i="1" s="1"/>
  <c r="N701" i="1"/>
  <c r="Q701" i="1" s="1"/>
  <c r="N702" i="1"/>
  <c r="Q702" i="1" s="1"/>
  <c r="N703" i="1"/>
  <c r="Q703" i="1" s="1"/>
  <c r="N704" i="1"/>
  <c r="Q704" i="1" s="1"/>
  <c r="N705" i="1"/>
  <c r="Q705" i="1" s="1"/>
  <c r="N706" i="1"/>
  <c r="Q706" i="1" s="1"/>
  <c r="N707" i="1"/>
  <c r="Q707" i="1" s="1"/>
  <c r="N708" i="1"/>
  <c r="Q708" i="1" s="1"/>
  <c r="N709" i="1"/>
  <c r="Q709" i="1" s="1"/>
  <c r="N710" i="1"/>
  <c r="Q710" i="1" s="1"/>
  <c r="N711" i="1"/>
  <c r="Q711" i="1" s="1"/>
  <c r="N712" i="1"/>
  <c r="Q712" i="1" s="1"/>
  <c r="N713" i="1"/>
  <c r="Q713" i="1" s="1"/>
  <c r="N714" i="1"/>
  <c r="Q714" i="1" s="1"/>
  <c r="N715" i="1"/>
  <c r="Q715" i="1" s="1"/>
  <c r="N716" i="1"/>
  <c r="Q716" i="1" s="1"/>
  <c r="N717" i="1"/>
  <c r="Q717" i="1" s="1"/>
  <c r="N718" i="1"/>
  <c r="Q718" i="1" s="1"/>
  <c r="N719" i="1"/>
  <c r="Q719" i="1" s="1"/>
  <c r="N720" i="1"/>
  <c r="Q720" i="1" s="1"/>
  <c r="N721" i="1"/>
  <c r="Q721" i="1" s="1"/>
  <c r="N722" i="1"/>
  <c r="Q722" i="1" s="1"/>
  <c r="N723" i="1"/>
  <c r="Q723" i="1" s="1"/>
  <c r="N724" i="1"/>
  <c r="Q724" i="1" s="1"/>
  <c r="N725" i="1"/>
  <c r="Q725" i="1" s="1"/>
  <c r="N726" i="1"/>
  <c r="Q726" i="1" s="1"/>
  <c r="N727" i="1"/>
  <c r="Q727" i="1" s="1"/>
  <c r="N728" i="1"/>
  <c r="Q728" i="1" s="1"/>
  <c r="N729" i="1"/>
  <c r="Q729" i="1" s="1"/>
  <c r="N730" i="1"/>
  <c r="Q730" i="1" s="1"/>
  <c r="N731" i="1"/>
  <c r="Q731" i="1" s="1"/>
  <c r="N732" i="1"/>
  <c r="Q732" i="1" s="1"/>
  <c r="N733" i="1"/>
  <c r="Q733" i="1" s="1"/>
  <c r="N734" i="1"/>
  <c r="Q734" i="1" s="1"/>
  <c r="N735" i="1"/>
  <c r="Q735" i="1" s="1"/>
  <c r="N736" i="1"/>
  <c r="Q736" i="1" s="1"/>
  <c r="N737" i="1"/>
  <c r="Q737" i="1" s="1"/>
  <c r="N738" i="1"/>
  <c r="Q738" i="1" s="1"/>
  <c r="N739" i="1"/>
  <c r="Q739" i="1" s="1"/>
  <c r="N740" i="1"/>
  <c r="Q740" i="1" s="1"/>
  <c r="N741" i="1"/>
  <c r="Q741" i="1" s="1"/>
  <c r="N742" i="1"/>
  <c r="Q742" i="1" s="1"/>
  <c r="N743" i="1"/>
  <c r="Q743" i="1" s="1"/>
  <c r="N744" i="1"/>
  <c r="Q744" i="1" s="1"/>
  <c r="N745" i="1"/>
  <c r="Q745" i="1" s="1"/>
  <c r="N746" i="1"/>
  <c r="Q746" i="1" s="1"/>
  <c r="N747" i="1"/>
  <c r="Q747" i="1" s="1"/>
  <c r="N748" i="1"/>
  <c r="Q748" i="1" s="1"/>
  <c r="N749" i="1"/>
  <c r="Q749" i="1" s="1"/>
  <c r="N750" i="1"/>
  <c r="Q750" i="1" s="1"/>
  <c r="N751" i="1"/>
  <c r="Q751" i="1" s="1"/>
  <c r="N752" i="1"/>
  <c r="Q752" i="1" s="1"/>
  <c r="N753" i="1"/>
  <c r="Q753" i="1" s="1"/>
  <c r="N754" i="1"/>
  <c r="Q754" i="1" s="1"/>
  <c r="N755" i="1"/>
  <c r="Q755" i="1" s="1"/>
  <c r="N756" i="1"/>
  <c r="Q756" i="1" s="1"/>
  <c r="N757" i="1"/>
  <c r="Q757" i="1" s="1"/>
  <c r="N758" i="1"/>
  <c r="Q758" i="1" s="1"/>
  <c r="N759" i="1"/>
  <c r="Q759" i="1" s="1"/>
  <c r="N760" i="1"/>
  <c r="Q760" i="1" s="1"/>
  <c r="N761" i="1"/>
  <c r="Q761" i="1" s="1"/>
  <c r="N762" i="1"/>
  <c r="Q762" i="1" s="1"/>
  <c r="N763" i="1"/>
  <c r="Q763" i="1" s="1"/>
  <c r="N764" i="1"/>
  <c r="Q764" i="1" s="1"/>
  <c r="N765" i="1"/>
  <c r="Q765" i="1" s="1"/>
  <c r="N766" i="1"/>
  <c r="Q766" i="1" s="1"/>
  <c r="N767" i="1"/>
  <c r="Q767" i="1" s="1"/>
  <c r="N768" i="1"/>
  <c r="Q768" i="1" s="1"/>
  <c r="N769" i="1"/>
  <c r="Q769" i="1" s="1"/>
  <c r="N770" i="1"/>
  <c r="Q770" i="1" s="1"/>
  <c r="N771" i="1"/>
  <c r="Q771" i="1" s="1"/>
  <c r="N772" i="1"/>
  <c r="Q772" i="1" s="1"/>
  <c r="N773" i="1"/>
  <c r="Q773" i="1" s="1"/>
  <c r="N774" i="1"/>
  <c r="Q774" i="1" s="1"/>
  <c r="N775" i="1"/>
  <c r="Q775" i="1" s="1"/>
  <c r="N776" i="1"/>
  <c r="Q776" i="1" s="1"/>
  <c r="N777" i="1"/>
  <c r="Q777" i="1" s="1"/>
  <c r="N778" i="1"/>
  <c r="Q778" i="1" s="1"/>
  <c r="N779" i="1"/>
  <c r="Q779" i="1" s="1"/>
  <c r="N780" i="1"/>
  <c r="Q780" i="1" s="1"/>
  <c r="N781" i="1"/>
  <c r="Q781" i="1" s="1"/>
  <c r="N782" i="1"/>
  <c r="Q782" i="1" s="1"/>
  <c r="N783" i="1"/>
  <c r="Q783" i="1" s="1"/>
  <c r="N784" i="1"/>
  <c r="Q784" i="1" s="1"/>
  <c r="N785" i="1"/>
  <c r="Q785" i="1" s="1"/>
  <c r="N786" i="1"/>
  <c r="Q786" i="1" s="1"/>
  <c r="N787" i="1"/>
  <c r="Q787" i="1" s="1"/>
  <c r="N788" i="1"/>
  <c r="Q788" i="1" s="1"/>
  <c r="N789" i="1"/>
  <c r="Q789" i="1" s="1"/>
  <c r="N790" i="1"/>
  <c r="Q790" i="1" s="1"/>
  <c r="N791" i="1"/>
  <c r="Q791" i="1" s="1"/>
  <c r="N792" i="1"/>
  <c r="Q792" i="1" s="1"/>
  <c r="N793" i="1"/>
  <c r="Q793" i="1" s="1"/>
  <c r="N794" i="1"/>
  <c r="Q794" i="1" s="1"/>
  <c r="N795" i="1"/>
  <c r="Q795" i="1" s="1"/>
  <c r="N796" i="1"/>
  <c r="Q796" i="1" s="1"/>
  <c r="N797" i="1"/>
  <c r="Q797" i="1" s="1"/>
  <c r="N798" i="1"/>
  <c r="Q798" i="1" s="1"/>
  <c r="N799" i="1"/>
  <c r="Q799" i="1" s="1"/>
  <c r="N800" i="1"/>
  <c r="Q800" i="1" s="1"/>
  <c r="N801" i="1"/>
  <c r="Q801" i="1" s="1"/>
  <c r="N802" i="1"/>
  <c r="Q802" i="1" s="1"/>
  <c r="N803" i="1"/>
  <c r="Q803" i="1" s="1"/>
  <c r="N804" i="1"/>
  <c r="Q804" i="1" s="1"/>
  <c r="N805" i="1"/>
  <c r="Q805" i="1" s="1"/>
  <c r="N806" i="1"/>
  <c r="Q806" i="1" s="1"/>
  <c r="N807" i="1"/>
  <c r="Q807" i="1" s="1"/>
  <c r="N808" i="1"/>
  <c r="Q808" i="1" s="1"/>
  <c r="N809" i="1"/>
  <c r="Q809" i="1" s="1"/>
  <c r="N810" i="1"/>
  <c r="Q810" i="1" s="1"/>
  <c r="N811" i="1"/>
  <c r="Q811" i="1" s="1"/>
  <c r="N812" i="1"/>
  <c r="Q812" i="1" s="1"/>
  <c r="N813" i="1"/>
  <c r="Q813" i="1" s="1"/>
  <c r="N814" i="1"/>
  <c r="Q814" i="1" s="1"/>
  <c r="N815" i="1"/>
  <c r="Q815" i="1" s="1"/>
  <c r="N816" i="1"/>
  <c r="Q816" i="1" s="1"/>
  <c r="N817" i="1"/>
  <c r="Q817" i="1" s="1"/>
  <c r="N818" i="1"/>
  <c r="Q818" i="1" s="1"/>
  <c r="N819" i="1"/>
  <c r="Q819" i="1" s="1"/>
  <c r="N820" i="1"/>
  <c r="Q820" i="1" s="1"/>
  <c r="N821" i="1"/>
  <c r="Q821" i="1" s="1"/>
  <c r="N822" i="1"/>
  <c r="Q822" i="1" s="1"/>
  <c r="N823" i="1"/>
  <c r="Q823" i="1" s="1"/>
  <c r="N824" i="1"/>
  <c r="Q824" i="1" s="1"/>
  <c r="N825" i="1"/>
  <c r="Q825" i="1" s="1"/>
  <c r="N826" i="1"/>
  <c r="Q826" i="1" s="1"/>
  <c r="N827" i="1"/>
  <c r="Q827" i="1" s="1"/>
  <c r="N828" i="1"/>
  <c r="Q828" i="1" s="1"/>
  <c r="N829" i="1"/>
  <c r="Q829" i="1" s="1"/>
  <c r="N830" i="1"/>
  <c r="Q830" i="1" s="1"/>
  <c r="N831" i="1"/>
  <c r="Q831" i="1" s="1"/>
  <c r="N832" i="1"/>
  <c r="Q832" i="1" s="1"/>
  <c r="N833" i="1"/>
  <c r="Q833" i="1" s="1"/>
  <c r="N834" i="1"/>
  <c r="Q834" i="1" s="1"/>
  <c r="N835" i="1"/>
  <c r="Q835" i="1" s="1"/>
  <c r="N836" i="1"/>
  <c r="Q836" i="1" s="1"/>
  <c r="N837" i="1"/>
  <c r="Q837" i="1" s="1"/>
  <c r="N838" i="1"/>
  <c r="Q838" i="1" s="1"/>
  <c r="N839" i="1"/>
  <c r="Q839" i="1" s="1"/>
  <c r="N840" i="1"/>
  <c r="Q840" i="1" s="1"/>
  <c r="N841" i="1"/>
  <c r="Q841" i="1" s="1"/>
  <c r="N842" i="1"/>
  <c r="Q842" i="1" s="1"/>
  <c r="N843" i="1"/>
  <c r="Q843" i="1" s="1"/>
  <c r="N844" i="1"/>
  <c r="Q844" i="1" s="1"/>
  <c r="N845" i="1"/>
  <c r="Q845" i="1" s="1"/>
  <c r="N846" i="1"/>
  <c r="Q846" i="1" s="1"/>
  <c r="N847" i="1"/>
  <c r="Q847" i="1" s="1"/>
  <c r="N848" i="1"/>
  <c r="Q848" i="1" s="1"/>
  <c r="N849" i="1"/>
  <c r="Q849" i="1" s="1"/>
  <c r="N850" i="1"/>
  <c r="Q850" i="1" s="1"/>
  <c r="N851" i="1"/>
  <c r="Q851" i="1" s="1"/>
  <c r="N852" i="1"/>
  <c r="Q852" i="1" s="1"/>
  <c r="N853" i="1"/>
  <c r="Q853" i="1" s="1"/>
  <c r="N854" i="1"/>
  <c r="Q854" i="1" s="1"/>
  <c r="N855" i="1"/>
  <c r="Q855" i="1" s="1"/>
  <c r="N856" i="1"/>
  <c r="Q856" i="1" s="1"/>
  <c r="N857" i="1"/>
  <c r="Q857" i="1" s="1"/>
  <c r="N858" i="1"/>
  <c r="Q858" i="1" s="1"/>
  <c r="N859" i="1"/>
  <c r="Q859" i="1" s="1"/>
  <c r="N860" i="1"/>
  <c r="Q860" i="1" s="1"/>
  <c r="N861" i="1"/>
  <c r="Q861" i="1" s="1"/>
  <c r="N862" i="1"/>
  <c r="Q862" i="1" s="1"/>
  <c r="N863" i="1"/>
  <c r="Q863" i="1" s="1"/>
  <c r="N864" i="1"/>
  <c r="Q864" i="1" s="1"/>
  <c r="N865" i="1"/>
  <c r="Q865" i="1" s="1"/>
  <c r="N866" i="1"/>
  <c r="Q866" i="1" s="1"/>
  <c r="N867" i="1"/>
  <c r="Q867" i="1" s="1"/>
  <c r="N868" i="1"/>
  <c r="Q868" i="1" s="1"/>
  <c r="N869" i="1"/>
  <c r="Q869" i="1" s="1"/>
  <c r="N870" i="1"/>
  <c r="Q870" i="1" s="1"/>
  <c r="N871" i="1"/>
  <c r="Q871" i="1" s="1"/>
  <c r="N872" i="1"/>
  <c r="Q872" i="1" s="1"/>
  <c r="N873" i="1"/>
  <c r="Q873" i="1" s="1"/>
  <c r="N874" i="1"/>
  <c r="Q874" i="1" s="1"/>
  <c r="N875" i="1"/>
  <c r="Q875" i="1" s="1"/>
  <c r="N876" i="1"/>
  <c r="Q876" i="1" s="1"/>
  <c r="N877" i="1"/>
  <c r="Q877" i="1" s="1"/>
  <c r="N878" i="1"/>
  <c r="Q878" i="1" s="1"/>
  <c r="N879" i="1"/>
  <c r="Q879" i="1" s="1"/>
  <c r="N880" i="1"/>
  <c r="Q880" i="1" s="1"/>
  <c r="N881" i="1"/>
  <c r="Q881" i="1" s="1"/>
  <c r="N882" i="1"/>
  <c r="Q882" i="1" s="1"/>
  <c r="N883" i="1"/>
  <c r="Q883" i="1" s="1"/>
  <c r="N884" i="1"/>
  <c r="Q884" i="1" s="1"/>
  <c r="N885" i="1"/>
  <c r="Q885" i="1" s="1"/>
  <c r="N886" i="1"/>
  <c r="Q886" i="1" s="1"/>
  <c r="N887" i="1"/>
  <c r="Q887" i="1" s="1"/>
  <c r="N888" i="1"/>
  <c r="Q888" i="1" s="1"/>
  <c r="N889" i="1"/>
  <c r="Q889" i="1" s="1"/>
  <c r="N890" i="1"/>
  <c r="Q890" i="1" s="1"/>
  <c r="N891" i="1"/>
  <c r="Q891" i="1" s="1"/>
  <c r="N892" i="1"/>
  <c r="Q892" i="1" s="1"/>
  <c r="N893" i="1"/>
  <c r="Q893" i="1" s="1"/>
  <c r="N894" i="1"/>
  <c r="Q894" i="1" s="1"/>
  <c r="N895" i="1"/>
  <c r="Q895" i="1" s="1"/>
  <c r="N896" i="1"/>
  <c r="Q896" i="1" s="1"/>
  <c r="N897" i="1"/>
  <c r="Q897" i="1" s="1"/>
  <c r="N898" i="1"/>
  <c r="Q898" i="1" s="1"/>
  <c r="N899" i="1"/>
  <c r="Q899" i="1" s="1"/>
  <c r="N900" i="1"/>
  <c r="Q900" i="1" s="1"/>
  <c r="N901" i="1"/>
  <c r="Q901" i="1" s="1"/>
  <c r="N902" i="1"/>
  <c r="Q902" i="1" s="1"/>
  <c r="N903" i="1"/>
  <c r="Q903" i="1" s="1"/>
  <c r="N904" i="1"/>
  <c r="Q904" i="1" s="1"/>
  <c r="N905" i="1"/>
  <c r="Q905" i="1" s="1"/>
  <c r="N906" i="1"/>
  <c r="Q906" i="1" s="1"/>
  <c r="N907" i="1"/>
  <c r="Q907" i="1" s="1"/>
  <c r="N908" i="1"/>
  <c r="Q908" i="1" s="1"/>
  <c r="N909" i="1"/>
  <c r="Q909" i="1" s="1"/>
  <c r="N910" i="1"/>
  <c r="Q910" i="1" s="1"/>
  <c r="N911" i="1"/>
  <c r="Q911" i="1" s="1"/>
  <c r="N912" i="1"/>
  <c r="Q912" i="1" s="1"/>
  <c r="N913" i="1"/>
  <c r="Q913" i="1" s="1"/>
  <c r="N914" i="1"/>
  <c r="Q914" i="1" s="1"/>
  <c r="N915" i="1"/>
  <c r="Q915" i="1" s="1"/>
  <c r="N916" i="1"/>
  <c r="Q916" i="1" s="1"/>
  <c r="N917" i="1"/>
  <c r="Q917" i="1" s="1"/>
  <c r="N918" i="1"/>
  <c r="Q918" i="1" s="1"/>
  <c r="N919" i="1"/>
  <c r="Q919" i="1" s="1"/>
  <c r="N920" i="1"/>
  <c r="Q920" i="1" s="1"/>
  <c r="N921" i="1"/>
  <c r="Q921" i="1" s="1"/>
  <c r="N922" i="1"/>
  <c r="Q922" i="1" s="1"/>
  <c r="N923" i="1"/>
  <c r="Q923" i="1" s="1"/>
  <c r="N924" i="1"/>
  <c r="Q924" i="1" s="1"/>
  <c r="N925" i="1"/>
  <c r="Q925" i="1" s="1"/>
  <c r="N926" i="1"/>
  <c r="Q926" i="1" s="1"/>
  <c r="N927" i="1"/>
  <c r="Q927" i="1" s="1"/>
  <c r="N928" i="1"/>
  <c r="Q928" i="1" s="1"/>
  <c r="N929" i="1"/>
  <c r="Q929" i="1" s="1"/>
  <c r="N930" i="1"/>
  <c r="Q930" i="1" s="1"/>
  <c r="N931" i="1"/>
  <c r="Q931" i="1" s="1"/>
  <c r="N932" i="1"/>
  <c r="Q932" i="1" s="1"/>
  <c r="N933" i="1"/>
  <c r="Q933" i="1" s="1"/>
  <c r="N934" i="1"/>
  <c r="Q934" i="1" s="1"/>
  <c r="N935" i="1"/>
  <c r="Q935" i="1" s="1"/>
  <c r="N936" i="1"/>
  <c r="Q936" i="1" s="1"/>
  <c r="N937" i="1"/>
  <c r="Q937" i="1" s="1"/>
  <c r="N938" i="1"/>
  <c r="Q938" i="1" s="1"/>
  <c r="N939" i="1"/>
  <c r="Q939" i="1" s="1"/>
  <c r="N940" i="1"/>
  <c r="Q940" i="1" s="1"/>
  <c r="N941" i="1"/>
  <c r="Q941" i="1" s="1"/>
  <c r="N942" i="1"/>
  <c r="Q942" i="1" s="1"/>
  <c r="N943" i="1"/>
  <c r="Q943" i="1" s="1"/>
  <c r="N944" i="1"/>
  <c r="Q944" i="1" s="1"/>
  <c r="N945" i="1"/>
  <c r="Q945" i="1" s="1"/>
  <c r="N946" i="1"/>
  <c r="Q946" i="1" s="1"/>
  <c r="N947" i="1"/>
  <c r="Q947" i="1" s="1"/>
  <c r="N948" i="1"/>
  <c r="Q948" i="1" s="1"/>
  <c r="N949" i="1"/>
  <c r="Q949" i="1" s="1"/>
  <c r="N950" i="1"/>
  <c r="Q950" i="1" s="1"/>
  <c r="N951" i="1"/>
  <c r="Q951" i="1" s="1"/>
  <c r="N952" i="1"/>
  <c r="Q952" i="1" s="1"/>
  <c r="N953" i="1"/>
  <c r="Q953" i="1" s="1"/>
  <c r="N954" i="1"/>
  <c r="Q954" i="1" s="1"/>
  <c r="N955" i="1"/>
  <c r="Q955" i="1" s="1"/>
  <c r="N956" i="1"/>
  <c r="Q956" i="1" s="1"/>
  <c r="N957" i="1"/>
  <c r="Q957" i="1" s="1"/>
  <c r="N958" i="1"/>
  <c r="Q958" i="1" s="1"/>
  <c r="N959" i="1"/>
  <c r="Q959" i="1" s="1"/>
  <c r="N960" i="1"/>
  <c r="Q960" i="1" s="1"/>
  <c r="N961" i="1"/>
  <c r="Q961" i="1" s="1"/>
  <c r="N962" i="1"/>
  <c r="Q962" i="1" s="1"/>
  <c r="N963" i="1"/>
  <c r="Q963" i="1" s="1"/>
  <c r="N964" i="1"/>
  <c r="Q964" i="1" s="1"/>
  <c r="N965" i="1"/>
  <c r="Q965" i="1" s="1"/>
  <c r="N966" i="1"/>
  <c r="Q966" i="1" s="1"/>
  <c r="N967" i="1"/>
  <c r="Q967" i="1" s="1"/>
  <c r="N968" i="1"/>
  <c r="Q968" i="1" s="1"/>
  <c r="N969" i="1"/>
  <c r="Q969" i="1" s="1"/>
  <c r="N970" i="1"/>
  <c r="Q970" i="1" s="1"/>
  <c r="N971" i="1"/>
  <c r="Q971" i="1" s="1"/>
  <c r="N972" i="1"/>
  <c r="Q972" i="1" s="1"/>
  <c r="N973" i="1"/>
  <c r="Q973" i="1" s="1"/>
  <c r="N974" i="1"/>
  <c r="Q974" i="1" s="1"/>
  <c r="N975" i="1"/>
  <c r="Q975" i="1" s="1"/>
  <c r="N976" i="1"/>
  <c r="Q976" i="1" s="1"/>
  <c r="N977" i="1"/>
  <c r="Q977" i="1" s="1"/>
  <c r="N978" i="1"/>
  <c r="Q978" i="1" s="1"/>
  <c r="N979" i="1"/>
  <c r="Q979" i="1" s="1"/>
  <c r="N980" i="1"/>
  <c r="Q980" i="1" s="1"/>
  <c r="N981" i="1"/>
  <c r="Q981" i="1" s="1"/>
  <c r="N982" i="1"/>
  <c r="Q982" i="1" s="1"/>
  <c r="N983" i="1"/>
  <c r="Q983" i="1" s="1"/>
  <c r="N984" i="1"/>
  <c r="Q984" i="1" s="1"/>
  <c r="N985" i="1"/>
  <c r="Q985" i="1" s="1"/>
  <c r="N986" i="1"/>
  <c r="Q986" i="1" s="1"/>
  <c r="N987" i="1"/>
  <c r="Q987" i="1" s="1"/>
  <c r="N988" i="1"/>
  <c r="Q988" i="1" s="1"/>
  <c r="N989" i="1"/>
  <c r="Q989" i="1" s="1"/>
  <c r="N990" i="1"/>
  <c r="Q990" i="1" s="1"/>
  <c r="N991" i="1"/>
  <c r="Q991" i="1" s="1"/>
  <c r="N992" i="1"/>
  <c r="Q992" i="1" s="1"/>
  <c r="N993" i="1"/>
  <c r="Q993" i="1" s="1"/>
  <c r="N994" i="1"/>
  <c r="Q994" i="1" s="1"/>
  <c r="N995" i="1"/>
  <c r="Q995" i="1" s="1"/>
  <c r="N996" i="1"/>
  <c r="Q996" i="1" s="1"/>
  <c r="N997" i="1"/>
  <c r="Q997" i="1" s="1"/>
  <c r="N998" i="1"/>
  <c r="Q998" i="1" s="1"/>
  <c r="N999" i="1"/>
  <c r="Q999" i="1" s="1"/>
  <c r="N1000" i="1"/>
  <c r="Q1000" i="1" s="1"/>
  <c r="N1001" i="1"/>
  <c r="Q1001" i="1" s="1"/>
  <c r="N1002" i="1"/>
  <c r="Q1002" i="1" s="1"/>
  <c r="N1003" i="1"/>
  <c r="Q1003" i="1" s="1"/>
  <c r="N1004" i="1"/>
  <c r="Q1004" i="1" s="1"/>
  <c r="N1005" i="1"/>
  <c r="Q1005" i="1" s="1"/>
  <c r="N1006" i="1"/>
  <c r="Q1006" i="1" s="1"/>
  <c r="N1007" i="1"/>
  <c r="Q1007" i="1" s="1"/>
  <c r="N1008" i="1"/>
  <c r="Q1008" i="1" s="1"/>
  <c r="N1009" i="1"/>
  <c r="Q1009" i="1" s="1"/>
  <c r="N1010" i="1"/>
  <c r="Q1010" i="1" s="1"/>
  <c r="N1011" i="1"/>
  <c r="Q1011" i="1" s="1"/>
  <c r="N1012" i="1"/>
  <c r="Q1012" i="1" s="1"/>
  <c r="N1013" i="1"/>
  <c r="Q1013" i="1" s="1"/>
  <c r="N1014" i="1"/>
  <c r="Q1014" i="1" s="1"/>
  <c r="N1015" i="1"/>
  <c r="Q1015" i="1" s="1"/>
  <c r="N1016" i="1"/>
  <c r="Q1016" i="1" s="1"/>
  <c r="N1017" i="1"/>
  <c r="Q1017" i="1" s="1"/>
  <c r="N1018" i="1"/>
  <c r="Q1018" i="1" s="1"/>
  <c r="N1019" i="1"/>
  <c r="Q1019" i="1" s="1"/>
  <c r="N1020" i="1"/>
  <c r="Q1020" i="1" s="1"/>
  <c r="N1021" i="1"/>
  <c r="Q1021" i="1" s="1"/>
  <c r="N1022" i="1"/>
  <c r="Q1022" i="1" s="1"/>
  <c r="N1023" i="1"/>
  <c r="Q1023" i="1" s="1"/>
  <c r="N1024" i="1"/>
  <c r="Q1024" i="1" s="1"/>
  <c r="N1025" i="1"/>
  <c r="Q1025" i="1" s="1"/>
  <c r="N1026" i="1"/>
  <c r="Q1026" i="1" s="1"/>
  <c r="N1027" i="1"/>
  <c r="Q1027" i="1" s="1"/>
  <c r="N1028" i="1"/>
  <c r="Q1028" i="1" s="1"/>
  <c r="N1029" i="1"/>
  <c r="Q1029" i="1" s="1"/>
  <c r="N1030" i="1"/>
  <c r="Q1030" i="1" s="1"/>
  <c r="N1031" i="1"/>
  <c r="Q1031" i="1" s="1"/>
  <c r="N1032" i="1"/>
  <c r="Q1032" i="1" s="1"/>
  <c r="N1033" i="1"/>
  <c r="Q1033" i="1" s="1"/>
  <c r="N1034" i="1"/>
  <c r="Q1034" i="1" s="1"/>
  <c r="N1035" i="1"/>
  <c r="Q1035" i="1" s="1"/>
  <c r="N1036" i="1"/>
  <c r="Q1036" i="1" s="1"/>
  <c r="N1037" i="1"/>
  <c r="Q1037" i="1" s="1"/>
  <c r="N1038" i="1"/>
  <c r="Q1038" i="1" s="1"/>
  <c r="N1039" i="1"/>
  <c r="Q1039" i="1" s="1"/>
  <c r="N1040" i="1"/>
  <c r="Q1040" i="1" s="1"/>
  <c r="N1041" i="1"/>
  <c r="Q1041" i="1" s="1"/>
  <c r="N1042" i="1"/>
  <c r="Q1042" i="1" s="1"/>
  <c r="N1043" i="1"/>
  <c r="Q1043" i="1" s="1"/>
  <c r="N1044" i="1"/>
  <c r="Q1044" i="1" s="1"/>
  <c r="N1045" i="1"/>
  <c r="Q1045" i="1" s="1"/>
  <c r="N1046" i="1"/>
  <c r="Q1046" i="1" s="1"/>
  <c r="N1047" i="1"/>
  <c r="Q1047" i="1" s="1"/>
  <c r="N1048" i="1"/>
  <c r="Q1048" i="1" s="1"/>
  <c r="N1049" i="1"/>
  <c r="Q1049" i="1" s="1"/>
  <c r="N1050" i="1"/>
  <c r="Q1050" i="1" s="1"/>
  <c r="N1051" i="1"/>
  <c r="Q1051" i="1" s="1"/>
  <c r="N1052" i="1"/>
  <c r="Q1052" i="1" s="1"/>
  <c r="N1053" i="1"/>
  <c r="Q1053" i="1" s="1"/>
  <c r="N1054" i="1"/>
  <c r="Q1054" i="1" s="1"/>
  <c r="N1055" i="1"/>
  <c r="Q1055" i="1" s="1"/>
  <c r="N1056" i="1"/>
  <c r="Q1056" i="1" s="1"/>
  <c r="N1057" i="1"/>
  <c r="Q1057" i="1" s="1"/>
  <c r="N1058" i="1"/>
  <c r="Q1058" i="1" s="1"/>
  <c r="N1059" i="1"/>
  <c r="Q1059" i="1" s="1"/>
  <c r="N1060" i="1"/>
  <c r="Q1060" i="1" s="1"/>
  <c r="N1061" i="1"/>
  <c r="Q1061" i="1" s="1"/>
  <c r="N1062" i="1"/>
  <c r="Q1062" i="1" s="1"/>
  <c r="N1063" i="1"/>
  <c r="Q1063" i="1" s="1"/>
  <c r="N1064" i="1"/>
  <c r="Q1064" i="1" s="1"/>
  <c r="N1065" i="1"/>
  <c r="Q1065" i="1" s="1"/>
  <c r="N1066" i="1"/>
  <c r="Q1066" i="1" s="1"/>
  <c r="N1067" i="1"/>
  <c r="Q1067" i="1" s="1"/>
  <c r="N1068" i="1"/>
  <c r="Q1068" i="1" s="1"/>
  <c r="N1069" i="1"/>
  <c r="Q1069" i="1" s="1"/>
  <c r="N1070" i="1"/>
  <c r="Q1070" i="1" s="1"/>
  <c r="N1071" i="1"/>
  <c r="Q1071" i="1" s="1"/>
  <c r="N1072" i="1"/>
  <c r="Q1072" i="1" s="1"/>
  <c r="N1073" i="1"/>
  <c r="Q1073" i="1" s="1"/>
  <c r="N1074" i="1"/>
  <c r="Q1074" i="1" s="1"/>
  <c r="N1075" i="1"/>
  <c r="Q1075" i="1" s="1"/>
  <c r="N1076" i="1"/>
  <c r="Q1076" i="1" s="1"/>
  <c r="N1077" i="1"/>
  <c r="Q1077" i="1" s="1"/>
  <c r="N1078" i="1"/>
  <c r="Q1078" i="1" s="1"/>
  <c r="N1079" i="1"/>
  <c r="Q1079" i="1" s="1"/>
  <c r="N1080" i="1"/>
  <c r="Q1080" i="1" s="1"/>
  <c r="N1081" i="1"/>
  <c r="Q1081" i="1" s="1"/>
  <c r="N1082" i="1"/>
  <c r="Q1082" i="1" s="1"/>
  <c r="N1083" i="1"/>
  <c r="Q1083" i="1" s="1"/>
  <c r="N1084" i="1"/>
  <c r="Q1084" i="1" s="1"/>
  <c r="N1085" i="1"/>
  <c r="Q1085" i="1" s="1"/>
  <c r="N1086" i="1"/>
  <c r="Q1086" i="1" s="1"/>
  <c r="N1087" i="1"/>
  <c r="Q1087" i="1" s="1"/>
  <c r="N1088" i="1"/>
  <c r="Q1088" i="1" s="1"/>
  <c r="N1089" i="1"/>
  <c r="Q1089" i="1" s="1"/>
  <c r="N1090" i="1"/>
  <c r="Q1090" i="1" s="1"/>
  <c r="N1091" i="1"/>
  <c r="Q1091" i="1" s="1"/>
  <c r="N1092" i="1"/>
  <c r="Q1092" i="1" s="1"/>
  <c r="N1093" i="1"/>
  <c r="Q1093" i="1" s="1"/>
  <c r="N1094" i="1"/>
  <c r="Q1094" i="1" s="1"/>
  <c r="N1095" i="1"/>
  <c r="Q1095" i="1" s="1"/>
  <c r="N1096" i="1"/>
  <c r="Q1096" i="1" s="1"/>
  <c r="N1097" i="1"/>
  <c r="Q1097" i="1" s="1"/>
  <c r="N1098" i="1"/>
  <c r="Q1098" i="1" s="1"/>
  <c r="N1099" i="1"/>
  <c r="Q1099" i="1" s="1"/>
  <c r="N1100" i="1"/>
  <c r="Q1100" i="1" s="1"/>
  <c r="N1101" i="1"/>
  <c r="Q1101" i="1" s="1"/>
  <c r="N1102" i="1"/>
  <c r="Q1102" i="1" s="1"/>
  <c r="N1103" i="1"/>
  <c r="Q1103" i="1" s="1"/>
  <c r="N1104" i="1"/>
  <c r="Q1104" i="1" s="1"/>
  <c r="N1105" i="1"/>
  <c r="Q1105" i="1" s="1"/>
  <c r="N1106" i="1"/>
  <c r="Q1106" i="1" s="1"/>
  <c r="N1107" i="1"/>
  <c r="Q1107" i="1" s="1"/>
  <c r="N1108" i="1"/>
  <c r="Q1108" i="1" s="1"/>
  <c r="N1109" i="1"/>
  <c r="Q1109" i="1" s="1"/>
  <c r="N1110" i="1"/>
  <c r="Q1110" i="1" s="1"/>
  <c r="N1111" i="1"/>
  <c r="Q1111" i="1" s="1"/>
  <c r="N1112" i="1"/>
  <c r="Q1112" i="1" s="1"/>
  <c r="N1113" i="1"/>
  <c r="Q1113" i="1" s="1"/>
  <c r="N1114" i="1"/>
  <c r="Q1114" i="1" s="1"/>
  <c r="N1115" i="1"/>
  <c r="Q1115" i="1" s="1"/>
  <c r="N1116" i="1"/>
  <c r="Q1116" i="1" s="1"/>
  <c r="N1117" i="1"/>
  <c r="Q1117" i="1" s="1"/>
  <c r="N1118" i="1"/>
  <c r="Q1118" i="1" s="1"/>
  <c r="N1119" i="1"/>
  <c r="Q1119" i="1" s="1"/>
  <c r="N1120" i="1"/>
  <c r="Q1120" i="1" s="1"/>
  <c r="N1121" i="1"/>
  <c r="Q1121" i="1" s="1"/>
  <c r="N1122" i="1"/>
  <c r="Q1122" i="1" s="1"/>
  <c r="N1123" i="1"/>
  <c r="Q1123" i="1" s="1"/>
  <c r="N1124" i="1"/>
  <c r="Q1124" i="1" s="1"/>
  <c r="N1125" i="1"/>
  <c r="Q1125" i="1" s="1"/>
  <c r="N1126" i="1"/>
  <c r="Q1126" i="1" s="1"/>
  <c r="N1127" i="1"/>
  <c r="Q1127" i="1" s="1"/>
  <c r="N1128" i="1"/>
  <c r="Q1128" i="1" s="1"/>
  <c r="N1129" i="1"/>
  <c r="Q1129" i="1" s="1"/>
  <c r="N1130" i="1"/>
  <c r="Q1130" i="1" s="1"/>
  <c r="N1131" i="1"/>
  <c r="Q1131" i="1" s="1"/>
  <c r="N1132" i="1"/>
  <c r="Q1132" i="1" s="1"/>
  <c r="N1133" i="1"/>
  <c r="Q1133" i="1" s="1"/>
  <c r="N1134" i="1"/>
  <c r="Q1134" i="1" s="1"/>
  <c r="N1135" i="1"/>
  <c r="Q1135" i="1" s="1"/>
  <c r="N1136" i="1"/>
  <c r="Q1136" i="1" s="1"/>
  <c r="N1137" i="1"/>
  <c r="Q1137" i="1" s="1"/>
  <c r="N1138" i="1"/>
  <c r="Q1138" i="1" s="1"/>
  <c r="N1139" i="1"/>
  <c r="Q1139" i="1" s="1"/>
  <c r="N1140" i="1"/>
  <c r="Q1140" i="1" s="1"/>
  <c r="N1141" i="1"/>
  <c r="Q1141" i="1" s="1"/>
  <c r="N1142" i="1"/>
  <c r="Q1142" i="1" s="1"/>
  <c r="N1143" i="1"/>
  <c r="Q1143" i="1" s="1"/>
  <c r="N1144" i="1"/>
  <c r="Q1144" i="1" s="1"/>
  <c r="N1145" i="1"/>
  <c r="Q1145" i="1" s="1"/>
  <c r="N1146" i="1"/>
  <c r="Q1146" i="1" s="1"/>
  <c r="N1147" i="1"/>
  <c r="Q1147" i="1" s="1"/>
  <c r="N1148" i="1"/>
  <c r="Q1148" i="1" s="1"/>
  <c r="N1149" i="1"/>
  <c r="Q1149" i="1" s="1"/>
  <c r="N1150" i="1"/>
  <c r="Q1150" i="1" s="1"/>
  <c r="N1151" i="1"/>
  <c r="Q1151" i="1" s="1"/>
  <c r="N1152" i="1"/>
  <c r="Q1152" i="1" s="1"/>
  <c r="N1153" i="1"/>
  <c r="Q1153" i="1" s="1"/>
  <c r="N1154" i="1"/>
  <c r="Q1154" i="1" s="1"/>
  <c r="N1155" i="1"/>
  <c r="Q1155" i="1" s="1"/>
  <c r="N1156" i="1"/>
  <c r="Q1156" i="1" s="1"/>
  <c r="N1157" i="1"/>
  <c r="Q1157" i="1" s="1"/>
  <c r="N1158" i="1"/>
  <c r="Q1158" i="1" s="1"/>
  <c r="N1159" i="1"/>
  <c r="Q1159" i="1" s="1"/>
  <c r="N1160" i="1"/>
  <c r="Q1160" i="1" s="1"/>
  <c r="N1161" i="1"/>
  <c r="Q1161" i="1" s="1"/>
  <c r="N1162" i="1"/>
  <c r="Q1162" i="1" s="1"/>
  <c r="N1163" i="1"/>
  <c r="Q1163" i="1" s="1"/>
  <c r="N1164" i="1"/>
  <c r="Q1164" i="1" s="1"/>
  <c r="N1165" i="1"/>
  <c r="Q1165" i="1" s="1"/>
  <c r="N1166" i="1"/>
  <c r="Q1166" i="1" s="1"/>
  <c r="N1167" i="1"/>
  <c r="Q1167" i="1" s="1"/>
  <c r="N1168" i="1"/>
  <c r="Q1168" i="1" s="1"/>
  <c r="N1169" i="1"/>
  <c r="Q1169" i="1" s="1"/>
  <c r="N1170" i="1"/>
  <c r="Q1170" i="1" s="1"/>
  <c r="N1171" i="1"/>
  <c r="Q1171" i="1" s="1"/>
  <c r="N1172" i="1"/>
  <c r="Q1172" i="1" s="1"/>
  <c r="N1173" i="1"/>
  <c r="Q1173" i="1" s="1"/>
  <c r="N1174" i="1"/>
  <c r="Q1174" i="1" s="1"/>
  <c r="N1175" i="1"/>
  <c r="Q1175" i="1" s="1"/>
  <c r="N1176" i="1"/>
  <c r="Q1176" i="1" s="1"/>
  <c r="N1177" i="1"/>
  <c r="Q1177" i="1" s="1"/>
  <c r="N1178" i="1"/>
  <c r="Q1178" i="1" s="1"/>
  <c r="N1179" i="1"/>
  <c r="Q1179" i="1" s="1"/>
  <c r="N1180" i="1"/>
  <c r="Q1180" i="1" s="1"/>
  <c r="N1181" i="1"/>
  <c r="Q1181" i="1" s="1"/>
  <c r="N1182" i="1"/>
  <c r="Q1182" i="1" s="1"/>
  <c r="N1183" i="1"/>
  <c r="Q1183" i="1" s="1"/>
  <c r="N1184" i="1"/>
  <c r="Q1184" i="1" s="1"/>
  <c r="N1185" i="1"/>
  <c r="Q1185" i="1" s="1"/>
  <c r="N1186" i="1"/>
  <c r="Q1186" i="1" s="1"/>
  <c r="N1187" i="1"/>
  <c r="Q1187" i="1" s="1"/>
  <c r="N1188" i="1"/>
  <c r="Q1188" i="1" s="1"/>
  <c r="N1189" i="1"/>
  <c r="Q1189" i="1" s="1"/>
  <c r="N1190" i="1"/>
  <c r="Q1190" i="1" s="1"/>
  <c r="N1191" i="1"/>
  <c r="Q1191" i="1" s="1"/>
  <c r="N1192" i="1"/>
  <c r="Q1192" i="1" s="1"/>
  <c r="N1193" i="1"/>
  <c r="Q1193" i="1" s="1"/>
  <c r="N1194" i="1"/>
  <c r="Q1194" i="1" s="1"/>
  <c r="N1195" i="1"/>
  <c r="Q1195" i="1" s="1"/>
  <c r="N1196" i="1"/>
  <c r="Q1196" i="1" s="1"/>
  <c r="N1197" i="1"/>
  <c r="Q1197" i="1" s="1"/>
  <c r="N1198" i="1"/>
  <c r="Q1198" i="1" s="1"/>
  <c r="N1199" i="1"/>
  <c r="Q1199" i="1" s="1"/>
  <c r="N1200" i="1"/>
  <c r="Q1200" i="1" s="1"/>
  <c r="N1201" i="1"/>
  <c r="Q1201" i="1" s="1"/>
  <c r="N1202" i="1"/>
  <c r="Q1202" i="1" s="1"/>
  <c r="N1203" i="1"/>
  <c r="Q1203" i="1" s="1"/>
  <c r="N1204" i="1"/>
  <c r="Q1204" i="1" s="1"/>
  <c r="N1205" i="1"/>
  <c r="Q1205" i="1" s="1"/>
  <c r="N1206" i="1"/>
  <c r="Q1206" i="1" s="1"/>
  <c r="N1207" i="1"/>
  <c r="Q1207" i="1" s="1"/>
  <c r="N1208" i="1"/>
  <c r="Q1208" i="1" s="1"/>
  <c r="N1209" i="1"/>
  <c r="Q1209" i="1" s="1"/>
  <c r="N1210" i="1"/>
  <c r="Q1210" i="1" s="1"/>
  <c r="N1211" i="1"/>
  <c r="Q1211" i="1" s="1"/>
  <c r="N1212" i="1"/>
  <c r="Q1212" i="1" s="1"/>
  <c r="N1213" i="1"/>
  <c r="Q1213" i="1" s="1"/>
  <c r="N1214" i="1"/>
  <c r="Q1214" i="1" s="1"/>
  <c r="N1215" i="1"/>
  <c r="Q1215" i="1" s="1"/>
  <c r="N1216" i="1"/>
  <c r="Q1216" i="1" s="1"/>
  <c r="N1217" i="1"/>
  <c r="Q1217" i="1" s="1"/>
  <c r="N1218" i="1"/>
  <c r="Q1218" i="1" s="1"/>
  <c r="N1219" i="1"/>
  <c r="Q1219" i="1" s="1"/>
  <c r="N1220" i="1"/>
  <c r="Q1220" i="1" s="1"/>
  <c r="N1221" i="1"/>
  <c r="Q1221" i="1" s="1"/>
  <c r="N1222" i="1"/>
  <c r="Q1222" i="1" s="1"/>
  <c r="N1223" i="1"/>
  <c r="Q1223" i="1" s="1"/>
  <c r="N1224" i="1"/>
  <c r="Q1224" i="1" s="1"/>
  <c r="N1225" i="1"/>
  <c r="Q1225" i="1" s="1"/>
  <c r="N1226" i="1"/>
  <c r="Q1226" i="1" s="1"/>
  <c r="N1227" i="1"/>
  <c r="Q1227" i="1" s="1"/>
  <c r="N1228" i="1"/>
  <c r="Q1228" i="1" s="1"/>
  <c r="N1229" i="1"/>
  <c r="Q1229" i="1" s="1"/>
  <c r="N1230" i="1"/>
  <c r="Q1230" i="1" s="1"/>
  <c r="N1231" i="1"/>
  <c r="Q1231" i="1" s="1"/>
  <c r="N1232" i="1"/>
  <c r="Q1232" i="1" s="1"/>
  <c r="N1233" i="1"/>
  <c r="Q1233" i="1" s="1"/>
  <c r="N1234" i="1"/>
  <c r="Q1234" i="1" s="1"/>
  <c r="N1235" i="1"/>
  <c r="Q1235" i="1" s="1"/>
  <c r="N1236" i="1"/>
  <c r="Q1236" i="1" s="1"/>
  <c r="N1237" i="1"/>
  <c r="Q1237" i="1" s="1"/>
  <c r="N1238" i="1"/>
  <c r="Q1238" i="1" s="1"/>
  <c r="N1239" i="1"/>
  <c r="Q1239" i="1" s="1"/>
  <c r="N1240" i="1"/>
  <c r="Q1240" i="1" s="1"/>
  <c r="N1241" i="1"/>
  <c r="Q1241" i="1" s="1"/>
  <c r="N1242" i="1"/>
  <c r="Q1242" i="1" s="1"/>
  <c r="N1243" i="1"/>
  <c r="Q1243" i="1" s="1"/>
  <c r="N1244" i="1"/>
  <c r="Q1244" i="1" s="1"/>
  <c r="N1245" i="1"/>
  <c r="Q1245" i="1" s="1"/>
  <c r="N1246" i="1"/>
  <c r="Q1246" i="1" s="1"/>
  <c r="N1247" i="1"/>
  <c r="Q1247" i="1" s="1"/>
  <c r="N1248" i="1"/>
  <c r="Q1248" i="1" s="1"/>
  <c r="N1249" i="1"/>
  <c r="Q1249" i="1" s="1"/>
  <c r="N1250" i="1"/>
  <c r="Q1250" i="1" s="1"/>
  <c r="N1251" i="1"/>
  <c r="Q1251" i="1" s="1"/>
  <c r="N1252" i="1"/>
  <c r="Q1252" i="1" s="1"/>
  <c r="N1253" i="1"/>
  <c r="Q1253" i="1" s="1"/>
  <c r="N1254" i="1"/>
  <c r="Q1254" i="1" s="1"/>
  <c r="N1255" i="1"/>
  <c r="Q1255" i="1" s="1"/>
  <c r="N1256" i="1"/>
  <c r="Q1256" i="1" s="1"/>
  <c r="N1257" i="1"/>
  <c r="Q1257" i="1" s="1"/>
  <c r="N1258" i="1"/>
  <c r="Q1258" i="1" s="1"/>
  <c r="N1259" i="1"/>
  <c r="Q1259" i="1" s="1"/>
  <c r="N1260" i="1"/>
  <c r="Q1260" i="1" s="1"/>
  <c r="N1261" i="1"/>
  <c r="Q1261" i="1" s="1"/>
  <c r="N1262" i="1"/>
  <c r="Q1262" i="1" s="1"/>
  <c r="N1263" i="1"/>
  <c r="Q1263" i="1" s="1"/>
  <c r="N1264" i="1"/>
  <c r="Q1264" i="1" s="1"/>
  <c r="N1265" i="1"/>
  <c r="Q1265" i="1" s="1"/>
  <c r="N1266" i="1"/>
  <c r="Q1266" i="1" s="1"/>
  <c r="N1267" i="1"/>
  <c r="Q1267" i="1" s="1"/>
  <c r="N1268" i="1"/>
  <c r="Q1268" i="1" s="1"/>
  <c r="N1269" i="1"/>
  <c r="Q1269" i="1" s="1"/>
  <c r="N1270" i="1"/>
  <c r="Q1270" i="1" s="1"/>
  <c r="N1271" i="1"/>
  <c r="Q1271" i="1" s="1"/>
  <c r="N1272" i="1"/>
  <c r="Q1272" i="1" s="1"/>
  <c r="N1273" i="1"/>
  <c r="Q1273" i="1" s="1"/>
  <c r="N1274" i="1"/>
  <c r="Q1274" i="1" s="1"/>
  <c r="N1275" i="1"/>
  <c r="Q1275" i="1" s="1"/>
  <c r="N1276" i="1"/>
  <c r="Q1276" i="1" s="1"/>
  <c r="N1277" i="1"/>
  <c r="Q1277" i="1" s="1"/>
  <c r="N1278" i="1"/>
  <c r="Q1278" i="1" s="1"/>
  <c r="N1279" i="1"/>
  <c r="Q1279" i="1" s="1"/>
  <c r="N1280" i="1"/>
  <c r="Q1280" i="1" s="1"/>
  <c r="N1281" i="1"/>
  <c r="Q1281" i="1" s="1"/>
  <c r="N1282" i="1"/>
  <c r="Q1282" i="1" s="1"/>
  <c r="N1283" i="1"/>
  <c r="Q1283" i="1" s="1"/>
  <c r="N1284" i="1"/>
  <c r="Q1284" i="1" s="1"/>
  <c r="N1285" i="1"/>
  <c r="Q1285" i="1" s="1"/>
  <c r="N1286" i="1"/>
  <c r="Q1286" i="1" s="1"/>
  <c r="N1287" i="1"/>
  <c r="Q1287" i="1" s="1"/>
  <c r="N1288" i="1"/>
  <c r="Q1288" i="1" s="1"/>
  <c r="N1289" i="1"/>
  <c r="Q1289" i="1" s="1"/>
  <c r="N1290" i="1"/>
  <c r="Q1290" i="1" s="1"/>
  <c r="N1291" i="1"/>
  <c r="Q1291" i="1" s="1"/>
  <c r="N1292" i="1"/>
  <c r="Q1292" i="1" s="1"/>
  <c r="N1293" i="1"/>
  <c r="Q1293" i="1" s="1"/>
  <c r="N1294" i="1"/>
  <c r="Q1294" i="1" s="1"/>
  <c r="N1295" i="1"/>
  <c r="Q1295" i="1" s="1"/>
  <c r="N1296" i="1"/>
  <c r="Q1296" i="1" s="1"/>
  <c r="N1297" i="1"/>
  <c r="Q1297" i="1" s="1"/>
  <c r="N1298" i="1"/>
  <c r="Q1298" i="1" s="1"/>
  <c r="N1299" i="1"/>
  <c r="Q1299" i="1" s="1"/>
  <c r="N1300" i="1"/>
  <c r="Q1300" i="1" s="1"/>
  <c r="N1301" i="1"/>
  <c r="Q1301" i="1" s="1"/>
  <c r="N1302" i="1"/>
  <c r="Q1302" i="1" s="1"/>
  <c r="N1303" i="1"/>
  <c r="Q1303" i="1" s="1"/>
  <c r="N1304" i="1"/>
  <c r="Q1304" i="1" s="1"/>
  <c r="N1305" i="1"/>
  <c r="Q1305" i="1" s="1"/>
  <c r="N1306" i="1"/>
  <c r="Q1306" i="1" s="1"/>
  <c r="N1307" i="1"/>
  <c r="Q1307" i="1" s="1"/>
  <c r="N1308" i="1"/>
  <c r="Q1308" i="1" s="1"/>
  <c r="N1309" i="1"/>
  <c r="Q1309" i="1" s="1"/>
  <c r="N1310" i="1"/>
  <c r="Q1310" i="1" s="1"/>
  <c r="N1311" i="1"/>
  <c r="Q1311" i="1" s="1"/>
  <c r="N1312" i="1"/>
  <c r="Q1312" i="1" s="1"/>
  <c r="N1313" i="1"/>
  <c r="Q1313" i="1" s="1"/>
  <c r="N1314" i="1"/>
  <c r="Q1314" i="1" s="1"/>
  <c r="N1315" i="1"/>
  <c r="Q1315" i="1" s="1"/>
  <c r="N1316" i="1"/>
  <c r="Q1316" i="1" s="1"/>
  <c r="N1317" i="1"/>
  <c r="Q1317" i="1" s="1"/>
  <c r="N1318" i="1"/>
  <c r="Q1318" i="1" s="1"/>
  <c r="N1319" i="1"/>
  <c r="Q1319" i="1" s="1"/>
  <c r="N1320" i="1"/>
  <c r="Q1320" i="1" s="1"/>
  <c r="N1321" i="1"/>
  <c r="Q1321" i="1" s="1"/>
  <c r="N1322" i="1"/>
  <c r="Q1322" i="1" s="1"/>
  <c r="N1323" i="1"/>
  <c r="Q1323" i="1" s="1"/>
  <c r="N1324" i="1"/>
  <c r="Q1324" i="1" s="1"/>
  <c r="N1325" i="1"/>
  <c r="Q1325" i="1" s="1"/>
  <c r="N1326" i="1"/>
  <c r="Q1326" i="1" s="1"/>
  <c r="N1327" i="1"/>
  <c r="Q1327" i="1" s="1"/>
  <c r="N1328" i="1"/>
  <c r="Q1328" i="1" s="1"/>
  <c r="N1329" i="1"/>
  <c r="Q1329" i="1" s="1"/>
  <c r="N1330" i="1"/>
  <c r="Q1330" i="1" s="1"/>
  <c r="N1331" i="1"/>
  <c r="Q1331" i="1" s="1"/>
  <c r="N1332" i="1"/>
  <c r="Q1332" i="1" s="1"/>
  <c r="N1333" i="1"/>
  <c r="Q1333" i="1" s="1"/>
  <c r="N1334" i="1"/>
  <c r="Q1334" i="1" s="1"/>
  <c r="N1335" i="1"/>
  <c r="Q1335" i="1" s="1"/>
  <c r="N1336" i="1"/>
  <c r="Q1336" i="1" s="1"/>
  <c r="N1337" i="1"/>
  <c r="Q1337" i="1" s="1"/>
  <c r="N1338" i="1"/>
  <c r="Q1338" i="1" s="1"/>
  <c r="N1339" i="1"/>
  <c r="Q1339" i="1" s="1"/>
  <c r="N1340" i="1"/>
  <c r="Q1340" i="1" s="1"/>
  <c r="N1341" i="1"/>
  <c r="Q1341" i="1" s="1"/>
  <c r="N1342" i="1"/>
  <c r="Q1342" i="1" s="1"/>
  <c r="N1343" i="1"/>
  <c r="Q1343" i="1" s="1"/>
  <c r="N1344" i="1"/>
  <c r="Q1344" i="1" s="1"/>
  <c r="N1345" i="1"/>
  <c r="Q1345" i="1" s="1"/>
  <c r="N1346" i="1"/>
  <c r="Q1346" i="1" s="1"/>
  <c r="N1347" i="1"/>
  <c r="Q1347" i="1" s="1"/>
  <c r="N1348" i="1"/>
  <c r="Q1348" i="1" s="1"/>
  <c r="N1349" i="1"/>
  <c r="Q1349" i="1" s="1"/>
  <c r="N1350" i="1"/>
  <c r="Q1350" i="1" s="1"/>
  <c r="N1351" i="1"/>
  <c r="Q1351" i="1" s="1"/>
  <c r="N1352" i="1"/>
  <c r="Q1352" i="1" s="1"/>
  <c r="N1353" i="1"/>
  <c r="Q1353" i="1" s="1"/>
  <c r="N1354" i="1"/>
  <c r="Q1354" i="1" s="1"/>
  <c r="N1355" i="1"/>
  <c r="Q1355" i="1" s="1"/>
  <c r="N1356" i="1"/>
  <c r="Q1356" i="1" s="1"/>
  <c r="N1357" i="1"/>
  <c r="Q1357" i="1" s="1"/>
  <c r="N1358" i="1"/>
  <c r="Q1358" i="1" s="1"/>
  <c r="N1359" i="1"/>
  <c r="Q1359" i="1" s="1"/>
  <c r="N1360" i="1"/>
  <c r="Q1360" i="1" s="1"/>
  <c r="N1361" i="1"/>
  <c r="Q1361" i="1" s="1"/>
  <c r="N1362" i="1"/>
  <c r="Q1362" i="1" s="1"/>
  <c r="N1363" i="1"/>
  <c r="Q1363" i="1" s="1"/>
  <c r="N1364" i="1"/>
  <c r="Q1364" i="1" s="1"/>
  <c r="N1365" i="1"/>
  <c r="Q1365" i="1" s="1"/>
  <c r="N1366" i="1"/>
  <c r="Q1366" i="1" s="1"/>
  <c r="N1367" i="1"/>
  <c r="Q1367" i="1" s="1"/>
  <c r="N1368" i="1"/>
  <c r="Q1368" i="1" s="1"/>
  <c r="N1369" i="1"/>
  <c r="Q1369" i="1" s="1"/>
  <c r="N1370" i="1"/>
  <c r="Q1370" i="1" s="1"/>
  <c r="N1371" i="1"/>
  <c r="Q1371" i="1" s="1"/>
  <c r="N1372" i="1"/>
  <c r="Q1372" i="1" s="1"/>
  <c r="N1373" i="1"/>
  <c r="Q1373" i="1" s="1"/>
  <c r="N1374" i="1"/>
  <c r="Q1374" i="1" s="1"/>
  <c r="N1375" i="1"/>
  <c r="Q1375" i="1" s="1"/>
  <c r="N1376" i="1"/>
  <c r="Q1376" i="1" s="1"/>
  <c r="N1377" i="1"/>
  <c r="Q1377" i="1" s="1"/>
  <c r="N1378" i="1"/>
  <c r="Q1378" i="1" s="1"/>
  <c r="N1379" i="1"/>
  <c r="Q1379" i="1" s="1"/>
  <c r="N1380" i="1"/>
  <c r="Q1380" i="1" s="1"/>
  <c r="N1381" i="1"/>
  <c r="Q1381" i="1" s="1"/>
  <c r="N1382" i="1"/>
  <c r="Q1382" i="1" s="1"/>
  <c r="N1383" i="1"/>
  <c r="Q1383" i="1" s="1"/>
  <c r="N1384" i="1"/>
  <c r="Q1384" i="1" s="1"/>
  <c r="N1385" i="1"/>
  <c r="Q1385" i="1" s="1"/>
  <c r="N1386" i="1"/>
  <c r="Q1386" i="1" s="1"/>
  <c r="N1387" i="1"/>
  <c r="Q1387" i="1" s="1"/>
  <c r="N1388" i="1"/>
  <c r="Q1388" i="1" s="1"/>
  <c r="N1389" i="1"/>
  <c r="Q1389" i="1" s="1"/>
  <c r="N1390" i="1"/>
  <c r="Q1390" i="1" s="1"/>
  <c r="N1391" i="1"/>
  <c r="Q1391" i="1" s="1"/>
  <c r="N1392" i="1"/>
  <c r="Q1392" i="1" s="1"/>
  <c r="N1393" i="1"/>
  <c r="Q1393" i="1" s="1"/>
  <c r="N1394" i="1"/>
  <c r="Q1394" i="1" s="1"/>
  <c r="N1395" i="1"/>
  <c r="Q1395" i="1" s="1"/>
  <c r="N1396" i="1"/>
  <c r="Q1396" i="1" s="1"/>
  <c r="N1397" i="1"/>
  <c r="Q1397" i="1" s="1"/>
  <c r="N1398" i="1"/>
  <c r="Q1398" i="1" s="1"/>
  <c r="N1399" i="1"/>
  <c r="Q1399" i="1" s="1"/>
  <c r="N1400" i="1"/>
  <c r="Q1400" i="1" s="1"/>
  <c r="N1401" i="1"/>
  <c r="Q1401" i="1" s="1"/>
  <c r="N1402" i="1"/>
  <c r="Q1402" i="1" s="1"/>
  <c r="N1403" i="1"/>
  <c r="Q1403" i="1" s="1"/>
  <c r="N1404" i="1"/>
  <c r="Q1404" i="1" s="1"/>
  <c r="N1405" i="1"/>
  <c r="Q1405" i="1" s="1"/>
  <c r="N1406" i="1"/>
  <c r="Q1406" i="1" s="1"/>
  <c r="N1407" i="1"/>
  <c r="Q1407" i="1" s="1"/>
  <c r="N1408" i="1"/>
  <c r="Q1408" i="1" s="1"/>
  <c r="N1409" i="1"/>
  <c r="Q1409" i="1" s="1"/>
  <c r="N1410" i="1"/>
  <c r="Q1410" i="1" s="1"/>
  <c r="N1411" i="1"/>
  <c r="Q1411" i="1" s="1"/>
  <c r="N1412" i="1"/>
  <c r="Q1412" i="1" s="1"/>
  <c r="N1413" i="1"/>
  <c r="Q1413" i="1" s="1"/>
  <c r="N1414" i="1"/>
  <c r="Q1414" i="1" s="1"/>
  <c r="N1415" i="1"/>
  <c r="Q1415" i="1" s="1"/>
  <c r="N1416" i="1"/>
  <c r="Q1416" i="1" s="1"/>
  <c r="N1417" i="1"/>
  <c r="Q1417" i="1" s="1"/>
  <c r="N1418" i="1"/>
  <c r="Q1418" i="1" s="1"/>
  <c r="N1419" i="1"/>
  <c r="Q1419" i="1" s="1"/>
  <c r="N1420" i="1"/>
  <c r="Q1420" i="1" s="1"/>
  <c r="N1421" i="1"/>
  <c r="Q1421" i="1" s="1"/>
  <c r="N1422" i="1"/>
  <c r="Q1422" i="1" s="1"/>
  <c r="N1423" i="1"/>
  <c r="Q1423" i="1" s="1"/>
  <c r="N1424" i="1"/>
  <c r="Q1424" i="1" s="1"/>
  <c r="N1425" i="1"/>
  <c r="Q1425" i="1" s="1"/>
  <c r="N1426" i="1"/>
  <c r="Q1426" i="1" s="1"/>
  <c r="N1427" i="1"/>
  <c r="Q1427" i="1" s="1"/>
  <c r="N1428" i="1"/>
  <c r="Q1428" i="1" s="1"/>
  <c r="N1429" i="1"/>
  <c r="Q1429" i="1" s="1"/>
  <c r="N1430" i="1"/>
  <c r="Q1430" i="1" s="1"/>
  <c r="N1431" i="1"/>
  <c r="Q1431" i="1" s="1"/>
  <c r="N1432" i="1"/>
  <c r="Q1432" i="1" s="1"/>
  <c r="N1433" i="1"/>
  <c r="Q1433" i="1" s="1"/>
  <c r="N1434" i="1"/>
  <c r="Q1434" i="1" s="1"/>
  <c r="N1435" i="1"/>
  <c r="Q1435" i="1" s="1"/>
  <c r="N1436" i="1"/>
  <c r="Q1436" i="1" s="1"/>
  <c r="N1437" i="1"/>
  <c r="Q1437" i="1" s="1"/>
  <c r="N1438" i="1"/>
  <c r="Q1438" i="1" s="1"/>
  <c r="N1439" i="1"/>
  <c r="Q1439" i="1" s="1"/>
  <c r="N1440" i="1"/>
  <c r="Q1440" i="1" s="1"/>
  <c r="N1441" i="1"/>
  <c r="Q1441" i="1" s="1"/>
  <c r="N1442" i="1"/>
  <c r="Q1442" i="1" s="1"/>
  <c r="N1443" i="1"/>
  <c r="Q1443" i="1" s="1"/>
  <c r="N1444" i="1"/>
  <c r="Q1444" i="1" s="1"/>
  <c r="N1445" i="1"/>
  <c r="Q1445" i="1" s="1"/>
  <c r="N1446" i="1"/>
  <c r="Q1446" i="1" s="1"/>
  <c r="N1447" i="1"/>
  <c r="Q1447" i="1" s="1"/>
  <c r="N1448" i="1"/>
  <c r="Q1448" i="1" s="1"/>
  <c r="N1449" i="1"/>
  <c r="Q1449" i="1" s="1"/>
  <c r="N1450" i="1"/>
  <c r="Q1450" i="1" s="1"/>
  <c r="N1451" i="1"/>
  <c r="Q1451" i="1" s="1"/>
  <c r="N1452" i="1"/>
  <c r="Q1452" i="1" s="1"/>
  <c r="N1453" i="1"/>
  <c r="Q1453" i="1" s="1"/>
  <c r="N1454" i="1"/>
  <c r="Q1454" i="1" s="1"/>
  <c r="N1455" i="1"/>
  <c r="Q1455" i="1" s="1"/>
  <c r="N1456" i="1"/>
  <c r="Q1456" i="1" s="1"/>
  <c r="N1457" i="1"/>
  <c r="Q1457" i="1" s="1"/>
  <c r="N1458" i="1"/>
  <c r="Q1458" i="1" s="1"/>
  <c r="N1459" i="1"/>
  <c r="Q1459" i="1" s="1"/>
  <c r="N1460" i="1"/>
  <c r="Q1460" i="1" s="1"/>
  <c r="N1461" i="1"/>
  <c r="Q1461" i="1" s="1"/>
  <c r="N1462" i="1"/>
  <c r="Q1462" i="1" s="1"/>
  <c r="N1463" i="1"/>
  <c r="Q1463" i="1" s="1"/>
  <c r="N1464" i="1"/>
  <c r="Q1464" i="1" s="1"/>
  <c r="N1465" i="1"/>
  <c r="Q1465" i="1" s="1"/>
  <c r="N1466" i="1"/>
  <c r="Q1466" i="1" s="1"/>
  <c r="N1467" i="1"/>
  <c r="Q1467" i="1" s="1"/>
  <c r="N1468" i="1"/>
  <c r="Q1468" i="1" s="1"/>
  <c r="N1469" i="1"/>
  <c r="Q1469" i="1" s="1"/>
  <c r="N1470" i="1"/>
  <c r="Q1470" i="1" s="1"/>
  <c r="N1471" i="1"/>
  <c r="Q1471" i="1" s="1"/>
  <c r="N1472" i="1"/>
  <c r="Q1472" i="1" s="1"/>
  <c r="N1473" i="1"/>
  <c r="Q1473" i="1" s="1"/>
  <c r="N1474" i="1"/>
  <c r="Q1474" i="1" s="1"/>
  <c r="N1475" i="1"/>
  <c r="Q1475" i="1" s="1"/>
  <c r="N1476" i="1"/>
  <c r="Q1476" i="1" s="1"/>
  <c r="N1477" i="1"/>
  <c r="Q1477" i="1" s="1"/>
  <c r="N1478" i="1"/>
  <c r="Q1478" i="1" s="1"/>
  <c r="N1479" i="1"/>
  <c r="Q1479" i="1" s="1"/>
  <c r="N1480" i="1"/>
  <c r="Q1480" i="1" s="1"/>
  <c r="N1481" i="1"/>
  <c r="Q1481" i="1" s="1"/>
  <c r="N1482" i="1"/>
  <c r="Q1482" i="1" s="1"/>
  <c r="N1483" i="1"/>
  <c r="Q1483" i="1" s="1"/>
  <c r="N1484" i="1"/>
  <c r="Q1484" i="1" s="1"/>
  <c r="N1485" i="1"/>
  <c r="Q1485" i="1" s="1"/>
  <c r="N1486" i="1"/>
  <c r="Q1486" i="1" s="1"/>
  <c r="N1487" i="1"/>
  <c r="Q1487" i="1" s="1"/>
  <c r="N1488" i="1"/>
  <c r="Q1488" i="1" s="1"/>
  <c r="N1489" i="1"/>
  <c r="Q1489" i="1" s="1"/>
  <c r="N1490" i="1"/>
  <c r="Q1490" i="1" s="1"/>
  <c r="N1491" i="1"/>
  <c r="Q1491" i="1" s="1"/>
  <c r="N1492" i="1"/>
  <c r="Q1492" i="1" s="1"/>
  <c r="N1493" i="1"/>
  <c r="Q1493" i="1" s="1"/>
  <c r="N1494" i="1"/>
  <c r="Q1494" i="1" s="1"/>
  <c r="N1495" i="1"/>
  <c r="Q1495" i="1" s="1"/>
  <c r="N1496" i="1"/>
  <c r="Q1496" i="1" s="1"/>
  <c r="N1497" i="1"/>
  <c r="Q1497" i="1" s="1"/>
  <c r="N1498" i="1"/>
  <c r="Q1498" i="1" s="1"/>
  <c r="N1499" i="1"/>
  <c r="Q1499" i="1" s="1"/>
  <c r="N1500" i="1"/>
  <c r="Q1500" i="1" s="1"/>
  <c r="N1501" i="1"/>
  <c r="Q1501" i="1" s="1"/>
  <c r="N1502" i="1"/>
  <c r="Q1502" i="1" s="1"/>
  <c r="N1503" i="1"/>
  <c r="Q1503" i="1" s="1"/>
  <c r="N1504" i="1"/>
  <c r="Q1504" i="1" s="1"/>
  <c r="N1505" i="1"/>
  <c r="Q1505" i="1" s="1"/>
  <c r="N1506" i="1"/>
  <c r="Q1506" i="1" s="1"/>
  <c r="N1507" i="1"/>
  <c r="Q1507" i="1" s="1"/>
  <c r="N1508" i="1"/>
  <c r="Q1508" i="1" s="1"/>
  <c r="N1509" i="1"/>
  <c r="Q1509" i="1" s="1"/>
  <c r="N1510" i="1"/>
  <c r="Q1510" i="1" s="1"/>
  <c r="N1511" i="1"/>
  <c r="Q1511" i="1" s="1"/>
  <c r="N1512" i="1"/>
  <c r="Q1512" i="1" s="1"/>
  <c r="N1513" i="1"/>
  <c r="Q1513" i="1" s="1"/>
  <c r="N1514" i="1"/>
  <c r="Q1514" i="1" s="1"/>
  <c r="N1515" i="1"/>
  <c r="Q1515" i="1" s="1"/>
  <c r="N1516" i="1"/>
  <c r="Q1516" i="1" s="1"/>
  <c r="N1517" i="1"/>
  <c r="Q1517" i="1" s="1"/>
  <c r="N1518" i="1"/>
  <c r="Q1518" i="1" s="1"/>
  <c r="N1519" i="1"/>
  <c r="Q1519" i="1" s="1"/>
  <c r="N1520" i="1"/>
  <c r="Q1520" i="1" s="1"/>
  <c r="N1521" i="1"/>
  <c r="Q1521" i="1" s="1"/>
  <c r="N1522" i="1"/>
  <c r="Q1522" i="1" s="1"/>
  <c r="N1523" i="1"/>
  <c r="Q1523" i="1" s="1"/>
  <c r="N1524" i="1"/>
  <c r="Q1524" i="1" s="1"/>
  <c r="N1525" i="1"/>
  <c r="Q1525" i="1" s="1"/>
  <c r="N1526" i="1"/>
  <c r="Q1526" i="1" s="1"/>
  <c r="N1527" i="1"/>
  <c r="Q1527" i="1" s="1"/>
  <c r="N1528" i="1"/>
  <c r="Q1528" i="1" s="1"/>
  <c r="N1529" i="1"/>
  <c r="Q1529" i="1" s="1"/>
  <c r="N1530" i="1"/>
  <c r="Q1530" i="1" s="1"/>
  <c r="N1531" i="1"/>
  <c r="Q1531" i="1" s="1"/>
  <c r="N1532" i="1"/>
  <c r="Q1532" i="1" s="1"/>
  <c r="N1533" i="1"/>
  <c r="Q1533" i="1" s="1"/>
  <c r="N1534" i="1"/>
  <c r="Q1534" i="1" s="1"/>
  <c r="N1535" i="1"/>
  <c r="Q1535" i="1" s="1"/>
  <c r="N1536" i="1"/>
  <c r="Q1536" i="1" s="1"/>
  <c r="N1537" i="1"/>
  <c r="Q1537" i="1" s="1"/>
  <c r="N1538" i="1"/>
  <c r="Q1538" i="1" s="1"/>
  <c r="N1539" i="1"/>
  <c r="Q1539" i="1" s="1"/>
  <c r="N1540" i="1"/>
  <c r="Q1540" i="1" s="1"/>
  <c r="N1541" i="1"/>
  <c r="Q1541" i="1" s="1"/>
  <c r="N1542" i="1"/>
  <c r="Q1542" i="1" s="1"/>
  <c r="N1543" i="1"/>
  <c r="Q1543" i="1" s="1"/>
  <c r="N1544" i="1"/>
  <c r="Q1544" i="1" s="1"/>
  <c r="N1545" i="1"/>
  <c r="Q1545" i="1" s="1"/>
  <c r="N1546" i="1"/>
  <c r="Q1546" i="1" s="1"/>
  <c r="N1547" i="1"/>
  <c r="Q1547" i="1" s="1"/>
  <c r="N1548" i="1"/>
  <c r="Q1548" i="1" s="1"/>
  <c r="N1549" i="1"/>
  <c r="Q1549" i="1" s="1"/>
  <c r="N1550" i="1"/>
  <c r="Q1550" i="1" s="1"/>
  <c r="N1551" i="1"/>
  <c r="Q1551" i="1" s="1"/>
  <c r="N1552" i="1"/>
  <c r="Q1552" i="1" s="1"/>
  <c r="N1553" i="1"/>
  <c r="Q1553" i="1" s="1"/>
  <c r="N1554" i="1"/>
  <c r="Q1554" i="1" s="1"/>
  <c r="N1555" i="1"/>
  <c r="Q1555" i="1" s="1"/>
  <c r="N1556" i="1"/>
  <c r="Q1556" i="1" s="1"/>
  <c r="N1557" i="1"/>
  <c r="Q1557" i="1" s="1"/>
  <c r="N1558" i="1"/>
  <c r="Q1558" i="1" s="1"/>
  <c r="N1559" i="1"/>
  <c r="Q1559" i="1" s="1"/>
  <c r="N1560" i="1"/>
  <c r="Q1560" i="1" s="1"/>
  <c r="N1561" i="1"/>
  <c r="Q1561" i="1" s="1"/>
  <c r="N1562" i="1"/>
  <c r="Q1562" i="1" s="1"/>
  <c r="N1563" i="1"/>
  <c r="Q1563" i="1" s="1"/>
  <c r="N1564" i="1"/>
  <c r="Q1564" i="1" s="1"/>
  <c r="N1565" i="1"/>
  <c r="Q1565" i="1" s="1"/>
  <c r="N1566" i="1"/>
  <c r="Q1566" i="1" s="1"/>
  <c r="N1567" i="1"/>
  <c r="Q1567" i="1" s="1"/>
  <c r="N1568" i="1"/>
  <c r="Q1568" i="1" s="1"/>
  <c r="N1569" i="1"/>
  <c r="Q1569" i="1" s="1"/>
  <c r="N1570" i="1"/>
  <c r="Q1570" i="1" s="1"/>
  <c r="N1571" i="1"/>
  <c r="Q1571" i="1" s="1"/>
  <c r="N1572" i="1"/>
  <c r="Q1572" i="1" s="1"/>
  <c r="N1573" i="1"/>
  <c r="Q1573" i="1" s="1"/>
  <c r="N1574" i="1"/>
  <c r="Q1574" i="1" s="1"/>
  <c r="N1575" i="1"/>
  <c r="Q1575" i="1" s="1"/>
  <c r="N1576" i="1"/>
  <c r="Q1576" i="1" s="1"/>
  <c r="N1577" i="1"/>
  <c r="Q1577" i="1" s="1"/>
  <c r="N1578" i="1"/>
  <c r="Q1578" i="1" s="1"/>
  <c r="N1579" i="1"/>
  <c r="Q1579" i="1" s="1"/>
  <c r="N1580" i="1"/>
  <c r="Q1580" i="1" s="1"/>
  <c r="N1581" i="1"/>
  <c r="Q1581" i="1" s="1"/>
  <c r="N1582" i="1"/>
  <c r="Q1582" i="1" s="1"/>
  <c r="N1583" i="1"/>
  <c r="Q1583" i="1" s="1"/>
  <c r="N1584" i="1"/>
  <c r="Q1584" i="1" s="1"/>
  <c r="N1585" i="1"/>
  <c r="Q1585" i="1" s="1"/>
  <c r="N1586" i="1"/>
  <c r="Q1586" i="1" s="1"/>
  <c r="N1587" i="1"/>
  <c r="Q1587" i="1" s="1"/>
  <c r="N1588" i="1"/>
  <c r="Q1588" i="1" s="1"/>
  <c r="N1589" i="1"/>
  <c r="Q1589" i="1" s="1"/>
  <c r="N1590" i="1"/>
  <c r="Q1590" i="1" s="1"/>
  <c r="N1591" i="1"/>
  <c r="Q1591" i="1" s="1"/>
  <c r="N1592" i="1"/>
  <c r="Q1592" i="1" s="1"/>
  <c r="N1593" i="1"/>
  <c r="Q1593" i="1" s="1"/>
  <c r="N1594" i="1"/>
  <c r="Q1594" i="1" s="1"/>
  <c r="N1595" i="1"/>
  <c r="Q1595" i="1" s="1"/>
  <c r="N1596" i="1"/>
  <c r="Q1596" i="1" s="1"/>
  <c r="N1597" i="1"/>
  <c r="Q1597" i="1" s="1"/>
  <c r="N1598" i="1"/>
  <c r="Q1598" i="1" s="1"/>
  <c r="N1599" i="1"/>
  <c r="Q1599" i="1" s="1"/>
  <c r="N1600" i="1"/>
  <c r="Q1600" i="1" s="1"/>
  <c r="N1601" i="1"/>
  <c r="Q1601" i="1" s="1"/>
  <c r="N1602" i="1"/>
  <c r="Q1602" i="1" s="1"/>
  <c r="N1603" i="1"/>
  <c r="Q1603" i="1" s="1"/>
  <c r="N1604" i="1"/>
  <c r="Q1604" i="1" s="1"/>
  <c r="N1605" i="1"/>
  <c r="Q1605" i="1" s="1"/>
  <c r="N1606" i="1"/>
  <c r="Q1606" i="1" s="1"/>
  <c r="N1607" i="1"/>
  <c r="Q1607" i="1" s="1"/>
  <c r="N1608" i="1"/>
  <c r="Q1608" i="1" s="1"/>
  <c r="N1609" i="1"/>
  <c r="Q1609" i="1" s="1"/>
  <c r="N1610" i="1"/>
  <c r="Q1610" i="1" s="1"/>
  <c r="N1611" i="1"/>
  <c r="Q1611" i="1" s="1"/>
  <c r="N1612" i="1"/>
  <c r="Q1612" i="1" s="1"/>
  <c r="N1613" i="1"/>
  <c r="Q1613" i="1" s="1"/>
  <c r="N1614" i="1"/>
  <c r="Q1614" i="1" s="1"/>
  <c r="N1615" i="1"/>
  <c r="Q1615" i="1" s="1"/>
  <c r="N1616" i="1"/>
  <c r="Q1616" i="1" s="1"/>
  <c r="N1617" i="1"/>
  <c r="Q1617" i="1" s="1"/>
  <c r="N1618" i="1"/>
  <c r="Q1618" i="1" s="1"/>
  <c r="N1619" i="1"/>
  <c r="Q1619" i="1" s="1"/>
  <c r="N1620" i="1"/>
  <c r="Q1620" i="1" s="1"/>
  <c r="N1621" i="1"/>
  <c r="Q1621" i="1" s="1"/>
  <c r="N1622" i="1"/>
  <c r="Q1622" i="1" s="1"/>
  <c r="N1623" i="1"/>
  <c r="Q1623" i="1" s="1"/>
  <c r="N1624" i="1"/>
  <c r="Q1624" i="1" s="1"/>
  <c r="N1625" i="1"/>
  <c r="Q1625" i="1" s="1"/>
  <c r="N1626" i="1"/>
  <c r="Q1626" i="1" s="1"/>
  <c r="N1627" i="1"/>
  <c r="Q1627" i="1" s="1"/>
  <c r="N1628" i="1"/>
  <c r="Q1628" i="1" s="1"/>
  <c r="N1629" i="1"/>
  <c r="Q1629" i="1" s="1"/>
  <c r="N1630" i="1"/>
  <c r="Q1630" i="1" s="1"/>
  <c r="N1631" i="1"/>
  <c r="Q1631" i="1" s="1"/>
  <c r="N1632" i="1"/>
  <c r="Q1632" i="1" s="1"/>
  <c r="N1633" i="1"/>
  <c r="Q1633" i="1" s="1"/>
  <c r="N1634" i="1"/>
  <c r="Q1634" i="1" s="1"/>
  <c r="N1635" i="1"/>
  <c r="Q1635" i="1" s="1"/>
  <c r="N1636" i="1"/>
  <c r="Q1636" i="1" s="1"/>
  <c r="N1637" i="1"/>
  <c r="Q1637" i="1" s="1"/>
  <c r="N1638" i="1"/>
  <c r="Q1638" i="1" s="1"/>
  <c r="N1639" i="1"/>
  <c r="Q1639" i="1" s="1"/>
  <c r="N1640" i="1"/>
  <c r="Q1640" i="1" s="1"/>
  <c r="N1641" i="1"/>
  <c r="Q1641" i="1" s="1"/>
  <c r="N1642" i="1"/>
  <c r="Q1642" i="1" s="1"/>
  <c r="N1643" i="1"/>
  <c r="Q1643" i="1" s="1"/>
  <c r="N1644" i="1"/>
  <c r="Q1644" i="1" s="1"/>
  <c r="N1645" i="1"/>
  <c r="Q1645" i="1" s="1"/>
  <c r="N1646" i="1"/>
  <c r="Q1646" i="1" s="1"/>
  <c r="N1647" i="1"/>
  <c r="Q1647" i="1" s="1"/>
  <c r="N1648" i="1"/>
  <c r="Q1648" i="1" s="1"/>
  <c r="N1649" i="1"/>
  <c r="Q1649" i="1" s="1"/>
  <c r="N1650" i="1"/>
  <c r="Q1650" i="1" s="1"/>
  <c r="N1651" i="1"/>
  <c r="Q1651" i="1" s="1"/>
  <c r="N1652" i="1"/>
  <c r="Q1652" i="1" s="1"/>
  <c r="N1653" i="1"/>
  <c r="Q1653" i="1" s="1"/>
  <c r="N1654" i="1"/>
  <c r="Q1654" i="1" s="1"/>
  <c r="N1655" i="1"/>
  <c r="Q1655" i="1" s="1"/>
  <c r="N1656" i="1"/>
  <c r="Q1656" i="1" s="1"/>
  <c r="N1657" i="1"/>
  <c r="Q1657" i="1" s="1"/>
  <c r="N1658" i="1"/>
  <c r="Q1658" i="1" s="1"/>
  <c r="N1659" i="1"/>
  <c r="Q1659" i="1" s="1"/>
  <c r="N1660" i="1"/>
  <c r="Q1660" i="1" s="1"/>
  <c r="N1661" i="1"/>
  <c r="Q1661" i="1" s="1"/>
  <c r="N1662" i="1"/>
  <c r="Q1662" i="1" s="1"/>
  <c r="N1663" i="1"/>
  <c r="Q1663" i="1" s="1"/>
  <c r="N1664" i="1"/>
  <c r="Q1664" i="1" s="1"/>
  <c r="N1665" i="1"/>
  <c r="Q1665" i="1" s="1"/>
  <c r="N1666" i="1"/>
  <c r="Q1666" i="1" s="1"/>
  <c r="N1667" i="1"/>
  <c r="Q1667" i="1" s="1"/>
  <c r="N1668" i="1"/>
  <c r="Q1668" i="1" s="1"/>
  <c r="N1669" i="1"/>
  <c r="Q1669" i="1" s="1"/>
  <c r="N1670" i="1"/>
  <c r="Q1670" i="1" s="1"/>
  <c r="N1671" i="1"/>
  <c r="Q1671" i="1" s="1"/>
  <c r="N1672" i="1"/>
  <c r="Q1672" i="1" s="1"/>
  <c r="N1673" i="1"/>
  <c r="Q1673" i="1" s="1"/>
  <c r="N1674" i="1"/>
  <c r="Q1674" i="1" s="1"/>
  <c r="N1675" i="1"/>
  <c r="Q1675" i="1" s="1"/>
  <c r="N1676" i="1"/>
  <c r="Q1676" i="1" s="1"/>
  <c r="N1677" i="1"/>
  <c r="Q1677" i="1" s="1"/>
  <c r="N1678" i="1"/>
  <c r="Q1678" i="1" s="1"/>
  <c r="N1679" i="1"/>
  <c r="Q1679" i="1" s="1"/>
  <c r="N1680" i="1"/>
  <c r="Q1680" i="1" s="1"/>
  <c r="N1681" i="1"/>
  <c r="Q1681" i="1" s="1"/>
  <c r="N1682" i="1"/>
  <c r="Q1682" i="1" s="1"/>
  <c r="N1683" i="1"/>
  <c r="Q1683" i="1" s="1"/>
  <c r="N1684" i="1"/>
  <c r="Q1684" i="1" s="1"/>
  <c r="N1685" i="1"/>
  <c r="Q1685" i="1" s="1"/>
  <c r="N1686" i="1"/>
  <c r="Q1686" i="1" s="1"/>
  <c r="N1687" i="1"/>
  <c r="Q1687" i="1" s="1"/>
  <c r="N1688" i="1"/>
  <c r="Q1688" i="1" s="1"/>
  <c r="N1689" i="1"/>
  <c r="Q1689" i="1" s="1"/>
  <c r="N1690" i="1"/>
  <c r="Q1690" i="1" s="1"/>
  <c r="N1691" i="1"/>
  <c r="Q1691" i="1" s="1"/>
  <c r="N1692" i="1"/>
  <c r="Q1692" i="1" s="1"/>
  <c r="N1693" i="1"/>
  <c r="Q1693" i="1" s="1"/>
  <c r="N1694" i="1"/>
  <c r="Q1694" i="1" s="1"/>
  <c r="N1695" i="1"/>
  <c r="Q1695" i="1" s="1"/>
  <c r="N1696" i="1"/>
  <c r="Q1696" i="1" s="1"/>
  <c r="N1697" i="1"/>
  <c r="Q1697" i="1" s="1"/>
  <c r="N1698" i="1"/>
  <c r="Q1698" i="1" s="1"/>
  <c r="N1699" i="1"/>
  <c r="Q1699" i="1" s="1"/>
  <c r="N1700" i="1"/>
  <c r="Q1700" i="1" s="1"/>
  <c r="N1701" i="1"/>
  <c r="Q1701" i="1" s="1"/>
  <c r="N1702" i="1"/>
  <c r="Q1702" i="1" s="1"/>
  <c r="N1703" i="1"/>
  <c r="Q1703" i="1" s="1"/>
  <c r="N1704" i="1"/>
  <c r="Q1704" i="1" s="1"/>
  <c r="N1705" i="1"/>
  <c r="Q1705" i="1" s="1"/>
  <c r="N1706" i="1"/>
  <c r="Q1706" i="1" s="1"/>
  <c r="N1707" i="1"/>
  <c r="Q1707" i="1" s="1"/>
  <c r="N1708" i="1"/>
  <c r="Q1708" i="1" s="1"/>
  <c r="N1709" i="1"/>
  <c r="Q1709" i="1" s="1"/>
  <c r="N1710" i="1"/>
  <c r="Q1710" i="1" s="1"/>
  <c r="N1711" i="1"/>
  <c r="Q1711" i="1" s="1"/>
  <c r="N1712" i="1"/>
  <c r="Q1712" i="1" s="1"/>
  <c r="N1713" i="1"/>
  <c r="Q1713" i="1" s="1"/>
  <c r="N1714" i="1"/>
  <c r="Q1714" i="1" s="1"/>
  <c r="N1715" i="1"/>
  <c r="Q1715" i="1" s="1"/>
  <c r="N1716" i="1"/>
  <c r="Q1716" i="1" s="1"/>
  <c r="N1717" i="1"/>
  <c r="Q1717" i="1" s="1"/>
  <c r="N1718" i="1"/>
  <c r="Q1718" i="1" s="1"/>
  <c r="N1719" i="1"/>
  <c r="Q1719" i="1" s="1"/>
  <c r="N1720" i="1"/>
  <c r="Q1720" i="1" s="1"/>
  <c r="N1721" i="1"/>
  <c r="Q1721" i="1" s="1"/>
  <c r="N1722" i="1"/>
  <c r="Q1722" i="1" s="1"/>
  <c r="N1723" i="1"/>
  <c r="Q1723" i="1" s="1"/>
  <c r="N1724" i="1"/>
  <c r="Q1724" i="1" s="1"/>
  <c r="N1725" i="1"/>
  <c r="Q1725" i="1" s="1"/>
  <c r="N1726" i="1"/>
  <c r="Q1726" i="1" s="1"/>
  <c r="N1727" i="1"/>
  <c r="Q1727" i="1" s="1"/>
  <c r="N1728" i="1"/>
  <c r="Q1728" i="1" s="1"/>
  <c r="N1729" i="1"/>
  <c r="Q1729" i="1" s="1"/>
  <c r="N1730" i="1"/>
  <c r="Q1730" i="1" s="1"/>
  <c r="N1731" i="1"/>
  <c r="Q1731" i="1" s="1"/>
  <c r="N1732" i="1"/>
  <c r="Q1732" i="1" s="1"/>
  <c r="N1733" i="1"/>
  <c r="Q1733" i="1" s="1"/>
  <c r="N1734" i="1"/>
  <c r="Q1734" i="1" s="1"/>
  <c r="N1735" i="1"/>
  <c r="Q1735" i="1" s="1"/>
  <c r="N1736" i="1"/>
  <c r="Q1736" i="1" s="1"/>
  <c r="N1737" i="1"/>
  <c r="Q1737" i="1" s="1"/>
  <c r="N1738" i="1"/>
  <c r="Q1738" i="1" s="1"/>
  <c r="N1739" i="1"/>
  <c r="Q1739" i="1" s="1"/>
  <c r="N1740" i="1"/>
  <c r="Q1740" i="1" s="1"/>
  <c r="N1741" i="1"/>
  <c r="Q1741" i="1" s="1"/>
  <c r="N1742" i="1"/>
  <c r="Q1742" i="1" s="1"/>
  <c r="N1743" i="1"/>
  <c r="Q1743" i="1" s="1"/>
  <c r="N1744" i="1"/>
  <c r="Q1744" i="1" s="1"/>
  <c r="N1745" i="1"/>
  <c r="Q1745" i="1" s="1"/>
  <c r="N1746" i="1"/>
  <c r="Q1746" i="1" s="1"/>
  <c r="N1747" i="1"/>
  <c r="Q1747" i="1" s="1"/>
  <c r="N1748" i="1"/>
  <c r="Q1748" i="1" s="1"/>
  <c r="N1749" i="1"/>
  <c r="Q1749" i="1" s="1"/>
  <c r="N1750" i="1"/>
  <c r="Q1750" i="1" s="1"/>
  <c r="N1751" i="1"/>
  <c r="Q1751" i="1" s="1"/>
  <c r="N1752" i="1"/>
  <c r="Q1752" i="1" s="1"/>
  <c r="N1753" i="1"/>
  <c r="Q1753" i="1" s="1"/>
  <c r="N1754" i="1"/>
  <c r="Q1754" i="1" s="1"/>
  <c r="N1755" i="1"/>
  <c r="Q1755" i="1" s="1"/>
  <c r="N1756" i="1"/>
  <c r="Q1756" i="1" s="1"/>
  <c r="N1757" i="1"/>
  <c r="Q1757" i="1" s="1"/>
  <c r="N1758" i="1"/>
  <c r="Q1758" i="1" s="1"/>
  <c r="N1759" i="1"/>
  <c r="Q1759" i="1" s="1"/>
  <c r="N1760" i="1"/>
  <c r="Q1760" i="1" s="1"/>
  <c r="N1761" i="1"/>
  <c r="Q1761" i="1" s="1"/>
  <c r="N1762" i="1"/>
  <c r="Q1762" i="1" s="1"/>
  <c r="N1763" i="1"/>
  <c r="Q1763" i="1" s="1"/>
  <c r="N1764" i="1"/>
  <c r="Q1764" i="1" s="1"/>
  <c r="N1765" i="1"/>
  <c r="Q1765" i="1" s="1"/>
  <c r="N1766" i="1"/>
  <c r="Q1766" i="1" s="1"/>
  <c r="N1767" i="1"/>
  <c r="Q1767" i="1" s="1"/>
  <c r="N1768" i="1"/>
  <c r="Q1768" i="1" s="1"/>
  <c r="N1769" i="1"/>
  <c r="Q1769" i="1" s="1"/>
  <c r="N1770" i="1"/>
  <c r="Q1770" i="1" s="1"/>
  <c r="N1771" i="1"/>
  <c r="Q1771" i="1" s="1"/>
  <c r="N1772" i="1"/>
  <c r="Q1772" i="1" s="1"/>
  <c r="N1773" i="1"/>
  <c r="Q1773" i="1" s="1"/>
  <c r="N1774" i="1"/>
  <c r="Q1774" i="1" s="1"/>
  <c r="N1775" i="1"/>
  <c r="Q1775" i="1" s="1"/>
  <c r="N1776" i="1"/>
  <c r="Q1776" i="1" s="1"/>
  <c r="N1777" i="1"/>
  <c r="Q1777" i="1" s="1"/>
  <c r="N1778" i="1"/>
  <c r="Q1778" i="1" s="1"/>
  <c r="N1779" i="1"/>
  <c r="Q1779" i="1" s="1"/>
  <c r="N1780" i="1"/>
  <c r="Q1780" i="1" s="1"/>
  <c r="N1781" i="1"/>
  <c r="Q1781" i="1" s="1"/>
  <c r="N1782" i="1"/>
  <c r="Q1782" i="1" s="1"/>
  <c r="N1783" i="1"/>
  <c r="Q1783" i="1" s="1"/>
  <c r="N1784" i="1"/>
  <c r="Q1784" i="1" s="1"/>
  <c r="N1785" i="1"/>
  <c r="Q1785" i="1" s="1"/>
  <c r="N1786" i="1"/>
  <c r="Q1786" i="1" s="1"/>
  <c r="N1787" i="1"/>
  <c r="Q1787" i="1" s="1"/>
  <c r="N1788" i="1"/>
  <c r="Q1788" i="1" s="1"/>
  <c r="N1789" i="1"/>
  <c r="Q1789" i="1" s="1"/>
  <c r="N1790" i="1"/>
  <c r="Q1790" i="1" s="1"/>
  <c r="N1791" i="1"/>
  <c r="Q1791" i="1" s="1"/>
  <c r="N1792" i="1"/>
  <c r="Q1792" i="1" s="1"/>
  <c r="N1793" i="1"/>
  <c r="Q1793" i="1" s="1"/>
  <c r="N1794" i="1"/>
  <c r="Q1794" i="1" s="1"/>
  <c r="N1795" i="1"/>
  <c r="Q1795" i="1" s="1"/>
  <c r="N1796" i="1"/>
  <c r="Q1796" i="1" s="1"/>
  <c r="N1797" i="1"/>
  <c r="Q1797" i="1" s="1"/>
  <c r="N1798" i="1"/>
  <c r="Q1798" i="1" s="1"/>
  <c r="N1799" i="1"/>
  <c r="Q1799" i="1" s="1"/>
  <c r="N1800" i="1"/>
  <c r="Q1800" i="1" s="1"/>
  <c r="N1801" i="1"/>
  <c r="Q1801" i="1" s="1"/>
  <c r="N1802" i="1"/>
  <c r="Q1802" i="1" s="1"/>
  <c r="N1803" i="1"/>
  <c r="Q1803" i="1" s="1"/>
  <c r="N1804" i="1"/>
  <c r="Q1804" i="1" s="1"/>
  <c r="N1805" i="1"/>
  <c r="Q1805" i="1" s="1"/>
  <c r="N1806" i="1"/>
  <c r="Q1806" i="1" s="1"/>
  <c r="N1807" i="1"/>
  <c r="Q1807" i="1" s="1"/>
  <c r="N1808" i="1"/>
  <c r="Q1808" i="1" s="1"/>
  <c r="N1809" i="1"/>
  <c r="Q1809" i="1" s="1"/>
  <c r="N1810" i="1"/>
  <c r="Q1810" i="1" s="1"/>
  <c r="N1811" i="1"/>
  <c r="Q1811" i="1" s="1"/>
  <c r="N1812" i="1"/>
  <c r="Q1812" i="1" s="1"/>
  <c r="N1813" i="1"/>
  <c r="Q1813" i="1" s="1"/>
  <c r="N1814" i="1"/>
  <c r="Q1814" i="1" s="1"/>
  <c r="N1815" i="1"/>
  <c r="Q1815" i="1" s="1"/>
  <c r="N1816" i="1"/>
  <c r="Q1816" i="1" s="1"/>
  <c r="N1817" i="1"/>
  <c r="Q1817" i="1" s="1"/>
  <c r="N1818" i="1"/>
  <c r="Q1818" i="1" s="1"/>
  <c r="N1819" i="1"/>
  <c r="Q1819" i="1" s="1"/>
  <c r="N1820" i="1"/>
  <c r="Q1820" i="1" s="1"/>
  <c r="N1821" i="1"/>
  <c r="Q1821" i="1" s="1"/>
  <c r="N1822" i="1"/>
  <c r="Q1822" i="1" s="1"/>
  <c r="N1823" i="1"/>
  <c r="Q1823" i="1" s="1"/>
  <c r="N1824" i="1"/>
  <c r="Q1824" i="1" s="1"/>
  <c r="N1825" i="1"/>
  <c r="Q1825" i="1" s="1"/>
  <c r="N1826" i="1"/>
  <c r="Q1826" i="1" s="1"/>
  <c r="N1827" i="1"/>
  <c r="Q1827" i="1" s="1"/>
  <c r="N1828" i="1"/>
  <c r="Q1828" i="1" s="1"/>
  <c r="N1829" i="1"/>
  <c r="Q1829" i="1" s="1"/>
  <c r="N1830" i="1"/>
  <c r="Q1830" i="1" s="1"/>
  <c r="N1831" i="1"/>
  <c r="Q1831" i="1" s="1"/>
  <c r="N1832" i="1"/>
  <c r="Q1832" i="1" s="1"/>
  <c r="N1833" i="1"/>
  <c r="Q1833" i="1" s="1"/>
  <c r="N1834" i="1"/>
  <c r="Q1834" i="1" s="1"/>
  <c r="N1835" i="1"/>
  <c r="Q1835" i="1" s="1"/>
  <c r="N1836" i="1"/>
  <c r="Q1836" i="1" s="1"/>
  <c r="N1837" i="1"/>
  <c r="Q1837" i="1" s="1"/>
  <c r="N1838" i="1"/>
  <c r="Q1838" i="1" s="1"/>
  <c r="N1839" i="1"/>
  <c r="Q1839" i="1" s="1"/>
  <c r="N1840" i="1"/>
  <c r="Q1840" i="1" s="1"/>
  <c r="N1841" i="1"/>
  <c r="Q1841" i="1" s="1"/>
  <c r="N1842" i="1"/>
  <c r="Q1842" i="1" s="1"/>
  <c r="N1843" i="1"/>
  <c r="Q1843" i="1" s="1"/>
  <c r="N1844" i="1"/>
  <c r="Q1844" i="1" s="1"/>
  <c r="N1845" i="1"/>
  <c r="Q1845" i="1" s="1"/>
  <c r="N1846" i="1"/>
  <c r="Q1846" i="1" s="1"/>
  <c r="N1847" i="1"/>
  <c r="Q1847" i="1" s="1"/>
  <c r="N1848" i="1"/>
  <c r="Q1848" i="1" s="1"/>
  <c r="N1849" i="1"/>
  <c r="Q1849" i="1" s="1"/>
  <c r="N1850" i="1"/>
  <c r="Q1850" i="1" s="1"/>
  <c r="N1851" i="1"/>
  <c r="Q1851" i="1" s="1"/>
  <c r="N1852" i="1"/>
  <c r="Q1852" i="1" s="1"/>
  <c r="N1853" i="1"/>
  <c r="Q1853" i="1" s="1"/>
  <c r="N1854" i="1"/>
  <c r="Q1854" i="1" s="1"/>
  <c r="N1855" i="1"/>
  <c r="Q1855" i="1" s="1"/>
  <c r="N1856" i="1"/>
  <c r="Q1856" i="1" s="1"/>
  <c r="N1857" i="1"/>
  <c r="Q1857" i="1" s="1"/>
  <c r="N1858" i="1"/>
  <c r="Q1858" i="1" s="1"/>
  <c r="N1859" i="1"/>
  <c r="Q1859" i="1" s="1"/>
  <c r="N1860" i="1"/>
  <c r="Q1860" i="1" s="1"/>
  <c r="N1861" i="1"/>
  <c r="Q1861" i="1" s="1"/>
  <c r="N1862" i="1"/>
  <c r="Q1862" i="1" s="1"/>
  <c r="N1863" i="1"/>
  <c r="Q1863" i="1" s="1"/>
  <c r="N1864" i="1"/>
  <c r="Q1864" i="1" s="1"/>
  <c r="N1865" i="1"/>
  <c r="Q1865" i="1" s="1"/>
  <c r="N1866" i="1"/>
  <c r="Q1866" i="1" s="1"/>
  <c r="N1867" i="1"/>
  <c r="Q1867" i="1" s="1"/>
  <c r="N1868" i="1"/>
  <c r="Q1868" i="1" s="1"/>
  <c r="N1869" i="1"/>
  <c r="Q1869" i="1" s="1"/>
  <c r="N1870" i="1"/>
  <c r="Q1870" i="1" s="1"/>
  <c r="N1871" i="1"/>
  <c r="Q1871" i="1" s="1"/>
  <c r="N1872" i="1"/>
  <c r="Q1872" i="1" s="1"/>
  <c r="N1873" i="1"/>
  <c r="Q1873" i="1" s="1"/>
  <c r="N1874" i="1"/>
  <c r="Q1874" i="1" s="1"/>
  <c r="N1875" i="1"/>
  <c r="Q1875" i="1" s="1"/>
  <c r="N1876" i="1"/>
  <c r="Q1876" i="1" s="1"/>
  <c r="N1877" i="1"/>
  <c r="Q1877" i="1" s="1"/>
  <c r="N1878" i="1"/>
  <c r="Q1878" i="1" s="1"/>
  <c r="N1879" i="1"/>
  <c r="Q1879" i="1" s="1"/>
  <c r="N1880" i="1"/>
  <c r="Q1880" i="1" s="1"/>
  <c r="N1881" i="1"/>
  <c r="Q1881" i="1" s="1"/>
  <c r="N1882" i="1"/>
  <c r="Q1882" i="1" s="1"/>
  <c r="N1883" i="1"/>
  <c r="Q1883" i="1" s="1"/>
  <c r="N1884" i="1"/>
  <c r="Q1884" i="1" s="1"/>
  <c r="N1885" i="1"/>
  <c r="Q1885" i="1" s="1"/>
  <c r="N1886" i="1"/>
  <c r="Q1886" i="1" s="1"/>
  <c r="N1887" i="1"/>
  <c r="Q1887" i="1" s="1"/>
  <c r="N1888" i="1"/>
  <c r="Q1888" i="1" s="1"/>
  <c r="N1889" i="1"/>
  <c r="Q1889" i="1" s="1"/>
  <c r="N1890" i="1"/>
  <c r="Q1890" i="1" s="1"/>
  <c r="N1891" i="1"/>
  <c r="Q1891" i="1" s="1"/>
  <c r="N1892" i="1"/>
  <c r="Q1892" i="1" s="1"/>
  <c r="N1893" i="1"/>
  <c r="Q1893" i="1" s="1"/>
  <c r="N1894" i="1"/>
  <c r="Q1894" i="1" s="1"/>
  <c r="N1895" i="1"/>
  <c r="Q1895" i="1" s="1"/>
  <c r="N1896" i="1"/>
  <c r="Q1896" i="1" s="1"/>
  <c r="N1897" i="1"/>
  <c r="Q1897" i="1" s="1"/>
  <c r="N1898" i="1"/>
  <c r="Q1898" i="1" s="1"/>
  <c r="N1899" i="1"/>
  <c r="Q1899" i="1" s="1"/>
  <c r="N1900" i="1"/>
  <c r="Q1900" i="1" s="1"/>
  <c r="N1901" i="1"/>
  <c r="Q1901" i="1" s="1"/>
  <c r="N1902" i="1"/>
  <c r="Q1902" i="1" s="1"/>
  <c r="N1903" i="1"/>
  <c r="Q1903" i="1" s="1"/>
  <c r="N1904" i="1"/>
  <c r="Q1904" i="1" s="1"/>
  <c r="N1905" i="1"/>
  <c r="Q1905" i="1" s="1"/>
  <c r="N1906" i="1"/>
  <c r="Q1906" i="1" s="1"/>
  <c r="N1907" i="1"/>
  <c r="Q1907" i="1" s="1"/>
  <c r="N1908" i="1"/>
  <c r="Q1908" i="1" s="1"/>
  <c r="N1909" i="1"/>
  <c r="Q1909" i="1" s="1"/>
  <c r="N1910" i="1"/>
  <c r="Q1910" i="1" s="1"/>
  <c r="N1911" i="1"/>
  <c r="Q1911" i="1" s="1"/>
  <c r="N1912" i="1"/>
  <c r="Q1912" i="1" s="1"/>
  <c r="N1913" i="1"/>
  <c r="Q1913" i="1" s="1"/>
  <c r="N1914" i="1"/>
  <c r="Q1914" i="1" s="1"/>
  <c r="N1915" i="1"/>
  <c r="Q1915" i="1" s="1"/>
  <c r="N1916" i="1"/>
  <c r="Q1916" i="1" s="1"/>
  <c r="N1917" i="1"/>
  <c r="Q1917" i="1" s="1"/>
  <c r="N1918" i="1"/>
  <c r="Q1918" i="1" s="1"/>
  <c r="N1919" i="1"/>
  <c r="Q1919" i="1" s="1"/>
  <c r="N1920" i="1"/>
  <c r="Q1920" i="1" s="1"/>
  <c r="N1921" i="1"/>
  <c r="Q1921" i="1" s="1"/>
  <c r="N1922" i="1"/>
  <c r="Q1922" i="1" s="1"/>
  <c r="N1923" i="1"/>
  <c r="Q1923" i="1" s="1"/>
  <c r="N1924" i="1"/>
  <c r="Q1924" i="1" s="1"/>
  <c r="N1925" i="1"/>
  <c r="Q1925" i="1" s="1"/>
  <c r="N1926" i="1"/>
  <c r="Q1926" i="1" s="1"/>
  <c r="N1927" i="1"/>
  <c r="Q1927" i="1" s="1"/>
  <c r="N1928" i="1"/>
  <c r="Q1928" i="1" s="1"/>
  <c r="N1929" i="1"/>
  <c r="Q1929" i="1" s="1"/>
  <c r="N1930" i="1"/>
  <c r="Q1930" i="1" s="1"/>
  <c r="N1931" i="1"/>
  <c r="Q1931" i="1" s="1"/>
  <c r="N1932" i="1"/>
  <c r="Q1932" i="1" s="1"/>
  <c r="N1933" i="1"/>
  <c r="Q1933" i="1" s="1"/>
  <c r="N1934" i="1"/>
  <c r="Q1934" i="1" s="1"/>
  <c r="N1935" i="1"/>
  <c r="Q1935" i="1" s="1"/>
  <c r="N1936" i="1"/>
  <c r="Q1936" i="1" s="1"/>
  <c r="N1937" i="1"/>
  <c r="Q1937" i="1" s="1"/>
  <c r="N1938" i="1"/>
  <c r="Q1938" i="1" s="1"/>
  <c r="N1939" i="1"/>
  <c r="Q1939" i="1" s="1"/>
  <c r="N1940" i="1"/>
  <c r="Q1940" i="1" s="1"/>
  <c r="N1941" i="1"/>
  <c r="Q1941" i="1" s="1"/>
  <c r="N1942" i="1"/>
  <c r="Q1942" i="1" s="1"/>
  <c r="N1943" i="1"/>
  <c r="Q1943" i="1" s="1"/>
  <c r="N1944" i="1"/>
  <c r="Q1944" i="1" s="1"/>
  <c r="N1945" i="1"/>
  <c r="Q1945" i="1" s="1"/>
  <c r="N1946" i="1"/>
  <c r="Q1946" i="1" s="1"/>
  <c r="N1947" i="1"/>
  <c r="Q1947" i="1" s="1"/>
  <c r="N1948" i="1"/>
  <c r="Q1948" i="1" s="1"/>
  <c r="N1949" i="1"/>
  <c r="Q1949" i="1" s="1"/>
  <c r="N1950" i="1"/>
  <c r="Q1950" i="1" s="1"/>
  <c r="N1951" i="1"/>
  <c r="Q1951" i="1" s="1"/>
  <c r="N1952" i="1"/>
  <c r="Q1952" i="1" s="1"/>
  <c r="N1953" i="1"/>
  <c r="Q1953" i="1" s="1"/>
  <c r="N1954" i="1"/>
  <c r="Q1954" i="1" s="1"/>
  <c r="N1955" i="1"/>
  <c r="Q1955" i="1" s="1"/>
  <c r="N1956" i="1"/>
  <c r="Q1956" i="1" s="1"/>
  <c r="N1957" i="1"/>
  <c r="Q1957" i="1" s="1"/>
  <c r="N1958" i="1"/>
  <c r="Q1958" i="1" s="1"/>
  <c r="N1959" i="1"/>
  <c r="Q1959" i="1" s="1"/>
  <c r="N1960" i="1"/>
  <c r="Q1960" i="1" s="1"/>
  <c r="N1961" i="1"/>
  <c r="Q1961" i="1" s="1"/>
  <c r="N1962" i="1"/>
  <c r="Q1962" i="1" s="1"/>
  <c r="N1963" i="1"/>
  <c r="Q1963" i="1" s="1"/>
  <c r="N1964" i="1"/>
  <c r="Q1964" i="1" s="1"/>
  <c r="N1965" i="1"/>
  <c r="Q1965" i="1" s="1"/>
  <c r="N1966" i="1"/>
  <c r="Q1966" i="1" s="1"/>
  <c r="N1967" i="1"/>
  <c r="Q1967" i="1" s="1"/>
  <c r="N1968" i="1"/>
  <c r="Q1968" i="1" s="1"/>
  <c r="N1969" i="1"/>
  <c r="Q1969" i="1" s="1"/>
  <c r="N1970" i="1"/>
  <c r="Q1970" i="1" s="1"/>
  <c r="N1971" i="1"/>
  <c r="Q1971" i="1" s="1"/>
  <c r="N1972" i="1"/>
  <c r="Q1972" i="1" s="1"/>
  <c r="N1973" i="1"/>
  <c r="Q1973" i="1" s="1"/>
  <c r="N1974" i="1"/>
  <c r="Q1974" i="1" s="1"/>
  <c r="N1975" i="1"/>
  <c r="Q1975" i="1" s="1"/>
  <c r="N1976" i="1"/>
  <c r="Q1976" i="1" s="1"/>
  <c r="N1977" i="1"/>
  <c r="Q1977" i="1" s="1"/>
  <c r="N1978" i="1"/>
  <c r="Q1978" i="1" s="1"/>
  <c r="N1979" i="1"/>
  <c r="Q1979" i="1" s="1"/>
  <c r="N1980" i="1"/>
  <c r="Q1980" i="1" s="1"/>
  <c r="N1981" i="1"/>
  <c r="Q1981" i="1" s="1"/>
  <c r="N1982" i="1"/>
  <c r="Q1982" i="1" s="1"/>
  <c r="N1983" i="1"/>
  <c r="Q1983" i="1" s="1"/>
  <c r="N1984" i="1"/>
  <c r="Q1984" i="1" s="1"/>
  <c r="N1985" i="1"/>
  <c r="Q1985" i="1" s="1"/>
  <c r="N1986" i="1"/>
  <c r="Q1986" i="1" s="1"/>
  <c r="N1987" i="1"/>
  <c r="Q1987" i="1" s="1"/>
  <c r="N1988" i="1"/>
  <c r="Q1988" i="1" s="1"/>
  <c r="N1989" i="1"/>
  <c r="Q1989" i="1" s="1"/>
  <c r="N1990" i="1"/>
  <c r="Q1990" i="1" s="1"/>
  <c r="N1991" i="1"/>
  <c r="Q1991" i="1" s="1"/>
  <c r="N1992" i="1"/>
  <c r="Q1992" i="1" s="1"/>
  <c r="N1993" i="1"/>
  <c r="Q1993" i="1" s="1"/>
  <c r="N1994" i="1"/>
  <c r="Q1994" i="1" s="1"/>
  <c r="N1995" i="1"/>
  <c r="Q1995" i="1" s="1"/>
  <c r="N1996" i="1"/>
  <c r="Q1996" i="1" s="1"/>
  <c r="N1997" i="1"/>
  <c r="Q1997" i="1" s="1"/>
  <c r="N1998" i="1"/>
  <c r="Q1998" i="1" s="1"/>
  <c r="N1999" i="1"/>
  <c r="Q1999" i="1" s="1"/>
  <c r="N2000" i="1"/>
  <c r="Q2000" i="1" s="1"/>
  <c r="N2001" i="1"/>
  <c r="Q2001" i="1" s="1"/>
  <c r="N2002" i="1"/>
  <c r="Q2002" i="1" s="1"/>
  <c r="N2003" i="1"/>
  <c r="Q2003" i="1" s="1"/>
  <c r="N2004" i="1"/>
  <c r="Q2004" i="1" s="1"/>
  <c r="N2005" i="1"/>
  <c r="Q2005" i="1" s="1"/>
  <c r="N2006" i="1"/>
  <c r="Q2006" i="1" s="1"/>
  <c r="N2007" i="1"/>
  <c r="Q2007" i="1" s="1"/>
  <c r="N2008" i="1"/>
  <c r="Q2008" i="1" s="1"/>
  <c r="N2009" i="1"/>
  <c r="Q2009" i="1" s="1"/>
  <c r="N2010" i="1"/>
  <c r="Q2010" i="1" s="1"/>
  <c r="N2011" i="1"/>
  <c r="Q2011" i="1" s="1"/>
  <c r="N2012" i="1"/>
  <c r="Q2012" i="1" s="1"/>
  <c r="N2013" i="1"/>
  <c r="Q2013" i="1" s="1"/>
  <c r="N2014" i="1"/>
  <c r="Q2014" i="1" s="1"/>
  <c r="N2015" i="1"/>
  <c r="Q2015" i="1" s="1"/>
  <c r="N2016" i="1"/>
  <c r="Q2016" i="1" s="1"/>
  <c r="N2017" i="1"/>
  <c r="Q2017" i="1" s="1"/>
  <c r="N2018" i="1"/>
  <c r="Q2018" i="1" s="1"/>
  <c r="N2019" i="1"/>
  <c r="Q2019" i="1" s="1"/>
  <c r="N2020" i="1"/>
  <c r="Q2020" i="1" s="1"/>
  <c r="N2021" i="1"/>
  <c r="Q2021" i="1" s="1"/>
  <c r="N2022" i="1"/>
  <c r="Q2022" i="1" s="1"/>
  <c r="N2023" i="1"/>
  <c r="Q2023" i="1" s="1"/>
  <c r="N2024" i="1"/>
  <c r="Q2024" i="1" s="1"/>
  <c r="N2025" i="1"/>
  <c r="Q2025" i="1" s="1"/>
  <c r="N2026" i="1"/>
  <c r="Q2026" i="1" s="1"/>
  <c r="N2027" i="1"/>
  <c r="Q2027" i="1" s="1"/>
  <c r="N2028" i="1"/>
  <c r="Q2028" i="1" s="1"/>
  <c r="N2029" i="1"/>
  <c r="Q2029" i="1" s="1"/>
  <c r="N2030" i="1"/>
  <c r="Q2030" i="1" s="1"/>
  <c r="N2031" i="1"/>
  <c r="Q2031" i="1" s="1"/>
  <c r="N2032" i="1"/>
  <c r="Q2032" i="1" s="1"/>
  <c r="N2033" i="1"/>
  <c r="Q2033" i="1" s="1"/>
  <c r="N2034" i="1"/>
  <c r="Q2034" i="1" s="1"/>
  <c r="N2035" i="1"/>
  <c r="Q2035" i="1" s="1"/>
  <c r="N2036" i="1"/>
  <c r="Q2036" i="1" s="1"/>
  <c r="N2037" i="1"/>
  <c r="Q2037" i="1" s="1"/>
  <c r="N2038" i="1"/>
  <c r="Q2038" i="1" s="1"/>
  <c r="N2039" i="1"/>
  <c r="Q2039" i="1" s="1"/>
  <c r="N2040" i="1"/>
  <c r="Q2040" i="1" s="1"/>
  <c r="N2041" i="1"/>
  <c r="Q2041" i="1" s="1"/>
  <c r="N2042" i="1"/>
  <c r="Q2042" i="1" s="1"/>
  <c r="N2043" i="1"/>
  <c r="Q2043" i="1" s="1"/>
  <c r="N2044" i="1"/>
  <c r="Q2044" i="1" s="1"/>
  <c r="N2045" i="1"/>
  <c r="Q2045" i="1" s="1"/>
  <c r="N2046" i="1"/>
  <c r="Q2046" i="1" s="1"/>
  <c r="N2047" i="1"/>
  <c r="Q2047" i="1" s="1"/>
  <c r="N2048" i="1"/>
  <c r="Q2048" i="1" s="1"/>
  <c r="N2049" i="1"/>
  <c r="Q2049" i="1" s="1"/>
  <c r="N2050" i="1"/>
  <c r="Q2050" i="1" s="1"/>
  <c r="N2051" i="1"/>
  <c r="Q2051" i="1" s="1"/>
  <c r="N2052" i="1"/>
  <c r="Q2052" i="1" s="1"/>
  <c r="N2053" i="1"/>
  <c r="Q2053" i="1" s="1"/>
  <c r="N2054" i="1"/>
  <c r="Q2054" i="1" s="1"/>
  <c r="N2055" i="1"/>
  <c r="Q2055" i="1" s="1"/>
  <c r="N2056" i="1"/>
  <c r="Q2056" i="1" s="1"/>
  <c r="N2057" i="1"/>
  <c r="Q2057" i="1" s="1"/>
  <c r="N2058" i="1"/>
  <c r="Q2058" i="1" s="1"/>
  <c r="N2059" i="1"/>
  <c r="Q2059" i="1" s="1"/>
  <c r="N2060" i="1"/>
  <c r="Q2060" i="1" s="1"/>
  <c r="N2061" i="1"/>
  <c r="Q2061" i="1" s="1"/>
  <c r="N2062" i="1"/>
  <c r="Q2062" i="1" s="1"/>
  <c r="N2063" i="1"/>
  <c r="Q2063" i="1" s="1"/>
  <c r="N2064" i="1"/>
  <c r="Q2064" i="1" s="1"/>
  <c r="N2065" i="1"/>
  <c r="Q2065" i="1" s="1"/>
  <c r="N2066" i="1"/>
  <c r="Q2066" i="1" s="1"/>
  <c r="N2067" i="1"/>
  <c r="Q2067" i="1" s="1"/>
  <c r="N2068" i="1"/>
  <c r="Q2068" i="1" s="1"/>
  <c r="N2069" i="1"/>
  <c r="Q2069" i="1" s="1"/>
  <c r="N2070" i="1"/>
  <c r="Q2070" i="1" s="1"/>
  <c r="N2071" i="1"/>
  <c r="Q2071" i="1" s="1"/>
  <c r="N2072" i="1"/>
  <c r="Q2072" i="1" s="1"/>
  <c r="N2073" i="1"/>
  <c r="Q2073" i="1" s="1"/>
  <c r="N2074" i="1"/>
  <c r="Q2074" i="1" s="1"/>
  <c r="N2075" i="1"/>
  <c r="Q2075" i="1" s="1"/>
  <c r="N2076" i="1"/>
  <c r="Q2076" i="1" s="1"/>
  <c r="N2077" i="1"/>
  <c r="Q2077" i="1" s="1"/>
  <c r="N2078" i="1"/>
  <c r="Q2078" i="1" s="1"/>
  <c r="N2079" i="1"/>
  <c r="Q2079" i="1" s="1"/>
  <c r="N2080" i="1"/>
  <c r="Q2080" i="1" s="1"/>
  <c r="N2081" i="1"/>
  <c r="Q2081" i="1" s="1"/>
  <c r="N2082" i="1"/>
  <c r="Q2082" i="1" s="1"/>
  <c r="N2083" i="1"/>
  <c r="Q2083" i="1" s="1"/>
  <c r="N2084" i="1"/>
  <c r="Q2084" i="1" s="1"/>
  <c r="N2085" i="1"/>
  <c r="Q2085" i="1" s="1"/>
  <c r="N2086" i="1"/>
  <c r="Q2086" i="1" s="1"/>
  <c r="N2087" i="1"/>
  <c r="Q2087" i="1" s="1"/>
  <c r="N2088" i="1"/>
  <c r="Q2088" i="1" s="1"/>
  <c r="N2089" i="1"/>
  <c r="Q2089" i="1" s="1"/>
  <c r="N2090" i="1"/>
  <c r="Q2090" i="1" s="1"/>
  <c r="N2091" i="1"/>
  <c r="Q2091" i="1" s="1"/>
  <c r="N2092" i="1"/>
  <c r="Q2092" i="1" s="1"/>
  <c r="N2093" i="1"/>
  <c r="Q2093" i="1" s="1"/>
  <c r="N2094" i="1"/>
  <c r="Q2094" i="1" s="1"/>
  <c r="N2095" i="1"/>
  <c r="Q2095" i="1" s="1"/>
  <c r="N2096" i="1"/>
  <c r="Q2096" i="1" s="1"/>
  <c r="N2097" i="1"/>
  <c r="Q2097" i="1" s="1"/>
  <c r="N2098" i="1"/>
  <c r="Q2098" i="1" s="1"/>
  <c r="N2099" i="1"/>
  <c r="Q2099" i="1" s="1"/>
  <c r="N2100" i="1"/>
  <c r="Q2100" i="1" s="1"/>
  <c r="N2101" i="1"/>
  <c r="Q2101" i="1" s="1"/>
  <c r="N2102" i="1"/>
  <c r="Q2102" i="1" s="1"/>
  <c r="N2103" i="1"/>
  <c r="Q2103" i="1" s="1"/>
  <c r="N2104" i="1"/>
  <c r="Q2104" i="1" s="1"/>
  <c r="N2105" i="1"/>
  <c r="Q2105" i="1" s="1"/>
  <c r="N2106" i="1"/>
  <c r="Q2106" i="1" s="1"/>
  <c r="N2107" i="1"/>
  <c r="Q2107" i="1" s="1"/>
  <c r="N2108" i="1"/>
  <c r="Q2108" i="1" s="1"/>
  <c r="N2109" i="1"/>
  <c r="Q2109" i="1" s="1"/>
  <c r="N2110" i="1"/>
  <c r="Q2110" i="1" s="1"/>
  <c r="N2111" i="1"/>
  <c r="Q2111" i="1" s="1"/>
  <c r="N2112" i="1"/>
  <c r="Q2112" i="1" s="1"/>
  <c r="N2113" i="1"/>
  <c r="Q2113" i="1" s="1"/>
  <c r="N2114" i="1"/>
  <c r="Q2114" i="1" s="1"/>
  <c r="N2115" i="1"/>
  <c r="Q2115" i="1" s="1"/>
  <c r="N2116" i="1"/>
  <c r="Q2116" i="1" s="1"/>
  <c r="N2117" i="1"/>
  <c r="Q2117" i="1" s="1"/>
  <c r="N2118" i="1"/>
  <c r="Q2118" i="1" s="1"/>
  <c r="N2119" i="1"/>
  <c r="Q2119" i="1" s="1"/>
  <c r="N2120" i="1"/>
  <c r="Q2120" i="1" s="1"/>
  <c r="N2121" i="1"/>
  <c r="Q2121" i="1" s="1"/>
  <c r="N2122" i="1"/>
  <c r="Q2122" i="1" s="1"/>
  <c r="N2123" i="1"/>
  <c r="Q2123" i="1" s="1"/>
  <c r="N2124" i="1"/>
  <c r="Q2124" i="1" s="1"/>
  <c r="N2125" i="1"/>
  <c r="Q2125" i="1" s="1"/>
  <c r="N2126" i="1"/>
  <c r="Q2126" i="1" s="1"/>
  <c r="N2127" i="1"/>
  <c r="Q2127" i="1" s="1"/>
  <c r="N2128" i="1"/>
  <c r="Q2128" i="1" s="1"/>
  <c r="N2129" i="1"/>
  <c r="Q2129" i="1" s="1"/>
  <c r="N2130" i="1"/>
  <c r="Q2130" i="1" s="1"/>
  <c r="N2131" i="1"/>
  <c r="Q2131" i="1" s="1"/>
  <c r="N2132" i="1"/>
  <c r="Q2132" i="1" s="1"/>
  <c r="N2133" i="1"/>
  <c r="Q2133" i="1" s="1"/>
  <c r="N2134" i="1"/>
  <c r="Q2134" i="1" s="1"/>
  <c r="N2135" i="1"/>
  <c r="Q2135" i="1" s="1"/>
  <c r="N2136" i="1"/>
  <c r="Q2136" i="1" s="1"/>
  <c r="N2137" i="1"/>
  <c r="Q2137" i="1" s="1"/>
  <c r="N2138" i="1"/>
  <c r="Q2138" i="1" s="1"/>
  <c r="N2139" i="1"/>
  <c r="Q2139" i="1" s="1"/>
  <c r="N2140" i="1"/>
  <c r="Q2140" i="1" s="1"/>
  <c r="N2141" i="1"/>
  <c r="Q2141" i="1" s="1"/>
  <c r="N2142" i="1"/>
  <c r="Q2142" i="1" s="1"/>
  <c r="N2143" i="1"/>
  <c r="Q2143" i="1" s="1"/>
  <c r="N2144" i="1"/>
  <c r="Q2144" i="1" s="1"/>
  <c r="N2145" i="1"/>
  <c r="Q2145" i="1" s="1"/>
  <c r="N2146" i="1"/>
  <c r="Q2146" i="1" s="1"/>
  <c r="N2147" i="1"/>
  <c r="Q2147" i="1" s="1"/>
  <c r="N2148" i="1"/>
  <c r="Q2148" i="1" s="1"/>
  <c r="N2149" i="1"/>
  <c r="Q2149" i="1" s="1"/>
  <c r="N2150" i="1"/>
  <c r="Q2150" i="1" s="1"/>
  <c r="N2151" i="1"/>
  <c r="Q2151" i="1" s="1"/>
  <c r="N2152" i="1"/>
  <c r="Q2152" i="1" s="1"/>
  <c r="N2153" i="1"/>
  <c r="Q2153" i="1" s="1"/>
  <c r="N2154" i="1"/>
  <c r="Q2154" i="1" s="1"/>
  <c r="N2155" i="1"/>
  <c r="Q2155" i="1" s="1"/>
  <c r="N2156" i="1"/>
  <c r="Q2156" i="1" s="1"/>
  <c r="N2157" i="1"/>
  <c r="Q2157" i="1" s="1"/>
  <c r="N2158" i="1"/>
  <c r="Q2158" i="1" s="1"/>
  <c r="N2159" i="1"/>
  <c r="Q2159" i="1" s="1"/>
  <c r="N2160" i="1"/>
  <c r="Q2160" i="1" s="1"/>
  <c r="N2161" i="1"/>
  <c r="Q2161" i="1" s="1"/>
  <c r="N2162" i="1"/>
  <c r="Q2162" i="1" s="1"/>
  <c r="N2163" i="1"/>
  <c r="Q2163" i="1" s="1"/>
  <c r="N2164" i="1"/>
  <c r="Q2164" i="1" s="1"/>
  <c r="N2165" i="1"/>
  <c r="Q2165" i="1" s="1"/>
  <c r="N2166" i="1"/>
  <c r="Q2166" i="1" s="1"/>
  <c r="N2167" i="1"/>
  <c r="Q2167" i="1" s="1"/>
  <c r="N2168" i="1"/>
  <c r="Q2168" i="1" s="1"/>
  <c r="N2169" i="1"/>
  <c r="Q2169" i="1" s="1"/>
  <c r="N2170" i="1"/>
  <c r="Q2170" i="1" s="1"/>
  <c r="N2171" i="1"/>
  <c r="Q2171" i="1" s="1"/>
  <c r="N2172" i="1"/>
  <c r="Q2172" i="1" s="1"/>
  <c r="N2173" i="1"/>
  <c r="Q2173" i="1" s="1"/>
  <c r="N2174" i="1"/>
  <c r="Q2174" i="1" s="1"/>
  <c r="N2175" i="1"/>
  <c r="Q2175" i="1" s="1"/>
  <c r="N2176" i="1"/>
  <c r="Q2176" i="1" s="1"/>
  <c r="N2177" i="1"/>
  <c r="Q2177" i="1" s="1"/>
  <c r="N2178" i="1"/>
  <c r="Q2178" i="1" s="1"/>
  <c r="N2179" i="1"/>
  <c r="Q2179" i="1" s="1"/>
  <c r="N2180" i="1"/>
  <c r="Q2180" i="1" s="1"/>
  <c r="N2181" i="1"/>
  <c r="Q2181" i="1" s="1"/>
  <c r="N2182" i="1"/>
  <c r="Q2182" i="1" s="1"/>
  <c r="N2183" i="1"/>
  <c r="Q2183" i="1" s="1"/>
  <c r="N2184" i="1"/>
  <c r="Q2184" i="1" s="1"/>
  <c r="N2185" i="1"/>
  <c r="Q2185" i="1" s="1"/>
  <c r="N2186" i="1"/>
  <c r="Q2186" i="1" s="1"/>
  <c r="N2187" i="1"/>
  <c r="Q2187" i="1" s="1"/>
  <c r="N2188" i="1"/>
  <c r="Q2188" i="1" s="1"/>
  <c r="N2189" i="1"/>
  <c r="Q2189" i="1" s="1"/>
  <c r="N2190" i="1"/>
  <c r="Q2190" i="1" s="1"/>
  <c r="N2191" i="1"/>
  <c r="Q2191" i="1" s="1"/>
  <c r="N2192" i="1"/>
  <c r="Q2192" i="1" s="1"/>
  <c r="N2193" i="1"/>
  <c r="Q2193" i="1" s="1"/>
  <c r="N2194" i="1"/>
  <c r="Q2194" i="1" s="1"/>
  <c r="N2195" i="1"/>
  <c r="Q2195" i="1" s="1"/>
  <c r="N2196" i="1"/>
  <c r="Q2196" i="1" s="1"/>
  <c r="N2197" i="1"/>
  <c r="Q2197" i="1" s="1"/>
  <c r="N2198" i="1"/>
  <c r="Q2198" i="1" s="1"/>
  <c r="N2199" i="1"/>
  <c r="Q2199" i="1" s="1"/>
  <c r="N2200" i="1"/>
  <c r="Q2200" i="1" s="1"/>
  <c r="N2201" i="1"/>
  <c r="Q2201" i="1" s="1"/>
  <c r="N2202" i="1"/>
  <c r="Q2202" i="1" s="1"/>
  <c r="N2203" i="1"/>
  <c r="Q2203" i="1" s="1"/>
  <c r="N2204" i="1"/>
  <c r="Q2204" i="1" s="1"/>
  <c r="N2205" i="1"/>
  <c r="Q2205" i="1" s="1"/>
  <c r="N2206" i="1"/>
  <c r="Q2206" i="1" s="1"/>
  <c r="N2207" i="1"/>
  <c r="Q2207" i="1" s="1"/>
  <c r="N2208" i="1"/>
  <c r="Q2208" i="1" s="1"/>
  <c r="N2209" i="1"/>
  <c r="Q2209" i="1" s="1"/>
  <c r="N2210" i="1"/>
  <c r="Q2210" i="1" s="1"/>
  <c r="N2211" i="1"/>
  <c r="Q2211" i="1" s="1"/>
  <c r="N2212" i="1"/>
  <c r="Q2212" i="1" s="1"/>
  <c r="N2213" i="1"/>
  <c r="Q2213" i="1" s="1"/>
  <c r="N2214" i="1"/>
  <c r="Q2214" i="1" s="1"/>
  <c r="N2215" i="1"/>
  <c r="Q2215" i="1" s="1"/>
  <c r="N2216" i="1"/>
  <c r="Q2216" i="1" s="1"/>
  <c r="N2217" i="1"/>
  <c r="Q2217" i="1" s="1"/>
  <c r="N2218" i="1"/>
  <c r="Q2218" i="1" s="1"/>
  <c r="N2219" i="1"/>
  <c r="Q2219" i="1" s="1"/>
  <c r="N2220" i="1"/>
  <c r="Q2220" i="1" s="1"/>
  <c r="N2221" i="1"/>
  <c r="Q2221" i="1" s="1"/>
  <c r="N2222" i="1"/>
  <c r="Q2222" i="1" s="1"/>
  <c r="N2223" i="1"/>
  <c r="Q2223" i="1" s="1"/>
  <c r="N2224" i="1"/>
  <c r="Q2224" i="1" s="1"/>
  <c r="N2225" i="1"/>
  <c r="Q2225" i="1" s="1"/>
  <c r="N2226" i="1"/>
  <c r="Q2226" i="1" s="1"/>
  <c r="N2227" i="1"/>
  <c r="Q2227" i="1" s="1"/>
  <c r="N2228" i="1"/>
  <c r="Q2228" i="1" s="1"/>
  <c r="N2229" i="1"/>
  <c r="Q2229" i="1" s="1"/>
  <c r="N2230" i="1"/>
  <c r="Q2230" i="1" s="1"/>
  <c r="N2231" i="1"/>
  <c r="Q2231" i="1" s="1"/>
  <c r="N2232" i="1"/>
  <c r="Q2232" i="1" s="1"/>
  <c r="N2233" i="1"/>
  <c r="Q2233" i="1" s="1"/>
  <c r="N2234" i="1"/>
  <c r="Q2234" i="1" s="1"/>
  <c r="N2235" i="1"/>
  <c r="Q2235" i="1" s="1"/>
  <c r="N2236" i="1"/>
  <c r="Q2236" i="1" s="1"/>
  <c r="N2237" i="1"/>
  <c r="Q2237" i="1" s="1"/>
  <c r="N2238" i="1"/>
  <c r="Q2238" i="1" s="1"/>
  <c r="N2239" i="1"/>
  <c r="Q2239" i="1" s="1"/>
  <c r="N2240" i="1"/>
  <c r="Q2240" i="1" s="1"/>
  <c r="N2241" i="1"/>
  <c r="Q2241" i="1" s="1"/>
  <c r="N2242" i="1"/>
  <c r="Q2242" i="1" s="1"/>
  <c r="N2243" i="1"/>
  <c r="Q2243" i="1" s="1"/>
  <c r="N2244" i="1"/>
  <c r="Q2244" i="1" s="1"/>
  <c r="N2245" i="1"/>
  <c r="Q2245" i="1" s="1"/>
  <c r="N2246" i="1"/>
  <c r="Q2246" i="1" s="1"/>
  <c r="N2247" i="1"/>
  <c r="Q2247" i="1" s="1"/>
  <c r="N2248" i="1"/>
  <c r="Q2248" i="1" s="1"/>
  <c r="N2249" i="1"/>
  <c r="Q2249" i="1" s="1"/>
  <c r="N2250" i="1"/>
  <c r="Q2250" i="1" s="1"/>
  <c r="N2251" i="1"/>
  <c r="Q2251" i="1" s="1"/>
  <c r="N2252" i="1"/>
  <c r="Q2252" i="1" s="1"/>
  <c r="N2253" i="1"/>
  <c r="Q2253" i="1" s="1"/>
  <c r="N2254" i="1"/>
  <c r="Q2254" i="1" s="1"/>
  <c r="N2255" i="1"/>
  <c r="Q2255" i="1" s="1"/>
  <c r="N2256" i="1"/>
  <c r="Q2256" i="1" s="1"/>
  <c r="N2257" i="1"/>
  <c r="Q2257" i="1" s="1"/>
  <c r="N2258" i="1"/>
  <c r="Q2258" i="1" s="1"/>
  <c r="N2259" i="1"/>
  <c r="Q2259" i="1" s="1"/>
  <c r="N2260" i="1"/>
  <c r="Q2260" i="1" s="1"/>
  <c r="N2261" i="1"/>
  <c r="Q2261" i="1" s="1"/>
  <c r="N2262" i="1"/>
  <c r="Q2262" i="1" s="1"/>
  <c r="N2263" i="1"/>
  <c r="Q2263" i="1" s="1"/>
  <c r="N2264" i="1"/>
  <c r="Q2264" i="1" s="1"/>
  <c r="N2265" i="1"/>
  <c r="Q2265" i="1" s="1"/>
  <c r="N2266" i="1"/>
  <c r="Q2266" i="1" s="1"/>
  <c r="N2267" i="1"/>
  <c r="Q2267" i="1" s="1"/>
  <c r="N2268" i="1"/>
  <c r="Q2268" i="1" s="1"/>
  <c r="N2269" i="1"/>
  <c r="Q2269" i="1" s="1"/>
  <c r="N2270" i="1"/>
  <c r="Q2270" i="1" s="1"/>
  <c r="N2271" i="1"/>
  <c r="Q2271" i="1" s="1"/>
  <c r="N2272" i="1"/>
  <c r="Q2272" i="1" s="1"/>
  <c r="N2273" i="1"/>
  <c r="Q2273" i="1" s="1"/>
  <c r="N2274" i="1"/>
  <c r="Q2274" i="1" s="1"/>
  <c r="N2275" i="1"/>
  <c r="Q2275" i="1" s="1"/>
  <c r="N2276" i="1"/>
  <c r="Q2276" i="1" s="1"/>
  <c r="N2277" i="1"/>
  <c r="Q2277" i="1" s="1"/>
  <c r="N2278" i="1"/>
  <c r="Q2278" i="1" s="1"/>
  <c r="N2279" i="1"/>
  <c r="Q2279" i="1" s="1"/>
  <c r="N2280" i="1"/>
  <c r="Q2280" i="1" s="1"/>
  <c r="N2281" i="1"/>
  <c r="Q2281" i="1" s="1"/>
  <c r="N2282" i="1"/>
  <c r="Q2282" i="1" s="1"/>
  <c r="N2283" i="1"/>
  <c r="Q2283" i="1" s="1"/>
  <c r="N2284" i="1"/>
  <c r="Q2284" i="1" s="1"/>
  <c r="N2285" i="1"/>
  <c r="Q2285" i="1" s="1"/>
  <c r="N2286" i="1"/>
  <c r="Q2286" i="1" s="1"/>
  <c r="N2287" i="1"/>
  <c r="Q2287" i="1" s="1"/>
  <c r="N2288" i="1"/>
  <c r="Q2288" i="1" s="1"/>
  <c r="N2289" i="1"/>
  <c r="Q2289" i="1" s="1"/>
  <c r="N2290" i="1"/>
  <c r="Q2290" i="1" s="1"/>
  <c r="N2291" i="1"/>
  <c r="Q2291" i="1" s="1"/>
  <c r="N2292" i="1"/>
  <c r="Q2292" i="1" s="1"/>
  <c r="N2293" i="1"/>
  <c r="Q2293" i="1" s="1"/>
  <c r="N2294" i="1"/>
  <c r="Q2294" i="1" s="1"/>
  <c r="N2295" i="1"/>
  <c r="Q2295" i="1" s="1"/>
  <c r="N2296" i="1"/>
  <c r="Q2296" i="1" s="1"/>
  <c r="N2297" i="1"/>
  <c r="Q2297" i="1" s="1"/>
  <c r="N2298" i="1"/>
  <c r="Q2298" i="1" s="1"/>
  <c r="N2299" i="1"/>
  <c r="Q2299" i="1" s="1"/>
  <c r="N2300" i="1"/>
  <c r="Q2300" i="1" s="1"/>
  <c r="N2301" i="1"/>
  <c r="Q2301" i="1" s="1"/>
  <c r="N2302" i="1"/>
  <c r="Q2302" i="1" s="1"/>
  <c r="N2303" i="1"/>
  <c r="Q2303" i="1" s="1"/>
  <c r="N2304" i="1"/>
  <c r="Q2304" i="1" s="1"/>
  <c r="N2305" i="1"/>
  <c r="Q2305" i="1" s="1"/>
  <c r="N2306" i="1"/>
  <c r="Q2306" i="1" s="1"/>
  <c r="N2307" i="1"/>
  <c r="Q2307" i="1" s="1"/>
  <c r="N2308" i="1"/>
  <c r="Q2308" i="1" s="1"/>
  <c r="N2309" i="1"/>
  <c r="Q2309" i="1" s="1"/>
  <c r="N2310" i="1"/>
  <c r="Q2310" i="1" s="1"/>
  <c r="N2311" i="1"/>
  <c r="Q2311" i="1" s="1"/>
  <c r="N2312" i="1"/>
  <c r="Q2312" i="1" s="1"/>
  <c r="N2313" i="1"/>
  <c r="Q2313" i="1" s="1"/>
  <c r="N2314" i="1"/>
  <c r="Q2314" i="1" s="1"/>
  <c r="N2315" i="1"/>
  <c r="Q2315" i="1" s="1"/>
  <c r="N2316" i="1"/>
  <c r="Q2316" i="1" s="1"/>
  <c r="N2317" i="1"/>
  <c r="Q2317" i="1" s="1"/>
  <c r="N2318" i="1"/>
  <c r="Q2318" i="1" s="1"/>
  <c r="N2319" i="1"/>
  <c r="Q2319" i="1" s="1"/>
  <c r="N2320" i="1"/>
  <c r="Q2320" i="1" s="1"/>
  <c r="N2321" i="1"/>
  <c r="Q2321" i="1" s="1"/>
  <c r="N2322" i="1"/>
  <c r="Q2322" i="1" s="1"/>
  <c r="N2323" i="1"/>
  <c r="Q2323" i="1" s="1"/>
  <c r="N2324" i="1"/>
  <c r="Q2324" i="1" s="1"/>
  <c r="N2325" i="1"/>
  <c r="Q2325" i="1" s="1"/>
  <c r="N2326" i="1"/>
  <c r="Q2326" i="1" s="1"/>
  <c r="N2327" i="1"/>
  <c r="Q2327" i="1" s="1"/>
  <c r="N2328" i="1"/>
  <c r="Q2328" i="1" s="1"/>
  <c r="N2329" i="1"/>
  <c r="Q2329" i="1" s="1"/>
  <c r="N2330" i="1"/>
  <c r="Q2330" i="1" s="1"/>
  <c r="N2331" i="1"/>
  <c r="Q2331" i="1" s="1"/>
  <c r="N2332" i="1"/>
  <c r="Q2332" i="1" s="1"/>
  <c r="N2333" i="1"/>
  <c r="Q2333" i="1" s="1"/>
  <c r="N2334" i="1"/>
  <c r="Q2334" i="1" s="1"/>
  <c r="N2335" i="1"/>
  <c r="Q2335" i="1" s="1"/>
  <c r="N2336" i="1"/>
  <c r="Q2336" i="1" s="1"/>
  <c r="N2337" i="1"/>
  <c r="Q2337" i="1" s="1"/>
  <c r="N2338" i="1"/>
  <c r="Q2338" i="1" s="1"/>
  <c r="N2339" i="1"/>
  <c r="Q2339" i="1" s="1"/>
  <c r="N2340" i="1"/>
  <c r="Q2340" i="1" s="1"/>
  <c r="N2341" i="1"/>
  <c r="Q2341" i="1" s="1"/>
  <c r="N2342" i="1"/>
  <c r="Q2342" i="1" s="1"/>
  <c r="N2343" i="1"/>
  <c r="Q2343" i="1" s="1"/>
  <c r="N2344" i="1"/>
  <c r="Q2344" i="1" s="1"/>
  <c r="N2345" i="1"/>
  <c r="Q2345" i="1" s="1"/>
  <c r="N2346" i="1"/>
  <c r="Q2346" i="1" s="1"/>
  <c r="N2347" i="1"/>
  <c r="Q2347" i="1" s="1"/>
  <c r="N2348" i="1"/>
  <c r="Q2348" i="1" s="1"/>
  <c r="N2349" i="1"/>
  <c r="Q2349" i="1" s="1"/>
  <c r="N2350" i="1"/>
  <c r="Q2350" i="1" s="1"/>
  <c r="N2351" i="1"/>
  <c r="Q2351" i="1" s="1"/>
  <c r="N2352" i="1"/>
  <c r="Q2352" i="1" s="1"/>
  <c r="N2353" i="1"/>
  <c r="Q2353" i="1" s="1"/>
  <c r="N2354" i="1"/>
  <c r="Q2354" i="1" s="1"/>
  <c r="N2355" i="1"/>
  <c r="Q2355" i="1" s="1"/>
  <c r="N2356" i="1"/>
  <c r="Q2356" i="1" s="1"/>
  <c r="N2357" i="1"/>
  <c r="Q2357" i="1" s="1"/>
  <c r="N2358" i="1"/>
  <c r="Q2358" i="1" s="1"/>
  <c r="N2359" i="1"/>
  <c r="Q2359" i="1" s="1"/>
  <c r="N2360" i="1"/>
  <c r="Q2360" i="1" s="1"/>
  <c r="N2361" i="1"/>
  <c r="Q2361" i="1" s="1"/>
  <c r="N2362" i="1"/>
  <c r="Q2362" i="1" s="1"/>
  <c r="N2363" i="1"/>
  <c r="Q2363" i="1" s="1"/>
  <c r="N2364" i="1"/>
  <c r="Q2364" i="1" s="1"/>
  <c r="N2365" i="1"/>
  <c r="Q2365" i="1" s="1"/>
  <c r="N2366" i="1"/>
  <c r="Q2366" i="1" s="1"/>
  <c r="N2367" i="1"/>
  <c r="Q2367" i="1" s="1"/>
  <c r="N2368" i="1"/>
  <c r="Q2368" i="1" s="1"/>
  <c r="N2369" i="1"/>
  <c r="Q2369" i="1" s="1"/>
  <c r="N2370" i="1"/>
  <c r="Q2370" i="1" s="1"/>
  <c r="N2371" i="1"/>
  <c r="Q2371" i="1" s="1"/>
  <c r="N2372" i="1"/>
  <c r="Q2372" i="1" s="1"/>
  <c r="N2373" i="1"/>
  <c r="Q2373" i="1" s="1"/>
  <c r="N2374" i="1"/>
  <c r="Q2374" i="1" s="1"/>
  <c r="N2375" i="1"/>
  <c r="Q2375" i="1" s="1"/>
  <c r="N2376" i="1"/>
  <c r="Q2376" i="1" s="1"/>
  <c r="N2377" i="1"/>
  <c r="Q2377" i="1" s="1"/>
  <c r="N2378" i="1"/>
  <c r="Q2378" i="1" s="1"/>
  <c r="N2379" i="1"/>
  <c r="Q2379" i="1" s="1"/>
  <c r="N2380" i="1"/>
  <c r="Q2380" i="1" s="1"/>
  <c r="N2381" i="1"/>
  <c r="Q2381" i="1" s="1"/>
  <c r="N2382" i="1"/>
  <c r="Q2382" i="1" s="1"/>
  <c r="N2383" i="1"/>
  <c r="Q2383" i="1" s="1"/>
  <c r="N2384" i="1"/>
  <c r="Q2384" i="1" s="1"/>
  <c r="N2385" i="1"/>
  <c r="Q2385" i="1" s="1"/>
  <c r="N2386" i="1"/>
  <c r="Q2386" i="1" s="1"/>
  <c r="N2387" i="1"/>
  <c r="Q2387" i="1" s="1"/>
  <c r="N2388" i="1"/>
  <c r="Q2388" i="1" s="1"/>
  <c r="N2389" i="1"/>
  <c r="Q2389" i="1" s="1"/>
  <c r="N2390" i="1"/>
  <c r="Q2390" i="1" s="1"/>
  <c r="N2391" i="1"/>
  <c r="Q2391" i="1" s="1"/>
  <c r="N2392" i="1"/>
  <c r="Q2392" i="1" s="1"/>
  <c r="N2393" i="1"/>
  <c r="Q2393" i="1" s="1"/>
  <c r="N2394" i="1"/>
  <c r="Q2394" i="1" s="1"/>
  <c r="N2395" i="1"/>
  <c r="Q2395" i="1" s="1"/>
  <c r="N2396" i="1"/>
  <c r="Q2396" i="1" s="1"/>
  <c r="N2397" i="1"/>
  <c r="Q2397" i="1" s="1"/>
  <c r="N2398" i="1"/>
  <c r="Q2398" i="1" s="1"/>
  <c r="N2399" i="1"/>
  <c r="Q2399" i="1" s="1"/>
  <c r="N2400" i="1"/>
  <c r="Q2400" i="1" s="1"/>
  <c r="N2401" i="1"/>
  <c r="Q2401" i="1" s="1"/>
  <c r="N2402" i="1"/>
  <c r="Q2402" i="1" s="1"/>
  <c r="N2403" i="1"/>
  <c r="Q2403" i="1" s="1"/>
  <c r="N2404" i="1"/>
  <c r="Q2404" i="1" s="1"/>
  <c r="N2405" i="1"/>
  <c r="Q2405" i="1" s="1"/>
  <c r="N2406" i="1"/>
  <c r="Q2406" i="1" s="1"/>
  <c r="N2407" i="1"/>
  <c r="Q2407" i="1" s="1"/>
  <c r="N2408" i="1"/>
  <c r="Q2408" i="1" s="1"/>
  <c r="N2409" i="1"/>
  <c r="Q2409" i="1" s="1"/>
  <c r="N2410" i="1"/>
  <c r="Q2410" i="1" s="1"/>
  <c r="N2411" i="1"/>
  <c r="Q2411" i="1" s="1"/>
  <c r="N2412" i="1"/>
  <c r="Q2412" i="1" s="1"/>
  <c r="N2413" i="1"/>
  <c r="Q2413" i="1" s="1"/>
  <c r="N2414" i="1"/>
  <c r="Q2414" i="1" s="1"/>
  <c r="N2415" i="1"/>
  <c r="Q2415" i="1" s="1"/>
  <c r="N2416" i="1"/>
  <c r="Q2416" i="1" s="1"/>
  <c r="N2417" i="1"/>
  <c r="Q2417" i="1" s="1"/>
  <c r="N2418" i="1"/>
  <c r="Q2418" i="1" s="1"/>
  <c r="N2419" i="1"/>
  <c r="Q2419" i="1" s="1"/>
  <c r="N2420" i="1"/>
  <c r="Q2420" i="1" s="1"/>
  <c r="N2421" i="1"/>
  <c r="Q2421" i="1" s="1"/>
  <c r="N2422" i="1"/>
  <c r="Q2422" i="1" s="1"/>
  <c r="N2423" i="1"/>
  <c r="Q2423" i="1" s="1"/>
  <c r="N2424" i="1"/>
  <c r="Q2424" i="1" s="1"/>
  <c r="N2425" i="1"/>
  <c r="Q2425" i="1" s="1"/>
  <c r="N2426" i="1"/>
  <c r="Q2426" i="1" s="1"/>
  <c r="N2427" i="1"/>
  <c r="Q2427" i="1" s="1"/>
  <c r="N2428" i="1"/>
  <c r="Q2428" i="1" s="1"/>
  <c r="N2429" i="1"/>
  <c r="Q2429" i="1" s="1"/>
  <c r="N2430" i="1"/>
  <c r="Q2430" i="1" s="1"/>
  <c r="N2431" i="1"/>
  <c r="Q2431" i="1" s="1"/>
  <c r="N2432" i="1"/>
  <c r="Q2432" i="1" s="1"/>
  <c r="N2433" i="1"/>
  <c r="Q2433" i="1" s="1"/>
  <c r="N2434" i="1"/>
  <c r="Q2434" i="1" s="1"/>
  <c r="N2435" i="1"/>
  <c r="Q2435" i="1" s="1"/>
  <c r="N2436" i="1"/>
  <c r="Q2436" i="1" s="1"/>
  <c r="N2437" i="1"/>
  <c r="Q2437" i="1" s="1"/>
  <c r="N2438" i="1"/>
  <c r="Q2438" i="1" s="1"/>
  <c r="N2439" i="1"/>
  <c r="Q2439" i="1" s="1"/>
  <c r="N2440" i="1"/>
  <c r="Q2440" i="1" s="1"/>
  <c r="N2441" i="1"/>
  <c r="Q2441" i="1" s="1"/>
  <c r="N2442" i="1"/>
  <c r="Q2442" i="1" s="1"/>
  <c r="N2443" i="1"/>
  <c r="Q2443" i="1" s="1"/>
  <c r="N2444" i="1"/>
  <c r="Q2444" i="1" s="1"/>
  <c r="N2445" i="1"/>
  <c r="Q2445" i="1" s="1"/>
  <c r="N2446" i="1"/>
  <c r="Q2446" i="1" s="1"/>
  <c r="N2447" i="1"/>
  <c r="Q2447" i="1" s="1"/>
  <c r="N2448" i="1"/>
  <c r="Q2448" i="1" s="1"/>
  <c r="N2449" i="1"/>
  <c r="Q2449" i="1" s="1"/>
  <c r="N2450" i="1"/>
  <c r="Q2450" i="1" s="1"/>
  <c r="N2451" i="1"/>
  <c r="Q2451" i="1" s="1"/>
  <c r="N2452" i="1"/>
  <c r="Q2452" i="1" s="1"/>
  <c r="N2453" i="1"/>
  <c r="Q2453" i="1" s="1"/>
  <c r="N2454" i="1"/>
  <c r="Q2454" i="1" s="1"/>
  <c r="N2455" i="1"/>
  <c r="Q2455" i="1" s="1"/>
  <c r="N2456" i="1"/>
  <c r="Q2456" i="1" s="1"/>
  <c r="N2457" i="1"/>
  <c r="Q2457" i="1" s="1"/>
  <c r="N2458" i="1"/>
  <c r="Q2458" i="1" s="1"/>
  <c r="N2459" i="1"/>
  <c r="Q2459" i="1" s="1"/>
  <c r="N2460" i="1"/>
  <c r="Q2460" i="1" s="1"/>
  <c r="N2461" i="1"/>
  <c r="Q2461" i="1" s="1"/>
  <c r="N2462" i="1"/>
  <c r="Q2462" i="1" s="1"/>
  <c r="N2463" i="1"/>
  <c r="Q2463" i="1" s="1"/>
  <c r="N2464" i="1"/>
  <c r="Q2464" i="1" s="1"/>
  <c r="N2465" i="1"/>
  <c r="Q2465" i="1" s="1"/>
  <c r="N2466" i="1"/>
  <c r="Q2466" i="1" s="1"/>
  <c r="N2467" i="1"/>
  <c r="Q2467" i="1" s="1"/>
  <c r="N2468" i="1"/>
  <c r="Q2468" i="1" s="1"/>
  <c r="N2469" i="1"/>
  <c r="Q2469" i="1" s="1"/>
  <c r="N2470" i="1"/>
  <c r="Q2470" i="1" s="1"/>
  <c r="N2471" i="1"/>
  <c r="Q2471" i="1" s="1"/>
  <c r="N2472" i="1"/>
  <c r="Q2472" i="1" s="1"/>
  <c r="N2473" i="1"/>
  <c r="Q2473" i="1" s="1"/>
  <c r="N2474" i="1"/>
  <c r="Q2474" i="1" s="1"/>
  <c r="N2475" i="1"/>
  <c r="Q2475" i="1" s="1"/>
  <c r="N2476" i="1"/>
  <c r="Q2476" i="1" s="1"/>
  <c r="N2477" i="1"/>
  <c r="Q2477" i="1" s="1"/>
  <c r="N2478" i="1"/>
  <c r="Q2478" i="1" s="1"/>
  <c r="N2479" i="1"/>
  <c r="Q2479" i="1" s="1"/>
  <c r="N2480" i="1"/>
  <c r="Q2480" i="1" s="1"/>
  <c r="N2481" i="1"/>
  <c r="Q2481" i="1" s="1"/>
  <c r="N2482" i="1"/>
  <c r="Q2482" i="1" s="1"/>
  <c r="N2483" i="1"/>
  <c r="Q2483" i="1" s="1"/>
  <c r="N2484" i="1"/>
  <c r="Q2484" i="1" s="1"/>
  <c r="N2485" i="1"/>
  <c r="Q2485" i="1" s="1"/>
  <c r="N2486" i="1"/>
  <c r="Q2486" i="1" s="1"/>
  <c r="N2487" i="1"/>
  <c r="Q2487" i="1" s="1"/>
  <c r="N2488" i="1"/>
  <c r="Q2488" i="1" s="1"/>
  <c r="N2489" i="1"/>
  <c r="Q2489" i="1" s="1"/>
  <c r="N2490" i="1"/>
  <c r="Q2490" i="1" s="1"/>
  <c r="N2491" i="1"/>
  <c r="Q2491" i="1" s="1"/>
  <c r="N2492" i="1"/>
  <c r="Q2492" i="1" s="1"/>
  <c r="N2493" i="1"/>
  <c r="Q2493" i="1" s="1"/>
  <c r="N2494" i="1"/>
  <c r="Q2494" i="1" s="1"/>
  <c r="N2495" i="1"/>
  <c r="Q2495" i="1" s="1"/>
  <c r="N2496" i="1"/>
  <c r="Q2496" i="1" s="1"/>
  <c r="N2497" i="1"/>
  <c r="Q2497" i="1" s="1"/>
  <c r="N2498" i="1"/>
  <c r="Q2498" i="1" s="1"/>
  <c r="N2499" i="1"/>
  <c r="Q2499" i="1" s="1"/>
  <c r="N2500" i="1"/>
  <c r="Q2500" i="1" s="1"/>
  <c r="N2501" i="1"/>
  <c r="Q2501" i="1" s="1"/>
  <c r="N2502" i="1"/>
  <c r="Q2502" i="1" s="1"/>
  <c r="N2503" i="1"/>
  <c r="Q2503" i="1" s="1"/>
  <c r="N2504" i="1"/>
  <c r="Q2504" i="1" s="1"/>
  <c r="N2505" i="1"/>
  <c r="Q2505" i="1" s="1"/>
  <c r="N2506" i="1"/>
  <c r="Q2506" i="1" s="1"/>
  <c r="N2507" i="1"/>
  <c r="Q2507" i="1" s="1"/>
  <c r="N2508" i="1"/>
  <c r="Q2508" i="1" s="1"/>
  <c r="N2509" i="1"/>
  <c r="Q2509" i="1" s="1"/>
  <c r="N2510" i="1"/>
  <c r="Q2510" i="1" s="1"/>
  <c r="N2511" i="1"/>
  <c r="Q2511" i="1" s="1"/>
  <c r="N2512" i="1"/>
  <c r="Q2512" i="1" s="1"/>
  <c r="N2513" i="1"/>
  <c r="Q2513" i="1" s="1"/>
  <c r="N2514" i="1"/>
  <c r="Q2514" i="1" s="1"/>
  <c r="N2515" i="1"/>
  <c r="Q2515" i="1" s="1"/>
  <c r="N2516" i="1"/>
  <c r="Q2516" i="1" s="1"/>
  <c r="N2517" i="1"/>
  <c r="Q2517" i="1" s="1"/>
  <c r="N2518" i="1"/>
  <c r="Q2518" i="1" s="1"/>
  <c r="N2519" i="1"/>
  <c r="Q2519" i="1" s="1"/>
  <c r="N2520" i="1"/>
  <c r="Q2520" i="1" s="1"/>
  <c r="N2521" i="1"/>
  <c r="Q2521" i="1" s="1"/>
  <c r="N2522" i="1"/>
  <c r="Q2522" i="1" s="1"/>
  <c r="N2523" i="1"/>
  <c r="Q2523" i="1" s="1"/>
  <c r="N2524" i="1"/>
  <c r="Q2524" i="1" s="1"/>
  <c r="N2525" i="1"/>
  <c r="Q2525" i="1" s="1"/>
  <c r="N2526" i="1"/>
  <c r="Q2526" i="1" s="1"/>
  <c r="N2527" i="1"/>
  <c r="Q2527" i="1" s="1"/>
  <c r="N2528" i="1"/>
  <c r="Q2528" i="1" s="1"/>
  <c r="N2529" i="1"/>
  <c r="Q2529" i="1" s="1"/>
  <c r="N2530" i="1"/>
  <c r="Q2530" i="1" s="1"/>
  <c r="N2531" i="1"/>
  <c r="Q2531" i="1" s="1"/>
  <c r="N2532" i="1"/>
  <c r="Q2532" i="1" s="1"/>
  <c r="N2533" i="1"/>
  <c r="Q2533" i="1" s="1"/>
  <c r="N2534" i="1"/>
  <c r="Q2534" i="1" s="1"/>
  <c r="N2535" i="1"/>
  <c r="Q2535" i="1" s="1"/>
  <c r="N2536" i="1"/>
  <c r="Q2536" i="1" s="1"/>
  <c r="N2537" i="1"/>
  <c r="Q2537" i="1" s="1"/>
  <c r="N2538" i="1"/>
  <c r="Q2538" i="1" s="1"/>
  <c r="N2539" i="1"/>
  <c r="Q2539" i="1" s="1"/>
  <c r="N2540" i="1"/>
  <c r="Q2540" i="1" s="1"/>
  <c r="N2541" i="1"/>
  <c r="Q2541" i="1" s="1"/>
  <c r="N2542" i="1"/>
  <c r="Q2542" i="1" s="1"/>
  <c r="N2543" i="1"/>
  <c r="Q2543" i="1" s="1"/>
  <c r="N2544" i="1"/>
  <c r="Q2544" i="1" s="1"/>
  <c r="N2545" i="1"/>
  <c r="Q2545" i="1" s="1"/>
  <c r="N2546" i="1"/>
  <c r="Q2546" i="1" s="1"/>
  <c r="N2547" i="1"/>
  <c r="Q2547" i="1" s="1"/>
  <c r="N2548" i="1"/>
  <c r="Q2548" i="1" s="1"/>
  <c r="N2549" i="1"/>
  <c r="Q2549" i="1" s="1"/>
  <c r="N2550" i="1"/>
  <c r="Q2550" i="1" s="1"/>
  <c r="N2551" i="1"/>
  <c r="Q2551" i="1" s="1"/>
  <c r="N2552" i="1"/>
  <c r="Q2552" i="1" s="1"/>
  <c r="N2553" i="1"/>
  <c r="Q2553" i="1" s="1"/>
  <c r="N2554" i="1"/>
  <c r="Q2554" i="1" s="1"/>
  <c r="N2555" i="1"/>
  <c r="Q2555" i="1" s="1"/>
  <c r="N2556" i="1"/>
  <c r="Q2556" i="1" s="1"/>
  <c r="N2557" i="1"/>
  <c r="Q2557" i="1" s="1"/>
  <c r="N2558" i="1"/>
  <c r="Q2558" i="1" s="1"/>
  <c r="N2559" i="1"/>
  <c r="Q2559" i="1" s="1"/>
  <c r="N2560" i="1"/>
  <c r="Q2560" i="1" s="1"/>
  <c r="N2561" i="1"/>
  <c r="Q2561" i="1" s="1"/>
  <c r="N2562" i="1"/>
  <c r="Q2562" i="1" s="1"/>
  <c r="N2563" i="1"/>
  <c r="Q2563" i="1" s="1"/>
  <c r="N2564" i="1"/>
  <c r="Q2564" i="1" s="1"/>
  <c r="N2565" i="1"/>
  <c r="Q2565" i="1" s="1"/>
  <c r="N2566" i="1"/>
  <c r="Q2566" i="1" s="1"/>
  <c r="N2567" i="1"/>
  <c r="Q2567" i="1" s="1"/>
  <c r="N2568" i="1"/>
  <c r="Q2568" i="1" s="1"/>
  <c r="N2569" i="1"/>
  <c r="Q2569" i="1" s="1"/>
  <c r="N2570" i="1"/>
  <c r="Q2570" i="1" s="1"/>
  <c r="N2571" i="1"/>
  <c r="Q2571" i="1" s="1"/>
  <c r="N2572" i="1"/>
  <c r="Q2572" i="1" s="1"/>
  <c r="N2573" i="1"/>
  <c r="Q2573" i="1" s="1"/>
  <c r="N2574" i="1"/>
  <c r="Q2574" i="1" s="1"/>
  <c r="N2575" i="1"/>
  <c r="Q2575" i="1" s="1"/>
  <c r="N2576" i="1"/>
  <c r="Q2576" i="1" s="1"/>
  <c r="N2577" i="1"/>
  <c r="Q2577" i="1" s="1"/>
  <c r="N2578" i="1"/>
  <c r="Q2578" i="1" s="1"/>
  <c r="N2579" i="1"/>
  <c r="Q2579" i="1" s="1"/>
  <c r="N2580" i="1"/>
  <c r="Q2580" i="1" s="1"/>
  <c r="N2581" i="1"/>
  <c r="Q2581" i="1" s="1"/>
  <c r="N2582" i="1"/>
  <c r="Q2582" i="1" s="1"/>
  <c r="N2583" i="1"/>
  <c r="Q2583" i="1" s="1"/>
  <c r="N2584" i="1"/>
  <c r="Q2584" i="1" s="1"/>
  <c r="N2585" i="1"/>
  <c r="Q2585" i="1" s="1"/>
  <c r="N2586" i="1"/>
  <c r="Q2586" i="1" s="1"/>
  <c r="N2587" i="1"/>
  <c r="Q2587" i="1" s="1"/>
  <c r="N2588" i="1"/>
  <c r="Q2588" i="1" s="1"/>
  <c r="N2589" i="1"/>
  <c r="Q2589" i="1" s="1"/>
  <c r="N2590" i="1"/>
  <c r="Q2590" i="1" s="1"/>
  <c r="N2591" i="1"/>
  <c r="Q2591" i="1" s="1"/>
  <c r="N2592" i="1"/>
  <c r="Q2592" i="1" s="1"/>
  <c r="N2593" i="1"/>
  <c r="Q2593" i="1" s="1"/>
  <c r="N2594" i="1"/>
  <c r="Q2594" i="1" s="1"/>
  <c r="N2595" i="1"/>
  <c r="Q2595" i="1" s="1"/>
  <c r="N2596" i="1"/>
  <c r="Q2596" i="1" s="1"/>
  <c r="N2597" i="1"/>
  <c r="Q2597" i="1" s="1"/>
  <c r="N2598" i="1"/>
  <c r="Q2598" i="1" s="1"/>
  <c r="N2599" i="1"/>
  <c r="Q2599" i="1" s="1"/>
  <c r="N2600" i="1"/>
  <c r="Q2600" i="1" s="1"/>
  <c r="N2601" i="1"/>
  <c r="Q2601" i="1" s="1"/>
  <c r="N2602" i="1"/>
  <c r="Q2602" i="1" s="1"/>
  <c r="N2603" i="1"/>
  <c r="Q2603" i="1" s="1"/>
  <c r="N2604" i="1"/>
  <c r="Q2604" i="1" s="1"/>
  <c r="N2605" i="1"/>
  <c r="Q2605" i="1" s="1"/>
  <c r="N2606" i="1"/>
  <c r="Q2606" i="1" s="1"/>
  <c r="N2607" i="1"/>
  <c r="Q2607" i="1" s="1"/>
  <c r="N2608" i="1"/>
  <c r="Q2608" i="1" s="1"/>
  <c r="N2609" i="1"/>
  <c r="Q2609" i="1" s="1"/>
  <c r="N2610" i="1"/>
  <c r="Q2610" i="1" s="1"/>
  <c r="N2611" i="1"/>
  <c r="Q2611" i="1" s="1"/>
  <c r="N2612" i="1"/>
  <c r="Q2612" i="1" s="1"/>
  <c r="N2613" i="1"/>
  <c r="Q2613" i="1" s="1"/>
  <c r="N2614" i="1"/>
  <c r="Q2614" i="1" s="1"/>
  <c r="N2615" i="1"/>
  <c r="Q2615" i="1" s="1"/>
  <c r="N2616" i="1"/>
  <c r="Q2616" i="1" s="1"/>
  <c r="N2617" i="1"/>
  <c r="Q2617" i="1" s="1"/>
  <c r="N2618" i="1"/>
  <c r="Q2618" i="1" s="1"/>
  <c r="N2619" i="1"/>
  <c r="Q2619" i="1" s="1"/>
  <c r="N2620" i="1"/>
  <c r="Q2620" i="1" s="1"/>
  <c r="N2621" i="1"/>
  <c r="Q2621" i="1" s="1"/>
  <c r="N2622" i="1"/>
  <c r="Q2622" i="1" s="1"/>
  <c r="N2623" i="1"/>
  <c r="Q2623" i="1" s="1"/>
  <c r="N2624" i="1"/>
  <c r="Q2624" i="1" s="1"/>
  <c r="N2625" i="1"/>
  <c r="Q2625" i="1" s="1"/>
  <c r="N2626" i="1"/>
  <c r="Q2626" i="1" s="1"/>
  <c r="N2627" i="1"/>
  <c r="Q2627" i="1" s="1"/>
  <c r="N2628" i="1"/>
  <c r="Q2628" i="1" s="1"/>
  <c r="N2629" i="1"/>
  <c r="Q2629" i="1" s="1"/>
  <c r="N2630" i="1"/>
  <c r="Q2630" i="1" s="1"/>
  <c r="N2631" i="1"/>
  <c r="Q2631" i="1" s="1"/>
  <c r="N2632" i="1"/>
  <c r="Q2632" i="1" s="1"/>
  <c r="N2633" i="1"/>
  <c r="Q2633" i="1" s="1"/>
  <c r="N2634" i="1"/>
  <c r="Q2634" i="1" s="1"/>
  <c r="N2635" i="1"/>
  <c r="Q2635" i="1" s="1"/>
  <c r="N2636" i="1"/>
  <c r="Q2636" i="1" s="1"/>
  <c r="N2637" i="1"/>
  <c r="Q2637" i="1" s="1"/>
  <c r="N2638" i="1"/>
  <c r="Q2638" i="1" s="1"/>
  <c r="N2639" i="1"/>
  <c r="Q2639" i="1" s="1"/>
  <c r="N2640" i="1"/>
  <c r="Q2640" i="1" s="1"/>
  <c r="N2641" i="1"/>
  <c r="Q2641" i="1" s="1"/>
  <c r="N2642" i="1"/>
  <c r="Q2642" i="1" s="1"/>
  <c r="N2643" i="1"/>
  <c r="Q2643" i="1" s="1"/>
  <c r="N2644" i="1"/>
  <c r="Q2644" i="1" s="1"/>
  <c r="N2645" i="1"/>
  <c r="Q2645" i="1" s="1"/>
  <c r="N2646" i="1"/>
  <c r="Q2646" i="1" s="1"/>
  <c r="N2647" i="1"/>
  <c r="Q2647" i="1" s="1"/>
  <c r="N2648" i="1"/>
  <c r="Q2648" i="1" s="1"/>
  <c r="N2649" i="1"/>
  <c r="Q2649" i="1" s="1"/>
  <c r="N2650" i="1"/>
  <c r="Q2650" i="1" s="1"/>
  <c r="N2651" i="1"/>
  <c r="Q2651" i="1" s="1"/>
  <c r="N2652" i="1"/>
  <c r="Q2652" i="1" s="1"/>
  <c r="N2653" i="1"/>
  <c r="Q2653" i="1" s="1"/>
  <c r="N2654" i="1"/>
  <c r="Q2654" i="1" s="1"/>
  <c r="N2655" i="1"/>
  <c r="Q2655" i="1" s="1"/>
  <c r="N2656" i="1"/>
  <c r="Q2656" i="1" s="1"/>
  <c r="N2657" i="1"/>
  <c r="Q2657" i="1" s="1"/>
  <c r="N2658" i="1"/>
  <c r="Q2658" i="1" s="1"/>
  <c r="N2659" i="1"/>
  <c r="Q2659" i="1" s="1"/>
  <c r="N2660" i="1"/>
  <c r="Q2660" i="1" s="1"/>
  <c r="N2661" i="1"/>
  <c r="Q2661" i="1" s="1"/>
  <c r="N2662" i="1"/>
  <c r="Q2662" i="1" s="1"/>
  <c r="N2663" i="1"/>
  <c r="Q2663" i="1" s="1"/>
  <c r="N2664" i="1"/>
  <c r="Q2664" i="1" s="1"/>
  <c r="N2665" i="1"/>
  <c r="Q2665" i="1" s="1"/>
  <c r="N2666" i="1"/>
  <c r="Q2666" i="1" s="1"/>
  <c r="N2667" i="1"/>
  <c r="Q2667" i="1" s="1"/>
  <c r="N2668" i="1"/>
  <c r="Q2668" i="1" s="1"/>
  <c r="N2669" i="1"/>
  <c r="Q2669" i="1" s="1"/>
  <c r="N2670" i="1"/>
  <c r="Q2670" i="1" s="1"/>
  <c r="N2671" i="1"/>
  <c r="Q2671" i="1" s="1"/>
  <c r="N2672" i="1"/>
  <c r="Q2672" i="1" s="1"/>
  <c r="N2673" i="1"/>
  <c r="Q2673" i="1" s="1"/>
  <c r="N2674" i="1"/>
  <c r="Q2674" i="1" s="1"/>
  <c r="N2675" i="1"/>
  <c r="Q2675" i="1" s="1"/>
  <c r="N2676" i="1"/>
  <c r="Q2676" i="1" s="1"/>
  <c r="N2677" i="1"/>
  <c r="Q2677" i="1" s="1"/>
  <c r="N2678" i="1"/>
  <c r="Q2678" i="1" s="1"/>
  <c r="N2679" i="1"/>
  <c r="Q2679" i="1" s="1"/>
  <c r="N2680" i="1"/>
  <c r="Q2680" i="1" s="1"/>
  <c r="N2681" i="1"/>
  <c r="Q2681" i="1" s="1"/>
  <c r="N2682" i="1"/>
  <c r="Q2682" i="1" s="1"/>
  <c r="N2683" i="1"/>
  <c r="Q2683" i="1" s="1"/>
  <c r="N2684" i="1"/>
  <c r="Q2684" i="1" s="1"/>
  <c r="N2685" i="1"/>
  <c r="Q2685" i="1" s="1"/>
  <c r="N2686" i="1"/>
  <c r="Q2686" i="1" s="1"/>
  <c r="N2687" i="1"/>
  <c r="Q2687" i="1" s="1"/>
  <c r="N2688" i="1"/>
  <c r="Q2688" i="1" s="1"/>
  <c r="N2689" i="1"/>
  <c r="Q2689" i="1" s="1"/>
  <c r="N2690" i="1"/>
  <c r="Q2690" i="1" s="1"/>
  <c r="N2691" i="1"/>
  <c r="Q2691" i="1" s="1"/>
  <c r="N2692" i="1"/>
  <c r="Q2692" i="1" s="1"/>
  <c r="N2693" i="1"/>
  <c r="Q2693" i="1" s="1"/>
  <c r="N2694" i="1"/>
  <c r="Q2694" i="1" s="1"/>
  <c r="N2695" i="1"/>
  <c r="Q2695" i="1" s="1"/>
  <c r="N2696" i="1"/>
  <c r="Q2696" i="1" s="1"/>
  <c r="N2697" i="1"/>
  <c r="Q2697" i="1" s="1"/>
  <c r="N2698" i="1"/>
  <c r="Q2698" i="1" s="1"/>
  <c r="N2699" i="1"/>
  <c r="Q2699" i="1" s="1"/>
  <c r="N2700" i="1"/>
  <c r="Q2700" i="1" s="1"/>
  <c r="N2701" i="1"/>
  <c r="Q2701" i="1" s="1"/>
  <c r="N2702" i="1"/>
  <c r="Q2702" i="1" s="1"/>
  <c r="N2703" i="1"/>
  <c r="Q2703" i="1" s="1"/>
  <c r="N2704" i="1"/>
  <c r="Q2704" i="1" s="1"/>
  <c r="N2705" i="1"/>
  <c r="Q2705" i="1" s="1"/>
  <c r="N2706" i="1"/>
  <c r="Q2706" i="1" s="1"/>
  <c r="N2707" i="1"/>
  <c r="Q2707" i="1" s="1"/>
  <c r="N2708" i="1"/>
  <c r="Q2708" i="1" s="1"/>
  <c r="N2709" i="1"/>
  <c r="Q2709" i="1" s="1"/>
  <c r="N2710" i="1"/>
  <c r="Q2710" i="1" s="1"/>
  <c r="N2711" i="1"/>
  <c r="Q2711" i="1" s="1"/>
  <c r="N2712" i="1"/>
  <c r="Q2712" i="1" s="1"/>
  <c r="N2713" i="1"/>
  <c r="Q2713" i="1" s="1"/>
  <c r="N2714" i="1"/>
  <c r="Q2714" i="1" s="1"/>
  <c r="N2715" i="1"/>
  <c r="Q2715" i="1" s="1"/>
  <c r="N2716" i="1"/>
  <c r="Q2716" i="1" s="1"/>
  <c r="N2717" i="1"/>
  <c r="Q2717" i="1" s="1"/>
  <c r="N2718" i="1"/>
  <c r="Q2718" i="1" s="1"/>
  <c r="N2719" i="1"/>
  <c r="Q2719" i="1" s="1"/>
  <c r="N2720" i="1"/>
  <c r="Q2720" i="1" s="1"/>
  <c r="N2721" i="1"/>
  <c r="Q2721" i="1" s="1"/>
  <c r="N2722" i="1"/>
  <c r="Q2722" i="1" s="1"/>
  <c r="N2723" i="1"/>
  <c r="Q2723" i="1" s="1"/>
  <c r="N2724" i="1"/>
  <c r="Q2724" i="1" s="1"/>
  <c r="N2725" i="1"/>
  <c r="Q2725" i="1" s="1"/>
  <c r="N2726" i="1"/>
  <c r="Q2726" i="1" s="1"/>
  <c r="N2727" i="1"/>
  <c r="Q2727" i="1" s="1"/>
  <c r="N2728" i="1"/>
  <c r="Q2728" i="1" s="1"/>
  <c r="N2729" i="1"/>
  <c r="Q2729" i="1" s="1"/>
  <c r="N2730" i="1"/>
  <c r="Q2730" i="1" s="1"/>
  <c r="N2731" i="1"/>
  <c r="Q2731" i="1" s="1"/>
  <c r="N2732" i="1"/>
  <c r="Q2732" i="1" s="1"/>
  <c r="N2733" i="1"/>
  <c r="Q2733" i="1" s="1"/>
  <c r="N2734" i="1"/>
  <c r="Q2734" i="1" s="1"/>
  <c r="N2735" i="1"/>
  <c r="Q2735" i="1" s="1"/>
  <c r="N2736" i="1"/>
  <c r="Q2736" i="1" s="1"/>
  <c r="N2737" i="1"/>
  <c r="Q2737" i="1" s="1"/>
  <c r="N2738" i="1"/>
  <c r="Q2738" i="1" s="1"/>
  <c r="N2739" i="1"/>
  <c r="Q2739" i="1" s="1"/>
  <c r="N2740" i="1"/>
  <c r="Q2740" i="1" s="1"/>
  <c r="N2741" i="1"/>
  <c r="Q2741" i="1" s="1"/>
  <c r="N2742" i="1"/>
  <c r="Q2742" i="1" s="1"/>
  <c r="N2743" i="1"/>
  <c r="Q2743" i="1" s="1"/>
  <c r="N2744" i="1"/>
  <c r="Q2744" i="1" s="1"/>
  <c r="N2745" i="1"/>
  <c r="Q2745" i="1" s="1"/>
  <c r="N2746" i="1"/>
  <c r="Q2746" i="1" s="1"/>
  <c r="N2747" i="1"/>
  <c r="Q2747" i="1" s="1"/>
  <c r="N2748" i="1"/>
  <c r="Q2748" i="1" s="1"/>
  <c r="N2749" i="1"/>
  <c r="Q2749" i="1" s="1"/>
  <c r="N2750" i="1"/>
  <c r="Q2750" i="1" s="1"/>
  <c r="N2751" i="1"/>
  <c r="Q2751" i="1" s="1"/>
  <c r="N2752" i="1"/>
  <c r="Q2752" i="1" s="1"/>
  <c r="N2753" i="1"/>
  <c r="Q2753" i="1" s="1"/>
  <c r="N2754" i="1"/>
  <c r="Q2754" i="1" s="1"/>
  <c r="N2755" i="1"/>
  <c r="Q2755" i="1" s="1"/>
  <c r="N2756" i="1"/>
  <c r="Q2756" i="1" s="1"/>
  <c r="N2757" i="1"/>
  <c r="Q2757" i="1" s="1"/>
  <c r="N2758" i="1"/>
  <c r="Q2758" i="1" s="1"/>
  <c r="N2759" i="1"/>
  <c r="Q2759" i="1" s="1"/>
  <c r="N2760" i="1"/>
  <c r="Q2760" i="1" s="1"/>
  <c r="N2761" i="1"/>
  <c r="Q2761" i="1" s="1"/>
  <c r="N2762" i="1"/>
  <c r="Q2762" i="1" s="1"/>
  <c r="N2763" i="1"/>
  <c r="Q2763" i="1" s="1"/>
  <c r="N2764" i="1"/>
  <c r="Q2764" i="1" s="1"/>
  <c r="N2765" i="1"/>
  <c r="Q2765" i="1" s="1"/>
  <c r="N2766" i="1"/>
  <c r="Q2766" i="1" s="1"/>
  <c r="N2767" i="1"/>
  <c r="Q2767" i="1" s="1"/>
  <c r="N2768" i="1"/>
  <c r="Q2768" i="1" s="1"/>
  <c r="N2769" i="1"/>
  <c r="Q2769" i="1" s="1"/>
  <c r="N2770" i="1"/>
  <c r="Q2770" i="1" s="1"/>
  <c r="N2771" i="1"/>
  <c r="Q2771" i="1" s="1"/>
  <c r="N2772" i="1"/>
  <c r="Q2772" i="1" s="1"/>
  <c r="N2773" i="1"/>
  <c r="Q2773" i="1" s="1"/>
  <c r="N2774" i="1"/>
  <c r="Q2774" i="1" s="1"/>
  <c r="N2775" i="1"/>
  <c r="Q2775" i="1" s="1"/>
  <c r="N2776" i="1"/>
  <c r="Q2776" i="1" s="1"/>
  <c r="N2777" i="1"/>
  <c r="Q2777" i="1" s="1"/>
  <c r="N2778" i="1"/>
  <c r="Q2778" i="1" s="1"/>
  <c r="N2779" i="1"/>
  <c r="Q2779" i="1" s="1"/>
  <c r="N2780" i="1"/>
  <c r="Q2780" i="1" s="1"/>
  <c r="N2781" i="1"/>
  <c r="Q2781" i="1" s="1"/>
  <c r="N2782" i="1"/>
  <c r="Q2782" i="1" s="1"/>
  <c r="N2783" i="1"/>
  <c r="Q2783" i="1" s="1"/>
  <c r="N2784" i="1"/>
  <c r="Q2784" i="1" s="1"/>
  <c r="N2785" i="1"/>
  <c r="Q2785" i="1" s="1"/>
  <c r="N2786" i="1"/>
  <c r="Q2786" i="1" s="1"/>
  <c r="N2787" i="1"/>
  <c r="Q2787" i="1" s="1"/>
  <c r="N2788" i="1"/>
  <c r="Q2788" i="1" s="1"/>
  <c r="N2789" i="1"/>
  <c r="Q2789" i="1" s="1"/>
  <c r="N2790" i="1"/>
  <c r="Q2790" i="1" s="1"/>
  <c r="N2791" i="1"/>
  <c r="Q2791" i="1" s="1"/>
  <c r="N2792" i="1"/>
  <c r="Q2792" i="1" s="1"/>
  <c r="N2793" i="1"/>
  <c r="Q2793" i="1" s="1"/>
  <c r="N2794" i="1"/>
  <c r="Q2794" i="1" s="1"/>
  <c r="N2795" i="1"/>
  <c r="Q2795" i="1" s="1"/>
  <c r="N2796" i="1"/>
  <c r="Q2796" i="1" s="1"/>
  <c r="N2797" i="1"/>
  <c r="Q2797" i="1" s="1"/>
  <c r="N2798" i="1"/>
  <c r="Q2798" i="1" s="1"/>
  <c r="N2799" i="1"/>
  <c r="Q2799" i="1" s="1"/>
  <c r="N2800" i="1"/>
  <c r="Q2800" i="1" s="1"/>
  <c r="N2801" i="1"/>
  <c r="Q2801" i="1" s="1"/>
  <c r="N2802" i="1"/>
  <c r="Q2802" i="1" s="1"/>
  <c r="N2803" i="1"/>
  <c r="Q2803" i="1" s="1"/>
  <c r="N2804" i="1"/>
  <c r="Q2804" i="1" s="1"/>
  <c r="N2805" i="1"/>
  <c r="Q2805" i="1" s="1"/>
  <c r="N2806" i="1"/>
  <c r="Q2806" i="1" s="1"/>
  <c r="N2807" i="1"/>
  <c r="Q2807" i="1" s="1"/>
  <c r="N2808" i="1"/>
  <c r="Q2808" i="1" s="1"/>
  <c r="N2809" i="1"/>
  <c r="Q2809" i="1" s="1"/>
  <c r="N2810" i="1"/>
  <c r="Q2810" i="1" s="1"/>
  <c r="N2811" i="1"/>
  <c r="Q2811" i="1" s="1"/>
  <c r="N2812" i="1"/>
  <c r="Q2812" i="1" s="1"/>
  <c r="N2813" i="1"/>
  <c r="Q2813" i="1" s="1"/>
  <c r="N2814" i="1"/>
  <c r="Q2814" i="1" s="1"/>
  <c r="N2815" i="1"/>
  <c r="Q2815" i="1" s="1"/>
  <c r="N2816" i="1"/>
  <c r="Q2816" i="1" s="1"/>
  <c r="N2817" i="1"/>
  <c r="Q2817" i="1" s="1"/>
  <c r="N2818" i="1"/>
  <c r="Q2818" i="1" s="1"/>
  <c r="N2819" i="1"/>
  <c r="Q2819" i="1" s="1"/>
  <c r="N2820" i="1"/>
  <c r="Q2820" i="1" s="1"/>
  <c r="N2821" i="1"/>
  <c r="Q2821" i="1" s="1"/>
  <c r="N2822" i="1"/>
  <c r="Q2822" i="1" s="1"/>
  <c r="N2823" i="1"/>
  <c r="Q2823" i="1" s="1"/>
  <c r="N2824" i="1"/>
  <c r="Q2824" i="1" s="1"/>
  <c r="N2825" i="1"/>
  <c r="Q2825" i="1" s="1"/>
  <c r="N2826" i="1"/>
  <c r="Q2826" i="1" s="1"/>
  <c r="N2827" i="1"/>
  <c r="Q2827" i="1" s="1"/>
  <c r="N2828" i="1"/>
  <c r="Q2828" i="1" s="1"/>
  <c r="N2829" i="1"/>
  <c r="Q2829" i="1" s="1"/>
  <c r="N2830" i="1"/>
  <c r="Q2830" i="1" s="1"/>
  <c r="N2831" i="1"/>
  <c r="Q2831" i="1" s="1"/>
  <c r="N2832" i="1"/>
  <c r="Q2832" i="1" s="1"/>
  <c r="N2833" i="1"/>
  <c r="Q2833" i="1" s="1"/>
  <c r="N2834" i="1"/>
  <c r="Q2834" i="1" s="1"/>
  <c r="N2835" i="1"/>
  <c r="Q2835" i="1" s="1"/>
  <c r="N2836" i="1"/>
  <c r="Q2836" i="1" s="1"/>
  <c r="N2837" i="1"/>
  <c r="Q2837" i="1" s="1"/>
  <c r="N2838" i="1"/>
  <c r="Q2838" i="1" s="1"/>
  <c r="N2839" i="1"/>
  <c r="Q2839" i="1" s="1"/>
  <c r="N2840" i="1"/>
  <c r="Q2840" i="1" s="1"/>
  <c r="N2841" i="1"/>
  <c r="Q2841" i="1" s="1"/>
  <c r="N2842" i="1"/>
  <c r="Q2842" i="1" s="1"/>
  <c r="N2843" i="1"/>
  <c r="Q2843" i="1" s="1"/>
  <c r="N2844" i="1"/>
  <c r="Q2844" i="1" s="1"/>
  <c r="N2845" i="1"/>
  <c r="Q2845" i="1" s="1"/>
  <c r="N2846" i="1"/>
  <c r="Q2846" i="1" s="1"/>
  <c r="N2847" i="1"/>
  <c r="Q2847" i="1" s="1"/>
  <c r="N2848" i="1"/>
  <c r="Q2848" i="1" s="1"/>
  <c r="N2849" i="1"/>
  <c r="Q2849" i="1" s="1"/>
  <c r="N2850" i="1"/>
  <c r="Q2850" i="1" s="1"/>
  <c r="N2851" i="1"/>
  <c r="Q2851" i="1" s="1"/>
  <c r="N2852" i="1"/>
  <c r="Q2852" i="1" s="1"/>
  <c r="N2853" i="1"/>
  <c r="Q2853" i="1" s="1"/>
  <c r="N2854" i="1"/>
  <c r="Q2854" i="1" s="1"/>
  <c r="N2855" i="1"/>
  <c r="Q2855" i="1" s="1"/>
  <c r="N2856" i="1"/>
  <c r="Q2856" i="1" s="1"/>
  <c r="N2857" i="1"/>
  <c r="Q2857" i="1" s="1"/>
  <c r="N2858" i="1"/>
  <c r="Q2858" i="1" s="1"/>
  <c r="N2859" i="1"/>
  <c r="Q2859" i="1" s="1"/>
  <c r="N2860" i="1"/>
  <c r="Q2860" i="1" s="1"/>
  <c r="N2861" i="1"/>
  <c r="Q2861" i="1" s="1"/>
  <c r="N2862" i="1"/>
  <c r="Q2862" i="1" s="1"/>
  <c r="N2863" i="1"/>
  <c r="Q2863" i="1" s="1"/>
  <c r="N2864" i="1"/>
  <c r="Q2864" i="1" s="1"/>
  <c r="N2865" i="1"/>
  <c r="Q2865" i="1" s="1"/>
  <c r="N2866" i="1"/>
  <c r="Q2866" i="1" s="1"/>
  <c r="N2867" i="1"/>
  <c r="Q2867" i="1" s="1"/>
  <c r="N2868" i="1"/>
  <c r="Q2868" i="1" s="1"/>
  <c r="N2869" i="1"/>
  <c r="Q2869" i="1" s="1"/>
  <c r="N2870" i="1"/>
  <c r="Q2870" i="1" s="1"/>
  <c r="N2871" i="1"/>
  <c r="Q2871" i="1" s="1"/>
  <c r="N2872" i="1"/>
  <c r="Q2872" i="1" s="1"/>
  <c r="N2873" i="1"/>
  <c r="Q2873" i="1" s="1"/>
  <c r="N2874" i="1"/>
  <c r="Q2874" i="1" s="1"/>
  <c r="N2875" i="1"/>
  <c r="Q2875" i="1" s="1"/>
  <c r="N2876" i="1"/>
  <c r="Q2876" i="1" s="1"/>
  <c r="N2877" i="1"/>
  <c r="Q2877" i="1" s="1"/>
  <c r="N2878" i="1"/>
  <c r="Q2878" i="1" s="1"/>
  <c r="N2879" i="1"/>
  <c r="Q2879" i="1" s="1"/>
  <c r="N2880" i="1"/>
  <c r="Q2880" i="1" s="1"/>
  <c r="N2881" i="1"/>
  <c r="Q2881" i="1" s="1"/>
  <c r="N2882" i="1"/>
  <c r="Q2882" i="1" s="1"/>
  <c r="N2883" i="1"/>
  <c r="Q2883" i="1" s="1"/>
  <c r="N2884" i="1"/>
  <c r="Q2884" i="1" s="1"/>
  <c r="N2885" i="1"/>
  <c r="Q2885" i="1" s="1"/>
  <c r="N2886" i="1"/>
  <c r="Q2886" i="1" s="1"/>
  <c r="N2887" i="1"/>
  <c r="Q2887" i="1" s="1"/>
  <c r="N2888" i="1"/>
  <c r="Q2888" i="1" s="1"/>
  <c r="N2889" i="1"/>
  <c r="Q2889" i="1" s="1"/>
  <c r="N2890" i="1"/>
  <c r="Q2890" i="1" s="1"/>
  <c r="N2891" i="1"/>
  <c r="Q2891" i="1" s="1"/>
  <c r="N2892" i="1"/>
  <c r="Q2892" i="1" s="1"/>
  <c r="N2893" i="1"/>
  <c r="Q2893" i="1" s="1"/>
  <c r="N2894" i="1"/>
  <c r="Q2894" i="1" s="1"/>
  <c r="N2895" i="1"/>
  <c r="Q2895" i="1" s="1"/>
  <c r="N2896" i="1"/>
  <c r="Q2896" i="1" s="1"/>
  <c r="N2897" i="1"/>
  <c r="Q2897" i="1" s="1"/>
  <c r="N2898" i="1"/>
  <c r="Q2898" i="1" s="1"/>
  <c r="N2899" i="1"/>
  <c r="Q2899" i="1" s="1"/>
  <c r="N2900" i="1"/>
  <c r="Q2900" i="1" s="1"/>
  <c r="N2901" i="1"/>
  <c r="Q2901" i="1" s="1"/>
  <c r="N2902" i="1"/>
  <c r="Q2902" i="1" s="1"/>
  <c r="N2903" i="1"/>
  <c r="Q2903" i="1" s="1"/>
  <c r="N2904" i="1"/>
  <c r="Q2904" i="1" s="1"/>
  <c r="N2905" i="1"/>
  <c r="Q2905" i="1" s="1"/>
  <c r="N2906" i="1"/>
  <c r="Q2906" i="1" s="1"/>
  <c r="N2907" i="1"/>
  <c r="Q2907" i="1" s="1"/>
  <c r="N2908" i="1"/>
  <c r="Q2908" i="1" s="1"/>
  <c r="N2909" i="1"/>
  <c r="Q2909" i="1" s="1"/>
  <c r="N2910" i="1"/>
  <c r="Q2910" i="1" s="1"/>
  <c r="N2911" i="1"/>
  <c r="Q2911" i="1" s="1"/>
  <c r="N2912" i="1"/>
  <c r="Q2912" i="1" s="1"/>
  <c r="N2913" i="1"/>
  <c r="Q2913" i="1" s="1"/>
  <c r="N2914" i="1"/>
  <c r="Q2914" i="1" s="1"/>
  <c r="N2915" i="1"/>
  <c r="Q2915" i="1" s="1"/>
  <c r="N2916" i="1"/>
  <c r="Q2916" i="1" s="1"/>
  <c r="N2917" i="1"/>
  <c r="Q2917" i="1" s="1"/>
  <c r="N2918" i="1"/>
  <c r="Q2918" i="1" s="1"/>
  <c r="N2919" i="1"/>
  <c r="Q2919" i="1" s="1"/>
  <c r="N2920" i="1"/>
  <c r="Q2920" i="1" s="1"/>
  <c r="N2921" i="1"/>
  <c r="Q2921" i="1" s="1"/>
  <c r="N2922" i="1"/>
  <c r="Q2922" i="1" s="1"/>
  <c r="N2923" i="1"/>
  <c r="Q2923" i="1" s="1"/>
  <c r="N2924" i="1"/>
  <c r="Q2924" i="1" s="1"/>
  <c r="N2925" i="1"/>
  <c r="Q2925" i="1" s="1"/>
  <c r="N2926" i="1"/>
  <c r="Q2926" i="1" s="1"/>
  <c r="N2927" i="1"/>
  <c r="Q2927" i="1" s="1"/>
  <c r="N2928" i="1"/>
  <c r="Q2928" i="1" s="1"/>
  <c r="N2929" i="1"/>
  <c r="Q2929" i="1" s="1"/>
  <c r="N2930" i="1"/>
  <c r="Q2930" i="1" s="1"/>
  <c r="N2931" i="1"/>
  <c r="Q2931" i="1" s="1"/>
  <c r="N2932" i="1"/>
  <c r="Q2932" i="1" s="1"/>
  <c r="N2933" i="1"/>
  <c r="Q2933" i="1" s="1"/>
  <c r="N2934" i="1"/>
  <c r="Q2934" i="1" s="1"/>
  <c r="N2935" i="1"/>
  <c r="Q2935" i="1" s="1"/>
  <c r="N2936" i="1"/>
  <c r="Q2936" i="1" s="1"/>
  <c r="N2937" i="1"/>
  <c r="Q2937" i="1" s="1"/>
  <c r="N2938" i="1"/>
  <c r="Q2938" i="1" s="1"/>
  <c r="N2939" i="1"/>
  <c r="Q2939" i="1" s="1"/>
  <c r="N2940" i="1"/>
  <c r="Q2940" i="1" s="1"/>
  <c r="N2941" i="1"/>
  <c r="Q2941" i="1" s="1"/>
  <c r="N2942" i="1"/>
  <c r="Q2942" i="1" s="1"/>
  <c r="N2943" i="1"/>
  <c r="Q2943" i="1" s="1"/>
  <c r="N2944" i="1"/>
  <c r="Q2944" i="1" s="1"/>
  <c r="N2945" i="1"/>
  <c r="Q2945" i="1" s="1"/>
  <c r="N2946" i="1"/>
  <c r="Q2946" i="1" s="1"/>
  <c r="N2947" i="1"/>
  <c r="Q2947" i="1" s="1"/>
  <c r="N2948" i="1"/>
  <c r="Q2948" i="1" s="1"/>
  <c r="N2949" i="1"/>
  <c r="Q2949" i="1" s="1"/>
  <c r="N2950" i="1"/>
  <c r="Q2950" i="1" s="1"/>
  <c r="N2951" i="1"/>
  <c r="Q2951" i="1" s="1"/>
  <c r="N2952" i="1"/>
  <c r="Q2952" i="1" s="1"/>
  <c r="N2953" i="1"/>
  <c r="Q2953" i="1" s="1"/>
  <c r="N2954" i="1"/>
  <c r="Q2954" i="1" s="1"/>
  <c r="N2955" i="1"/>
  <c r="Q2955" i="1" s="1"/>
  <c r="N2956" i="1"/>
  <c r="Q2956" i="1" s="1"/>
  <c r="N2957" i="1"/>
  <c r="Q2957" i="1" s="1"/>
  <c r="N2958" i="1"/>
  <c r="Q2958" i="1" s="1"/>
  <c r="N2959" i="1"/>
  <c r="Q2959" i="1" s="1"/>
  <c r="N2960" i="1"/>
  <c r="Q2960" i="1" s="1"/>
  <c r="N2961" i="1"/>
  <c r="Q2961" i="1" s="1"/>
  <c r="N2962" i="1"/>
  <c r="Q2962" i="1" s="1"/>
  <c r="N2963" i="1"/>
  <c r="Q2963" i="1" s="1"/>
  <c r="N2964" i="1"/>
  <c r="Q2964" i="1" s="1"/>
  <c r="N2965" i="1"/>
  <c r="Q2965" i="1" s="1"/>
  <c r="N2966" i="1"/>
  <c r="Q2966" i="1" s="1"/>
  <c r="N2967" i="1"/>
  <c r="Q2967" i="1" s="1"/>
  <c r="N2968" i="1"/>
  <c r="Q2968" i="1" s="1"/>
  <c r="N2969" i="1"/>
  <c r="Q2969" i="1" s="1"/>
  <c r="N2970" i="1"/>
  <c r="Q2970" i="1" s="1"/>
  <c r="N2971" i="1"/>
  <c r="Q2971" i="1" s="1"/>
  <c r="N2972" i="1"/>
  <c r="Q2972" i="1" s="1"/>
  <c r="N2973" i="1"/>
  <c r="Q2973" i="1" s="1"/>
  <c r="N2974" i="1"/>
  <c r="Q2974" i="1" s="1"/>
  <c r="N2975" i="1"/>
  <c r="Q2975" i="1" s="1"/>
  <c r="N2976" i="1"/>
  <c r="Q2976" i="1" s="1"/>
  <c r="N2977" i="1"/>
  <c r="Q2977" i="1" s="1"/>
  <c r="N2978" i="1"/>
  <c r="Q2978" i="1" s="1"/>
  <c r="N2979" i="1"/>
  <c r="Q2979" i="1" s="1"/>
  <c r="N2980" i="1"/>
  <c r="Q2980" i="1" s="1"/>
  <c r="N2981" i="1"/>
  <c r="Q2981" i="1" s="1"/>
  <c r="N2982" i="1"/>
  <c r="Q2982" i="1" s="1"/>
  <c r="N2983" i="1"/>
  <c r="Q2983" i="1" s="1"/>
  <c r="N2984" i="1"/>
  <c r="Q2984" i="1" s="1"/>
  <c r="N2985" i="1"/>
  <c r="Q2985" i="1" s="1"/>
  <c r="N2986" i="1"/>
  <c r="Q2986" i="1" s="1"/>
  <c r="N2987" i="1"/>
  <c r="Q2987" i="1" s="1"/>
  <c r="N2988" i="1"/>
  <c r="Q2988" i="1" s="1"/>
  <c r="N2989" i="1"/>
  <c r="Q2989" i="1" s="1"/>
  <c r="N2990" i="1"/>
  <c r="Q2990" i="1" s="1"/>
  <c r="N2991" i="1"/>
  <c r="Q2991" i="1" s="1"/>
  <c r="N2992" i="1"/>
  <c r="Q2992" i="1" s="1"/>
  <c r="N2993" i="1"/>
  <c r="Q2993" i="1" s="1"/>
  <c r="N2994" i="1"/>
  <c r="Q2994" i="1" s="1"/>
  <c r="N2995" i="1"/>
  <c r="Q2995" i="1" s="1"/>
  <c r="N2996" i="1"/>
  <c r="Q2996" i="1" s="1"/>
  <c r="N2997" i="1"/>
  <c r="Q2997" i="1" s="1"/>
  <c r="N2998" i="1"/>
  <c r="Q2998" i="1" s="1"/>
  <c r="N2999" i="1"/>
  <c r="Q2999" i="1" s="1"/>
  <c r="N3000" i="1"/>
  <c r="Q3000" i="1" s="1"/>
  <c r="N3001" i="1"/>
  <c r="Q3001" i="1" s="1"/>
  <c r="N3002" i="1"/>
  <c r="Q3002" i="1" s="1"/>
  <c r="N3003" i="1"/>
  <c r="Q3003" i="1" s="1"/>
  <c r="N3004" i="1"/>
  <c r="Q3004" i="1" s="1"/>
  <c r="N3005" i="1"/>
  <c r="Q3005" i="1" s="1"/>
  <c r="N3006" i="1"/>
  <c r="Q3006" i="1" s="1"/>
  <c r="N3007" i="1"/>
  <c r="Q3007" i="1" s="1"/>
  <c r="N3008" i="1"/>
  <c r="Q3008" i="1" s="1"/>
  <c r="N3009" i="1"/>
  <c r="Q3009" i="1" s="1"/>
  <c r="N3010" i="1"/>
  <c r="Q3010" i="1" s="1"/>
  <c r="N3011" i="1"/>
  <c r="Q3011" i="1" s="1"/>
  <c r="N3012" i="1"/>
  <c r="Q3012" i="1" s="1"/>
  <c r="N3013" i="1"/>
  <c r="Q3013" i="1" s="1"/>
  <c r="N3014" i="1"/>
  <c r="Q3014" i="1" s="1"/>
  <c r="N3015" i="1"/>
  <c r="Q3015" i="1" s="1"/>
  <c r="N3016" i="1"/>
  <c r="Q3016" i="1" s="1"/>
  <c r="N3017" i="1"/>
  <c r="Q3017" i="1" s="1"/>
  <c r="N3018" i="1"/>
  <c r="Q3018" i="1" s="1"/>
  <c r="N3019" i="1"/>
  <c r="Q3019" i="1" s="1"/>
  <c r="N3020" i="1"/>
  <c r="Q3020" i="1" s="1"/>
  <c r="N3021" i="1"/>
  <c r="Q3021" i="1" s="1"/>
  <c r="N3022" i="1"/>
  <c r="Q3022" i="1" s="1"/>
  <c r="N3023" i="1"/>
  <c r="Q3023" i="1" s="1"/>
  <c r="N3024" i="1"/>
  <c r="Q3024" i="1" s="1"/>
  <c r="N3025" i="1"/>
  <c r="Q3025" i="1" s="1"/>
  <c r="N3026" i="1"/>
  <c r="Q3026" i="1" s="1"/>
  <c r="N3027" i="1"/>
  <c r="Q3027" i="1" s="1"/>
  <c r="N3028" i="1"/>
  <c r="Q3028" i="1" s="1"/>
  <c r="N3029" i="1"/>
  <c r="Q3029" i="1" s="1"/>
  <c r="N3030" i="1"/>
  <c r="Q3030" i="1" s="1"/>
  <c r="N3031" i="1"/>
  <c r="Q3031" i="1" s="1"/>
  <c r="N3032" i="1"/>
  <c r="Q3032" i="1" s="1"/>
  <c r="N3033" i="1"/>
  <c r="Q3033" i="1" s="1"/>
  <c r="N3034" i="1"/>
  <c r="Q3034" i="1" s="1"/>
  <c r="N3035" i="1"/>
  <c r="Q3035" i="1" s="1"/>
  <c r="N3036" i="1"/>
  <c r="Q3036" i="1" s="1"/>
  <c r="N3037" i="1"/>
  <c r="Q3037" i="1" s="1"/>
  <c r="N3038" i="1"/>
  <c r="Q3038" i="1" s="1"/>
  <c r="N3039" i="1"/>
  <c r="Q3039" i="1" s="1"/>
  <c r="N3040" i="1"/>
  <c r="Q3040" i="1" s="1"/>
  <c r="N3041" i="1"/>
  <c r="Q3041" i="1" s="1"/>
  <c r="N3042" i="1"/>
  <c r="Q3042" i="1" s="1"/>
  <c r="N3043" i="1"/>
  <c r="Q3043" i="1" s="1"/>
  <c r="N3044" i="1"/>
  <c r="Q3044" i="1" s="1"/>
  <c r="N3045" i="1"/>
  <c r="Q3045" i="1" s="1"/>
  <c r="N3046" i="1"/>
  <c r="Q3046" i="1" s="1"/>
  <c r="N3047" i="1"/>
  <c r="Q3047" i="1" s="1"/>
  <c r="N3048" i="1"/>
  <c r="Q3048" i="1" s="1"/>
  <c r="N3049" i="1"/>
  <c r="Q3049" i="1" s="1"/>
  <c r="N3050" i="1"/>
  <c r="Q3050" i="1" s="1"/>
  <c r="N3051" i="1"/>
  <c r="Q3051" i="1" s="1"/>
  <c r="N3052" i="1"/>
  <c r="Q3052" i="1" s="1"/>
  <c r="N3053" i="1"/>
  <c r="Q3053" i="1" s="1"/>
  <c r="N3054" i="1"/>
  <c r="Q3054" i="1" s="1"/>
  <c r="N3055" i="1"/>
  <c r="Q3055" i="1" s="1"/>
  <c r="N3056" i="1"/>
  <c r="Q3056" i="1" s="1"/>
  <c r="N3057" i="1"/>
  <c r="Q3057" i="1" s="1"/>
  <c r="N3058" i="1"/>
  <c r="Q3058" i="1" s="1"/>
  <c r="N3059" i="1"/>
  <c r="Q3059" i="1" s="1"/>
  <c r="N3060" i="1"/>
  <c r="Q3060" i="1" s="1"/>
  <c r="N3061" i="1"/>
  <c r="Q3061" i="1" s="1"/>
  <c r="N3062" i="1"/>
  <c r="Q3062" i="1" s="1"/>
  <c r="N3063" i="1"/>
  <c r="Q3063" i="1" s="1"/>
  <c r="N3064" i="1"/>
  <c r="Q3064" i="1" s="1"/>
  <c r="N3065" i="1"/>
  <c r="Q3065" i="1" s="1"/>
  <c r="N3066" i="1"/>
  <c r="Q3066" i="1" s="1"/>
  <c r="N3067" i="1"/>
  <c r="Q3067" i="1" s="1"/>
  <c r="N3068" i="1"/>
  <c r="Q3068" i="1" s="1"/>
  <c r="N3069" i="1"/>
  <c r="Q3069" i="1" s="1"/>
  <c r="N3070" i="1"/>
  <c r="Q3070" i="1" s="1"/>
  <c r="N3071" i="1"/>
  <c r="Q3071" i="1" s="1"/>
  <c r="N3072" i="1"/>
  <c r="Q3072" i="1" s="1"/>
  <c r="N3073" i="1"/>
  <c r="Q3073" i="1" s="1"/>
  <c r="N3074" i="1"/>
  <c r="Q3074" i="1" s="1"/>
  <c r="N3075" i="1"/>
  <c r="Q3075" i="1" s="1"/>
  <c r="N3076" i="1"/>
  <c r="Q3076" i="1" s="1"/>
  <c r="N3077" i="1"/>
  <c r="Q3077" i="1" s="1"/>
  <c r="N3078" i="1"/>
  <c r="Q3078" i="1" s="1"/>
  <c r="N3079" i="1"/>
  <c r="Q3079" i="1" s="1"/>
  <c r="N3080" i="1"/>
  <c r="Q3080" i="1" s="1"/>
  <c r="N3081" i="1"/>
  <c r="Q3081" i="1" s="1"/>
  <c r="N3082" i="1"/>
  <c r="Q3082" i="1" s="1"/>
  <c r="N3083" i="1"/>
  <c r="Q3083" i="1" s="1"/>
  <c r="N3084" i="1"/>
  <c r="Q3084" i="1" s="1"/>
  <c r="N3085" i="1"/>
  <c r="Q3085" i="1" s="1"/>
  <c r="N3086" i="1"/>
  <c r="Q3086" i="1" s="1"/>
  <c r="N3087" i="1"/>
  <c r="Q3087" i="1" s="1"/>
  <c r="N3088" i="1"/>
  <c r="Q3088" i="1" s="1"/>
  <c r="N3089" i="1"/>
  <c r="Q3089" i="1" s="1"/>
  <c r="N3090" i="1"/>
  <c r="Q3090" i="1" s="1"/>
  <c r="N3091" i="1"/>
  <c r="Q3091" i="1" s="1"/>
  <c r="N3092" i="1"/>
  <c r="Q3092" i="1" s="1"/>
  <c r="N3093" i="1"/>
  <c r="Q3093" i="1" s="1"/>
  <c r="N3094" i="1"/>
  <c r="Q3094" i="1" s="1"/>
  <c r="N3095" i="1"/>
  <c r="Q3095" i="1" s="1"/>
  <c r="N3096" i="1"/>
  <c r="Q3096" i="1" s="1"/>
  <c r="N3097" i="1"/>
  <c r="Q3097" i="1" s="1"/>
  <c r="N3098" i="1"/>
  <c r="Q3098" i="1" s="1"/>
  <c r="N3099" i="1"/>
  <c r="Q3099" i="1" s="1"/>
  <c r="N3100" i="1"/>
  <c r="Q3100" i="1" s="1"/>
  <c r="N3101" i="1"/>
  <c r="Q3101" i="1" s="1"/>
  <c r="N3102" i="1"/>
  <c r="Q3102" i="1" s="1"/>
  <c r="N3103" i="1"/>
  <c r="Q3103" i="1" s="1"/>
  <c r="N3104" i="1"/>
  <c r="Q3104" i="1" s="1"/>
  <c r="N3105" i="1"/>
  <c r="Q3105" i="1" s="1"/>
  <c r="N3106" i="1"/>
  <c r="Q3106" i="1" s="1"/>
  <c r="N3107" i="1"/>
  <c r="Q3107" i="1" s="1"/>
  <c r="N3108" i="1"/>
  <c r="Q3108" i="1" s="1"/>
  <c r="N3109" i="1"/>
  <c r="Q3109" i="1" s="1"/>
  <c r="N3110" i="1"/>
  <c r="Q3110" i="1" s="1"/>
  <c r="N3111" i="1"/>
  <c r="Q3111" i="1" s="1"/>
  <c r="N3112" i="1"/>
  <c r="Q3112" i="1" s="1"/>
  <c r="N3113" i="1"/>
  <c r="Q3113" i="1" s="1"/>
  <c r="N3114" i="1"/>
  <c r="Q3114" i="1" s="1"/>
  <c r="N3115" i="1"/>
  <c r="Q3115" i="1" s="1"/>
  <c r="N3116" i="1"/>
  <c r="Q3116" i="1" s="1"/>
  <c r="N3117" i="1"/>
  <c r="Q3117" i="1" s="1"/>
  <c r="N3118" i="1"/>
  <c r="Q3118" i="1" s="1"/>
  <c r="N3119" i="1"/>
  <c r="Q3119" i="1" s="1"/>
  <c r="N3120" i="1"/>
  <c r="Q3120" i="1" s="1"/>
  <c r="N3121" i="1"/>
  <c r="Q3121" i="1" s="1"/>
  <c r="N3122" i="1"/>
  <c r="Q3122" i="1" s="1"/>
  <c r="N3123" i="1"/>
  <c r="Q3123" i="1" s="1"/>
  <c r="N3124" i="1"/>
  <c r="Q3124" i="1" s="1"/>
  <c r="N3125" i="1"/>
  <c r="Q3125" i="1" s="1"/>
  <c r="N3126" i="1"/>
  <c r="Q3126" i="1" s="1"/>
  <c r="N3127" i="1"/>
  <c r="Q3127" i="1" s="1"/>
  <c r="N3128" i="1"/>
  <c r="Q3128" i="1" s="1"/>
  <c r="N3129" i="1"/>
  <c r="Q3129" i="1" s="1"/>
  <c r="N3130" i="1"/>
  <c r="Q3130" i="1" s="1"/>
  <c r="N3131" i="1"/>
  <c r="Q3131" i="1" s="1"/>
  <c r="N3132" i="1"/>
  <c r="Q3132" i="1" s="1"/>
  <c r="N3133" i="1"/>
  <c r="Q3133" i="1" s="1"/>
  <c r="N3134" i="1"/>
  <c r="Q3134" i="1" s="1"/>
  <c r="N3135" i="1"/>
  <c r="Q3135" i="1" s="1"/>
  <c r="N3136" i="1"/>
  <c r="Q3136" i="1" s="1"/>
  <c r="N3137" i="1"/>
  <c r="Q3137" i="1" s="1"/>
  <c r="N3138" i="1"/>
  <c r="Q3138" i="1" s="1"/>
  <c r="N3139" i="1"/>
  <c r="Q3139" i="1" s="1"/>
  <c r="N3140" i="1"/>
  <c r="Q3140" i="1" s="1"/>
  <c r="N3141" i="1"/>
  <c r="Q3141" i="1" s="1"/>
  <c r="N3142" i="1"/>
  <c r="Q3142" i="1" s="1"/>
  <c r="N3143" i="1"/>
  <c r="Q3143" i="1" s="1"/>
  <c r="N3144" i="1"/>
  <c r="Q3144" i="1" s="1"/>
  <c r="N3145" i="1"/>
  <c r="Q3145" i="1" s="1"/>
  <c r="N3146" i="1"/>
  <c r="Q3146" i="1" s="1"/>
  <c r="N3147" i="1"/>
  <c r="Q3147" i="1" s="1"/>
  <c r="N3148" i="1"/>
  <c r="Q3148" i="1" s="1"/>
  <c r="N3149" i="1"/>
  <c r="Q3149" i="1" s="1"/>
  <c r="N3150" i="1"/>
  <c r="Q3150" i="1" s="1"/>
  <c r="N3151" i="1"/>
  <c r="Q3151" i="1" s="1"/>
  <c r="N3152" i="1"/>
  <c r="Q3152" i="1" s="1"/>
  <c r="N3153" i="1"/>
  <c r="Q3153" i="1" s="1"/>
  <c r="N3154" i="1"/>
  <c r="Q3154" i="1" s="1"/>
  <c r="N3155" i="1"/>
  <c r="Q3155" i="1" s="1"/>
  <c r="N3156" i="1"/>
  <c r="Q3156" i="1" s="1"/>
  <c r="N3157" i="1"/>
  <c r="Q3157" i="1" s="1"/>
  <c r="N3158" i="1"/>
  <c r="Q3158" i="1" s="1"/>
  <c r="N3159" i="1"/>
  <c r="Q3159" i="1" s="1"/>
  <c r="N3160" i="1"/>
  <c r="Q3160" i="1" s="1"/>
  <c r="N3161" i="1"/>
  <c r="Q3161" i="1" s="1"/>
  <c r="N3162" i="1"/>
  <c r="Q3162" i="1" s="1"/>
  <c r="N3163" i="1"/>
  <c r="Q3163" i="1" s="1"/>
  <c r="N3164" i="1"/>
  <c r="Q3164" i="1" s="1"/>
  <c r="N3165" i="1"/>
  <c r="Q3165" i="1" s="1"/>
  <c r="N3166" i="1"/>
  <c r="Q3166" i="1" s="1"/>
  <c r="N3167" i="1"/>
  <c r="Q3167" i="1" s="1"/>
  <c r="N3168" i="1"/>
  <c r="Q3168" i="1" s="1"/>
  <c r="N3169" i="1"/>
  <c r="Q3169" i="1" s="1"/>
  <c r="N3170" i="1"/>
  <c r="Q3170" i="1" s="1"/>
  <c r="N3171" i="1"/>
  <c r="Q3171" i="1" s="1"/>
  <c r="N3172" i="1"/>
  <c r="Q3172" i="1" s="1"/>
  <c r="N3173" i="1"/>
  <c r="Q3173" i="1" s="1"/>
  <c r="N3174" i="1"/>
  <c r="Q3174" i="1" s="1"/>
  <c r="N3175" i="1"/>
  <c r="Q3175" i="1" s="1"/>
  <c r="N3176" i="1"/>
  <c r="Q3176" i="1" s="1"/>
  <c r="N3177" i="1"/>
  <c r="Q3177" i="1" s="1"/>
  <c r="N3178" i="1"/>
  <c r="Q3178" i="1" s="1"/>
  <c r="N3179" i="1"/>
  <c r="Q3179" i="1" s="1"/>
  <c r="N3180" i="1"/>
  <c r="Q3180" i="1" s="1"/>
  <c r="N3181" i="1"/>
  <c r="Q3181" i="1" s="1"/>
  <c r="N3182" i="1"/>
  <c r="Q3182" i="1" s="1"/>
  <c r="N3183" i="1"/>
  <c r="Q3183" i="1" s="1"/>
  <c r="N3184" i="1"/>
  <c r="Q3184" i="1" s="1"/>
  <c r="N3185" i="1"/>
  <c r="Q3185" i="1" s="1"/>
  <c r="N3186" i="1"/>
  <c r="Q3186" i="1" s="1"/>
  <c r="N3187" i="1"/>
  <c r="Q3187" i="1" s="1"/>
  <c r="N3188" i="1"/>
  <c r="Q3188" i="1" s="1"/>
  <c r="N3189" i="1"/>
  <c r="Q3189" i="1" s="1"/>
  <c r="N3190" i="1"/>
  <c r="Q3190" i="1" s="1"/>
  <c r="N3191" i="1"/>
  <c r="Q3191" i="1" s="1"/>
  <c r="N3192" i="1"/>
  <c r="Q3192" i="1" s="1"/>
  <c r="N3193" i="1"/>
  <c r="Q3193" i="1" s="1"/>
  <c r="N3194" i="1"/>
  <c r="Q3194" i="1" s="1"/>
  <c r="N3195" i="1"/>
  <c r="Q3195" i="1" s="1"/>
  <c r="N3196" i="1"/>
  <c r="Q3196" i="1" s="1"/>
  <c r="N3197" i="1"/>
  <c r="Q3197" i="1" s="1"/>
  <c r="N3198" i="1"/>
  <c r="Q3198" i="1" s="1"/>
  <c r="N3199" i="1"/>
  <c r="Q3199" i="1" s="1"/>
  <c r="N3200" i="1"/>
  <c r="Q3200" i="1" s="1"/>
  <c r="N3201" i="1"/>
  <c r="Q3201" i="1" s="1"/>
  <c r="N3202" i="1"/>
  <c r="Q3202" i="1" s="1"/>
  <c r="N3203" i="1"/>
  <c r="Q3203" i="1" s="1"/>
  <c r="N3204" i="1"/>
  <c r="Q3204" i="1" s="1"/>
  <c r="N3205" i="1"/>
  <c r="Q3205" i="1" s="1"/>
  <c r="N3206" i="1"/>
  <c r="Q3206" i="1" s="1"/>
  <c r="N3207" i="1"/>
  <c r="Q3207" i="1" s="1"/>
  <c r="N3208" i="1"/>
  <c r="Q3208" i="1" s="1"/>
  <c r="N3209" i="1"/>
  <c r="Q3209" i="1" s="1"/>
  <c r="N3210" i="1"/>
  <c r="Q3210" i="1" s="1"/>
  <c r="N3211" i="1"/>
  <c r="Q3211" i="1" s="1"/>
  <c r="N3212" i="1"/>
  <c r="Q3212" i="1" s="1"/>
  <c r="N3213" i="1"/>
  <c r="Q3213" i="1" s="1"/>
  <c r="N3214" i="1"/>
  <c r="Q3214" i="1" s="1"/>
  <c r="N3215" i="1"/>
  <c r="Q3215" i="1" s="1"/>
  <c r="N3216" i="1"/>
  <c r="Q3216" i="1" s="1"/>
  <c r="N3217" i="1"/>
  <c r="Q3217" i="1" s="1"/>
  <c r="N3218" i="1"/>
  <c r="Q3218" i="1" s="1"/>
  <c r="N3219" i="1"/>
  <c r="Q3219" i="1" s="1"/>
  <c r="N3220" i="1"/>
  <c r="Q3220" i="1" s="1"/>
  <c r="N3221" i="1"/>
  <c r="Q3221" i="1" s="1"/>
  <c r="N3222" i="1"/>
  <c r="Q3222" i="1" s="1"/>
  <c r="N3223" i="1"/>
  <c r="Q3223" i="1" s="1"/>
  <c r="N3224" i="1"/>
  <c r="Q3224" i="1" s="1"/>
  <c r="N3225" i="1"/>
  <c r="Q3225" i="1" s="1"/>
  <c r="N3226" i="1"/>
  <c r="Q3226" i="1" s="1"/>
  <c r="N3227" i="1"/>
  <c r="Q3227" i="1" s="1"/>
  <c r="N3228" i="1"/>
  <c r="Q3228" i="1" s="1"/>
  <c r="N3229" i="1"/>
  <c r="Q3229" i="1" s="1"/>
  <c r="N3230" i="1"/>
  <c r="Q3230" i="1" s="1"/>
  <c r="N3231" i="1"/>
  <c r="Q3231" i="1" s="1"/>
  <c r="N3232" i="1"/>
  <c r="Q3232" i="1" s="1"/>
  <c r="N3233" i="1"/>
  <c r="Q3233" i="1" s="1"/>
  <c r="N3234" i="1"/>
  <c r="Q3234" i="1" s="1"/>
  <c r="N3235" i="1"/>
  <c r="Q3235" i="1" s="1"/>
  <c r="N3236" i="1"/>
  <c r="Q3236" i="1" s="1"/>
  <c r="N3237" i="1"/>
  <c r="Q3237" i="1" s="1"/>
  <c r="N3238" i="1"/>
  <c r="Q3238" i="1" s="1"/>
  <c r="N3239" i="1"/>
  <c r="Q3239" i="1" s="1"/>
  <c r="N3240" i="1"/>
  <c r="Q3240" i="1" s="1"/>
  <c r="N3241" i="1"/>
  <c r="Q3241" i="1" s="1"/>
  <c r="N3242" i="1"/>
  <c r="Q3242" i="1" s="1"/>
  <c r="N3243" i="1"/>
  <c r="Q3243" i="1" s="1"/>
  <c r="N3244" i="1"/>
  <c r="Q3244" i="1" s="1"/>
  <c r="N3245" i="1"/>
  <c r="Q3245" i="1" s="1"/>
  <c r="N3246" i="1"/>
  <c r="Q3246" i="1" s="1"/>
  <c r="N3247" i="1"/>
  <c r="Q3247" i="1" s="1"/>
  <c r="N3248" i="1"/>
  <c r="Q3248" i="1" s="1"/>
  <c r="N3249" i="1"/>
  <c r="Q3249" i="1" s="1"/>
  <c r="N3250" i="1"/>
  <c r="Q3250" i="1" s="1"/>
  <c r="N3251" i="1"/>
  <c r="Q3251" i="1" s="1"/>
  <c r="N3252" i="1"/>
  <c r="Q3252" i="1" s="1"/>
  <c r="N3253" i="1"/>
  <c r="Q3253" i="1" s="1"/>
  <c r="N3254" i="1"/>
  <c r="Q3254" i="1" s="1"/>
  <c r="N3255" i="1"/>
  <c r="Q3255" i="1" s="1"/>
  <c r="N3256" i="1"/>
  <c r="Q3256" i="1" s="1"/>
  <c r="N3257" i="1"/>
  <c r="Q3257" i="1" s="1"/>
  <c r="N3258" i="1"/>
  <c r="Q3258" i="1" s="1"/>
  <c r="N3259" i="1"/>
  <c r="Q3259" i="1" s="1"/>
  <c r="N3260" i="1"/>
  <c r="Q3260" i="1" s="1"/>
  <c r="N3261" i="1"/>
  <c r="Q3261" i="1" s="1"/>
  <c r="N3262" i="1"/>
  <c r="Q3262" i="1" s="1"/>
  <c r="N3263" i="1"/>
  <c r="Q3263" i="1" s="1"/>
  <c r="N3264" i="1"/>
  <c r="Q3264" i="1" s="1"/>
  <c r="N3265" i="1"/>
  <c r="Q3265" i="1" s="1"/>
  <c r="N3266" i="1"/>
  <c r="Q3266" i="1" s="1"/>
  <c r="N3267" i="1"/>
  <c r="Q3267" i="1" s="1"/>
  <c r="N3268" i="1"/>
  <c r="Q3268" i="1" s="1"/>
  <c r="N3269" i="1"/>
  <c r="Q3269" i="1" s="1"/>
  <c r="N3270" i="1"/>
  <c r="Q3270" i="1" s="1"/>
  <c r="N3271" i="1"/>
  <c r="Q3271" i="1" s="1"/>
  <c r="N3272" i="1"/>
  <c r="Q3272" i="1" s="1"/>
  <c r="N3273" i="1"/>
  <c r="Q3273" i="1" s="1"/>
  <c r="N3274" i="1"/>
  <c r="Q3274" i="1" s="1"/>
  <c r="N3275" i="1"/>
  <c r="Q3275" i="1" s="1"/>
  <c r="N3276" i="1"/>
  <c r="Q3276" i="1" s="1"/>
  <c r="N3277" i="1"/>
  <c r="Q3277" i="1" s="1"/>
  <c r="N3278" i="1"/>
  <c r="Q3278" i="1" s="1"/>
  <c r="N3279" i="1"/>
  <c r="Q3279" i="1" s="1"/>
  <c r="N3280" i="1"/>
  <c r="Q3280" i="1" s="1"/>
  <c r="N3281" i="1"/>
  <c r="Q3281" i="1" s="1"/>
  <c r="N3282" i="1"/>
  <c r="Q3282" i="1" s="1"/>
  <c r="N3283" i="1"/>
  <c r="Q3283" i="1" s="1"/>
  <c r="N3284" i="1"/>
  <c r="Q3284" i="1" s="1"/>
  <c r="N3285" i="1"/>
  <c r="Q3285" i="1" s="1"/>
  <c r="N3286" i="1"/>
  <c r="Q3286" i="1" s="1"/>
  <c r="N3287" i="1"/>
  <c r="Q3287" i="1" s="1"/>
  <c r="N3288" i="1"/>
  <c r="Q3288" i="1" s="1"/>
  <c r="N3289" i="1"/>
  <c r="Q3289" i="1" s="1"/>
  <c r="N3290" i="1"/>
  <c r="Q3290" i="1" s="1"/>
  <c r="N3291" i="1"/>
  <c r="Q3291" i="1" s="1"/>
  <c r="N3292" i="1"/>
  <c r="Q3292" i="1" s="1"/>
  <c r="N3293" i="1"/>
  <c r="Q3293" i="1" s="1"/>
  <c r="N3294" i="1"/>
  <c r="Q3294" i="1" s="1"/>
  <c r="N3295" i="1"/>
  <c r="Q3295" i="1" s="1"/>
  <c r="N3296" i="1"/>
  <c r="Q3296" i="1" s="1"/>
  <c r="N3297" i="1"/>
  <c r="Q3297" i="1" s="1"/>
  <c r="N3298" i="1"/>
  <c r="Q3298" i="1" s="1"/>
  <c r="N3299" i="1"/>
  <c r="Q3299" i="1" s="1"/>
  <c r="N3300" i="1"/>
  <c r="Q3300" i="1" s="1"/>
  <c r="N3301" i="1"/>
  <c r="Q3301" i="1" s="1"/>
  <c r="N3302" i="1"/>
  <c r="Q3302" i="1" s="1"/>
  <c r="N3303" i="1"/>
  <c r="Q3303" i="1" s="1"/>
  <c r="N3304" i="1"/>
  <c r="Q3304" i="1" s="1"/>
  <c r="N3305" i="1"/>
  <c r="Q3305" i="1" s="1"/>
  <c r="N3306" i="1"/>
  <c r="Q3306" i="1" s="1"/>
  <c r="N3307" i="1"/>
  <c r="Q3307" i="1" s="1"/>
  <c r="N3308" i="1"/>
  <c r="Q3308" i="1" s="1"/>
  <c r="N3309" i="1"/>
  <c r="Q3309" i="1" s="1"/>
  <c r="N3310" i="1"/>
  <c r="Q3310" i="1" s="1"/>
  <c r="N3311" i="1"/>
  <c r="Q3311" i="1" s="1"/>
  <c r="N3312" i="1"/>
  <c r="Q3312" i="1" s="1"/>
  <c r="N3313" i="1"/>
  <c r="Q3313" i="1" s="1"/>
  <c r="N3314" i="1"/>
  <c r="Q3314" i="1" s="1"/>
  <c r="N3315" i="1"/>
  <c r="Q3315" i="1" s="1"/>
  <c r="N3316" i="1"/>
  <c r="Q3316" i="1" s="1"/>
  <c r="N3317" i="1"/>
  <c r="Q3317" i="1" s="1"/>
  <c r="N3318" i="1"/>
  <c r="Q3318" i="1" s="1"/>
  <c r="N3319" i="1"/>
  <c r="Q3319" i="1" s="1"/>
  <c r="N3320" i="1"/>
  <c r="Q3320" i="1" s="1"/>
  <c r="N3321" i="1"/>
  <c r="Q3321" i="1" s="1"/>
  <c r="N3322" i="1"/>
  <c r="Q3322" i="1" s="1"/>
  <c r="N3323" i="1"/>
  <c r="Q3323" i="1" s="1"/>
  <c r="N3324" i="1"/>
  <c r="Q3324" i="1" s="1"/>
  <c r="N3325" i="1"/>
  <c r="Q3325" i="1" s="1"/>
  <c r="N3326" i="1"/>
  <c r="Q3326" i="1" s="1"/>
  <c r="N3327" i="1"/>
  <c r="Q3327" i="1" s="1"/>
  <c r="N3328" i="1"/>
  <c r="Q3328" i="1" s="1"/>
  <c r="N3329" i="1"/>
  <c r="Q3329" i="1" s="1"/>
  <c r="N3330" i="1"/>
  <c r="Q3330" i="1" s="1"/>
  <c r="N3331" i="1"/>
  <c r="Q3331" i="1" s="1"/>
  <c r="N3332" i="1"/>
  <c r="Q3332" i="1" s="1"/>
  <c r="N3333" i="1"/>
  <c r="Q3333" i="1" s="1"/>
  <c r="N3334" i="1"/>
  <c r="Q3334" i="1" s="1"/>
  <c r="N3335" i="1"/>
  <c r="Q3335" i="1" s="1"/>
  <c r="N3336" i="1"/>
  <c r="Q3336" i="1" s="1"/>
  <c r="N3337" i="1"/>
  <c r="Q3337" i="1" s="1"/>
  <c r="N3338" i="1"/>
  <c r="Q3338" i="1" s="1"/>
  <c r="N3339" i="1"/>
  <c r="Q3339" i="1" s="1"/>
  <c r="N3340" i="1"/>
  <c r="Q3340" i="1" s="1"/>
  <c r="N3341" i="1"/>
  <c r="Q3341" i="1" s="1"/>
  <c r="N3342" i="1"/>
  <c r="Q3342" i="1" s="1"/>
  <c r="N3343" i="1"/>
  <c r="Q3343" i="1" s="1"/>
  <c r="N3344" i="1"/>
  <c r="Q3344" i="1" s="1"/>
  <c r="N3345" i="1"/>
  <c r="Q3345" i="1" s="1"/>
  <c r="N3346" i="1"/>
  <c r="Q3346" i="1" s="1"/>
  <c r="N3347" i="1"/>
  <c r="Q3347" i="1" s="1"/>
  <c r="N3348" i="1"/>
  <c r="Q3348" i="1" s="1"/>
  <c r="N3349" i="1"/>
  <c r="Q3349" i="1" s="1"/>
  <c r="N3350" i="1"/>
  <c r="Q3350" i="1" s="1"/>
  <c r="N3351" i="1"/>
  <c r="Q3351" i="1" s="1"/>
  <c r="N3352" i="1"/>
  <c r="Q3352" i="1" s="1"/>
  <c r="N3353" i="1"/>
  <c r="Q3353" i="1" s="1"/>
  <c r="N3354" i="1"/>
  <c r="Q3354" i="1" s="1"/>
  <c r="N3355" i="1"/>
  <c r="Q3355" i="1" s="1"/>
  <c r="N3356" i="1"/>
  <c r="Q3356" i="1" s="1"/>
  <c r="N3357" i="1"/>
  <c r="Q3357" i="1" s="1"/>
  <c r="N3358" i="1"/>
  <c r="Q3358" i="1" s="1"/>
  <c r="N3359" i="1"/>
  <c r="Q3359" i="1" s="1"/>
  <c r="N3360" i="1"/>
  <c r="Q3360" i="1" s="1"/>
  <c r="N3361" i="1"/>
  <c r="Q3361" i="1" s="1"/>
  <c r="N3362" i="1"/>
  <c r="Q3362" i="1" s="1"/>
  <c r="N3363" i="1"/>
  <c r="Q3363" i="1" s="1"/>
  <c r="N3364" i="1"/>
  <c r="Q3364" i="1" s="1"/>
  <c r="N3365" i="1"/>
  <c r="Q3365" i="1" s="1"/>
  <c r="N3366" i="1"/>
  <c r="Q3366" i="1" s="1"/>
  <c r="N3367" i="1"/>
  <c r="Q3367" i="1" s="1"/>
  <c r="N3368" i="1"/>
  <c r="Q3368" i="1" s="1"/>
  <c r="N3369" i="1"/>
  <c r="Q3369" i="1" s="1"/>
  <c r="N3370" i="1"/>
  <c r="Q3370" i="1" s="1"/>
  <c r="N3371" i="1"/>
  <c r="Q3371" i="1" s="1"/>
  <c r="N3372" i="1"/>
  <c r="Q3372" i="1" s="1"/>
  <c r="N3373" i="1"/>
  <c r="Q3373" i="1" s="1"/>
  <c r="N3374" i="1"/>
  <c r="Q3374" i="1" s="1"/>
  <c r="N3375" i="1"/>
  <c r="Q3375" i="1" s="1"/>
  <c r="N3376" i="1"/>
  <c r="Q3376" i="1" s="1"/>
  <c r="N3377" i="1"/>
  <c r="Q3377" i="1" s="1"/>
  <c r="N3378" i="1"/>
  <c r="Q3378" i="1" s="1"/>
  <c r="N3379" i="1"/>
  <c r="Q3379" i="1" s="1"/>
  <c r="N3380" i="1"/>
  <c r="Q3380" i="1" s="1"/>
  <c r="N3381" i="1"/>
  <c r="Q3381" i="1" s="1"/>
  <c r="N3382" i="1"/>
  <c r="Q3382" i="1" s="1"/>
  <c r="N3383" i="1"/>
  <c r="Q3383" i="1" s="1"/>
  <c r="N3384" i="1"/>
  <c r="Q3384" i="1" s="1"/>
  <c r="N3385" i="1"/>
  <c r="Q3385" i="1" s="1"/>
  <c r="N3386" i="1"/>
  <c r="Q3386" i="1" s="1"/>
  <c r="N3387" i="1"/>
  <c r="Q3387" i="1" s="1"/>
  <c r="N3388" i="1"/>
  <c r="Q3388" i="1" s="1"/>
  <c r="N3389" i="1"/>
  <c r="Q3389" i="1" s="1"/>
  <c r="N3390" i="1"/>
  <c r="Q3390" i="1" s="1"/>
  <c r="N3391" i="1"/>
  <c r="Q3391" i="1" s="1"/>
  <c r="N3392" i="1"/>
  <c r="Q3392" i="1" s="1"/>
  <c r="N3393" i="1"/>
  <c r="Q3393" i="1" s="1"/>
  <c r="N3394" i="1"/>
  <c r="Q3394" i="1" s="1"/>
  <c r="N3395" i="1"/>
  <c r="Q3395" i="1" s="1"/>
  <c r="N3396" i="1"/>
  <c r="Q3396" i="1" s="1"/>
  <c r="N3397" i="1"/>
  <c r="Q3397" i="1" s="1"/>
  <c r="N3398" i="1"/>
  <c r="Q3398" i="1" s="1"/>
  <c r="N3399" i="1"/>
  <c r="Q3399" i="1" s="1"/>
  <c r="N3400" i="1"/>
  <c r="Q3400" i="1" s="1"/>
  <c r="N3401" i="1"/>
  <c r="Q3401" i="1" s="1"/>
  <c r="N3402" i="1"/>
  <c r="Q3402" i="1" s="1"/>
  <c r="N3403" i="1"/>
  <c r="Q3403" i="1" s="1"/>
  <c r="N3404" i="1"/>
  <c r="Q3404" i="1" s="1"/>
  <c r="N3405" i="1"/>
  <c r="Q3405" i="1" s="1"/>
  <c r="N3406" i="1"/>
  <c r="Q3406" i="1" s="1"/>
  <c r="N3407" i="1"/>
  <c r="Q3407" i="1" s="1"/>
  <c r="N3408" i="1"/>
  <c r="Q3408" i="1" s="1"/>
  <c r="N3409" i="1"/>
  <c r="Q3409" i="1" s="1"/>
  <c r="N3410" i="1"/>
  <c r="Q3410" i="1" s="1"/>
  <c r="N3411" i="1"/>
  <c r="Q3411" i="1" s="1"/>
  <c r="N3412" i="1"/>
  <c r="Q3412" i="1" s="1"/>
  <c r="N3413" i="1"/>
  <c r="Q3413" i="1" s="1"/>
  <c r="N3414" i="1"/>
  <c r="Q3414" i="1" s="1"/>
  <c r="N3415" i="1"/>
  <c r="Q3415" i="1" s="1"/>
  <c r="N3416" i="1"/>
  <c r="Q3416" i="1" s="1"/>
  <c r="N3417" i="1"/>
  <c r="Q3417" i="1" s="1"/>
  <c r="N3418" i="1"/>
  <c r="Q3418" i="1" s="1"/>
  <c r="N3419" i="1"/>
  <c r="Q3419" i="1" s="1"/>
  <c r="N3420" i="1"/>
  <c r="Q3420" i="1" s="1"/>
  <c r="N3421" i="1"/>
  <c r="Q3421" i="1" s="1"/>
  <c r="N3422" i="1"/>
  <c r="Q3422" i="1" s="1"/>
  <c r="N3423" i="1"/>
  <c r="Q3423" i="1" s="1"/>
  <c r="N3424" i="1"/>
  <c r="Q3424" i="1" s="1"/>
  <c r="N3425" i="1"/>
  <c r="Q3425" i="1" s="1"/>
  <c r="N3426" i="1"/>
  <c r="Q3426" i="1" s="1"/>
  <c r="N3427" i="1"/>
  <c r="Q3427" i="1" s="1"/>
  <c r="N3428" i="1"/>
  <c r="Q3428" i="1" s="1"/>
  <c r="N3429" i="1"/>
  <c r="Q3429" i="1" s="1"/>
  <c r="N3430" i="1"/>
  <c r="Q3430" i="1" s="1"/>
  <c r="N3431" i="1"/>
  <c r="Q3431" i="1" s="1"/>
  <c r="N3432" i="1"/>
  <c r="Q3432" i="1" s="1"/>
  <c r="N3433" i="1"/>
  <c r="Q3433" i="1" s="1"/>
  <c r="N3434" i="1"/>
  <c r="Q3434" i="1" s="1"/>
  <c r="N3435" i="1"/>
  <c r="Q3435" i="1" s="1"/>
  <c r="N3436" i="1"/>
  <c r="Q3436" i="1" s="1"/>
  <c r="N3437" i="1"/>
  <c r="Q3437" i="1" s="1"/>
  <c r="N3438" i="1"/>
  <c r="Q3438" i="1" s="1"/>
  <c r="N3439" i="1"/>
  <c r="Q3439" i="1" s="1"/>
  <c r="N3440" i="1"/>
  <c r="Q3440" i="1" s="1"/>
  <c r="N3441" i="1"/>
  <c r="Q3441" i="1" s="1"/>
  <c r="N3442" i="1"/>
  <c r="Q3442" i="1" s="1"/>
  <c r="N3443" i="1"/>
  <c r="Q3443" i="1" s="1"/>
  <c r="N3444" i="1"/>
  <c r="Q3444" i="1" s="1"/>
  <c r="N3445" i="1"/>
  <c r="Q3445" i="1" s="1"/>
  <c r="N3446" i="1"/>
  <c r="Q3446" i="1" s="1"/>
  <c r="N3447" i="1"/>
  <c r="Q3447" i="1" s="1"/>
  <c r="N3448" i="1"/>
  <c r="Q3448" i="1" s="1"/>
  <c r="N3449" i="1"/>
  <c r="Q3449" i="1" s="1"/>
  <c r="N3450" i="1"/>
  <c r="Q3450" i="1" s="1"/>
  <c r="N3451" i="1"/>
  <c r="Q3451" i="1" s="1"/>
  <c r="N3452" i="1"/>
  <c r="Q3452" i="1" s="1"/>
  <c r="N3453" i="1"/>
  <c r="Q3453" i="1" s="1"/>
  <c r="N3454" i="1"/>
  <c r="Q3454" i="1" s="1"/>
  <c r="N3455" i="1"/>
  <c r="Q3455" i="1" s="1"/>
  <c r="N3456" i="1"/>
  <c r="Q3456" i="1" s="1"/>
  <c r="N3457" i="1"/>
  <c r="Q3457" i="1" s="1"/>
  <c r="N3458" i="1"/>
  <c r="Q3458" i="1" s="1"/>
  <c r="N3459" i="1"/>
  <c r="Q3459" i="1" s="1"/>
  <c r="N3460" i="1"/>
  <c r="Q3460" i="1" s="1"/>
  <c r="N3461" i="1"/>
  <c r="Q3461" i="1" s="1"/>
  <c r="N3462" i="1"/>
  <c r="Q3462" i="1" s="1"/>
  <c r="N3463" i="1"/>
  <c r="Q3463" i="1" s="1"/>
  <c r="N3464" i="1"/>
  <c r="Q3464" i="1" s="1"/>
  <c r="N3465" i="1"/>
  <c r="Q3465" i="1" s="1"/>
  <c r="N3466" i="1"/>
  <c r="Q3466" i="1" s="1"/>
  <c r="N3467" i="1"/>
  <c r="Q3467" i="1" s="1"/>
  <c r="N3468" i="1"/>
  <c r="Q3468" i="1" s="1"/>
  <c r="N3469" i="1"/>
  <c r="Q3469" i="1" s="1"/>
  <c r="N3470" i="1"/>
  <c r="Q3470" i="1" s="1"/>
  <c r="N3471" i="1"/>
  <c r="Q3471" i="1" s="1"/>
  <c r="N3472" i="1"/>
  <c r="Q3472" i="1" s="1"/>
  <c r="N3473" i="1"/>
  <c r="Q3473" i="1" s="1"/>
  <c r="N3474" i="1"/>
  <c r="Q3474" i="1" s="1"/>
  <c r="N3475" i="1"/>
  <c r="Q3475" i="1" s="1"/>
  <c r="N3476" i="1"/>
  <c r="Q3476" i="1" s="1"/>
  <c r="N3477" i="1"/>
  <c r="Q3477" i="1" s="1"/>
  <c r="N3478" i="1"/>
  <c r="Q3478" i="1" s="1"/>
  <c r="N3479" i="1"/>
  <c r="Q3479" i="1" s="1"/>
  <c r="N3480" i="1"/>
  <c r="Q3480" i="1" s="1"/>
  <c r="N3481" i="1"/>
  <c r="Q3481" i="1" s="1"/>
  <c r="N3482" i="1"/>
  <c r="Q3482" i="1" s="1"/>
  <c r="N3483" i="1"/>
  <c r="Q3483" i="1" s="1"/>
  <c r="N3484" i="1"/>
  <c r="Q3484" i="1" s="1"/>
  <c r="N3485" i="1"/>
  <c r="Q3485" i="1" s="1"/>
  <c r="N3486" i="1"/>
  <c r="Q3486" i="1" s="1"/>
  <c r="N3487" i="1"/>
  <c r="Q3487" i="1" s="1"/>
  <c r="N3488" i="1"/>
  <c r="Q3488" i="1" s="1"/>
  <c r="N3489" i="1"/>
  <c r="Q3489" i="1" s="1"/>
  <c r="N3490" i="1"/>
  <c r="Q3490" i="1" s="1"/>
  <c r="N3491" i="1"/>
  <c r="Q3491" i="1" s="1"/>
  <c r="N3492" i="1"/>
  <c r="Q3492" i="1" s="1"/>
  <c r="N3493" i="1"/>
  <c r="Q3493" i="1" s="1"/>
  <c r="N3494" i="1"/>
  <c r="Q3494" i="1" s="1"/>
  <c r="N3495" i="1"/>
  <c r="Q3495" i="1" s="1"/>
  <c r="N3496" i="1"/>
  <c r="Q3496" i="1" s="1"/>
  <c r="N3497" i="1"/>
  <c r="Q3497" i="1" s="1"/>
  <c r="N3498" i="1"/>
  <c r="Q3498" i="1" s="1"/>
  <c r="N3499" i="1"/>
  <c r="Q3499" i="1" s="1"/>
  <c r="N3500" i="1"/>
  <c r="Q3500" i="1" s="1"/>
  <c r="N3501" i="1"/>
  <c r="Q3501" i="1" s="1"/>
  <c r="N3502" i="1"/>
  <c r="Q3502" i="1" s="1"/>
  <c r="N3503" i="1"/>
  <c r="Q3503" i="1" s="1"/>
  <c r="N3504" i="1"/>
  <c r="Q3504" i="1" s="1"/>
  <c r="N3505" i="1"/>
  <c r="Q3505" i="1" s="1"/>
  <c r="N3506" i="1"/>
  <c r="Q3506" i="1" s="1"/>
  <c r="N3507" i="1"/>
  <c r="Q3507" i="1" s="1"/>
  <c r="N3508" i="1"/>
  <c r="Q3508" i="1" s="1"/>
  <c r="N3509" i="1"/>
  <c r="Q3509" i="1" s="1"/>
  <c r="N3510" i="1"/>
  <c r="Q3510" i="1" s="1"/>
  <c r="N3511" i="1"/>
  <c r="Q3511" i="1" s="1"/>
  <c r="N3512" i="1"/>
  <c r="Q3512" i="1" s="1"/>
  <c r="N3513" i="1"/>
  <c r="Q3513" i="1" s="1"/>
  <c r="N3514" i="1"/>
  <c r="Q3514" i="1" s="1"/>
  <c r="N3515" i="1"/>
  <c r="Q3515" i="1" s="1"/>
  <c r="N3516" i="1"/>
  <c r="Q3516" i="1" s="1"/>
  <c r="N3517" i="1"/>
  <c r="Q3517" i="1" s="1"/>
  <c r="N3518" i="1"/>
  <c r="Q3518" i="1" s="1"/>
  <c r="N3519" i="1"/>
  <c r="Q3519" i="1" s="1"/>
  <c r="N3520" i="1"/>
  <c r="Q3520" i="1" s="1"/>
  <c r="N3521" i="1"/>
  <c r="Q3521" i="1" s="1"/>
  <c r="N3522" i="1"/>
  <c r="Q3522" i="1" s="1"/>
  <c r="N3523" i="1"/>
  <c r="Q3523" i="1" s="1"/>
  <c r="N3524" i="1"/>
  <c r="Q3524" i="1" s="1"/>
  <c r="N3525" i="1"/>
  <c r="Q3525" i="1" s="1"/>
  <c r="N3526" i="1"/>
  <c r="Q3526" i="1" s="1"/>
  <c r="N3527" i="1"/>
  <c r="Q3527" i="1" s="1"/>
  <c r="N3528" i="1"/>
  <c r="Q3528" i="1" s="1"/>
  <c r="N3529" i="1"/>
  <c r="Q3529" i="1" s="1"/>
  <c r="N3530" i="1"/>
  <c r="Q3530" i="1" s="1"/>
  <c r="N3531" i="1"/>
  <c r="Q3531" i="1" s="1"/>
  <c r="N3532" i="1"/>
  <c r="Q3532" i="1" s="1"/>
  <c r="N3533" i="1"/>
  <c r="Q3533" i="1" s="1"/>
  <c r="N3534" i="1"/>
  <c r="Q3534" i="1" s="1"/>
  <c r="N3535" i="1"/>
  <c r="Q3535" i="1" s="1"/>
  <c r="N3536" i="1"/>
  <c r="Q3536" i="1" s="1"/>
  <c r="N3537" i="1"/>
  <c r="Q3537" i="1" s="1"/>
  <c r="N3538" i="1"/>
  <c r="Q3538" i="1" s="1"/>
  <c r="N3539" i="1"/>
  <c r="Q3539" i="1" s="1"/>
  <c r="N3540" i="1"/>
  <c r="Q3540" i="1" s="1"/>
  <c r="N3541" i="1"/>
  <c r="Q3541" i="1" s="1"/>
  <c r="N3542" i="1"/>
  <c r="Q3542" i="1" s="1"/>
  <c r="N3543" i="1"/>
  <c r="Q3543" i="1" s="1"/>
  <c r="N3544" i="1"/>
  <c r="Q3544" i="1" s="1"/>
  <c r="N3545" i="1"/>
  <c r="Q3545" i="1" s="1"/>
  <c r="N3546" i="1"/>
  <c r="Q3546" i="1" s="1"/>
  <c r="N3547" i="1"/>
  <c r="Q3547" i="1" s="1"/>
  <c r="N3548" i="1"/>
  <c r="Q3548" i="1" s="1"/>
  <c r="N3549" i="1"/>
  <c r="Q3549" i="1" s="1"/>
  <c r="N3550" i="1"/>
  <c r="Q3550" i="1" s="1"/>
  <c r="N3551" i="1"/>
  <c r="Q3551" i="1" s="1"/>
  <c r="N3552" i="1"/>
  <c r="Q3552" i="1" s="1"/>
  <c r="N3553" i="1"/>
  <c r="Q3553" i="1" s="1"/>
  <c r="N3554" i="1"/>
  <c r="Q3554" i="1" s="1"/>
  <c r="N3555" i="1"/>
  <c r="Q3555" i="1" s="1"/>
  <c r="N3556" i="1"/>
  <c r="Q3556" i="1" s="1"/>
  <c r="N3557" i="1"/>
  <c r="Q3557" i="1" s="1"/>
  <c r="N3558" i="1"/>
  <c r="Q3558" i="1" s="1"/>
  <c r="N3559" i="1"/>
  <c r="Q3559" i="1" s="1"/>
  <c r="N3560" i="1"/>
  <c r="Q3560" i="1" s="1"/>
  <c r="N3561" i="1"/>
  <c r="Q3561" i="1" s="1"/>
  <c r="N3562" i="1"/>
  <c r="Q3562" i="1" s="1"/>
  <c r="N3563" i="1"/>
  <c r="Q3563" i="1" s="1"/>
  <c r="N3564" i="1"/>
  <c r="Q3564" i="1" s="1"/>
  <c r="N3565" i="1"/>
  <c r="Q3565" i="1" s="1"/>
  <c r="N3566" i="1"/>
  <c r="Q3566" i="1" s="1"/>
  <c r="N3567" i="1"/>
  <c r="Q3567" i="1" s="1"/>
  <c r="N3568" i="1"/>
  <c r="Q3568" i="1" s="1"/>
  <c r="N3569" i="1"/>
  <c r="Q3569" i="1" s="1"/>
  <c r="N3570" i="1"/>
  <c r="Q3570" i="1" s="1"/>
  <c r="N3571" i="1"/>
  <c r="Q3571" i="1" s="1"/>
  <c r="N3572" i="1"/>
  <c r="Q3572" i="1" s="1"/>
  <c r="N3573" i="1"/>
  <c r="Q3573" i="1" s="1"/>
  <c r="N3574" i="1"/>
  <c r="Q3574" i="1" s="1"/>
  <c r="N3575" i="1"/>
  <c r="Q3575" i="1" s="1"/>
  <c r="N3576" i="1"/>
  <c r="Q3576" i="1" s="1"/>
  <c r="N3577" i="1"/>
  <c r="Q3577" i="1" s="1"/>
  <c r="N3578" i="1"/>
  <c r="Q3578" i="1" s="1"/>
  <c r="N3579" i="1"/>
  <c r="Q3579" i="1" s="1"/>
  <c r="N3580" i="1"/>
  <c r="Q3580" i="1" s="1"/>
  <c r="N3581" i="1"/>
  <c r="Q3581" i="1" s="1"/>
  <c r="N3582" i="1"/>
  <c r="Q3582" i="1" s="1"/>
  <c r="N3583" i="1"/>
  <c r="Q3583" i="1" s="1"/>
  <c r="N3584" i="1"/>
  <c r="Q3584" i="1" s="1"/>
  <c r="N3585" i="1"/>
  <c r="Q3585" i="1" s="1"/>
  <c r="N3586" i="1"/>
  <c r="Q3586" i="1" s="1"/>
  <c r="N3587" i="1"/>
  <c r="Q3587" i="1" s="1"/>
  <c r="N3588" i="1"/>
  <c r="Q3588" i="1" s="1"/>
  <c r="N3589" i="1"/>
  <c r="Q3589" i="1" s="1"/>
  <c r="N3590" i="1"/>
  <c r="Q3590" i="1" s="1"/>
  <c r="N3591" i="1"/>
  <c r="Q3591" i="1" s="1"/>
  <c r="N3592" i="1"/>
  <c r="Q3592" i="1" s="1"/>
  <c r="N3593" i="1"/>
  <c r="Q3593" i="1" s="1"/>
  <c r="N3594" i="1"/>
  <c r="Q3594" i="1" s="1"/>
  <c r="N3595" i="1"/>
  <c r="Q3595" i="1" s="1"/>
  <c r="N3596" i="1"/>
  <c r="Q3596" i="1" s="1"/>
  <c r="N3597" i="1"/>
  <c r="Q3597" i="1" s="1"/>
  <c r="N3598" i="1"/>
  <c r="Q3598" i="1" s="1"/>
  <c r="N3599" i="1"/>
  <c r="Q3599" i="1" s="1"/>
  <c r="N3600" i="1"/>
  <c r="Q3600" i="1" s="1"/>
  <c r="N3601" i="1"/>
  <c r="Q3601" i="1" s="1"/>
  <c r="N3602" i="1"/>
  <c r="Q3602" i="1" s="1"/>
  <c r="N3603" i="1"/>
  <c r="Q3603" i="1" s="1"/>
  <c r="N3604" i="1"/>
  <c r="Q3604" i="1" s="1"/>
  <c r="N3605" i="1"/>
  <c r="Q3605" i="1" s="1"/>
  <c r="N3606" i="1"/>
  <c r="Q3606" i="1" s="1"/>
  <c r="N3607" i="1"/>
  <c r="Q3607" i="1" s="1"/>
  <c r="N3608" i="1"/>
  <c r="Q3608" i="1" s="1"/>
  <c r="N3609" i="1"/>
  <c r="Q3609" i="1" s="1"/>
  <c r="N3610" i="1"/>
  <c r="Q3610" i="1" s="1"/>
  <c r="N3611" i="1"/>
  <c r="Q3611" i="1" s="1"/>
  <c r="N3612" i="1"/>
  <c r="Q3612" i="1" s="1"/>
  <c r="N3613" i="1"/>
  <c r="Q3613" i="1" s="1"/>
  <c r="N3614" i="1"/>
  <c r="Q3614" i="1" s="1"/>
  <c r="N3615" i="1"/>
  <c r="Q3615" i="1" s="1"/>
  <c r="N3616" i="1"/>
  <c r="Q3616" i="1" s="1"/>
  <c r="N3617" i="1"/>
  <c r="Q3617" i="1" s="1"/>
  <c r="N3618" i="1"/>
  <c r="Q3618" i="1" s="1"/>
  <c r="N3619" i="1"/>
  <c r="Q3619" i="1" s="1"/>
  <c r="N3620" i="1"/>
  <c r="Q3620" i="1" s="1"/>
  <c r="N3621" i="1"/>
  <c r="Q3621" i="1" s="1"/>
  <c r="N3622" i="1"/>
  <c r="Q3622" i="1" s="1"/>
  <c r="N3623" i="1"/>
  <c r="Q3623" i="1" s="1"/>
  <c r="N3624" i="1"/>
  <c r="Q3624" i="1" s="1"/>
  <c r="N3625" i="1"/>
  <c r="Q3625" i="1" s="1"/>
  <c r="N3626" i="1"/>
  <c r="Q3626" i="1" s="1"/>
  <c r="N3627" i="1"/>
  <c r="Q3627" i="1" s="1"/>
  <c r="N3628" i="1"/>
  <c r="Q3628" i="1" s="1"/>
  <c r="N3629" i="1"/>
  <c r="Q3629" i="1" s="1"/>
  <c r="N3630" i="1"/>
  <c r="Q3630" i="1" s="1"/>
  <c r="N3631" i="1"/>
  <c r="Q3631" i="1" s="1"/>
  <c r="N3632" i="1"/>
  <c r="Q3632" i="1" s="1"/>
  <c r="N3633" i="1"/>
  <c r="Q3633" i="1" s="1"/>
  <c r="N3634" i="1"/>
  <c r="Q3634" i="1" s="1"/>
  <c r="N3635" i="1"/>
  <c r="Q3635" i="1" s="1"/>
  <c r="N3636" i="1"/>
  <c r="Q3636" i="1" s="1"/>
  <c r="N3637" i="1"/>
  <c r="Q3637" i="1" s="1"/>
  <c r="N3638" i="1"/>
  <c r="Q3638" i="1" s="1"/>
  <c r="N3639" i="1"/>
  <c r="Q3639" i="1" s="1"/>
  <c r="N3640" i="1"/>
  <c r="Q3640" i="1" s="1"/>
  <c r="N3641" i="1"/>
  <c r="Q3641" i="1" s="1"/>
  <c r="N3642" i="1"/>
  <c r="Q3642" i="1" s="1"/>
  <c r="N3643" i="1"/>
  <c r="Q3643" i="1" s="1"/>
  <c r="N3644" i="1"/>
  <c r="Q3644" i="1" s="1"/>
  <c r="N3645" i="1"/>
  <c r="Q3645" i="1" s="1"/>
  <c r="N3646" i="1"/>
  <c r="Q3646" i="1" s="1"/>
  <c r="N3647" i="1"/>
  <c r="Q3647" i="1" s="1"/>
  <c r="N3648" i="1"/>
  <c r="Q3648" i="1" s="1"/>
  <c r="N3649" i="1"/>
  <c r="Q3649" i="1" s="1"/>
  <c r="N3650" i="1"/>
  <c r="Q3650" i="1" s="1"/>
  <c r="N3651" i="1"/>
  <c r="Q3651" i="1" s="1"/>
  <c r="N3652" i="1"/>
  <c r="Q3652" i="1" s="1"/>
  <c r="N3653" i="1"/>
  <c r="Q3653" i="1" s="1"/>
  <c r="N3654" i="1"/>
  <c r="Q3654" i="1" s="1"/>
  <c r="N3655" i="1"/>
  <c r="Q3655" i="1" s="1"/>
  <c r="N3656" i="1"/>
  <c r="Q3656" i="1" s="1"/>
  <c r="N3657" i="1"/>
  <c r="Q3657" i="1" s="1"/>
  <c r="N3658" i="1"/>
  <c r="Q3658" i="1" s="1"/>
  <c r="N3659" i="1"/>
  <c r="Q3659" i="1" s="1"/>
  <c r="N3660" i="1"/>
  <c r="Q3660" i="1" s="1"/>
  <c r="N3661" i="1"/>
  <c r="Q3661" i="1" s="1"/>
  <c r="N3662" i="1"/>
  <c r="Q3662" i="1" s="1"/>
  <c r="N3663" i="1"/>
  <c r="Q3663" i="1" s="1"/>
  <c r="N3664" i="1"/>
  <c r="Q3664" i="1" s="1"/>
  <c r="N3665" i="1"/>
  <c r="Q3665" i="1" s="1"/>
  <c r="N3666" i="1"/>
  <c r="Q3666" i="1" s="1"/>
  <c r="N3667" i="1"/>
  <c r="Q3667" i="1" s="1"/>
  <c r="N3668" i="1"/>
  <c r="Q3668" i="1" s="1"/>
  <c r="N3669" i="1"/>
  <c r="Q3669" i="1" s="1"/>
  <c r="N3670" i="1"/>
  <c r="Q3670" i="1" s="1"/>
  <c r="N3671" i="1"/>
  <c r="Q3671" i="1" s="1"/>
  <c r="N3672" i="1"/>
  <c r="Q3672" i="1" s="1"/>
  <c r="N3673" i="1"/>
  <c r="Q3673" i="1" s="1"/>
  <c r="N3674" i="1"/>
  <c r="Q3674" i="1" s="1"/>
  <c r="N3675" i="1"/>
  <c r="Q3675" i="1" s="1"/>
  <c r="N3676" i="1"/>
  <c r="Q3676" i="1" s="1"/>
  <c r="N3677" i="1"/>
  <c r="Q3677" i="1" s="1"/>
  <c r="N3678" i="1"/>
  <c r="Q3678" i="1" s="1"/>
  <c r="N3679" i="1"/>
  <c r="Q3679" i="1" s="1"/>
  <c r="N3680" i="1"/>
  <c r="Q3680" i="1" s="1"/>
  <c r="N3681" i="1"/>
  <c r="Q3681" i="1" s="1"/>
  <c r="N3682" i="1"/>
  <c r="Q3682" i="1" s="1"/>
  <c r="N3683" i="1"/>
  <c r="Q3683" i="1" s="1"/>
  <c r="N3684" i="1"/>
  <c r="Q3684" i="1" s="1"/>
  <c r="N3685" i="1"/>
  <c r="Q3685" i="1" s="1"/>
  <c r="N3686" i="1"/>
  <c r="Q3686" i="1" s="1"/>
  <c r="N3687" i="1"/>
  <c r="Q3687" i="1" s="1"/>
  <c r="N3688" i="1"/>
  <c r="Q3688" i="1" s="1"/>
  <c r="N3689" i="1"/>
  <c r="Q3689" i="1" s="1"/>
  <c r="N3690" i="1"/>
  <c r="Q3690" i="1" s="1"/>
  <c r="N3691" i="1"/>
  <c r="Q3691" i="1" s="1"/>
  <c r="N3692" i="1"/>
  <c r="Q3692" i="1" s="1"/>
  <c r="N3693" i="1"/>
  <c r="Q3693" i="1" s="1"/>
  <c r="N3694" i="1"/>
  <c r="Q3694" i="1" s="1"/>
  <c r="N3695" i="1"/>
  <c r="Q3695" i="1" s="1"/>
  <c r="N3696" i="1"/>
  <c r="Q3696" i="1" s="1"/>
  <c r="N3697" i="1"/>
  <c r="Q3697" i="1" s="1"/>
  <c r="N3698" i="1"/>
  <c r="Q3698" i="1" s="1"/>
  <c r="N3699" i="1"/>
  <c r="Q3699" i="1" s="1"/>
  <c r="N3700" i="1"/>
  <c r="Q3700" i="1" s="1"/>
  <c r="N3701" i="1"/>
  <c r="Q3701" i="1" s="1"/>
  <c r="N3702" i="1"/>
  <c r="Q3702" i="1" s="1"/>
  <c r="N3703" i="1"/>
  <c r="Q3703" i="1" s="1"/>
  <c r="N3704" i="1"/>
  <c r="Q3704" i="1" s="1"/>
  <c r="N3705" i="1"/>
  <c r="Q3705" i="1" s="1"/>
  <c r="N3706" i="1"/>
  <c r="Q3706" i="1" s="1"/>
  <c r="N3707" i="1"/>
  <c r="Q3707" i="1" s="1"/>
  <c r="N3708" i="1"/>
  <c r="Q3708" i="1" s="1"/>
  <c r="N3709" i="1"/>
  <c r="Q3709" i="1" s="1"/>
  <c r="N3710" i="1"/>
  <c r="Q3710" i="1" s="1"/>
  <c r="N3711" i="1"/>
  <c r="Q3711" i="1" s="1"/>
  <c r="N3712" i="1"/>
  <c r="Q3712" i="1" s="1"/>
  <c r="N3713" i="1"/>
  <c r="Q3713" i="1" s="1"/>
  <c r="N3714" i="1"/>
  <c r="Q3714" i="1" s="1"/>
  <c r="N3715" i="1"/>
  <c r="Q3715" i="1" s="1"/>
  <c r="N3716" i="1"/>
  <c r="Q3716" i="1" s="1"/>
  <c r="N3717" i="1"/>
  <c r="Q3717" i="1" s="1"/>
  <c r="N3718" i="1"/>
  <c r="Q3718" i="1" s="1"/>
  <c r="N3719" i="1"/>
  <c r="Q3719" i="1" s="1"/>
  <c r="N3720" i="1"/>
  <c r="Q3720" i="1" s="1"/>
  <c r="N3721" i="1"/>
  <c r="Q3721" i="1" s="1"/>
  <c r="N3722" i="1"/>
  <c r="Q3722" i="1" s="1"/>
  <c r="N3723" i="1"/>
  <c r="Q3723" i="1" s="1"/>
  <c r="N3724" i="1"/>
  <c r="Q3724" i="1" s="1"/>
  <c r="N3725" i="1"/>
  <c r="Q3725" i="1" s="1"/>
  <c r="N3726" i="1"/>
  <c r="Q3726" i="1" s="1"/>
  <c r="N3727" i="1"/>
  <c r="Q3727" i="1" s="1"/>
  <c r="N3728" i="1"/>
  <c r="Q3728" i="1" s="1"/>
  <c r="N3729" i="1"/>
  <c r="Q3729" i="1" s="1"/>
  <c r="N3730" i="1"/>
  <c r="Q3730" i="1" s="1"/>
  <c r="N3731" i="1"/>
  <c r="Q3731" i="1" s="1"/>
  <c r="N3732" i="1"/>
  <c r="Q3732" i="1" s="1"/>
  <c r="N3733" i="1"/>
  <c r="Q3733" i="1" s="1"/>
  <c r="N3734" i="1"/>
  <c r="Q3734" i="1" s="1"/>
  <c r="N3735" i="1"/>
  <c r="Q3735" i="1" s="1"/>
  <c r="N3736" i="1"/>
  <c r="Q3736" i="1" s="1"/>
  <c r="N3737" i="1"/>
  <c r="Q3737" i="1" s="1"/>
  <c r="N3738" i="1"/>
  <c r="Q3738" i="1" s="1"/>
  <c r="N3739" i="1"/>
  <c r="Q3739" i="1" s="1"/>
  <c r="N3740" i="1"/>
  <c r="Q3740" i="1" s="1"/>
  <c r="N3741" i="1"/>
  <c r="Q3741" i="1" s="1"/>
  <c r="N3742" i="1"/>
  <c r="Q3742" i="1" s="1"/>
  <c r="N3743" i="1"/>
  <c r="Q3743" i="1" s="1"/>
  <c r="N3744" i="1"/>
  <c r="Q3744" i="1" s="1"/>
  <c r="N3745" i="1"/>
  <c r="Q3745" i="1" s="1"/>
  <c r="N3746" i="1"/>
  <c r="Q3746" i="1" s="1"/>
  <c r="N3747" i="1"/>
  <c r="Q3747" i="1" s="1"/>
  <c r="N3748" i="1"/>
  <c r="Q3748" i="1" s="1"/>
  <c r="N3749" i="1"/>
  <c r="Q3749" i="1" s="1"/>
  <c r="N3750" i="1"/>
  <c r="Q3750" i="1" s="1"/>
  <c r="N3751" i="1"/>
  <c r="Q3751" i="1" s="1"/>
  <c r="N3752" i="1"/>
  <c r="Q3752" i="1" s="1"/>
  <c r="N3753" i="1"/>
  <c r="Q3753" i="1" s="1"/>
  <c r="N3754" i="1"/>
  <c r="Q3754" i="1" s="1"/>
  <c r="N3755" i="1"/>
  <c r="Q3755" i="1" s="1"/>
  <c r="N3756" i="1"/>
  <c r="Q3756" i="1" s="1"/>
  <c r="N3757" i="1"/>
  <c r="Q3757" i="1" s="1"/>
  <c r="N3758" i="1"/>
  <c r="Q3758" i="1" s="1"/>
  <c r="N3759" i="1"/>
  <c r="Q3759" i="1" s="1"/>
  <c r="N3760" i="1"/>
  <c r="Q3760" i="1" s="1"/>
  <c r="N3761" i="1"/>
  <c r="Q3761" i="1" s="1"/>
  <c r="N3762" i="1"/>
  <c r="Q3762" i="1" s="1"/>
  <c r="N3763" i="1"/>
  <c r="Q3763" i="1" s="1"/>
  <c r="N3764" i="1"/>
  <c r="Q3764" i="1" s="1"/>
  <c r="N3765" i="1"/>
  <c r="Q3765" i="1" s="1"/>
  <c r="N3766" i="1"/>
  <c r="Q3766" i="1" s="1"/>
  <c r="N3767" i="1"/>
  <c r="Q3767" i="1" s="1"/>
  <c r="N3768" i="1"/>
  <c r="Q3768" i="1" s="1"/>
  <c r="N3769" i="1"/>
  <c r="Q3769" i="1" s="1"/>
  <c r="N3770" i="1"/>
  <c r="Q3770" i="1" s="1"/>
  <c r="N3771" i="1"/>
  <c r="Q3771" i="1" s="1"/>
  <c r="N3772" i="1"/>
  <c r="Q3772" i="1" s="1"/>
  <c r="N3773" i="1"/>
  <c r="Q3773" i="1" s="1"/>
  <c r="N3774" i="1"/>
  <c r="Q3774" i="1" s="1"/>
  <c r="N3775" i="1"/>
  <c r="Q3775" i="1" s="1"/>
  <c r="N3776" i="1"/>
  <c r="Q3776" i="1" s="1"/>
  <c r="N3777" i="1"/>
  <c r="Q3777" i="1" s="1"/>
  <c r="N3778" i="1"/>
  <c r="Q3778" i="1" s="1"/>
  <c r="N3779" i="1"/>
  <c r="Q3779" i="1" s="1"/>
  <c r="N3780" i="1"/>
  <c r="Q3780" i="1" s="1"/>
  <c r="N3781" i="1"/>
  <c r="Q3781" i="1" s="1"/>
  <c r="N3782" i="1"/>
  <c r="Q3782" i="1" s="1"/>
  <c r="N3783" i="1"/>
  <c r="Q3783" i="1" s="1"/>
  <c r="N3784" i="1"/>
  <c r="Q3784" i="1" s="1"/>
  <c r="N3785" i="1"/>
  <c r="Q3785" i="1" s="1"/>
  <c r="N3786" i="1"/>
  <c r="Q3786" i="1" s="1"/>
  <c r="N3787" i="1"/>
  <c r="Q3787" i="1" s="1"/>
  <c r="N3788" i="1"/>
  <c r="Q3788" i="1" s="1"/>
  <c r="N3789" i="1"/>
  <c r="Q3789" i="1" s="1"/>
  <c r="N3790" i="1"/>
  <c r="Q3790" i="1" s="1"/>
  <c r="N3791" i="1"/>
  <c r="Q3791" i="1" s="1"/>
  <c r="N3792" i="1"/>
  <c r="Q3792" i="1" s="1"/>
  <c r="N3793" i="1"/>
  <c r="Q3793" i="1" s="1"/>
  <c r="N3794" i="1"/>
  <c r="Q3794" i="1" s="1"/>
  <c r="N3795" i="1"/>
  <c r="Q3795" i="1" s="1"/>
  <c r="N3796" i="1"/>
  <c r="Q3796" i="1" s="1"/>
  <c r="N3797" i="1"/>
  <c r="Q3797" i="1" s="1"/>
  <c r="N3798" i="1"/>
  <c r="Q3798" i="1" s="1"/>
  <c r="N3799" i="1"/>
  <c r="Q3799" i="1" s="1"/>
  <c r="N3800" i="1"/>
  <c r="Q3800" i="1" s="1"/>
  <c r="N3801" i="1"/>
  <c r="Q3801" i="1" s="1"/>
  <c r="N3802" i="1"/>
  <c r="Q3802" i="1" s="1"/>
  <c r="N3803" i="1"/>
  <c r="Q3803" i="1" s="1"/>
  <c r="N3804" i="1"/>
  <c r="Q3804" i="1" s="1"/>
  <c r="N3805" i="1"/>
  <c r="Q3805" i="1" s="1"/>
  <c r="N3806" i="1"/>
  <c r="Q3806" i="1" s="1"/>
  <c r="N3807" i="1"/>
  <c r="Q3807" i="1" s="1"/>
  <c r="N3808" i="1"/>
  <c r="Q3808" i="1" s="1"/>
  <c r="N3809" i="1"/>
  <c r="Q3809" i="1" s="1"/>
  <c r="N3810" i="1"/>
  <c r="Q3810" i="1" s="1"/>
  <c r="N3811" i="1"/>
  <c r="Q3811" i="1" s="1"/>
  <c r="N3812" i="1"/>
  <c r="Q3812" i="1" s="1"/>
  <c r="N3813" i="1"/>
  <c r="Q3813" i="1" s="1"/>
  <c r="N3814" i="1"/>
  <c r="Q3814" i="1" s="1"/>
  <c r="N3815" i="1"/>
  <c r="Q3815" i="1" s="1"/>
  <c r="N3816" i="1"/>
  <c r="Q3816" i="1" s="1"/>
  <c r="N3817" i="1"/>
  <c r="Q3817" i="1" s="1"/>
  <c r="N3818" i="1"/>
  <c r="Q3818" i="1" s="1"/>
  <c r="N3819" i="1"/>
  <c r="Q3819" i="1" s="1"/>
  <c r="N3820" i="1"/>
  <c r="Q3820" i="1" s="1"/>
  <c r="N3821" i="1"/>
  <c r="Q3821" i="1" s="1"/>
  <c r="N3822" i="1"/>
  <c r="Q3822" i="1" s="1"/>
  <c r="N3823" i="1"/>
  <c r="Q3823" i="1" s="1"/>
  <c r="N3824" i="1"/>
  <c r="Q3824" i="1" s="1"/>
  <c r="N3825" i="1"/>
  <c r="Q3825" i="1" s="1"/>
  <c r="N3826" i="1"/>
  <c r="Q3826" i="1" s="1"/>
  <c r="N3827" i="1"/>
  <c r="Q3827" i="1" s="1"/>
  <c r="N3828" i="1"/>
  <c r="Q3828" i="1" s="1"/>
  <c r="N3829" i="1"/>
  <c r="Q3829" i="1" s="1"/>
  <c r="N3830" i="1"/>
  <c r="Q3830" i="1" s="1"/>
  <c r="N3831" i="1"/>
  <c r="Q3831" i="1" s="1"/>
  <c r="N3832" i="1"/>
  <c r="Q3832" i="1" s="1"/>
  <c r="N3833" i="1"/>
  <c r="Q3833" i="1" s="1"/>
  <c r="N3834" i="1"/>
  <c r="Q3834" i="1" s="1"/>
  <c r="N3835" i="1"/>
  <c r="Q3835" i="1" s="1"/>
  <c r="N3836" i="1"/>
  <c r="Q3836" i="1" s="1"/>
  <c r="N3837" i="1"/>
  <c r="Q3837" i="1" s="1"/>
  <c r="N3838" i="1"/>
  <c r="Q3838" i="1" s="1"/>
  <c r="N3839" i="1"/>
  <c r="Q3839" i="1" s="1"/>
  <c r="N3840" i="1"/>
  <c r="Q3840" i="1" s="1"/>
  <c r="N3841" i="1"/>
  <c r="Q3841" i="1" s="1"/>
  <c r="N3842" i="1"/>
  <c r="Q3842" i="1" s="1"/>
  <c r="N3843" i="1"/>
  <c r="Q3843" i="1" s="1"/>
  <c r="N3844" i="1"/>
  <c r="Q3844" i="1" s="1"/>
  <c r="N3845" i="1"/>
  <c r="Q3845" i="1" s="1"/>
  <c r="N3846" i="1"/>
  <c r="Q3846" i="1" s="1"/>
  <c r="N3847" i="1"/>
  <c r="Q3847" i="1" s="1"/>
  <c r="N3848" i="1"/>
  <c r="Q3848" i="1" s="1"/>
  <c r="N3849" i="1"/>
  <c r="Q3849" i="1" s="1"/>
  <c r="N3850" i="1"/>
  <c r="Q3850" i="1" s="1"/>
  <c r="N3851" i="1"/>
  <c r="Q3851" i="1" s="1"/>
  <c r="N3852" i="1"/>
  <c r="Q3852" i="1" s="1"/>
  <c r="N3853" i="1"/>
  <c r="Q3853" i="1" s="1"/>
  <c r="N3854" i="1"/>
  <c r="Q3854" i="1" s="1"/>
  <c r="N3855" i="1"/>
  <c r="Q3855" i="1" s="1"/>
  <c r="N3856" i="1"/>
  <c r="Q3856" i="1" s="1"/>
  <c r="N3857" i="1"/>
  <c r="Q3857" i="1" s="1"/>
  <c r="N3858" i="1"/>
  <c r="Q3858" i="1" s="1"/>
  <c r="N3859" i="1"/>
  <c r="Q3859" i="1" s="1"/>
  <c r="N3860" i="1"/>
  <c r="Q3860" i="1" s="1"/>
  <c r="N3861" i="1"/>
  <c r="Q3861" i="1" s="1"/>
  <c r="N3862" i="1"/>
  <c r="Q3862" i="1" s="1"/>
  <c r="N3863" i="1"/>
  <c r="Q3863" i="1" s="1"/>
  <c r="N3864" i="1"/>
  <c r="Q3864" i="1" s="1"/>
  <c r="N3865" i="1"/>
  <c r="Q3865" i="1" s="1"/>
  <c r="N3866" i="1"/>
  <c r="Q3866" i="1" s="1"/>
  <c r="N3867" i="1"/>
  <c r="Q3867" i="1" s="1"/>
  <c r="N3868" i="1"/>
  <c r="Q3868" i="1" s="1"/>
  <c r="N3869" i="1"/>
  <c r="Q3869" i="1" s="1"/>
  <c r="N3870" i="1"/>
  <c r="Q3870" i="1" s="1"/>
  <c r="N3871" i="1"/>
  <c r="Q3871" i="1" s="1"/>
  <c r="N3872" i="1"/>
  <c r="Q3872" i="1" s="1"/>
  <c r="N3873" i="1"/>
  <c r="Q3873" i="1" s="1"/>
  <c r="N3874" i="1"/>
  <c r="Q3874" i="1" s="1"/>
  <c r="N3875" i="1"/>
  <c r="Q3875" i="1" s="1"/>
  <c r="N3876" i="1"/>
  <c r="Q3876" i="1" s="1"/>
  <c r="N3877" i="1"/>
  <c r="Q3877" i="1" s="1"/>
  <c r="N3878" i="1"/>
  <c r="Q3878" i="1" s="1"/>
  <c r="N3879" i="1"/>
  <c r="Q3879" i="1" s="1"/>
  <c r="N3880" i="1"/>
  <c r="Q3880" i="1" s="1"/>
  <c r="N3881" i="1"/>
  <c r="Q3881" i="1" s="1"/>
  <c r="N3882" i="1"/>
  <c r="Q3882" i="1" s="1"/>
  <c r="N3883" i="1"/>
  <c r="Q3883" i="1" s="1"/>
  <c r="N3884" i="1"/>
  <c r="Q3884" i="1" s="1"/>
  <c r="N3885" i="1"/>
  <c r="Q3885" i="1" s="1"/>
  <c r="N3886" i="1"/>
  <c r="Q3886" i="1" s="1"/>
  <c r="N3887" i="1"/>
  <c r="Q3887" i="1" s="1"/>
  <c r="N3888" i="1"/>
  <c r="Q3888" i="1" s="1"/>
  <c r="N3889" i="1"/>
  <c r="Q3889" i="1" s="1"/>
  <c r="N3890" i="1"/>
  <c r="Q3890" i="1" s="1"/>
  <c r="N3891" i="1"/>
  <c r="Q3891" i="1" s="1"/>
  <c r="N3892" i="1"/>
  <c r="Q3892" i="1" s="1"/>
  <c r="N3893" i="1"/>
  <c r="Q3893" i="1" s="1"/>
  <c r="N3894" i="1"/>
  <c r="Q3894" i="1" s="1"/>
  <c r="N3895" i="1"/>
  <c r="Q3895" i="1" s="1"/>
  <c r="N3896" i="1"/>
  <c r="Q3896" i="1" s="1"/>
  <c r="N3897" i="1"/>
  <c r="Q3897" i="1" s="1"/>
  <c r="N3898" i="1"/>
  <c r="Q3898" i="1" s="1"/>
  <c r="N3899" i="1"/>
  <c r="Q3899" i="1" s="1"/>
  <c r="N3900" i="1"/>
  <c r="Q3900" i="1" s="1"/>
  <c r="N3901" i="1"/>
  <c r="Q3901" i="1" s="1"/>
  <c r="N3902" i="1"/>
  <c r="Q3902" i="1" s="1"/>
  <c r="N3903" i="1"/>
  <c r="Q3903" i="1" s="1"/>
  <c r="N3904" i="1"/>
  <c r="Q3904" i="1" s="1"/>
  <c r="N3905" i="1"/>
  <c r="Q3905" i="1" s="1"/>
  <c r="N3906" i="1"/>
  <c r="Q3906" i="1" s="1"/>
  <c r="N3907" i="1"/>
  <c r="Q3907" i="1" s="1"/>
  <c r="N3908" i="1"/>
  <c r="Q3908" i="1" s="1"/>
  <c r="N3909" i="1"/>
  <c r="Q3909" i="1" s="1"/>
  <c r="N3910" i="1"/>
  <c r="Q3910" i="1" s="1"/>
  <c r="N3911" i="1"/>
  <c r="Q3911" i="1" s="1"/>
  <c r="N3912" i="1"/>
  <c r="Q3912" i="1" s="1"/>
  <c r="N3913" i="1"/>
  <c r="Q3913" i="1" s="1"/>
  <c r="N3914" i="1"/>
  <c r="Q3914" i="1" s="1"/>
  <c r="N3915" i="1"/>
  <c r="Q3915" i="1" s="1"/>
  <c r="N3916" i="1"/>
  <c r="Q3916" i="1" s="1"/>
  <c r="N3917" i="1"/>
  <c r="Q3917" i="1" s="1"/>
  <c r="N3918" i="1"/>
  <c r="Q3918" i="1" s="1"/>
  <c r="N3919" i="1"/>
  <c r="Q3919" i="1" s="1"/>
  <c r="N3920" i="1"/>
  <c r="Q3920" i="1" s="1"/>
  <c r="N3921" i="1"/>
  <c r="Q3921" i="1" s="1"/>
  <c r="N3922" i="1"/>
  <c r="Q3922" i="1" s="1"/>
  <c r="N3923" i="1"/>
  <c r="Q3923" i="1" s="1"/>
  <c r="N3924" i="1"/>
  <c r="Q3924" i="1" s="1"/>
  <c r="N3925" i="1"/>
  <c r="Q3925" i="1" s="1"/>
  <c r="N3926" i="1"/>
  <c r="Q3926" i="1" s="1"/>
  <c r="N3927" i="1"/>
  <c r="Q3927" i="1" s="1"/>
  <c r="N3928" i="1"/>
  <c r="Q3928" i="1" s="1"/>
  <c r="N3929" i="1"/>
  <c r="Q3929" i="1" s="1"/>
  <c r="N3930" i="1"/>
  <c r="Q3930" i="1" s="1"/>
  <c r="N3931" i="1"/>
  <c r="Q3931" i="1" s="1"/>
  <c r="N3932" i="1"/>
  <c r="Q3932" i="1" s="1"/>
  <c r="N3933" i="1"/>
  <c r="Q3933" i="1" s="1"/>
  <c r="N3934" i="1"/>
  <c r="Q3934" i="1" s="1"/>
  <c r="N3935" i="1"/>
  <c r="Q3935" i="1" s="1"/>
  <c r="N3936" i="1"/>
  <c r="Q3936" i="1" s="1"/>
  <c r="N3937" i="1"/>
  <c r="Q3937" i="1" s="1"/>
  <c r="N3938" i="1"/>
  <c r="Q3938" i="1" s="1"/>
  <c r="N3939" i="1"/>
  <c r="Q3939" i="1" s="1"/>
  <c r="N3940" i="1"/>
  <c r="Q3940" i="1" s="1"/>
  <c r="N3941" i="1"/>
  <c r="Q3941" i="1" s="1"/>
  <c r="N3942" i="1"/>
  <c r="Q3942" i="1" s="1"/>
  <c r="N3943" i="1"/>
  <c r="Q3943" i="1" s="1"/>
  <c r="N3944" i="1"/>
  <c r="Q3944" i="1" s="1"/>
  <c r="N3945" i="1"/>
  <c r="Q3945" i="1" s="1"/>
  <c r="N3946" i="1"/>
  <c r="Q3946" i="1" s="1"/>
  <c r="N3947" i="1"/>
  <c r="Q3947" i="1" s="1"/>
  <c r="N3948" i="1"/>
  <c r="Q3948" i="1" s="1"/>
  <c r="N3949" i="1"/>
  <c r="Q3949" i="1" s="1"/>
  <c r="N3950" i="1"/>
  <c r="Q3950" i="1" s="1"/>
  <c r="N3951" i="1"/>
  <c r="Q3951" i="1" s="1"/>
  <c r="N3952" i="1"/>
  <c r="Q3952" i="1" s="1"/>
  <c r="N3953" i="1"/>
  <c r="Q3953" i="1" s="1"/>
  <c r="N3954" i="1"/>
  <c r="Q3954" i="1" s="1"/>
  <c r="N3955" i="1"/>
  <c r="Q3955" i="1" s="1"/>
  <c r="N3956" i="1"/>
  <c r="Q3956" i="1" s="1"/>
  <c r="N3957" i="1"/>
  <c r="Q3957" i="1" s="1"/>
  <c r="N3958" i="1"/>
  <c r="Q3958" i="1" s="1"/>
  <c r="N3959" i="1"/>
  <c r="Q3959" i="1" s="1"/>
  <c r="N3960" i="1"/>
  <c r="Q3960" i="1" s="1"/>
  <c r="N3961" i="1"/>
  <c r="Q3961" i="1" s="1"/>
  <c r="N3962" i="1"/>
  <c r="Q3962" i="1" s="1"/>
  <c r="N3963" i="1"/>
  <c r="Q3963" i="1" s="1"/>
  <c r="N3964" i="1"/>
  <c r="Q3964" i="1" s="1"/>
  <c r="N3965" i="1"/>
  <c r="Q3965" i="1" s="1"/>
  <c r="N3966" i="1"/>
  <c r="Q3966" i="1" s="1"/>
  <c r="N3967" i="1"/>
  <c r="Q3967" i="1" s="1"/>
  <c r="N3968" i="1"/>
  <c r="Q3968" i="1" s="1"/>
  <c r="N3969" i="1"/>
  <c r="Q3969" i="1" s="1"/>
  <c r="N3970" i="1"/>
  <c r="Q3970" i="1" s="1"/>
  <c r="N3971" i="1"/>
  <c r="Q3971" i="1" s="1"/>
  <c r="N3972" i="1"/>
  <c r="Q3972" i="1" s="1"/>
  <c r="N3973" i="1"/>
  <c r="Q3973" i="1" s="1"/>
  <c r="N3974" i="1"/>
  <c r="Q3974" i="1" s="1"/>
  <c r="N3975" i="1"/>
  <c r="Q3975" i="1" s="1"/>
  <c r="N3976" i="1"/>
  <c r="Q3976" i="1" s="1"/>
  <c r="N3977" i="1"/>
  <c r="Q3977" i="1" s="1"/>
  <c r="N3978" i="1"/>
  <c r="Q3978" i="1" s="1"/>
  <c r="N3979" i="1"/>
  <c r="Q3979" i="1" s="1"/>
  <c r="N3980" i="1"/>
  <c r="Q3980" i="1" s="1"/>
  <c r="N3981" i="1"/>
  <c r="Q3981" i="1" s="1"/>
  <c r="N3982" i="1"/>
  <c r="Q3982" i="1" s="1"/>
  <c r="N3983" i="1"/>
  <c r="Q3983" i="1" s="1"/>
  <c r="N3984" i="1"/>
  <c r="Q3984" i="1" s="1"/>
  <c r="N3985" i="1"/>
  <c r="Q3985" i="1" s="1"/>
  <c r="N3986" i="1"/>
  <c r="Q3986" i="1" s="1"/>
  <c r="N3987" i="1"/>
  <c r="Q3987" i="1" s="1"/>
  <c r="N3988" i="1"/>
  <c r="Q3988" i="1" s="1"/>
  <c r="N3989" i="1"/>
  <c r="Q3989" i="1" s="1"/>
  <c r="N3990" i="1"/>
  <c r="Q3990" i="1" s="1"/>
  <c r="N3991" i="1"/>
  <c r="Q3991" i="1" s="1"/>
  <c r="N3992" i="1"/>
  <c r="Q3992" i="1" s="1"/>
  <c r="N3993" i="1"/>
  <c r="Q3993" i="1" s="1"/>
  <c r="N3994" i="1"/>
  <c r="Q3994" i="1" s="1"/>
  <c r="N3995" i="1"/>
  <c r="Q3995" i="1" s="1"/>
  <c r="N3996" i="1"/>
  <c r="Q3996" i="1" s="1"/>
  <c r="N3997" i="1"/>
  <c r="Q3997" i="1" s="1"/>
  <c r="N3998" i="1"/>
  <c r="Q3998" i="1" s="1"/>
  <c r="N3999" i="1"/>
  <c r="Q3999" i="1" s="1"/>
  <c r="N4000" i="1"/>
  <c r="Q4000" i="1" s="1"/>
  <c r="N4001" i="1"/>
  <c r="Q4001" i="1" s="1"/>
  <c r="N4002" i="1"/>
  <c r="Q4002" i="1" s="1"/>
  <c r="N4003" i="1"/>
  <c r="Q4003" i="1" s="1"/>
  <c r="N4004" i="1"/>
  <c r="Q4004" i="1" s="1"/>
  <c r="N4005" i="1"/>
  <c r="Q4005" i="1" s="1"/>
  <c r="N4006" i="1"/>
  <c r="Q4006" i="1" s="1"/>
  <c r="N4007" i="1"/>
  <c r="Q4007" i="1" s="1"/>
  <c r="N4008" i="1"/>
  <c r="Q4008" i="1" s="1"/>
  <c r="N4009" i="1"/>
  <c r="Q4009" i="1" s="1"/>
  <c r="N4010" i="1"/>
  <c r="Q4010" i="1" s="1"/>
  <c r="N4011" i="1"/>
  <c r="Q4011" i="1" s="1"/>
  <c r="N4012" i="1"/>
  <c r="Q4012" i="1" s="1"/>
  <c r="N4013" i="1"/>
  <c r="Q4013" i="1" s="1"/>
  <c r="N4014" i="1"/>
  <c r="Q4014" i="1" s="1"/>
  <c r="N4015" i="1"/>
  <c r="Q4015" i="1" s="1"/>
  <c r="N4016" i="1"/>
  <c r="Q4016" i="1" s="1"/>
  <c r="N4017" i="1"/>
  <c r="Q4017" i="1" s="1"/>
  <c r="N4018" i="1"/>
  <c r="Q4018" i="1" s="1"/>
  <c r="N4019" i="1"/>
  <c r="Q4019" i="1" s="1"/>
  <c r="N4020" i="1"/>
  <c r="Q4020" i="1" s="1"/>
  <c r="N4021" i="1"/>
  <c r="Q4021" i="1" s="1"/>
  <c r="N4022" i="1"/>
  <c r="Q4022" i="1" s="1"/>
  <c r="N4023" i="1"/>
  <c r="Q4023" i="1" s="1"/>
  <c r="N4024" i="1"/>
  <c r="Q4024" i="1" s="1"/>
  <c r="N4025" i="1"/>
  <c r="Q4025" i="1" s="1"/>
  <c r="N4026" i="1"/>
  <c r="Q4026" i="1" s="1"/>
  <c r="N4027" i="1"/>
  <c r="Q4027" i="1" s="1"/>
  <c r="N4028" i="1"/>
  <c r="Q4028" i="1" s="1"/>
  <c r="N4029" i="1"/>
  <c r="Q4029" i="1" s="1"/>
  <c r="N4030" i="1"/>
  <c r="Q4030" i="1" s="1"/>
  <c r="N4031" i="1"/>
  <c r="Q4031" i="1" s="1"/>
  <c r="N4032" i="1"/>
  <c r="Q4032" i="1" s="1"/>
  <c r="N4033" i="1"/>
  <c r="Q4033" i="1" s="1"/>
  <c r="N4034" i="1"/>
  <c r="Q4034" i="1" s="1"/>
  <c r="N4035" i="1"/>
  <c r="Q4035" i="1" s="1"/>
  <c r="N4036" i="1"/>
  <c r="Q4036" i="1" s="1"/>
  <c r="N4037" i="1"/>
  <c r="Q4037" i="1" s="1"/>
  <c r="N4038" i="1"/>
  <c r="Q4038" i="1" s="1"/>
  <c r="N4039" i="1"/>
  <c r="Q4039" i="1" s="1"/>
  <c r="N4040" i="1"/>
  <c r="Q4040" i="1" s="1"/>
  <c r="N4041" i="1"/>
  <c r="Q4041" i="1" s="1"/>
  <c r="N4042" i="1"/>
  <c r="Q4042" i="1" s="1"/>
  <c r="N4043" i="1"/>
  <c r="Q4043" i="1" s="1"/>
  <c r="N4044" i="1"/>
  <c r="Q4044" i="1" s="1"/>
  <c r="N4045" i="1"/>
  <c r="Q4045" i="1" s="1"/>
  <c r="N4046" i="1"/>
  <c r="Q4046" i="1" s="1"/>
  <c r="N4047" i="1"/>
  <c r="Q4047" i="1" s="1"/>
  <c r="N4048" i="1"/>
  <c r="Q4048" i="1" s="1"/>
  <c r="N4049" i="1"/>
  <c r="Q4049" i="1" s="1"/>
  <c r="N4050" i="1"/>
  <c r="Q4050" i="1" s="1"/>
  <c r="N4051" i="1"/>
  <c r="Q4051" i="1" s="1"/>
  <c r="N4052" i="1"/>
  <c r="Q4052" i="1" s="1"/>
  <c r="N4053" i="1"/>
  <c r="Q4053" i="1" s="1"/>
  <c r="N4054" i="1"/>
  <c r="Q4054" i="1" s="1"/>
  <c r="N4055" i="1"/>
  <c r="Q4055" i="1" s="1"/>
  <c r="N4056" i="1"/>
  <c r="Q4056" i="1" s="1"/>
  <c r="N4057" i="1"/>
  <c r="Q4057" i="1" s="1"/>
  <c r="N4058" i="1"/>
  <c r="Q4058" i="1" s="1"/>
  <c r="N4059" i="1"/>
  <c r="Q4059" i="1" s="1"/>
  <c r="N4060" i="1"/>
  <c r="Q4060" i="1" s="1"/>
  <c r="N4061" i="1"/>
  <c r="Q4061" i="1" s="1"/>
  <c r="N4062" i="1"/>
  <c r="Q4062" i="1" s="1"/>
  <c r="N4063" i="1"/>
  <c r="Q4063" i="1" s="1"/>
  <c r="N4064" i="1"/>
  <c r="Q4064" i="1" s="1"/>
  <c r="N4065" i="1"/>
  <c r="Q4065" i="1" s="1"/>
  <c r="N4066" i="1"/>
  <c r="Q4066" i="1" s="1"/>
  <c r="N4067" i="1"/>
  <c r="Q4067" i="1" s="1"/>
  <c r="N4068" i="1"/>
  <c r="Q4068" i="1" s="1"/>
  <c r="N4069" i="1"/>
  <c r="Q4069" i="1" s="1"/>
  <c r="N4070" i="1"/>
  <c r="Q4070" i="1" s="1"/>
  <c r="N4071" i="1"/>
  <c r="Q4071" i="1" s="1"/>
  <c r="N4072" i="1"/>
  <c r="Q4072" i="1" s="1"/>
  <c r="N4073" i="1"/>
  <c r="Q4073" i="1" s="1"/>
  <c r="N4074" i="1"/>
  <c r="Q4074" i="1" s="1"/>
  <c r="N4075" i="1"/>
  <c r="Q4075" i="1" s="1"/>
  <c r="N4076" i="1"/>
  <c r="Q4076" i="1" s="1"/>
  <c r="N4077" i="1"/>
  <c r="Q4077" i="1" s="1"/>
  <c r="N4078" i="1"/>
  <c r="Q4078" i="1" s="1"/>
  <c r="N4079" i="1"/>
  <c r="Q4079" i="1" s="1"/>
  <c r="N4080" i="1"/>
  <c r="Q4080" i="1" s="1"/>
  <c r="N4081" i="1"/>
  <c r="Q4081" i="1" s="1"/>
  <c r="N4082" i="1"/>
  <c r="Q4082" i="1" s="1"/>
  <c r="N4083" i="1"/>
  <c r="Q4083" i="1" s="1"/>
  <c r="N4084" i="1"/>
  <c r="Q4084" i="1" s="1"/>
  <c r="N4085" i="1"/>
  <c r="Q4085" i="1" s="1"/>
  <c r="N4086" i="1"/>
  <c r="Q4086" i="1" s="1"/>
  <c r="N4087" i="1"/>
  <c r="Q4087" i="1" s="1"/>
  <c r="N4088" i="1"/>
  <c r="Q4088" i="1" s="1"/>
  <c r="N4089" i="1"/>
  <c r="Q4089" i="1" s="1"/>
  <c r="N4090" i="1"/>
  <c r="Q4090" i="1" s="1"/>
  <c r="N4091" i="1"/>
  <c r="Q4091" i="1" s="1"/>
  <c r="N4092" i="1"/>
  <c r="Q4092" i="1" s="1"/>
  <c r="N4093" i="1"/>
  <c r="Q4093" i="1" s="1"/>
  <c r="N4094" i="1"/>
  <c r="Q4094" i="1" s="1"/>
  <c r="N4095" i="1"/>
  <c r="Q4095" i="1" s="1"/>
  <c r="N4096" i="1"/>
  <c r="Q4096" i="1" s="1"/>
  <c r="N4097" i="1"/>
  <c r="Q4097" i="1" s="1"/>
  <c r="N4098" i="1"/>
  <c r="Q4098" i="1" s="1"/>
  <c r="N4099" i="1"/>
  <c r="Q4099" i="1" s="1"/>
  <c r="N4100" i="1"/>
  <c r="Q4100" i="1" s="1"/>
  <c r="N4101" i="1"/>
  <c r="Q4101" i="1" s="1"/>
  <c r="N4102" i="1"/>
  <c r="Q4102" i="1" s="1"/>
  <c r="N4103" i="1"/>
  <c r="Q4103" i="1" s="1"/>
  <c r="N4104" i="1"/>
  <c r="Q4104" i="1" s="1"/>
  <c r="N4105" i="1"/>
  <c r="Q4105" i="1" s="1"/>
  <c r="N4106" i="1"/>
  <c r="Q4106" i="1" s="1"/>
  <c r="N4107" i="1"/>
  <c r="Q4107" i="1" s="1"/>
  <c r="N4108" i="1"/>
  <c r="Q4108" i="1" s="1"/>
  <c r="N4109" i="1"/>
  <c r="Q4109" i="1" s="1"/>
  <c r="N4110" i="1"/>
  <c r="Q4110" i="1" s="1"/>
  <c r="N4111" i="1"/>
  <c r="Q4111" i="1" s="1"/>
  <c r="N4112" i="1"/>
  <c r="Q4112" i="1" s="1"/>
  <c r="N4113" i="1"/>
  <c r="Q4113" i="1" s="1"/>
  <c r="N4114" i="1"/>
  <c r="Q4114" i="1" s="1"/>
  <c r="N4115" i="1"/>
  <c r="Q4115" i="1" s="1"/>
  <c r="N4116" i="1"/>
  <c r="Q4116" i="1" s="1"/>
  <c r="N4117" i="1"/>
  <c r="Q4117" i="1" s="1"/>
  <c r="N4118" i="1"/>
  <c r="Q4118" i="1" s="1"/>
  <c r="N4119" i="1"/>
  <c r="Q4119" i="1" s="1"/>
  <c r="N4120" i="1"/>
  <c r="Q4120" i="1" s="1"/>
  <c r="N4121" i="1"/>
  <c r="Q4121" i="1" s="1"/>
  <c r="N4122" i="1"/>
  <c r="Q4122" i="1" s="1"/>
  <c r="N4123" i="1"/>
  <c r="Q4123" i="1" s="1"/>
  <c r="N4124" i="1"/>
  <c r="Q4124" i="1" s="1"/>
  <c r="N4125" i="1"/>
  <c r="Q4125" i="1" s="1"/>
  <c r="N4126" i="1"/>
  <c r="Q4126" i="1" s="1"/>
  <c r="N4127" i="1"/>
  <c r="Q4127" i="1" s="1"/>
  <c r="N4128" i="1"/>
  <c r="Q4128" i="1" s="1"/>
  <c r="N4129" i="1"/>
  <c r="Q4129" i="1" s="1"/>
  <c r="N4130" i="1"/>
  <c r="Q4130" i="1" s="1"/>
  <c r="N4131" i="1"/>
  <c r="Q4131" i="1" s="1"/>
  <c r="N4132" i="1"/>
  <c r="Q4132" i="1" s="1"/>
  <c r="N4133" i="1"/>
  <c r="Q4133" i="1" s="1"/>
  <c r="N4134" i="1"/>
  <c r="Q4134" i="1" s="1"/>
  <c r="N4135" i="1"/>
  <c r="Q4135" i="1" s="1"/>
  <c r="N4136" i="1"/>
  <c r="Q4136" i="1" s="1"/>
  <c r="N4137" i="1"/>
  <c r="Q4137" i="1" s="1"/>
  <c r="N4138" i="1"/>
  <c r="Q4138" i="1" s="1"/>
  <c r="N4139" i="1"/>
  <c r="Q4139" i="1" s="1"/>
  <c r="N4140" i="1"/>
  <c r="Q4140" i="1" s="1"/>
  <c r="N4141" i="1"/>
  <c r="Q4141" i="1" s="1"/>
  <c r="N4142" i="1"/>
  <c r="Q4142" i="1" s="1"/>
  <c r="N4143" i="1"/>
  <c r="Q4143" i="1" s="1"/>
  <c r="N4144" i="1"/>
  <c r="Q4144" i="1" s="1"/>
  <c r="N4145" i="1"/>
  <c r="Q4145" i="1" s="1"/>
  <c r="N4146" i="1"/>
  <c r="Q4146" i="1" s="1"/>
  <c r="N4147" i="1"/>
  <c r="Q4147" i="1" s="1"/>
  <c r="N4148" i="1"/>
  <c r="Q4148" i="1" s="1"/>
  <c r="N4149" i="1"/>
  <c r="Q4149" i="1" s="1"/>
  <c r="N4150" i="1"/>
  <c r="Q4150" i="1" s="1"/>
  <c r="N4151" i="1"/>
  <c r="Q4151" i="1" s="1"/>
  <c r="N4152" i="1"/>
  <c r="Q4152" i="1" s="1"/>
  <c r="N4153" i="1"/>
  <c r="Q4153" i="1" s="1"/>
  <c r="N4154" i="1"/>
  <c r="Q4154" i="1" s="1"/>
  <c r="N4155" i="1"/>
  <c r="Q4155" i="1" s="1"/>
  <c r="N4156" i="1"/>
  <c r="Q4156" i="1" s="1"/>
  <c r="N4157" i="1"/>
  <c r="Q4157" i="1" s="1"/>
  <c r="N4158" i="1"/>
  <c r="Q4158" i="1" s="1"/>
  <c r="N4159" i="1"/>
  <c r="Q4159" i="1" s="1"/>
  <c r="N4160" i="1"/>
  <c r="Q4160" i="1" s="1"/>
  <c r="N4161" i="1"/>
  <c r="Q4161" i="1" s="1"/>
  <c r="N4162" i="1"/>
  <c r="Q4162" i="1" s="1"/>
  <c r="N4163" i="1"/>
  <c r="Q4163" i="1" s="1"/>
  <c r="N4164" i="1"/>
  <c r="Q4164" i="1" s="1"/>
  <c r="N4165" i="1"/>
  <c r="Q4165" i="1" s="1"/>
  <c r="N4166" i="1"/>
  <c r="Q4166" i="1" s="1"/>
  <c r="N4167" i="1"/>
  <c r="Q4167" i="1" s="1"/>
  <c r="N4168" i="1"/>
  <c r="Q4168" i="1" s="1"/>
  <c r="N4169" i="1"/>
  <c r="Q4169" i="1" s="1"/>
  <c r="N4170" i="1"/>
  <c r="Q4170" i="1" s="1"/>
  <c r="N4171" i="1"/>
  <c r="Q4171" i="1" s="1"/>
  <c r="N4172" i="1"/>
  <c r="Q4172" i="1" s="1"/>
  <c r="N4173" i="1"/>
  <c r="Q4173" i="1" s="1"/>
  <c r="N4174" i="1"/>
  <c r="Q4174" i="1" s="1"/>
  <c r="N4175" i="1"/>
  <c r="Q4175" i="1" s="1"/>
  <c r="N4176" i="1"/>
  <c r="Q4176" i="1" s="1"/>
  <c r="N4177" i="1"/>
  <c r="Q4177" i="1" s="1"/>
  <c r="N4178" i="1"/>
  <c r="Q4178" i="1" s="1"/>
  <c r="N4179" i="1"/>
  <c r="Q4179" i="1" s="1"/>
  <c r="N4180" i="1"/>
  <c r="Q4180" i="1" s="1"/>
  <c r="N4181" i="1"/>
  <c r="Q4181" i="1" s="1"/>
  <c r="N4182" i="1"/>
  <c r="Q4182" i="1" s="1"/>
  <c r="N4183" i="1"/>
  <c r="Q4183" i="1" s="1"/>
  <c r="N4184" i="1"/>
  <c r="Q4184" i="1" s="1"/>
  <c r="N4185" i="1"/>
  <c r="Q4185" i="1" s="1"/>
  <c r="N4186" i="1"/>
  <c r="Q4186" i="1" s="1"/>
  <c r="N4187" i="1"/>
  <c r="Q4187" i="1" s="1"/>
  <c r="N4188" i="1"/>
  <c r="Q4188" i="1" s="1"/>
  <c r="N4189" i="1"/>
  <c r="Q4189" i="1" s="1"/>
  <c r="N4190" i="1"/>
  <c r="Q4190" i="1" s="1"/>
  <c r="N4191" i="1"/>
  <c r="Q4191" i="1" s="1"/>
  <c r="N4192" i="1"/>
  <c r="Q4192" i="1" s="1"/>
  <c r="N4193" i="1"/>
  <c r="Q4193" i="1" s="1"/>
  <c r="N4194" i="1"/>
  <c r="Q4194" i="1" s="1"/>
  <c r="N4195" i="1"/>
  <c r="Q4195" i="1" s="1"/>
  <c r="N4196" i="1"/>
  <c r="Q4196" i="1" s="1"/>
  <c r="N4197" i="1"/>
  <c r="Q4197" i="1" s="1"/>
  <c r="N4198" i="1"/>
  <c r="Q4198" i="1" s="1"/>
  <c r="N4199" i="1"/>
  <c r="Q4199" i="1" s="1"/>
  <c r="N4200" i="1"/>
  <c r="Q4200" i="1" s="1"/>
  <c r="N4201" i="1"/>
  <c r="Q4201" i="1" s="1"/>
  <c r="N4202" i="1"/>
  <c r="Q4202" i="1" s="1"/>
  <c r="N4203" i="1"/>
  <c r="Q4203" i="1" s="1"/>
  <c r="N4204" i="1"/>
  <c r="Q4204" i="1" s="1"/>
  <c r="N4205" i="1"/>
  <c r="Q4205" i="1" s="1"/>
  <c r="N4206" i="1"/>
  <c r="Q4206" i="1" s="1"/>
  <c r="N4207" i="1"/>
  <c r="Q4207" i="1" s="1"/>
  <c r="N4208" i="1"/>
  <c r="Q4208" i="1" s="1"/>
  <c r="N4209" i="1"/>
  <c r="Q4209" i="1" s="1"/>
  <c r="N4210" i="1"/>
  <c r="Q4210" i="1" s="1"/>
  <c r="N4211" i="1"/>
  <c r="Q4211" i="1" s="1"/>
  <c r="N4212" i="1"/>
  <c r="Q4212" i="1" s="1"/>
  <c r="N4213" i="1"/>
  <c r="Q4213" i="1" s="1"/>
  <c r="N4214" i="1"/>
  <c r="Q4214" i="1" s="1"/>
  <c r="N4215" i="1"/>
  <c r="Q4215" i="1" s="1"/>
  <c r="N4216" i="1"/>
  <c r="Q4216" i="1" s="1"/>
  <c r="N4217" i="1"/>
  <c r="Q4217" i="1" s="1"/>
  <c r="N4218" i="1"/>
  <c r="Q4218" i="1" s="1"/>
  <c r="N4219" i="1"/>
  <c r="Q4219" i="1" s="1"/>
  <c r="N4220" i="1"/>
  <c r="Q4220" i="1" s="1"/>
  <c r="N4221" i="1"/>
  <c r="Q4221" i="1" s="1"/>
  <c r="N4222" i="1"/>
  <c r="Q4222" i="1" s="1"/>
  <c r="N4223" i="1"/>
  <c r="Q4223" i="1" s="1"/>
  <c r="N4224" i="1"/>
  <c r="Q4224" i="1" s="1"/>
  <c r="N4225" i="1"/>
  <c r="Q4225" i="1" s="1"/>
  <c r="N4226" i="1"/>
  <c r="Q4226" i="1" s="1"/>
  <c r="N4227" i="1"/>
  <c r="Q4227" i="1" s="1"/>
  <c r="N4228" i="1"/>
  <c r="Q4228" i="1" s="1"/>
  <c r="N4229" i="1"/>
  <c r="Q4229" i="1" s="1"/>
  <c r="N4230" i="1"/>
  <c r="Q4230" i="1" s="1"/>
  <c r="N4231" i="1"/>
  <c r="Q4231" i="1" s="1"/>
  <c r="N4232" i="1"/>
  <c r="Q4232" i="1" s="1"/>
  <c r="N4233" i="1"/>
  <c r="Q4233" i="1" s="1"/>
  <c r="N4234" i="1"/>
  <c r="Q4234" i="1" s="1"/>
  <c r="N4235" i="1"/>
  <c r="Q4235" i="1" s="1"/>
  <c r="N4236" i="1"/>
  <c r="Q4236" i="1" s="1"/>
  <c r="N4237" i="1"/>
  <c r="Q4237" i="1" s="1"/>
  <c r="N4238" i="1"/>
  <c r="Q4238" i="1" s="1"/>
  <c r="N4239" i="1"/>
  <c r="Q4239" i="1" s="1"/>
  <c r="N4240" i="1"/>
  <c r="Q4240" i="1" s="1"/>
  <c r="N4241" i="1"/>
  <c r="Q4241" i="1" s="1"/>
  <c r="N4242" i="1"/>
  <c r="Q4242" i="1" s="1"/>
  <c r="N4243" i="1"/>
  <c r="Q4243" i="1" s="1"/>
  <c r="N4244" i="1"/>
  <c r="Q4244" i="1" s="1"/>
  <c r="N4245" i="1"/>
  <c r="Q4245" i="1" s="1"/>
  <c r="N4246" i="1"/>
  <c r="Q4246" i="1" s="1"/>
  <c r="N4247" i="1"/>
  <c r="Q4247" i="1" s="1"/>
  <c r="N4248" i="1"/>
  <c r="Q4248" i="1" s="1"/>
  <c r="N4249" i="1"/>
  <c r="Q4249" i="1" s="1"/>
  <c r="N4250" i="1"/>
  <c r="Q4250" i="1" s="1"/>
  <c r="N4251" i="1"/>
  <c r="Q4251" i="1" s="1"/>
  <c r="N4252" i="1"/>
  <c r="Q4252" i="1" s="1"/>
  <c r="N4253" i="1"/>
  <c r="Q4253" i="1" s="1"/>
  <c r="N4254" i="1"/>
  <c r="Q4254" i="1" s="1"/>
  <c r="N4255" i="1"/>
  <c r="Q4255" i="1" s="1"/>
  <c r="N4256" i="1"/>
  <c r="Q4256" i="1" s="1"/>
  <c r="N4257" i="1"/>
  <c r="Q4257" i="1" s="1"/>
  <c r="N4258" i="1"/>
  <c r="Q4258" i="1" s="1"/>
  <c r="N4259" i="1"/>
  <c r="Q4259" i="1" s="1"/>
  <c r="N4260" i="1"/>
  <c r="Q4260" i="1" s="1"/>
  <c r="N4261" i="1"/>
  <c r="Q4261" i="1" s="1"/>
  <c r="N4262" i="1"/>
  <c r="Q4262" i="1" s="1"/>
  <c r="N4263" i="1"/>
  <c r="Q4263" i="1" s="1"/>
  <c r="N4264" i="1"/>
  <c r="Q4264" i="1" s="1"/>
  <c r="N4265" i="1"/>
  <c r="Q4265" i="1" s="1"/>
  <c r="N4266" i="1"/>
  <c r="Q4266" i="1" s="1"/>
  <c r="N4267" i="1"/>
  <c r="Q4267" i="1" s="1"/>
  <c r="N4268" i="1"/>
  <c r="Q4268" i="1" s="1"/>
  <c r="N4269" i="1"/>
  <c r="Q4269" i="1" s="1"/>
  <c r="N4270" i="1"/>
  <c r="Q4270" i="1" s="1"/>
  <c r="N4271" i="1"/>
  <c r="Q4271" i="1" s="1"/>
  <c r="N4272" i="1"/>
  <c r="Q4272" i="1" s="1"/>
  <c r="N4273" i="1"/>
  <c r="Q4273" i="1" s="1"/>
  <c r="N4274" i="1"/>
  <c r="Q4274" i="1" s="1"/>
  <c r="N4275" i="1"/>
  <c r="Q4275" i="1" s="1"/>
  <c r="N4276" i="1"/>
  <c r="Q4276" i="1" s="1"/>
  <c r="N4277" i="1"/>
  <c r="Q4277" i="1" s="1"/>
  <c r="N4278" i="1"/>
  <c r="Q4278" i="1" s="1"/>
  <c r="N4279" i="1"/>
  <c r="Q4279" i="1" s="1"/>
  <c r="N4280" i="1"/>
  <c r="Q4280" i="1" s="1"/>
  <c r="N4281" i="1"/>
  <c r="Q4281" i="1" s="1"/>
  <c r="N4282" i="1"/>
  <c r="Q4282" i="1" s="1"/>
  <c r="N4283" i="1"/>
  <c r="Q4283" i="1" s="1"/>
  <c r="N4284" i="1"/>
  <c r="Q4284" i="1" s="1"/>
  <c r="N4285" i="1"/>
  <c r="Q4285" i="1" s="1"/>
  <c r="N4286" i="1"/>
  <c r="Q4286" i="1" s="1"/>
  <c r="N4287" i="1"/>
  <c r="Q4287" i="1" s="1"/>
  <c r="N4288" i="1"/>
  <c r="Q4288" i="1" s="1"/>
  <c r="N4289" i="1"/>
  <c r="Q4289" i="1" s="1"/>
  <c r="N4290" i="1"/>
  <c r="Q4290" i="1" s="1"/>
  <c r="N4291" i="1"/>
  <c r="Q4291" i="1" s="1"/>
  <c r="N4292" i="1"/>
  <c r="Q4292" i="1" s="1"/>
  <c r="N4293" i="1"/>
  <c r="Q4293" i="1" s="1"/>
  <c r="N4294" i="1"/>
  <c r="Q4294" i="1" s="1"/>
  <c r="N4295" i="1"/>
  <c r="Q4295" i="1" s="1"/>
  <c r="N4296" i="1"/>
  <c r="Q4296" i="1" s="1"/>
  <c r="N4297" i="1"/>
  <c r="Q4297" i="1" s="1"/>
  <c r="N4298" i="1"/>
  <c r="Q4298" i="1" s="1"/>
  <c r="N4299" i="1"/>
  <c r="Q4299" i="1" s="1"/>
  <c r="N4300" i="1"/>
  <c r="Q4300" i="1" s="1"/>
  <c r="N4301" i="1"/>
  <c r="Q4301" i="1" s="1"/>
  <c r="N4302" i="1"/>
  <c r="Q4302" i="1" s="1"/>
  <c r="N4303" i="1"/>
  <c r="Q4303" i="1" s="1"/>
  <c r="N4304" i="1"/>
  <c r="Q4304" i="1" s="1"/>
  <c r="N4305" i="1"/>
  <c r="Q4305" i="1" s="1"/>
  <c r="N4306" i="1"/>
  <c r="Q4306" i="1" s="1"/>
  <c r="N4307" i="1"/>
  <c r="Q4307" i="1" s="1"/>
  <c r="N4308" i="1"/>
  <c r="Q4308" i="1" s="1"/>
  <c r="N4309" i="1"/>
  <c r="Q4309" i="1" s="1"/>
  <c r="N4310" i="1"/>
  <c r="Q4310" i="1" s="1"/>
  <c r="N4311" i="1"/>
  <c r="Q4311" i="1" s="1"/>
  <c r="N4312" i="1"/>
  <c r="Q4312" i="1" s="1"/>
  <c r="N4313" i="1"/>
  <c r="Q4313" i="1" s="1"/>
  <c r="N4314" i="1"/>
  <c r="Q4314" i="1" s="1"/>
  <c r="N4315" i="1"/>
  <c r="Q4315" i="1" s="1"/>
  <c r="N4316" i="1"/>
  <c r="Q4316" i="1" s="1"/>
  <c r="N4317" i="1"/>
  <c r="Q4317" i="1" s="1"/>
  <c r="N4318" i="1"/>
  <c r="Q4318" i="1" s="1"/>
  <c r="N4319" i="1"/>
  <c r="Q4319" i="1" s="1"/>
  <c r="N4320" i="1"/>
  <c r="Q4320" i="1" s="1"/>
  <c r="N4321" i="1"/>
  <c r="Q4321" i="1" s="1"/>
  <c r="N4322" i="1"/>
  <c r="Q4322" i="1" s="1"/>
  <c r="N4323" i="1"/>
  <c r="Q4323" i="1" s="1"/>
  <c r="N4324" i="1"/>
  <c r="Q4324" i="1" s="1"/>
  <c r="N4325" i="1"/>
  <c r="Q4325" i="1" s="1"/>
  <c r="N4326" i="1"/>
  <c r="Q4326" i="1" s="1"/>
  <c r="N4327" i="1"/>
  <c r="Q4327" i="1" s="1"/>
  <c r="N4328" i="1"/>
  <c r="Q4328" i="1" s="1"/>
  <c r="N4329" i="1"/>
  <c r="Q4329" i="1" s="1"/>
  <c r="N4330" i="1"/>
  <c r="Q4330" i="1" s="1"/>
  <c r="N4331" i="1"/>
  <c r="Q4331" i="1" s="1"/>
  <c r="N4332" i="1"/>
  <c r="Q4332" i="1" s="1"/>
  <c r="N4333" i="1"/>
  <c r="Q4333" i="1" s="1"/>
  <c r="N4334" i="1"/>
  <c r="Q4334" i="1" s="1"/>
  <c r="N4335" i="1"/>
  <c r="Q4335" i="1" s="1"/>
  <c r="N4336" i="1"/>
  <c r="Q4336" i="1" s="1"/>
  <c r="N4337" i="1"/>
  <c r="Q4337" i="1" s="1"/>
  <c r="N4338" i="1"/>
  <c r="Q4338" i="1" s="1"/>
  <c r="N4339" i="1"/>
  <c r="Q4339" i="1" s="1"/>
  <c r="N4340" i="1"/>
  <c r="Q4340" i="1" s="1"/>
  <c r="N4341" i="1"/>
  <c r="Q4341" i="1" s="1"/>
  <c r="N4342" i="1"/>
  <c r="Q4342" i="1" s="1"/>
  <c r="N4343" i="1"/>
  <c r="Q4343" i="1" s="1"/>
  <c r="N4344" i="1"/>
  <c r="Q4344" i="1" s="1"/>
  <c r="N4345" i="1"/>
  <c r="Q4345" i="1" s="1"/>
  <c r="N4346" i="1"/>
  <c r="Q4346" i="1" s="1"/>
  <c r="N4347" i="1"/>
  <c r="Q4347" i="1" s="1"/>
  <c r="N4348" i="1"/>
  <c r="Q4348" i="1" s="1"/>
  <c r="N4349" i="1"/>
  <c r="Q4349" i="1" s="1"/>
  <c r="N4350" i="1"/>
  <c r="Q4350" i="1" s="1"/>
  <c r="N4351" i="1"/>
  <c r="Q4351" i="1" s="1"/>
  <c r="N4352" i="1"/>
  <c r="Q4352" i="1" s="1"/>
  <c r="N4353" i="1"/>
  <c r="Q4353" i="1" s="1"/>
  <c r="N4354" i="1"/>
  <c r="Q4354" i="1" s="1"/>
  <c r="N4355" i="1"/>
  <c r="Q4355" i="1" s="1"/>
  <c r="N4356" i="1"/>
  <c r="Q4356" i="1" s="1"/>
  <c r="N4357" i="1"/>
  <c r="Q4357" i="1" s="1"/>
  <c r="N4358" i="1"/>
  <c r="Q4358" i="1" s="1"/>
  <c r="N4359" i="1"/>
  <c r="Q4359" i="1" s="1"/>
  <c r="N4360" i="1"/>
  <c r="Q4360" i="1" s="1"/>
  <c r="N4361" i="1"/>
  <c r="Q4361" i="1" s="1"/>
  <c r="N4362" i="1"/>
  <c r="Q4362" i="1" s="1"/>
  <c r="N4363" i="1"/>
  <c r="Q4363" i="1" s="1"/>
  <c r="N4364" i="1"/>
  <c r="Q4364" i="1" s="1"/>
  <c r="N4365" i="1"/>
  <c r="Q4365" i="1" s="1"/>
  <c r="N4366" i="1"/>
  <c r="Q4366" i="1" s="1"/>
  <c r="N4367" i="1"/>
  <c r="Q4367" i="1" s="1"/>
  <c r="N4368" i="1"/>
  <c r="Q4368" i="1" s="1"/>
  <c r="N4369" i="1"/>
  <c r="Q4369" i="1" s="1"/>
  <c r="N4370" i="1"/>
  <c r="Q4370" i="1" s="1"/>
  <c r="N4371" i="1"/>
  <c r="Q4371" i="1" s="1"/>
  <c r="N4372" i="1"/>
  <c r="Q4372" i="1" s="1"/>
  <c r="N4373" i="1"/>
  <c r="Q4373" i="1" s="1"/>
  <c r="N4374" i="1"/>
  <c r="Q4374" i="1" s="1"/>
  <c r="N4375" i="1"/>
  <c r="Q4375" i="1" s="1"/>
  <c r="N4376" i="1"/>
  <c r="Q4376" i="1" s="1"/>
  <c r="N4377" i="1"/>
  <c r="Q4377" i="1" s="1"/>
  <c r="N4378" i="1"/>
  <c r="Q4378" i="1" s="1"/>
  <c r="N4379" i="1"/>
  <c r="Q4379" i="1" s="1"/>
  <c r="N4380" i="1"/>
  <c r="Q4380" i="1" s="1"/>
  <c r="N4381" i="1"/>
  <c r="Q4381" i="1" s="1"/>
  <c r="N4382" i="1"/>
  <c r="Q4382" i="1" s="1"/>
  <c r="N4383" i="1"/>
  <c r="Q4383" i="1" s="1"/>
  <c r="N4384" i="1"/>
  <c r="Q4384" i="1" s="1"/>
  <c r="N4385" i="1"/>
  <c r="Q4385" i="1" s="1"/>
  <c r="N4386" i="1"/>
  <c r="Q4386" i="1" s="1"/>
  <c r="N4387" i="1"/>
  <c r="Q4387" i="1" s="1"/>
  <c r="N4388" i="1"/>
  <c r="Q4388" i="1" s="1"/>
  <c r="N4389" i="1"/>
  <c r="Q4389" i="1" s="1"/>
  <c r="N4390" i="1"/>
  <c r="Q4390" i="1" s="1"/>
  <c r="N4391" i="1"/>
  <c r="Q4391" i="1" s="1"/>
  <c r="N4392" i="1"/>
  <c r="Q4392" i="1" s="1"/>
  <c r="N4393" i="1"/>
  <c r="Q4393" i="1" s="1"/>
  <c r="N4394" i="1"/>
  <c r="Q4394" i="1" s="1"/>
  <c r="N4395" i="1"/>
  <c r="Q4395" i="1" s="1"/>
  <c r="N4396" i="1"/>
  <c r="Q4396" i="1" s="1"/>
  <c r="N4397" i="1"/>
  <c r="Q4397" i="1" s="1"/>
  <c r="N4398" i="1"/>
  <c r="Q4398" i="1" s="1"/>
  <c r="N4399" i="1"/>
  <c r="Q4399" i="1" s="1"/>
  <c r="N4400" i="1"/>
  <c r="Q4400" i="1" s="1"/>
  <c r="N4401" i="1"/>
  <c r="Q4401" i="1" s="1"/>
  <c r="N4402" i="1"/>
  <c r="Q4402" i="1" s="1"/>
  <c r="N4403" i="1"/>
  <c r="Q4403" i="1" s="1"/>
  <c r="N4404" i="1"/>
  <c r="Q4404" i="1" s="1"/>
  <c r="N4405" i="1"/>
  <c r="Q4405" i="1" s="1"/>
  <c r="N4406" i="1"/>
  <c r="Q4406" i="1" s="1"/>
  <c r="N4407" i="1"/>
  <c r="Q4407" i="1" s="1"/>
  <c r="N4408" i="1"/>
  <c r="Q4408" i="1" s="1"/>
  <c r="N4409" i="1"/>
  <c r="Q4409" i="1" s="1"/>
  <c r="N4410" i="1"/>
  <c r="Q4410" i="1" s="1"/>
  <c r="N4411" i="1"/>
  <c r="Q4411" i="1" s="1"/>
  <c r="N4412" i="1"/>
  <c r="Q4412" i="1" s="1"/>
  <c r="N4413" i="1"/>
  <c r="Q4413" i="1" s="1"/>
  <c r="N4414" i="1"/>
  <c r="Q4414" i="1" s="1"/>
  <c r="N4415" i="1"/>
  <c r="Q4415" i="1" s="1"/>
  <c r="N4416" i="1"/>
  <c r="Q4416" i="1" s="1"/>
  <c r="N4417" i="1"/>
  <c r="Q4417" i="1" s="1"/>
  <c r="N4418" i="1"/>
  <c r="Q4418" i="1" s="1"/>
  <c r="N4419" i="1"/>
  <c r="Q4419" i="1" s="1"/>
  <c r="N4420" i="1"/>
  <c r="Q4420" i="1" s="1"/>
  <c r="N4421" i="1"/>
  <c r="Q4421" i="1" s="1"/>
  <c r="N4422" i="1"/>
  <c r="Q4422" i="1" s="1"/>
  <c r="N4423" i="1"/>
  <c r="Q4423" i="1" s="1"/>
  <c r="N4424" i="1"/>
  <c r="Q4424" i="1" s="1"/>
  <c r="N4425" i="1"/>
  <c r="Q4425" i="1" s="1"/>
  <c r="N4426" i="1"/>
  <c r="Q4426" i="1" s="1"/>
  <c r="N4427" i="1"/>
  <c r="Q4427" i="1" s="1"/>
  <c r="N4428" i="1"/>
  <c r="Q4428" i="1" s="1"/>
  <c r="N4429" i="1"/>
  <c r="Q4429" i="1" s="1"/>
  <c r="N4430" i="1"/>
  <c r="Q4430" i="1" s="1"/>
  <c r="N4431" i="1"/>
  <c r="Q4431" i="1" s="1"/>
  <c r="N4432" i="1"/>
  <c r="Q4432" i="1" s="1"/>
  <c r="N4433" i="1"/>
  <c r="Q4433" i="1" s="1"/>
  <c r="N4434" i="1"/>
  <c r="Q4434" i="1" s="1"/>
  <c r="N4435" i="1"/>
  <c r="Q4435" i="1" s="1"/>
  <c r="N4436" i="1"/>
  <c r="Q4436" i="1" s="1"/>
  <c r="N4437" i="1"/>
  <c r="Q4437" i="1" s="1"/>
  <c r="N4438" i="1"/>
  <c r="Q4438" i="1" s="1"/>
  <c r="N4439" i="1"/>
  <c r="Q4439" i="1" s="1"/>
  <c r="N4440" i="1"/>
  <c r="Q4440" i="1" s="1"/>
  <c r="N4441" i="1"/>
  <c r="Q4441" i="1" s="1"/>
  <c r="N4442" i="1"/>
  <c r="Q4442" i="1" s="1"/>
  <c r="N4443" i="1"/>
  <c r="Q4443" i="1" s="1"/>
  <c r="N4444" i="1"/>
  <c r="Q4444" i="1" s="1"/>
  <c r="N4445" i="1"/>
  <c r="Q4445" i="1" s="1"/>
  <c r="N4446" i="1"/>
  <c r="Q4446" i="1" s="1"/>
  <c r="N4447" i="1"/>
  <c r="Q4447" i="1" s="1"/>
  <c r="N4448" i="1"/>
  <c r="Q4448" i="1" s="1"/>
  <c r="N4449" i="1"/>
  <c r="Q4449" i="1" s="1"/>
  <c r="N4450" i="1"/>
  <c r="Q4450" i="1" s="1"/>
  <c r="N4451" i="1"/>
  <c r="Q4451" i="1" s="1"/>
  <c r="N4452" i="1"/>
  <c r="Q4452" i="1" s="1"/>
  <c r="N4453" i="1"/>
  <c r="Q4453" i="1" s="1"/>
  <c r="N4454" i="1"/>
  <c r="Q4454" i="1" s="1"/>
  <c r="N4455" i="1"/>
  <c r="Q4455" i="1" s="1"/>
  <c r="N4456" i="1"/>
  <c r="Q4456" i="1" s="1"/>
  <c r="N4457" i="1"/>
  <c r="Q4457" i="1" s="1"/>
  <c r="N4458" i="1"/>
  <c r="Q4458" i="1" s="1"/>
  <c r="N4459" i="1"/>
  <c r="Q4459" i="1" s="1"/>
  <c r="N4460" i="1"/>
  <c r="Q4460" i="1" s="1"/>
  <c r="N4461" i="1"/>
  <c r="Q4461" i="1" s="1"/>
  <c r="N4462" i="1"/>
  <c r="Q4462" i="1" s="1"/>
  <c r="N4463" i="1"/>
  <c r="Q4463" i="1" s="1"/>
  <c r="N4464" i="1"/>
  <c r="Q4464" i="1" s="1"/>
  <c r="N4465" i="1"/>
  <c r="Q4465" i="1" s="1"/>
  <c r="N4466" i="1"/>
  <c r="Q4466" i="1" s="1"/>
  <c r="N4467" i="1"/>
  <c r="Q4467" i="1" s="1"/>
  <c r="N4468" i="1"/>
  <c r="Q4468" i="1" s="1"/>
  <c r="N4469" i="1"/>
  <c r="Q4469" i="1" s="1"/>
  <c r="N4470" i="1"/>
  <c r="Q4470" i="1" s="1"/>
  <c r="N4471" i="1"/>
  <c r="Q4471" i="1" s="1"/>
  <c r="N4472" i="1"/>
  <c r="Q4472" i="1" s="1"/>
  <c r="N4473" i="1"/>
  <c r="Q4473" i="1" s="1"/>
  <c r="N4474" i="1"/>
  <c r="Q4474" i="1" s="1"/>
  <c r="N4475" i="1"/>
  <c r="Q4475" i="1" s="1"/>
  <c r="N4476" i="1"/>
  <c r="Q4476" i="1" s="1"/>
  <c r="N4477" i="1"/>
  <c r="Q4477" i="1" s="1"/>
  <c r="N4478" i="1"/>
  <c r="Q4478" i="1" s="1"/>
  <c r="N4479" i="1"/>
  <c r="Q4479" i="1" s="1"/>
  <c r="N4480" i="1"/>
  <c r="Q4480" i="1" s="1"/>
  <c r="N4481" i="1"/>
  <c r="Q4481" i="1" s="1"/>
  <c r="N4482" i="1"/>
  <c r="Q4482" i="1" s="1"/>
  <c r="N4483" i="1"/>
  <c r="Q4483" i="1" s="1"/>
  <c r="N4484" i="1"/>
  <c r="Q4484" i="1" s="1"/>
  <c r="N4485" i="1"/>
  <c r="Q4485" i="1" s="1"/>
  <c r="N4486" i="1"/>
  <c r="Q4486" i="1" s="1"/>
  <c r="N4487" i="1"/>
  <c r="Q4487" i="1" s="1"/>
  <c r="N4488" i="1"/>
  <c r="Q4488" i="1" s="1"/>
  <c r="N4489" i="1"/>
  <c r="Q4489" i="1" s="1"/>
  <c r="N4490" i="1"/>
  <c r="Q4490" i="1" s="1"/>
  <c r="N4491" i="1"/>
  <c r="Q4491" i="1" s="1"/>
  <c r="N4492" i="1"/>
  <c r="Q4492" i="1" s="1"/>
  <c r="N4493" i="1"/>
  <c r="Q4493" i="1" s="1"/>
  <c r="N4494" i="1"/>
  <c r="Q4494" i="1" s="1"/>
  <c r="N4495" i="1"/>
  <c r="Q4495" i="1" s="1"/>
  <c r="N4496" i="1"/>
  <c r="Q4496" i="1" s="1"/>
  <c r="N4497" i="1"/>
  <c r="Q4497" i="1" s="1"/>
  <c r="N4498" i="1"/>
  <c r="Q4498" i="1" s="1"/>
  <c r="N4499" i="1"/>
  <c r="Q4499" i="1" s="1"/>
  <c r="N4500" i="1"/>
  <c r="Q4500" i="1" s="1"/>
  <c r="N4501" i="1"/>
  <c r="Q4501" i="1" s="1"/>
  <c r="N4502" i="1"/>
  <c r="Q4502" i="1" s="1"/>
  <c r="N4503" i="1"/>
  <c r="Q4503" i="1" s="1"/>
  <c r="N4504" i="1"/>
  <c r="Q4504" i="1" s="1"/>
  <c r="N4505" i="1"/>
  <c r="Q4505" i="1" s="1"/>
  <c r="N4506" i="1"/>
  <c r="Q4506" i="1" s="1"/>
  <c r="N4507" i="1"/>
  <c r="Q4507" i="1" s="1"/>
  <c r="N4508" i="1"/>
  <c r="Q4508" i="1" s="1"/>
  <c r="N4509" i="1"/>
  <c r="Q4509" i="1" s="1"/>
  <c r="N4510" i="1"/>
  <c r="Q4510" i="1" s="1"/>
  <c r="N4511" i="1"/>
  <c r="Q4511" i="1" s="1"/>
  <c r="N4512" i="1"/>
  <c r="Q4512" i="1" s="1"/>
  <c r="N4513" i="1"/>
  <c r="Q4513" i="1" s="1"/>
  <c r="N4514" i="1"/>
  <c r="Q4514" i="1" s="1"/>
  <c r="N4515" i="1"/>
  <c r="Q4515" i="1" s="1"/>
  <c r="N4516" i="1"/>
  <c r="Q4516" i="1" s="1"/>
  <c r="N4517" i="1"/>
  <c r="Q4517" i="1" s="1"/>
  <c r="N4518" i="1"/>
  <c r="Q4518" i="1" s="1"/>
  <c r="N4519" i="1"/>
  <c r="Q4519" i="1" s="1"/>
  <c r="N4520" i="1"/>
  <c r="Q4520" i="1" s="1"/>
  <c r="N4521" i="1"/>
  <c r="Q4521" i="1" s="1"/>
  <c r="N4522" i="1"/>
  <c r="Q4522" i="1" s="1"/>
  <c r="N4523" i="1"/>
  <c r="Q4523" i="1" s="1"/>
  <c r="N4524" i="1"/>
  <c r="Q4524" i="1" s="1"/>
  <c r="N4525" i="1"/>
  <c r="Q4525" i="1" s="1"/>
  <c r="N4526" i="1"/>
  <c r="Q4526" i="1" s="1"/>
  <c r="N4527" i="1"/>
  <c r="Q4527" i="1" s="1"/>
  <c r="N4528" i="1"/>
  <c r="Q4528" i="1" s="1"/>
  <c r="N4529" i="1"/>
  <c r="Q4529" i="1" s="1"/>
  <c r="N4530" i="1"/>
  <c r="Q4530" i="1" s="1"/>
  <c r="N4531" i="1"/>
  <c r="Q4531" i="1" s="1"/>
  <c r="N4532" i="1"/>
  <c r="Q4532" i="1" s="1"/>
  <c r="N4533" i="1"/>
  <c r="Q4533" i="1" s="1"/>
  <c r="N4534" i="1"/>
  <c r="Q4534" i="1" s="1"/>
  <c r="N4535" i="1"/>
  <c r="Q4535" i="1" s="1"/>
  <c r="N4536" i="1"/>
  <c r="Q4536" i="1" s="1"/>
  <c r="N4537" i="1"/>
  <c r="Q4537" i="1" s="1"/>
  <c r="N4538" i="1"/>
  <c r="Q4538" i="1" s="1"/>
  <c r="N4539" i="1"/>
  <c r="Q4539" i="1" s="1"/>
  <c r="N4540" i="1"/>
  <c r="Q4540" i="1" s="1"/>
  <c r="N4541" i="1"/>
  <c r="Q4541" i="1" s="1"/>
  <c r="N4542" i="1"/>
  <c r="Q4542" i="1" s="1"/>
  <c r="N4543" i="1"/>
  <c r="Q4543" i="1" s="1"/>
  <c r="N4544" i="1"/>
  <c r="Q4544" i="1" s="1"/>
  <c r="N4545" i="1"/>
  <c r="Q4545" i="1" s="1"/>
  <c r="N4546" i="1"/>
  <c r="Q4546" i="1" s="1"/>
  <c r="N4547" i="1"/>
  <c r="Q4547" i="1" s="1"/>
  <c r="N4548" i="1"/>
  <c r="Q4548" i="1" s="1"/>
  <c r="N4549" i="1"/>
  <c r="Q4549" i="1" s="1"/>
  <c r="N4550" i="1"/>
  <c r="Q4550" i="1" s="1"/>
  <c r="N4551" i="1"/>
  <c r="Q4551" i="1" s="1"/>
  <c r="N4552" i="1"/>
  <c r="Q4552" i="1" s="1"/>
  <c r="N4553" i="1"/>
  <c r="Q4553" i="1" s="1"/>
  <c r="N4554" i="1"/>
  <c r="Q4554" i="1" s="1"/>
  <c r="N4555" i="1"/>
  <c r="Q4555" i="1" s="1"/>
  <c r="N4556" i="1"/>
  <c r="Q4556" i="1" s="1"/>
  <c r="N4557" i="1"/>
  <c r="Q4557" i="1" s="1"/>
  <c r="N4558" i="1"/>
  <c r="Q4558" i="1" s="1"/>
  <c r="N4559" i="1"/>
  <c r="Q4559" i="1" s="1"/>
  <c r="N4560" i="1"/>
  <c r="Q4560" i="1" s="1"/>
  <c r="N4561" i="1"/>
  <c r="Q4561" i="1" s="1"/>
  <c r="N4562" i="1"/>
  <c r="Q4562" i="1" s="1"/>
  <c r="N4563" i="1"/>
  <c r="Q4563" i="1" s="1"/>
  <c r="N4564" i="1"/>
  <c r="Q4564" i="1" s="1"/>
  <c r="N4565" i="1"/>
  <c r="Q4565" i="1" s="1"/>
  <c r="N4566" i="1"/>
  <c r="Q4566" i="1" s="1"/>
  <c r="N4567" i="1"/>
  <c r="Q4567" i="1" s="1"/>
  <c r="N4568" i="1"/>
  <c r="Q4568" i="1" s="1"/>
  <c r="N4569" i="1"/>
  <c r="Q4569" i="1" s="1"/>
  <c r="N4570" i="1"/>
  <c r="Q4570" i="1" s="1"/>
  <c r="N4571" i="1"/>
  <c r="Q4571" i="1" s="1"/>
  <c r="N4572" i="1"/>
  <c r="Q4572" i="1" s="1"/>
  <c r="N4573" i="1"/>
  <c r="Q4573" i="1" s="1"/>
  <c r="N4574" i="1"/>
  <c r="Q4574" i="1" s="1"/>
  <c r="N4575" i="1"/>
  <c r="Q4575" i="1" s="1"/>
  <c r="N4576" i="1"/>
  <c r="Q4576" i="1" s="1"/>
  <c r="N4577" i="1"/>
  <c r="Q4577" i="1" s="1"/>
  <c r="N4578" i="1"/>
  <c r="Q4578" i="1" s="1"/>
  <c r="N4579" i="1"/>
  <c r="Q4579" i="1" s="1"/>
  <c r="N4580" i="1"/>
  <c r="Q4580" i="1" s="1"/>
  <c r="N4581" i="1"/>
  <c r="Q4581" i="1" s="1"/>
  <c r="N4582" i="1"/>
  <c r="Q4582" i="1" s="1"/>
  <c r="N4583" i="1"/>
  <c r="Q4583" i="1" s="1"/>
  <c r="N4584" i="1"/>
  <c r="Q4584" i="1" s="1"/>
  <c r="N4585" i="1"/>
  <c r="Q4585" i="1" s="1"/>
  <c r="N4586" i="1"/>
  <c r="Q4586" i="1" s="1"/>
  <c r="N4587" i="1"/>
  <c r="Q4587" i="1" s="1"/>
  <c r="N4588" i="1"/>
  <c r="Q4588" i="1" s="1"/>
  <c r="N4589" i="1"/>
  <c r="Q4589" i="1" s="1"/>
  <c r="N4590" i="1"/>
  <c r="Q4590" i="1" s="1"/>
  <c r="N4591" i="1"/>
  <c r="Q4591" i="1" s="1"/>
  <c r="N4592" i="1"/>
  <c r="Q4592" i="1" s="1"/>
  <c r="N4593" i="1"/>
  <c r="Q4593" i="1" s="1"/>
  <c r="N4594" i="1"/>
  <c r="Q4594" i="1" s="1"/>
  <c r="N4595" i="1"/>
  <c r="Q4595" i="1" s="1"/>
  <c r="N4596" i="1"/>
  <c r="Q4596" i="1" s="1"/>
  <c r="N4597" i="1"/>
  <c r="Q4597" i="1" s="1"/>
  <c r="N4598" i="1"/>
  <c r="Q4598" i="1" s="1"/>
  <c r="N4599" i="1"/>
  <c r="Q4599" i="1" s="1"/>
  <c r="N4600" i="1"/>
  <c r="Q4600" i="1" s="1"/>
  <c r="N4601" i="1"/>
  <c r="Q4601" i="1" s="1"/>
  <c r="N4602" i="1"/>
  <c r="Q4602" i="1" s="1"/>
  <c r="N4603" i="1"/>
  <c r="Q4603" i="1" s="1"/>
  <c r="N4604" i="1"/>
  <c r="Q4604" i="1" s="1"/>
  <c r="N4605" i="1"/>
  <c r="Q4605" i="1" s="1"/>
  <c r="N4606" i="1"/>
  <c r="Q4606" i="1" s="1"/>
  <c r="N4607" i="1"/>
  <c r="Q4607" i="1" s="1"/>
  <c r="N4608" i="1"/>
  <c r="Q4608" i="1" s="1"/>
  <c r="N4609" i="1"/>
  <c r="Q4609" i="1" s="1"/>
  <c r="N4610" i="1"/>
  <c r="Q4610" i="1" s="1"/>
  <c r="N4611" i="1"/>
  <c r="Q4611" i="1" s="1"/>
  <c r="N4612" i="1"/>
  <c r="Q4612" i="1" s="1"/>
  <c r="N4613" i="1"/>
  <c r="Q4613" i="1" s="1"/>
  <c r="N4614" i="1"/>
  <c r="Q4614" i="1" s="1"/>
  <c r="N4615" i="1"/>
  <c r="Q4615" i="1" s="1"/>
  <c r="N4616" i="1"/>
  <c r="Q4616" i="1" s="1"/>
  <c r="N4617" i="1"/>
  <c r="Q4617" i="1" s="1"/>
  <c r="N4618" i="1"/>
  <c r="Q4618" i="1" s="1"/>
  <c r="N4619" i="1"/>
  <c r="Q4619" i="1" s="1"/>
  <c r="N4620" i="1"/>
  <c r="Q4620" i="1" s="1"/>
  <c r="N4621" i="1"/>
  <c r="Q4621" i="1" s="1"/>
  <c r="N4622" i="1"/>
  <c r="Q4622" i="1" s="1"/>
  <c r="N4623" i="1"/>
  <c r="Q4623" i="1" s="1"/>
  <c r="N4624" i="1"/>
  <c r="Q4624" i="1" s="1"/>
  <c r="N4625" i="1"/>
  <c r="Q4625" i="1" s="1"/>
  <c r="N4626" i="1"/>
  <c r="Q4626" i="1" s="1"/>
  <c r="N4627" i="1"/>
  <c r="Q4627" i="1" s="1"/>
  <c r="N4628" i="1"/>
  <c r="Q4628" i="1" s="1"/>
  <c r="N4629" i="1"/>
  <c r="Q4629" i="1" s="1"/>
  <c r="N4630" i="1"/>
  <c r="Q4630" i="1" s="1"/>
  <c r="N4631" i="1"/>
  <c r="Q4631" i="1" s="1"/>
  <c r="N4632" i="1"/>
  <c r="Q4632" i="1" s="1"/>
  <c r="N4633" i="1"/>
  <c r="Q4633" i="1" s="1"/>
  <c r="N4634" i="1"/>
  <c r="Q4634" i="1" s="1"/>
  <c r="N4635" i="1"/>
  <c r="Q4635" i="1" s="1"/>
  <c r="N4636" i="1"/>
  <c r="Q4636" i="1" s="1"/>
  <c r="N4637" i="1"/>
  <c r="Q4637" i="1" s="1"/>
  <c r="N4638" i="1"/>
  <c r="Q4638" i="1" s="1"/>
  <c r="N4639" i="1"/>
  <c r="Q4639" i="1" s="1"/>
  <c r="N4640" i="1"/>
  <c r="Q4640" i="1" s="1"/>
  <c r="N4641" i="1"/>
  <c r="Q4641" i="1" s="1"/>
  <c r="N4642" i="1"/>
  <c r="Q4642" i="1" s="1"/>
  <c r="N4643" i="1"/>
  <c r="Q4643" i="1" s="1"/>
  <c r="N4644" i="1"/>
  <c r="Q4644" i="1" s="1"/>
  <c r="N4645" i="1"/>
  <c r="Q4645" i="1" s="1"/>
  <c r="N4646" i="1"/>
  <c r="Q4646" i="1" s="1"/>
  <c r="N4647" i="1"/>
  <c r="Q4647" i="1" s="1"/>
  <c r="N4648" i="1"/>
  <c r="Q4648" i="1" s="1"/>
  <c r="N4649" i="1"/>
  <c r="Q4649" i="1" s="1"/>
  <c r="N4650" i="1"/>
  <c r="Q4650" i="1" s="1"/>
  <c r="N4651" i="1"/>
  <c r="Q4651" i="1" s="1"/>
  <c r="N4652" i="1"/>
  <c r="Q4652" i="1" s="1"/>
  <c r="N4653" i="1"/>
  <c r="Q4653" i="1" s="1"/>
  <c r="N4654" i="1"/>
  <c r="Q4654" i="1" s="1"/>
  <c r="N4655" i="1"/>
  <c r="Q4655" i="1" s="1"/>
  <c r="N4656" i="1"/>
  <c r="Q4656" i="1" s="1"/>
  <c r="N4657" i="1"/>
  <c r="Q4657" i="1" s="1"/>
  <c r="N4658" i="1"/>
  <c r="Q4658" i="1" s="1"/>
  <c r="N4659" i="1"/>
  <c r="Q4659" i="1" s="1"/>
  <c r="N4660" i="1"/>
  <c r="Q4660" i="1" s="1"/>
  <c r="N4661" i="1"/>
  <c r="Q4661" i="1" s="1"/>
  <c r="N4662" i="1"/>
  <c r="Q4662" i="1" s="1"/>
  <c r="N4663" i="1"/>
  <c r="Q4663" i="1" s="1"/>
  <c r="N4664" i="1"/>
  <c r="Q4664" i="1" s="1"/>
  <c r="N4665" i="1"/>
  <c r="Q4665" i="1" s="1"/>
  <c r="N4666" i="1"/>
  <c r="Q4666" i="1" s="1"/>
  <c r="N4667" i="1"/>
  <c r="Q4667" i="1" s="1"/>
  <c r="N4668" i="1"/>
  <c r="Q4668" i="1" s="1"/>
  <c r="N4669" i="1"/>
  <c r="Q4669" i="1" s="1"/>
  <c r="N4670" i="1"/>
  <c r="Q4670" i="1" s="1"/>
  <c r="N4671" i="1"/>
  <c r="Q4671" i="1" s="1"/>
  <c r="N4672" i="1"/>
  <c r="Q4672" i="1" s="1"/>
  <c r="N4673" i="1"/>
  <c r="Q4673" i="1" s="1"/>
  <c r="N4674" i="1"/>
  <c r="Q4674" i="1" s="1"/>
  <c r="N4675" i="1"/>
  <c r="Q4675" i="1" s="1"/>
  <c r="N4676" i="1"/>
  <c r="Q4676" i="1" s="1"/>
  <c r="N4677" i="1"/>
  <c r="Q4677" i="1" s="1"/>
  <c r="N4678" i="1"/>
  <c r="Q4678" i="1" s="1"/>
  <c r="N4679" i="1"/>
  <c r="Q4679" i="1" s="1"/>
  <c r="N4680" i="1"/>
  <c r="Q4680" i="1" s="1"/>
  <c r="N4681" i="1"/>
  <c r="Q4681" i="1" s="1"/>
  <c r="N4682" i="1"/>
  <c r="Q4682" i="1" s="1"/>
  <c r="N4683" i="1"/>
  <c r="Q4683" i="1" s="1"/>
  <c r="N4684" i="1"/>
  <c r="Q4684" i="1" s="1"/>
  <c r="N4685" i="1"/>
  <c r="Q4685" i="1" s="1"/>
  <c r="N4686" i="1"/>
  <c r="Q4686" i="1" s="1"/>
  <c r="N4687" i="1"/>
  <c r="Q4687" i="1" s="1"/>
  <c r="N4688" i="1"/>
  <c r="Q4688" i="1" s="1"/>
  <c r="N4689" i="1"/>
  <c r="Q4689" i="1" s="1"/>
  <c r="N4690" i="1"/>
  <c r="Q4690" i="1" s="1"/>
  <c r="N4691" i="1"/>
  <c r="Q4691" i="1" s="1"/>
  <c r="N4692" i="1"/>
  <c r="Q4692" i="1" s="1"/>
  <c r="N4693" i="1"/>
  <c r="Q4693" i="1" s="1"/>
  <c r="N4694" i="1"/>
  <c r="Q4694" i="1" s="1"/>
  <c r="N4695" i="1"/>
  <c r="Q4695" i="1" s="1"/>
  <c r="N4696" i="1"/>
  <c r="Q4696" i="1" s="1"/>
  <c r="N4697" i="1"/>
  <c r="Q4697" i="1" s="1"/>
  <c r="N4698" i="1"/>
  <c r="Q4698" i="1" s="1"/>
  <c r="N4699" i="1"/>
  <c r="Q4699" i="1" s="1"/>
  <c r="N4700" i="1"/>
  <c r="Q4700" i="1" s="1"/>
  <c r="N4701" i="1"/>
  <c r="Q4701" i="1" s="1"/>
  <c r="N4702" i="1"/>
  <c r="Q4702" i="1" s="1"/>
  <c r="N4703" i="1"/>
  <c r="Q4703" i="1" s="1"/>
  <c r="N4704" i="1"/>
  <c r="Q4704" i="1" s="1"/>
  <c r="N4705" i="1"/>
  <c r="Q4705" i="1" s="1"/>
  <c r="N4706" i="1"/>
  <c r="Q4706" i="1" s="1"/>
  <c r="N4707" i="1"/>
  <c r="Q4707" i="1" s="1"/>
  <c r="N4708" i="1"/>
  <c r="Q4708" i="1" s="1"/>
  <c r="N4709" i="1"/>
  <c r="Q4709" i="1" s="1"/>
  <c r="N4710" i="1"/>
  <c r="Q4710" i="1" s="1"/>
  <c r="N4711" i="1"/>
  <c r="Q4711" i="1" s="1"/>
  <c r="N4712" i="1"/>
  <c r="Q4712" i="1" s="1"/>
  <c r="N4713" i="1"/>
  <c r="Q4713" i="1" s="1"/>
  <c r="N4714" i="1"/>
  <c r="Q4714" i="1" s="1"/>
  <c r="N4715" i="1"/>
  <c r="Q4715" i="1" s="1"/>
  <c r="N4716" i="1"/>
  <c r="Q4716" i="1" s="1"/>
  <c r="N4717" i="1"/>
  <c r="Q4717" i="1" s="1"/>
  <c r="N4718" i="1"/>
  <c r="Q4718" i="1" s="1"/>
  <c r="N4719" i="1"/>
  <c r="Q4719" i="1" s="1"/>
  <c r="N4720" i="1"/>
  <c r="Q4720" i="1" s="1"/>
  <c r="N4721" i="1"/>
  <c r="Q4721" i="1" s="1"/>
  <c r="N4722" i="1"/>
  <c r="Q4722" i="1" s="1"/>
  <c r="N4723" i="1"/>
  <c r="Q4723" i="1" s="1"/>
  <c r="N4724" i="1"/>
  <c r="Q4724" i="1" s="1"/>
  <c r="N4725" i="1"/>
  <c r="Q4725" i="1" s="1"/>
  <c r="N4726" i="1"/>
  <c r="Q4726" i="1" s="1"/>
  <c r="N4727" i="1"/>
  <c r="Q4727" i="1" s="1"/>
  <c r="N4728" i="1"/>
  <c r="Q4728" i="1" s="1"/>
  <c r="N4729" i="1"/>
  <c r="Q4729" i="1" s="1"/>
  <c r="N4730" i="1"/>
  <c r="Q4730" i="1" s="1"/>
  <c r="N4731" i="1"/>
  <c r="Q4731" i="1" s="1"/>
  <c r="N4732" i="1"/>
  <c r="Q4732" i="1" s="1"/>
  <c r="N4733" i="1"/>
  <c r="Q4733" i="1" s="1"/>
  <c r="N4734" i="1"/>
  <c r="Q4734" i="1" s="1"/>
  <c r="N4735" i="1"/>
  <c r="Q4735" i="1" s="1"/>
  <c r="N4736" i="1"/>
  <c r="Q4736" i="1" s="1"/>
  <c r="N4737" i="1"/>
  <c r="Q4737" i="1" s="1"/>
  <c r="N4738" i="1"/>
  <c r="Q4738" i="1" s="1"/>
  <c r="N4739" i="1"/>
  <c r="Q4739" i="1" s="1"/>
  <c r="N4740" i="1"/>
  <c r="Q4740" i="1" s="1"/>
  <c r="N4741" i="1"/>
  <c r="Q4741" i="1" s="1"/>
  <c r="N4742" i="1"/>
  <c r="Q4742" i="1" s="1"/>
  <c r="N4743" i="1"/>
  <c r="Q4743" i="1" s="1"/>
  <c r="N4744" i="1"/>
  <c r="Q4744" i="1" s="1"/>
  <c r="N4745" i="1"/>
  <c r="Q4745" i="1" s="1"/>
  <c r="N4746" i="1"/>
  <c r="Q4746" i="1" s="1"/>
  <c r="N4747" i="1"/>
  <c r="Q4747" i="1" s="1"/>
  <c r="N4748" i="1"/>
  <c r="Q4748" i="1" s="1"/>
  <c r="N4749" i="1"/>
  <c r="Q4749" i="1" s="1"/>
  <c r="N4750" i="1"/>
  <c r="Q4750" i="1" s="1"/>
  <c r="N4751" i="1"/>
  <c r="Q4751" i="1" s="1"/>
  <c r="N4752" i="1"/>
  <c r="Q4752" i="1" s="1"/>
  <c r="N4753" i="1"/>
  <c r="Q4753" i="1" s="1"/>
  <c r="N4754" i="1"/>
  <c r="Q4754" i="1" s="1"/>
  <c r="N4755" i="1"/>
  <c r="Q4755" i="1" s="1"/>
  <c r="N4756" i="1"/>
  <c r="Q4756" i="1" s="1"/>
  <c r="N4757" i="1"/>
  <c r="Q4757" i="1" s="1"/>
  <c r="N4758" i="1"/>
  <c r="Q4758" i="1" s="1"/>
  <c r="N4759" i="1"/>
  <c r="Q4759" i="1" s="1"/>
  <c r="N4760" i="1"/>
  <c r="Q4760" i="1" s="1"/>
  <c r="N4761" i="1"/>
  <c r="Q4761" i="1" s="1"/>
  <c r="N4762" i="1"/>
  <c r="Q4762" i="1" s="1"/>
  <c r="N4763" i="1"/>
  <c r="Q4763" i="1" s="1"/>
  <c r="N4764" i="1"/>
  <c r="Q4764" i="1" s="1"/>
  <c r="N4765" i="1"/>
  <c r="Q4765" i="1" s="1"/>
  <c r="N4766" i="1"/>
  <c r="Q4766" i="1" s="1"/>
  <c r="N4767" i="1"/>
  <c r="Q4767" i="1" s="1"/>
  <c r="N4768" i="1"/>
  <c r="Q4768" i="1" s="1"/>
  <c r="N4769" i="1"/>
  <c r="Q4769" i="1" s="1"/>
  <c r="N4770" i="1"/>
  <c r="Q4770" i="1" s="1"/>
  <c r="N4771" i="1"/>
  <c r="Q4771" i="1" s="1"/>
  <c r="N4772" i="1"/>
  <c r="Q4772" i="1" s="1"/>
  <c r="N4773" i="1"/>
  <c r="Q4773" i="1" s="1"/>
  <c r="N4774" i="1"/>
  <c r="Q4774" i="1" s="1"/>
  <c r="N4775" i="1"/>
  <c r="Q4775" i="1" s="1"/>
  <c r="N4776" i="1"/>
  <c r="Q4776" i="1" s="1"/>
  <c r="N4777" i="1"/>
  <c r="Q4777" i="1" s="1"/>
  <c r="N4778" i="1"/>
  <c r="Q4778" i="1" s="1"/>
  <c r="N4779" i="1"/>
  <c r="Q4779" i="1" s="1"/>
  <c r="N4780" i="1"/>
  <c r="Q4780" i="1" s="1"/>
  <c r="N4781" i="1"/>
  <c r="Q4781" i="1" s="1"/>
  <c r="N4782" i="1"/>
  <c r="Q4782" i="1" s="1"/>
  <c r="N4783" i="1"/>
  <c r="Q4783" i="1" s="1"/>
  <c r="N4784" i="1"/>
  <c r="Q4784" i="1" s="1"/>
  <c r="N4785" i="1"/>
  <c r="Q4785" i="1" s="1"/>
  <c r="N4786" i="1"/>
  <c r="Q4786" i="1" s="1"/>
  <c r="N4787" i="1"/>
  <c r="Q4787" i="1" s="1"/>
  <c r="N4788" i="1"/>
  <c r="Q4788" i="1" s="1"/>
  <c r="N4789" i="1"/>
  <c r="Q4789" i="1" s="1"/>
  <c r="N4790" i="1"/>
  <c r="Q4790" i="1" s="1"/>
  <c r="N4791" i="1"/>
  <c r="Q4791" i="1" s="1"/>
  <c r="N4792" i="1"/>
  <c r="Q4792" i="1" s="1"/>
  <c r="N4793" i="1"/>
  <c r="Q4793" i="1" s="1"/>
  <c r="N4794" i="1"/>
  <c r="Q4794" i="1" s="1"/>
  <c r="N4795" i="1"/>
  <c r="Q4795" i="1" s="1"/>
  <c r="N4796" i="1"/>
  <c r="Q4796" i="1" s="1"/>
  <c r="N4797" i="1"/>
  <c r="Q4797" i="1" s="1"/>
  <c r="N4798" i="1"/>
  <c r="Q4798" i="1" s="1"/>
  <c r="N4799" i="1"/>
  <c r="Q4799" i="1" s="1"/>
  <c r="N4800" i="1"/>
  <c r="Q4800" i="1" s="1"/>
  <c r="N4801" i="1"/>
  <c r="Q4801" i="1" s="1"/>
  <c r="N4802" i="1"/>
  <c r="Q4802" i="1" s="1"/>
  <c r="N4803" i="1"/>
  <c r="Q4803" i="1" s="1"/>
  <c r="N4804" i="1"/>
  <c r="Q4804" i="1" s="1"/>
  <c r="N4805" i="1"/>
  <c r="Q4805" i="1" s="1"/>
  <c r="N4806" i="1"/>
  <c r="Q4806" i="1" s="1"/>
  <c r="N4807" i="1"/>
  <c r="Q4807" i="1" s="1"/>
  <c r="N4808" i="1"/>
  <c r="Q4808" i="1" s="1"/>
  <c r="N4809" i="1"/>
  <c r="Q4809" i="1" s="1"/>
  <c r="N4810" i="1"/>
  <c r="Q4810" i="1" s="1"/>
  <c r="N4811" i="1"/>
  <c r="Q4811" i="1" s="1"/>
  <c r="N4812" i="1"/>
  <c r="Q4812" i="1" s="1"/>
  <c r="N4813" i="1"/>
  <c r="Q4813" i="1" s="1"/>
  <c r="N4814" i="1"/>
  <c r="Q4814" i="1" s="1"/>
  <c r="N4815" i="1"/>
  <c r="Q4815" i="1" s="1"/>
  <c r="N4816" i="1"/>
  <c r="Q4816" i="1" s="1"/>
  <c r="N4817" i="1"/>
  <c r="Q4817" i="1" s="1"/>
  <c r="N4818" i="1"/>
  <c r="Q4818" i="1" s="1"/>
  <c r="N4819" i="1"/>
  <c r="Q4819" i="1" s="1"/>
  <c r="N4820" i="1"/>
  <c r="Q4820" i="1" s="1"/>
  <c r="N4821" i="1"/>
  <c r="Q4821" i="1" s="1"/>
  <c r="N4822" i="1"/>
  <c r="Q4822" i="1" s="1"/>
  <c r="N4823" i="1"/>
  <c r="Q4823" i="1" s="1"/>
  <c r="N4824" i="1"/>
  <c r="Q4824" i="1" s="1"/>
  <c r="N4825" i="1"/>
  <c r="Q4825" i="1" s="1"/>
  <c r="N4826" i="1"/>
  <c r="Q4826" i="1" s="1"/>
  <c r="N4827" i="1"/>
  <c r="Q4827" i="1" s="1"/>
  <c r="N4828" i="1"/>
  <c r="Q4828" i="1" s="1"/>
  <c r="N4829" i="1"/>
  <c r="Q4829" i="1" s="1"/>
  <c r="N4830" i="1"/>
  <c r="Q4830" i="1" s="1"/>
  <c r="N4831" i="1"/>
  <c r="Q4831" i="1" s="1"/>
  <c r="N4832" i="1"/>
  <c r="Q4832" i="1" s="1"/>
  <c r="N4833" i="1"/>
  <c r="Q4833" i="1" s="1"/>
  <c r="N4834" i="1"/>
  <c r="Q4834" i="1" s="1"/>
  <c r="N4835" i="1"/>
  <c r="Q4835" i="1" s="1"/>
  <c r="N4836" i="1"/>
  <c r="Q4836" i="1" s="1"/>
  <c r="N4837" i="1"/>
  <c r="Q4837" i="1" s="1"/>
  <c r="N4838" i="1"/>
  <c r="Q4838" i="1" s="1"/>
  <c r="N4839" i="1"/>
  <c r="Q4839" i="1" s="1"/>
  <c r="N4840" i="1"/>
  <c r="Q4840" i="1" s="1"/>
  <c r="N4841" i="1"/>
  <c r="Q4841" i="1" s="1"/>
  <c r="N4842" i="1"/>
  <c r="Q4842" i="1" s="1"/>
  <c r="N4843" i="1"/>
  <c r="Q4843" i="1" s="1"/>
  <c r="N4844" i="1"/>
  <c r="Q4844" i="1" s="1"/>
  <c r="N4845" i="1"/>
  <c r="Q4845" i="1" s="1"/>
  <c r="N4846" i="1"/>
  <c r="Q4846" i="1" s="1"/>
  <c r="N4847" i="1"/>
  <c r="Q4847" i="1" s="1"/>
  <c r="N4848" i="1"/>
  <c r="Q4848" i="1" s="1"/>
  <c r="N4849" i="1"/>
  <c r="Q4849" i="1" s="1"/>
  <c r="N4850" i="1"/>
  <c r="Q4850" i="1" s="1"/>
  <c r="N4851" i="1"/>
  <c r="Q4851" i="1" s="1"/>
  <c r="N4852" i="1"/>
  <c r="Q4852" i="1" s="1"/>
  <c r="N4853" i="1"/>
  <c r="Q4853" i="1" s="1"/>
  <c r="N4854" i="1"/>
  <c r="Q4854" i="1" s="1"/>
  <c r="N4855" i="1"/>
  <c r="Q4855" i="1" s="1"/>
  <c r="N4856" i="1"/>
  <c r="Q4856" i="1" s="1"/>
  <c r="N4857" i="1"/>
  <c r="Q4857" i="1" s="1"/>
  <c r="N4858" i="1"/>
  <c r="Q4858" i="1" s="1"/>
  <c r="N4859" i="1"/>
  <c r="Q4859" i="1" s="1"/>
  <c r="N4860" i="1"/>
  <c r="Q4860" i="1" s="1"/>
  <c r="N4861" i="1"/>
  <c r="Q4861" i="1" s="1"/>
  <c r="N4862" i="1"/>
  <c r="Q4862" i="1" s="1"/>
  <c r="N4863" i="1"/>
  <c r="Q4863" i="1" s="1"/>
  <c r="N4864" i="1"/>
  <c r="Q4864" i="1" s="1"/>
  <c r="N4865" i="1"/>
  <c r="Q4865" i="1" s="1"/>
  <c r="N4866" i="1"/>
  <c r="Q4866" i="1" s="1"/>
  <c r="N4867" i="1"/>
  <c r="Q4867" i="1" s="1"/>
  <c r="N4868" i="1"/>
  <c r="Q4868" i="1" s="1"/>
  <c r="N4869" i="1"/>
  <c r="Q4869" i="1" s="1"/>
  <c r="N4870" i="1"/>
  <c r="Q4870" i="1" s="1"/>
  <c r="N4871" i="1"/>
  <c r="Q4871" i="1" s="1"/>
  <c r="N4872" i="1"/>
  <c r="Q4872" i="1" s="1"/>
  <c r="N4873" i="1"/>
  <c r="Q4873" i="1" s="1"/>
  <c r="N4874" i="1"/>
  <c r="Q4874" i="1" s="1"/>
  <c r="N4875" i="1"/>
  <c r="Q4875" i="1" s="1"/>
  <c r="N4876" i="1"/>
  <c r="Q4876" i="1" s="1"/>
  <c r="N4877" i="1"/>
  <c r="Q4877" i="1" s="1"/>
  <c r="N4878" i="1"/>
  <c r="Q4878" i="1" s="1"/>
  <c r="N4879" i="1"/>
  <c r="Q4879" i="1" s="1"/>
  <c r="N4880" i="1"/>
  <c r="Q4880" i="1" s="1"/>
  <c r="N4881" i="1"/>
  <c r="Q4881" i="1" s="1"/>
  <c r="N4882" i="1"/>
  <c r="Q4882" i="1" s="1"/>
  <c r="N4883" i="1"/>
  <c r="Q4883" i="1" s="1"/>
  <c r="N4884" i="1"/>
  <c r="Q4884" i="1" s="1"/>
  <c r="N4885" i="1"/>
  <c r="Q4885" i="1" s="1"/>
  <c r="N4886" i="1"/>
  <c r="Q4886" i="1" s="1"/>
  <c r="N4887" i="1"/>
  <c r="Q4887" i="1" s="1"/>
  <c r="N4888" i="1"/>
  <c r="Q4888" i="1" s="1"/>
  <c r="N4889" i="1"/>
  <c r="Q4889" i="1" s="1"/>
  <c r="N4890" i="1"/>
  <c r="Q4890" i="1" s="1"/>
  <c r="N4891" i="1"/>
  <c r="Q4891" i="1" s="1"/>
  <c r="N4892" i="1"/>
  <c r="Q4892" i="1" s="1"/>
  <c r="N4893" i="1"/>
  <c r="Q4893" i="1" s="1"/>
  <c r="N4894" i="1"/>
  <c r="Q4894" i="1" s="1"/>
  <c r="N4895" i="1"/>
  <c r="Q4895" i="1" s="1"/>
  <c r="N4896" i="1"/>
  <c r="Q4896" i="1" s="1"/>
  <c r="N4897" i="1"/>
  <c r="Q4897" i="1" s="1"/>
  <c r="N4898" i="1"/>
  <c r="Q4898" i="1" s="1"/>
  <c r="N4899" i="1"/>
  <c r="Q4899" i="1" s="1"/>
  <c r="N4900" i="1"/>
  <c r="Q4900" i="1" s="1"/>
  <c r="N4901" i="1"/>
  <c r="Q4901" i="1" s="1"/>
  <c r="N4902" i="1"/>
  <c r="Q4902" i="1" s="1"/>
  <c r="N4903" i="1"/>
  <c r="Q4903" i="1" s="1"/>
  <c r="N4904" i="1"/>
  <c r="Q4904" i="1" s="1"/>
  <c r="N4905" i="1"/>
  <c r="Q4905" i="1" s="1"/>
  <c r="N4906" i="1"/>
  <c r="Q4906" i="1" s="1"/>
  <c r="N4907" i="1"/>
  <c r="Q4907" i="1" s="1"/>
  <c r="N4908" i="1"/>
  <c r="Q4908" i="1" s="1"/>
  <c r="N4909" i="1"/>
  <c r="Q4909" i="1" s="1"/>
  <c r="N4910" i="1"/>
  <c r="Q4910" i="1" s="1"/>
  <c r="N4911" i="1"/>
  <c r="Q4911" i="1" s="1"/>
  <c r="N4912" i="1"/>
  <c r="Q4912" i="1" s="1"/>
  <c r="N4913" i="1"/>
  <c r="Q4913" i="1" s="1"/>
  <c r="N4914" i="1"/>
  <c r="Q4914" i="1" s="1"/>
  <c r="N4915" i="1"/>
  <c r="Q4915" i="1" s="1"/>
  <c r="N4916" i="1"/>
  <c r="Q4916" i="1" s="1"/>
  <c r="N4917" i="1"/>
  <c r="Q4917" i="1" s="1"/>
  <c r="N4918" i="1"/>
  <c r="Q4918" i="1" s="1"/>
  <c r="N4919" i="1"/>
  <c r="Q4919" i="1" s="1"/>
  <c r="N4920" i="1"/>
  <c r="Q4920" i="1" s="1"/>
  <c r="N4921" i="1"/>
  <c r="Q4921" i="1" s="1"/>
  <c r="N4922" i="1"/>
  <c r="Q4922" i="1" s="1"/>
  <c r="N4923" i="1"/>
  <c r="Q4923" i="1" s="1"/>
  <c r="N4924" i="1"/>
  <c r="Q4924" i="1" s="1"/>
  <c r="N4925" i="1"/>
  <c r="Q4925" i="1" s="1"/>
  <c r="N4926" i="1"/>
  <c r="Q4926" i="1" s="1"/>
  <c r="N4927" i="1"/>
  <c r="Q4927" i="1" s="1"/>
  <c r="N4928" i="1"/>
  <c r="Q4928" i="1" s="1"/>
  <c r="N4929" i="1"/>
  <c r="Q4929" i="1" s="1"/>
  <c r="N4930" i="1"/>
  <c r="Q4930" i="1" s="1"/>
  <c r="N4931" i="1"/>
  <c r="Q4931" i="1" s="1"/>
  <c r="N4932" i="1"/>
  <c r="Q4932" i="1" s="1"/>
  <c r="N4933" i="1"/>
  <c r="Q4933" i="1" s="1"/>
  <c r="N4934" i="1"/>
  <c r="Q4934" i="1" s="1"/>
  <c r="N4935" i="1"/>
  <c r="Q4935" i="1" s="1"/>
  <c r="N4936" i="1"/>
  <c r="Q4936" i="1" s="1"/>
  <c r="N4937" i="1"/>
  <c r="Q4937" i="1" s="1"/>
  <c r="N4938" i="1"/>
  <c r="Q4938" i="1" s="1"/>
  <c r="N4939" i="1"/>
  <c r="Q4939" i="1" s="1"/>
  <c r="N4940" i="1"/>
  <c r="Q4940" i="1" s="1"/>
  <c r="N4941" i="1"/>
  <c r="Q4941" i="1" s="1"/>
  <c r="N4942" i="1"/>
  <c r="Q4942" i="1" s="1"/>
  <c r="N4943" i="1"/>
  <c r="Q4943" i="1" s="1"/>
  <c r="N4944" i="1"/>
  <c r="Q4944" i="1" s="1"/>
  <c r="N4945" i="1"/>
  <c r="Q4945" i="1" s="1"/>
  <c r="N4946" i="1"/>
  <c r="Q4946" i="1" s="1"/>
  <c r="N4947" i="1"/>
  <c r="Q4947" i="1" s="1"/>
  <c r="N4948" i="1"/>
  <c r="Q4948" i="1" s="1"/>
  <c r="N4949" i="1"/>
  <c r="Q4949" i="1" s="1"/>
  <c r="N4950" i="1"/>
  <c r="Q4950" i="1" s="1"/>
  <c r="N4951" i="1"/>
  <c r="Q4951" i="1" s="1"/>
  <c r="N4952" i="1"/>
  <c r="Q4952" i="1" s="1"/>
  <c r="N4953" i="1"/>
  <c r="Q4953" i="1" s="1"/>
  <c r="N4954" i="1"/>
  <c r="Q4954" i="1" s="1"/>
  <c r="N4955" i="1"/>
  <c r="Q4955" i="1" s="1"/>
  <c r="N4956" i="1"/>
  <c r="Q4956" i="1" s="1"/>
  <c r="N4957" i="1"/>
  <c r="Q4957" i="1" s="1"/>
  <c r="N4958" i="1"/>
  <c r="Q4958" i="1" s="1"/>
  <c r="N4959" i="1"/>
  <c r="Q4959" i="1" s="1"/>
  <c r="N4960" i="1"/>
  <c r="Q4960" i="1" s="1"/>
  <c r="N4961" i="1"/>
  <c r="Q4961" i="1" s="1"/>
  <c r="N4962" i="1"/>
  <c r="Q4962" i="1" s="1"/>
  <c r="N4963" i="1"/>
  <c r="Q4963" i="1" s="1"/>
  <c r="N4964" i="1"/>
  <c r="Q4964" i="1" s="1"/>
  <c r="N4965" i="1"/>
  <c r="Q4965" i="1" s="1"/>
  <c r="N4966" i="1"/>
  <c r="Q4966" i="1" s="1"/>
  <c r="N4967" i="1"/>
  <c r="Q4967" i="1" s="1"/>
  <c r="N4968" i="1"/>
  <c r="Q4968" i="1" s="1"/>
  <c r="N4969" i="1"/>
  <c r="Q4969" i="1" s="1"/>
  <c r="N4970" i="1"/>
  <c r="Q4970" i="1" s="1"/>
  <c r="N4971" i="1"/>
  <c r="Q4971" i="1" s="1"/>
  <c r="N4972" i="1"/>
  <c r="Q4972" i="1" s="1"/>
  <c r="N4973" i="1"/>
  <c r="Q4973" i="1" s="1"/>
  <c r="N4974" i="1"/>
  <c r="Q4974" i="1" s="1"/>
  <c r="N4975" i="1"/>
  <c r="Q4975" i="1" s="1"/>
  <c r="N4976" i="1"/>
  <c r="Q4976" i="1" s="1"/>
  <c r="N4977" i="1"/>
  <c r="Q4977" i="1" s="1"/>
  <c r="N4978" i="1"/>
  <c r="Q4978" i="1" s="1"/>
  <c r="N4979" i="1"/>
  <c r="Q4979" i="1" s="1"/>
  <c r="N4980" i="1"/>
  <c r="Q4980" i="1" s="1"/>
  <c r="N4981" i="1"/>
  <c r="Q4981" i="1" s="1"/>
  <c r="N4982" i="1"/>
  <c r="Q4982" i="1" s="1"/>
  <c r="N4983" i="1"/>
  <c r="Q4983" i="1" s="1"/>
  <c r="N4984" i="1"/>
  <c r="Q4984" i="1" s="1"/>
  <c r="N4985" i="1"/>
  <c r="Q4985" i="1" s="1"/>
  <c r="N4986" i="1"/>
  <c r="Q4986" i="1" s="1"/>
  <c r="N4987" i="1"/>
  <c r="Q4987" i="1" s="1"/>
  <c r="N4988" i="1"/>
  <c r="Q4988" i="1" s="1"/>
  <c r="N4989" i="1"/>
  <c r="Q4989" i="1" s="1"/>
  <c r="N4990" i="1"/>
  <c r="Q4990" i="1" s="1"/>
  <c r="N4991" i="1"/>
  <c r="Q4991" i="1" s="1"/>
  <c r="N4992" i="1"/>
  <c r="Q4992" i="1" s="1"/>
  <c r="N4993" i="1"/>
  <c r="Q4993" i="1" s="1"/>
  <c r="N4994" i="1"/>
  <c r="Q4994" i="1" s="1"/>
  <c r="N4995" i="1"/>
  <c r="Q4995" i="1" s="1"/>
  <c r="N4996" i="1"/>
  <c r="Q4996" i="1" s="1"/>
  <c r="N4997" i="1"/>
  <c r="Q4997" i="1" s="1"/>
  <c r="N4998" i="1"/>
  <c r="Q4998" i="1" s="1"/>
  <c r="N4999" i="1"/>
  <c r="Q4999" i="1" s="1"/>
  <c r="N5000" i="1"/>
  <c r="Q5000" i="1" s="1"/>
  <c r="N5001" i="1"/>
  <c r="Q5001" i="1" s="1"/>
  <c r="N5002" i="1"/>
  <c r="Q5002" i="1" s="1"/>
  <c r="N5003" i="1"/>
  <c r="Q5003" i="1" s="1"/>
  <c r="N5004" i="1"/>
  <c r="Q5004" i="1" s="1"/>
  <c r="N5005" i="1"/>
  <c r="Q5005" i="1" s="1"/>
  <c r="N5006" i="1"/>
  <c r="Q5006" i="1" s="1"/>
  <c r="N5007" i="1"/>
  <c r="Q5007" i="1" s="1"/>
  <c r="N5008" i="1"/>
  <c r="Q5008" i="1" s="1"/>
  <c r="N5009" i="1"/>
  <c r="Q5009" i="1" s="1"/>
  <c r="N5010" i="1"/>
  <c r="Q5010" i="1" s="1"/>
  <c r="N5011" i="1"/>
  <c r="Q5011" i="1" s="1"/>
  <c r="N5012" i="1"/>
  <c r="Q5012" i="1" s="1"/>
  <c r="N5013" i="1"/>
  <c r="Q5013" i="1" s="1"/>
  <c r="N5014" i="1"/>
  <c r="Q5014" i="1" s="1"/>
  <c r="N5015" i="1"/>
  <c r="Q5015" i="1" s="1"/>
  <c r="N5016" i="1"/>
  <c r="Q5016" i="1" s="1"/>
  <c r="N5017" i="1"/>
  <c r="Q5017" i="1" s="1"/>
  <c r="N5018" i="1"/>
  <c r="Q5018" i="1" s="1"/>
  <c r="N5019" i="1"/>
  <c r="Q5019" i="1" s="1"/>
  <c r="N5020" i="1"/>
  <c r="Q5020" i="1" s="1"/>
  <c r="N5021" i="1"/>
  <c r="Q5021" i="1" s="1"/>
  <c r="N5022" i="1"/>
  <c r="Q5022" i="1" s="1"/>
  <c r="N5023" i="1"/>
  <c r="Q5023" i="1" s="1"/>
  <c r="N5024" i="1"/>
  <c r="Q5024" i="1" s="1"/>
  <c r="N5025" i="1"/>
  <c r="Q5025" i="1" s="1"/>
  <c r="N5026" i="1"/>
  <c r="Q5026" i="1" s="1"/>
  <c r="N5027" i="1"/>
  <c r="Q5027" i="1" s="1"/>
  <c r="N5028" i="1"/>
  <c r="Q5028" i="1" s="1"/>
  <c r="N5029" i="1"/>
  <c r="Q5029" i="1" s="1"/>
  <c r="N5030" i="1"/>
  <c r="Q5030" i="1" s="1"/>
  <c r="N5031" i="1"/>
  <c r="Q5031" i="1" s="1"/>
  <c r="N5032" i="1"/>
  <c r="Q5032" i="1" s="1"/>
  <c r="N5033" i="1"/>
  <c r="Q5033" i="1" s="1"/>
  <c r="N5034" i="1"/>
  <c r="Q5034" i="1" s="1"/>
  <c r="N5035" i="1"/>
  <c r="Q5035" i="1" s="1"/>
  <c r="N5036" i="1"/>
  <c r="Q5036" i="1" s="1"/>
  <c r="N5037" i="1"/>
  <c r="Q5037" i="1" s="1"/>
  <c r="N5038" i="1"/>
  <c r="Q5038" i="1" s="1"/>
  <c r="N5039" i="1"/>
  <c r="Q5039" i="1" s="1"/>
  <c r="N5040" i="1"/>
  <c r="Q5040" i="1" s="1"/>
  <c r="N5041" i="1"/>
  <c r="Q5041" i="1" s="1"/>
  <c r="N5042" i="1"/>
  <c r="Q5042" i="1" s="1"/>
  <c r="N5043" i="1"/>
  <c r="Q5043" i="1" s="1"/>
  <c r="N5044" i="1"/>
  <c r="Q5044" i="1" s="1"/>
  <c r="N5045" i="1"/>
  <c r="Q5045" i="1" s="1"/>
  <c r="N5046" i="1"/>
  <c r="Q5046" i="1" s="1"/>
  <c r="N5047" i="1"/>
  <c r="Q5047" i="1" s="1"/>
  <c r="N5048" i="1"/>
  <c r="Q5048" i="1" s="1"/>
  <c r="N5049" i="1"/>
  <c r="Q5049" i="1" s="1"/>
  <c r="N5050" i="1"/>
  <c r="Q5050" i="1" s="1"/>
  <c r="N5051" i="1"/>
  <c r="Q5051" i="1" s="1"/>
  <c r="N5052" i="1"/>
  <c r="Q5052" i="1" s="1"/>
  <c r="N5053" i="1"/>
  <c r="Q5053" i="1" s="1"/>
  <c r="N5054" i="1"/>
  <c r="Q5054" i="1" s="1"/>
  <c r="N5055" i="1"/>
  <c r="Q5055" i="1" s="1"/>
  <c r="N5056" i="1"/>
  <c r="Q5056" i="1" s="1"/>
  <c r="N5057" i="1"/>
  <c r="Q5057" i="1" s="1"/>
  <c r="N5058" i="1"/>
  <c r="Q5058" i="1" s="1"/>
  <c r="N5059" i="1"/>
  <c r="Q5059" i="1" s="1"/>
  <c r="N5060" i="1"/>
  <c r="Q5060" i="1" s="1"/>
  <c r="N5061" i="1"/>
  <c r="Q5061" i="1" s="1"/>
  <c r="N5062" i="1"/>
  <c r="Q5062" i="1" s="1"/>
  <c r="N5063" i="1"/>
  <c r="Q5063" i="1" s="1"/>
  <c r="N5064" i="1"/>
  <c r="Q5064" i="1" s="1"/>
  <c r="N5065" i="1"/>
  <c r="Q5065" i="1" s="1"/>
  <c r="N5066" i="1"/>
  <c r="Q5066" i="1" s="1"/>
  <c r="N5067" i="1"/>
  <c r="Q5067" i="1" s="1"/>
  <c r="N5068" i="1"/>
  <c r="Q5068" i="1" s="1"/>
  <c r="N5069" i="1"/>
  <c r="Q5069" i="1" s="1"/>
  <c r="N5070" i="1"/>
  <c r="Q5070" i="1" s="1"/>
  <c r="N5071" i="1"/>
  <c r="Q5071" i="1" s="1"/>
  <c r="N5072" i="1"/>
  <c r="Q5072" i="1" s="1"/>
  <c r="N5073" i="1"/>
  <c r="Q5073" i="1" s="1"/>
  <c r="N5074" i="1"/>
  <c r="Q5074" i="1" s="1"/>
  <c r="N5075" i="1"/>
  <c r="Q5075" i="1" s="1"/>
  <c r="N5076" i="1"/>
  <c r="Q5076" i="1" s="1"/>
  <c r="N5077" i="1"/>
  <c r="Q5077" i="1" s="1"/>
  <c r="N5078" i="1"/>
  <c r="Q5078" i="1" s="1"/>
  <c r="N5079" i="1"/>
  <c r="Q5079" i="1" s="1"/>
  <c r="N5080" i="1"/>
  <c r="Q5080" i="1" s="1"/>
  <c r="N5081" i="1"/>
  <c r="Q5081" i="1" s="1"/>
  <c r="N5082" i="1"/>
  <c r="Q5082" i="1" s="1"/>
  <c r="N5083" i="1"/>
  <c r="Q5083" i="1" s="1"/>
  <c r="N5084" i="1"/>
  <c r="Q5084" i="1" s="1"/>
  <c r="N5085" i="1"/>
  <c r="Q5085" i="1" s="1"/>
  <c r="N5086" i="1"/>
  <c r="Q5086" i="1" s="1"/>
  <c r="N5087" i="1"/>
  <c r="Q5087" i="1" s="1"/>
  <c r="N5088" i="1"/>
  <c r="Q5088" i="1" s="1"/>
  <c r="N5089" i="1"/>
  <c r="Q5089" i="1" s="1"/>
  <c r="N5090" i="1"/>
  <c r="Q5090" i="1" s="1"/>
  <c r="N5091" i="1"/>
  <c r="Q5091" i="1" s="1"/>
  <c r="N5092" i="1"/>
  <c r="Q5092" i="1" s="1"/>
  <c r="N5093" i="1"/>
  <c r="Q5093" i="1" s="1"/>
  <c r="N5094" i="1"/>
  <c r="Q5094" i="1" s="1"/>
  <c r="N5095" i="1"/>
  <c r="Q5095" i="1" s="1"/>
  <c r="N5096" i="1"/>
  <c r="Q5096" i="1" s="1"/>
  <c r="N5097" i="1"/>
  <c r="Q5097" i="1" s="1"/>
  <c r="N5098" i="1"/>
  <c r="Q5098" i="1" s="1"/>
  <c r="N5099" i="1"/>
  <c r="Q5099" i="1" s="1"/>
  <c r="N5100" i="1"/>
  <c r="Q5100" i="1" s="1"/>
  <c r="N5101" i="1"/>
  <c r="Q5101" i="1" s="1"/>
  <c r="N5102" i="1"/>
  <c r="Q5102" i="1" s="1"/>
  <c r="N5103" i="1"/>
  <c r="Q5103" i="1" s="1"/>
  <c r="N5104" i="1"/>
  <c r="Q5104" i="1" s="1"/>
  <c r="N5105" i="1"/>
  <c r="Q5105" i="1" s="1"/>
  <c r="N5106" i="1"/>
  <c r="Q5106" i="1" s="1"/>
  <c r="N5107" i="1"/>
  <c r="Q5107" i="1" s="1"/>
  <c r="N5108" i="1"/>
  <c r="Q5108" i="1" s="1"/>
  <c r="N5109" i="1"/>
  <c r="Q5109" i="1" s="1"/>
  <c r="N5110" i="1"/>
  <c r="Q5110" i="1" s="1"/>
  <c r="N5111" i="1"/>
  <c r="Q5111" i="1" s="1"/>
  <c r="N5112" i="1"/>
  <c r="Q5112" i="1" s="1"/>
  <c r="N5113" i="1"/>
  <c r="Q5113" i="1" s="1"/>
  <c r="N5114" i="1"/>
  <c r="Q5114" i="1" s="1"/>
  <c r="N5115" i="1"/>
  <c r="Q5115" i="1" s="1"/>
  <c r="N5116" i="1"/>
  <c r="Q5116" i="1" s="1"/>
  <c r="N5117" i="1"/>
  <c r="Q5117" i="1" s="1"/>
  <c r="N5118" i="1"/>
  <c r="Q5118" i="1" s="1"/>
  <c r="N5119" i="1"/>
  <c r="Q5119" i="1" s="1"/>
  <c r="N5120" i="1"/>
  <c r="Q5120" i="1" s="1"/>
  <c r="N5121" i="1"/>
  <c r="Q5121" i="1" s="1"/>
  <c r="N5122" i="1"/>
  <c r="Q5122" i="1" s="1"/>
  <c r="N5123" i="1"/>
  <c r="Q5123" i="1" s="1"/>
  <c r="N5124" i="1"/>
  <c r="Q5124" i="1" s="1"/>
  <c r="N5125" i="1"/>
  <c r="Q5125" i="1" s="1"/>
  <c r="N5126" i="1"/>
  <c r="Q5126" i="1" s="1"/>
  <c r="N5127" i="1"/>
  <c r="Q5127" i="1" s="1"/>
  <c r="N5128" i="1"/>
  <c r="Q5128" i="1" s="1"/>
  <c r="N5129" i="1"/>
  <c r="Q5129" i="1" s="1"/>
  <c r="N5130" i="1"/>
  <c r="Q5130" i="1" s="1"/>
  <c r="N5131" i="1"/>
  <c r="Q5131" i="1" s="1"/>
  <c r="N5132" i="1"/>
  <c r="Q5132" i="1" s="1"/>
  <c r="N5133" i="1"/>
  <c r="Q5133" i="1" s="1"/>
  <c r="N5134" i="1"/>
  <c r="Q5134" i="1" s="1"/>
  <c r="N5135" i="1"/>
  <c r="Q5135" i="1" s="1"/>
  <c r="N5136" i="1"/>
  <c r="Q5136" i="1" s="1"/>
  <c r="N5137" i="1"/>
  <c r="Q5137" i="1" s="1"/>
  <c r="N5138" i="1"/>
  <c r="Q5138" i="1" s="1"/>
  <c r="N5139" i="1"/>
  <c r="Q5139" i="1" s="1"/>
  <c r="N5140" i="1"/>
  <c r="Q5140" i="1" s="1"/>
  <c r="N5141" i="1"/>
  <c r="Q5141" i="1" s="1"/>
  <c r="N5142" i="1"/>
  <c r="Q5142" i="1" s="1"/>
  <c r="N5143" i="1"/>
  <c r="Q5143" i="1" s="1"/>
  <c r="N5144" i="1"/>
  <c r="Q5144" i="1" s="1"/>
  <c r="N5145" i="1"/>
  <c r="Q5145" i="1" s="1"/>
  <c r="N5146" i="1"/>
  <c r="Q5146" i="1" s="1"/>
  <c r="N5147" i="1"/>
  <c r="Q5147" i="1" s="1"/>
  <c r="N5148" i="1"/>
  <c r="Q5148" i="1" s="1"/>
  <c r="N5149" i="1"/>
  <c r="Q5149" i="1" s="1"/>
  <c r="N5150" i="1"/>
  <c r="Q5150" i="1" s="1"/>
  <c r="N5151" i="1"/>
  <c r="Q5151" i="1" s="1"/>
  <c r="N5152" i="1"/>
  <c r="Q5152" i="1" s="1"/>
  <c r="N5153" i="1"/>
  <c r="Q5153" i="1" s="1"/>
  <c r="N5154" i="1"/>
  <c r="Q5154" i="1" s="1"/>
  <c r="N5155" i="1"/>
  <c r="Q5155" i="1" s="1"/>
  <c r="N5156" i="1"/>
  <c r="Q5156" i="1" s="1"/>
  <c r="N5157" i="1"/>
  <c r="Q5157" i="1" s="1"/>
  <c r="N5158" i="1"/>
  <c r="Q5158" i="1" s="1"/>
  <c r="N5159" i="1"/>
  <c r="Q5159" i="1" s="1"/>
  <c r="N5160" i="1"/>
  <c r="Q5160" i="1" s="1"/>
  <c r="N5161" i="1"/>
  <c r="Q5161" i="1" s="1"/>
  <c r="N5162" i="1"/>
  <c r="Q5162" i="1" s="1"/>
  <c r="N5163" i="1"/>
  <c r="Q5163" i="1" s="1"/>
  <c r="N5164" i="1"/>
  <c r="Q5164" i="1" s="1"/>
  <c r="N5165" i="1"/>
  <c r="Q5165" i="1" s="1"/>
  <c r="N5166" i="1"/>
  <c r="Q5166" i="1" s="1"/>
  <c r="N5167" i="1"/>
  <c r="Q5167" i="1" s="1"/>
  <c r="N5168" i="1"/>
  <c r="Q5168" i="1" s="1"/>
  <c r="N5169" i="1"/>
  <c r="Q5169" i="1" s="1"/>
  <c r="N5170" i="1"/>
  <c r="Q5170" i="1" s="1"/>
  <c r="N5171" i="1"/>
  <c r="Q5171" i="1" s="1"/>
  <c r="N5172" i="1"/>
  <c r="Q5172" i="1" s="1"/>
  <c r="N5173" i="1"/>
  <c r="Q5173" i="1" s="1"/>
  <c r="N5174" i="1"/>
  <c r="Q5174" i="1" s="1"/>
  <c r="N5175" i="1"/>
  <c r="Q5175" i="1" s="1"/>
  <c r="N5176" i="1"/>
  <c r="Q5176" i="1" s="1"/>
  <c r="N5177" i="1"/>
  <c r="Q5177" i="1" s="1"/>
  <c r="N5178" i="1"/>
  <c r="Q5178" i="1" s="1"/>
  <c r="N5179" i="1"/>
  <c r="Q5179" i="1" s="1"/>
  <c r="N5180" i="1"/>
  <c r="Q5180" i="1" s="1"/>
  <c r="N5181" i="1"/>
  <c r="Q5181" i="1" s="1"/>
  <c r="N5182" i="1"/>
  <c r="Q5182" i="1" s="1"/>
  <c r="N5183" i="1"/>
  <c r="Q5183" i="1" s="1"/>
  <c r="N5184" i="1"/>
  <c r="Q5184" i="1" s="1"/>
  <c r="N5185" i="1"/>
  <c r="Q5185" i="1" s="1"/>
  <c r="N5186" i="1"/>
  <c r="Q5186" i="1" s="1"/>
  <c r="N5187" i="1"/>
  <c r="Q5187" i="1" s="1"/>
  <c r="N5188" i="1"/>
  <c r="Q5188" i="1" s="1"/>
  <c r="N5189" i="1"/>
  <c r="Q5189" i="1" s="1"/>
  <c r="N5190" i="1"/>
  <c r="Q5190" i="1" s="1"/>
  <c r="N5191" i="1"/>
  <c r="Q5191" i="1" s="1"/>
  <c r="N5192" i="1"/>
  <c r="Q5192" i="1" s="1"/>
  <c r="N5193" i="1"/>
  <c r="Q5193" i="1" s="1"/>
  <c r="N5194" i="1"/>
  <c r="Q5194" i="1" s="1"/>
  <c r="N5195" i="1"/>
  <c r="Q5195" i="1" s="1"/>
  <c r="N5196" i="1"/>
  <c r="Q5196" i="1" s="1"/>
  <c r="N5197" i="1"/>
  <c r="Q5197" i="1" s="1"/>
  <c r="N5198" i="1"/>
  <c r="Q5198" i="1" s="1"/>
  <c r="N5199" i="1"/>
  <c r="Q5199" i="1" s="1"/>
  <c r="N5200" i="1"/>
  <c r="Q5200" i="1" s="1"/>
  <c r="N5201" i="1"/>
  <c r="Q5201" i="1" s="1"/>
  <c r="N5202" i="1"/>
  <c r="Q5202" i="1" s="1"/>
  <c r="N5203" i="1"/>
  <c r="Q5203" i="1" s="1"/>
  <c r="N5204" i="1"/>
  <c r="Q5204" i="1" s="1"/>
  <c r="N5205" i="1"/>
  <c r="Q5205" i="1" s="1"/>
  <c r="N5206" i="1"/>
  <c r="Q5206" i="1" s="1"/>
  <c r="N5207" i="1"/>
  <c r="Q5207" i="1" s="1"/>
  <c r="N5208" i="1"/>
  <c r="Q5208" i="1" s="1"/>
  <c r="N5209" i="1"/>
  <c r="Q5209" i="1" s="1"/>
  <c r="N5210" i="1"/>
  <c r="Q5210" i="1" s="1"/>
  <c r="N5211" i="1"/>
  <c r="Q5211" i="1" s="1"/>
  <c r="N5212" i="1"/>
  <c r="Q5212" i="1" s="1"/>
  <c r="N5213" i="1"/>
  <c r="Q5213" i="1" s="1"/>
  <c r="N5214" i="1"/>
  <c r="Q5214" i="1" s="1"/>
  <c r="N5215" i="1"/>
  <c r="Q5215" i="1" s="1"/>
  <c r="N5216" i="1"/>
  <c r="Q5216" i="1" s="1"/>
  <c r="N5217" i="1"/>
  <c r="Q5217" i="1" s="1"/>
  <c r="N5218" i="1"/>
  <c r="Q5218" i="1" s="1"/>
  <c r="N5219" i="1"/>
  <c r="Q5219" i="1" s="1"/>
  <c r="N5220" i="1"/>
  <c r="Q5220" i="1" s="1"/>
  <c r="N5221" i="1"/>
  <c r="Q5221" i="1" s="1"/>
  <c r="N5222" i="1"/>
  <c r="Q5222" i="1" s="1"/>
  <c r="N5223" i="1"/>
  <c r="Q5223" i="1" s="1"/>
  <c r="N5224" i="1"/>
  <c r="Q5224" i="1" s="1"/>
  <c r="N5225" i="1"/>
  <c r="Q5225" i="1" s="1"/>
  <c r="N5226" i="1"/>
  <c r="Q5226" i="1" s="1"/>
  <c r="N5227" i="1"/>
  <c r="Q5227" i="1" s="1"/>
  <c r="N5228" i="1"/>
  <c r="Q5228" i="1" s="1"/>
  <c r="N5229" i="1"/>
  <c r="Q5229" i="1" s="1"/>
  <c r="N5230" i="1"/>
  <c r="Q5230" i="1" s="1"/>
  <c r="N5231" i="1"/>
  <c r="Q5231" i="1" s="1"/>
  <c r="N5232" i="1"/>
  <c r="Q5232" i="1" s="1"/>
  <c r="N5233" i="1"/>
  <c r="Q5233" i="1" s="1"/>
  <c r="N5234" i="1"/>
  <c r="Q5234" i="1" s="1"/>
  <c r="N5235" i="1"/>
  <c r="Q5235" i="1" s="1"/>
  <c r="N5236" i="1"/>
  <c r="Q5236" i="1" s="1"/>
  <c r="N5237" i="1"/>
  <c r="Q5237" i="1" s="1"/>
  <c r="N5238" i="1"/>
  <c r="Q5238" i="1" s="1"/>
  <c r="N5239" i="1"/>
  <c r="Q5239" i="1" s="1"/>
  <c r="N5240" i="1"/>
  <c r="Q5240" i="1" s="1"/>
  <c r="N5241" i="1"/>
  <c r="Q5241" i="1" s="1"/>
  <c r="N5242" i="1"/>
  <c r="Q5242" i="1" s="1"/>
  <c r="N5243" i="1"/>
  <c r="Q5243" i="1" s="1"/>
  <c r="N5244" i="1"/>
  <c r="Q5244" i="1" s="1"/>
  <c r="N5245" i="1"/>
  <c r="Q5245" i="1" s="1"/>
  <c r="N5246" i="1"/>
  <c r="Q5246" i="1" s="1"/>
  <c r="N5247" i="1"/>
  <c r="Q5247" i="1" s="1"/>
  <c r="N5248" i="1"/>
  <c r="Q5248" i="1" s="1"/>
  <c r="N5249" i="1"/>
  <c r="Q5249" i="1" s="1"/>
  <c r="N5250" i="1"/>
  <c r="Q5250" i="1" s="1"/>
  <c r="N5251" i="1"/>
  <c r="Q5251" i="1" s="1"/>
  <c r="N5252" i="1"/>
  <c r="Q5252" i="1" s="1"/>
  <c r="N5253" i="1"/>
  <c r="Q5253" i="1" s="1"/>
  <c r="N5254" i="1"/>
  <c r="Q5254" i="1" s="1"/>
  <c r="N5255" i="1"/>
  <c r="Q5255" i="1" s="1"/>
  <c r="N5256" i="1"/>
  <c r="Q5256" i="1" s="1"/>
  <c r="N5257" i="1"/>
  <c r="Q5257" i="1" s="1"/>
  <c r="N5258" i="1"/>
  <c r="Q5258" i="1" s="1"/>
  <c r="N5259" i="1"/>
  <c r="Q5259" i="1" s="1"/>
  <c r="N5260" i="1"/>
  <c r="Q5260" i="1" s="1"/>
  <c r="N5261" i="1"/>
  <c r="Q5261" i="1" s="1"/>
  <c r="N5262" i="1"/>
  <c r="Q5262" i="1" s="1"/>
  <c r="N5263" i="1"/>
  <c r="Q5263" i="1" s="1"/>
  <c r="N5264" i="1"/>
  <c r="Q5264" i="1" s="1"/>
  <c r="N5265" i="1"/>
  <c r="Q5265" i="1" s="1"/>
  <c r="N5266" i="1"/>
  <c r="Q5266" i="1" s="1"/>
  <c r="N5267" i="1"/>
  <c r="Q5267" i="1" s="1"/>
  <c r="N5268" i="1"/>
  <c r="Q5268" i="1" s="1"/>
  <c r="N5269" i="1"/>
  <c r="Q5269" i="1" s="1"/>
  <c r="N5270" i="1"/>
  <c r="Q5270" i="1" s="1"/>
  <c r="N5271" i="1"/>
  <c r="Q5271" i="1" s="1"/>
  <c r="N5272" i="1"/>
  <c r="Q5272" i="1" s="1"/>
  <c r="N5273" i="1"/>
  <c r="Q5273" i="1" s="1"/>
  <c r="N5274" i="1"/>
  <c r="Q5274" i="1" s="1"/>
  <c r="N5275" i="1"/>
  <c r="Q5275" i="1" s="1"/>
  <c r="N5276" i="1"/>
  <c r="Q5276" i="1" s="1"/>
  <c r="N5277" i="1"/>
  <c r="Q5277" i="1" s="1"/>
  <c r="N5278" i="1"/>
  <c r="Q5278" i="1" s="1"/>
  <c r="N5279" i="1"/>
  <c r="Q5279" i="1" s="1"/>
  <c r="N5280" i="1"/>
  <c r="Q5280" i="1" s="1"/>
  <c r="N5281" i="1"/>
  <c r="Q5281" i="1" s="1"/>
  <c r="N5282" i="1"/>
  <c r="Q5282" i="1" s="1"/>
  <c r="N5283" i="1"/>
  <c r="Q5283" i="1" s="1"/>
  <c r="N5284" i="1"/>
  <c r="Q5284" i="1" s="1"/>
  <c r="N5285" i="1"/>
  <c r="Q5285" i="1" s="1"/>
  <c r="N5286" i="1"/>
  <c r="Q5286" i="1" s="1"/>
  <c r="N5287" i="1"/>
  <c r="Q5287" i="1" s="1"/>
  <c r="N5288" i="1"/>
  <c r="Q5288" i="1" s="1"/>
  <c r="N5289" i="1"/>
  <c r="Q5289" i="1" s="1"/>
  <c r="N5290" i="1"/>
  <c r="Q5290" i="1" s="1"/>
  <c r="N5291" i="1"/>
  <c r="Q5291" i="1" s="1"/>
  <c r="N5292" i="1"/>
  <c r="Q5292" i="1" s="1"/>
  <c r="N5293" i="1"/>
  <c r="Q5293" i="1" s="1"/>
  <c r="N5294" i="1"/>
  <c r="Q5294" i="1" s="1"/>
  <c r="N5295" i="1"/>
  <c r="Q5295" i="1" s="1"/>
  <c r="N5296" i="1"/>
  <c r="Q5296" i="1" s="1"/>
  <c r="N5297" i="1"/>
  <c r="Q5297" i="1" s="1"/>
  <c r="N5298" i="1"/>
  <c r="Q5298" i="1" s="1"/>
  <c r="N5299" i="1"/>
  <c r="Q5299" i="1" s="1"/>
  <c r="N5300" i="1"/>
  <c r="Q5300" i="1" s="1"/>
  <c r="N5301" i="1"/>
  <c r="Q5301" i="1" s="1"/>
  <c r="N5302" i="1"/>
  <c r="Q5302" i="1" s="1"/>
  <c r="N5303" i="1"/>
  <c r="Q5303" i="1" s="1"/>
  <c r="N5304" i="1"/>
  <c r="Q5304" i="1" s="1"/>
  <c r="N5305" i="1"/>
  <c r="Q5305" i="1" s="1"/>
  <c r="N5306" i="1"/>
  <c r="Q5306" i="1" s="1"/>
  <c r="N5307" i="1"/>
  <c r="Q5307" i="1" s="1"/>
  <c r="N5308" i="1"/>
  <c r="Q5308" i="1" s="1"/>
  <c r="N5309" i="1"/>
  <c r="Q5309" i="1" s="1"/>
  <c r="N5310" i="1"/>
  <c r="Q5310" i="1" s="1"/>
  <c r="N5311" i="1"/>
  <c r="Q5311" i="1" s="1"/>
  <c r="N5312" i="1"/>
  <c r="Q5312" i="1" s="1"/>
  <c r="N5313" i="1"/>
  <c r="Q5313" i="1" s="1"/>
  <c r="N5314" i="1"/>
  <c r="Q5314" i="1" s="1"/>
  <c r="N5315" i="1"/>
  <c r="Q5315" i="1" s="1"/>
  <c r="N5316" i="1"/>
  <c r="Q5316" i="1" s="1"/>
  <c r="N5317" i="1"/>
  <c r="Q5317" i="1" s="1"/>
  <c r="N5318" i="1"/>
  <c r="Q5318" i="1" s="1"/>
  <c r="N5319" i="1"/>
  <c r="Q5319" i="1" s="1"/>
  <c r="N5320" i="1"/>
  <c r="Q5320" i="1" s="1"/>
  <c r="N5321" i="1"/>
  <c r="Q5321" i="1" s="1"/>
  <c r="N5322" i="1"/>
  <c r="Q5322" i="1" s="1"/>
  <c r="N5323" i="1"/>
  <c r="Q5323" i="1" s="1"/>
  <c r="N5324" i="1"/>
  <c r="Q5324" i="1" s="1"/>
  <c r="N5325" i="1"/>
  <c r="Q5325" i="1" s="1"/>
  <c r="N5326" i="1"/>
  <c r="Q5326" i="1" s="1"/>
  <c r="N5327" i="1"/>
  <c r="Q5327" i="1" s="1"/>
  <c r="N5328" i="1"/>
  <c r="Q5328" i="1" s="1"/>
  <c r="N5329" i="1"/>
  <c r="Q5329" i="1" s="1"/>
  <c r="N5330" i="1"/>
  <c r="Q5330" i="1" s="1"/>
  <c r="N5331" i="1"/>
  <c r="Q5331" i="1" s="1"/>
  <c r="N5332" i="1"/>
  <c r="Q5332" i="1" s="1"/>
  <c r="N5333" i="1"/>
  <c r="Q5333" i="1" s="1"/>
  <c r="N5334" i="1"/>
  <c r="Q5334" i="1" s="1"/>
  <c r="N5335" i="1"/>
  <c r="Q5335" i="1" s="1"/>
  <c r="N5336" i="1"/>
  <c r="Q5336" i="1" s="1"/>
  <c r="N5337" i="1"/>
  <c r="Q5337" i="1" s="1"/>
  <c r="N5338" i="1"/>
  <c r="Q5338" i="1" s="1"/>
  <c r="N5339" i="1"/>
  <c r="Q5339" i="1" s="1"/>
  <c r="N5340" i="1"/>
  <c r="Q5340" i="1" s="1"/>
  <c r="N5341" i="1"/>
  <c r="Q5341" i="1" s="1"/>
  <c r="N5342" i="1"/>
  <c r="Q5342" i="1" s="1"/>
  <c r="N5343" i="1"/>
  <c r="Q5343" i="1" s="1"/>
  <c r="N5344" i="1"/>
  <c r="Q5344" i="1" s="1"/>
  <c r="N5345" i="1"/>
  <c r="Q5345" i="1" s="1"/>
  <c r="N5346" i="1"/>
  <c r="Q5346" i="1" s="1"/>
  <c r="N5347" i="1"/>
  <c r="Q5347" i="1" s="1"/>
  <c r="N5348" i="1"/>
  <c r="Q5348" i="1" s="1"/>
  <c r="N5349" i="1"/>
  <c r="Q5349" i="1" s="1"/>
  <c r="N5350" i="1"/>
  <c r="Q5350" i="1" s="1"/>
  <c r="N5351" i="1"/>
  <c r="Q5351" i="1" s="1"/>
  <c r="N5352" i="1"/>
  <c r="Q5352" i="1" s="1"/>
  <c r="N5353" i="1"/>
  <c r="Q5353" i="1" s="1"/>
  <c r="N5354" i="1"/>
  <c r="Q5354" i="1" s="1"/>
  <c r="N5355" i="1"/>
  <c r="Q5355" i="1" s="1"/>
  <c r="N5356" i="1"/>
  <c r="Q5356" i="1" s="1"/>
  <c r="N5357" i="1"/>
  <c r="Q5357" i="1" s="1"/>
  <c r="N5358" i="1"/>
  <c r="Q5358" i="1" s="1"/>
  <c r="N5359" i="1"/>
  <c r="Q5359" i="1" s="1"/>
  <c r="N5360" i="1"/>
  <c r="Q5360" i="1" s="1"/>
  <c r="N5361" i="1"/>
  <c r="Q5361" i="1" s="1"/>
  <c r="N5362" i="1"/>
  <c r="Q5362" i="1" s="1"/>
  <c r="N5363" i="1"/>
  <c r="Q5363" i="1" s="1"/>
  <c r="N5364" i="1"/>
  <c r="Q5364" i="1" s="1"/>
  <c r="N5365" i="1"/>
  <c r="Q5365" i="1" s="1"/>
  <c r="N5366" i="1"/>
  <c r="Q5366" i="1" s="1"/>
  <c r="N5367" i="1"/>
  <c r="Q5367" i="1" s="1"/>
  <c r="N5368" i="1"/>
  <c r="Q5368" i="1" s="1"/>
  <c r="N5369" i="1"/>
  <c r="Q5369" i="1" s="1"/>
  <c r="N5370" i="1"/>
  <c r="Q5370" i="1" s="1"/>
  <c r="N5371" i="1"/>
  <c r="Q5371" i="1" s="1"/>
  <c r="N5372" i="1"/>
  <c r="Q5372" i="1" s="1"/>
  <c r="N5373" i="1"/>
  <c r="Q5373" i="1" s="1"/>
  <c r="N5374" i="1"/>
  <c r="Q5374" i="1" s="1"/>
  <c r="N5375" i="1"/>
  <c r="Q5375" i="1" s="1"/>
  <c r="N5376" i="1"/>
  <c r="Q5376" i="1" s="1"/>
  <c r="N5377" i="1"/>
  <c r="Q5377" i="1" s="1"/>
  <c r="N5378" i="1"/>
  <c r="Q5378" i="1" s="1"/>
  <c r="N5379" i="1"/>
  <c r="Q5379" i="1" s="1"/>
  <c r="N5380" i="1"/>
  <c r="Q5380" i="1" s="1"/>
  <c r="N5381" i="1"/>
  <c r="Q5381" i="1" s="1"/>
  <c r="N5382" i="1"/>
  <c r="Q5382" i="1" s="1"/>
  <c r="N5383" i="1"/>
  <c r="Q5383" i="1" s="1"/>
  <c r="N5384" i="1"/>
  <c r="Q5384" i="1" s="1"/>
  <c r="N5385" i="1"/>
  <c r="Q5385" i="1" s="1"/>
  <c r="N5386" i="1"/>
  <c r="Q5386" i="1" s="1"/>
  <c r="N5387" i="1"/>
  <c r="Q5387" i="1" s="1"/>
  <c r="N5388" i="1"/>
  <c r="Q5388" i="1" s="1"/>
  <c r="N5389" i="1"/>
  <c r="Q5389" i="1" s="1"/>
  <c r="N5390" i="1"/>
  <c r="Q5390" i="1" s="1"/>
  <c r="N5391" i="1"/>
  <c r="Q5391" i="1" s="1"/>
  <c r="N5392" i="1"/>
  <c r="Q5392" i="1" s="1"/>
  <c r="N5393" i="1"/>
  <c r="Q5393" i="1" s="1"/>
  <c r="N5394" i="1"/>
  <c r="Q5394" i="1" s="1"/>
  <c r="N5395" i="1"/>
  <c r="Q5395" i="1" s="1"/>
  <c r="N5396" i="1"/>
  <c r="Q5396" i="1" s="1"/>
  <c r="N5397" i="1"/>
  <c r="Q5397" i="1" s="1"/>
  <c r="N5398" i="1"/>
  <c r="Q5398" i="1" s="1"/>
  <c r="N5399" i="1"/>
  <c r="Q5399" i="1" s="1"/>
  <c r="N5400" i="1"/>
  <c r="Q5400" i="1" s="1"/>
  <c r="N5401" i="1"/>
  <c r="Q5401" i="1" s="1"/>
  <c r="N5402" i="1"/>
  <c r="Q5402" i="1" s="1"/>
  <c r="N5403" i="1"/>
  <c r="Q5403" i="1" s="1"/>
  <c r="N5404" i="1"/>
  <c r="Q5404" i="1" s="1"/>
  <c r="N5405" i="1"/>
  <c r="Q5405" i="1" s="1"/>
  <c r="N5406" i="1"/>
  <c r="Q5406" i="1" s="1"/>
  <c r="N5407" i="1"/>
  <c r="Q5407" i="1" s="1"/>
  <c r="N5408" i="1"/>
  <c r="Q5408" i="1" s="1"/>
  <c r="N5409" i="1"/>
  <c r="Q5409" i="1" s="1"/>
  <c r="N5410" i="1"/>
  <c r="Q5410" i="1" s="1"/>
  <c r="N5411" i="1"/>
  <c r="Q5411" i="1" s="1"/>
  <c r="N5412" i="1"/>
  <c r="Q5412" i="1" s="1"/>
  <c r="N5413" i="1"/>
  <c r="Q5413" i="1" s="1"/>
  <c r="N5414" i="1"/>
  <c r="Q5414" i="1" s="1"/>
  <c r="N5415" i="1"/>
  <c r="Q5415" i="1" s="1"/>
  <c r="N5416" i="1"/>
  <c r="Q5416" i="1" s="1"/>
  <c r="N5417" i="1"/>
  <c r="Q5417" i="1" s="1"/>
  <c r="N5418" i="1"/>
  <c r="Q5418" i="1" s="1"/>
  <c r="N5419" i="1"/>
  <c r="Q5419" i="1" s="1"/>
  <c r="N5420" i="1"/>
  <c r="Q5420" i="1" s="1"/>
  <c r="N5421" i="1"/>
  <c r="Q5421" i="1" s="1"/>
  <c r="N5422" i="1"/>
  <c r="Q5422" i="1" s="1"/>
  <c r="N5423" i="1"/>
  <c r="Q5423" i="1" s="1"/>
  <c r="N5424" i="1"/>
  <c r="Q5424" i="1" s="1"/>
  <c r="N5425" i="1"/>
  <c r="Q5425" i="1" s="1"/>
  <c r="N5426" i="1"/>
  <c r="Q5426" i="1" s="1"/>
  <c r="N5427" i="1"/>
  <c r="Q5427" i="1" s="1"/>
  <c r="N5428" i="1"/>
  <c r="Q5428" i="1" s="1"/>
  <c r="N5429" i="1"/>
  <c r="Q5429" i="1" s="1"/>
  <c r="N5430" i="1"/>
  <c r="Q5430" i="1" s="1"/>
  <c r="N5431" i="1"/>
  <c r="Q5431" i="1" s="1"/>
  <c r="N5432" i="1"/>
  <c r="Q5432" i="1" s="1"/>
  <c r="N5433" i="1"/>
  <c r="Q5433" i="1" s="1"/>
  <c r="N5434" i="1"/>
  <c r="Q5434" i="1" s="1"/>
  <c r="N5435" i="1"/>
  <c r="Q5435" i="1" s="1"/>
  <c r="N5436" i="1"/>
  <c r="Q5436" i="1" s="1"/>
  <c r="N5437" i="1"/>
  <c r="Q5437" i="1" s="1"/>
  <c r="N5438" i="1"/>
  <c r="Q5438" i="1" s="1"/>
  <c r="N5439" i="1"/>
  <c r="Q5439" i="1" s="1"/>
  <c r="N5440" i="1"/>
  <c r="Q5440" i="1" s="1"/>
  <c r="N5441" i="1"/>
  <c r="Q5441" i="1" s="1"/>
  <c r="N5442" i="1"/>
  <c r="Q5442" i="1" s="1"/>
  <c r="N5443" i="1"/>
  <c r="Q5443" i="1" s="1"/>
  <c r="N5444" i="1"/>
  <c r="Q5444" i="1" s="1"/>
  <c r="N5445" i="1"/>
  <c r="Q5445" i="1" s="1"/>
  <c r="N5446" i="1"/>
  <c r="Q5446" i="1" s="1"/>
  <c r="N5447" i="1"/>
  <c r="Q5447" i="1" s="1"/>
  <c r="N5448" i="1"/>
  <c r="Q5448" i="1" s="1"/>
  <c r="N5449" i="1"/>
  <c r="Q5449" i="1" s="1"/>
  <c r="N5450" i="1"/>
  <c r="Q5450" i="1" s="1"/>
  <c r="N5451" i="1"/>
  <c r="Q5451" i="1" s="1"/>
  <c r="N5452" i="1"/>
  <c r="Q5452" i="1" s="1"/>
  <c r="N5453" i="1"/>
  <c r="Q5453" i="1" s="1"/>
  <c r="N5454" i="1"/>
  <c r="Q5454" i="1" s="1"/>
  <c r="N5455" i="1"/>
  <c r="Q5455" i="1" s="1"/>
  <c r="N5456" i="1"/>
  <c r="Q5456" i="1" s="1"/>
  <c r="N5457" i="1"/>
  <c r="Q5457" i="1" s="1"/>
  <c r="N5458" i="1"/>
  <c r="Q5458" i="1" s="1"/>
  <c r="N5459" i="1"/>
  <c r="Q5459" i="1" s="1"/>
  <c r="N5460" i="1"/>
  <c r="Q5460" i="1" s="1"/>
  <c r="N5461" i="1"/>
  <c r="Q5461" i="1" s="1"/>
  <c r="N5462" i="1"/>
  <c r="Q5462" i="1" s="1"/>
  <c r="N5463" i="1"/>
  <c r="Q5463" i="1" s="1"/>
  <c r="N5464" i="1"/>
  <c r="Q5464" i="1" s="1"/>
  <c r="N5465" i="1"/>
  <c r="Q5465" i="1" s="1"/>
  <c r="N5466" i="1"/>
  <c r="Q5466" i="1" s="1"/>
  <c r="N5467" i="1"/>
  <c r="Q5467" i="1" s="1"/>
  <c r="N5468" i="1"/>
  <c r="Q5468" i="1" s="1"/>
  <c r="N5469" i="1"/>
  <c r="Q5469" i="1" s="1"/>
  <c r="N5470" i="1"/>
  <c r="Q5470" i="1" s="1"/>
  <c r="N5471" i="1"/>
  <c r="Q5471" i="1" s="1"/>
  <c r="N5472" i="1"/>
  <c r="Q5472" i="1" s="1"/>
  <c r="N5473" i="1"/>
  <c r="Q5473" i="1" s="1"/>
  <c r="N5474" i="1"/>
  <c r="Q5474" i="1" s="1"/>
  <c r="N5475" i="1"/>
  <c r="Q5475" i="1" s="1"/>
  <c r="N5476" i="1"/>
  <c r="Q5476" i="1" s="1"/>
  <c r="N5477" i="1"/>
  <c r="Q5477" i="1" s="1"/>
  <c r="N5478" i="1"/>
  <c r="Q5478" i="1" s="1"/>
  <c r="N5479" i="1"/>
  <c r="Q5479" i="1" s="1"/>
  <c r="N5480" i="1"/>
  <c r="Q5480" i="1" s="1"/>
  <c r="N5481" i="1"/>
  <c r="Q5481" i="1" s="1"/>
  <c r="N5482" i="1"/>
  <c r="Q5482" i="1" s="1"/>
  <c r="N5483" i="1"/>
  <c r="Q5483" i="1" s="1"/>
  <c r="N5484" i="1"/>
  <c r="Q5484" i="1" s="1"/>
  <c r="N5485" i="1"/>
  <c r="Q5485" i="1" s="1"/>
  <c r="N5486" i="1"/>
  <c r="Q5486" i="1" s="1"/>
  <c r="N5487" i="1"/>
  <c r="Q5487" i="1" s="1"/>
  <c r="N5488" i="1"/>
  <c r="Q5488" i="1" s="1"/>
  <c r="N5489" i="1"/>
  <c r="Q5489" i="1" s="1"/>
  <c r="N5490" i="1"/>
  <c r="Q5490" i="1" s="1"/>
  <c r="N5491" i="1"/>
  <c r="Q5491" i="1" s="1"/>
  <c r="N5492" i="1"/>
  <c r="Q5492" i="1" s="1"/>
  <c r="N5493" i="1"/>
  <c r="Q5493" i="1" s="1"/>
  <c r="N5494" i="1"/>
  <c r="Q5494" i="1" s="1"/>
  <c r="N5495" i="1"/>
  <c r="Q5495" i="1" s="1"/>
  <c r="N5496" i="1"/>
  <c r="Q5496" i="1" s="1"/>
  <c r="N5497" i="1"/>
  <c r="Q5497" i="1" s="1"/>
  <c r="N5498" i="1"/>
  <c r="Q5498" i="1" s="1"/>
  <c r="N5499" i="1"/>
  <c r="Q5499" i="1" s="1"/>
  <c r="N5500" i="1"/>
  <c r="Q5500" i="1" s="1"/>
  <c r="N5501" i="1"/>
  <c r="Q5501" i="1" s="1"/>
  <c r="N5502" i="1"/>
  <c r="Q5502" i="1" s="1"/>
  <c r="N5503" i="1"/>
  <c r="Q5503" i="1" s="1"/>
  <c r="N5504" i="1"/>
  <c r="Q5504" i="1" s="1"/>
  <c r="N5505" i="1"/>
  <c r="Q5505" i="1" s="1"/>
  <c r="N5506" i="1"/>
  <c r="Q5506" i="1" s="1"/>
  <c r="N5507" i="1"/>
  <c r="Q5507" i="1" s="1"/>
  <c r="N5508" i="1"/>
  <c r="Q5508" i="1" s="1"/>
  <c r="N5509" i="1"/>
  <c r="Q5509" i="1" s="1"/>
  <c r="N5510" i="1"/>
  <c r="Q5510" i="1" s="1"/>
  <c r="N5511" i="1"/>
  <c r="Q5511" i="1" s="1"/>
  <c r="N5512" i="1"/>
  <c r="Q5512" i="1" s="1"/>
  <c r="N5513" i="1"/>
  <c r="Q5513" i="1" s="1"/>
  <c r="N5514" i="1"/>
  <c r="Q5514" i="1" s="1"/>
  <c r="N5515" i="1"/>
  <c r="Q5515" i="1" s="1"/>
  <c r="N5516" i="1"/>
  <c r="Q5516" i="1" s="1"/>
  <c r="N5517" i="1"/>
  <c r="Q5517" i="1" s="1"/>
  <c r="N5518" i="1"/>
  <c r="Q5518" i="1" s="1"/>
  <c r="N5519" i="1"/>
  <c r="Q5519" i="1" s="1"/>
  <c r="N5520" i="1"/>
  <c r="Q5520" i="1" s="1"/>
  <c r="N5521" i="1"/>
  <c r="Q5521" i="1" s="1"/>
  <c r="N5522" i="1"/>
  <c r="Q5522" i="1" s="1"/>
  <c r="N5523" i="1"/>
  <c r="Q5523" i="1" s="1"/>
  <c r="N5524" i="1"/>
  <c r="Q5524" i="1" s="1"/>
  <c r="N5525" i="1"/>
  <c r="Q5525" i="1" s="1"/>
  <c r="N5526" i="1"/>
  <c r="Q5526" i="1" s="1"/>
  <c r="N5527" i="1"/>
  <c r="Q5527" i="1" s="1"/>
  <c r="N5528" i="1"/>
  <c r="Q5528" i="1" s="1"/>
  <c r="N5529" i="1"/>
  <c r="Q5529" i="1" s="1"/>
  <c r="N5530" i="1"/>
  <c r="Q5530" i="1" s="1"/>
  <c r="N5531" i="1"/>
  <c r="Q5531" i="1" s="1"/>
  <c r="N5532" i="1"/>
  <c r="Q5532" i="1" s="1"/>
  <c r="N5533" i="1"/>
  <c r="Q5533" i="1" s="1"/>
  <c r="N5534" i="1"/>
  <c r="Q5534" i="1" s="1"/>
  <c r="N5535" i="1"/>
  <c r="Q5535" i="1" s="1"/>
  <c r="N5536" i="1"/>
  <c r="Q5536" i="1" s="1"/>
  <c r="N5537" i="1"/>
  <c r="Q5537" i="1" s="1"/>
  <c r="N5538" i="1"/>
  <c r="Q5538" i="1" s="1"/>
  <c r="N5539" i="1"/>
  <c r="Q5539" i="1" s="1"/>
  <c r="N5540" i="1"/>
  <c r="Q5540" i="1" s="1"/>
  <c r="N5541" i="1"/>
  <c r="Q5541" i="1" s="1"/>
  <c r="N5542" i="1"/>
  <c r="Q5542" i="1" s="1"/>
  <c r="N5543" i="1"/>
  <c r="Q5543" i="1" s="1"/>
  <c r="N5544" i="1"/>
  <c r="Q5544" i="1" s="1"/>
  <c r="N5545" i="1"/>
  <c r="Q5545" i="1" s="1"/>
  <c r="N5546" i="1"/>
  <c r="Q5546" i="1" s="1"/>
  <c r="N5547" i="1"/>
  <c r="Q5547" i="1" s="1"/>
  <c r="N5548" i="1"/>
  <c r="Q5548" i="1" s="1"/>
  <c r="N5549" i="1"/>
  <c r="Q5549" i="1" s="1"/>
  <c r="N5550" i="1"/>
  <c r="Q5550" i="1" s="1"/>
  <c r="N5551" i="1"/>
  <c r="Q5551" i="1" s="1"/>
  <c r="N5552" i="1"/>
  <c r="Q5552" i="1" s="1"/>
  <c r="N5553" i="1"/>
  <c r="Q5553" i="1" s="1"/>
  <c r="N5554" i="1"/>
  <c r="Q5554" i="1" s="1"/>
  <c r="N5555" i="1"/>
  <c r="Q5555" i="1" s="1"/>
  <c r="N5556" i="1"/>
  <c r="Q5556" i="1" s="1"/>
  <c r="N5557" i="1"/>
  <c r="Q5557" i="1" s="1"/>
  <c r="N5558" i="1"/>
  <c r="Q5558" i="1" s="1"/>
  <c r="N5559" i="1"/>
  <c r="Q5559" i="1" s="1"/>
  <c r="N5560" i="1"/>
  <c r="Q5560" i="1" s="1"/>
  <c r="N5561" i="1"/>
  <c r="Q5561" i="1" s="1"/>
  <c r="N5562" i="1"/>
  <c r="Q5562" i="1" s="1"/>
  <c r="N5563" i="1"/>
  <c r="Q5563" i="1" s="1"/>
  <c r="N5564" i="1"/>
  <c r="Q5564" i="1" s="1"/>
  <c r="N5565" i="1"/>
  <c r="Q5565" i="1" s="1"/>
  <c r="N5566" i="1"/>
  <c r="Q5566" i="1" s="1"/>
  <c r="N5567" i="1"/>
  <c r="Q5567" i="1" s="1"/>
  <c r="N5568" i="1"/>
  <c r="Q5568" i="1" s="1"/>
  <c r="N5569" i="1"/>
  <c r="Q5569" i="1" s="1"/>
  <c r="N5570" i="1"/>
  <c r="Q5570" i="1" s="1"/>
  <c r="N5571" i="1"/>
  <c r="Q5571" i="1" s="1"/>
  <c r="N5572" i="1"/>
  <c r="Q5572" i="1" s="1"/>
  <c r="N5573" i="1"/>
  <c r="Q5573" i="1" s="1"/>
  <c r="N5574" i="1"/>
  <c r="Q5574" i="1" s="1"/>
  <c r="N5575" i="1"/>
  <c r="Q5575" i="1" s="1"/>
  <c r="N5576" i="1"/>
  <c r="Q5576" i="1" s="1"/>
  <c r="N5577" i="1"/>
  <c r="Q5577" i="1" s="1"/>
  <c r="N5578" i="1"/>
  <c r="Q5578" i="1" s="1"/>
  <c r="N5579" i="1"/>
  <c r="Q5579" i="1" s="1"/>
  <c r="N5580" i="1"/>
  <c r="Q5580" i="1" s="1"/>
  <c r="N5581" i="1"/>
  <c r="Q5581" i="1" s="1"/>
  <c r="N5582" i="1"/>
  <c r="Q5582" i="1" s="1"/>
  <c r="N5583" i="1"/>
  <c r="Q5583" i="1" s="1"/>
  <c r="N5584" i="1"/>
  <c r="Q5584" i="1" s="1"/>
  <c r="N5585" i="1"/>
  <c r="Q5585" i="1" s="1"/>
  <c r="N5586" i="1"/>
  <c r="Q5586" i="1" s="1"/>
  <c r="N5587" i="1"/>
  <c r="Q5587" i="1" s="1"/>
  <c r="N5588" i="1"/>
  <c r="Q5588" i="1" s="1"/>
  <c r="N5589" i="1"/>
  <c r="Q5589" i="1" s="1"/>
  <c r="N5590" i="1"/>
  <c r="Q5590" i="1" s="1"/>
  <c r="N5591" i="1"/>
  <c r="Q5591" i="1" s="1"/>
  <c r="N5592" i="1"/>
  <c r="Q5592" i="1" s="1"/>
  <c r="N5593" i="1"/>
  <c r="Q5593" i="1" s="1"/>
  <c r="N5594" i="1"/>
  <c r="Q5594" i="1" s="1"/>
  <c r="N5595" i="1"/>
  <c r="Q5595" i="1" s="1"/>
  <c r="N5596" i="1"/>
  <c r="Q5596" i="1" s="1"/>
  <c r="N5597" i="1"/>
  <c r="Q5597" i="1" s="1"/>
  <c r="N5598" i="1"/>
  <c r="Q5598" i="1" s="1"/>
  <c r="N5599" i="1"/>
  <c r="Q5599" i="1" s="1"/>
  <c r="N5600" i="1"/>
  <c r="Q5600" i="1" s="1"/>
  <c r="N5601" i="1"/>
  <c r="Q5601" i="1" s="1"/>
  <c r="N5602" i="1"/>
  <c r="Q5602" i="1" s="1"/>
  <c r="N5603" i="1"/>
  <c r="Q5603" i="1" s="1"/>
  <c r="N5604" i="1"/>
  <c r="Q5604" i="1" s="1"/>
  <c r="N5605" i="1"/>
  <c r="Q5605" i="1" s="1"/>
  <c r="N5606" i="1"/>
  <c r="Q5606" i="1" s="1"/>
  <c r="N5607" i="1"/>
  <c r="Q5607" i="1" s="1"/>
  <c r="N5608" i="1"/>
  <c r="Q5608" i="1" s="1"/>
  <c r="N5609" i="1"/>
  <c r="Q5609" i="1" s="1"/>
  <c r="N5610" i="1"/>
  <c r="Q5610" i="1" s="1"/>
  <c r="N5611" i="1"/>
  <c r="Q5611" i="1" s="1"/>
  <c r="N5612" i="1"/>
  <c r="Q5612" i="1" s="1"/>
  <c r="N5613" i="1"/>
  <c r="Q5613" i="1" s="1"/>
  <c r="N5614" i="1"/>
  <c r="Q5614" i="1" s="1"/>
  <c r="N5615" i="1"/>
  <c r="Q5615" i="1" s="1"/>
  <c r="N5616" i="1"/>
  <c r="Q5616" i="1" s="1"/>
  <c r="N5617" i="1"/>
  <c r="Q5617" i="1" s="1"/>
  <c r="N5618" i="1"/>
  <c r="Q5618" i="1" s="1"/>
  <c r="N5619" i="1"/>
  <c r="Q5619" i="1" s="1"/>
  <c r="N5620" i="1"/>
  <c r="Q5620" i="1" s="1"/>
  <c r="N5621" i="1"/>
  <c r="Q5621" i="1" s="1"/>
  <c r="N5622" i="1"/>
  <c r="Q5622" i="1" s="1"/>
  <c r="N5623" i="1"/>
  <c r="Q5623" i="1" s="1"/>
  <c r="N5624" i="1"/>
  <c r="Q5624" i="1" s="1"/>
  <c r="N5625" i="1"/>
  <c r="Q5625" i="1" s="1"/>
  <c r="N5626" i="1"/>
  <c r="Q5626" i="1" s="1"/>
  <c r="N5627" i="1"/>
  <c r="Q5627" i="1" s="1"/>
  <c r="N5628" i="1"/>
  <c r="Q5628" i="1" s="1"/>
  <c r="N5629" i="1"/>
  <c r="Q5629" i="1" s="1"/>
  <c r="N5630" i="1"/>
  <c r="Q5630" i="1" s="1"/>
  <c r="N5631" i="1"/>
  <c r="Q5631" i="1" s="1"/>
  <c r="N5632" i="1"/>
  <c r="Q5632" i="1" s="1"/>
  <c r="N5633" i="1"/>
  <c r="Q5633" i="1" s="1"/>
  <c r="N5634" i="1"/>
  <c r="Q5634" i="1" s="1"/>
  <c r="N5635" i="1"/>
  <c r="Q5635" i="1" s="1"/>
  <c r="N5636" i="1"/>
  <c r="Q5636" i="1" s="1"/>
  <c r="N5637" i="1"/>
  <c r="Q5637" i="1" s="1"/>
  <c r="N5638" i="1"/>
  <c r="Q5638" i="1" s="1"/>
  <c r="N5639" i="1"/>
  <c r="Q5639" i="1" s="1"/>
  <c r="N5640" i="1"/>
  <c r="Q5640" i="1" s="1"/>
  <c r="N5641" i="1"/>
  <c r="Q5641" i="1" s="1"/>
  <c r="N5642" i="1"/>
  <c r="Q5642" i="1" s="1"/>
  <c r="N5643" i="1"/>
  <c r="Q5643" i="1" s="1"/>
  <c r="N5644" i="1"/>
  <c r="Q5644" i="1" s="1"/>
  <c r="N5645" i="1"/>
  <c r="Q5645" i="1" s="1"/>
  <c r="N5646" i="1"/>
  <c r="Q5646" i="1" s="1"/>
  <c r="N5647" i="1"/>
  <c r="Q5647" i="1" s="1"/>
  <c r="N5648" i="1"/>
  <c r="Q5648" i="1" s="1"/>
  <c r="N5649" i="1"/>
  <c r="Q5649" i="1" s="1"/>
  <c r="N5650" i="1"/>
  <c r="Q5650" i="1" s="1"/>
  <c r="N5651" i="1"/>
  <c r="Q5651" i="1" s="1"/>
  <c r="N5652" i="1"/>
  <c r="Q5652" i="1" s="1"/>
  <c r="N5653" i="1"/>
  <c r="Q5653" i="1" s="1"/>
  <c r="N5654" i="1"/>
  <c r="Q5654" i="1" s="1"/>
  <c r="N5655" i="1"/>
  <c r="Q5655" i="1" s="1"/>
  <c r="N5656" i="1"/>
  <c r="Q5656" i="1" s="1"/>
  <c r="N5657" i="1"/>
  <c r="Q5657" i="1" s="1"/>
  <c r="N5658" i="1"/>
  <c r="Q5658" i="1" s="1"/>
  <c r="N5659" i="1"/>
  <c r="Q5659" i="1" s="1"/>
  <c r="N5660" i="1"/>
  <c r="Q5660" i="1" s="1"/>
  <c r="N5661" i="1"/>
  <c r="Q5661" i="1" s="1"/>
  <c r="N5662" i="1"/>
  <c r="Q5662" i="1" s="1"/>
  <c r="N5663" i="1"/>
  <c r="Q5663" i="1" s="1"/>
  <c r="N5664" i="1"/>
  <c r="Q5664" i="1" s="1"/>
  <c r="N5665" i="1"/>
  <c r="Q5665" i="1" s="1"/>
  <c r="N5666" i="1"/>
  <c r="Q5666" i="1" s="1"/>
  <c r="N5667" i="1"/>
  <c r="Q5667" i="1" s="1"/>
  <c r="N5668" i="1"/>
  <c r="Q5668" i="1" s="1"/>
  <c r="N5669" i="1"/>
  <c r="Q5669" i="1" s="1"/>
  <c r="N5670" i="1"/>
  <c r="Q5670" i="1" s="1"/>
  <c r="N5671" i="1"/>
  <c r="Q5671" i="1" s="1"/>
  <c r="N5672" i="1"/>
  <c r="Q5672" i="1" s="1"/>
  <c r="N5673" i="1"/>
  <c r="Q5673" i="1" s="1"/>
  <c r="N5674" i="1"/>
  <c r="Q5674" i="1" s="1"/>
  <c r="N5675" i="1"/>
  <c r="Q5675" i="1" s="1"/>
  <c r="N5676" i="1"/>
  <c r="Q5676" i="1" s="1"/>
  <c r="N5677" i="1"/>
  <c r="Q5677" i="1" s="1"/>
  <c r="N5678" i="1"/>
  <c r="Q5678" i="1" s="1"/>
  <c r="N5679" i="1"/>
  <c r="Q5679" i="1" s="1"/>
  <c r="N5680" i="1"/>
  <c r="Q5680" i="1" s="1"/>
  <c r="N5681" i="1"/>
  <c r="Q5681" i="1" s="1"/>
  <c r="N5682" i="1"/>
  <c r="Q5682" i="1" s="1"/>
  <c r="N5683" i="1"/>
  <c r="Q5683" i="1" s="1"/>
  <c r="N5684" i="1"/>
  <c r="Q5684" i="1" s="1"/>
  <c r="N5685" i="1"/>
  <c r="Q5685" i="1" s="1"/>
  <c r="N5686" i="1"/>
  <c r="Q5686" i="1" s="1"/>
  <c r="N5687" i="1"/>
  <c r="Q5687" i="1" s="1"/>
  <c r="N5688" i="1"/>
  <c r="Q5688" i="1" s="1"/>
  <c r="N5689" i="1"/>
  <c r="Q5689" i="1" s="1"/>
  <c r="N5690" i="1"/>
  <c r="Q5690" i="1" s="1"/>
  <c r="N5691" i="1"/>
  <c r="Q5691" i="1" s="1"/>
  <c r="N5692" i="1"/>
  <c r="Q5692" i="1" s="1"/>
  <c r="N5693" i="1"/>
  <c r="Q5693" i="1" s="1"/>
  <c r="N5694" i="1"/>
  <c r="Q5694" i="1" s="1"/>
  <c r="N5695" i="1"/>
  <c r="Q5695" i="1" s="1"/>
  <c r="N5696" i="1"/>
  <c r="Q5696" i="1" s="1"/>
  <c r="N5697" i="1"/>
  <c r="Q5697" i="1" s="1"/>
  <c r="N5698" i="1"/>
  <c r="Q5698" i="1" s="1"/>
  <c r="N5699" i="1"/>
  <c r="Q5699" i="1" s="1"/>
  <c r="N5700" i="1"/>
  <c r="Q5700" i="1" s="1"/>
  <c r="N5701" i="1"/>
  <c r="Q5701" i="1" s="1"/>
  <c r="N5702" i="1"/>
  <c r="Q5702" i="1" s="1"/>
  <c r="N5703" i="1"/>
  <c r="Q5703" i="1" s="1"/>
  <c r="N5704" i="1"/>
  <c r="Q5704" i="1" s="1"/>
  <c r="N5705" i="1"/>
  <c r="Q5705" i="1" s="1"/>
  <c r="N5706" i="1"/>
  <c r="Q5706" i="1" s="1"/>
  <c r="N5707" i="1"/>
  <c r="Q5707" i="1" s="1"/>
  <c r="N5708" i="1"/>
  <c r="Q5708" i="1" s="1"/>
  <c r="N5709" i="1"/>
  <c r="Q5709" i="1" s="1"/>
  <c r="N5710" i="1"/>
  <c r="Q5710" i="1" s="1"/>
  <c r="N5711" i="1"/>
  <c r="Q5711" i="1" s="1"/>
  <c r="N5712" i="1"/>
  <c r="Q5712" i="1" s="1"/>
  <c r="N5713" i="1"/>
  <c r="Q5713" i="1" s="1"/>
  <c r="N5714" i="1"/>
  <c r="Q5714" i="1" s="1"/>
  <c r="N5715" i="1"/>
  <c r="Q5715" i="1" s="1"/>
  <c r="N5716" i="1"/>
  <c r="Q5716" i="1" s="1"/>
  <c r="N5717" i="1"/>
  <c r="Q5717" i="1" s="1"/>
  <c r="N5718" i="1"/>
  <c r="Q5718" i="1" s="1"/>
  <c r="N5719" i="1"/>
  <c r="Q5719" i="1" s="1"/>
  <c r="N5720" i="1"/>
  <c r="Q5720" i="1" s="1"/>
  <c r="N5721" i="1"/>
  <c r="Q5721" i="1" s="1"/>
  <c r="N5722" i="1"/>
  <c r="Q5722" i="1" s="1"/>
  <c r="N5723" i="1"/>
  <c r="Q5723" i="1" s="1"/>
  <c r="N5724" i="1"/>
  <c r="Q5724" i="1" s="1"/>
  <c r="N5725" i="1"/>
  <c r="Q5725" i="1" s="1"/>
  <c r="N5726" i="1"/>
  <c r="Q5726" i="1" s="1"/>
  <c r="N5727" i="1"/>
  <c r="Q5727" i="1" s="1"/>
  <c r="N5728" i="1"/>
  <c r="Q5728" i="1" s="1"/>
  <c r="N5729" i="1"/>
  <c r="Q5729" i="1" s="1"/>
  <c r="N5730" i="1"/>
  <c r="Q5730" i="1" s="1"/>
  <c r="N5731" i="1"/>
  <c r="Q5731" i="1" s="1"/>
  <c r="N5732" i="1"/>
  <c r="Q5732" i="1" s="1"/>
  <c r="N5733" i="1"/>
  <c r="Q5733" i="1" s="1"/>
  <c r="N5734" i="1"/>
  <c r="Q5734" i="1" s="1"/>
  <c r="N5735" i="1"/>
  <c r="Q5735" i="1" s="1"/>
  <c r="N5736" i="1"/>
  <c r="Q5736" i="1" s="1"/>
  <c r="N5737" i="1"/>
  <c r="Q5737" i="1" s="1"/>
  <c r="N5738" i="1"/>
  <c r="Q5738" i="1" s="1"/>
  <c r="N5739" i="1"/>
  <c r="Q5739" i="1" s="1"/>
  <c r="N5740" i="1"/>
  <c r="Q5740" i="1" s="1"/>
  <c r="N5741" i="1"/>
  <c r="Q5741" i="1" s="1"/>
  <c r="N5742" i="1"/>
  <c r="Q5742" i="1" s="1"/>
  <c r="N5743" i="1"/>
  <c r="Q5743" i="1" s="1"/>
  <c r="N5744" i="1"/>
  <c r="Q5744" i="1" s="1"/>
  <c r="N5745" i="1"/>
  <c r="Q5745" i="1" s="1"/>
  <c r="N5746" i="1"/>
  <c r="Q5746" i="1" s="1"/>
  <c r="N5747" i="1"/>
  <c r="Q5747" i="1" s="1"/>
  <c r="N5748" i="1"/>
  <c r="Q5748" i="1" s="1"/>
  <c r="N5749" i="1"/>
  <c r="Q5749" i="1" s="1"/>
  <c r="N5750" i="1"/>
  <c r="Q5750" i="1" s="1"/>
  <c r="N5751" i="1"/>
  <c r="Q5751" i="1" s="1"/>
  <c r="N5752" i="1"/>
  <c r="Q5752" i="1" s="1"/>
  <c r="N5753" i="1"/>
  <c r="Q5753" i="1" s="1"/>
  <c r="N5754" i="1"/>
  <c r="Q5754" i="1" s="1"/>
  <c r="N5755" i="1"/>
  <c r="Q5755" i="1" s="1"/>
  <c r="N5756" i="1"/>
  <c r="Q5756" i="1" s="1"/>
  <c r="N5757" i="1"/>
  <c r="Q5757" i="1" s="1"/>
  <c r="N5758" i="1"/>
  <c r="Q5758" i="1" s="1"/>
  <c r="N5759" i="1"/>
  <c r="Q5759" i="1" s="1"/>
  <c r="N5760" i="1"/>
  <c r="Q5760" i="1" s="1"/>
  <c r="N5761" i="1"/>
  <c r="Q5761" i="1" s="1"/>
  <c r="N5762" i="1"/>
  <c r="Q5762" i="1" s="1"/>
  <c r="N5763" i="1"/>
  <c r="Q5763" i="1" s="1"/>
  <c r="N5764" i="1"/>
  <c r="Q5764" i="1" s="1"/>
  <c r="N5765" i="1"/>
  <c r="Q5765" i="1" s="1"/>
  <c r="N5766" i="1"/>
  <c r="Q5766" i="1" s="1"/>
  <c r="N5767" i="1"/>
  <c r="Q5767" i="1" s="1"/>
  <c r="N5768" i="1"/>
  <c r="Q5768" i="1" s="1"/>
  <c r="N5769" i="1"/>
  <c r="Q5769" i="1" s="1"/>
  <c r="N5770" i="1"/>
  <c r="Q5770" i="1" s="1"/>
  <c r="N5771" i="1"/>
  <c r="Q5771" i="1" s="1"/>
  <c r="N5772" i="1"/>
  <c r="Q5772" i="1" s="1"/>
  <c r="N5773" i="1"/>
  <c r="Q5773" i="1" s="1"/>
  <c r="N5774" i="1"/>
  <c r="Q5774" i="1" s="1"/>
  <c r="N5775" i="1"/>
  <c r="Q5775" i="1" s="1"/>
  <c r="N5776" i="1"/>
  <c r="Q5776" i="1" s="1"/>
  <c r="N5777" i="1"/>
  <c r="Q5777" i="1" s="1"/>
  <c r="N5778" i="1"/>
  <c r="Q5778" i="1" s="1"/>
  <c r="N5779" i="1"/>
  <c r="Q5779" i="1" s="1"/>
  <c r="N5780" i="1"/>
  <c r="Q5780" i="1" s="1"/>
  <c r="N5781" i="1"/>
  <c r="Q5781" i="1" s="1"/>
  <c r="N5782" i="1"/>
  <c r="Q5782" i="1" s="1"/>
  <c r="N5783" i="1"/>
  <c r="Q5783" i="1" s="1"/>
  <c r="N5784" i="1"/>
  <c r="Q5784" i="1" s="1"/>
  <c r="N5785" i="1"/>
  <c r="Q5785" i="1" s="1"/>
  <c r="N5786" i="1"/>
  <c r="Q5786" i="1" s="1"/>
  <c r="N5787" i="1"/>
  <c r="Q5787" i="1" s="1"/>
  <c r="N5788" i="1"/>
  <c r="Q5788" i="1" s="1"/>
  <c r="N5789" i="1"/>
  <c r="Q5789" i="1" s="1"/>
  <c r="N5790" i="1"/>
  <c r="Q5790" i="1" s="1"/>
  <c r="N5791" i="1"/>
  <c r="Q5791" i="1" s="1"/>
  <c r="N5792" i="1"/>
  <c r="Q5792" i="1" s="1"/>
  <c r="N5793" i="1"/>
  <c r="Q5793" i="1" s="1"/>
  <c r="N5794" i="1"/>
  <c r="Q5794" i="1" s="1"/>
  <c r="N5795" i="1"/>
  <c r="Q5795" i="1" s="1"/>
  <c r="N5796" i="1"/>
  <c r="Q5796" i="1" s="1"/>
  <c r="N5797" i="1"/>
  <c r="Q5797" i="1" s="1"/>
  <c r="N5798" i="1"/>
  <c r="Q5798" i="1" s="1"/>
  <c r="N5799" i="1"/>
  <c r="Q5799" i="1" s="1"/>
  <c r="N5800" i="1"/>
  <c r="Q5800" i="1" s="1"/>
  <c r="N5801" i="1"/>
  <c r="Q5801" i="1" s="1"/>
  <c r="N5802" i="1"/>
  <c r="Q5802" i="1" s="1"/>
  <c r="N5803" i="1"/>
  <c r="Q5803" i="1" s="1"/>
  <c r="N5804" i="1"/>
  <c r="Q5804" i="1" s="1"/>
  <c r="N5805" i="1"/>
  <c r="Q5805" i="1" s="1"/>
  <c r="N5806" i="1"/>
  <c r="Q5806" i="1" s="1"/>
  <c r="N5807" i="1"/>
  <c r="Q5807" i="1" s="1"/>
  <c r="N5808" i="1"/>
  <c r="Q5808" i="1" s="1"/>
  <c r="N5809" i="1"/>
  <c r="Q5809" i="1" s="1"/>
  <c r="N5810" i="1"/>
  <c r="Q5810" i="1" s="1"/>
  <c r="N5811" i="1"/>
  <c r="Q5811" i="1" s="1"/>
  <c r="N5812" i="1"/>
  <c r="Q5812" i="1" s="1"/>
  <c r="N5813" i="1"/>
  <c r="Q5813" i="1" s="1"/>
  <c r="N5814" i="1"/>
  <c r="Q5814" i="1" s="1"/>
  <c r="N5815" i="1"/>
  <c r="Q5815" i="1" s="1"/>
  <c r="N5816" i="1"/>
  <c r="Q5816" i="1" s="1"/>
  <c r="N5817" i="1"/>
  <c r="Q5817" i="1" s="1"/>
  <c r="N5818" i="1"/>
  <c r="Q5818" i="1" s="1"/>
  <c r="N5819" i="1"/>
  <c r="Q5819" i="1" s="1"/>
  <c r="N5820" i="1"/>
  <c r="Q5820" i="1" s="1"/>
  <c r="N5821" i="1"/>
  <c r="Q5821" i="1" s="1"/>
  <c r="N5822" i="1"/>
  <c r="Q5822" i="1" s="1"/>
  <c r="N5823" i="1"/>
  <c r="Q5823" i="1" s="1"/>
  <c r="N5824" i="1"/>
  <c r="Q5824" i="1" s="1"/>
  <c r="N5825" i="1"/>
  <c r="Q5825" i="1" s="1"/>
  <c r="N5826" i="1"/>
  <c r="Q5826" i="1" s="1"/>
  <c r="N5827" i="1"/>
  <c r="Q5827" i="1" s="1"/>
  <c r="N5828" i="1"/>
  <c r="Q5828" i="1" s="1"/>
  <c r="N5829" i="1"/>
  <c r="Q5829" i="1" s="1"/>
  <c r="N5830" i="1"/>
  <c r="Q5830" i="1" s="1"/>
  <c r="N5831" i="1"/>
  <c r="Q5831" i="1" s="1"/>
  <c r="N5832" i="1"/>
  <c r="Q5832" i="1" s="1"/>
  <c r="N5833" i="1"/>
  <c r="Q5833" i="1" s="1"/>
  <c r="N5834" i="1"/>
  <c r="Q5834" i="1" s="1"/>
  <c r="N5835" i="1"/>
  <c r="Q5835" i="1" s="1"/>
  <c r="N5836" i="1"/>
  <c r="Q5836" i="1" s="1"/>
  <c r="N5837" i="1"/>
  <c r="Q5837" i="1" s="1"/>
  <c r="N5838" i="1"/>
  <c r="Q5838" i="1" s="1"/>
  <c r="N5839" i="1"/>
  <c r="Q5839" i="1" s="1"/>
  <c r="N5840" i="1"/>
  <c r="Q5840" i="1" s="1"/>
  <c r="N5841" i="1"/>
  <c r="Q5841" i="1" s="1"/>
  <c r="N5842" i="1"/>
  <c r="Q5842" i="1" s="1"/>
  <c r="N5843" i="1"/>
  <c r="Q5843" i="1" s="1"/>
  <c r="N5844" i="1"/>
  <c r="Q5844" i="1" s="1"/>
  <c r="N5845" i="1"/>
  <c r="Q5845" i="1" s="1"/>
  <c r="N5846" i="1"/>
  <c r="Q5846" i="1" s="1"/>
  <c r="N5847" i="1"/>
  <c r="Q5847" i="1" s="1"/>
  <c r="N5848" i="1"/>
  <c r="Q5848" i="1" s="1"/>
  <c r="N5849" i="1"/>
  <c r="Q5849" i="1" s="1"/>
  <c r="N5850" i="1"/>
  <c r="Q5850" i="1" s="1"/>
  <c r="N5851" i="1"/>
  <c r="Q5851" i="1" s="1"/>
  <c r="N5852" i="1"/>
  <c r="Q5852" i="1" s="1"/>
  <c r="N5853" i="1"/>
  <c r="Q5853" i="1" s="1"/>
  <c r="N5854" i="1"/>
  <c r="Q5854" i="1" s="1"/>
  <c r="N5855" i="1"/>
  <c r="Q5855" i="1" s="1"/>
  <c r="N5856" i="1"/>
  <c r="Q5856" i="1" s="1"/>
  <c r="N5857" i="1"/>
  <c r="Q5857" i="1" s="1"/>
  <c r="N5858" i="1"/>
  <c r="Q5858" i="1" s="1"/>
  <c r="N5859" i="1"/>
  <c r="Q5859" i="1" s="1"/>
  <c r="N5860" i="1"/>
  <c r="Q5860" i="1" s="1"/>
  <c r="N5861" i="1"/>
  <c r="Q5861" i="1" s="1"/>
  <c r="N5862" i="1"/>
  <c r="Q5862" i="1" s="1"/>
  <c r="N5863" i="1"/>
  <c r="Q5863" i="1" s="1"/>
  <c r="N5864" i="1"/>
  <c r="Q5864" i="1" s="1"/>
  <c r="N5865" i="1"/>
  <c r="Q5865" i="1" s="1"/>
  <c r="N5866" i="1"/>
  <c r="Q5866" i="1" s="1"/>
  <c r="N5867" i="1"/>
  <c r="Q5867" i="1" s="1"/>
  <c r="N5868" i="1"/>
  <c r="Q5868" i="1" s="1"/>
  <c r="N5869" i="1"/>
  <c r="Q5869" i="1" s="1"/>
  <c r="N5870" i="1"/>
  <c r="Q5870" i="1" s="1"/>
  <c r="N5871" i="1"/>
  <c r="Q5871" i="1" s="1"/>
  <c r="N5872" i="1"/>
  <c r="Q5872" i="1" s="1"/>
  <c r="N5873" i="1"/>
  <c r="Q5873" i="1" s="1"/>
  <c r="N5874" i="1"/>
  <c r="Q5874" i="1" s="1"/>
  <c r="N5875" i="1"/>
  <c r="Q5875" i="1" s="1"/>
  <c r="N5876" i="1"/>
  <c r="Q5876" i="1" s="1"/>
  <c r="N5877" i="1"/>
  <c r="Q5877" i="1" s="1"/>
  <c r="N5878" i="1"/>
  <c r="Q5878" i="1" s="1"/>
  <c r="N5879" i="1"/>
  <c r="Q5879" i="1" s="1"/>
  <c r="N5880" i="1"/>
  <c r="Q5880" i="1" s="1"/>
  <c r="N5881" i="1"/>
  <c r="Q5881" i="1" s="1"/>
  <c r="N5882" i="1"/>
  <c r="Q5882" i="1" s="1"/>
  <c r="N5883" i="1"/>
  <c r="Q5883" i="1" s="1"/>
  <c r="N5884" i="1"/>
  <c r="Q5884" i="1" s="1"/>
  <c r="N5885" i="1"/>
  <c r="Q5885" i="1" s="1"/>
  <c r="N5886" i="1"/>
  <c r="Q5886" i="1" s="1"/>
  <c r="N5887" i="1"/>
  <c r="Q5887" i="1" s="1"/>
  <c r="N5888" i="1"/>
  <c r="Q5888" i="1" s="1"/>
  <c r="N5889" i="1"/>
  <c r="Q5889" i="1" s="1"/>
  <c r="N5890" i="1"/>
  <c r="Q5890" i="1" s="1"/>
  <c r="N5891" i="1"/>
  <c r="Q5891" i="1" s="1"/>
  <c r="N5892" i="1"/>
  <c r="Q5892" i="1" s="1"/>
  <c r="N5893" i="1"/>
  <c r="Q5893" i="1" s="1"/>
  <c r="N5894" i="1"/>
  <c r="Q5894" i="1" s="1"/>
  <c r="N5895" i="1"/>
  <c r="Q5895" i="1" s="1"/>
  <c r="N5896" i="1"/>
  <c r="Q5896" i="1" s="1"/>
  <c r="N5897" i="1"/>
  <c r="Q5897" i="1" s="1"/>
  <c r="N5898" i="1"/>
  <c r="Q5898" i="1" s="1"/>
  <c r="N5899" i="1"/>
  <c r="Q5899" i="1" s="1"/>
  <c r="N5900" i="1"/>
  <c r="Q5900" i="1" s="1"/>
  <c r="N5901" i="1"/>
  <c r="Q5901" i="1" s="1"/>
  <c r="N5902" i="1"/>
  <c r="Q5902" i="1" s="1"/>
  <c r="N5903" i="1"/>
  <c r="Q5903" i="1" s="1"/>
  <c r="N5904" i="1"/>
  <c r="Q5904" i="1" s="1"/>
  <c r="N5905" i="1"/>
  <c r="Q5905" i="1" s="1"/>
  <c r="N5906" i="1"/>
  <c r="Q5906" i="1" s="1"/>
  <c r="N5907" i="1"/>
  <c r="Q5907" i="1" s="1"/>
  <c r="N5908" i="1"/>
  <c r="Q5908" i="1" s="1"/>
  <c r="N5909" i="1"/>
  <c r="Q5909" i="1" s="1"/>
  <c r="N5910" i="1"/>
  <c r="Q5910" i="1" s="1"/>
  <c r="N5911" i="1"/>
  <c r="Q5911" i="1" s="1"/>
  <c r="N5912" i="1"/>
  <c r="Q5912" i="1" s="1"/>
  <c r="N5913" i="1"/>
  <c r="Q5913" i="1" s="1"/>
  <c r="N5914" i="1"/>
  <c r="Q5914" i="1" s="1"/>
  <c r="N5915" i="1"/>
  <c r="Q5915" i="1" s="1"/>
  <c r="N5916" i="1"/>
  <c r="Q5916" i="1" s="1"/>
  <c r="N5917" i="1"/>
  <c r="Q5917" i="1" s="1"/>
  <c r="N5918" i="1"/>
  <c r="Q5918" i="1" s="1"/>
  <c r="N5919" i="1"/>
  <c r="Q5919" i="1" s="1"/>
  <c r="N5920" i="1"/>
  <c r="Q5920" i="1" s="1"/>
  <c r="N5921" i="1"/>
  <c r="Q5921" i="1" s="1"/>
  <c r="N5922" i="1"/>
  <c r="Q5922" i="1" s="1"/>
  <c r="N5923" i="1"/>
  <c r="Q5923" i="1" s="1"/>
  <c r="N5924" i="1"/>
  <c r="Q5924" i="1" s="1"/>
  <c r="N5925" i="1"/>
  <c r="Q5925" i="1" s="1"/>
  <c r="N5926" i="1"/>
  <c r="Q5926" i="1" s="1"/>
  <c r="N5927" i="1"/>
  <c r="Q5927" i="1" s="1"/>
  <c r="N5928" i="1"/>
  <c r="Q5928" i="1" s="1"/>
  <c r="N5929" i="1"/>
  <c r="Q5929" i="1" s="1"/>
  <c r="N5930" i="1"/>
  <c r="Q5930" i="1" s="1"/>
  <c r="N5931" i="1"/>
  <c r="Q5931" i="1" s="1"/>
  <c r="N5932" i="1"/>
  <c r="Q5932" i="1" s="1"/>
  <c r="N5933" i="1"/>
  <c r="Q5933" i="1" s="1"/>
  <c r="N5934" i="1"/>
  <c r="Q5934" i="1" s="1"/>
  <c r="N5935" i="1"/>
  <c r="Q5935" i="1" s="1"/>
  <c r="N5936" i="1"/>
  <c r="Q5936" i="1" s="1"/>
  <c r="N5937" i="1"/>
  <c r="Q5937" i="1" s="1"/>
  <c r="N5938" i="1"/>
  <c r="Q5938" i="1" s="1"/>
  <c r="N5939" i="1"/>
  <c r="Q5939" i="1" s="1"/>
  <c r="N5940" i="1"/>
  <c r="Q5940" i="1" s="1"/>
  <c r="N5941" i="1"/>
  <c r="Q5941" i="1" s="1"/>
  <c r="N5942" i="1"/>
  <c r="Q5942" i="1" s="1"/>
  <c r="N5943" i="1"/>
  <c r="Q5943" i="1" s="1"/>
  <c r="N5944" i="1"/>
  <c r="Q5944" i="1" s="1"/>
  <c r="N5945" i="1"/>
  <c r="Q5945" i="1" s="1"/>
  <c r="N5946" i="1"/>
  <c r="Q5946" i="1" s="1"/>
  <c r="N5947" i="1"/>
  <c r="Q5947" i="1" s="1"/>
  <c r="N5948" i="1"/>
  <c r="Q5948" i="1" s="1"/>
  <c r="N5949" i="1"/>
  <c r="Q5949" i="1" s="1"/>
  <c r="N5950" i="1"/>
  <c r="Q5950" i="1" s="1"/>
  <c r="N5951" i="1"/>
  <c r="Q5951" i="1" s="1"/>
  <c r="N5952" i="1"/>
  <c r="Q5952" i="1" s="1"/>
  <c r="N5953" i="1"/>
  <c r="Q5953" i="1" s="1"/>
  <c r="N5954" i="1"/>
  <c r="Q5954" i="1" s="1"/>
  <c r="N5955" i="1"/>
  <c r="Q5955" i="1" s="1"/>
  <c r="N5956" i="1"/>
  <c r="Q5956" i="1" s="1"/>
  <c r="N5957" i="1"/>
  <c r="Q5957" i="1" s="1"/>
  <c r="N5958" i="1"/>
  <c r="Q5958" i="1" s="1"/>
  <c r="N5959" i="1"/>
  <c r="Q5959" i="1" s="1"/>
  <c r="N5960" i="1"/>
  <c r="Q5960" i="1" s="1"/>
  <c r="N5961" i="1"/>
  <c r="Q5961" i="1" s="1"/>
  <c r="N5962" i="1"/>
  <c r="Q5962" i="1" s="1"/>
  <c r="N5963" i="1"/>
  <c r="Q5963" i="1" s="1"/>
  <c r="N5964" i="1"/>
  <c r="Q5964" i="1" s="1"/>
  <c r="N5965" i="1"/>
  <c r="Q5965" i="1" s="1"/>
  <c r="N5966" i="1"/>
  <c r="Q5966" i="1" s="1"/>
  <c r="N5967" i="1"/>
  <c r="Q5967" i="1" s="1"/>
  <c r="N5968" i="1"/>
  <c r="Q5968" i="1" s="1"/>
  <c r="N5969" i="1"/>
  <c r="Q5969" i="1" s="1"/>
  <c r="N5970" i="1"/>
  <c r="Q5970" i="1" s="1"/>
  <c r="N5971" i="1"/>
  <c r="Q5971" i="1" s="1"/>
  <c r="N5972" i="1"/>
  <c r="Q5972" i="1" s="1"/>
  <c r="N5973" i="1"/>
  <c r="Q5973" i="1" s="1"/>
  <c r="N5974" i="1"/>
  <c r="Q5974" i="1" s="1"/>
  <c r="N5975" i="1"/>
  <c r="Q5975" i="1" s="1"/>
  <c r="N5976" i="1"/>
  <c r="Q5976" i="1" s="1"/>
  <c r="N5977" i="1"/>
  <c r="Q5977" i="1" s="1"/>
  <c r="N5978" i="1"/>
  <c r="Q5978" i="1" s="1"/>
  <c r="N5979" i="1"/>
  <c r="Q5979" i="1" s="1"/>
  <c r="N5980" i="1"/>
  <c r="Q5980" i="1" s="1"/>
  <c r="N5981" i="1"/>
  <c r="Q5981" i="1" s="1"/>
  <c r="N5982" i="1"/>
  <c r="Q5982" i="1" s="1"/>
  <c r="N5983" i="1"/>
  <c r="Q5983" i="1" s="1"/>
  <c r="N5984" i="1"/>
  <c r="Q5984" i="1" s="1"/>
  <c r="N5985" i="1"/>
  <c r="Q5985" i="1" s="1"/>
  <c r="N5986" i="1"/>
  <c r="Q5986" i="1" s="1"/>
  <c r="N5987" i="1"/>
  <c r="Q5987" i="1" s="1"/>
  <c r="N5988" i="1"/>
  <c r="Q5988" i="1" s="1"/>
  <c r="N5989" i="1"/>
  <c r="Q5989" i="1" s="1"/>
  <c r="N5990" i="1"/>
  <c r="Q5990" i="1" s="1"/>
  <c r="N5991" i="1"/>
  <c r="Q5991" i="1" s="1"/>
  <c r="N5992" i="1"/>
  <c r="Q5992" i="1" s="1"/>
  <c r="N5993" i="1"/>
  <c r="Q5993" i="1" s="1"/>
  <c r="N5994" i="1"/>
  <c r="Q5994" i="1" s="1"/>
  <c r="N5995" i="1"/>
  <c r="Q5995" i="1" s="1"/>
  <c r="N5996" i="1"/>
  <c r="Q5996" i="1" s="1"/>
  <c r="N5997" i="1"/>
  <c r="Q5997" i="1" s="1"/>
  <c r="N5998" i="1"/>
  <c r="Q5998" i="1" s="1"/>
  <c r="N5999" i="1"/>
  <c r="Q5999" i="1" s="1"/>
  <c r="N6000" i="1"/>
  <c r="Q6000" i="1" s="1"/>
  <c r="N6001" i="1"/>
  <c r="Q6001" i="1" s="1"/>
  <c r="N6002" i="1"/>
  <c r="Q6002" i="1" s="1"/>
  <c r="N6003" i="1"/>
  <c r="Q6003" i="1" s="1"/>
  <c r="N6004" i="1"/>
  <c r="Q6004" i="1" s="1"/>
  <c r="N6005" i="1"/>
  <c r="Q6005" i="1" s="1"/>
  <c r="N6006" i="1"/>
  <c r="Q6006" i="1" s="1"/>
  <c r="N6007" i="1"/>
  <c r="Q6007" i="1" s="1"/>
  <c r="N6008" i="1"/>
  <c r="Q6008" i="1" s="1"/>
  <c r="N6009" i="1"/>
  <c r="Q6009" i="1" s="1"/>
  <c r="N6010" i="1"/>
  <c r="Q6010" i="1" s="1"/>
  <c r="N6011" i="1"/>
  <c r="Q6011" i="1" s="1"/>
  <c r="N6012" i="1"/>
  <c r="Q6012" i="1" s="1"/>
  <c r="N6013" i="1"/>
  <c r="Q6013" i="1" s="1"/>
  <c r="N6014" i="1"/>
  <c r="Q6014" i="1" s="1"/>
  <c r="N6015" i="1"/>
  <c r="Q6015" i="1" s="1"/>
  <c r="N6016" i="1"/>
  <c r="Q6016" i="1" s="1"/>
  <c r="N6017" i="1"/>
  <c r="Q6017" i="1" s="1"/>
  <c r="N6018" i="1"/>
  <c r="Q6018" i="1" s="1"/>
  <c r="N6019" i="1"/>
  <c r="Q6019" i="1" s="1"/>
  <c r="N6020" i="1"/>
  <c r="Q6020" i="1" s="1"/>
  <c r="N6021" i="1"/>
  <c r="Q6021" i="1" s="1"/>
  <c r="N6022" i="1"/>
  <c r="Q6022" i="1" s="1"/>
  <c r="N6023" i="1"/>
  <c r="Q6023" i="1" s="1"/>
  <c r="N6024" i="1"/>
  <c r="Q6024" i="1" s="1"/>
  <c r="N6025" i="1"/>
  <c r="Q6025" i="1" s="1"/>
  <c r="N6026" i="1"/>
  <c r="Q6026" i="1" s="1"/>
  <c r="N6027" i="1"/>
  <c r="Q6027" i="1" s="1"/>
  <c r="N6028" i="1"/>
  <c r="Q6028" i="1" s="1"/>
  <c r="N6029" i="1"/>
  <c r="Q6029" i="1" s="1"/>
  <c r="N6030" i="1"/>
  <c r="Q6030" i="1" s="1"/>
  <c r="N6031" i="1"/>
  <c r="Q6031" i="1" s="1"/>
  <c r="N6032" i="1"/>
  <c r="Q6032" i="1" s="1"/>
  <c r="N6033" i="1"/>
  <c r="Q6033" i="1" s="1"/>
  <c r="N6034" i="1"/>
  <c r="Q6034" i="1" s="1"/>
  <c r="N6035" i="1"/>
  <c r="Q6035" i="1" s="1"/>
  <c r="N6036" i="1"/>
  <c r="Q6036" i="1" s="1"/>
  <c r="N6037" i="1"/>
  <c r="Q6037" i="1" s="1"/>
  <c r="N6038" i="1"/>
  <c r="Q6038" i="1" s="1"/>
  <c r="N6039" i="1"/>
  <c r="Q6039" i="1" s="1"/>
  <c r="N6040" i="1"/>
  <c r="Q6040" i="1" s="1"/>
  <c r="N6041" i="1"/>
  <c r="Q6041" i="1" s="1"/>
  <c r="N6042" i="1"/>
  <c r="Q6042" i="1" s="1"/>
  <c r="N6043" i="1"/>
  <c r="Q6043" i="1" s="1"/>
  <c r="N6044" i="1"/>
  <c r="Q6044" i="1" s="1"/>
  <c r="N6045" i="1"/>
  <c r="Q6045" i="1" s="1"/>
  <c r="N6046" i="1"/>
  <c r="Q6046" i="1" s="1"/>
  <c r="N6047" i="1"/>
  <c r="Q6047" i="1" s="1"/>
  <c r="N6048" i="1"/>
  <c r="Q6048" i="1" s="1"/>
  <c r="N6049" i="1"/>
  <c r="Q6049" i="1" s="1"/>
  <c r="N6050" i="1"/>
  <c r="Q6050" i="1" s="1"/>
  <c r="N6051" i="1"/>
  <c r="Q6051" i="1" s="1"/>
  <c r="N6052" i="1"/>
  <c r="Q6052" i="1" s="1"/>
  <c r="N6053" i="1"/>
  <c r="Q6053" i="1" s="1"/>
  <c r="N6054" i="1"/>
  <c r="Q6054" i="1" s="1"/>
  <c r="N6055" i="1"/>
  <c r="Q6055" i="1" s="1"/>
  <c r="N6056" i="1"/>
  <c r="Q6056" i="1" s="1"/>
  <c r="N6057" i="1"/>
  <c r="Q6057" i="1" s="1"/>
  <c r="N6058" i="1"/>
  <c r="Q6058" i="1" s="1"/>
  <c r="N6059" i="1"/>
  <c r="Q6059" i="1" s="1"/>
  <c r="N6060" i="1"/>
  <c r="Q6060" i="1" s="1"/>
  <c r="N6061" i="1"/>
  <c r="Q6061" i="1" s="1"/>
  <c r="N6062" i="1"/>
  <c r="Q6062" i="1" s="1"/>
  <c r="N6063" i="1"/>
  <c r="Q6063" i="1" s="1"/>
  <c r="N6064" i="1"/>
  <c r="Q6064" i="1" s="1"/>
  <c r="N6065" i="1"/>
  <c r="Q6065" i="1" s="1"/>
  <c r="N6066" i="1"/>
  <c r="Q6066" i="1" s="1"/>
  <c r="N6067" i="1"/>
  <c r="Q6067" i="1" s="1"/>
  <c r="N6068" i="1"/>
  <c r="Q6068" i="1" s="1"/>
  <c r="N6069" i="1"/>
  <c r="Q6069" i="1" s="1"/>
  <c r="N6070" i="1"/>
  <c r="Q6070" i="1" s="1"/>
  <c r="N6071" i="1"/>
  <c r="Q6071" i="1" s="1"/>
  <c r="N6072" i="1"/>
  <c r="Q6072" i="1" s="1"/>
  <c r="N6073" i="1"/>
  <c r="Q6073" i="1" s="1"/>
  <c r="N6074" i="1"/>
  <c r="Q6074" i="1" s="1"/>
  <c r="N6075" i="1"/>
  <c r="Q6075" i="1" s="1"/>
  <c r="N6076" i="1"/>
  <c r="Q6076" i="1" s="1"/>
  <c r="N6077" i="1"/>
  <c r="Q6077" i="1" s="1"/>
  <c r="N6078" i="1"/>
  <c r="Q6078" i="1" s="1"/>
  <c r="N6079" i="1"/>
  <c r="Q6079" i="1" s="1"/>
  <c r="N6080" i="1"/>
  <c r="Q6080" i="1" s="1"/>
  <c r="N6081" i="1"/>
  <c r="Q6081" i="1" s="1"/>
  <c r="N6082" i="1"/>
  <c r="Q6082" i="1" s="1"/>
  <c r="N6083" i="1"/>
  <c r="Q6083" i="1" s="1"/>
  <c r="N6084" i="1"/>
  <c r="Q6084" i="1" s="1"/>
  <c r="N6085" i="1"/>
  <c r="Q6085" i="1" s="1"/>
  <c r="N6086" i="1"/>
  <c r="Q6086" i="1" s="1"/>
  <c r="N6087" i="1"/>
  <c r="Q6087" i="1" s="1"/>
  <c r="N6088" i="1"/>
  <c r="Q6088" i="1" s="1"/>
  <c r="N6089" i="1"/>
  <c r="Q6089" i="1" s="1"/>
  <c r="N6090" i="1"/>
  <c r="Q6090" i="1" s="1"/>
  <c r="N6091" i="1"/>
  <c r="Q6091" i="1" s="1"/>
  <c r="N6092" i="1"/>
  <c r="Q6092" i="1" s="1"/>
  <c r="N6093" i="1"/>
  <c r="Q6093" i="1" s="1"/>
  <c r="N6094" i="1"/>
  <c r="Q6094" i="1" s="1"/>
  <c r="N6095" i="1"/>
  <c r="Q6095" i="1" s="1"/>
  <c r="N6096" i="1"/>
  <c r="Q6096" i="1" s="1"/>
  <c r="N6097" i="1"/>
  <c r="Q6097" i="1" s="1"/>
  <c r="N6098" i="1"/>
  <c r="Q6098" i="1" s="1"/>
  <c r="N6099" i="1"/>
  <c r="Q6099" i="1" s="1"/>
  <c r="N6100" i="1"/>
  <c r="Q6100" i="1" s="1"/>
  <c r="N6101" i="1"/>
  <c r="Q6101" i="1" s="1"/>
  <c r="N6102" i="1"/>
  <c r="Q6102" i="1" s="1"/>
  <c r="N6103" i="1"/>
  <c r="Q6103" i="1" s="1"/>
  <c r="N6104" i="1"/>
  <c r="Q6104" i="1" s="1"/>
  <c r="N6105" i="1"/>
  <c r="Q6105" i="1" s="1"/>
  <c r="N6106" i="1"/>
  <c r="Q6106" i="1" s="1"/>
  <c r="N6107" i="1"/>
  <c r="Q6107" i="1" s="1"/>
  <c r="N6108" i="1"/>
  <c r="Q6108" i="1" s="1"/>
  <c r="N6109" i="1"/>
  <c r="Q6109" i="1" s="1"/>
  <c r="N6110" i="1"/>
  <c r="Q6110" i="1" s="1"/>
  <c r="N6111" i="1"/>
  <c r="Q6111" i="1" s="1"/>
  <c r="N6112" i="1"/>
  <c r="Q6112" i="1" s="1"/>
  <c r="N6113" i="1"/>
  <c r="Q6113" i="1" s="1"/>
  <c r="N6114" i="1"/>
  <c r="Q6114" i="1" s="1"/>
  <c r="N6115" i="1"/>
  <c r="Q6115" i="1" s="1"/>
  <c r="N6116" i="1"/>
  <c r="Q6116" i="1" s="1"/>
  <c r="N6117" i="1"/>
  <c r="Q6117" i="1" s="1"/>
  <c r="N6118" i="1"/>
  <c r="Q6118" i="1" s="1"/>
  <c r="N6119" i="1"/>
  <c r="Q6119" i="1" s="1"/>
  <c r="N6120" i="1"/>
  <c r="Q6120" i="1" s="1"/>
  <c r="N6121" i="1"/>
  <c r="Q6121" i="1" s="1"/>
  <c r="N6122" i="1"/>
  <c r="Q6122" i="1" s="1"/>
  <c r="N6123" i="1"/>
  <c r="Q6123" i="1" s="1"/>
  <c r="N6124" i="1"/>
  <c r="Q6124" i="1" s="1"/>
  <c r="N6125" i="1"/>
  <c r="Q6125" i="1" s="1"/>
  <c r="N6126" i="1"/>
  <c r="Q6126" i="1" s="1"/>
  <c r="N6127" i="1"/>
  <c r="Q6127" i="1" s="1"/>
  <c r="N6128" i="1"/>
  <c r="Q6128" i="1" s="1"/>
  <c r="N6129" i="1"/>
  <c r="Q6129" i="1" s="1"/>
  <c r="N6130" i="1"/>
  <c r="Q6130" i="1" s="1"/>
  <c r="N6131" i="1"/>
  <c r="Q6131" i="1" s="1"/>
  <c r="N6132" i="1"/>
  <c r="Q6132" i="1" s="1"/>
  <c r="N6133" i="1"/>
  <c r="Q6133" i="1" s="1"/>
  <c r="N6134" i="1"/>
  <c r="Q6134" i="1" s="1"/>
  <c r="N6135" i="1"/>
  <c r="Q6135" i="1" s="1"/>
  <c r="N6136" i="1"/>
  <c r="Q6136" i="1" s="1"/>
  <c r="N6137" i="1"/>
  <c r="Q6137" i="1" s="1"/>
  <c r="N6138" i="1"/>
  <c r="Q6138" i="1" s="1"/>
  <c r="N6139" i="1"/>
  <c r="Q6139" i="1" s="1"/>
  <c r="N6140" i="1"/>
  <c r="Q6140" i="1" s="1"/>
  <c r="N6141" i="1"/>
  <c r="Q6141" i="1" s="1"/>
  <c r="N6142" i="1"/>
  <c r="Q6142" i="1" s="1"/>
  <c r="N6143" i="1"/>
  <c r="Q6143" i="1" s="1"/>
  <c r="N6144" i="1"/>
  <c r="Q6144" i="1" s="1"/>
  <c r="N6145" i="1"/>
  <c r="Q6145" i="1" s="1"/>
  <c r="N6146" i="1"/>
  <c r="Q6146" i="1" s="1"/>
  <c r="N6147" i="1"/>
  <c r="Q6147" i="1" s="1"/>
  <c r="N6148" i="1"/>
  <c r="Q6148" i="1" s="1"/>
  <c r="N6149" i="1"/>
  <c r="Q6149" i="1" s="1"/>
  <c r="N6150" i="1"/>
  <c r="Q6150" i="1" s="1"/>
  <c r="N6151" i="1"/>
  <c r="Q6151" i="1" s="1"/>
  <c r="N6152" i="1"/>
  <c r="Q6152" i="1" s="1"/>
  <c r="N6153" i="1"/>
  <c r="Q6153" i="1" s="1"/>
  <c r="N6154" i="1"/>
  <c r="Q6154" i="1" s="1"/>
  <c r="N6155" i="1"/>
  <c r="Q6155" i="1" s="1"/>
  <c r="N6156" i="1"/>
  <c r="Q6156" i="1" s="1"/>
  <c r="N6157" i="1"/>
  <c r="Q6157" i="1" s="1"/>
  <c r="N6158" i="1"/>
  <c r="Q6158" i="1" s="1"/>
  <c r="N6159" i="1"/>
  <c r="Q6159" i="1" s="1"/>
  <c r="N6160" i="1"/>
  <c r="Q6160" i="1" s="1"/>
  <c r="N6161" i="1"/>
  <c r="Q6161" i="1" s="1"/>
  <c r="N6162" i="1"/>
  <c r="Q6162" i="1" s="1"/>
  <c r="N6163" i="1"/>
  <c r="Q6163" i="1" s="1"/>
  <c r="N6164" i="1"/>
  <c r="Q6164" i="1" s="1"/>
  <c r="N6165" i="1"/>
  <c r="Q6165" i="1" s="1"/>
  <c r="N6166" i="1"/>
  <c r="Q6166" i="1" s="1"/>
  <c r="N6167" i="1"/>
  <c r="Q6167" i="1" s="1"/>
  <c r="N6168" i="1"/>
  <c r="Q6168" i="1" s="1"/>
  <c r="N6169" i="1"/>
  <c r="Q6169" i="1" s="1"/>
  <c r="N6170" i="1"/>
  <c r="Q6170" i="1" s="1"/>
  <c r="N6171" i="1"/>
  <c r="Q6171" i="1" s="1"/>
  <c r="N6172" i="1"/>
  <c r="Q6172" i="1" s="1"/>
  <c r="N6173" i="1"/>
  <c r="Q6173" i="1" s="1"/>
  <c r="N6174" i="1"/>
  <c r="Q6174" i="1" s="1"/>
  <c r="N6175" i="1"/>
  <c r="Q6175" i="1" s="1"/>
  <c r="N6176" i="1"/>
  <c r="Q6176" i="1" s="1"/>
  <c r="N6177" i="1"/>
  <c r="Q6177" i="1" s="1"/>
  <c r="N6178" i="1"/>
  <c r="Q6178" i="1" s="1"/>
  <c r="N6179" i="1"/>
  <c r="Q6179" i="1" s="1"/>
  <c r="N6180" i="1"/>
  <c r="Q6180" i="1" s="1"/>
  <c r="N6181" i="1"/>
  <c r="Q6181" i="1" s="1"/>
  <c r="N6182" i="1"/>
  <c r="Q6182" i="1" s="1"/>
  <c r="N6183" i="1"/>
  <c r="Q6183" i="1" s="1"/>
  <c r="N6184" i="1"/>
  <c r="Q6184" i="1" s="1"/>
  <c r="N6185" i="1"/>
  <c r="Q6185" i="1" s="1"/>
  <c r="N6186" i="1"/>
  <c r="Q6186" i="1" s="1"/>
  <c r="N6187" i="1"/>
  <c r="Q6187" i="1" s="1"/>
  <c r="N6188" i="1"/>
  <c r="Q6188" i="1" s="1"/>
  <c r="N6189" i="1"/>
  <c r="Q6189" i="1" s="1"/>
  <c r="N6190" i="1"/>
  <c r="Q6190" i="1" s="1"/>
  <c r="N6191" i="1"/>
  <c r="Q6191" i="1" s="1"/>
  <c r="N6192" i="1"/>
  <c r="Q6192" i="1" s="1"/>
  <c r="N6193" i="1"/>
  <c r="Q6193" i="1" s="1"/>
  <c r="N6194" i="1"/>
  <c r="Q6194" i="1" s="1"/>
  <c r="N6195" i="1"/>
  <c r="Q6195" i="1" s="1"/>
  <c r="N6196" i="1"/>
  <c r="Q6196" i="1" s="1"/>
  <c r="N6197" i="1"/>
  <c r="Q6197" i="1" s="1"/>
  <c r="N6198" i="1"/>
  <c r="Q6198" i="1" s="1"/>
  <c r="N6199" i="1"/>
  <c r="Q6199" i="1" s="1"/>
  <c r="N6200" i="1"/>
  <c r="Q6200" i="1" s="1"/>
  <c r="N6201" i="1"/>
  <c r="Q6201" i="1" s="1"/>
  <c r="N6202" i="1"/>
  <c r="Q6202" i="1" s="1"/>
  <c r="N6203" i="1"/>
  <c r="Q6203" i="1" s="1"/>
  <c r="N6204" i="1"/>
  <c r="Q6204" i="1" s="1"/>
  <c r="N6205" i="1"/>
  <c r="Q6205" i="1" s="1"/>
  <c r="N6206" i="1"/>
  <c r="Q6206" i="1" s="1"/>
  <c r="N6207" i="1"/>
  <c r="Q6207" i="1" s="1"/>
  <c r="N6208" i="1"/>
  <c r="Q6208" i="1" s="1"/>
  <c r="N6209" i="1"/>
  <c r="Q6209" i="1" s="1"/>
  <c r="N6210" i="1"/>
  <c r="Q6210" i="1" s="1"/>
  <c r="N6211" i="1"/>
  <c r="Q6211" i="1" s="1"/>
  <c r="N6212" i="1"/>
  <c r="Q6212" i="1" s="1"/>
  <c r="N6213" i="1"/>
  <c r="Q6213" i="1" s="1"/>
  <c r="N6214" i="1"/>
  <c r="Q6214" i="1" s="1"/>
  <c r="N6215" i="1"/>
  <c r="Q6215" i="1" s="1"/>
  <c r="N6216" i="1"/>
  <c r="Q6216" i="1" s="1"/>
  <c r="N6217" i="1"/>
  <c r="Q6217" i="1" s="1"/>
  <c r="N6218" i="1"/>
  <c r="Q6218" i="1" s="1"/>
  <c r="N6219" i="1"/>
  <c r="Q6219" i="1" s="1"/>
  <c r="N6220" i="1"/>
  <c r="Q6220" i="1" s="1"/>
  <c r="N6221" i="1"/>
  <c r="Q6221" i="1" s="1"/>
  <c r="N6222" i="1"/>
  <c r="Q6222" i="1" s="1"/>
  <c r="N6223" i="1"/>
  <c r="Q6223" i="1" s="1"/>
  <c r="N6224" i="1"/>
  <c r="Q6224" i="1" s="1"/>
  <c r="N6225" i="1"/>
  <c r="Q6225" i="1" s="1"/>
  <c r="N6226" i="1"/>
  <c r="Q6226" i="1" s="1"/>
  <c r="N6227" i="1"/>
  <c r="Q6227" i="1" s="1"/>
  <c r="N6228" i="1"/>
  <c r="Q6228" i="1" s="1"/>
  <c r="N6229" i="1"/>
  <c r="Q6229" i="1" s="1"/>
  <c r="N6230" i="1"/>
  <c r="Q6230" i="1" s="1"/>
  <c r="N6231" i="1"/>
  <c r="Q6231" i="1" s="1"/>
  <c r="N6232" i="1"/>
  <c r="Q6232" i="1" s="1"/>
  <c r="N6233" i="1"/>
  <c r="Q6233" i="1" s="1"/>
  <c r="N6234" i="1"/>
  <c r="Q6234" i="1" s="1"/>
  <c r="N6235" i="1"/>
  <c r="Q6235" i="1" s="1"/>
  <c r="N6236" i="1"/>
  <c r="Q6236" i="1" s="1"/>
  <c r="N6237" i="1"/>
  <c r="Q6237" i="1" s="1"/>
  <c r="N6238" i="1"/>
  <c r="Q6238" i="1" s="1"/>
  <c r="N6239" i="1"/>
  <c r="Q6239" i="1" s="1"/>
  <c r="N6240" i="1"/>
  <c r="Q6240" i="1" s="1"/>
  <c r="N6241" i="1"/>
  <c r="Q6241" i="1" s="1"/>
  <c r="N6242" i="1"/>
  <c r="Q6242" i="1" s="1"/>
  <c r="N6243" i="1"/>
  <c r="Q6243" i="1" s="1"/>
  <c r="N6244" i="1"/>
  <c r="Q6244" i="1" s="1"/>
  <c r="N6245" i="1"/>
  <c r="Q6245" i="1" s="1"/>
  <c r="N6246" i="1"/>
  <c r="Q6246" i="1" s="1"/>
  <c r="N6247" i="1"/>
  <c r="Q6247" i="1" s="1"/>
  <c r="N6248" i="1"/>
  <c r="Q6248" i="1" s="1"/>
  <c r="N6249" i="1"/>
  <c r="Q6249" i="1" s="1"/>
  <c r="N6250" i="1"/>
  <c r="Q6250" i="1" s="1"/>
  <c r="N6251" i="1"/>
  <c r="Q6251" i="1" s="1"/>
  <c r="N6252" i="1"/>
  <c r="Q6252" i="1" s="1"/>
  <c r="N6253" i="1"/>
  <c r="Q6253" i="1" s="1"/>
  <c r="N6254" i="1"/>
  <c r="Q6254" i="1" s="1"/>
  <c r="N6255" i="1"/>
  <c r="Q6255" i="1" s="1"/>
  <c r="N6256" i="1"/>
  <c r="Q6256" i="1" s="1"/>
  <c r="N6257" i="1"/>
  <c r="Q6257" i="1" s="1"/>
  <c r="N6258" i="1"/>
  <c r="Q6258" i="1" s="1"/>
  <c r="N6259" i="1"/>
  <c r="Q6259" i="1" s="1"/>
  <c r="N6260" i="1"/>
  <c r="Q6260" i="1" s="1"/>
  <c r="N6261" i="1"/>
  <c r="Q6261" i="1" s="1"/>
  <c r="N6262" i="1"/>
  <c r="Q6262" i="1" s="1"/>
  <c r="N6263" i="1"/>
  <c r="Q6263" i="1" s="1"/>
  <c r="N6264" i="1"/>
  <c r="Q6264" i="1" s="1"/>
  <c r="N6265" i="1"/>
  <c r="Q6265" i="1" s="1"/>
  <c r="N6266" i="1"/>
  <c r="Q6266" i="1" s="1"/>
  <c r="N6267" i="1"/>
  <c r="Q6267" i="1" s="1"/>
  <c r="N6268" i="1"/>
  <c r="Q6268" i="1" s="1"/>
  <c r="N6269" i="1"/>
  <c r="Q6269" i="1" s="1"/>
  <c r="N6270" i="1"/>
  <c r="Q6270" i="1" s="1"/>
  <c r="N6271" i="1"/>
  <c r="Q6271" i="1" s="1"/>
  <c r="N6272" i="1"/>
  <c r="Q6272" i="1" s="1"/>
  <c r="N6273" i="1"/>
  <c r="Q6273" i="1" s="1"/>
  <c r="N6274" i="1"/>
  <c r="Q6274" i="1" s="1"/>
  <c r="N6275" i="1"/>
  <c r="Q6275" i="1" s="1"/>
  <c r="N6276" i="1"/>
  <c r="Q6276" i="1" s="1"/>
  <c r="N6277" i="1"/>
  <c r="Q6277" i="1" s="1"/>
  <c r="N6278" i="1"/>
  <c r="Q6278" i="1" s="1"/>
  <c r="N6279" i="1"/>
  <c r="Q6279" i="1" s="1"/>
  <c r="N6280" i="1"/>
  <c r="Q6280" i="1" s="1"/>
  <c r="N6281" i="1"/>
  <c r="Q6281" i="1" s="1"/>
  <c r="N6282" i="1"/>
  <c r="Q6282" i="1" s="1"/>
  <c r="N6283" i="1"/>
  <c r="Q6283" i="1" s="1"/>
  <c r="N6284" i="1"/>
  <c r="Q6284" i="1" s="1"/>
  <c r="N6285" i="1"/>
  <c r="Q6285" i="1" s="1"/>
  <c r="N6286" i="1"/>
  <c r="Q6286" i="1" s="1"/>
  <c r="N6287" i="1"/>
  <c r="Q6287" i="1" s="1"/>
  <c r="N6288" i="1"/>
  <c r="Q6288" i="1" s="1"/>
  <c r="N6289" i="1"/>
  <c r="Q6289" i="1" s="1"/>
  <c r="N6290" i="1"/>
  <c r="Q6290" i="1" s="1"/>
  <c r="N6291" i="1"/>
  <c r="Q6291" i="1" s="1"/>
  <c r="N6292" i="1"/>
  <c r="Q6292" i="1" s="1"/>
  <c r="N6293" i="1"/>
  <c r="Q6293" i="1" s="1"/>
  <c r="N6294" i="1"/>
  <c r="Q6294" i="1" s="1"/>
  <c r="N6295" i="1"/>
  <c r="Q6295" i="1" s="1"/>
  <c r="N6296" i="1"/>
  <c r="Q6296" i="1" s="1"/>
  <c r="N6297" i="1"/>
  <c r="Q6297" i="1" s="1"/>
  <c r="N6298" i="1"/>
  <c r="Q6298" i="1" s="1"/>
  <c r="N6299" i="1"/>
  <c r="Q6299" i="1" s="1"/>
  <c r="N6300" i="1"/>
  <c r="Q6300" i="1" s="1"/>
  <c r="N6301" i="1"/>
  <c r="Q6301" i="1" s="1"/>
  <c r="N6302" i="1"/>
  <c r="Q6302" i="1" s="1"/>
  <c r="N6303" i="1"/>
  <c r="Q6303" i="1" s="1"/>
  <c r="N6304" i="1"/>
  <c r="Q6304" i="1" s="1"/>
  <c r="N6305" i="1"/>
  <c r="Q6305" i="1" s="1"/>
  <c r="N6306" i="1"/>
  <c r="Q6306" i="1" s="1"/>
  <c r="N6307" i="1"/>
  <c r="Q6307" i="1" s="1"/>
  <c r="N6308" i="1"/>
  <c r="Q6308" i="1" s="1"/>
  <c r="N6309" i="1"/>
  <c r="Q6309" i="1" s="1"/>
  <c r="N6310" i="1"/>
  <c r="Q6310" i="1" s="1"/>
  <c r="N6311" i="1"/>
  <c r="Q6311" i="1" s="1"/>
  <c r="N6312" i="1"/>
  <c r="Q6312" i="1" s="1"/>
  <c r="N6313" i="1"/>
  <c r="Q6313" i="1" s="1"/>
  <c r="N6314" i="1"/>
  <c r="Q6314" i="1" s="1"/>
  <c r="N6315" i="1"/>
  <c r="Q6315" i="1" s="1"/>
  <c r="N6316" i="1"/>
  <c r="Q6316" i="1" s="1"/>
  <c r="N6317" i="1"/>
  <c r="Q6317" i="1" s="1"/>
  <c r="N6318" i="1"/>
  <c r="Q6318" i="1" s="1"/>
  <c r="N6319" i="1"/>
  <c r="Q6319" i="1" s="1"/>
  <c r="N6320" i="1"/>
  <c r="Q6320" i="1" s="1"/>
  <c r="N6321" i="1"/>
  <c r="Q6321" i="1" s="1"/>
  <c r="N6322" i="1"/>
  <c r="Q6322" i="1" s="1"/>
  <c r="N6323" i="1"/>
  <c r="Q6323" i="1" s="1"/>
  <c r="N6324" i="1"/>
  <c r="Q6324" i="1" s="1"/>
  <c r="N6325" i="1"/>
  <c r="Q6325" i="1" s="1"/>
  <c r="N6326" i="1"/>
  <c r="Q6326" i="1" s="1"/>
  <c r="N6327" i="1"/>
  <c r="Q6327" i="1" s="1"/>
  <c r="N6328" i="1"/>
  <c r="Q6328" i="1" s="1"/>
  <c r="N6329" i="1"/>
  <c r="Q6329" i="1" s="1"/>
  <c r="N6330" i="1"/>
  <c r="Q6330" i="1" s="1"/>
  <c r="N6331" i="1"/>
  <c r="Q6331" i="1" s="1"/>
  <c r="N6332" i="1"/>
  <c r="Q6332" i="1" s="1"/>
  <c r="N6333" i="1"/>
  <c r="Q6333" i="1" s="1"/>
  <c r="N6334" i="1"/>
  <c r="Q6334" i="1" s="1"/>
  <c r="N6335" i="1"/>
  <c r="Q6335" i="1" s="1"/>
  <c r="N6336" i="1"/>
  <c r="Q6336" i="1" s="1"/>
  <c r="N6337" i="1"/>
  <c r="Q6337" i="1" s="1"/>
  <c r="N6338" i="1"/>
  <c r="Q6338" i="1" s="1"/>
  <c r="N6339" i="1"/>
  <c r="Q6339" i="1" s="1"/>
  <c r="N6340" i="1"/>
  <c r="Q6340" i="1" s="1"/>
  <c r="N6341" i="1"/>
  <c r="Q6341" i="1" s="1"/>
  <c r="N6342" i="1"/>
  <c r="Q6342" i="1" s="1"/>
  <c r="N6343" i="1"/>
  <c r="Q6343" i="1" s="1"/>
  <c r="N6344" i="1"/>
  <c r="Q6344" i="1" s="1"/>
  <c r="N6345" i="1"/>
  <c r="Q6345" i="1" s="1"/>
  <c r="N6346" i="1"/>
  <c r="Q6346" i="1" s="1"/>
  <c r="N6347" i="1"/>
  <c r="Q6347" i="1" s="1"/>
  <c r="N6348" i="1"/>
  <c r="Q6348" i="1" s="1"/>
  <c r="N6349" i="1"/>
  <c r="Q6349" i="1" s="1"/>
  <c r="N6350" i="1"/>
  <c r="Q6350" i="1" s="1"/>
  <c r="N6351" i="1"/>
  <c r="Q6351" i="1" s="1"/>
  <c r="N6352" i="1"/>
  <c r="Q6352" i="1" s="1"/>
  <c r="N6353" i="1"/>
  <c r="Q6353" i="1" s="1"/>
  <c r="N6354" i="1"/>
  <c r="Q6354" i="1" s="1"/>
  <c r="N6355" i="1"/>
  <c r="Q6355" i="1" s="1"/>
  <c r="N6356" i="1"/>
  <c r="Q6356" i="1" s="1"/>
  <c r="N6357" i="1"/>
  <c r="Q6357" i="1" s="1"/>
  <c r="N6358" i="1"/>
  <c r="Q6358" i="1" s="1"/>
  <c r="N6359" i="1"/>
  <c r="Q6359" i="1" s="1"/>
  <c r="N6360" i="1"/>
  <c r="Q6360" i="1" s="1"/>
  <c r="N6361" i="1"/>
  <c r="Q6361" i="1" s="1"/>
  <c r="N6362" i="1"/>
  <c r="Q6362" i="1" s="1"/>
  <c r="N6363" i="1"/>
  <c r="Q6363" i="1" s="1"/>
  <c r="N6364" i="1"/>
  <c r="Q6364" i="1" s="1"/>
  <c r="N6365" i="1"/>
  <c r="Q6365" i="1" s="1"/>
  <c r="N6366" i="1"/>
  <c r="Q6366" i="1" s="1"/>
  <c r="N6367" i="1"/>
  <c r="Q6367" i="1" s="1"/>
  <c r="N6368" i="1"/>
  <c r="Q6368" i="1" s="1"/>
  <c r="N6369" i="1"/>
  <c r="Q6369" i="1" s="1"/>
  <c r="N6370" i="1"/>
  <c r="Q6370" i="1" s="1"/>
  <c r="N6371" i="1"/>
  <c r="Q6371" i="1" s="1"/>
  <c r="N6372" i="1"/>
  <c r="Q6372" i="1" s="1"/>
  <c r="N6373" i="1"/>
  <c r="Q6373" i="1" s="1"/>
  <c r="N6374" i="1"/>
  <c r="Q6374" i="1" s="1"/>
  <c r="N6375" i="1"/>
  <c r="Q6375" i="1" s="1"/>
  <c r="N6376" i="1"/>
  <c r="Q6376" i="1" s="1"/>
  <c r="N6377" i="1"/>
  <c r="Q6377" i="1" s="1"/>
  <c r="N6378" i="1"/>
  <c r="Q6378" i="1" s="1"/>
  <c r="N6379" i="1"/>
  <c r="Q6379" i="1" s="1"/>
  <c r="N6380" i="1"/>
  <c r="Q6380" i="1" s="1"/>
  <c r="N6381" i="1"/>
  <c r="Q6381" i="1" s="1"/>
  <c r="N6382" i="1"/>
  <c r="Q6382" i="1" s="1"/>
  <c r="N6383" i="1"/>
  <c r="Q6383" i="1" s="1"/>
  <c r="N6384" i="1"/>
  <c r="Q6384" i="1" s="1"/>
  <c r="N6385" i="1"/>
  <c r="Q6385" i="1" s="1"/>
  <c r="N6386" i="1"/>
  <c r="Q6386" i="1" s="1"/>
  <c r="N6387" i="1"/>
  <c r="Q6387" i="1" s="1"/>
  <c r="N6388" i="1"/>
  <c r="Q6388" i="1" s="1"/>
  <c r="N6389" i="1"/>
  <c r="Q6389" i="1" s="1"/>
  <c r="N6390" i="1"/>
  <c r="Q6390" i="1" s="1"/>
  <c r="N6391" i="1"/>
  <c r="Q6391" i="1" s="1"/>
  <c r="N6392" i="1"/>
  <c r="Q6392" i="1" s="1"/>
  <c r="N6393" i="1"/>
  <c r="Q6393" i="1" s="1"/>
  <c r="N6394" i="1"/>
  <c r="Q6394" i="1" s="1"/>
  <c r="N6395" i="1"/>
  <c r="Q6395" i="1" s="1"/>
  <c r="N6396" i="1"/>
  <c r="Q6396" i="1" s="1"/>
  <c r="N6397" i="1"/>
  <c r="Q6397" i="1" s="1"/>
  <c r="N6398" i="1"/>
  <c r="Q6398" i="1" s="1"/>
  <c r="N6399" i="1"/>
  <c r="Q6399" i="1" s="1"/>
  <c r="N6400" i="1"/>
  <c r="Q6400" i="1" s="1"/>
  <c r="N6401" i="1"/>
  <c r="Q6401" i="1" s="1"/>
  <c r="N6402" i="1"/>
  <c r="Q6402" i="1" s="1"/>
  <c r="N6403" i="1"/>
  <c r="Q6403" i="1" s="1"/>
  <c r="N6404" i="1"/>
  <c r="Q6404" i="1" s="1"/>
  <c r="N6405" i="1"/>
  <c r="Q6405" i="1" s="1"/>
  <c r="N6406" i="1"/>
  <c r="Q6406" i="1" s="1"/>
  <c r="N6407" i="1"/>
  <c r="Q6407" i="1" s="1"/>
  <c r="N6408" i="1"/>
  <c r="Q6408" i="1" s="1"/>
  <c r="N6409" i="1"/>
  <c r="Q6409" i="1" s="1"/>
  <c r="N6410" i="1"/>
  <c r="Q6410" i="1" s="1"/>
  <c r="N6411" i="1"/>
  <c r="Q6411" i="1" s="1"/>
  <c r="N6412" i="1"/>
  <c r="Q6412" i="1" s="1"/>
  <c r="N6413" i="1"/>
  <c r="Q6413" i="1" s="1"/>
  <c r="N6414" i="1"/>
  <c r="Q6414" i="1" s="1"/>
  <c r="N6415" i="1"/>
  <c r="Q6415" i="1" s="1"/>
  <c r="N6416" i="1"/>
  <c r="Q6416" i="1" s="1"/>
  <c r="N6417" i="1"/>
  <c r="Q6417" i="1" s="1"/>
  <c r="N6418" i="1"/>
  <c r="Q6418" i="1" s="1"/>
  <c r="N6419" i="1"/>
  <c r="Q6419" i="1" s="1"/>
  <c r="N6420" i="1"/>
  <c r="Q6420" i="1" s="1"/>
  <c r="N6421" i="1"/>
  <c r="Q6421" i="1" s="1"/>
  <c r="N6422" i="1"/>
  <c r="Q6422" i="1" s="1"/>
  <c r="N6423" i="1"/>
  <c r="Q6423" i="1" s="1"/>
  <c r="N6424" i="1"/>
  <c r="Q6424" i="1" s="1"/>
  <c r="N6425" i="1"/>
  <c r="Q6425" i="1" s="1"/>
  <c r="N6426" i="1"/>
  <c r="Q6426" i="1" s="1"/>
  <c r="N6427" i="1"/>
  <c r="Q6427" i="1" s="1"/>
  <c r="N6428" i="1"/>
  <c r="Q6428" i="1" s="1"/>
  <c r="N6429" i="1"/>
  <c r="Q6429" i="1" s="1"/>
  <c r="N6430" i="1"/>
  <c r="Q6430" i="1" s="1"/>
  <c r="N6431" i="1"/>
  <c r="Q6431" i="1" s="1"/>
  <c r="N6432" i="1"/>
  <c r="Q6432" i="1" s="1"/>
  <c r="N6433" i="1"/>
  <c r="Q6433" i="1" s="1"/>
  <c r="N6434" i="1"/>
  <c r="Q6434" i="1" s="1"/>
  <c r="N6435" i="1"/>
  <c r="Q6435" i="1" s="1"/>
  <c r="N6436" i="1"/>
  <c r="Q6436" i="1" s="1"/>
  <c r="N6437" i="1"/>
  <c r="Q6437" i="1" s="1"/>
  <c r="N6438" i="1"/>
  <c r="Q6438" i="1" s="1"/>
  <c r="N6439" i="1"/>
  <c r="Q6439" i="1" s="1"/>
  <c r="N6440" i="1"/>
  <c r="Q6440" i="1" s="1"/>
  <c r="N6441" i="1"/>
  <c r="Q6441" i="1" s="1"/>
  <c r="N6442" i="1"/>
  <c r="Q6442" i="1" s="1"/>
  <c r="N6443" i="1"/>
  <c r="Q6443" i="1" s="1"/>
  <c r="N6444" i="1"/>
  <c r="Q6444" i="1" s="1"/>
  <c r="N6445" i="1"/>
  <c r="Q6445" i="1" s="1"/>
  <c r="N6446" i="1"/>
  <c r="Q6446" i="1" s="1"/>
  <c r="N6447" i="1"/>
  <c r="Q6447" i="1" s="1"/>
  <c r="N6448" i="1"/>
  <c r="Q6448" i="1" s="1"/>
  <c r="N6449" i="1"/>
  <c r="Q6449" i="1" s="1"/>
  <c r="N6450" i="1"/>
  <c r="Q6450" i="1" s="1"/>
  <c r="N6451" i="1"/>
  <c r="Q6451" i="1" s="1"/>
  <c r="N6452" i="1"/>
  <c r="Q6452" i="1" s="1"/>
  <c r="N6453" i="1"/>
  <c r="Q6453" i="1" s="1"/>
  <c r="N6454" i="1"/>
  <c r="Q6454" i="1" s="1"/>
  <c r="N6455" i="1"/>
  <c r="Q6455" i="1" s="1"/>
  <c r="N6456" i="1"/>
  <c r="Q6456" i="1" s="1"/>
  <c r="N6457" i="1"/>
  <c r="Q6457" i="1" s="1"/>
  <c r="N6458" i="1"/>
  <c r="Q6458" i="1" s="1"/>
  <c r="N6459" i="1"/>
  <c r="Q6459" i="1" s="1"/>
  <c r="N6460" i="1"/>
  <c r="Q6460" i="1" s="1"/>
  <c r="N6461" i="1"/>
  <c r="Q6461" i="1" s="1"/>
  <c r="N6462" i="1"/>
  <c r="Q6462" i="1" s="1"/>
  <c r="N6463" i="1"/>
  <c r="Q6463" i="1" s="1"/>
  <c r="N6464" i="1"/>
  <c r="Q6464" i="1" s="1"/>
  <c r="N6465" i="1"/>
  <c r="Q6465" i="1" s="1"/>
  <c r="N6466" i="1"/>
  <c r="Q6466" i="1" s="1"/>
  <c r="N6467" i="1"/>
  <c r="Q6467" i="1" s="1"/>
  <c r="N6468" i="1"/>
  <c r="Q6468" i="1" s="1"/>
  <c r="N6469" i="1"/>
  <c r="Q6469" i="1" s="1"/>
  <c r="N6470" i="1"/>
  <c r="Q6470" i="1" s="1"/>
  <c r="N6471" i="1"/>
  <c r="Q6471" i="1" s="1"/>
  <c r="N6472" i="1"/>
  <c r="Q6472" i="1" s="1"/>
  <c r="N6473" i="1"/>
  <c r="Q6473" i="1" s="1"/>
  <c r="N6474" i="1"/>
  <c r="Q6474" i="1" s="1"/>
  <c r="N6475" i="1"/>
  <c r="Q6475" i="1" s="1"/>
  <c r="N6476" i="1"/>
  <c r="Q6476" i="1" s="1"/>
  <c r="N6477" i="1"/>
  <c r="Q6477" i="1" s="1"/>
  <c r="N6478" i="1"/>
  <c r="Q6478" i="1" s="1"/>
  <c r="N6479" i="1"/>
  <c r="Q6479" i="1" s="1"/>
  <c r="N6480" i="1"/>
  <c r="Q6480" i="1" s="1"/>
  <c r="N6481" i="1"/>
  <c r="Q6481" i="1" s="1"/>
  <c r="N6482" i="1"/>
  <c r="Q6482" i="1" s="1"/>
  <c r="N6483" i="1"/>
  <c r="Q6483" i="1" s="1"/>
  <c r="N6484" i="1"/>
  <c r="Q6484" i="1" s="1"/>
  <c r="N6485" i="1"/>
  <c r="Q6485" i="1" s="1"/>
  <c r="N6486" i="1"/>
  <c r="Q6486" i="1" s="1"/>
  <c r="N6487" i="1"/>
  <c r="Q6487" i="1" s="1"/>
  <c r="N6488" i="1"/>
  <c r="Q6488" i="1" s="1"/>
  <c r="N6489" i="1"/>
  <c r="Q6489" i="1" s="1"/>
  <c r="N6490" i="1"/>
  <c r="Q6490" i="1" s="1"/>
  <c r="N6491" i="1"/>
  <c r="Q6491" i="1" s="1"/>
  <c r="N6492" i="1"/>
  <c r="Q6492" i="1" s="1"/>
  <c r="N6493" i="1"/>
  <c r="Q6493" i="1" s="1"/>
  <c r="N6494" i="1"/>
  <c r="Q6494" i="1" s="1"/>
  <c r="N6495" i="1"/>
  <c r="Q6495" i="1" s="1"/>
  <c r="N6496" i="1"/>
  <c r="Q6496" i="1" s="1"/>
  <c r="N6497" i="1"/>
  <c r="Q6497" i="1" s="1"/>
  <c r="N6498" i="1"/>
  <c r="Q6498" i="1" s="1"/>
  <c r="N6499" i="1"/>
  <c r="Q6499" i="1" s="1"/>
  <c r="N6500" i="1"/>
  <c r="Q6500" i="1" s="1"/>
  <c r="N6501" i="1"/>
  <c r="Q6501" i="1" s="1"/>
</calcChain>
</file>

<file path=xl/sharedStrings.xml><?xml version="1.0" encoding="utf-8"?>
<sst xmlns="http://schemas.openxmlformats.org/spreadsheetml/2006/main" count="71521" uniqueCount="6597">
  <si>
    <t>ID Pedido</t>
  </si>
  <si>
    <t>Data do Pedido</t>
  </si>
  <si>
    <t>Loja (Supermercado)</t>
  </si>
  <si>
    <t>Cidade da Loja</t>
  </si>
  <si>
    <t>Estado</t>
  </si>
  <si>
    <t>Região</t>
  </si>
  <si>
    <t>Produto</t>
  </si>
  <si>
    <t>Categoria do Produto</t>
  </si>
  <si>
    <t>Fornecedor</t>
  </si>
  <si>
    <t>Quantidade</t>
  </si>
  <si>
    <t>Preço Unitário</t>
  </si>
  <si>
    <t>Valor Total</t>
  </si>
  <si>
    <t>Prazo de Entrega (dias)</t>
  </si>
  <si>
    <t>Nota de Avaliação</t>
  </si>
  <si>
    <t>Status do Pedido</t>
  </si>
  <si>
    <t>Forma de Pagamento</t>
  </si>
  <si>
    <t>Empório Bom Olívio</t>
  </si>
  <si>
    <t>Paraná Supermercados</t>
  </si>
  <si>
    <t>Compre Mais</t>
  </si>
  <si>
    <t>Supermercado Avenida</t>
  </si>
  <si>
    <t>Supermercado Nilda</t>
  </si>
  <si>
    <t>Superpão</t>
  </si>
  <si>
    <t>Boa Supermercados</t>
  </si>
  <si>
    <t>Supermercado Amigão</t>
  </si>
  <si>
    <t>Maringá</t>
  </si>
  <si>
    <t>Campinas</t>
  </si>
  <si>
    <t>Joinville</t>
  </si>
  <si>
    <t>Rio de Janeiro</t>
  </si>
  <si>
    <t>Porto Alegre</t>
  </si>
  <si>
    <t>Caxias do Sul</t>
  </si>
  <si>
    <t>Uberlândia</t>
  </si>
  <si>
    <t>Santos</t>
  </si>
  <si>
    <t>Curitiba</t>
  </si>
  <si>
    <t>Niterói</t>
  </si>
  <si>
    <t>São Paulo</t>
  </si>
  <si>
    <t>Belo Horizonte</t>
  </si>
  <si>
    <t>Londrina</t>
  </si>
  <si>
    <t>Florianópolis</t>
  </si>
  <si>
    <t>Cascavel</t>
  </si>
  <si>
    <t>PR</t>
  </si>
  <si>
    <t>SP</t>
  </si>
  <si>
    <t>SC</t>
  </si>
  <si>
    <t>RJ</t>
  </si>
  <si>
    <t>RS</t>
  </si>
  <si>
    <t>MG</t>
  </si>
  <si>
    <t>Sul</t>
  </si>
  <si>
    <t>Sudeste</t>
  </si>
  <si>
    <t>Alface Crespa</t>
  </si>
  <si>
    <t>Pão Francês</t>
  </si>
  <si>
    <t>Sabão em Pó</t>
  </si>
  <si>
    <t>Leite Integral</t>
  </si>
  <si>
    <t>Detergente Neutro</t>
  </si>
  <si>
    <t>Pizza Congelada</t>
  </si>
  <si>
    <t>Lasagna Congelada</t>
  </si>
  <si>
    <t>Frango Congelado</t>
  </si>
  <si>
    <t>Feijão Carioca</t>
  </si>
  <si>
    <t>Tomate Italiano</t>
  </si>
  <si>
    <t>Refrigerante Cola</t>
  </si>
  <si>
    <t>Bolo de Cenoura</t>
  </si>
  <si>
    <t>Papel Higiênico</t>
  </si>
  <si>
    <t>Arroz Tipo 1</t>
  </si>
  <si>
    <t>Carne Bovina Moída</t>
  </si>
  <si>
    <t>Sabonete Neutro</t>
  </si>
  <si>
    <t>Hortifruti</t>
  </si>
  <si>
    <t>Padaria</t>
  </si>
  <si>
    <t>Limpeza</t>
  </si>
  <si>
    <t>Bebidas</t>
  </si>
  <si>
    <t>Congelados</t>
  </si>
  <si>
    <t>Açougue</t>
  </si>
  <si>
    <t>Alimentos</t>
  </si>
  <si>
    <t>Higiene</t>
  </si>
  <si>
    <t>Laticínios União</t>
  </si>
  <si>
    <t>AgroParaná</t>
  </si>
  <si>
    <t>Bebidas 5 Estrelas</t>
  </si>
  <si>
    <t>Alimentos Brasil</t>
  </si>
  <si>
    <t>Higiene Suprema</t>
  </si>
  <si>
    <t>Limpeza Total</t>
  </si>
  <si>
    <t>Frios e Carnes Prime</t>
  </si>
  <si>
    <t>Hortifruti Sul</t>
  </si>
  <si>
    <t>Atrasado</t>
  </si>
  <si>
    <t>Pendente</t>
  </si>
  <si>
    <t>Entregue</t>
  </si>
  <si>
    <t>Transferência</t>
  </si>
  <si>
    <t>Cartão</t>
  </si>
  <si>
    <t>Boleto</t>
  </si>
  <si>
    <t>Pix</t>
  </si>
  <si>
    <t>PED001</t>
  </si>
  <si>
    <t>PED002</t>
  </si>
  <si>
    <t>PED003</t>
  </si>
  <si>
    <t>PED004</t>
  </si>
  <si>
    <t>PED005</t>
  </si>
  <si>
    <t>PED006</t>
  </si>
  <si>
    <t>PED007</t>
  </si>
  <si>
    <t>PED008</t>
  </si>
  <si>
    <t>PED009</t>
  </si>
  <si>
    <t>PED010</t>
  </si>
  <si>
    <t>PED011</t>
  </si>
  <si>
    <t>PED012</t>
  </si>
  <si>
    <t>PED013</t>
  </si>
  <si>
    <t>PED014</t>
  </si>
  <si>
    <t>PED015</t>
  </si>
  <si>
    <t>PED016</t>
  </si>
  <si>
    <t>PED017</t>
  </si>
  <si>
    <t>PED018</t>
  </si>
  <si>
    <t>PED019</t>
  </si>
  <si>
    <t>PED020</t>
  </si>
  <si>
    <t>PED021</t>
  </si>
  <si>
    <t>PED022</t>
  </si>
  <si>
    <t>PED023</t>
  </si>
  <si>
    <t>PED024</t>
  </si>
  <si>
    <t>PED025</t>
  </si>
  <si>
    <t>PED026</t>
  </si>
  <si>
    <t>PED027</t>
  </si>
  <si>
    <t>PED028</t>
  </si>
  <si>
    <t>PED029</t>
  </si>
  <si>
    <t>PED030</t>
  </si>
  <si>
    <t>PED031</t>
  </si>
  <si>
    <t>PED032</t>
  </si>
  <si>
    <t>PED033</t>
  </si>
  <si>
    <t>PED034</t>
  </si>
  <si>
    <t>PED035</t>
  </si>
  <si>
    <t>PED036</t>
  </si>
  <si>
    <t>PED037</t>
  </si>
  <si>
    <t>PED038</t>
  </si>
  <si>
    <t>PED039</t>
  </si>
  <si>
    <t>PED040</t>
  </si>
  <si>
    <t>PED041</t>
  </si>
  <si>
    <t>PED042</t>
  </si>
  <si>
    <t>PED043</t>
  </si>
  <si>
    <t>PED044</t>
  </si>
  <si>
    <t>PED045</t>
  </si>
  <si>
    <t>PED046</t>
  </si>
  <si>
    <t>PED047</t>
  </si>
  <si>
    <t>PED048</t>
  </si>
  <si>
    <t>PED049</t>
  </si>
  <si>
    <t>PED050</t>
  </si>
  <si>
    <t>PED051</t>
  </si>
  <si>
    <t>PED052</t>
  </si>
  <si>
    <t>PED053</t>
  </si>
  <si>
    <t>PED054</t>
  </si>
  <si>
    <t>PED055</t>
  </si>
  <si>
    <t>PED056</t>
  </si>
  <si>
    <t>PED057</t>
  </si>
  <si>
    <t>PED058</t>
  </si>
  <si>
    <t>PED059</t>
  </si>
  <si>
    <t>PED060</t>
  </si>
  <si>
    <t>PED061</t>
  </si>
  <si>
    <t>PED062</t>
  </si>
  <si>
    <t>PED063</t>
  </si>
  <si>
    <t>PED064</t>
  </si>
  <si>
    <t>PED065</t>
  </si>
  <si>
    <t>PED066</t>
  </si>
  <si>
    <t>PED067</t>
  </si>
  <si>
    <t>PED068</t>
  </si>
  <si>
    <t>PED069</t>
  </si>
  <si>
    <t>PED070</t>
  </si>
  <si>
    <t>PED071</t>
  </si>
  <si>
    <t>PED072</t>
  </si>
  <si>
    <t>PED073</t>
  </si>
  <si>
    <t>PED074</t>
  </si>
  <si>
    <t>PED075</t>
  </si>
  <si>
    <t>PED076</t>
  </si>
  <si>
    <t>PED077</t>
  </si>
  <si>
    <t>PED078</t>
  </si>
  <si>
    <t>PED079</t>
  </si>
  <si>
    <t>PED080</t>
  </si>
  <si>
    <t>PED081</t>
  </si>
  <si>
    <t>PED082</t>
  </si>
  <si>
    <t>PED083</t>
  </si>
  <si>
    <t>PED084</t>
  </si>
  <si>
    <t>PED085</t>
  </si>
  <si>
    <t>PED086</t>
  </si>
  <si>
    <t>PED087</t>
  </si>
  <si>
    <t>PED088</t>
  </si>
  <si>
    <t>PED089</t>
  </si>
  <si>
    <t>PED090</t>
  </si>
  <si>
    <t>PED091</t>
  </si>
  <si>
    <t>PED092</t>
  </si>
  <si>
    <t>PED093</t>
  </si>
  <si>
    <t>PED094</t>
  </si>
  <si>
    <t>PED095</t>
  </si>
  <si>
    <t>PED096</t>
  </si>
  <si>
    <t>PED097</t>
  </si>
  <si>
    <t>PED098</t>
  </si>
  <si>
    <t>PED099</t>
  </si>
  <si>
    <t>PED100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</si>
  <si>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</si>
  <si>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</si>
  <si>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</si>
  <si>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</si>
  <si>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</si>
  <si>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</si>
  <si>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</si>
  <si>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</si>
  <si>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</si>
  <si>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PED110</t>
  </si>
  <si>
    <t>PED111</t>
  </si>
  <si>
    <t>PED112</t>
  </si>
  <si>
    <t>PED113</t>
  </si>
  <si>
    <t>PED114</t>
  </si>
  <si>
    <t>PED115</t>
  </si>
  <si>
    <t>PED116</t>
  </si>
  <si>
    <t>PED117</t>
  </si>
  <si>
    <t>PED118</t>
  </si>
  <si>
    <t>PED119</t>
  </si>
  <si>
    <t>PED120</t>
  </si>
  <si>
    <t>PED121</t>
  </si>
  <si>
    <t>PED122</t>
  </si>
  <si>
    <t>PED123</t>
  </si>
  <si>
    <t>PED124</t>
  </si>
  <si>
    <t>PED125</t>
  </si>
  <si>
    <t>PED126</t>
  </si>
  <si>
    <t>PED127</t>
  </si>
  <si>
    <t>PED128</t>
  </si>
  <si>
    <t>PED129</t>
  </si>
  <si>
    <t>PED130</t>
  </si>
  <si>
    <t>PED131</t>
  </si>
  <si>
    <t>PED132</t>
  </si>
  <si>
    <t>PED133</t>
  </si>
  <si>
    <t>PED134</t>
  </si>
  <si>
    <t>PED135</t>
  </si>
  <si>
    <t>PED136</t>
  </si>
  <si>
    <t>PED137</t>
  </si>
  <si>
    <t>PED138</t>
  </si>
  <si>
    <t>PED139</t>
  </si>
  <si>
    <t>PED140</t>
  </si>
  <si>
    <t>PED141</t>
  </si>
  <si>
    <t>PED142</t>
  </si>
  <si>
    <t>PED143</t>
  </si>
  <si>
    <t>PED144</t>
  </si>
  <si>
    <t>PED145</t>
  </si>
  <si>
    <t>PED146</t>
  </si>
  <si>
    <t>PED147</t>
  </si>
  <si>
    <t>PED148</t>
  </si>
  <si>
    <t>PED149</t>
  </si>
  <si>
    <t>PED150</t>
  </si>
  <si>
    <t>PED151</t>
  </si>
  <si>
    <t>PED152</t>
  </si>
  <si>
    <t>PED153</t>
  </si>
  <si>
    <t>PED154</t>
  </si>
  <si>
    <t>PED155</t>
  </si>
  <si>
    <t>PED156</t>
  </si>
  <si>
    <t>PED157</t>
  </si>
  <si>
    <t>PED158</t>
  </si>
  <si>
    <t>PED159</t>
  </si>
  <si>
    <t>PED160</t>
  </si>
  <si>
    <t>PED161</t>
  </si>
  <si>
    <t>PED162</t>
  </si>
  <si>
    <t>PED163</t>
  </si>
  <si>
    <t>PED164</t>
  </si>
  <si>
    <t>PED165</t>
  </si>
  <si>
    <t>PED166</t>
  </si>
  <si>
    <t>PED167</t>
  </si>
  <si>
    <t>PED168</t>
  </si>
  <si>
    <t>PED169</t>
  </si>
  <si>
    <t>PED170</t>
  </si>
  <si>
    <t>PED171</t>
  </si>
  <si>
    <t>PED172</t>
  </si>
  <si>
    <t>PED173</t>
  </si>
  <si>
    <t>PED174</t>
  </si>
  <si>
    <t>PED175</t>
  </si>
  <si>
    <t>PED176</t>
  </si>
  <si>
    <t>PED177</t>
  </si>
  <si>
    <t>PED178</t>
  </si>
  <si>
    <t>PED179</t>
  </si>
  <si>
    <t>PED180</t>
  </si>
  <si>
    <t>PED181</t>
  </si>
  <si>
    <t>PED182</t>
  </si>
  <si>
    <t>PED183</t>
  </si>
  <si>
    <t>PED184</t>
  </si>
  <si>
    <t>PED185</t>
  </si>
  <si>
    <t>PED186</t>
  </si>
  <si>
    <t>PED187</t>
  </si>
  <si>
    <t>PED188</t>
  </si>
  <si>
    <t>PED189</t>
  </si>
  <si>
    <t>PED190</t>
  </si>
  <si>
    <t>PED191</t>
  </si>
  <si>
    <t>PED192</t>
  </si>
  <si>
    <t>PED193</t>
  </si>
  <si>
    <t>PED194</t>
  </si>
  <si>
    <t>PED195</t>
  </si>
  <si>
    <t>PED196</t>
  </si>
  <si>
    <t>PED197</t>
  </si>
  <si>
    <t>PED198</t>
  </si>
  <si>
    <t>PED199</t>
  </si>
  <si>
    <t>PED200</t>
  </si>
  <si>
    <t>PED201</t>
  </si>
  <si>
    <t>PED202</t>
  </si>
  <si>
    <t>PED203</t>
  </si>
  <si>
    <t>PED204</t>
  </si>
  <si>
    <t>PED205</t>
  </si>
  <si>
    <t>PED206</t>
  </si>
  <si>
    <t>PED207</t>
  </si>
  <si>
    <t>PED208</t>
  </si>
  <si>
    <t>PED209</t>
  </si>
  <si>
    <t>PED210</t>
  </si>
  <si>
    <t>PED211</t>
  </si>
  <si>
    <t>PED212</t>
  </si>
  <si>
    <t>PED213</t>
  </si>
  <si>
    <t>PED214</t>
  </si>
  <si>
    <t>PED215</t>
  </si>
  <si>
    <t>PED216</t>
  </si>
  <si>
    <t>PED217</t>
  </si>
  <si>
    <t>PED218</t>
  </si>
  <si>
    <t>PED219</t>
  </si>
  <si>
    <t>PED220</t>
  </si>
  <si>
    <t>PED221</t>
  </si>
  <si>
    <t>PED222</t>
  </si>
  <si>
    <t>PED223</t>
  </si>
  <si>
    <t>PED224</t>
  </si>
  <si>
    <t>PED225</t>
  </si>
  <si>
    <t>PED226</t>
  </si>
  <si>
    <t>PED227</t>
  </si>
  <si>
    <t>PED228</t>
  </si>
  <si>
    <t>PED229</t>
  </si>
  <si>
    <t>PED230</t>
  </si>
  <si>
    <t>PED231</t>
  </si>
  <si>
    <t>PED232</t>
  </si>
  <si>
    <t>PED233</t>
  </si>
  <si>
    <t>PED234</t>
  </si>
  <si>
    <t>PED235</t>
  </si>
  <si>
    <t>PED236</t>
  </si>
  <si>
    <t>PED237</t>
  </si>
  <si>
    <t>PED238</t>
  </si>
  <si>
    <t>PED239</t>
  </si>
  <si>
    <t>PED240</t>
  </si>
  <si>
    <t>PED241</t>
  </si>
  <si>
    <t>PED242</t>
  </si>
  <si>
    <t>PED243</t>
  </si>
  <si>
    <t>PED244</t>
  </si>
  <si>
    <t>PED245</t>
  </si>
  <si>
    <t>PED246</t>
  </si>
  <si>
    <t>PED247</t>
  </si>
  <si>
    <t>PED248</t>
  </si>
  <si>
    <t>PED249</t>
  </si>
  <si>
    <t>PED250</t>
  </si>
  <si>
    <t>PED251</t>
  </si>
  <si>
    <t>PED252</t>
  </si>
  <si>
    <t>PED253</t>
  </si>
  <si>
    <t>PED254</t>
  </si>
  <si>
    <t>PED255</t>
  </si>
  <si>
    <t>PED256</t>
  </si>
  <si>
    <t>PED257</t>
  </si>
  <si>
    <t>PED258</t>
  </si>
  <si>
    <t>PED259</t>
  </si>
  <si>
    <t>PED260</t>
  </si>
  <si>
    <t>PED261</t>
  </si>
  <si>
    <t>PED262</t>
  </si>
  <si>
    <t>PED263</t>
  </si>
  <si>
    <t>PED264</t>
  </si>
  <si>
    <t>PED265</t>
  </si>
  <si>
    <t>PED266</t>
  </si>
  <si>
    <t>PED267</t>
  </si>
  <si>
    <t>PED268</t>
  </si>
  <si>
    <t>PED269</t>
  </si>
  <si>
    <t>PED270</t>
  </si>
  <si>
    <t>PED271</t>
  </si>
  <si>
    <t>PED272</t>
  </si>
  <si>
    <t>PED273</t>
  </si>
  <si>
    <t>PED274</t>
  </si>
  <si>
    <t>PED275</t>
  </si>
  <si>
    <t>PED276</t>
  </si>
  <si>
    <t>PED277</t>
  </si>
  <si>
    <t>PED278</t>
  </si>
  <si>
    <t>PED279</t>
  </si>
  <si>
    <t>PED280</t>
  </si>
  <si>
    <t>PED281</t>
  </si>
  <si>
    <t>PED282</t>
  </si>
  <si>
    <t>PED283</t>
  </si>
  <si>
    <t>PED284</t>
  </si>
  <si>
    <t>PED285</t>
  </si>
  <si>
    <t>PED286</t>
  </si>
  <si>
    <t>PED287</t>
  </si>
  <si>
    <t>PED288</t>
  </si>
  <si>
    <t>PED289</t>
  </si>
  <si>
    <t>PED290</t>
  </si>
  <si>
    <t>PED291</t>
  </si>
  <si>
    <t>PED292</t>
  </si>
  <si>
    <t>PED293</t>
  </si>
  <si>
    <t>PED294</t>
  </si>
  <si>
    <t>PED295</t>
  </si>
  <si>
    <t>PED296</t>
  </si>
  <si>
    <t>PED297</t>
  </si>
  <si>
    <t>PED298</t>
  </si>
  <si>
    <t>PED299</t>
  </si>
  <si>
    <t>PED300</t>
  </si>
  <si>
    <t>PED301</t>
  </si>
  <si>
    <t>PED302</t>
  </si>
  <si>
    <t>PED303</t>
  </si>
  <si>
    <t>PED304</t>
  </si>
  <si>
    <t>PED305</t>
  </si>
  <si>
    <t>PED306</t>
  </si>
  <si>
    <t>PED307</t>
  </si>
  <si>
    <t>PED308</t>
  </si>
  <si>
    <t>PED309</t>
  </si>
  <si>
    <t>PED310</t>
  </si>
  <si>
    <t>PED311</t>
  </si>
  <si>
    <t>PED312</t>
  </si>
  <si>
    <t>PED313</t>
  </si>
  <si>
    <t>PED314</t>
  </si>
  <si>
    <t>PED315</t>
  </si>
  <si>
    <t>PED316</t>
  </si>
  <si>
    <t>PED317</t>
  </si>
  <si>
    <t>PED318</t>
  </si>
  <si>
    <t>PED319</t>
  </si>
  <si>
    <t>PED320</t>
  </si>
  <si>
    <t>PED321</t>
  </si>
  <si>
    <t>PED322</t>
  </si>
  <si>
    <t>PED323</t>
  </si>
  <si>
    <t>PED324</t>
  </si>
  <si>
    <t>PED325</t>
  </si>
  <si>
    <t>PED326</t>
  </si>
  <si>
    <t>PED327</t>
  </si>
  <si>
    <t>PED328</t>
  </si>
  <si>
    <t>PED329</t>
  </si>
  <si>
    <t>PED330</t>
  </si>
  <si>
    <t>PED331</t>
  </si>
  <si>
    <t>PED332</t>
  </si>
  <si>
    <t>PED333</t>
  </si>
  <si>
    <t>PED334</t>
  </si>
  <si>
    <t>PED335</t>
  </si>
  <si>
    <t>PED336</t>
  </si>
  <si>
    <t>PED337</t>
  </si>
  <si>
    <t>PED338</t>
  </si>
  <si>
    <t>PED339</t>
  </si>
  <si>
    <t>PED340</t>
  </si>
  <si>
    <t>PED341</t>
  </si>
  <si>
    <t>PED342</t>
  </si>
  <si>
    <t>PED343</t>
  </si>
  <si>
    <t>PED344</t>
  </si>
  <si>
    <t>PED345</t>
  </si>
  <si>
    <t>PED346</t>
  </si>
  <si>
    <t>PED347</t>
  </si>
  <si>
    <t>PED348</t>
  </si>
  <si>
    <t>PED349</t>
  </si>
  <si>
    <t>PED350</t>
  </si>
  <si>
    <t>PED351</t>
  </si>
  <si>
    <t>PED352</t>
  </si>
  <si>
    <t>PED353</t>
  </si>
  <si>
    <t>PED354</t>
  </si>
  <si>
    <t>PED355</t>
  </si>
  <si>
    <t>PED356</t>
  </si>
  <si>
    <t>PED357</t>
  </si>
  <si>
    <t>PED358</t>
  </si>
  <si>
    <t>PED359</t>
  </si>
  <si>
    <t>PED360</t>
  </si>
  <si>
    <t>PED361</t>
  </si>
  <si>
    <t>PED362</t>
  </si>
  <si>
    <t>PED363</t>
  </si>
  <si>
    <t>PED364</t>
  </si>
  <si>
    <t>PED365</t>
  </si>
  <si>
    <t>PED366</t>
  </si>
  <si>
    <t>PED367</t>
  </si>
  <si>
    <t>PED368</t>
  </si>
  <si>
    <t>PED369</t>
  </si>
  <si>
    <t>PED370</t>
  </si>
  <si>
    <t>PED371</t>
  </si>
  <si>
    <t>PED372</t>
  </si>
  <si>
    <t>PED373</t>
  </si>
  <si>
    <t>PED374</t>
  </si>
  <si>
    <t>PED375</t>
  </si>
  <si>
    <t>PED376</t>
  </si>
  <si>
    <t>PED377</t>
  </si>
  <si>
    <t>PED378</t>
  </si>
  <si>
    <t>PED379</t>
  </si>
  <si>
    <t>PED380</t>
  </si>
  <si>
    <t>PED381</t>
  </si>
  <si>
    <t>PED382</t>
  </si>
  <si>
    <t>PED383</t>
  </si>
  <si>
    <t>PED384</t>
  </si>
  <si>
    <t>PED385</t>
  </si>
  <si>
    <t>PED386</t>
  </si>
  <si>
    <t>PED387</t>
  </si>
  <si>
    <t>PED388</t>
  </si>
  <si>
    <t>PED389</t>
  </si>
  <si>
    <t>PED390</t>
  </si>
  <si>
    <t>PED391</t>
  </si>
  <si>
    <t>PED392</t>
  </si>
  <si>
    <t>PED393</t>
  </si>
  <si>
    <t>PED394</t>
  </si>
  <si>
    <t>PED395</t>
  </si>
  <si>
    <t>PED396</t>
  </si>
  <si>
    <t>PED397</t>
  </si>
  <si>
    <t>PED398</t>
  </si>
  <si>
    <t>PED399</t>
  </si>
  <si>
    <t>PED400</t>
  </si>
  <si>
    <t>PED401</t>
  </si>
  <si>
    <t>PED402</t>
  </si>
  <si>
    <t>PED403</t>
  </si>
  <si>
    <t>PED404</t>
  </si>
  <si>
    <t>PED405</t>
  </si>
  <si>
    <t>PED406</t>
  </si>
  <si>
    <t>PED407</t>
  </si>
  <si>
    <t>PED408</t>
  </si>
  <si>
    <t>PED409</t>
  </si>
  <si>
    <t>PED410</t>
  </si>
  <si>
    <t>PED411</t>
  </si>
  <si>
    <t>PED412</t>
  </si>
  <si>
    <t>PED413</t>
  </si>
  <si>
    <t>PED414</t>
  </si>
  <si>
    <t>PED415</t>
  </si>
  <si>
    <t>PED416</t>
  </si>
  <si>
    <t>PED417</t>
  </si>
  <si>
    <t>PED418</t>
  </si>
  <si>
    <t>PED419</t>
  </si>
  <si>
    <t>PED420</t>
  </si>
  <si>
    <t>PED421</t>
  </si>
  <si>
    <t>PED422</t>
  </si>
  <si>
    <t>PED423</t>
  </si>
  <si>
    <t>PED424</t>
  </si>
  <si>
    <t>PED425</t>
  </si>
  <si>
    <t>PED426</t>
  </si>
  <si>
    <t>PED427</t>
  </si>
  <si>
    <t>PED428</t>
  </si>
  <si>
    <t>PED429</t>
  </si>
  <si>
    <t>PED430</t>
  </si>
  <si>
    <t>PED431</t>
  </si>
  <si>
    <t>PED432</t>
  </si>
  <si>
    <t>PED433</t>
  </si>
  <si>
    <t>PED434</t>
  </si>
  <si>
    <t>PED435</t>
  </si>
  <si>
    <t>PED436</t>
  </si>
  <si>
    <t>PED437</t>
  </si>
  <si>
    <t>PED438</t>
  </si>
  <si>
    <t>PED439</t>
  </si>
  <si>
    <t>PED440</t>
  </si>
  <si>
    <t>PED441</t>
  </si>
  <si>
    <t>PED442</t>
  </si>
  <si>
    <t>PED443</t>
  </si>
  <si>
    <t>PED444</t>
  </si>
  <si>
    <t>PED445</t>
  </si>
  <si>
    <t>PED446</t>
  </si>
  <si>
    <t>PED447</t>
  </si>
  <si>
    <t>PED448</t>
  </si>
  <si>
    <t>PED449</t>
  </si>
  <si>
    <t>PED450</t>
  </si>
  <si>
    <t>PED451</t>
  </si>
  <si>
    <t>PED452</t>
  </si>
  <si>
    <t>PED453</t>
  </si>
  <si>
    <t>PED454</t>
  </si>
  <si>
    <t>PED455</t>
  </si>
  <si>
    <t>PED456</t>
  </si>
  <si>
    <t>PED457</t>
  </si>
  <si>
    <t>PED458</t>
  </si>
  <si>
    <t>PED459</t>
  </si>
  <si>
    <t>PED460</t>
  </si>
  <si>
    <t>PED461</t>
  </si>
  <si>
    <t>PED462</t>
  </si>
  <si>
    <t>PED463</t>
  </si>
  <si>
    <t>PED464</t>
  </si>
  <si>
    <t>PED465</t>
  </si>
  <si>
    <t>PED466</t>
  </si>
  <si>
    <t>PED467</t>
  </si>
  <si>
    <t>PED468</t>
  </si>
  <si>
    <t>PED469</t>
  </si>
  <si>
    <t>PED470</t>
  </si>
  <si>
    <t>PED471</t>
  </si>
  <si>
    <t>PED472</t>
  </si>
  <si>
    <t>PED473</t>
  </si>
  <si>
    <t>PED474</t>
  </si>
  <si>
    <t>PED475</t>
  </si>
  <si>
    <t>PED476</t>
  </si>
  <si>
    <t>PED477</t>
  </si>
  <si>
    <t>PED478</t>
  </si>
  <si>
    <t>PED479</t>
  </si>
  <si>
    <t>PED480</t>
  </si>
  <si>
    <t>PED481</t>
  </si>
  <si>
    <t>PED482</t>
  </si>
  <si>
    <t>PED483</t>
  </si>
  <si>
    <t>PED484</t>
  </si>
  <si>
    <t>PED485</t>
  </si>
  <si>
    <t>PED486</t>
  </si>
  <si>
    <t>PED487</t>
  </si>
  <si>
    <t>PED488</t>
  </si>
  <si>
    <t>PED489</t>
  </si>
  <si>
    <t>PED490</t>
  </si>
  <si>
    <t>PED491</t>
  </si>
  <si>
    <t>PED492</t>
  </si>
  <si>
    <t>PED493</t>
  </si>
  <si>
    <t>PED494</t>
  </si>
  <si>
    <t>PED495</t>
  </si>
  <si>
    <t>PED496</t>
  </si>
  <si>
    <t>PED497</t>
  </si>
  <si>
    <t>PED498</t>
  </si>
  <si>
    <t>PED499</t>
  </si>
  <si>
    <t>PED500</t>
  </si>
  <si>
    <t>PED501</t>
  </si>
  <si>
    <t>PED502</t>
  </si>
  <si>
    <t>PED503</t>
  </si>
  <si>
    <t>PED504</t>
  </si>
  <si>
    <t>PED505</t>
  </si>
  <si>
    <t>PED506</t>
  </si>
  <si>
    <t>PED507</t>
  </si>
  <si>
    <t>PED508</t>
  </si>
  <si>
    <t>PED509</t>
  </si>
  <si>
    <t>PED510</t>
  </si>
  <si>
    <t>PED511</t>
  </si>
  <si>
    <t>PED512</t>
  </si>
  <si>
    <t>PED513</t>
  </si>
  <si>
    <t>PED514</t>
  </si>
  <si>
    <t>PED515</t>
  </si>
  <si>
    <t>PED516</t>
  </si>
  <si>
    <t>PED517</t>
  </si>
  <si>
    <t>PED518</t>
  </si>
  <si>
    <t>PED519</t>
  </si>
  <si>
    <t>PED520</t>
  </si>
  <si>
    <t>PED521</t>
  </si>
  <si>
    <t>PED522</t>
  </si>
  <si>
    <t>PED523</t>
  </si>
  <si>
    <t>PED524</t>
  </si>
  <si>
    <t>PED525</t>
  </si>
  <si>
    <t>PED526</t>
  </si>
  <si>
    <t>PED527</t>
  </si>
  <si>
    <t>PED528</t>
  </si>
  <si>
    <t>PED529</t>
  </si>
  <si>
    <t>PED530</t>
  </si>
  <si>
    <t>PED531</t>
  </si>
  <si>
    <t>PED532</t>
  </si>
  <si>
    <t>PED533</t>
  </si>
  <si>
    <t>PED534</t>
  </si>
  <si>
    <t>PED535</t>
  </si>
  <si>
    <t>PED536</t>
  </si>
  <si>
    <t>PED537</t>
  </si>
  <si>
    <t>PED538</t>
  </si>
  <si>
    <t>PED539</t>
  </si>
  <si>
    <t>PED540</t>
  </si>
  <si>
    <t>PED541</t>
  </si>
  <si>
    <t>PED542</t>
  </si>
  <si>
    <t>PED543</t>
  </si>
  <si>
    <t>PED544</t>
  </si>
  <si>
    <t>PED545</t>
  </si>
  <si>
    <t>PED546</t>
  </si>
  <si>
    <t>PED547</t>
  </si>
  <si>
    <t>PED548</t>
  </si>
  <si>
    <t>PED549</t>
  </si>
  <si>
    <t>PED550</t>
  </si>
  <si>
    <t>PED551</t>
  </si>
  <si>
    <t>PED552</t>
  </si>
  <si>
    <t>PED553</t>
  </si>
  <si>
    <t>PED554</t>
  </si>
  <si>
    <t>PED555</t>
  </si>
  <si>
    <t>PED556</t>
  </si>
  <si>
    <t>PED557</t>
  </si>
  <si>
    <t>PED558</t>
  </si>
  <si>
    <t>PED559</t>
  </si>
  <si>
    <t>PED560</t>
  </si>
  <si>
    <t>PED561</t>
  </si>
  <si>
    <t>PED562</t>
  </si>
  <si>
    <t>PED563</t>
  </si>
  <si>
    <t>PED564</t>
  </si>
  <si>
    <t>PED565</t>
  </si>
  <si>
    <t>PED566</t>
  </si>
  <si>
    <t>PED567</t>
  </si>
  <si>
    <t>PED568</t>
  </si>
  <si>
    <t>PED569</t>
  </si>
  <si>
    <t>PED570</t>
  </si>
  <si>
    <t>PED571</t>
  </si>
  <si>
    <t>PED572</t>
  </si>
  <si>
    <t>PED573</t>
  </si>
  <si>
    <t>PED574</t>
  </si>
  <si>
    <t>PED575</t>
  </si>
  <si>
    <t>PED576</t>
  </si>
  <si>
    <t>PED577</t>
  </si>
  <si>
    <t>PED578</t>
  </si>
  <si>
    <t>PED579</t>
  </si>
  <si>
    <t>PED580</t>
  </si>
  <si>
    <t>PED581</t>
  </si>
  <si>
    <t>PED582</t>
  </si>
  <si>
    <t>PED583</t>
  </si>
  <si>
    <t>PED584</t>
  </si>
  <si>
    <t>PED585</t>
  </si>
  <si>
    <t>PED586</t>
  </si>
  <si>
    <t>PED587</t>
  </si>
  <si>
    <t>PED588</t>
  </si>
  <si>
    <t>PED589</t>
  </si>
  <si>
    <t>PED590</t>
  </si>
  <si>
    <t>PED591</t>
  </si>
  <si>
    <t>PED592</t>
  </si>
  <si>
    <t>PED593</t>
  </si>
  <si>
    <t>PED594</t>
  </si>
  <si>
    <t>PED595</t>
  </si>
  <si>
    <t>PED596</t>
  </si>
  <si>
    <t>PED597</t>
  </si>
  <si>
    <t>PED598</t>
  </si>
  <si>
    <t>PED599</t>
  </si>
  <si>
    <t>PED600</t>
  </si>
  <si>
    <t>PED601</t>
  </si>
  <si>
    <t>PED602</t>
  </si>
  <si>
    <t>PED603</t>
  </si>
  <si>
    <t>PED604</t>
  </si>
  <si>
    <t>PED605</t>
  </si>
  <si>
    <t>PED606</t>
  </si>
  <si>
    <t>PED607</t>
  </si>
  <si>
    <t>PED608</t>
  </si>
  <si>
    <t>PED609</t>
  </si>
  <si>
    <t>PED610</t>
  </si>
  <si>
    <t>PED611</t>
  </si>
  <si>
    <t>PED612</t>
  </si>
  <si>
    <t>PED613</t>
  </si>
  <si>
    <t>PED614</t>
  </si>
  <si>
    <t>PED615</t>
  </si>
  <si>
    <t>PED616</t>
  </si>
  <si>
    <t>PED617</t>
  </si>
  <si>
    <t>PED618</t>
  </si>
  <si>
    <t>PED619</t>
  </si>
  <si>
    <t>PED620</t>
  </si>
  <si>
    <t>PED621</t>
  </si>
  <si>
    <t>PED622</t>
  </si>
  <si>
    <t>PED623</t>
  </si>
  <si>
    <t>PED624</t>
  </si>
  <si>
    <t>PED625</t>
  </si>
  <si>
    <t>PED626</t>
  </si>
  <si>
    <t>PED627</t>
  </si>
  <si>
    <t>PED628</t>
  </si>
  <si>
    <t>PED629</t>
  </si>
  <si>
    <t>PED630</t>
  </si>
  <si>
    <t>PED631</t>
  </si>
  <si>
    <t>PED632</t>
  </si>
  <si>
    <t>PED633</t>
  </si>
  <si>
    <t>PED634</t>
  </si>
  <si>
    <t>PED635</t>
  </si>
  <si>
    <t>PED636</t>
  </si>
  <si>
    <t>PED637</t>
  </si>
  <si>
    <t>PED638</t>
  </si>
  <si>
    <t>PED639</t>
  </si>
  <si>
    <t>PED640</t>
  </si>
  <si>
    <t>PED641</t>
  </si>
  <si>
    <t>PED642</t>
  </si>
  <si>
    <t>PED643</t>
  </si>
  <si>
    <t>PED644</t>
  </si>
  <si>
    <t>PED645</t>
  </si>
  <si>
    <t>PED646</t>
  </si>
  <si>
    <t>PED647</t>
  </si>
  <si>
    <t>PED648</t>
  </si>
  <si>
    <t>PED649</t>
  </si>
  <si>
    <t>PED650</t>
  </si>
  <si>
    <t>PED651</t>
  </si>
  <si>
    <t>PED652</t>
  </si>
  <si>
    <t>PED653</t>
  </si>
  <si>
    <t>PED654</t>
  </si>
  <si>
    <t>PED655</t>
  </si>
  <si>
    <t>PED656</t>
  </si>
  <si>
    <t>PED657</t>
  </si>
  <si>
    <t>PED658</t>
  </si>
  <si>
    <t>PED659</t>
  </si>
  <si>
    <t>PED660</t>
  </si>
  <si>
    <t>PED661</t>
  </si>
  <si>
    <t>PED662</t>
  </si>
  <si>
    <t>PED663</t>
  </si>
  <si>
    <t>PED664</t>
  </si>
  <si>
    <t>PED665</t>
  </si>
  <si>
    <t>PED666</t>
  </si>
  <si>
    <t>PED667</t>
  </si>
  <si>
    <t>PED668</t>
  </si>
  <si>
    <t>PED669</t>
  </si>
  <si>
    <t>PED670</t>
  </si>
  <si>
    <t>PED671</t>
  </si>
  <si>
    <t>PED672</t>
  </si>
  <si>
    <t>PED673</t>
  </si>
  <si>
    <t>PED674</t>
  </si>
  <si>
    <t>PED675</t>
  </si>
  <si>
    <t>PED676</t>
  </si>
  <si>
    <t>PED677</t>
  </si>
  <si>
    <t>PED678</t>
  </si>
  <si>
    <t>PED679</t>
  </si>
  <si>
    <t>PED680</t>
  </si>
  <si>
    <t>PED681</t>
  </si>
  <si>
    <t>PED682</t>
  </si>
  <si>
    <t>PED683</t>
  </si>
  <si>
    <t>PED684</t>
  </si>
  <si>
    <t>PED685</t>
  </si>
  <si>
    <t>PED686</t>
  </si>
  <si>
    <t>PED687</t>
  </si>
  <si>
    <t>PED688</t>
  </si>
  <si>
    <t>PED689</t>
  </si>
  <si>
    <t>PED690</t>
  </si>
  <si>
    <t>PED691</t>
  </si>
  <si>
    <t>PED692</t>
  </si>
  <si>
    <t>PED693</t>
  </si>
  <si>
    <t>PED694</t>
  </si>
  <si>
    <t>PED695</t>
  </si>
  <si>
    <t>PED696</t>
  </si>
  <si>
    <t>PED697</t>
  </si>
  <si>
    <t>PED698</t>
  </si>
  <si>
    <t>PED699</t>
  </si>
  <si>
    <t>PED700</t>
  </si>
  <si>
    <t>PED701</t>
  </si>
  <si>
    <t>PED702</t>
  </si>
  <si>
    <t>PED703</t>
  </si>
  <si>
    <t>PED704</t>
  </si>
  <si>
    <t>PED705</t>
  </si>
  <si>
    <t>PED706</t>
  </si>
  <si>
    <t>PED707</t>
  </si>
  <si>
    <t>PED708</t>
  </si>
  <si>
    <t>PED709</t>
  </si>
  <si>
    <t>PED710</t>
  </si>
  <si>
    <t>PED711</t>
  </si>
  <si>
    <t>PED712</t>
  </si>
  <si>
    <t>PED713</t>
  </si>
  <si>
    <t>PED714</t>
  </si>
  <si>
    <t>PED715</t>
  </si>
  <si>
    <t>PED716</t>
  </si>
  <si>
    <t>PED717</t>
  </si>
  <si>
    <t>PED718</t>
  </si>
  <si>
    <t>PED719</t>
  </si>
  <si>
    <t>PED720</t>
  </si>
  <si>
    <t>PED721</t>
  </si>
  <si>
    <t>PED722</t>
  </si>
  <si>
    <t>PED723</t>
  </si>
  <si>
    <t>PED724</t>
  </si>
  <si>
    <t>PED725</t>
  </si>
  <si>
    <t>PED726</t>
  </si>
  <si>
    <t>PED727</t>
  </si>
  <si>
    <t>PED728</t>
  </si>
  <si>
    <t>PED729</t>
  </si>
  <si>
    <t>PED730</t>
  </si>
  <si>
    <t>PED731</t>
  </si>
  <si>
    <t>PED732</t>
  </si>
  <si>
    <t>PED733</t>
  </si>
  <si>
    <t>PED734</t>
  </si>
  <si>
    <t>PED735</t>
  </si>
  <si>
    <t>PED736</t>
  </si>
  <si>
    <t>PED737</t>
  </si>
  <si>
    <t>PED738</t>
  </si>
  <si>
    <t>PED739</t>
  </si>
  <si>
    <t>PED740</t>
  </si>
  <si>
    <t>PED741</t>
  </si>
  <si>
    <t>PED742</t>
  </si>
  <si>
    <t>PED743</t>
  </si>
  <si>
    <t>PED744</t>
  </si>
  <si>
    <t>PED745</t>
  </si>
  <si>
    <t>PED746</t>
  </si>
  <si>
    <t>PED747</t>
  </si>
  <si>
    <t>PED748</t>
  </si>
  <si>
    <t>PED749</t>
  </si>
  <si>
    <t>PED750</t>
  </si>
  <si>
    <t>PED751</t>
  </si>
  <si>
    <t>PED752</t>
  </si>
  <si>
    <t>PED753</t>
  </si>
  <si>
    <t>PED754</t>
  </si>
  <si>
    <t>PED755</t>
  </si>
  <si>
    <t>PED756</t>
  </si>
  <si>
    <t>PED757</t>
  </si>
  <si>
    <t>PED758</t>
  </si>
  <si>
    <t>PED759</t>
  </si>
  <si>
    <t>PED760</t>
  </si>
  <si>
    <t>PED761</t>
  </si>
  <si>
    <t>PED762</t>
  </si>
  <si>
    <t>PED763</t>
  </si>
  <si>
    <t>PED764</t>
  </si>
  <si>
    <t>PED765</t>
  </si>
  <si>
    <t>PED766</t>
  </si>
  <si>
    <t>PED767</t>
  </si>
  <si>
    <t>PED768</t>
  </si>
  <si>
    <t>PED769</t>
  </si>
  <si>
    <t>PED770</t>
  </si>
  <si>
    <t>PED771</t>
  </si>
  <si>
    <t>PED772</t>
  </si>
  <si>
    <t>PED773</t>
  </si>
  <si>
    <t>PED774</t>
  </si>
  <si>
    <t>PED775</t>
  </si>
  <si>
    <t>PED776</t>
  </si>
  <si>
    <t>PED777</t>
  </si>
  <si>
    <t>PED778</t>
  </si>
  <si>
    <t>PED779</t>
  </si>
  <si>
    <t>PED780</t>
  </si>
  <si>
    <t>PED781</t>
  </si>
  <si>
    <t>PED782</t>
  </si>
  <si>
    <t>PED783</t>
  </si>
  <si>
    <t>PED784</t>
  </si>
  <si>
    <t>PED785</t>
  </si>
  <si>
    <t>PED786</t>
  </si>
  <si>
    <t>PED787</t>
  </si>
  <si>
    <t>PED788</t>
  </si>
  <si>
    <t>PED789</t>
  </si>
  <si>
    <t>PED790</t>
  </si>
  <si>
    <t>PED791</t>
  </si>
  <si>
    <t>PED792</t>
  </si>
  <si>
    <t>PED793</t>
  </si>
  <si>
    <t>PED794</t>
  </si>
  <si>
    <t>PED795</t>
  </si>
  <si>
    <t>PED796</t>
  </si>
  <si>
    <t>PED797</t>
  </si>
  <si>
    <t>PED798</t>
  </si>
  <si>
    <t>PED799</t>
  </si>
  <si>
    <t>PED800</t>
  </si>
  <si>
    <t>PED801</t>
  </si>
  <si>
    <t>PED802</t>
  </si>
  <si>
    <t>PED803</t>
  </si>
  <si>
    <t>PED804</t>
  </si>
  <si>
    <t>PED805</t>
  </si>
  <si>
    <t>PED806</t>
  </si>
  <si>
    <t>PED807</t>
  </si>
  <si>
    <t>PED808</t>
  </si>
  <si>
    <t>PED809</t>
  </si>
  <si>
    <t>PED810</t>
  </si>
  <si>
    <t>PED811</t>
  </si>
  <si>
    <t>PED812</t>
  </si>
  <si>
    <t>PED813</t>
  </si>
  <si>
    <t>PED814</t>
  </si>
  <si>
    <t>PED815</t>
  </si>
  <si>
    <t>PED816</t>
  </si>
  <si>
    <t>PED817</t>
  </si>
  <si>
    <t>PED818</t>
  </si>
  <si>
    <t>PED819</t>
  </si>
  <si>
    <t>PED820</t>
  </si>
  <si>
    <t>PED821</t>
  </si>
  <si>
    <t>PED822</t>
  </si>
  <si>
    <t>PED823</t>
  </si>
  <si>
    <t>PED824</t>
  </si>
  <si>
    <t>PED825</t>
  </si>
  <si>
    <t>PED826</t>
  </si>
  <si>
    <t>PED827</t>
  </si>
  <si>
    <t>PED828</t>
  </si>
  <si>
    <t>PED829</t>
  </si>
  <si>
    <t>PED830</t>
  </si>
  <si>
    <t>PED831</t>
  </si>
  <si>
    <t>PED832</t>
  </si>
  <si>
    <t>PED833</t>
  </si>
  <si>
    <t>PED834</t>
  </si>
  <si>
    <t>PED835</t>
  </si>
  <si>
    <t>PED836</t>
  </si>
  <si>
    <t>PED837</t>
  </si>
  <si>
    <t>PED838</t>
  </si>
  <si>
    <t>PED839</t>
  </si>
  <si>
    <t>PED840</t>
  </si>
  <si>
    <t>PED841</t>
  </si>
  <si>
    <t>PED842</t>
  </si>
  <si>
    <t>PED843</t>
  </si>
  <si>
    <t>PED844</t>
  </si>
  <si>
    <t>PED845</t>
  </si>
  <si>
    <t>PED846</t>
  </si>
  <si>
    <t>PED847</t>
  </si>
  <si>
    <t>PED848</t>
  </si>
  <si>
    <t>PED849</t>
  </si>
  <si>
    <t>PED850</t>
  </si>
  <si>
    <t>PED851</t>
  </si>
  <si>
    <t>PED852</t>
  </si>
  <si>
    <t>PED853</t>
  </si>
  <si>
    <t>PED854</t>
  </si>
  <si>
    <t>PED855</t>
  </si>
  <si>
    <t>PED856</t>
  </si>
  <si>
    <t>PED857</t>
  </si>
  <si>
    <t>PED858</t>
  </si>
  <si>
    <t>PED859</t>
  </si>
  <si>
    <t>PED860</t>
  </si>
  <si>
    <t>PED861</t>
  </si>
  <si>
    <t>PED862</t>
  </si>
  <si>
    <t>PED863</t>
  </si>
  <si>
    <t>PED864</t>
  </si>
  <si>
    <t>PED865</t>
  </si>
  <si>
    <t>PED866</t>
  </si>
  <si>
    <t>PED867</t>
  </si>
  <si>
    <t>PED868</t>
  </si>
  <si>
    <t>PED869</t>
  </si>
  <si>
    <t>PED870</t>
  </si>
  <si>
    <t>PED871</t>
  </si>
  <si>
    <t>PED872</t>
  </si>
  <si>
    <t>PED873</t>
  </si>
  <si>
    <t>PED874</t>
  </si>
  <si>
    <t>PED875</t>
  </si>
  <si>
    <t>PED876</t>
  </si>
  <si>
    <t>PED877</t>
  </si>
  <si>
    <t>PED878</t>
  </si>
  <si>
    <t>PED879</t>
  </si>
  <si>
    <t>PED880</t>
  </si>
  <si>
    <t>PED881</t>
  </si>
  <si>
    <t>PED882</t>
  </si>
  <si>
    <t>PED883</t>
  </si>
  <si>
    <t>PED884</t>
  </si>
  <si>
    <t>PED885</t>
  </si>
  <si>
    <t>PED886</t>
  </si>
  <si>
    <t>PED887</t>
  </si>
  <si>
    <t>PED888</t>
  </si>
  <si>
    <t>PED889</t>
  </si>
  <si>
    <t>PED890</t>
  </si>
  <si>
    <t>PED891</t>
  </si>
  <si>
    <t>PED892</t>
  </si>
  <si>
    <t>PED893</t>
  </si>
  <si>
    <t>PED894</t>
  </si>
  <si>
    <t>PED895</t>
  </si>
  <si>
    <t>PED896</t>
  </si>
  <si>
    <t>PED897</t>
  </si>
  <si>
    <t>PED898</t>
  </si>
  <si>
    <t>PED899</t>
  </si>
  <si>
    <t>PED900</t>
  </si>
  <si>
    <t>PED901</t>
  </si>
  <si>
    <t>PED902</t>
  </si>
  <si>
    <t>PED903</t>
  </si>
  <si>
    <t>PED904</t>
  </si>
  <si>
    <t>PED905</t>
  </si>
  <si>
    <t>PED906</t>
  </si>
  <si>
    <t>PED907</t>
  </si>
  <si>
    <t>PED908</t>
  </si>
  <si>
    <t>PED909</t>
  </si>
  <si>
    <t>PED910</t>
  </si>
  <si>
    <t>PED911</t>
  </si>
  <si>
    <t>PED912</t>
  </si>
  <si>
    <t>PED913</t>
  </si>
  <si>
    <t>PED914</t>
  </si>
  <si>
    <t>PED915</t>
  </si>
  <si>
    <t>PED916</t>
  </si>
  <si>
    <t>PED917</t>
  </si>
  <si>
    <t>PED918</t>
  </si>
  <si>
    <t>PED919</t>
  </si>
  <si>
    <t>PED920</t>
  </si>
  <si>
    <t>PED921</t>
  </si>
  <si>
    <t>PED922</t>
  </si>
  <si>
    <t>PED923</t>
  </si>
  <si>
    <t>PED924</t>
  </si>
  <si>
    <t>PED925</t>
  </si>
  <si>
    <t>PED926</t>
  </si>
  <si>
    <t>PED927</t>
  </si>
  <si>
    <t>PED928</t>
  </si>
  <si>
    <t>PED929</t>
  </si>
  <si>
    <t>PED930</t>
  </si>
  <si>
    <t>PED931</t>
  </si>
  <si>
    <t>PED932</t>
  </si>
  <si>
    <t>PED933</t>
  </si>
  <si>
    <t>PED934</t>
  </si>
  <si>
    <t>PED935</t>
  </si>
  <si>
    <t>PED936</t>
  </si>
  <si>
    <t>PED937</t>
  </si>
  <si>
    <t>PED938</t>
  </si>
  <si>
    <t>PED939</t>
  </si>
  <si>
    <t>PED940</t>
  </si>
  <si>
    <t>PED941</t>
  </si>
  <si>
    <t>PED942</t>
  </si>
  <si>
    <t>PED943</t>
  </si>
  <si>
    <t>PED944</t>
  </si>
  <si>
    <t>PED945</t>
  </si>
  <si>
    <t>PED946</t>
  </si>
  <si>
    <t>PED947</t>
  </si>
  <si>
    <t>PED948</t>
  </si>
  <si>
    <t>PED949</t>
  </si>
  <si>
    <t>PED950</t>
  </si>
  <si>
    <t>PED951</t>
  </si>
  <si>
    <t>PED952</t>
  </si>
  <si>
    <t>PED953</t>
  </si>
  <si>
    <t>PED954</t>
  </si>
  <si>
    <t>PED955</t>
  </si>
  <si>
    <t>PED956</t>
  </si>
  <si>
    <t>PED957</t>
  </si>
  <si>
    <t>PED958</t>
  </si>
  <si>
    <t>PED959</t>
  </si>
  <si>
    <t>PED960</t>
  </si>
  <si>
    <t>PED961</t>
  </si>
  <si>
    <t>PED962</t>
  </si>
  <si>
    <t>PED963</t>
  </si>
  <si>
    <t>PED964</t>
  </si>
  <si>
    <t>PED965</t>
  </si>
  <si>
    <t>PED966</t>
  </si>
  <si>
    <t>PED967</t>
  </si>
  <si>
    <t>PED968</t>
  </si>
  <si>
    <t>PED969</t>
  </si>
  <si>
    <t>PED970</t>
  </si>
  <si>
    <t>PED971</t>
  </si>
  <si>
    <t>PED972</t>
  </si>
  <si>
    <t>PED973</t>
  </si>
  <si>
    <t>PED974</t>
  </si>
  <si>
    <t>PED975</t>
  </si>
  <si>
    <t>PED976</t>
  </si>
  <si>
    <t>PED977</t>
  </si>
  <si>
    <t>PED978</t>
  </si>
  <si>
    <t>PED979</t>
  </si>
  <si>
    <t>PED980</t>
  </si>
  <si>
    <t>PED981</t>
  </si>
  <si>
    <t>PED982</t>
  </si>
  <si>
    <t>PED983</t>
  </si>
  <si>
    <t>PED984</t>
  </si>
  <si>
    <t>PED985</t>
  </si>
  <si>
    <t>PED986</t>
  </si>
  <si>
    <t>PED987</t>
  </si>
  <si>
    <t>PED988</t>
  </si>
  <si>
    <t>PED989</t>
  </si>
  <si>
    <t>PED990</t>
  </si>
  <si>
    <t>PED991</t>
  </si>
  <si>
    <t>PED992</t>
  </si>
  <si>
    <t>PED993</t>
  </si>
  <si>
    <t>PED994</t>
  </si>
  <si>
    <t>PED995</t>
  </si>
  <si>
    <t>PED996</t>
  </si>
  <si>
    <t>PED997</t>
  </si>
  <si>
    <t>PED998</t>
  </si>
  <si>
    <t>PED999</t>
  </si>
  <si>
    <t>PED1000</t>
  </si>
  <si>
    <t>PED1001</t>
  </si>
  <si>
    <t>PED1002</t>
  </si>
  <si>
    <t>PED1003</t>
  </si>
  <si>
    <t>PED1004</t>
  </si>
  <si>
    <t>PED1005</t>
  </si>
  <si>
    <t>PED1006</t>
  </si>
  <si>
    <t>PED1007</t>
  </si>
  <si>
    <t>PED1008</t>
  </si>
  <si>
    <t>PED1009</t>
  </si>
  <si>
    <t>PED1010</t>
  </si>
  <si>
    <t>PED1011</t>
  </si>
  <si>
    <t>PED1012</t>
  </si>
  <si>
    <t>PED1013</t>
  </si>
  <si>
    <t>PED1014</t>
  </si>
  <si>
    <t>PED1015</t>
  </si>
  <si>
    <t>PED1016</t>
  </si>
  <si>
    <t>PED1017</t>
  </si>
  <si>
    <t>PED1018</t>
  </si>
  <si>
    <t>PED1019</t>
  </si>
  <si>
    <t>PED1020</t>
  </si>
  <si>
    <t>PED1021</t>
  </si>
  <si>
    <t>PED1022</t>
  </si>
  <si>
    <t>PED1023</t>
  </si>
  <si>
    <t>PED1024</t>
  </si>
  <si>
    <t>PED1025</t>
  </si>
  <si>
    <t>PED1026</t>
  </si>
  <si>
    <t>PED1027</t>
  </si>
  <si>
    <t>PED1028</t>
  </si>
  <si>
    <t>PED1029</t>
  </si>
  <si>
    <t>PED1030</t>
  </si>
  <si>
    <t>PED1031</t>
  </si>
  <si>
    <t>PED1032</t>
  </si>
  <si>
    <t>PED1033</t>
  </si>
  <si>
    <t>PED1034</t>
  </si>
  <si>
    <t>PED1035</t>
  </si>
  <si>
    <t>PED1036</t>
  </si>
  <si>
    <t>PED1037</t>
  </si>
  <si>
    <t>PED1038</t>
  </si>
  <si>
    <t>PED1039</t>
  </si>
  <si>
    <t>PED1040</t>
  </si>
  <si>
    <t>PED1041</t>
  </si>
  <si>
    <t>PED1042</t>
  </si>
  <si>
    <t>PED1043</t>
  </si>
  <si>
    <t>PED1044</t>
  </si>
  <si>
    <t>PED1045</t>
  </si>
  <si>
    <t>PED1046</t>
  </si>
  <si>
    <t>PED1047</t>
  </si>
  <si>
    <t>PED1048</t>
  </si>
  <si>
    <t>PED1049</t>
  </si>
  <si>
    <t>PED1050</t>
  </si>
  <si>
    <t>PED1051</t>
  </si>
  <si>
    <t>PED1052</t>
  </si>
  <si>
    <t>PED1053</t>
  </si>
  <si>
    <t>PED1054</t>
  </si>
  <si>
    <t>PED1055</t>
  </si>
  <si>
    <t>PED1056</t>
  </si>
  <si>
    <t>PED1057</t>
  </si>
  <si>
    <t>PED1058</t>
  </si>
  <si>
    <t>PED1059</t>
  </si>
  <si>
    <t>PED1060</t>
  </si>
  <si>
    <t>PED1061</t>
  </si>
  <si>
    <t>PED1062</t>
  </si>
  <si>
    <t>PED1063</t>
  </si>
  <si>
    <t>PED1064</t>
  </si>
  <si>
    <t>PED1065</t>
  </si>
  <si>
    <t>PED1066</t>
  </si>
  <si>
    <t>PED1067</t>
  </si>
  <si>
    <t>PED1068</t>
  </si>
  <si>
    <t>PED1069</t>
  </si>
  <si>
    <t>PED1070</t>
  </si>
  <si>
    <t>PED1071</t>
  </si>
  <si>
    <t>PED1072</t>
  </si>
  <si>
    <t>PED1073</t>
  </si>
  <si>
    <t>PED1074</t>
  </si>
  <si>
    <t>PED1075</t>
  </si>
  <si>
    <t>PED1076</t>
  </si>
  <si>
    <t>PED1077</t>
  </si>
  <si>
    <t>PED1078</t>
  </si>
  <si>
    <t>PED1079</t>
  </si>
  <si>
    <t>PED1080</t>
  </si>
  <si>
    <t>PED1081</t>
  </si>
  <si>
    <t>PED1082</t>
  </si>
  <si>
    <t>PED1083</t>
  </si>
  <si>
    <t>PED1084</t>
  </si>
  <si>
    <t>PED1085</t>
  </si>
  <si>
    <t>PED1086</t>
  </si>
  <si>
    <t>PED1087</t>
  </si>
  <si>
    <t>PED1088</t>
  </si>
  <si>
    <t>PED1089</t>
  </si>
  <si>
    <t>PED1090</t>
  </si>
  <si>
    <t>PED1091</t>
  </si>
  <si>
    <t>PED1092</t>
  </si>
  <si>
    <t>PED1093</t>
  </si>
  <si>
    <t>PED1094</t>
  </si>
  <si>
    <t>PED1095</t>
  </si>
  <si>
    <t>PED1096</t>
  </si>
  <si>
    <t>PED1097</t>
  </si>
  <si>
    <t>PED1098</t>
  </si>
  <si>
    <t>PED1099</t>
  </si>
  <si>
    <t>PED1100</t>
  </si>
  <si>
    <t>PED1101</t>
  </si>
  <si>
    <t>PED1102</t>
  </si>
  <si>
    <t>PED1103</t>
  </si>
  <si>
    <t>PED1104</t>
  </si>
  <si>
    <t>PED1105</t>
  </si>
  <si>
    <t>PED1106</t>
  </si>
  <si>
    <t>PED1107</t>
  </si>
  <si>
    <t>PED1108</t>
  </si>
  <si>
    <t>PED1109</t>
  </si>
  <si>
    <t>PED1110</t>
  </si>
  <si>
    <t>PED1111</t>
  </si>
  <si>
    <t>PED1112</t>
  </si>
  <si>
    <t>PED1113</t>
  </si>
  <si>
    <t>PED1114</t>
  </si>
  <si>
    <t>PED1115</t>
  </si>
  <si>
    <t>PED1116</t>
  </si>
  <si>
    <t>PED1117</t>
  </si>
  <si>
    <t>PED1118</t>
  </si>
  <si>
    <t>PED1119</t>
  </si>
  <si>
    <t>PED1120</t>
  </si>
  <si>
    <t>PED1121</t>
  </si>
  <si>
    <t>PED1122</t>
  </si>
  <si>
    <t>PED1123</t>
  </si>
  <si>
    <t>PED1124</t>
  </si>
  <si>
    <t>PED1125</t>
  </si>
  <si>
    <t>PED1126</t>
  </si>
  <si>
    <t>PED1127</t>
  </si>
  <si>
    <t>PED1128</t>
  </si>
  <si>
    <t>PED1129</t>
  </si>
  <si>
    <t>PED1130</t>
  </si>
  <si>
    <t>PED1131</t>
  </si>
  <si>
    <t>PED1132</t>
  </si>
  <si>
    <t>PED1133</t>
  </si>
  <si>
    <t>PED1134</t>
  </si>
  <si>
    <t>PED1135</t>
  </si>
  <si>
    <t>PED1136</t>
  </si>
  <si>
    <t>PED1137</t>
  </si>
  <si>
    <t>PED1138</t>
  </si>
  <si>
    <t>PED1139</t>
  </si>
  <si>
    <t>PED1140</t>
  </si>
  <si>
    <t>PED1141</t>
  </si>
  <si>
    <t>PED1142</t>
  </si>
  <si>
    <t>PED1143</t>
  </si>
  <si>
    <t>PED1144</t>
  </si>
  <si>
    <t>PED1145</t>
  </si>
  <si>
    <t>PED1146</t>
  </si>
  <si>
    <t>PED1147</t>
  </si>
  <si>
    <t>PED1148</t>
  </si>
  <si>
    <t>PED1149</t>
  </si>
  <si>
    <t>PED1150</t>
  </si>
  <si>
    <t>PED1151</t>
  </si>
  <si>
    <t>PED1152</t>
  </si>
  <si>
    <t>PED1153</t>
  </si>
  <si>
    <t>PED1154</t>
  </si>
  <si>
    <t>PED1155</t>
  </si>
  <si>
    <t>PED1156</t>
  </si>
  <si>
    <t>PED1157</t>
  </si>
  <si>
    <t>PED1158</t>
  </si>
  <si>
    <t>PED1159</t>
  </si>
  <si>
    <t>PED1160</t>
  </si>
  <si>
    <t>PED1161</t>
  </si>
  <si>
    <t>PED1162</t>
  </si>
  <si>
    <t>PED1163</t>
  </si>
  <si>
    <t>PED1164</t>
  </si>
  <si>
    <t>PED1165</t>
  </si>
  <si>
    <t>PED1166</t>
  </si>
  <si>
    <t>PED1167</t>
  </si>
  <si>
    <t>PED1168</t>
  </si>
  <si>
    <t>PED1169</t>
  </si>
  <si>
    <t>PED1170</t>
  </si>
  <si>
    <t>PED1171</t>
  </si>
  <si>
    <t>PED1172</t>
  </si>
  <si>
    <t>PED1173</t>
  </si>
  <si>
    <t>PED1174</t>
  </si>
  <si>
    <t>PED1175</t>
  </si>
  <si>
    <t>PED1176</t>
  </si>
  <si>
    <t>PED1177</t>
  </si>
  <si>
    <t>PED1178</t>
  </si>
  <si>
    <t>PED1179</t>
  </si>
  <si>
    <t>PED1180</t>
  </si>
  <si>
    <t>PED1181</t>
  </si>
  <si>
    <t>PED1182</t>
  </si>
  <si>
    <t>PED1183</t>
  </si>
  <si>
    <t>PED1184</t>
  </si>
  <si>
    <t>PED1185</t>
  </si>
  <si>
    <t>PED1186</t>
  </si>
  <si>
    <t>PED1187</t>
  </si>
  <si>
    <t>PED1188</t>
  </si>
  <si>
    <t>PED1189</t>
  </si>
  <si>
    <t>PED1190</t>
  </si>
  <si>
    <t>PED1191</t>
  </si>
  <si>
    <t>PED1192</t>
  </si>
  <si>
    <t>PED1193</t>
  </si>
  <si>
    <t>PED1194</t>
  </si>
  <si>
    <t>PED1195</t>
  </si>
  <si>
    <t>PED1196</t>
  </si>
  <si>
    <t>PED1197</t>
  </si>
  <si>
    <t>PED1198</t>
  </si>
  <si>
    <t>PED1199</t>
  </si>
  <si>
    <t>PED1200</t>
  </si>
  <si>
    <t>PED1201</t>
  </si>
  <si>
    <t>PED1202</t>
  </si>
  <si>
    <t>PED1203</t>
  </si>
  <si>
    <t>PED1204</t>
  </si>
  <si>
    <t>PED1205</t>
  </si>
  <si>
    <t>PED1206</t>
  </si>
  <si>
    <t>PED1207</t>
  </si>
  <si>
    <t>PED1208</t>
  </si>
  <si>
    <t>PED1209</t>
  </si>
  <si>
    <t>PED1210</t>
  </si>
  <si>
    <t>PED1211</t>
  </si>
  <si>
    <t>PED1212</t>
  </si>
  <si>
    <t>PED1213</t>
  </si>
  <si>
    <t>PED1214</t>
  </si>
  <si>
    <t>PED1215</t>
  </si>
  <si>
    <t>PED1216</t>
  </si>
  <si>
    <t>PED1217</t>
  </si>
  <si>
    <t>PED1218</t>
  </si>
  <si>
    <t>PED1219</t>
  </si>
  <si>
    <t>PED1220</t>
  </si>
  <si>
    <t>PED1221</t>
  </si>
  <si>
    <t>PED1222</t>
  </si>
  <si>
    <t>PED1223</t>
  </si>
  <si>
    <t>PED1224</t>
  </si>
  <si>
    <t>PED1225</t>
  </si>
  <si>
    <t>PED1226</t>
  </si>
  <si>
    <t>PED1227</t>
  </si>
  <si>
    <t>PED1228</t>
  </si>
  <si>
    <t>PED1229</t>
  </si>
  <si>
    <t>PED1230</t>
  </si>
  <si>
    <t>PED1231</t>
  </si>
  <si>
    <t>PED1232</t>
  </si>
  <si>
    <t>PED1233</t>
  </si>
  <si>
    <t>PED1234</t>
  </si>
  <si>
    <t>PED1235</t>
  </si>
  <si>
    <t>PED1236</t>
  </si>
  <si>
    <t>PED1237</t>
  </si>
  <si>
    <t>PED1238</t>
  </si>
  <si>
    <t>PED1239</t>
  </si>
  <si>
    <t>PED1240</t>
  </si>
  <si>
    <t>PED1241</t>
  </si>
  <si>
    <t>PED1242</t>
  </si>
  <si>
    <t>PED1243</t>
  </si>
  <si>
    <t>PED1244</t>
  </si>
  <si>
    <t>PED1245</t>
  </si>
  <si>
    <t>PED1246</t>
  </si>
  <si>
    <t>PED1247</t>
  </si>
  <si>
    <t>PED1248</t>
  </si>
  <si>
    <t>PED1249</t>
  </si>
  <si>
    <t>PED1250</t>
  </si>
  <si>
    <t>PED1251</t>
  </si>
  <si>
    <t>PED1252</t>
  </si>
  <si>
    <t>PED1253</t>
  </si>
  <si>
    <t>PED1254</t>
  </si>
  <si>
    <t>PED1255</t>
  </si>
  <si>
    <t>PED1256</t>
  </si>
  <si>
    <t>PED1257</t>
  </si>
  <si>
    <t>PED1258</t>
  </si>
  <si>
    <t>PED1259</t>
  </si>
  <si>
    <t>PED1260</t>
  </si>
  <si>
    <t>PED1261</t>
  </si>
  <si>
    <t>PED1262</t>
  </si>
  <si>
    <t>PED1263</t>
  </si>
  <si>
    <t>PED1264</t>
  </si>
  <si>
    <t>PED1265</t>
  </si>
  <si>
    <t>PED1266</t>
  </si>
  <si>
    <t>PED1267</t>
  </si>
  <si>
    <t>PED1268</t>
  </si>
  <si>
    <t>PED1269</t>
  </si>
  <si>
    <t>PED1270</t>
  </si>
  <si>
    <t>PED1271</t>
  </si>
  <si>
    <t>PED1272</t>
  </si>
  <si>
    <t>PED1273</t>
  </si>
  <si>
    <t>PED1274</t>
  </si>
  <si>
    <t>PED1275</t>
  </si>
  <si>
    <t>PED1276</t>
  </si>
  <si>
    <t>PED1277</t>
  </si>
  <si>
    <t>PED1278</t>
  </si>
  <si>
    <t>PED1279</t>
  </si>
  <si>
    <t>PED1280</t>
  </si>
  <si>
    <t>PED1281</t>
  </si>
  <si>
    <t>PED1282</t>
  </si>
  <si>
    <t>PED1283</t>
  </si>
  <si>
    <t>PED1284</t>
  </si>
  <si>
    <t>PED1285</t>
  </si>
  <si>
    <t>PED1286</t>
  </si>
  <si>
    <t>PED1287</t>
  </si>
  <si>
    <t>PED1288</t>
  </si>
  <si>
    <t>PED1289</t>
  </si>
  <si>
    <t>PED1290</t>
  </si>
  <si>
    <t>PED1291</t>
  </si>
  <si>
    <t>PED1292</t>
  </si>
  <si>
    <t>PED1293</t>
  </si>
  <si>
    <t>PED1294</t>
  </si>
  <si>
    <t>PED1295</t>
  </si>
  <si>
    <t>PED1296</t>
  </si>
  <si>
    <t>PED1297</t>
  </si>
  <si>
    <t>PED1298</t>
  </si>
  <si>
    <t>PED1299</t>
  </si>
  <si>
    <t>PED1300</t>
  </si>
  <si>
    <t>PED1301</t>
  </si>
  <si>
    <t>PED1302</t>
  </si>
  <si>
    <t>PED1303</t>
  </si>
  <si>
    <t>PED1304</t>
  </si>
  <si>
    <t>PED1305</t>
  </si>
  <si>
    <t>PED1306</t>
  </si>
  <si>
    <t>PED1307</t>
  </si>
  <si>
    <t>PED1308</t>
  </si>
  <si>
    <t>PED1309</t>
  </si>
  <si>
    <t>PED1310</t>
  </si>
  <si>
    <t>PED1311</t>
  </si>
  <si>
    <t>PED1312</t>
  </si>
  <si>
    <t>PED1313</t>
  </si>
  <si>
    <t>PED1314</t>
  </si>
  <si>
    <t>PED1315</t>
  </si>
  <si>
    <t>PED1316</t>
  </si>
  <si>
    <t>PED1317</t>
  </si>
  <si>
    <t>PED1318</t>
  </si>
  <si>
    <t>PED1319</t>
  </si>
  <si>
    <t>PED1320</t>
  </si>
  <si>
    <t>PED1321</t>
  </si>
  <si>
    <t>PED1322</t>
  </si>
  <si>
    <t>PED1323</t>
  </si>
  <si>
    <t>PED1324</t>
  </si>
  <si>
    <t>PED1325</t>
  </si>
  <si>
    <t>PED1326</t>
  </si>
  <si>
    <t>PED1327</t>
  </si>
  <si>
    <t>PED1328</t>
  </si>
  <si>
    <t>PED1329</t>
  </si>
  <si>
    <t>PED1330</t>
  </si>
  <si>
    <t>PED1331</t>
  </si>
  <si>
    <t>PED1332</t>
  </si>
  <si>
    <t>PED1333</t>
  </si>
  <si>
    <t>PED1334</t>
  </si>
  <si>
    <t>PED1335</t>
  </si>
  <si>
    <t>PED1336</t>
  </si>
  <si>
    <t>PED1337</t>
  </si>
  <si>
    <t>PED1338</t>
  </si>
  <si>
    <t>PED1339</t>
  </si>
  <si>
    <t>PED1340</t>
  </si>
  <si>
    <t>PED1341</t>
  </si>
  <si>
    <t>PED1342</t>
  </si>
  <si>
    <t>PED1343</t>
  </si>
  <si>
    <t>PED1344</t>
  </si>
  <si>
    <t>PED1345</t>
  </si>
  <si>
    <t>PED1346</t>
  </si>
  <si>
    <t>PED1347</t>
  </si>
  <si>
    <t>PED1348</t>
  </si>
  <si>
    <t>PED1349</t>
  </si>
  <si>
    <t>PED1350</t>
  </si>
  <si>
    <t>PED1351</t>
  </si>
  <si>
    <t>PED1352</t>
  </si>
  <si>
    <t>PED1353</t>
  </si>
  <si>
    <t>PED1354</t>
  </si>
  <si>
    <t>PED1355</t>
  </si>
  <si>
    <t>PED1356</t>
  </si>
  <si>
    <t>PED1357</t>
  </si>
  <si>
    <t>PED1358</t>
  </si>
  <si>
    <t>PED1359</t>
  </si>
  <si>
    <t>PED1360</t>
  </si>
  <si>
    <t>PED1361</t>
  </si>
  <si>
    <t>PED1362</t>
  </si>
  <si>
    <t>PED1363</t>
  </si>
  <si>
    <t>PED1364</t>
  </si>
  <si>
    <t>PED1365</t>
  </si>
  <si>
    <t>PED1366</t>
  </si>
  <si>
    <t>PED1367</t>
  </si>
  <si>
    <t>PED1368</t>
  </si>
  <si>
    <t>PED1369</t>
  </si>
  <si>
    <t>PED1370</t>
  </si>
  <si>
    <t>PED1371</t>
  </si>
  <si>
    <t>PED1372</t>
  </si>
  <si>
    <t>PED1373</t>
  </si>
  <si>
    <t>PED1374</t>
  </si>
  <si>
    <t>PED1375</t>
  </si>
  <si>
    <t>PED1376</t>
  </si>
  <si>
    <t>PED1377</t>
  </si>
  <si>
    <t>PED1378</t>
  </si>
  <si>
    <t>PED1379</t>
  </si>
  <si>
    <t>PED1380</t>
  </si>
  <si>
    <t>PED1381</t>
  </si>
  <si>
    <t>PED1382</t>
  </si>
  <si>
    <t>PED1383</t>
  </si>
  <si>
    <t>PED1384</t>
  </si>
  <si>
    <t>PED1385</t>
  </si>
  <si>
    <t>PED1386</t>
  </si>
  <si>
    <t>PED1387</t>
  </si>
  <si>
    <t>PED1388</t>
  </si>
  <si>
    <t>PED1389</t>
  </si>
  <si>
    <t>PED1390</t>
  </si>
  <si>
    <t>PED1391</t>
  </si>
  <si>
    <t>PED1392</t>
  </si>
  <si>
    <t>PED1393</t>
  </si>
  <si>
    <t>PED1394</t>
  </si>
  <si>
    <t>PED1395</t>
  </si>
  <si>
    <t>PED1396</t>
  </si>
  <si>
    <t>PED1397</t>
  </si>
  <si>
    <t>PED1398</t>
  </si>
  <si>
    <t>PED1399</t>
  </si>
  <si>
    <t>PED1400</t>
  </si>
  <si>
    <t>PED1401</t>
  </si>
  <si>
    <t>PED1402</t>
  </si>
  <si>
    <t>PED1403</t>
  </si>
  <si>
    <t>PED1404</t>
  </si>
  <si>
    <t>PED1405</t>
  </si>
  <si>
    <t>PED1406</t>
  </si>
  <si>
    <t>PED1407</t>
  </si>
  <si>
    <t>PED1408</t>
  </si>
  <si>
    <t>PED1409</t>
  </si>
  <si>
    <t>PED1410</t>
  </si>
  <si>
    <t>PED1411</t>
  </si>
  <si>
    <t>PED1412</t>
  </si>
  <si>
    <t>PED1413</t>
  </si>
  <si>
    <t>PED1414</t>
  </si>
  <si>
    <t>PED1415</t>
  </si>
  <si>
    <t>PED1416</t>
  </si>
  <si>
    <t>PED1417</t>
  </si>
  <si>
    <t>PED1418</t>
  </si>
  <si>
    <t>PED1419</t>
  </si>
  <si>
    <t>PED1420</t>
  </si>
  <si>
    <t>PED1421</t>
  </si>
  <si>
    <t>PED1422</t>
  </si>
  <si>
    <t>PED1423</t>
  </si>
  <si>
    <t>PED1424</t>
  </si>
  <si>
    <t>PED1425</t>
  </si>
  <si>
    <t>PED1426</t>
  </si>
  <si>
    <t>PED1427</t>
  </si>
  <si>
    <t>PED1428</t>
  </si>
  <si>
    <t>PED1429</t>
  </si>
  <si>
    <t>PED1430</t>
  </si>
  <si>
    <t>PED1431</t>
  </si>
  <si>
    <t>PED1432</t>
  </si>
  <si>
    <t>PED1433</t>
  </si>
  <si>
    <t>PED1434</t>
  </si>
  <si>
    <t>PED1435</t>
  </si>
  <si>
    <t>PED1436</t>
  </si>
  <si>
    <t>PED1437</t>
  </si>
  <si>
    <t>PED1438</t>
  </si>
  <si>
    <t>PED1439</t>
  </si>
  <si>
    <t>PED1440</t>
  </si>
  <si>
    <t>PED1441</t>
  </si>
  <si>
    <t>PED1442</t>
  </si>
  <si>
    <t>PED1443</t>
  </si>
  <si>
    <t>PED1444</t>
  </si>
  <si>
    <t>PED1445</t>
  </si>
  <si>
    <t>PED1446</t>
  </si>
  <si>
    <t>PED1447</t>
  </si>
  <si>
    <t>PED1448</t>
  </si>
  <si>
    <t>PED1449</t>
  </si>
  <si>
    <t>PED1450</t>
  </si>
  <si>
    <t>PED1451</t>
  </si>
  <si>
    <t>PED1452</t>
  </si>
  <si>
    <t>PED1453</t>
  </si>
  <si>
    <t>PED1454</t>
  </si>
  <si>
    <t>PED1455</t>
  </si>
  <si>
    <t>PED1456</t>
  </si>
  <si>
    <t>PED1457</t>
  </si>
  <si>
    <t>PED1458</t>
  </si>
  <si>
    <t>PED1459</t>
  </si>
  <si>
    <t>PED1460</t>
  </si>
  <si>
    <t>PED1461</t>
  </si>
  <si>
    <t>PED1462</t>
  </si>
  <si>
    <t>PED1463</t>
  </si>
  <si>
    <t>PED1464</t>
  </si>
  <si>
    <t>PED1465</t>
  </si>
  <si>
    <t>PED1466</t>
  </si>
  <si>
    <t>PED1467</t>
  </si>
  <si>
    <t>PED1468</t>
  </si>
  <si>
    <t>PED1469</t>
  </si>
  <si>
    <t>PED1470</t>
  </si>
  <si>
    <t>PED1471</t>
  </si>
  <si>
    <t>PED1472</t>
  </si>
  <si>
    <t>PED1473</t>
  </si>
  <si>
    <t>PED1474</t>
  </si>
  <si>
    <t>PED1475</t>
  </si>
  <si>
    <t>PED1476</t>
  </si>
  <si>
    <t>PED1477</t>
  </si>
  <si>
    <t>PED1478</t>
  </si>
  <si>
    <t>PED1479</t>
  </si>
  <si>
    <t>PED1480</t>
  </si>
  <si>
    <t>PED1481</t>
  </si>
  <si>
    <t>PED1482</t>
  </si>
  <si>
    <t>PED1483</t>
  </si>
  <si>
    <t>PED1484</t>
  </si>
  <si>
    <t>PED1485</t>
  </si>
  <si>
    <t>PED1486</t>
  </si>
  <si>
    <t>PED1487</t>
  </si>
  <si>
    <t>PED1488</t>
  </si>
  <si>
    <t>PED1489</t>
  </si>
  <si>
    <t>PED1490</t>
  </si>
  <si>
    <t>PED1491</t>
  </si>
  <si>
    <t>PED1492</t>
  </si>
  <si>
    <t>PED1493</t>
  </si>
  <si>
    <t>PED1494</t>
  </si>
  <si>
    <t>PED1495</t>
  </si>
  <si>
    <t>PED1496</t>
  </si>
  <si>
    <t>PED1497</t>
  </si>
  <si>
    <t>PED1498</t>
  </si>
  <si>
    <t>PED1499</t>
  </si>
  <si>
    <t>PED1500</t>
  </si>
  <si>
    <t>PED1501</t>
  </si>
  <si>
    <t>PED1502</t>
  </si>
  <si>
    <t>PED1503</t>
  </si>
  <si>
    <t>PED1504</t>
  </si>
  <si>
    <t>PED1505</t>
  </si>
  <si>
    <t>PED1506</t>
  </si>
  <si>
    <t>PED1507</t>
  </si>
  <si>
    <t>PED1508</t>
  </si>
  <si>
    <t>PED1509</t>
  </si>
  <si>
    <t>PED1510</t>
  </si>
  <si>
    <t>PED1511</t>
  </si>
  <si>
    <t>PED1512</t>
  </si>
  <si>
    <t>PED1513</t>
  </si>
  <si>
    <t>PED1514</t>
  </si>
  <si>
    <t>PED1515</t>
  </si>
  <si>
    <t>PED1516</t>
  </si>
  <si>
    <t>PED1517</t>
  </si>
  <si>
    <t>PED1518</t>
  </si>
  <si>
    <t>PED1519</t>
  </si>
  <si>
    <t>PED1520</t>
  </si>
  <si>
    <t>PED1521</t>
  </si>
  <si>
    <t>PED1522</t>
  </si>
  <si>
    <t>PED1523</t>
  </si>
  <si>
    <t>PED1524</t>
  </si>
  <si>
    <t>PED1525</t>
  </si>
  <si>
    <t>PED1526</t>
  </si>
  <si>
    <t>PED1527</t>
  </si>
  <si>
    <t>PED1528</t>
  </si>
  <si>
    <t>PED1529</t>
  </si>
  <si>
    <t>PED1530</t>
  </si>
  <si>
    <t>PED1531</t>
  </si>
  <si>
    <t>PED1532</t>
  </si>
  <si>
    <t>PED1533</t>
  </si>
  <si>
    <t>PED1534</t>
  </si>
  <si>
    <t>PED1535</t>
  </si>
  <si>
    <t>PED1536</t>
  </si>
  <si>
    <t>PED1537</t>
  </si>
  <si>
    <t>PED1538</t>
  </si>
  <si>
    <t>PED1539</t>
  </si>
  <si>
    <t>PED1540</t>
  </si>
  <si>
    <t>PED1541</t>
  </si>
  <si>
    <t>PED1542</t>
  </si>
  <si>
    <t>PED1543</t>
  </si>
  <si>
    <t>PED1544</t>
  </si>
  <si>
    <t>PED1545</t>
  </si>
  <si>
    <t>PED1546</t>
  </si>
  <si>
    <t>PED1547</t>
  </si>
  <si>
    <t>PED1548</t>
  </si>
  <si>
    <t>PED1549</t>
  </si>
  <si>
    <t>PED1550</t>
  </si>
  <si>
    <t>PED1551</t>
  </si>
  <si>
    <t>PED1552</t>
  </si>
  <si>
    <t>PED1553</t>
  </si>
  <si>
    <t>PED1554</t>
  </si>
  <si>
    <t>PED1555</t>
  </si>
  <si>
    <t>PED1556</t>
  </si>
  <si>
    <t>PED1557</t>
  </si>
  <si>
    <t>PED1558</t>
  </si>
  <si>
    <t>PED1559</t>
  </si>
  <si>
    <t>PED1560</t>
  </si>
  <si>
    <t>PED1561</t>
  </si>
  <si>
    <t>PED1562</t>
  </si>
  <si>
    <t>PED1563</t>
  </si>
  <si>
    <t>PED1564</t>
  </si>
  <si>
    <t>PED1565</t>
  </si>
  <si>
    <t>PED1566</t>
  </si>
  <si>
    <t>PED1567</t>
  </si>
  <si>
    <t>PED1568</t>
  </si>
  <si>
    <t>PED1569</t>
  </si>
  <si>
    <t>PED1570</t>
  </si>
  <si>
    <t>PED1571</t>
  </si>
  <si>
    <t>PED1572</t>
  </si>
  <si>
    <t>PED1573</t>
  </si>
  <si>
    <t>PED1574</t>
  </si>
  <si>
    <t>PED1575</t>
  </si>
  <si>
    <t>PED1576</t>
  </si>
  <si>
    <t>PED1577</t>
  </si>
  <si>
    <t>PED1578</t>
  </si>
  <si>
    <t>PED1579</t>
  </si>
  <si>
    <t>PED1580</t>
  </si>
  <si>
    <t>PED1581</t>
  </si>
  <si>
    <t>PED1582</t>
  </si>
  <si>
    <t>PED1583</t>
  </si>
  <si>
    <t>PED1584</t>
  </si>
  <si>
    <t>PED1585</t>
  </si>
  <si>
    <t>PED1586</t>
  </si>
  <si>
    <t>PED1587</t>
  </si>
  <si>
    <t>PED1588</t>
  </si>
  <si>
    <t>PED1589</t>
  </si>
  <si>
    <t>PED1590</t>
  </si>
  <si>
    <t>PED1591</t>
  </si>
  <si>
    <t>PED1592</t>
  </si>
  <si>
    <t>PED1593</t>
  </si>
  <si>
    <t>PED1594</t>
  </si>
  <si>
    <t>PED1595</t>
  </si>
  <si>
    <t>PED1596</t>
  </si>
  <si>
    <t>PED1597</t>
  </si>
  <si>
    <t>PED1598</t>
  </si>
  <si>
    <t>PED1599</t>
  </si>
  <si>
    <t>PED1600</t>
  </si>
  <si>
    <t>PED1601</t>
  </si>
  <si>
    <t>PED1602</t>
  </si>
  <si>
    <t>PED1603</t>
  </si>
  <si>
    <t>PED1604</t>
  </si>
  <si>
    <t>PED1605</t>
  </si>
  <si>
    <t>PED1606</t>
  </si>
  <si>
    <t>PED1607</t>
  </si>
  <si>
    <t>PED1608</t>
  </si>
  <si>
    <t>PED1609</t>
  </si>
  <si>
    <t>PED1610</t>
  </si>
  <si>
    <t>PED1611</t>
  </si>
  <si>
    <t>PED1612</t>
  </si>
  <si>
    <t>PED1613</t>
  </si>
  <si>
    <t>PED1614</t>
  </si>
  <si>
    <t>PED1615</t>
  </si>
  <si>
    <t>PED1616</t>
  </si>
  <si>
    <t>PED1617</t>
  </si>
  <si>
    <t>PED1618</t>
  </si>
  <si>
    <t>PED1619</t>
  </si>
  <si>
    <t>PED1620</t>
  </si>
  <si>
    <t>PED1621</t>
  </si>
  <si>
    <t>PED1622</t>
  </si>
  <si>
    <t>PED1623</t>
  </si>
  <si>
    <t>PED1624</t>
  </si>
  <si>
    <t>PED1625</t>
  </si>
  <si>
    <t>PED1626</t>
  </si>
  <si>
    <t>PED1627</t>
  </si>
  <si>
    <t>PED1628</t>
  </si>
  <si>
    <t>PED1629</t>
  </si>
  <si>
    <t>PED1630</t>
  </si>
  <si>
    <t>PED1631</t>
  </si>
  <si>
    <t>PED1632</t>
  </si>
  <si>
    <t>PED1633</t>
  </si>
  <si>
    <t>PED1634</t>
  </si>
  <si>
    <t>PED1635</t>
  </si>
  <si>
    <t>PED1636</t>
  </si>
  <si>
    <t>PED1637</t>
  </si>
  <si>
    <t>PED1638</t>
  </si>
  <si>
    <t>PED1639</t>
  </si>
  <si>
    <t>PED1640</t>
  </si>
  <si>
    <t>PED1641</t>
  </si>
  <si>
    <t>PED1642</t>
  </si>
  <si>
    <t>PED1643</t>
  </si>
  <si>
    <t>PED1644</t>
  </si>
  <si>
    <t>PED1645</t>
  </si>
  <si>
    <t>PED1646</t>
  </si>
  <si>
    <t>PED1647</t>
  </si>
  <si>
    <t>PED1648</t>
  </si>
  <si>
    <t>PED1649</t>
  </si>
  <si>
    <t>PED1650</t>
  </si>
  <si>
    <t>PED1651</t>
  </si>
  <si>
    <t>PED1652</t>
  </si>
  <si>
    <t>PED1653</t>
  </si>
  <si>
    <t>PED1654</t>
  </si>
  <si>
    <t>PED1655</t>
  </si>
  <si>
    <t>PED1656</t>
  </si>
  <si>
    <t>PED1657</t>
  </si>
  <si>
    <t>PED1658</t>
  </si>
  <si>
    <t>PED1659</t>
  </si>
  <si>
    <t>PED1660</t>
  </si>
  <si>
    <t>PED1661</t>
  </si>
  <si>
    <t>PED1662</t>
  </si>
  <si>
    <t>PED1663</t>
  </si>
  <si>
    <t>PED1664</t>
  </si>
  <si>
    <t>PED1665</t>
  </si>
  <si>
    <t>PED1666</t>
  </si>
  <si>
    <t>PED1667</t>
  </si>
  <si>
    <t>PED1668</t>
  </si>
  <si>
    <t>PED1669</t>
  </si>
  <si>
    <t>PED1670</t>
  </si>
  <si>
    <t>PED1671</t>
  </si>
  <si>
    <t>PED1672</t>
  </si>
  <si>
    <t>PED1673</t>
  </si>
  <si>
    <t>PED1674</t>
  </si>
  <si>
    <t>PED1675</t>
  </si>
  <si>
    <t>PED1676</t>
  </si>
  <si>
    <t>PED1677</t>
  </si>
  <si>
    <t>PED1678</t>
  </si>
  <si>
    <t>PED1679</t>
  </si>
  <si>
    <t>PED1680</t>
  </si>
  <si>
    <t>PED1681</t>
  </si>
  <si>
    <t>PED1682</t>
  </si>
  <si>
    <t>PED1683</t>
  </si>
  <si>
    <t>PED1684</t>
  </si>
  <si>
    <t>PED1685</t>
  </si>
  <si>
    <t>PED1686</t>
  </si>
  <si>
    <t>PED1687</t>
  </si>
  <si>
    <t>PED1688</t>
  </si>
  <si>
    <t>PED1689</t>
  </si>
  <si>
    <t>PED1690</t>
  </si>
  <si>
    <t>PED1691</t>
  </si>
  <si>
    <t>PED1692</t>
  </si>
  <si>
    <t>PED1693</t>
  </si>
  <si>
    <t>PED1694</t>
  </si>
  <si>
    <t>PED1695</t>
  </si>
  <si>
    <t>PED1696</t>
  </si>
  <si>
    <t>PED1697</t>
  </si>
  <si>
    <t>PED1698</t>
  </si>
  <si>
    <t>PED1699</t>
  </si>
  <si>
    <t>PED1700</t>
  </si>
  <si>
    <t>PED1701</t>
  </si>
  <si>
    <t>PED1702</t>
  </si>
  <si>
    <t>PED1703</t>
  </si>
  <si>
    <t>PED1704</t>
  </si>
  <si>
    <t>PED1705</t>
  </si>
  <si>
    <t>PED1706</t>
  </si>
  <si>
    <t>PED1707</t>
  </si>
  <si>
    <t>PED1708</t>
  </si>
  <si>
    <t>PED1709</t>
  </si>
  <si>
    <t>PED1710</t>
  </si>
  <si>
    <t>PED1711</t>
  </si>
  <si>
    <t>PED1712</t>
  </si>
  <si>
    <t>PED1713</t>
  </si>
  <si>
    <t>PED1714</t>
  </si>
  <si>
    <t>PED1715</t>
  </si>
  <si>
    <t>PED1716</t>
  </si>
  <si>
    <t>PED1717</t>
  </si>
  <si>
    <t>PED1718</t>
  </si>
  <si>
    <t>PED1719</t>
  </si>
  <si>
    <t>PED1720</t>
  </si>
  <si>
    <t>PED1721</t>
  </si>
  <si>
    <t>PED1722</t>
  </si>
  <si>
    <t>PED1723</t>
  </si>
  <si>
    <t>PED1724</t>
  </si>
  <si>
    <t>PED1725</t>
  </si>
  <si>
    <t>PED1726</t>
  </si>
  <si>
    <t>PED1727</t>
  </si>
  <si>
    <t>PED1728</t>
  </si>
  <si>
    <t>PED1729</t>
  </si>
  <si>
    <t>PED1730</t>
  </si>
  <si>
    <t>PED1731</t>
  </si>
  <si>
    <t>PED1732</t>
  </si>
  <si>
    <t>PED1733</t>
  </si>
  <si>
    <t>PED1734</t>
  </si>
  <si>
    <t>PED1735</t>
  </si>
  <si>
    <t>PED1736</t>
  </si>
  <si>
    <t>PED1737</t>
  </si>
  <si>
    <t>PED1738</t>
  </si>
  <si>
    <t>PED1739</t>
  </si>
  <si>
    <t>PED1740</t>
  </si>
  <si>
    <t>PED1741</t>
  </si>
  <si>
    <t>PED1742</t>
  </si>
  <si>
    <t>PED1743</t>
  </si>
  <si>
    <t>PED1744</t>
  </si>
  <si>
    <t>PED1745</t>
  </si>
  <si>
    <t>PED1746</t>
  </si>
  <si>
    <t>PED1747</t>
  </si>
  <si>
    <t>PED1748</t>
  </si>
  <si>
    <t>PED1749</t>
  </si>
  <si>
    <t>PED1750</t>
  </si>
  <si>
    <t>PED1751</t>
  </si>
  <si>
    <t>PED1752</t>
  </si>
  <si>
    <t>PED1753</t>
  </si>
  <si>
    <t>PED1754</t>
  </si>
  <si>
    <t>PED1755</t>
  </si>
  <si>
    <t>PED1756</t>
  </si>
  <si>
    <t>PED1757</t>
  </si>
  <si>
    <t>PED1758</t>
  </si>
  <si>
    <t>PED1759</t>
  </si>
  <si>
    <t>PED1760</t>
  </si>
  <si>
    <t>PED1761</t>
  </si>
  <si>
    <t>PED1762</t>
  </si>
  <si>
    <t>PED1763</t>
  </si>
  <si>
    <t>PED1764</t>
  </si>
  <si>
    <t>PED1765</t>
  </si>
  <si>
    <t>PED1766</t>
  </si>
  <si>
    <t>PED1767</t>
  </si>
  <si>
    <t>PED1768</t>
  </si>
  <si>
    <t>PED1769</t>
  </si>
  <si>
    <t>PED1770</t>
  </si>
  <si>
    <t>PED1771</t>
  </si>
  <si>
    <t>PED1772</t>
  </si>
  <si>
    <t>PED1773</t>
  </si>
  <si>
    <t>PED1774</t>
  </si>
  <si>
    <t>PED1775</t>
  </si>
  <si>
    <t>PED1776</t>
  </si>
  <si>
    <t>PED1777</t>
  </si>
  <si>
    <t>PED1778</t>
  </si>
  <si>
    <t>PED1779</t>
  </si>
  <si>
    <t>PED1780</t>
  </si>
  <si>
    <t>PED1781</t>
  </si>
  <si>
    <t>PED1782</t>
  </si>
  <si>
    <t>PED1783</t>
  </si>
  <si>
    <t>PED1784</t>
  </si>
  <si>
    <t>PED1785</t>
  </si>
  <si>
    <t>PED1786</t>
  </si>
  <si>
    <t>PED1787</t>
  </si>
  <si>
    <t>PED1788</t>
  </si>
  <si>
    <t>PED1789</t>
  </si>
  <si>
    <t>PED1790</t>
  </si>
  <si>
    <t>PED1791</t>
  </si>
  <si>
    <t>PED1792</t>
  </si>
  <si>
    <t>PED1793</t>
  </si>
  <si>
    <t>PED1794</t>
  </si>
  <si>
    <t>PED1795</t>
  </si>
  <si>
    <t>PED1796</t>
  </si>
  <si>
    <t>PED1797</t>
  </si>
  <si>
    <t>PED1798</t>
  </si>
  <si>
    <t>PED1799</t>
  </si>
  <si>
    <t>PED1800</t>
  </si>
  <si>
    <t>PED1801</t>
  </si>
  <si>
    <t>PED1802</t>
  </si>
  <si>
    <t>PED1803</t>
  </si>
  <si>
    <t>PED1804</t>
  </si>
  <si>
    <t>PED1805</t>
  </si>
  <si>
    <t>PED1806</t>
  </si>
  <si>
    <t>PED1807</t>
  </si>
  <si>
    <t>PED1808</t>
  </si>
  <si>
    <t>PED1809</t>
  </si>
  <si>
    <t>PED1810</t>
  </si>
  <si>
    <t>PED1811</t>
  </si>
  <si>
    <t>PED1812</t>
  </si>
  <si>
    <t>PED1813</t>
  </si>
  <si>
    <t>PED1814</t>
  </si>
  <si>
    <t>PED1815</t>
  </si>
  <si>
    <t>PED1816</t>
  </si>
  <si>
    <t>PED1817</t>
  </si>
  <si>
    <t>PED1818</t>
  </si>
  <si>
    <t>PED1819</t>
  </si>
  <si>
    <t>PED1820</t>
  </si>
  <si>
    <t>PED1821</t>
  </si>
  <si>
    <t>PED1822</t>
  </si>
  <si>
    <t>PED1823</t>
  </si>
  <si>
    <t>PED1824</t>
  </si>
  <si>
    <t>PED1825</t>
  </si>
  <si>
    <t>PED1826</t>
  </si>
  <si>
    <t>PED1827</t>
  </si>
  <si>
    <t>PED1828</t>
  </si>
  <si>
    <t>PED1829</t>
  </si>
  <si>
    <t>PED1830</t>
  </si>
  <si>
    <t>PED1831</t>
  </si>
  <si>
    <t>PED1832</t>
  </si>
  <si>
    <t>PED1833</t>
  </si>
  <si>
    <t>PED1834</t>
  </si>
  <si>
    <t>PED1835</t>
  </si>
  <si>
    <t>PED1836</t>
  </si>
  <si>
    <t>PED1837</t>
  </si>
  <si>
    <t>PED1838</t>
  </si>
  <si>
    <t>PED1839</t>
  </si>
  <si>
    <t>PED1840</t>
  </si>
  <si>
    <t>PED1841</t>
  </si>
  <si>
    <t>PED1842</t>
  </si>
  <si>
    <t>PED1843</t>
  </si>
  <si>
    <t>PED1844</t>
  </si>
  <si>
    <t>PED1845</t>
  </si>
  <si>
    <t>PED1846</t>
  </si>
  <si>
    <t>PED1847</t>
  </si>
  <si>
    <t>PED1848</t>
  </si>
  <si>
    <t>PED1849</t>
  </si>
  <si>
    <t>PED1850</t>
  </si>
  <si>
    <t>PED1851</t>
  </si>
  <si>
    <t>PED1852</t>
  </si>
  <si>
    <t>PED1853</t>
  </si>
  <si>
    <t>PED1854</t>
  </si>
  <si>
    <t>PED1855</t>
  </si>
  <si>
    <t>PED1856</t>
  </si>
  <si>
    <t>PED1857</t>
  </si>
  <si>
    <t>PED1858</t>
  </si>
  <si>
    <t>PED1859</t>
  </si>
  <si>
    <t>PED1860</t>
  </si>
  <si>
    <t>PED1861</t>
  </si>
  <si>
    <t>PED1862</t>
  </si>
  <si>
    <t>PED1863</t>
  </si>
  <si>
    <t>PED1864</t>
  </si>
  <si>
    <t>PED1865</t>
  </si>
  <si>
    <t>PED1866</t>
  </si>
  <si>
    <t>PED1867</t>
  </si>
  <si>
    <t>PED1868</t>
  </si>
  <si>
    <t>PED1869</t>
  </si>
  <si>
    <t>PED1870</t>
  </si>
  <si>
    <t>PED1871</t>
  </si>
  <si>
    <t>PED1872</t>
  </si>
  <si>
    <t>PED1873</t>
  </si>
  <si>
    <t>PED1874</t>
  </si>
  <si>
    <t>PED1875</t>
  </si>
  <si>
    <t>PED1876</t>
  </si>
  <si>
    <t>PED1877</t>
  </si>
  <si>
    <t>PED1878</t>
  </si>
  <si>
    <t>PED1879</t>
  </si>
  <si>
    <t>PED1880</t>
  </si>
  <si>
    <t>PED1881</t>
  </si>
  <si>
    <t>PED1882</t>
  </si>
  <si>
    <t>PED1883</t>
  </si>
  <si>
    <t>PED1884</t>
  </si>
  <si>
    <t>PED1885</t>
  </si>
  <si>
    <t>PED1886</t>
  </si>
  <si>
    <t>PED1887</t>
  </si>
  <si>
    <t>PED1888</t>
  </si>
  <si>
    <t>PED1889</t>
  </si>
  <si>
    <t>PED1890</t>
  </si>
  <si>
    <t>PED1891</t>
  </si>
  <si>
    <t>PED1892</t>
  </si>
  <si>
    <t>PED1893</t>
  </si>
  <si>
    <t>PED1894</t>
  </si>
  <si>
    <t>PED1895</t>
  </si>
  <si>
    <t>PED1896</t>
  </si>
  <si>
    <t>PED1897</t>
  </si>
  <si>
    <t>PED1898</t>
  </si>
  <si>
    <t>PED1899</t>
  </si>
  <si>
    <t>PED1900</t>
  </si>
  <si>
    <t>PED1901</t>
  </si>
  <si>
    <t>PED1902</t>
  </si>
  <si>
    <t>PED1903</t>
  </si>
  <si>
    <t>PED1904</t>
  </si>
  <si>
    <t>PED1905</t>
  </si>
  <si>
    <t>PED1906</t>
  </si>
  <si>
    <t>PED1907</t>
  </si>
  <si>
    <t>PED1908</t>
  </si>
  <si>
    <t>PED1909</t>
  </si>
  <si>
    <t>PED1910</t>
  </si>
  <si>
    <t>PED1911</t>
  </si>
  <si>
    <t>PED1912</t>
  </si>
  <si>
    <t>PED1913</t>
  </si>
  <si>
    <t>PED1914</t>
  </si>
  <si>
    <t>PED1915</t>
  </si>
  <si>
    <t>PED1916</t>
  </si>
  <si>
    <t>PED1917</t>
  </si>
  <si>
    <t>PED1918</t>
  </si>
  <si>
    <t>PED1919</t>
  </si>
  <si>
    <t>PED1920</t>
  </si>
  <si>
    <t>PED1921</t>
  </si>
  <si>
    <t>PED1922</t>
  </si>
  <si>
    <t>PED1923</t>
  </si>
  <si>
    <t>PED1924</t>
  </si>
  <si>
    <t>PED1925</t>
  </si>
  <si>
    <t>PED1926</t>
  </si>
  <si>
    <t>PED1927</t>
  </si>
  <si>
    <t>PED1928</t>
  </si>
  <si>
    <t>PED1929</t>
  </si>
  <si>
    <t>PED1930</t>
  </si>
  <si>
    <t>PED1931</t>
  </si>
  <si>
    <t>PED1932</t>
  </si>
  <si>
    <t>PED1933</t>
  </si>
  <si>
    <t>PED1934</t>
  </si>
  <si>
    <t>PED1935</t>
  </si>
  <si>
    <t>PED1936</t>
  </si>
  <si>
    <t>PED1937</t>
  </si>
  <si>
    <t>PED1938</t>
  </si>
  <si>
    <t>PED1939</t>
  </si>
  <si>
    <t>PED1940</t>
  </si>
  <si>
    <t>PED1941</t>
  </si>
  <si>
    <t>PED1942</t>
  </si>
  <si>
    <t>PED1943</t>
  </si>
  <si>
    <t>PED1944</t>
  </si>
  <si>
    <t>PED1945</t>
  </si>
  <si>
    <t>PED1946</t>
  </si>
  <si>
    <t>PED1947</t>
  </si>
  <si>
    <t>PED1948</t>
  </si>
  <si>
    <t>PED1949</t>
  </si>
  <si>
    <t>PED1950</t>
  </si>
  <si>
    <t>PED1951</t>
  </si>
  <si>
    <t>PED1952</t>
  </si>
  <si>
    <t>PED1953</t>
  </si>
  <si>
    <t>PED1954</t>
  </si>
  <si>
    <t>PED1955</t>
  </si>
  <si>
    <t>PED1956</t>
  </si>
  <si>
    <t>PED1957</t>
  </si>
  <si>
    <t>PED1958</t>
  </si>
  <si>
    <t>PED1959</t>
  </si>
  <si>
    <t>PED1960</t>
  </si>
  <si>
    <t>PED1961</t>
  </si>
  <si>
    <t>PED1962</t>
  </si>
  <si>
    <t>PED1963</t>
  </si>
  <si>
    <t>PED1964</t>
  </si>
  <si>
    <t>PED1965</t>
  </si>
  <si>
    <t>PED1966</t>
  </si>
  <si>
    <t>PED1967</t>
  </si>
  <si>
    <t>PED1968</t>
  </si>
  <si>
    <t>PED1969</t>
  </si>
  <si>
    <t>PED1970</t>
  </si>
  <si>
    <t>PED1971</t>
  </si>
  <si>
    <t>PED1972</t>
  </si>
  <si>
    <t>PED1973</t>
  </si>
  <si>
    <t>PED1974</t>
  </si>
  <si>
    <t>PED1975</t>
  </si>
  <si>
    <t>PED1976</t>
  </si>
  <si>
    <t>PED1977</t>
  </si>
  <si>
    <t>PED1978</t>
  </si>
  <si>
    <t>PED1979</t>
  </si>
  <si>
    <t>PED1980</t>
  </si>
  <si>
    <t>PED1981</t>
  </si>
  <si>
    <t>PED1982</t>
  </si>
  <si>
    <t>PED1983</t>
  </si>
  <si>
    <t>PED1984</t>
  </si>
  <si>
    <t>PED1985</t>
  </si>
  <si>
    <t>PED1986</t>
  </si>
  <si>
    <t>PED1987</t>
  </si>
  <si>
    <t>PED1988</t>
  </si>
  <si>
    <t>PED1989</t>
  </si>
  <si>
    <t>PED1990</t>
  </si>
  <si>
    <t>PED1991</t>
  </si>
  <si>
    <t>PED1992</t>
  </si>
  <si>
    <t>PED1993</t>
  </si>
  <si>
    <t>PED1994</t>
  </si>
  <si>
    <t>PED1995</t>
  </si>
  <si>
    <t>PED1996</t>
  </si>
  <si>
    <t>PED1997</t>
  </si>
  <si>
    <t>PED1998</t>
  </si>
  <si>
    <t>PED1999</t>
  </si>
  <si>
    <t>PED2000</t>
  </si>
  <si>
    <t>PED2001</t>
  </si>
  <si>
    <t>PED2002</t>
  </si>
  <si>
    <t>PED2003</t>
  </si>
  <si>
    <t>PED2004</t>
  </si>
  <si>
    <t>PED2005</t>
  </si>
  <si>
    <t>PED2006</t>
  </si>
  <si>
    <t>PED2007</t>
  </si>
  <si>
    <t>PED2008</t>
  </si>
  <si>
    <t>PED2009</t>
  </si>
  <si>
    <t>PED2010</t>
  </si>
  <si>
    <t>PED2011</t>
  </si>
  <si>
    <t>PED2012</t>
  </si>
  <si>
    <t>PED2013</t>
  </si>
  <si>
    <t>PED2014</t>
  </si>
  <si>
    <t>PED2015</t>
  </si>
  <si>
    <t>PED2016</t>
  </si>
  <si>
    <t>PED2017</t>
  </si>
  <si>
    <t>PED2018</t>
  </si>
  <si>
    <t>PED2019</t>
  </si>
  <si>
    <t>PED2020</t>
  </si>
  <si>
    <t>PED2021</t>
  </si>
  <si>
    <t>PED2022</t>
  </si>
  <si>
    <t>PED2023</t>
  </si>
  <si>
    <t>PED2024</t>
  </si>
  <si>
    <t>PED2025</t>
  </si>
  <si>
    <t>PED2026</t>
  </si>
  <si>
    <t>PED2027</t>
  </si>
  <si>
    <t>PED2028</t>
  </si>
  <si>
    <t>PED2029</t>
  </si>
  <si>
    <t>PED2030</t>
  </si>
  <si>
    <t>PED2031</t>
  </si>
  <si>
    <t>PED2032</t>
  </si>
  <si>
    <t>PED2033</t>
  </si>
  <si>
    <t>PED2034</t>
  </si>
  <si>
    <t>PED2035</t>
  </si>
  <si>
    <t>PED2036</t>
  </si>
  <si>
    <t>PED2037</t>
  </si>
  <si>
    <t>PED2038</t>
  </si>
  <si>
    <t>PED2039</t>
  </si>
  <si>
    <t>PED2040</t>
  </si>
  <si>
    <t>PED2041</t>
  </si>
  <si>
    <t>PED2042</t>
  </si>
  <si>
    <t>PED2043</t>
  </si>
  <si>
    <t>PED2044</t>
  </si>
  <si>
    <t>PED2045</t>
  </si>
  <si>
    <t>PED2046</t>
  </si>
  <si>
    <t>PED2047</t>
  </si>
  <si>
    <t>PED2048</t>
  </si>
  <si>
    <t>PED2049</t>
  </si>
  <si>
    <t>PED2050</t>
  </si>
  <si>
    <t>PED2051</t>
  </si>
  <si>
    <t>PED2052</t>
  </si>
  <si>
    <t>PED2053</t>
  </si>
  <si>
    <t>PED2054</t>
  </si>
  <si>
    <t>PED2055</t>
  </si>
  <si>
    <t>PED2056</t>
  </si>
  <si>
    <t>PED2057</t>
  </si>
  <si>
    <t>PED2058</t>
  </si>
  <si>
    <t>PED2059</t>
  </si>
  <si>
    <t>PED2060</t>
  </si>
  <si>
    <t>PED2061</t>
  </si>
  <si>
    <t>PED2062</t>
  </si>
  <si>
    <t>PED2063</t>
  </si>
  <si>
    <t>PED2064</t>
  </si>
  <si>
    <t>PED2065</t>
  </si>
  <si>
    <t>PED2066</t>
  </si>
  <si>
    <t>PED2067</t>
  </si>
  <si>
    <t>PED2068</t>
  </si>
  <si>
    <t>PED2069</t>
  </si>
  <si>
    <t>PED2070</t>
  </si>
  <si>
    <t>PED2071</t>
  </si>
  <si>
    <t>PED2072</t>
  </si>
  <si>
    <t>PED2073</t>
  </si>
  <si>
    <t>PED2074</t>
  </si>
  <si>
    <t>PED2075</t>
  </si>
  <si>
    <t>PED2076</t>
  </si>
  <si>
    <t>PED2077</t>
  </si>
  <si>
    <t>PED2078</t>
  </si>
  <si>
    <t>PED2079</t>
  </si>
  <si>
    <t>PED2080</t>
  </si>
  <si>
    <t>PED2081</t>
  </si>
  <si>
    <t>PED2082</t>
  </si>
  <si>
    <t>PED2083</t>
  </si>
  <si>
    <t>PED2084</t>
  </si>
  <si>
    <t>PED2085</t>
  </si>
  <si>
    <t>PED2086</t>
  </si>
  <si>
    <t>PED2087</t>
  </si>
  <si>
    <t>PED2088</t>
  </si>
  <si>
    <t>PED2089</t>
  </si>
  <si>
    <t>PED2090</t>
  </si>
  <si>
    <t>PED2091</t>
  </si>
  <si>
    <t>PED2092</t>
  </si>
  <si>
    <t>PED2093</t>
  </si>
  <si>
    <t>PED2094</t>
  </si>
  <si>
    <t>PED2095</t>
  </si>
  <si>
    <t>PED2096</t>
  </si>
  <si>
    <t>PED2097</t>
  </si>
  <si>
    <t>PED2098</t>
  </si>
  <si>
    <t>PED2099</t>
  </si>
  <si>
    <t>PED2100</t>
  </si>
  <si>
    <t>PED2101</t>
  </si>
  <si>
    <t>PED2102</t>
  </si>
  <si>
    <t>PED2103</t>
  </si>
  <si>
    <t>PED2104</t>
  </si>
  <si>
    <t>PED2105</t>
  </si>
  <si>
    <t>PED2106</t>
  </si>
  <si>
    <t>PED2107</t>
  </si>
  <si>
    <t>PED2108</t>
  </si>
  <si>
    <t>PED2109</t>
  </si>
  <si>
    <t>PED2110</t>
  </si>
  <si>
    <t>PED2111</t>
  </si>
  <si>
    <t>PED2112</t>
  </si>
  <si>
    <t>PED2113</t>
  </si>
  <si>
    <t>PED2114</t>
  </si>
  <si>
    <t>PED2115</t>
  </si>
  <si>
    <t>PED2116</t>
  </si>
  <si>
    <t>PED2117</t>
  </si>
  <si>
    <t>PED2118</t>
  </si>
  <si>
    <t>PED2119</t>
  </si>
  <si>
    <t>PED2120</t>
  </si>
  <si>
    <t>PED2121</t>
  </si>
  <si>
    <t>PED2122</t>
  </si>
  <si>
    <t>PED2123</t>
  </si>
  <si>
    <t>PED2124</t>
  </si>
  <si>
    <t>PED2125</t>
  </si>
  <si>
    <t>PED2126</t>
  </si>
  <si>
    <t>PED2127</t>
  </si>
  <si>
    <t>PED2128</t>
  </si>
  <si>
    <t>PED2129</t>
  </si>
  <si>
    <t>PED2130</t>
  </si>
  <si>
    <t>PED2131</t>
  </si>
  <si>
    <t>PED2132</t>
  </si>
  <si>
    <t>PED2133</t>
  </si>
  <si>
    <t>PED2134</t>
  </si>
  <si>
    <t>PED2135</t>
  </si>
  <si>
    <t>PED2136</t>
  </si>
  <si>
    <t>PED2137</t>
  </si>
  <si>
    <t>PED2138</t>
  </si>
  <si>
    <t>PED2139</t>
  </si>
  <si>
    <t>PED2140</t>
  </si>
  <si>
    <t>PED2141</t>
  </si>
  <si>
    <t>PED2142</t>
  </si>
  <si>
    <t>PED2143</t>
  </si>
  <si>
    <t>PED2144</t>
  </si>
  <si>
    <t>PED2145</t>
  </si>
  <si>
    <t>PED2146</t>
  </si>
  <si>
    <t>PED2147</t>
  </si>
  <si>
    <t>PED2148</t>
  </si>
  <si>
    <t>PED2149</t>
  </si>
  <si>
    <t>PED2150</t>
  </si>
  <si>
    <t>PED2151</t>
  </si>
  <si>
    <t>PED2152</t>
  </si>
  <si>
    <t>PED2153</t>
  </si>
  <si>
    <t>PED2154</t>
  </si>
  <si>
    <t>PED2155</t>
  </si>
  <si>
    <t>PED2156</t>
  </si>
  <si>
    <t>PED2157</t>
  </si>
  <si>
    <t>PED2158</t>
  </si>
  <si>
    <t>PED2159</t>
  </si>
  <si>
    <t>PED2160</t>
  </si>
  <si>
    <t>PED2161</t>
  </si>
  <si>
    <t>PED2162</t>
  </si>
  <si>
    <t>PED2163</t>
  </si>
  <si>
    <t>PED2164</t>
  </si>
  <si>
    <t>PED2165</t>
  </si>
  <si>
    <t>PED2166</t>
  </si>
  <si>
    <t>PED2167</t>
  </si>
  <si>
    <t>PED2168</t>
  </si>
  <si>
    <t>PED2169</t>
  </si>
  <si>
    <t>PED2170</t>
  </si>
  <si>
    <t>PED2171</t>
  </si>
  <si>
    <t>PED2172</t>
  </si>
  <si>
    <t>PED2173</t>
  </si>
  <si>
    <t>PED2174</t>
  </si>
  <si>
    <t>PED2175</t>
  </si>
  <si>
    <t>PED2176</t>
  </si>
  <si>
    <t>PED2177</t>
  </si>
  <si>
    <t>PED2178</t>
  </si>
  <si>
    <t>PED2179</t>
  </si>
  <si>
    <t>PED2180</t>
  </si>
  <si>
    <t>PED2181</t>
  </si>
  <si>
    <t>PED2182</t>
  </si>
  <si>
    <t>PED2183</t>
  </si>
  <si>
    <t>PED2184</t>
  </si>
  <si>
    <t>PED2185</t>
  </si>
  <si>
    <t>PED2186</t>
  </si>
  <si>
    <t>PED2187</t>
  </si>
  <si>
    <t>PED2188</t>
  </si>
  <si>
    <t>PED2189</t>
  </si>
  <si>
    <t>PED2190</t>
  </si>
  <si>
    <t>PED2191</t>
  </si>
  <si>
    <t>PED2192</t>
  </si>
  <si>
    <t>PED2193</t>
  </si>
  <si>
    <t>PED2194</t>
  </si>
  <si>
    <t>PED2195</t>
  </si>
  <si>
    <t>PED2196</t>
  </si>
  <si>
    <t>PED2197</t>
  </si>
  <si>
    <t>PED2198</t>
  </si>
  <si>
    <t>PED2199</t>
  </si>
  <si>
    <t>PED2200</t>
  </si>
  <si>
    <t>PED2201</t>
  </si>
  <si>
    <t>PED2202</t>
  </si>
  <si>
    <t>PED2203</t>
  </si>
  <si>
    <t>PED2204</t>
  </si>
  <si>
    <t>PED2205</t>
  </si>
  <si>
    <t>PED2206</t>
  </si>
  <si>
    <t>PED2207</t>
  </si>
  <si>
    <t>PED2208</t>
  </si>
  <si>
    <t>PED2209</t>
  </si>
  <si>
    <t>PED2210</t>
  </si>
  <si>
    <t>PED2211</t>
  </si>
  <si>
    <t>PED2212</t>
  </si>
  <si>
    <t>PED2213</t>
  </si>
  <si>
    <t>PED2214</t>
  </si>
  <si>
    <t>PED2215</t>
  </si>
  <si>
    <t>PED2216</t>
  </si>
  <si>
    <t>PED2217</t>
  </si>
  <si>
    <t>PED2218</t>
  </si>
  <si>
    <t>PED2219</t>
  </si>
  <si>
    <t>PED2220</t>
  </si>
  <si>
    <t>PED2221</t>
  </si>
  <si>
    <t>PED2222</t>
  </si>
  <si>
    <t>PED2223</t>
  </si>
  <si>
    <t>PED2224</t>
  </si>
  <si>
    <t>PED2225</t>
  </si>
  <si>
    <t>PED2226</t>
  </si>
  <si>
    <t>PED2227</t>
  </si>
  <si>
    <t>PED2228</t>
  </si>
  <si>
    <t>PED2229</t>
  </si>
  <si>
    <t>PED2230</t>
  </si>
  <si>
    <t>PED2231</t>
  </si>
  <si>
    <t>PED2232</t>
  </si>
  <si>
    <t>PED2233</t>
  </si>
  <si>
    <t>PED2234</t>
  </si>
  <si>
    <t>PED2235</t>
  </si>
  <si>
    <t>PED2236</t>
  </si>
  <si>
    <t>PED2237</t>
  </si>
  <si>
    <t>PED2238</t>
  </si>
  <si>
    <t>PED2239</t>
  </si>
  <si>
    <t>PED2240</t>
  </si>
  <si>
    <t>PED2241</t>
  </si>
  <si>
    <t>PED2242</t>
  </si>
  <si>
    <t>PED2243</t>
  </si>
  <si>
    <t>PED2244</t>
  </si>
  <si>
    <t>PED2245</t>
  </si>
  <si>
    <t>PED2246</t>
  </si>
  <si>
    <t>PED2247</t>
  </si>
  <si>
    <t>PED2248</t>
  </si>
  <si>
    <t>PED2249</t>
  </si>
  <si>
    <t>PED2250</t>
  </si>
  <si>
    <t>PED2251</t>
  </si>
  <si>
    <t>PED2252</t>
  </si>
  <si>
    <t>PED2253</t>
  </si>
  <si>
    <t>PED2254</t>
  </si>
  <si>
    <t>PED2255</t>
  </si>
  <si>
    <t>PED2256</t>
  </si>
  <si>
    <t>PED2257</t>
  </si>
  <si>
    <t>PED2258</t>
  </si>
  <si>
    <t>PED2259</t>
  </si>
  <si>
    <t>PED2260</t>
  </si>
  <si>
    <t>PED2261</t>
  </si>
  <si>
    <t>PED2262</t>
  </si>
  <si>
    <t>PED2263</t>
  </si>
  <si>
    <t>PED2264</t>
  </si>
  <si>
    <t>PED2265</t>
  </si>
  <si>
    <t>PED2266</t>
  </si>
  <si>
    <t>PED2267</t>
  </si>
  <si>
    <t>PED2268</t>
  </si>
  <si>
    <t>PED2269</t>
  </si>
  <si>
    <t>PED2270</t>
  </si>
  <si>
    <t>PED2271</t>
  </si>
  <si>
    <t>PED2272</t>
  </si>
  <si>
    <t>PED2273</t>
  </si>
  <si>
    <t>PED2274</t>
  </si>
  <si>
    <t>PED2275</t>
  </si>
  <si>
    <t>PED2276</t>
  </si>
  <si>
    <t>PED2277</t>
  </si>
  <si>
    <t>PED2278</t>
  </si>
  <si>
    <t>PED2279</t>
  </si>
  <si>
    <t>PED2280</t>
  </si>
  <si>
    <t>PED2281</t>
  </si>
  <si>
    <t>PED2282</t>
  </si>
  <si>
    <t>PED2283</t>
  </si>
  <si>
    <t>PED2284</t>
  </si>
  <si>
    <t>PED2285</t>
  </si>
  <si>
    <t>PED2286</t>
  </si>
  <si>
    <t>PED2287</t>
  </si>
  <si>
    <t>PED2288</t>
  </si>
  <si>
    <t>PED2289</t>
  </si>
  <si>
    <t>PED2290</t>
  </si>
  <si>
    <t>PED2291</t>
  </si>
  <si>
    <t>PED2292</t>
  </si>
  <si>
    <t>PED2293</t>
  </si>
  <si>
    <t>PED2294</t>
  </si>
  <si>
    <t>PED2295</t>
  </si>
  <si>
    <t>PED2296</t>
  </si>
  <si>
    <t>PED2297</t>
  </si>
  <si>
    <t>PED2298</t>
  </si>
  <si>
    <t>PED2299</t>
  </si>
  <si>
    <t>PED2300</t>
  </si>
  <si>
    <t>PED2301</t>
  </si>
  <si>
    <t>PED2302</t>
  </si>
  <si>
    <t>PED2303</t>
  </si>
  <si>
    <t>PED2304</t>
  </si>
  <si>
    <t>PED2305</t>
  </si>
  <si>
    <t>PED2306</t>
  </si>
  <si>
    <t>PED2307</t>
  </si>
  <si>
    <t>PED2308</t>
  </si>
  <si>
    <t>PED2309</t>
  </si>
  <si>
    <t>PED2310</t>
  </si>
  <si>
    <t>PED2311</t>
  </si>
  <si>
    <t>PED2312</t>
  </si>
  <si>
    <t>PED2313</t>
  </si>
  <si>
    <t>PED2314</t>
  </si>
  <si>
    <t>PED2315</t>
  </si>
  <si>
    <t>PED2316</t>
  </si>
  <si>
    <t>PED2317</t>
  </si>
  <si>
    <t>PED2318</t>
  </si>
  <si>
    <t>PED2319</t>
  </si>
  <si>
    <t>PED2320</t>
  </si>
  <si>
    <t>PED2321</t>
  </si>
  <si>
    <t>PED2322</t>
  </si>
  <si>
    <t>PED2323</t>
  </si>
  <si>
    <t>PED2324</t>
  </si>
  <si>
    <t>PED2325</t>
  </si>
  <si>
    <t>PED2326</t>
  </si>
  <si>
    <t>PED2327</t>
  </si>
  <si>
    <t>PED2328</t>
  </si>
  <si>
    <t>PED2329</t>
  </si>
  <si>
    <t>PED2330</t>
  </si>
  <si>
    <t>PED2331</t>
  </si>
  <si>
    <t>PED2332</t>
  </si>
  <si>
    <t>PED2333</t>
  </si>
  <si>
    <t>PED2334</t>
  </si>
  <si>
    <t>PED2335</t>
  </si>
  <si>
    <t>PED2336</t>
  </si>
  <si>
    <t>PED2337</t>
  </si>
  <si>
    <t>PED2338</t>
  </si>
  <si>
    <t>PED2339</t>
  </si>
  <si>
    <t>PED2340</t>
  </si>
  <si>
    <t>PED2341</t>
  </si>
  <si>
    <t>PED2342</t>
  </si>
  <si>
    <t>PED2343</t>
  </si>
  <si>
    <t>PED2344</t>
  </si>
  <si>
    <t>PED2345</t>
  </si>
  <si>
    <t>PED2346</t>
  </si>
  <si>
    <t>PED2347</t>
  </si>
  <si>
    <t>PED2348</t>
  </si>
  <si>
    <t>PED2349</t>
  </si>
  <si>
    <t>PED2350</t>
  </si>
  <si>
    <t>PED2351</t>
  </si>
  <si>
    <t>PED2352</t>
  </si>
  <si>
    <t>PED2353</t>
  </si>
  <si>
    <t>PED2354</t>
  </si>
  <si>
    <t>PED2355</t>
  </si>
  <si>
    <t>PED2356</t>
  </si>
  <si>
    <t>PED2357</t>
  </si>
  <si>
    <t>PED2358</t>
  </si>
  <si>
    <t>PED2359</t>
  </si>
  <si>
    <t>PED2360</t>
  </si>
  <si>
    <t>PED2361</t>
  </si>
  <si>
    <t>PED2362</t>
  </si>
  <si>
    <t>PED2363</t>
  </si>
  <si>
    <t>PED2364</t>
  </si>
  <si>
    <t>PED2365</t>
  </si>
  <si>
    <t>PED2366</t>
  </si>
  <si>
    <t>PED2367</t>
  </si>
  <si>
    <t>PED2368</t>
  </si>
  <si>
    <t>PED2369</t>
  </si>
  <si>
    <t>PED2370</t>
  </si>
  <si>
    <t>PED2371</t>
  </si>
  <si>
    <t>PED2372</t>
  </si>
  <si>
    <t>PED2373</t>
  </si>
  <si>
    <t>PED2374</t>
  </si>
  <si>
    <t>PED2375</t>
  </si>
  <si>
    <t>PED2376</t>
  </si>
  <si>
    <t>PED2377</t>
  </si>
  <si>
    <t>PED2378</t>
  </si>
  <si>
    <t>PED2379</t>
  </si>
  <si>
    <t>PED2380</t>
  </si>
  <si>
    <t>PED2381</t>
  </si>
  <si>
    <t>PED2382</t>
  </si>
  <si>
    <t>PED2383</t>
  </si>
  <si>
    <t>PED2384</t>
  </si>
  <si>
    <t>PED2385</t>
  </si>
  <si>
    <t>PED2386</t>
  </si>
  <si>
    <t>PED2387</t>
  </si>
  <si>
    <t>PED2388</t>
  </si>
  <si>
    <t>PED2389</t>
  </si>
  <si>
    <t>PED2390</t>
  </si>
  <si>
    <t>PED2391</t>
  </si>
  <si>
    <t>PED2392</t>
  </si>
  <si>
    <t>PED2393</t>
  </si>
  <si>
    <t>PED2394</t>
  </si>
  <si>
    <t>PED2395</t>
  </si>
  <si>
    <t>PED2396</t>
  </si>
  <si>
    <t>PED2397</t>
  </si>
  <si>
    <t>PED2398</t>
  </si>
  <si>
    <t>PED2399</t>
  </si>
  <si>
    <t>PED2400</t>
  </si>
  <si>
    <t>PED2401</t>
  </si>
  <si>
    <t>PED2402</t>
  </si>
  <si>
    <t>PED2403</t>
  </si>
  <si>
    <t>PED2404</t>
  </si>
  <si>
    <t>PED2405</t>
  </si>
  <si>
    <t>PED2406</t>
  </si>
  <si>
    <t>PED2407</t>
  </si>
  <si>
    <t>PED2408</t>
  </si>
  <si>
    <t>PED2409</t>
  </si>
  <si>
    <t>PED2410</t>
  </si>
  <si>
    <t>PED2411</t>
  </si>
  <si>
    <t>PED2412</t>
  </si>
  <si>
    <t>PED2413</t>
  </si>
  <si>
    <t>PED2414</t>
  </si>
  <si>
    <t>PED2415</t>
  </si>
  <si>
    <t>PED2416</t>
  </si>
  <si>
    <t>PED2417</t>
  </si>
  <si>
    <t>PED2418</t>
  </si>
  <si>
    <t>PED2419</t>
  </si>
  <si>
    <t>PED2420</t>
  </si>
  <si>
    <t>PED2421</t>
  </si>
  <si>
    <t>PED2422</t>
  </si>
  <si>
    <t>PED2423</t>
  </si>
  <si>
    <t>PED2424</t>
  </si>
  <si>
    <t>PED2425</t>
  </si>
  <si>
    <t>PED2426</t>
  </si>
  <si>
    <t>PED2427</t>
  </si>
  <si>
    <t>PED2428</t>
  </si>
  <si>
    <t>PED2429</t>
  </si>
  <si>
    <t>PED2430</t>
  </si>
  <si>
    <t>PED2431</t>
  </si>
  <si>
    <t>PED2432</t>
  </si>
  <si>
    <t>PED2433</t>
  </si>
  <si>
    <t>PED2434</t>
  </si>
  <si>
    <t>PED2435</t>
  </si>
  <si>
    <t>PED2436</t>
  </si>
  <si>
    <t>PED2437</t>
  </si>
  <si>
    <t>PED2438</t>
  </si>
  <si>
    <t>PED2439</t>
  </si>
  <si>
    <t>PED2440</t>
  </si>
  <si>
    <t>PED2441</t>
  </si>
  <si>
    <t>PED2442</t>
  </si>
  <si>
    <t>PED2443</t>
  </si>
  <si>
    <t>PED2444</t>
  </si>
  <si>
    <t>PED2445</t>
  </si>
  <si>
    <t>PED2446</t>
  </si>
  <si>
    <t>PED2447</t>
  </si>
  <si>
    <t>PED2448</t>
  </si>
  <si>
    <t>PED2449</t>
  </si>
  <si>
    <t>PED2450</t>
  </si>
  <si>
    <t>PED2451</t>
  </si>
  <si>
    <t>PED2452</t>
  </si>
  <si>
    <t>PED2453</t>
  </si>
  <si>
    <t>PED2454</t>
  </si>
  <si>
    <t>PED2455</t>
  </si>
  <si>
    <t>PED2456</t>
  </si>
  <si>
    <t>PED2457</t>
  </si>
  <si>
    <t>PED2458</t>
  </si>
  <si>
    <t>PED2459</t>
  </si>
  <si>
    <t>PED2460</t>
  </si>
  <si>
    <t>PED2461</t>
  </si>
  <si>
    <t>PED2462</t>
  </si>
  <si>
    <t>PED2463</t>
  </si>
  <si>
    <t>PED2464</t>
  </si>
  <si>
    <t>PED2465</t>
  </si>
  <si>
    <t>PED2466</t>
  </si>
  <si>
    <t>PED2467</t>
  </si>
  <si>
    <t>PED2468</t>
  </si>
  <si>
    <t>PED2469</t>
  </si>
  <si>
    <t>PED2470</t>
  </si>
  <si>
    <t>PED2471</t>
  </si>
  <si>
    <t>PED2472</t>
  </si>
  <si>
    <t>PED2473</t>
  </si>
  <si>
    <t>PED2474</t>
  </si>
  <si>
    <t>PED2475</t>
  </si>
  <si>
    <t>PED2476</t>
  </si>
  <si>
    <t>PED2477</t>
  </si>
  <si>
    <t>PED2478</t>
  </si>
  <si>
    <t>PED2479</t>
  </si>
  <si>
    <t>PED2480</t>
  </si>
  <si>
    <t>PED2481</t>
  </si>
  <si>
    <t>PED2482</t>
  </si>
  <si>
    <t>PED2483</t>
  </si>
  <si>
    <t>PED2484</t>
  </si>
  <si>
    <t>PED2485</t>
  </si>
  <si>
    <t>PED2486</t>
  </si>
  <si>
    <t>PED2487</t>
  </si>
  <si>
    <t>PED2488</t>
  </si>
  <si>
    <t>PED2489</t>
  </si>
  <si>
    <t>PED2490</t>
  </si>
  <si>
    <t>PED2491</t>
  </si>
  <si>
    <t>PED2492</t>
  </si>
  <si>
    <t>PED2493</t>
  </si>
  <si>
    <t>PED2494</t>
  </si>
  <si>
    <t>PED2495</t>
  </si>
  <si>
    <t>PED2496</t>
  </si>
  <si>
    <t>PED2497</t>
  </si>
  <si>
    <t>PED2498</t>
  </si>
  <si>
    <t>PED2499</t>
  </si>
  <si>
    <t>PED2500</t>
  </si>
  <si>
    <t>PED2501</t>
  </si>
  <si>
    <t>PED2502</t>
  </si>
  <si>
    <t>PED2503</t>
  </si>
  <si>
    <t>PED2504</t>
  </si>
  <si>
    <t>PED2505</t>
  </si>
  <si>
    <t>PED2506</t>
  </si>
  <si>
    <t>PED2507</t>
  </si>
  <si>
    <t>PED2508</t>
  </si>
  <si>
    <t>PED2509</t>
  </si>
  <si>
    <t>PED2510</t>
  </si>
  <si>
    <t>PED2511</t>
  </si>
  <si>
    <t>PED2512</t>
  </si>
  <si>
    <t>PED2513</t>
  </si>
  <si>
    <t>PED2514</t>
  </si>
  <si>
    <t>PED2515</t>
  </si>
  <si>
    <t>PED2516</t>
  </si>
  <si>
    <t>PED2517</t>
  </si>
  <si>
    <t>PED2518</t>
  </si>
  <si>
    <t>PED2519</t>
  </si>
  <si>
    <t>PED2520</t>
  </si>
  <si>
    <t>PED2521</t>
  </si>
  <si>
    <t>PED2522</t>
  </si>
  <si>
    <t>PED2523</t>
  </si>
  <si>
    <t>PED2524</t>
  </si>
  <si>
    <t>PED2525</t>
  </si>
  <si>
    <t>PED2526</t>
  </si>
  <si>
    <t>PED2527</t>
  </si>
  <si>
    <t>PED2528</t>
  </si>
  <si>
    <t>PED2529</t>
  </si>
  <si>
    <t>PED2530</t>
  </si>
  <si>
    <t>PED2531</t>
  </si>
  <si>
    <t>PED2532</t>
  </si>
  <si>
    <t>PED2533</t>
  </si>
  <si>
    <t>PED2534</t>
  </si>
  <si>
    <t>PED2535</t>
  </si>
  <si>
    <t>PED2536</t>
  </si>
  <si>
    <t>PED2537</t>
  </si>
  <si>
    <t>PED2538</t>
  </si>
  <si>
    <t>PED2539</t>
  </si>
  <si>
    <t>PED2540</t>
  </si>
  <si>
    <t>PED2541</t>
  </si>
  <si>
    <t>PED2542</t>
  </si>
  <si>
    <t>PED2543</t>
  </si>
  <si>
    <t>PED2544</t>
  </si>
  <si>
    <t>PED2545</t>
  </si>
  <si>
    <t>PED2546</t>
  </si>
  <si>
    <t>PED2547</t>
  </si>
  <si>
    <t>PED2548</t>
  </si>
  <si>
    <t>PED2549</t>
  </si>
  <si>
    <t>PED2550</t>
  </si>
  <si>
    <t>PED2551</t>
  </si>
  <si>
    <t>PED2552</t>
  </si>
  <si>
    <t>PED2553</t>
  </si>
  <si>
    <t>PED2554</t>
  </si>
  <si>
    <t>PED2555</t>
  </si>
  <si>
    <t>PED2556</t>
  </si>
  <si>
    <t>PED2557</t>
  </si>
  <si>
    <t>PED2558</t>
  </si>
  <si>
    <t>PED2559</t>
  </si>
  <si>
    <t>PED2560</t>
  </si>
  <si>
    <t>PED2561</t>
  </si>
  <si>
    <t>PED2562</t>
  </si>
  <si>
    <t>PED2563</t>
  </si>
  <si>
    <t>PED2564</t>
  </si>
  <si>
    <t>PED2565</t>
  </si>
  <si>
    <t>PED2566</t>
  </si>
  <si>
    <t>PED2567</t>
  </si>
  <si>
    <t>PED2568</t>
  </si>
  <si>
    <t>PED2569</t>
  </si>
  <si>
    <t>PED2570</t>
  </si>
  <si>
    <t>PED2571</t>
  </si>
  <si>
    <t>PED2572</t>
  </si>
  <si>
    <t>PED2573</t>
  </si>
  <si>
    <t>PED2574</t>
  </si>
  <si>
    <t>PED2575</t>
  </si>
  <si>
    <t>PED2576</t>
  </si>
  <si>
    <t>PED2577</t>
  </si>
  <si>
    <t>PED2578</t>
  </si>
  <si>
    <t>PED2579</t>
  </si>
  <si>
    <t>PED2580</t>
  </si>
  <si>
    <t>PED2581</t>
  </si>
  <si>
    <t>PED2582</t>
  </si>
  <si>
    <t>PED2583</t>
  </si>
  <si>
    <t>PED2584</t>
  </si>
  <si>
    <t>PED2585</t>
  </si>
  <si>
    <t>PED2586</t>
  </si>
  <si>
    <t>PED2587</t>
  </si>
  <si>
    <t>PED2588</t>
  </si>
  <si>
    <t>PED2589</t>
  </si>
  <si>
    <t>PED2590</t>
  </si>
  <si>
    <t>PED2591</t>
  </si>
  <si>
    <t>PED2592</t>
  </si>
  <si>
    <t>PED2593</t>
  </si>
  <si>
    <t>PED2594</t>
  </si>
  <si>
    <t>PED2595</t>
  </si>
  <si>
    <t>PED2596</t>
  </si>
  <si>
    <t>PED2597</t>
  </si>
  <si>
    <t>PED2598</t>
  </si>
  <si>
    <t>PED2599</t>
  </si>
  <si>
    <t>PED2600</t>
  </si>
  <si>
    <t>PED2601</t>
  </si>
  <si>
    <t>PED2602</t>
  </si>
  <si>
    <t>PED2603</t>
  </si>
  <si>
    <t>PED2604</t>
  </si>
  <si>
    <t>PED2605</t>
  </si>
  <si>
    <t>PED2606</t>
  </si>
  <si>
    <t>PED2607</t>
  </si>
  <si>
    <t>PED2608</t>
  </si>
  <si>
    <t>PED2609</t>
  </si>
  <si>
    <t>PED2610</t>
  </si>
  <si>
    <t>PED2611</t>
  </si>
  <si>
    <t>PED2612</t>
  </si>
  <si>
    <t>PED2613</t>
  </si>
  <si>
    <t>PED2614</t>
  </si>
  <si>
    <t>PED2615</t>
  </si>
  <si>
    <t>PED2616</t>
  </si>
  <si>
    <t>PED2617</t>
  </si>
  <si>
    <t>PED2618</t>
  </si>
  <si>
    <t>PED2619</t>
  </si>
  <si>
    <t>PED2620</t>
  </si>
  <si>
    <t>PED2621</t>
  </si>
  <si>
    <t>PED2622</t>
  </si>
  <si>
    <t>PED2623</t>
  </si>
  <si>
    <t>PED2624</t>
  </si>
  <si>
    <t>PED2625</t>
  </si>
  <si>
    <t>PED2626</t>
  </si>
  <si>
    <t>PED2627</t>
  </si>
  <si>
    <t>PED2628</t>
  </si>
  <si>
    <t>PED2629</t>
  </si>
  <si>
    <t>PED2630</t>
  </si>
  <si>
    <t>PED2631</t>
  </si>
  <si>
    <t>PED2632</t>
  </si>
  <si>
    <t>PED2633</t>
  </si>
  <si>
    <t>PED2634</t>
  </si>
  <si>
    <t>PED2635</t>
  </si>
  <si>
    <t>PED2636</t>
  </si>
  <si>
    <t>PED2637</t>
  </si>
  <si>
    <t>PED2638</t>
  </si>
  <si>
    <t>PED2639</t>
  </si>
  <si>
    <t>PED2640</t>
  </si>
  <si>
    <t>PED2641</t>
  </si>
  <si>
    <t>PED2642</t>
  </si>
  <si>
    <t>PED2643</t>
  </si>
  <si>
    <t>PED2644</t>
  </si>
  <si>
    <t>PED2645</t>
  </si>
  <si>
    <t>PED2646</t>
  </si>
  <si>
    <t>PED2647</t>
  </si>
  <si>
    <t>PED2648</t>
  </si>
  <si>
    <t>PED2649</t>
  </si>
  <si>
    <t>PED2650</t>
  </si>
  <si>
    <t>PED2651</t>
  </si>
  <si>
    <t>PED2652</t>
  </si>
  <si>
    <t>PED2653</t>
  </si>
  <si>
    <t>PED2654</t>
  </si>
  <si>
    <t>PED2655</t>
  </si>
  <si>
    <t>PED2656</t>
  </si>
  <si>
    <t>PED2657</t>
  </si>
  <si>
    <t>PED2658</t>
  </si>
  <si>
    <t>PED2659</t>
  </si>
  <si>
    <t>PED2660</t>
  </si>
  <si>
    <t>PED2661</t>
  </si>
  <si>
    <t>PED2662</t>
  </si>
  <si>
    <t>PED2663</t>
  </si>
  <si>
    <t>PED2664</t>
  </si>
  <si>
    <t>PED2665</t>
  </si>
  <si>
    <t>PED2666</t>
  </si>
  <si>
    <t>PED2667</t>
  </si>
  <si>
    <t>PED2668</t>
  </si>
  <si>
    <t>PED2669</t>
  </si>
  <si>
    <t>PED2670</t>
  </si>
  <si>
    <t>PED2671</t>
  </si>
  <si>
    <t>PED2672</t>
  </si>
  <si>
    <t>PED2673</t>
  </si>
  <si>
    <t>PED2674</t>
  </si>
  <si>
    <t>PED2675</t>
  </si>
  <si>
    <t>PED2676</t>
  </si>
  <si>
    <t>PED2677</t>
  </si>
  <si>
    <t>PED2678</t>
  </si>
  <si>
    <t>PED2679</t>
  </si>
  <si>
    <t>PED2680</t>
  </si>
  <si>
    <t>PED2681</t>
  </si>
  <si>
    <t>PED2682</t>
  </si>
  <si>
    <t>PED2683</t>
  </si>
  <si>
    <t>PED2684</t>
  </si>
  <si>
    <t>PED2685</t>
  </si>
  <si>
    <t>PED2686</t>
  </si>
  <si>
    <t>PED2687</t>
  </si>
  <si>
    <t>PED2688</t>
  </si>
  <si>
    <t>PED2689</t>
  </si>
  <si>
    <t>PED2690</t>
  </si>
  <si>
    <t>PED2691</t>
  </si>
  <si>
    <t>PED2692</t>
  </si>
  <si>
    <t>PED2693</t>
  </si>
  <si>
    <t>PED2694</t>
  </si>
  <si>
    <t>PED2695</t>
  </si>
  <si>
    <t>PED2696</t>
  </si>
  <si>
    <t>PED2697</t>
  </si>
  <si>
    <t>PED2698</t>
  </si>
  <si>
    <t>PED2699</t>
  </si>
  <si>
    <t>PED2700</t>
  </si>
  <si>
    <t>PED2701</t>
  </si>
  <si>
    <t>PED2702</t>
  </si>
  <si>
    <t>PED2703</t>
  </si>
  <si>
    <t>PED2704</t>
  </si>
  <si>
    <t>PED2705</t>
  </si>
  <si>
    <t>PED2706</t>
  </si>
  <si>
    <t>PED2707</t>
  </si>
  <si>
    <t>PED2708</t>
  </si>
  <si>
    <t>PED2709</t>
  </si>
  <si>
    <t>PED2710</t>
  </si>
  <si>
    <t>PED2711</t>
  </si>
  <si>
    <t>PED2712</t>
  </si>
  <si>
    <t>PED2713</t>
  </si>
  <si>
    <t>PED2714</t>
  </si>
  <si>
    <t>PED2715</t>
  </si>
  <si>
    <t>PED2716</t>
  </si>
  <si>
    <t>PED2717</t>
  </si>
  <si>
    <t>PED2718</t>
  </si>
  <si>
    <t>PED2719</t>
  </si>
  <si>
    <t>PED2720</t>
  </si>
  <si>
    <t>PED2721</t>
  </si>
  <si>
    <t>PED2722</t>
  </si>
  <si>
    <t>PED2723</t>
  </si>
  <si>
    <t>PED2724</t>
  </si>
  <si>
    <t>PED2725</t>
  </si>
  <si>
    <t>PED2726</t>
  </si>
  <si>
    <t>PED2727</t>
  </si>
  <si>
    <t>PED2728</t>
  </si>
  <si>
    <t>PED2729</t>
  </si>
  <si>
    <t>PED2730</t>
  </si>
  <si>
    <t>PED2731</t>
  </si>
  <si>
    <t>PED2732</t>
  </si>
  <si>
    <t>PED2733</t>
  </si>
  <si>
    <t>PED2734</t>
  </si>
  <si>
    <t>PED2735</t>
  </si>
  <si>
    <t>PED2736</t>
  </si>
  <si>
    <t>PED2737</t>
  </si>
  <si>
    <t>PED2738</t>
  </si>
  <si>
    <t>PED2739</t>
  </si>
  <si>
    <t>PED2740</t>
  </si>
  <si>
    <t>PED2741</t>
  </si>
  <si>
    <t>PED2742</t>
  </si>
  <si>
    <t>PED2743</t>
  </si>
  <si>
    <t>PED2744</t>
  </si>
  <si>
    <t>PED2745</t>
  </si>
  <si>
    <t>PED2746</t>
  </si>
  <si>
    <t>PED2747</t>
  </si>
  <si>
    <t>PED2748</t>
  </si>
  <si>
    <t>PED2749</t>
  </si>
  <si>
    <t>PED2750</t>
  </si>
  <si>
    <t>PED2751</t>
  </si>
  <si>
    <t>PED2752</t>
  </si>
  <si>
    <t>PED2753</t>
  </si>
  <si>
    <t>PED2754</t>
  </si>
  <si>
    <t>PED2755</t>
  </si>
  <si>
    <t>PED2756</t>
  </si>
  <si>
    <t>PED2757</t>
  </si>
  <si>
    <t>PED2758</t>
  </si>
  <si>
    <t>PED2759</t>
  </si>
  <si>
    <t>PED2760</t>
  </si>
  <si>
    <t>PED2761</t>
  </si>
  <si>
    <t>PED2762</t>
  </si>
  <si>
    <t>PED2763</t>
  </si>
  <si>
    <t>PED2764</t>
  </si>
  <si>
    <t>PED2765</t>
  </si>
  <si>
    <t>PED2766</t>
  </si>
  <si>
    <t>PED2767</t>
  </si>
  <si>
    <t>PED2768</t>
  </si>
  <si>
    <t>PED2769</t>
  </si>
  <si>
    <t>PED2770</t>
  </si>
  <si>
    <t>PED2771</t>
  </si>
  <si>
    <t>PED2772</t>
  </si>
  <si>
    <t>PED2773</t>
  </si>
  <si>
    <t>PED2774</t>
  </si>
  <si>
    <t>PED2775</t>
  </si>
  <si>
    <t>PED2776</t>
  </si>
  <si>
    <t>PED2777</t>
  </si>
  <si>
    <t>PED2778</t>
  </si>
  <si>
    <t>PED2779</t>
  </si>
  <si>
    <t>PED2780</t>
  </si>
  <si>
    <t>PED2781</t>
  </si>
  <si>
    <t>PED2782</t>
  </si>
  <si>
    <t>PED2783</t>
  </si>
  <si>
    <t>PED2784</t>
  </si>
  <si>
    <t>PED2785</t>
  </si>
  <si>
    <t>PED2786</t>
  </si>
  <si>
    <t>PED2787</t>
  </si>
  <si>
    <t>PED2788</t>
  </si>
  <si>
    <t>PED2789</t>
  </si>
  <si>
    <t>PED2790</t>
  </si>
  <si>
    <t>PED2791</t>
  </si>
  <si>
    <t>PED2792</t>
  </si>
  <si>
    <t>PED2793</t>
  </si>
  <si>
    <t>PED2794</t>
  </si>
  <si>
    <t>PED2795</t>
  </si>
  <si>
    <t>PED2796</t>
  </si>
  <si>
    <t>PED2797</t>
  </si>
  <si>
    <t>PED2798</t>
  </si>
  <si>
    <t>PED2799</t>
  </si>
  <si>
    <t>PED2800</t>
  </si>
  <si>
    <t>PED2801</t>
  </si>
  <si>
    <t>PED2802</t>
  </si>
  <si>
    <t>PED2803</t>
  </si>
  <si>
    <t>PED2804</t>
  </si>
  <si>
    <t>PED2805</t>
  </si>
  <si>
    <t>PED2806</t>
  </si>
  <si>
    <t>PED2807</t>
  </si>
  <si>
    <t>PED2808</t>
  </si>
  <si>
    <t>PED2809</t>
  </si>
  <si>
    <t>PED2810</t>
  </si>
  <si>
    <t>PED2811</t>
  </si>
  <si>
    <t>PED2812</t>
  </si>
  <si>
    <t>PED2813</t>
  </si>
  <si>
    <t>PED2814</t>
  </si>
  <si>
    <t>PED2815</t>
  </si>
  <si>
    <t>PED2816</t>
  </si>
  <si>
    <t>PED2817</t>
  </si>
  <si>
    <t>PED2818</t>
  </si>
  <si>
    <t>PED2819</t>
  </si>
  <si>
    <t>PED2820</t>
  </si>
  <si>
    <t>PED2821</t>
  </si>
  <si>
    <t>PED2822</t>
  </si>
  <si>
    <t>PED2823</t>
  </si>
  <si>
    <t>PED2824</t>
  </si>
  <si>
    <t>PED2825</t>
  </si>
  <si>
    <t>PED2826</t>
  </si>
  <si>
    <t>PED2827</t>
  </si>
  <si>
    <t>PED2828</t>
  </si>
  <si>
    <t>PED2829</t>
  </si>
  <si>
    <t>PED2830</t>
  </si>
  <si>
    <t>PED2831</t>
  </si>
  <si>
    <t>PED2832</t>
  </si>
  <si>
    <t>PED2833</t>
  </si>
  <si>
    <t>PED2834</t>
  </si>
  <si>
    <t>PED2835</t>
  </si>
  <si>
    <t>PED2836</t>
  </si>
  <si>
    <t>PED2837</t>
  </si>
  <si>
    <t>PED2838</t>
  </si>
  <si>
    <t>PED2839</t>
  </si>
  <si>
    <t>PED2840</t>
  </si>
  <si>
    <t>PED2841</t>
  </si>
  <si>
    <t>PED2842</t>
  </si>
  <si>
    <t>PED2843</t>
  </si>
  <si>
    <t>PED2844</t>
  </si>
  <si>
    <t>PED2845</t>
  </si>
  <si>
    <t>PED2846</t>
  </si>
  <si>
    <t>PED2847</t>
  </si>
  <si>
    <t>PED2848</t>
  </si>
  <si>
    <t>PED2849</t>
  </si>
  <si>
    <t>PED2850</t>
  </si>
  <si>
    <t>PED2851</t>
  </si>
  <si>
    <t>PED2852</t>
  </si>
  <si>
    <t>PED2853</t>
  </si>
  <si>
    <t>PED2854</t>
  </si>
  <si>
    <t>PED2855</t>
  </si>
  <si>
    <t>PED2856</t>
  </si>
  <si>
    <t>PED2857</t>
  </si>
  <si>
    <t>PED2858</t>
  </si>
  <si>
    <t>PED2859</t>
  </si>
  <si>
    <t>PED2860</t>
  </si>
  <si>
    <t>PED2861</t>
  </si>
  <si>
    <t>PED2862</t>
  </si>
  <si>
    <t>PED2863</t>
  </si>
  <si>
    <t>PED2864</t>
  </si>
  <si>
    <t>PED2865</t>
  </si>
  <si>
    <t>PED2866</t>
  </si>
  <si>
    <t>PED2867</t>
  </si>
  <si>
    <t>PED2868</t>
  </si>
  <si>
    <t>PED2869</t>
  </si>
  <si>
    <t>PED2870</t>
  </si>
  <si>
    <t>PED2871</t>
  </si>
  <si>
    <t>PED2872</t>
  </si>
  <si>
    <t>PED2873</t>
  </si>
  <si>
    <t>PED2874</t>
  </si>
  <si>
    <t>PED2875</t>
  </si>
  <si>
    <t>PED2876</t>
  </si>
  <si>
    <t>PED2877</t>
  </si>
  <si>
    <t>PED2878</t>
  </si>
  <si>
    <t>PED2879</t>
  </si>
  <si>
    <t>PED2880</t>
  </si>
  <si>
    <t>PED2881</t>
  </si>
  <si>
    <t>PED2882</t>
  </si>
  <si>
    <t>PED2883</t>
  </si>
  <si>
    <t>PED2884</t>
  </si>
  <si>
    <t>PED2885</t>
  </si>
  <si>
    <t>PED2886</t>
  </si>
  <si>
    <t>PED2887</t>
  </si>
  <si>
    <t>PED2888</t>
  </si>
  <si>
    <t>PED2889</t>
  </si>
  <si>
    <t>PED2890</t>
  </si>
  <si>
    <t>PED2891</t>
  </si>
  <si>
    <t>PED2892</t>
  </si>
  <si>
    <t>PED2893</t>
  </si>
  <si>
    <t>PED2894</t>
  </si>
  <si>
    <t>PED2895</t>
  </si>
  <si>
    <t>PED2896</t>
  </si>
  <si>
    <t>PED2897</t>
  </si>
  <si>
    <t>PED2898</t>
  </si>
  <si>
    <t>PED2899</t>
  </si>
  <si>
    <t>PED2900</t>
  </si>
  <si>
    <t>PED2901</t>
  </si>
  <si>
    <t>PED2902</t>
  </si>
  <si>
    <t>PED2903</t>
  </si>
  <si>
    <t>PED2904</t>
  </si>
  <si>
    <t>PED2905</t>
  </si>
  <si>
    <t>PED2906</t>
  </si>
  <si>
    <t>PED2907</t>
  </si>
  <si>
    <t>PED2908</t>
  </si>
  <si>
    <t>PED2909</t>
  </si>
  <si>
    <t>PED2910</t>
  </si>
  <si>
    <t>PED2911</t>
  </si>
  <si>
    <t>PED2912</t>
  </si>
  <si>
    <t>PED2913</t>
  </si>
  <si>
    <t>PED2914</t>
  </si>
  <si>
    <t>PED2915</t>
  </si>
  <si>
    <t>PED2916</t>
  </si>
  <si>
    <t>PED2917</t>
  </si>
  <si>
    <t>PED2918</t>
  </si>
  <si>
    <t>PED2919</t>
  </si>
  <si>
    <t>PED2920</t>
  </si>
  <si>
    <t>PED2921</t>
  </si>
  <si>
    <t>PED2922</t>
  </si>
  <si>
    <t>PED2923</t>
  </si>
  <si>
    <t>PED2924</t>
  </si>
  <si>
    <t>PED2925</t>
  </si>
  <si>
    <t>PED2926</t>
  </si>
  <si>
    <t>PED2927</t>
  </si>
  <si>
    <t>PED2928</t>
  </si>
  <si>
    <t>PED2929</t>
  </si>
  <si>
    <t>PED2930</t>
  </si>
  <si>
    <t>PED2931</t>
  </si>
  <si>
    <t>PED2932</t>
  </si>
  <si>
    <t>PED2933</t>
  </si>
  <si>
    <t>PED2934</t>
  </si>
  <si>
    <t>PED2935</t>
  </si>
  <si>
    <t>PED2936</t>
  </si>
  <si>
    <t>PED2937</t>
  </si>
  <si>
    <t>PED2938</t>
  </si>
  <si>
    <t>PED2939</t>
  </si>
  <si>
    <t>PED2940</t>
  </si>
  <si>
    <t>PED2941</t>
  </si>
  <si>
    <t>PED2942</t>
  </si>
  <si>
    <t>PED2943</t>
  </si>
  <si>
    <t>PED2944</t>
  </si>
  <si>
    <t>PED2945</t>
  </si>
  <si>
    <t>PED2946</t>
  </si>
  <si>
    <t>PED2947</t>
  </si>
  <si>
    <t>PED2948</t>
  </si>
  <si>
    <t>PED2949</t>
  </si>
  <si>
    <t>PED2950</t>
  </si>
  <si>
    <t>PED2951</t>
  </si>
  <si>
    <t>PED2952</t>
  </si>
  <si>
    <t>PED2953</t>
  </si>
  <si>
    <t>PED2954</t>
  </si>
  <si>
    <t>PED2955</t>
  </si>
  <si>
    <t>PED2956</t>
  </si>
  <si>
    <t>PED2957</t>
  </si>
  <si>
    <t>PED2958</t>
  </si>
  <si>
    <t>PED2959</t>
  </si>
  <si>
    <t>PED2960</t>
  </si>
  <si>
    <t>PED2961</t>
  </si>
  <si>
    <t>PED2962</t>
  </si>
  <si>
    <t>PED2963</t>
  </si>
  <si>
    <t>PED2964</t>
  </si>
  <si>
    <t>PED2965</t>
  </si>
  <si>
    <t>PED2966</t>
  </si>
  <si>
    <t>PED2967</t>
  </si>
  <si>
    <t>PED2968</t>
  </si>
  <si>
    <t>PED2969</t>
  </si>
  <si>
    <t>PED2970</t>
  </si>
  <si>
    <t>PED2971</t>
  </si>
  <si>
    <t>PED2972</t>
  </si>
  <si>
    <t>PED2973</t>
  </si>
  <si>
    <t>PED2974</t>
  </si>
  <si>
    <t>PED2975</t>
  </si>
  <si>
    <t>PED2976</t>
  </si>
  <si>
    <t>PED2977</t>
  </si>
  <si>
    <t>PED2978</t>
  </si>
  <si>
    <t>PED2979</t>
  </si>
  <si>
    <t>PED2980</t>
  </si>
  <si>
    <t>PED2981</t>
  </si>
  <si>
    <t>PED2982</t>
  </si>
  <si>
    <t>PED2983</t>
  </si>
  <si>
    <t>PED2984</t>
  </si>
  <si>
    <t>PED2985</t>
  </si>
  <si>
    <t>PED2986</t>
  </si>
  <si>
    <t>PED2987</t>
  </si>
  <si>
    <t>PED2988</t>
  </si>
  <si>
    <t>PED2989</t>
  </si>
  <si>
    <t>PED2990</t>
  </si>
  <si>
    <t>PED2991</t>
  </si>
  <si>
    <t>PED2992</t>
  </si>
  <si>
    <t>PED2993</t>
  </si>
  <si>
    <t>PED2994</t>
  </si>
  <si>
    <t>PED2995</t>
  </si>
  <si>
    <t>PED2996</t>
  </si>
  <si>
    <t>PED2997</t>
  </si>
  <si>
    <t>PED2998</t>
  </si>
  <si>
    <t>PED2999</t>
  </si>
  <si>
    <t>PED3000</t>
  </si>
  <si>
    <t>PED3001</t>
  </si>
  <si>
    <t>PED3002</t>
  </si>
  <si>
    <t>PED3003</t>
  </si>
  <si>
    <t>PED3004</t>
  </si>
  <si>
    <t>PED3005</t>
  </si>
  <si>
    <t>PED3006</t>
  </si>
  <si>
    <t>PED3007</t>
  </si>
  <si>
    <t>PED3008</t>
  </si>
  <si>
    <t>PED3009</t>
  </si>
  <si>
    <t>PED3010</t>
  </si>
  <si>
    <t>PED3011</t>
  </si>
  <si>
    <t>PED3012</t>
  </si>
  <si>
    <t>PED3013</t>
  </si>
  <si>
    <t>PED3014</t>
  </si>
  <si>
    <t>PED3015</t>
  </si>
  <si>
    <t>PED3016</t>
  </si>
  <si>
    <t>PED3017</t>
  </si>
  <si>
    <t>PED3018</t>
  </si>
  <si>
    <t>PED3019</t>
  </si>
  <si>
    <t>PED3020</t>
  </si>
  <si>
    <t>PED3021</t>
  </si>
  <si>
    <t>PED3022</t>
  </si>
  <si>
    <t>PED3023</t>
  </si>
  <si>
    <t>PED3024</t>
  </si>
  <si>
    <t>PED3025</t>
  </si>
  <si>
    <t>PED3026</t>
  </si>
  <si>
    <t>PED3027</t>
  </si>
  <si>
    <t>PED3028</t>
  </si>
  <si>
    <t>PED3029</t>
  </si>
  <si>
    <t>PED3030</t>
  </si>
  <si>
    <t>PED3031</t>
  </si>
  <si>
    <t>PED3032</t>
  </si>
  <si>
    <t>PED3033</t>
  </si>
  <si>
    <t>PED3034</t>
  </si>
  <si>
    <t>PED3035</t>
  </si>
  <si>
    <t>PED3036</t>
  </si>
  <si>
    <t>PED3037</t>
  </si>
  <si>
    <t>PED3038</t>
  </si>
  <si>
    <t>PED3039</t>
  </si>
  <si>
    <t>PED3040</t>
  </si>
  <si>
    <t>PED3041</t>
  </si>
  <si>
    <t>PED3042</t>
  </si>
  <si>
    <t>PED3043</t>
  </si>
  <si>
    <t>PED3044</t>
  </si>
  <si>
    <t>PED3045</t>
  </si>
  <si>
    <t>PED3046</t>
  </si>
  <si>
    <t>PED3047</t>
  </si>
  <si>
    <t>PED3048</t>
  </si>
  <si>
    <t>PED3049</t>
  </si>
  <si>
    <t>PED3050</t>
  </si>
  <si>
    <t>PED3051</t>
  </si>
  <si>
    <t>PED3052</t>
  </si>
  <si>
    <t>PED3053</t>
  </si>
  <si>
    <t>PED3054</t>
  </si>
  <si>
    <t>PED3055</t>
  </si>
  <si>
    <t>PED3056</t>
  </si>
  <si>
    <t>PED3057</t>
  </si>
  <si>
    <t>PED3058</t>
  </si>
  <si>
    <t>PED3059</t>
  </si>
  <si>
    <t>PED3060</t>
  </si>
  <si>
    <t>PED3061</t>
  </si>
  <si>
    <t>PED3062</t>
  </si>
  <si>
    <t>PED3063</t>
  </si>
  <si>
    <t>PED3064</t>
  </si>
  <si>
    <t>PED3065</t>
  </si>
  <si>
    <t>PED3066</t>
  </si>
  <si>
    <t>PED3067</t>
  </si>
  <si>
    <t>PED3068</t>
  </si>
  <si>
    <t>PED3069</t>
  </si>
  <si>
    <t>PED3070</t>
  </si>
  <si>
    <t>PED3071</t>
  </si>
  <si>
    <t>PED3072</t>
  </si>
  <si>
    <t>PED3073</t>
  </si>
  <si>
    <t>PED3074</t>
  </si>
  <si>
    <t>PED3075</t>
  </si>
  <si>
    <t>PED3076</t>
  </si>
  <si>
    <t>PED3077</t>
  </si>
  <si>
    <t>PED3078</t>
  </si>
  <si>
    <t>PED3079</t>
  </si>
  <si>
    <t>PED3080</t>
  </si>
  <si>
    <t>PED3081</t>
  </si>
  <si>
    <t>PED3082</t>
  </si>
  <si>
    <t>PED3083</t>
  </si>
  <si>
    <t>PED3084</t>
  </si>
  <si>
    <t>PED3085</t>
  </si>
  <si>
    <t>PED3086</t>
  </si>
  <si>
    <t>PED3087</t>
  </si>
  <si>
    <t>PED3088</t>
  </si>
  <si>
    <t>PED3089</t>
  </si>
  <si>
    <t>PED3090</t>
  </si>
  <si>
    <t>PED3091</t>
  </si>
  <si>
    <t>PED3092</t>
  </si>
  <si>
    <t>PED3093</t>
  </si>
  <si>
    <t>PED3094</t>
  </si>
  <si>
    <t>PED3095</t>
  </si>
  <si>
    <t>PED3096</t>
  </si>
  <si>
    <t>PED3097</t>
  </si>
  <si>
    <t>PED3098</t>
  </si>
  <si>
    <t>PED3099</t>
  </si>
  <si>
    <t>PED3100</t>
  </si>
  <si>
    <t>PED3101</t>
  </si>
  <si>
    <t>PED3102</t>
  </si>
  <si>
    <t>PED3103</t>
  </si>
  <si>
    <t>PED3104</t>
  </si>
  <si>
    <t>PED3105</t>
  </si>
  <si>
    <t>PED3106</t>
  </si>
  <si>
    <t>PED3107</t>
  </si>
  <si>
    <t>PED3108</t>
  </si>
  <si>
    <t>PED3109</t>
  </si>
  <si>
    <t>PED3110</t>
  </si>
  <si>
    <t>PED3111</t>
  </si>
  <si>
    <t>PED3112</t>
  </si>
  <si>
    <t>PED3113</t>
  </si>
  <si>
    <t>PED3114</t>
  </si>
  <si>
    <t>PED3115</t>
  </si>
  <si>
    <t>PED3116</t>
  </si>
  <si>
    <t>PED3117</t>
  </si>
  <si>
    <t>PED3118</t>
  </si>
  <si>
    <t>PED3119</t>
  </si>
  <si>
    <t>PED3120</t>
  </si>
  <si>
    <t>PED3121</t>
  </si>
  <si>
    <t>PED3122</t>
  </si>
  <si>
    <t>PED3123</t>
  </si>
  <si>
    <t>PED3124</t>
  </si>
  <si>
    <t>PED3125</t>
  </si>
  <si>
    <t>PED3126</t>
  </si>
  <si>
    <t>PED3127</t>
  </si>
  <si>
    <t>PED3128</t>
  </si>
  <si>
    <t>PED3129</t>
  </si>
  <si>
    <t>PED3130</t>
  </si>
  <si>
    <t>PED3131</t>
  </si>
  <si>
    <t>PED3132</t>
  </si>
  <si>
    <t>PED3133</t>
  </si>
  <si>
    <t>PED3134</t>
  </si>
  <si>
    <t>PED3135</t>
  </si>
  <si>
    <t>PED3136</t>
  </si>
  <si>
    <t>PED3137</t>
  </si>
  <si>
    <t>PED3138</t>
  </si>
  <si>
    <t>PED3139</t>
  </si>
  <si>
    <t>PED3140</t>
  </si>
  <si>
    <t>PED3141</t>
  </si>
  <si>
    <t>PED3142</t>
  </si>
  <si>
    <t>PED3143</t>
  </si>
  <si>
    <t>PED3144</t>
  </si>
  <si>
    <t>PED3145</t>
  </si>
  <si>
    <t>PED3146</t>
  </si>
  <si>
    <t>PED3147</t>
  </si>
  <si>
    <t>PED3148</t>
  </si>
  <si>
    <t>PED3149</t>
  </si>
  <si>
    <t>PED3150</t>
  </si>
  <si>
    <t>PED3151</t>
  </si>
  <si>
    <t>PED3152</t>
  </si>
  <si>
    <t>PED3153</t>
  </si>
  <si>
    <t>PED3154</t>
  </si>
  <si>
    <t>PED3155</t>
  </si>
  <si>
    <t>PED3156</t>
  </si>
  <si>
    <t>PED3157</t>
  </si>
  <si>
    <t>PED3158</t>
  </si>
  <si>
    <t>PED3159</t>
  </si>
  <si>
    <t>PED3160</t>
  </si>
  <si>
    <t>PED3161</t>
  </si>
  <si>
    <t>PED3162</t>
  </si>
  <si>
    <t>PED3163</t>
  </si>
  <si>
    <t>PED3164</t>
  </si>
  <si>
    <t>PED3165</t>
  </si>
  <si>
    <t>PED3166</t>
  </si>
  <si>
    <t>PED3167</t>
  </si>
  <si>
    <t>PED3168</t>
  </si>
  <si>
    <t>PED3169</t>
  </si>
  <si>
    <t>PED3170</t>
  </si>
  <si>
    <t>PED3171</t>
  </si>
  <si>
    <t>PED3172</t>
  </si>
  <si>
    <t>PED3173</t>
  </si>
  <si>
    <t>PED3174</t>
  </si>
  <si>
    <t>PED3175</t>
  </si>
  <si>
    <t>PED3176</t>
  </si>
  <si>
    <t>PED3177</t>
  </si>
  <si>
    <t>PED3178</t>
  </si>
  <si>
    <t>PED3179</t>
  </si>
  <si>
    <t>PED3180</t>
  </si>
  <si>
    <t>PED3181</t>
  </si>
  <si>
    <t>PED3182</t>
  </si>
  <si>
    <t>PED3183</t>
  </si>
  <si>
    <t>PED3184</t>
  </si>
  <si>
    <t>PED3185</t>
  </si>
  <si>
    <t>PED3186</t>
  </si>
  <si>
    <t>PED3187</t>
  </si>
  <si>
    <t>PED3188</t>
  </si>
  <si>
    <t>PED3189</t>
  </si>
  <si>
    <t>PED3190</t>
  </si>
  <si>
    <t>PED3191</t>
  </si>
  <si>
    <t>PED3192</t>
  </si>
  <si>
    <t>PED3193</t>
  </si>
  <si>
    <t>PED3194</t>
  </si>
  <si>
    <t>PED3195</t>
  </si>
  <si>
    <t>PED3196</t>
  </si>
  <si>
    <t>PED3197</t>
  </si>
  <si>
    <t>PED3198</t>
  </si>
  <si>
    <t>PED3199</t>
  </si>
  <si>
    <t>PED3200</t>
  </si>
  <si>
    <t>PED3201</t>
  </si>
  <si>
    <t>PED3202</t>
  </si>
  <si>
    <t>PED3203</t>
  </si>
  <si>
    <t>PED3204</t>
  </si>
  <si>
    <t>PED3205</t>
  </si>
  <si>
    <t>PED3206</t>
  </si>
  <si>
    <t>PED3207</t>
  </si>
  <si>
    <t>PED3208</t>
  </si>
  <si>
    <t>PED3209</t>
  </si>
  <si>
    <t>PED3210</t>
  </si>
  <si>
    <t>PED3211</t>
  </si>
  <si>
    <t>PED3212</t>
  </si>
  <si>
    <t>PED3213</t>
  </si>
  <si>
    <t>PED3214</t>
  </si>
  <si>
    <t>PED3215</t>
  </si>
  <si>
    <t>PED3216</t>
  </si>
  <si>
    <t>PED3217</t>
  </si>
  <si>
    <t>PED3218</t>
  </si>
  <si>
    <t>PED3219</t>
  </si>
  <si>
    <t>PED3220</t>
  </si>
  <si>
    <t>PED3221</t>
  </si>
  <si>
    <t>PED3222</t>
  </si>
  <si>
    <t>PED3223</t>
  </si>
  <si>
    <t>PED3224</t>
  </si>
  <si>
    <t>PED3225</t>
  </si>
  <si>
    <t>PED3226</t>
  </si>
  <si>
    <t>PED3227</t>
  </si>
  <si>
    <t>PED3228</t>
  </si>
  <si>
    <t>PED3229</t>
  </si>
  <si>
    <t>PED3230</t>
  </si>
  <si>
    <t>PED3231</t>
  </si>
  <si>
    <t>PED3232</t>
  </si>
  <si>
    <t>PED3233</t>
  </si>
  <si>
    <t>PED3234</t>
  </si>
  <si>
    <t>PED3235</t>
  </si>
  <si>
    <t>PED3236</t>
  </si>
  <si>
    <t>PED3237</t>
  </si>
  <si>
    <t>PED3238</t>
  </si>
  <si>
    <t>PED3239</t>
  </si>
  <si>
    <t>PED3240</t>
  </si>
  <si>
    <t>PED3241</t>
  </si>
  <si>
    <t>PED3242</t>
  </si>
  <si>
    <t>PED3243</t>
  </si>
  <si>
    <t>PED3244</t>
  </si>
  <si>
    <t>PED3245</t>
  </si>
  <si>
    <t>PED3246</t>
  </si>
  <si>
    <t>PED3247</t>
  </si>
  <si>
    <t>PED3248</t>
  </si>
  <si>
    <t>PED3249</t>
  </si>
  <si>
    <t>PED3250</t>
  </si>
  <si>
    <t>PED3251</t>
  </si>
  <si>
    <t>PED3252</t>
  </si>
  <si>
    <t>PED3253</t>
  </si>
  <si>
    <t>PED3254</t>
  </si>
  <si>
    <t>PED3255</t>
  </si>
  <si>
    <t>PED3256</t>
  </si>
  <si>
    <t>PED3257</t>
  </si>
  <si>
    <t>PED3258</t>
  </si>
  <si>
    <t>PED3259</t>
  </si>
  <si>
    <t>PED3260</t>
  </si>
  <si>
    <t>PED3261</t>
  </si>
  <si>
    <t>PED3262</t>
  </si>
  <si>
    <t>PED3263</t>
  </si>
  <si>
    <t>PED3264</t>
  </si>
  <si>
    <t>PED3265</t>
  </si>
  <si>
    <t>PED3266</t>
  </si>
  <si>
    <t>PED3267</t>
  </si>
  <si>
    <t>PED3268</t>
  </si>
  <si>
    <t>PED3269</t>
  </si>
  <si>
    <t>PED3270</t>
  </si>
  <si>
    <t>PED3271</t>
  </si>
  <si>
    <t>PED3272</t>
  </si>
  <si>
    <t>PED3273</t>
  </si>
  <si>
    <t>PED3274</t>
  </si>
  <si>
    <t>PED3275</t>
  </si>
  <si>
    <t>PED3276</t>
  </si>
  <si>
    <t>PED3277</t>
  </si>
  <si>
    <t>PED3278</t>
  </si>
  <si>
    <t>PED3279</t>
  </si>
  <si>
    <t>PED3280</t>
  </si>
  <si>
    <t>PED3281</t>
  </si>
  <si>
    <t>PED3282</t>
  </si>
  <si>
    <t>PED3283</t>
  </si>
  <si>
    <t>PED3284</t>
  </si>
  <si>
    <t>PED3285</t>
  </si>
  <si>
    <t>PED3286</t>
  </si>
  <si>
    <t>PED3287</t>
  </si>
  <si>
    <t>PED3288</t>
  </si>
  <si>
    <t>PED3289</t>
  </si>
  <si>
    <t>PED3290</t>
  </si>
  <si>
    <t>PED3291</t>
  </si>
  <si>
    <t>PED3292</t>
  </si>
  <si>
    <t>PED3293</t>
  </si>
  <si>
    <t>PED3294</t>
  </si>
  <si>
    <t>PED3295</t>
  </si>
  <si>
    <t>PED3296</t>
  </si>
  <si>
    <t>PED3297</t>
  </si>
  <si>
    <t>PED3298</t>
  </si>
  <si>
    <t>PED3299</t>
  </si>
  <si>
    <t>PED3300</t>
  </si>
  <si>
    <t>PED3301</t>
  </si>
  <si>
    <t>PED3302</t>
  </si>
  <si>
    <t>PED3303</t>
  </si>
  <si>
    <t>PED3304</t>
  </si>
  <si>
    <t>PED3305</t>
  </si>
  <si>
    <t>PED3306</t>
  </si>
  <si>
    <t>PED3307</t>
  </si>
  <si>
    <t>PED3308</t>
  </si>
  <si>
    <t>PED3309</t>
  </si>
  <si>
    <t>PED3310</t>
  </si>
  <si>
    <t>PED3311</t>
  </si>
  <si>
    <t>PED3312</t>
  </si>
  <si>
    <t>PED3313</t>
  </si>
  <si>
    <t>PED3314</t>
  </si>
  <si>
    <t>PED3315</t>
  </si>
  <si>
    <t>PED3316</t>
  </si>
  <si>
    <t>PED3317</t>
  </si>
  <si>
    <t>PED3318</t>
  </si>
  <si>
    <t>PED3319</t>
  </si>
  <si>
    <t>PED3320</t>
  </si>
  <si>
    <t>PED3321</t>
  </si>
  <si>
    <t>PED3322</t>
  </si>
  <si>
    <t>PED3323</t>
  </si>
  <si>
    <t>PED3324</t>
  </si>
  <si>
    <t>PED3325</t>
  </si>
  <si>
    <t>PED3326</t>
  </si>
  <si>
    <t>PED3327</t>
  </si>
  <si>
    <t>PED3328</t>
  </si>
  <si>
    <t>PED3329</t>
  </si>
  <si>
    <t>PED3330</t>
  </si>
  <si>
    <t>PED3331</t>
  </si>
  <si>
    <t>PED3332</t>
  </si>
  <si>
    <t>PED3333</t>
  </si>
  <si>
    <t>PED3334</t>
  </si>
  <si>
    <t>PED3335</t>
  </si>
  <si>
    <t>PED3336</t>
  </si>
  <si>
    <t>PED3337</t>
  </si>
  <si>
    <t>PED3338</t>
  </si>
  <si>
    <t>PED3339</t>
  </si>
  <si>
    <t>PED3340</t>
  </si>
  <si>
    <t>PED3341</t>
  </si>
  <si>
    <t>PED3342</t>
  </si>
  <si>
    <t>PED3343</t>
  </si>
  <si>
    <t>PED3344</t>
  </si>
  <si>
    <t>PED3345</t>
  </si>
  <si>
    <t>PED3346</t>
  </si>
  <si>
    <t>PED3347</t>
  </si>
  <si>
    <t>PED3348</t>
  </si>
  <si>
    <t>PED3349</t>
  </si>
  <si>
    <t>PED3350</t>
  </si>
  <si>
    <t>PED3351</t>
  </si>
  <si>
    <t>PED3352</t>
  </si>
  <si>
    <t>PED3353</t>
  </si>
  <si>
    <t>PED3354</t>
  </si>
  <si>
    <t>PED3355</t>
  </si>
  <si>
    <t>PED3356</t>
  </si>
  <si>
    <t>PED3357</t>
  </si>
  <si>
    <t>PED3358</t>
  </si>
  <si>
    <t>PED3359</t>
  </si>
  <si>
    <t>PED3360</t>
  </si>
  <si>
    <t>PED3361</t>
  </si>
  <si>
    <t>PED3362</t>
  </si>
  <si>
    <t>PED3363</t>
  </si>
  <si>
    <t>PED3364</t>
  </si>
  <si>
    <t>PED3365</t>
  </si>
  <si>
    <t>PED3366</t>
  </si>
  <si>
    <t>PED3367</t>
  </si>
  <si>
    <t>PED3368</t>
  </si>
  <si>
    <t>PED3369</t>
  </si>
  <si>
    <t>PED3370</t>
  </si>
  <si>
    <t>PED3371</t>
  </si>
  <si>
    <t>PED3372</t>
  </si>
  <si>
    <t>PED3373</t>
  </si>
  <si>
    <t>PED3374</t>
  </si>
  <si>
    <t>PED3375</t>
  </si>
  <si>
    <t>PED3376</t>
  </si>
  <si>
    <t>PED3377</t>
  </si>
  <si>
    <t>PED3378</t>
  </si>
  <si>
    <t>PED3379</t>
  </si>
  <si>
    <t>PED3380</t>
  </si>
  <si>
    <t>PED3381</t>
  </si>
  <si>
    <t>PED3382</t>
  </si>
  <si>
    <t>PED3383</t>
  </si>
  <si>
    <t>PED3384</t>
  </si>
  <si>
    <t>PED3385</t>
  </si>
  <si>
    <t>PED3386</t>
  </si>
  <si>
    <t>PED3387</t>
  </si>
  <si>
    <t>PED3388</t>
  </si>
  <si>
    <t>PED3389</t>
  </si>
  <si>
    <t>PED3390</t>
  </si>
  <si>
    <t>PED3391</t>
  </si>
  <si>
    <t>PED3392</t>
  </si>
  <si>
    <t>PED3393</t>
  </si>
  <si>
    <t>PED3394</t>
  </si>
  <si>
    <t>PED3395</t>
  </si>
  <si>
    <t>PED3396</t>
  </si>
  <si>
    <t>PED3397</t>
  </si>
  <si>
    <t>PED3398</t>
  </si>
  <si>
    <t>PED3399</t>
  </si>
  <si>
    <t>PED3400</t>
  </si>
  <si>
    <t>PED3401</t>
  </si>
  <si>
    <t>PED3402</t>
  </si>
  <si>
    <t>PED3403</t>
  </si>
  <si>
    <t>PED3404</t>
  </si>
  <si>
    <t>PED3405</t>
  </si>
  <si>
    <t>PED3406</t>
  </si>
  <si>
    <t>PED3407</t>
  </si>
  <si>
    <t>PED3408</t>
  </si>
  <si>
    <t>PED3409</t>
  </si>
  <si>
    <t>PED3410</t>
  </si>
  <si>
    <t>PED3411</t>
  </si>
  <si>
    <t>PED3412</t>
  </si>
  <si>
    <t>PED3413</t>
  </si>
  <si>
    <t>PED3414</t>
  </si>
  <si>
    <t>PED3415</t>
  </si>
  <si>
    <t>PED3416</t>
  </si>
  <si>
    <t>PED3417</t>
  </si>
  <si>
    <t>PED3418</t>
  </si>
  <si>
    <t>PED3419</t>
  </si>
  <si>
    <t>PED3420</t>
  </si>
  <si>
    <t>PED3421</t>
  </si>
  <si>
    <t>PED3422</t>
  </si>
  <si>
    <t>PED3423</t>
  </si>
  <si>
    <t>PED3424</t>
  </si>
  <si>
    <t>PED3425</t>
  </si>
  <si>
    <t>PED3426</t>
  </si>
  <si>
    <t>PED3427</t>
  </si>
  <si>
    <t>PED3428</t>
  </si>
  <si>
    <t>PED3429</t>
  </si>
  <si>
    <t>PED3430</t>
  </si>
  <si>
    <t>PED3431</t>
  </si>
  <si>
    <t>PED3432</t>
  </si>
  <si>
    <t>PED3433</t>
  </si>
  <si>
    <t>PED3434</t>
  </si>
  <si>
    <t>PED3435</t>
  </si>
  <si>
    <t>PED3436</t>
  </si>
  <si>
    <t>PED3437</t>
  </si>
  <si>
    <t>PED3438</t>
  </si>
  <si>
    <t>PED3439</t>
  </si>
  <si>
    <t>PED3440</t>
  </si>
  <si>
    <t>PED3441</t>
  </si>
  <si>
    <t>PED3442</t>
  </si>
  <si>
    <t>PED3443</t>
  </si>
  <si>
    <t>PED3444</t>
  </si>
  <si>
    <t>PED3445</t>
  </si>
  <si>
    <t>PED3446</t>
  </si>
  <si>
    <t>PED3447</t>
  </si>
  <si>
    <t>PED3448</t>
  </si>
  <si>
    <t>PED3449</t>
  </si>
  <si>
    <t>PED3450</t>
  </si>
  <si>
    <t>PED3451</t>
  </si>
  <si>
    <t>PED3452</t>
  </si>
  <si>
    <t>PED3453</t>
  </si>
  <si>
    <t>PED3454</t>
  </si>
  <si>
    <t>PED3455</t>
  </si>
  <si>
    <t>PED3456</t>
  </si>
  <si>
    <t>PED3457</t>
  </si>
  <si>
    <t>PED3458</t>
  </si>
  <si>
    <t>PED3459</t>
  </si>
  <si>
    <t>PED3460</t>
  </si>
  <si>
    <t>PED3461</t>
  </si>
  <si>
    <t>PED3462</t>
  </si>
  <si>
    <t>PED3463</t>
  </si>
  <si>
    <t>PED3464</t>
  </si>
  <si>
    <t>PED3465</t>
  </si>
  <si>
    <t>PED3466</t>
  </si>
  <si>
    <t>PED3467</t>
  </si>
  <si>
    <t>PED3468</t>
  </si>
  <si>
    <t>PED3469</t>
  </si>
  <si>
    <t>PED3470</t>
  </si>
  <si>
    <t>PED3471</t>
  </si>
  <si>
    <t>PED3472</t>
  </si>
  <si>
    <t>PED3473</t>
  </si>
  <si>
    <t>PED3474</t>
  </si>
  <si>
    <t>PED3475</t>
  </si>
  <si>
    <t>PED3476</t>
  </si>
  <si>
    <t>PED3477</t>
  </si>
  <si>
    <t>PED3478</t>
  </si>
  <si>
    <t>PED3479</t>
  </si>
  <si>
    <t>PED3480</t>
  </si>
  <si>
    <t>PED3481</t>
  </si>
  <si>
    <t>PED3482</t>
  </si>
  <si>
    <t>PED3483</t>
  </si>
  <si>
    <t>PED3484</t>
  </si>
  <si>
    <t>PED3485</t>
  </si>
  <si>
    <t>PED3486</t>
  </si>
  <si>
    <t>PED3487</t>
  </si>
  <si>
    <t>PED3488</t>
  </si>
  <si>
    <t>PED3489</t>
  </si>
  <si>
    <t>PED3490</t>
  </si>
  <si>
    <t>PED3491</t>
  </si>
  <si>
    <t>PED3492</t>
  </si>
  <si>
    <t>PED3493</t>
  </si>
  <si>
    <t>PED3494</t>
  </si>
  <si>
    <t>PED3495</t>
  </si>
  <si>
    <t>PED3496</t>
  </si>
  <si>
    <t>PED3497</t>
  </si>
  <si>
    <t>PED3498</t>
  </si>
  <si>
    <t>PED3499</t>
  </si>
  <si>
    <t>PED3500</t>
  </si>
  <si>
    <t>PED3501</t>
  </si>
  <si>
    <t>PED3502</t>
  </si>
  <si>
    <t>PED3503</t>
  </si>
  <si>
    <t>PED3504</t>
  </si>
  <si>
    <t>PED3505</t>
  </si>
  <si>
    <t>PED3506</t>
  </si>
  <si>
    <t>PED3507</t>
  </si>
  <si>
    <t>PED3508</t>
  </si>
  <si>
    <t>PED3509</t>
  </si>
  <si>
    <t>PED3510</t>
  </si>
  <si>
    <t>PED3511</t>
  </si>
  <si>
    <t>PED3512</t>
  </si>
  <si>
    <t>PED3513</t>
  </si>
  <si>
    <t>PED3514</t>
  </si>
  <si>
    <t>PED3515</t>
  </si>
  <si>
    <t>PED3516</t>
  </si>
  <si>
    <t>PED3517</t>
  </si>
  <si>
    <t>PED3518</t>
  </si>
  <si>
    <t>PED3519</t>
  </si>
  <si>
    <t>PED3520</t>
  </si>
  <si>
    <t>PED3521</t>
  </si>
  <si>
    <t>PED3522</t>
  </si>
  <si>
    <t>PED3523</t>
  </si>
  <si>
    <t>PED3524</t>
  </si>
  <si>
    <t>PED3525</t>
  </si>
  <si>
    <t>PED3526</t>
  </si>
  <si>
    <t>PED3527</t>
  </si>
  <si>
    <t>PED3528</t>
  </si>
  <si>
    <t>PED3529</t>
  </si>
  <si>
    <t>PED3530</t>
  </si>
  <si>
    <t>PED3531</t>
  </si>
  <si>
    <t>PED3532</t>
  </si>
  <si>
    <t>PED3533</t>
  </si>
  <si>
    <t>PED3534</t>
  </si>
  <si>
    <t>PED3535</t>
  </si>
  <si>
    <t>PED3536</t>
  </si>
  <si>
    <t>PED3537</t>
  </si>
  <si>
    <t>PED3538</t>
  </si>
  <si>
    <t>PED3539</t>
  </si>
  <si>
    <t>PED3540</t>
  </si>
  <si>
    <t>PED3541</t>
  </si>
  <si>
    <t>PED3542</t>
  </si>
  <si>
    <t>PED3543</t>
  </si>
  <si>
    <t>PED3544</t>
  </si>
  <si>
    <t>PED3545</t>
  </si>
  <si>
    <t>PED3546</t>
  </si>
  <si>
    <t>PED3547</t>
  </si>
  <si>
    <t>PED3548</t>
  </si>
  <si>
    <t>PED3549</t>
  </si>
  <si>
    <t>PED3550</t>
  </si>
  <si>
    <t>PED3551</t>
  </si>
  <si>
    <t>PED3552</t>
  </si>
  <si>
    <t>PED3553</t>
  </si>
  <si>
    <t>PED3554</t>
  </si>
  <si>
    <t>PED3555</t>
  </si>
  <si>
    <t>PED3556</t>
  </si>
  <si>
    <t>PED3557</t>
  </si>
  <si>
    <t>PED3558</t>
  </si>
  <si>
    <t>PED3559</t>
  </si>
  <si>
    <t>PED3560</t>
  </si>
  <si>
    <t>PED3561</t>
  </si>
  <si>
    <t>PED3562</t>
  </si>
  <si>
    <t>PED3563</t>
  </si>
  <si>
    <t>PED3564</t>
  </si>
  <si>
    <t>PED3565</t>
  </si>
  <si>
    <t>PED3566</t>
  </si>
  <si>
    <t>PED3567</t>
  </si>
  <si>
    <t>PED3568</t>
  </si>
  <si>
    <t>PED3569</t>
  </si>
  <si>
    <t>PED3570</t>
  </si>
  <si>
    <t>PED3571</t>
  </si>
  <si>
    <t>PED3572</t>
  </si>
  <si>
    <t>PED3573</t>
  </si>
  <si>
    <t>PED3574</t>
  </si>
  <si>
    <t>PED3575</t>
  </si>
  <si>
    <t>PED3576</t>
  </si>
  <si>
    <t>PED3577</t>
  </si>
  <si>
    <t>PED3578</t>
  </si>
  <si>
    <t>PED3579</t>
  </si>
  <si>
    <t>PED3580</t>
  </si>
  <si>
    <t>PED3581</t>
  </si>
  <si>
    <t>PED3582</t>
  </si>
  <si>
    <t>PED3583</t>
  </si>
  <si>
    <t>PED3584</t>
  </si>
  <si>
    <t>PED3585</t>
  </si>
  <si>
    <t>PED3586</t>
  </si>
  <si>
    <t>PED3587</t>
  </si>
  <si>
    <t>PED3588</t>
  </si>
  <si>
    <t>PED3589</t>
  </si>
  <si>
    <t>PED3590</t>
  </si>
  <si>
    <t>PED3591</t>
  </si>
  <si>
    <t>PED3592</t>
  </si>
  <si>
    <t>PED3593</t>
  </si>
  <si>
    <t>PED3594</t>
  </si>
  <si>
    <t>PED3595</t>
  </si>
  <si>
    <t>PED3596</t>
  </si>
  <si>
    <t>PED3597</t>
  </si>
  <si>
    <t>PED3598</t>
  </si>
  <si>
    <t>PED3599</t>
  </si>
  <si>
    <t>PED3600</t>
  </si>
  <si>
    <t>PED3601</t>
  </si>
  <si>
    <t>PED3602</t>
  </si>
  <si>
    <t>PED3603</t>
  </si>
  <si>
    <t>PED3604</t>
  </si>
  <si>
    <t>PED3605</t>
  </si>
  <si>
    <t>PED3606</t>
  </si>
  <si>
    <t>PED3607</t>
  </si>
  <si>
    <t>PED3608</t>
  </si>
  <si>
    <t>PED3609</t>
  </si>
  <si>
    <t>PED3610</t>
  </si>
  <si>
    <t>PED3611</t>
  </si>
  <si>
    <t>PED3612</t>
  </si>
  <si>
    <t>PED3613</t>
  </si>
  <si>
    <t>PED3614</t>
  </si>
  <si>
    <t>PED3615</t>
  </si>
  <si>
    <t>PED3616</t>
  </si>
  <si>
    <t>PED3617</t>
  </si>
  <si>
    <t>PED3618</t>
  </si>
  <si>
    <t>PED3619</t>
  </si>
  <si>
    <t>PED3620</t>
  </si>
  <si>
    <t>PED3621</t>
  </si>
  <si>
    <t>PED3622</t>
  </si>
  <si>
    <t>PED3623</t>
  </si>
  <si>
    <t>PED3624</t>
  </si>
  <si>
    <t>PED3625</t>
  </si>
  <si>
    <t>PED3626</t>
  </si>
  <si>
    <t>PED3627</t>
  </si>
  <si>
    <t>PED3628</t>
  </si>
  <si>
    <t>PED3629</t>
  </si>
  <si>
    <t>PED3630</t>
  </si>
  <si>
    <t>PED3631</t>
  </si>
  <si>
    <t>PED3632</t>
  </si>
  <si>
    <t>PED3633</t>
  </si>
  <si>
    <t>PED3634</t>
  </si>
  <si>
    <t>PED3635</t>
  </si>
  <si>
    <t>PED3636</t>
  </si>
  <si>
    <t>PED3637</t>
  </si>
  <si>
    <t>PED3638</t>
  </si>
  <si>
    <t>PED3639</t>
  </si>
  <si>
    <t>PED3640</t>
  </si>
  <si>
    <t>PED3641</t>
  </si>
  <si>
    <t>PED3642</t>
  </si>
  <si>
    <t>PED3643</t>
  </si>
  <si>
    <t>PED3644</t>
  </si>
  <si>
    <t>PED3645</t>
  </si>
  <si>
    <t>PED3646</t>
  </si>
  <si>
    <t>PED3647</t>
  </si>
  <si>
    <t>PED3648</t>
  </si>
  <si>
    <t>PED3649</t>
  </si>
  <si>
    <t>PED3650</t>
  </si>
  <si>
    <t>PED3651</t>
  </si>
  <si>
    <t>PED3652</t>
  </si>
  <si>
    <t>PED3653</t>
  </si>
  <si>
    <t>PED3654</t>
  </si>
  <si>
    <t>PED3655</t>
  </si>
  <si>
    <t>PED3656</t>
  </si>
  <si>
    <t>PED3657</t>
  </si>
  <si>
    <t>PED3658</t>
  </si>
  <si>
    <t>PED3659</t>
  </si>
  <si>
    <t>PED3660</t>
  </si>
  <si>
    <t>PED3661</t>
  </si>
  <si>
    <t>PED3662</t>
  </si>
  <si>
    <t>PED3663</t>
  </si>
  <si>
    <t>PED3664</t>
  </si>
  <si>
    <t>PED3665</t>
  </si>
  <si>
    <t>PED3666</t>
  </si>
  <si>
    <t>PED3667</t>
  </si>
  <si>
    <t>PED3668</t>
  </si>
  <si>
    <t>PED3669</t>
  </si>
  <si>
    <t>PED3670</t>
  </si>
  <si>
    <t>PED3671</t>
  </si>
  <si>
    <t>PED3672</t>
  </si>
  <si>
    <t>PED3673</t>
  </si>
  <si>
    <t>PED3674</t>
  </si>
  <si>
    <t>PED3675</t>
  </si>
  <si>
    <t>PED3676</t>
  </si>
  <si>
    <t>PED3677</t>
  </si>
  <si>
    <t>PED3678</t>
  </si>
  <si>
    <t>PED3679</t>
  </si>
  <si>
    <t>PED3680</t>
  </si>
  <si>
    <t>PED3681</t>
  </si>
  <si>
    <t>PED3682</t>
  </si>
  <si>
    <t>PED3683</t>
  </si>
  <si>
    <t>PED3684</t>
  </si>
  <si>
    <t>PED3685</t>
  </si>
  <si>
    <t>PED3686</t>
  </si>
  <si>
    <t>PED3687</t>
  </si>
  <si>
    <t>PED3688</t>
  </si>
  <si>
    <t>PED3689</t>
  </si>
  <si>
    <t>PED3690</t>
  </si>
  <si>
    <t>PED3691</t>
  </si>
  <si>
    <t>PED3692</t>
  </si>
  <si>
    <t>PED3693</t>
  </si>
  <si>
    <t>PED3694</t>
  </si>
  <si>
    <t>PED3695</t>
  </si>
  <si>
    <t>PED3696</t>
  </si>
  <si>
    <t>PED3697</t>
  </si>
  <si>
    <t>PED3698</t>
  </si>
  <si>
    <t>PED3699</t>
  </si>
  <si>
    <t>PED3700</t>
  </si>
  <si>
    <t>PED3701</t>
  </si>
  <si>
    <t>PED3702</t>
  </si>
  <si>
    <t>PED3703</t>
  </si>
  <si>
    <t>PED3704</t>
  </si>
  <si>
    <t>PED3705</t>
  </si>
  <si>
    <t>PED3706</t>
  </si>
  <si>
    <t>PED3707</t>
  </si>
  <si>
    <t>PED3708</t>
  </si>
  <si>
    <t>PED3709</t>
  </si>
  <si>
    <t>PED3710</t>
  </si>
  <si>
    <t>PED3711</t>
  </si>
  <si>
    <t>PED3712</t>
  </si>
  <si>
    <t>PED3713</t>
  </si>
  <si>
    <t>PED3714</t>
  </si>
  <si>
    <t>PED3715</t>
  </si>
  <si>
    <t>PED3716</t>
  </si>
  <si>
    <t>PED3717</t>
  </si>
  <si>
    <t>PED3718</t>
  </si>
  <si>
    <t>PED3719</t>
  </si>
  <si>
    <t>PED3720</t>
  </si>
  <si>
    <t>PED3721</t>
  </si>
  <si>
    <t>PED3722</t>
  </si>
  <si>
    <t>PED3723</t>
  </si>
  <si>
    <t>PED3724</t>
  </si>
  <si>
    <t>PED3725</t>
  </si>
  <si>
    <t>PED3726</t>
  </si>
  <si>
    <t>PED3727</t>
  </si>
  <si>
    <t>PED3728</t>
  </si>
  <si>
    <t>PED3729</t>
  </si>
  <si>
    <t>PED3730</t>
  </si>
  <si>
    <t>PED3731</t>
  </si>
  <si>
    <t>PED3732</t>
  </si>
  <si>
    <t>PED3733</t>
  </si>
  <si>
    <t>PED3734</t>
  </si>
  <si>
    <t>PED3735</t>
  </si>
  <si>
    <t>PED3736</t>
  </si>
  <si>
    <t>PED3737</t>
  </si>
  <si>
    <t>PED3738</t>
  </si>
  <si>
    <t>PED3739</t>
  </si>
  <si>
    <t>PED3740</t>
  </si>
  <si>
    <t>PED3741</t>
  </si>
  <si>
    <t>PED3742</t>
  </si>
  <si>
    <t>PED3743</t>
  </si>
  <si>
    <t>PED3744</t>
  </si>
  <si>
    <t>PED3745</t>
  </si>
  <si>
    <t>PED3746</t>
  </si>
  <si>
    <t>PED3747</t>
  </si>
  <si>
    <t>PED3748</t>
  </si>
  <si>
    <t>PED3749</t>
  </si>
  <si>
    <t>PED3750</t>
  </si>
  <si>
    <t>PED3751</t>
  </si>
  <si>
    <t>PED3752</t>
  </si>
  <si>
    <t>PED3753</t>
  </si>
  <si>
    <t>PED3754</t>
  </si>
  <si>
    <t>PED3755</t>
  </si>
  <si>
    <t>PED3756</t>
  </si>
  <si>
    <t>PED3757</t>
  </si>
  <si>
    <t>PED3758</t>
  </si>
  <si>
    <t>PED3759</t>
  </si>
  <si>
    <t>PED3760</t>
  </si>
  <si>
    <t>PED3761</t>
  </si>
  <si>
    <t>PED3762</t>
  </si>
  <si>
    <t>PED3763</t>
  </si>
  <si>
    <t>PED3764</t>
  </si>
  <si>
    <t>PED3765</t>
  </si>
  <si>
    <t>PED3766</t>
  </si>
  <si>
    <t>PED3767</t>
  </si>
  <si>
    <t>PED3768</t>
  </si>
  <si>
    <t>PED3769</t>
  </si>
  <si>
    <t>PED3770</t>
  </si>
  <si>
    <t>PED3771</t>
  </si>
  <si>
    <t>PED3772</t>
  </si>
  <si>
    <t>PED3773</t>
  </si>
  <si>
    <t>PED3774</t>
  </si>
  <si>
    <t>PED3775</t>
  </si>
  <si>
    <t>PED3776</t>
  </si>
  <si>
    <t>PED3777</t>
  </si>
  <si>
    <t>PED3778</t>
  </si>
  <si>
    <t>PED3779</t>
  </si>
  <si>
    <t>PED3780</t>
  </si>
  <si>
    <t>PED3781</t>
  </si>
  <si>
    <t>PED3782</t>
  </si>
  <si>
    <t>PED3783</t>
  </si>
  <si>
    <t>PED3784</t>
  </si>
  <si>
    <t>PED3785</t>
  </si>
  <si>
    <t>PED3786</t>
  </si>
  <si>
    <t>PED3787</t>
  </si>
  <si>
    <t>PED3788</t>
  </si>
  <si>
    <t>PED3789</t>
  </si>
  <si>
    <t>PED3790</t>
  </si>
  <si>
    <t>PED3791</t>
  </si>
  <si>
    <t>PED3792</t>
  </si>
  <si>
    <t>PED3793</t>
  </si>
  <si>
    <t>PED3794</t>
  </si>
  <si>
    <t>PED3795</t>
  </si>
  <si>
    <t>PED3796</t>
  </si>
  <si>
    <t>PED3797</t>
  </si>
  <si>
    <t>PED3798</t>
  </si>
  <si>
    <t>PED3799</t>
  </si>
  <si>
    <t>PED3800</t>
  </si>
  <si>
    <t>PED3801</t>
  </si>
  <si>
    <t>PED3802</t>
  </si>
  <si>
    <t>PED3803</t>
  </si>
  <si>
    <t>PED3804</t>
  </si>
  <si>
    <t>PED3805</t>
  </si>
  <si>
    <t>PED3806</t>
  </si>
  <si>
    <t>PED3807</t>
  </si>
  <si>
    <t>PED3808</t>
  </si>
  <si>
    <t>PED3809</t>
  </si>
  <si>
    <t>PED3810</t>
  </si>
  <si>
    <t>PED3811</t>
  </si>
  <si>
    <t>PED3812</t>
  </si>
  <si>
    <t>PED3813</t>
  </si>
  <si>
    <t>PED3814</t>
  </si>
  <si>
    <t>PED3815</t>
  </si>
  <si>
    <t>PED3816</t>
  </si>
  <si>
    <t>PED3817</t>
  </si>
  <si>
    <t>PED3818</t>
  </si>
  <si>
    <t>PED3819</t>
  </si>
  <si>
    <t>PED3820</t>
  </si>
  <si>
    <t>PED3821</t>
  </si>
  <si>
    <t>PED3822</t>
  </si>
  <si>
    <t>PED3823</t>
  </si>
  <si>
    <t>PED3824</t>
  </si>
  <si>
    <t>PED3825</t>
  </si>
  <si>
    <t>PED3826</t>
  </si>
  <si>
    <t>PED3827</t>
  </si>
  <si>
    <t>PED3828</t>
  </si>
  <si>
    <t>PED3829</t>
  </si>
  <si>
    <t>PED3830</t>
  </si>
  <si>
    <t>PED3831</t>
  </si>
  <si>
    <t>PED3832</t>
  </si>
  <si>
    <t>PED3833</t>
  </si>
  <si>
    <t>PED3834</t>
  </si>
  <si>
    <t>PED3835</t>
  </si>
  <si>
    <t>PED3836</t>
  </si>
  <si>
    <t>PED3837</t>
  </si>
  <si>
    <t>PED3838</t>
  </si>
  <si>
    <t>PED3839</t>
  </si>
  <si>
    <t>PED3840</t>
  </si>
  <si>
    <t>PED3841</t>
  </si>
  <si>
    <t>PED3842</t>
  </si>
  <si>
    <t>PED3843</t>
  </si>
  <si>
    <t>PED3844</t>
  </si>
  <si>
    <t>PED3845</t>
  </si>
  <si>
    <t>PED3846</t>
  </si>
  <si>
    <t>PED3847</t>
  </si>
  <si>
    <t>PED3848</t>
  </si>
  <si>
    <t>PED3849</t>
  </si>
  <si>
    <t>PED3850</t>
  </si>
  <si>
    <t>PED3851</t>
  </si>
  <si>
    <t>PED3852</t>
  </si>
  <si>
    <t>PED3853</t>
  </si>
  <si>
    <t>PED3854</t>
  </si>
  <si>
    <t>PED3855</t>
  </si>
  <si>
    <t>PED3856</t>
  </si>
  <si>
    <t>PED3857</t>
  </si>
  <si>
    <t>PED3858</t>
  </si>
  <si>
    <t>PED3859</t>
  </si>
  <si>
    <t>PED3860</t>
  </si>
  <si>
    <t>PED3861</t>
  </si>
  <si>
    <t>PED3862</t>
  </si>
  <si>
    <t>PED3863</t>
  </si>
  <si>
    <t>PED3864</t>
  </si>
  <si>
    <t>PED3865</t>
  </si>
  <si>
    <t>PED3866</t>
  </si>
  <si>
    <t>PED3867</t>
  </si>
  <si>
    <t>PED3868</t>
  </si>
  <si>
    <t>PED3869</t>
  </si>
  <si>
    <t>PED3870</t>
  </si>
  <si>
    <t>PED3871</t>
  </si>
  <si>
    <t>PED3872</t>
  </si>
  <si>
    <t>PED3873</t>
  </si>
  <si>
    <t>PED3874</t>
  </si>
  <si>
    <t>PED3875</t>
  </si>
  <si>
    <t>PED3876</t>
  </si>
  <si>
    <t>PED3877</t>
  </si>
  <si>
    <t>PED3878</t>
  </si>
  <si>
    <t>PED3879</t>
  </si>
  <si>
    <t>PED3880</t>
  </si>
  <si>
    <t>PED3881</t>
  </si>
  <si>
    <t>PED3882</t>
  </si>
  <si>
    <t>PED3883</t>
  </si>
  <si>
    <t>PED3884</t>
  </si>
  <si>
    <t>PED3885</t>
  </si>
  <si>
    <t>PED3886</t>
  </si>
  <si>
    <t>PED3887</t>
  </si>
  <si>
    <t>PED3888</t>
  </si>
  <si>
    <t>PED3889</t>
  </si>
  <si>
    <t>PED3890</t>
  </si>
  <si>
    <t>PED3891</t>
  </si>
  <si>
    <t>PED3892</t>
  </si>
  <si>
    <t>PED3893</t>
  </si>
  <si>
    <t>PED3894</t>
  </si>
  <si>
    <t>PED3895</t>
  </si>
  <si>
    <t>PED3896</t>
  </si>
  <si>
    <t>PED3897</t>
  </si>
  <si>
    <t>PED3898</t>
  </si>
  <si>
    <t>PED3899</t>
  </si>
  <si>
    <t>PED3900</t>
  </si>
  <si>
    <t>PED3901</t>
  </si>
  <si>
    <t>PED3902</t>
  </si>
  <si>
    <t>PED3903</t>
  </si>
  <si>
    <t>PED3904</t>
  </si>
  <si>
    <t>PED3905</t>
  </si>
  <si>
    <t>PED3906</t>
  </si>
  <si>
    <t>PED3907</t>
  </si>
  <si>
    <t>PED3908</t>
  </si>
  <si>
    <t>PED3909</t>
  </si>
  <si>
    <t>PED3910</t>
  </si>
  <si>
    <t>PED3911</t>
  </si>
  <si>
    <t>PED3912</t>
  </si>
  <si>
    <t>PED3913</t>
  </si>
  <si>
    <t>PED3914</t>
  </si>
  <si>
    <t>PED3915</t>
  </si>
  <si>
    <t>PED3916</t>
  </si>
  <si>
    <t>PED3917</t>
  </si>
  <si>
    <t>PED3918</t>
  </si>
  <si>
    <t>PED3919</t>
  </si>
  <si>
    <t>PED3920</t>
  </si>
  <si>
    <t>PED3921</t>
  </si>
  <si>
    <t>PED3922</t>
  </si>
  <si>
    <t>PED3923</t>
  </si>
  <si>
    <t>PED3924</t>
  </si>
  <si>
    <t>PED3925</t>
  </si>
  <si>
    <t>PED3926</t>
  </si>
  <si>
    <t>PED3927</t>
  </si>
  <si>
    <t>PED3928</t>
  </si>
  <si>
    <t>PED3929</t>
  </si>
  <si>
    <t>PED3930</t>
  </si>
  <si>
    <t>PED3931</t>
  </si>
  <si>
    <t>PED3932</t>
  </si>
  <si>
    <t>PED3933</t>
  </si>
  <si>
    <t>PED3934</t>
  </si>
  <si>
    <t>PED3935</t>
  </si>
  <si>
    <t>PED3936</t>
  </si>
  <si>
    <t>PED3937</t>
  </si>
  <si>
    <t>PED3938</t>
  </si>
  <si>
    <t>PED3939</t>
  </si>
  <si>
    <t>PED3940</t>
  </si>
  <si>
    <t>PED3941</t>
  </si>
  <si>
    <t>PED3942</t>
  </si>
  <si>
    <t>PED3943</t>
  </si>
  <si>
    <t>PED3944</t>
  </si>
  <si>
    <t>PED3945</t>
  </si>
  <si>
    <t>PED3946</t>
  </si>
  <si>
    <t>PED3947</t>
  </si>
  <si>
    <t>PED3948</t>
  </si>
  <si>
    <t>PED3949</t>
  </si>
  <si>
    <t>PED3950</t>
  </si>
  <si>
    <t>PED3951</t>
  </si>
  <si>
    <t>PED3952</t>
  </si>
  <si>
    <t>PED3953</t>
  </si>
  <si>
    <t>PED3954</t>
  </si>
  <si>
    <t>PED3955</t>
  </si>
  <si>
    <t>PED3956</t>
  </si>
  <si>
    <t>PED3957</t>
  </si>
  <si>
    <t>PED3958</t>
  </si>
  <si>
    <t>PED3959</t>
  </si>
  <si>
    <t>PED3960</t>
  </si>
  <si>
    <t>PED3961</t>
  </si>
  <si>
    <t>PED3962</t>
  </si>
  <si>
    <t>PED3963</t>
  </si>
  <si>
    <t>PED3964</t>
  </si>
  <si>
    <t>PED3965</t>
  </si>
  <si>
    <t>PED3966</t>
  </si>
  <si>
    <t>PED3967</t>
  </si>
  <si>
    <t>PED3968</t>
  </si>
  <si>
    <t>PED3969</t>
  </si>
  <si>
    <t>PED3970</t>
  </si>
  <si>
    <t>PED3971</t>
  </si>
  <si>
    <t>PED3972</t>
  </si>
  <si>
    <t>PED3973</t>
  </si>
  <si>
    <t>PED3974</t>
  </si>
  <si>
    <t>PED3975</t>
  </si>
  <si>
    <t>PED3976</t>
  </si>
  <si>
    <t>PED3977</t>
  </si>
  <si>
    <t>PED3978</t>
  </si>
  <si>
    <t>PED3979</t>
  </si>
  <si>
    <t>PED3980</t>
  </si>
  <si>
    <t>PED3981</t>
  </si>
  <si>
    <t>PED3982</t>
  </si>
  <si>
    <t>PED3983</t>
  </si>
  <si>
    <t>PED3984</t>
  </si>
  <si>
    <t>PED3985</t>
  </si>
  <si>
    <t>PED3986</t>
  </si>
  <si>
    <t>PED3987</t>
  </si>
  <si>
    <t>PED3988</t>
  </si>
  <si>
    <t>PED3989</t>
  </si>
  <si>
    <t>PED3990</t>
  </si>
  <si>
    <t>PED3991</t>
  </si>
  <si>
    <t>PED3992</t>
  </si>
  <si>
    <t>PED3993</t>
  </si>
  <si>
    <t>PED3994</t>
  </si>
  <si>
    <t>PED3995</t>
  </si>
  <si>
    <t>PED3996</t>
  </si>
  <si>
    <t>PED3997</t>
  </si>
  <si>
    <t>PED3998</t>
  </si>
  <si>
    <t>PED3999</t>
  </si>
  <si>
    <t>PED4000</t>
  </si>
  <si>
    <t>PED4001</t>
  </si>
  <si>
    <t>PED4002</t>
  </si>
  <si>
    <t>PED4003</t>
  </si>
  <si>
    <t>PED4004</t>
  </si>
  <si>
    <t>PED4005</t>
  </si>
  <si>
    <t>PED4006</t>
  </si>
  <si>
    <t>PED4007</t>
  </si>
  <si>
    <t>PED4008</t>
  </si>
  <si>
    <t>PED4009</t>
  </si>
  <si>
    <t>PED4010</t>
  </si>
  <si>
    <t>PED4011</t>
  </si>
  <si>
    <t>PED4012</t>
  </si>
  <si>
    <t>PED4013</t>
  </si>
  <si>
    <t>PED4014</t>
  </si>
  <si>
    <t>PED4015</t>
  </si>
  <si>
    <t>PED4016</t>
  </si>
  <si>
    <t>PED4017</t>
  </si>
  <si>
    <t>PED4018</t>
  </si>
  <si>
    <t>PED4019</t>
  </si>
  <si>
    <t>PED4020</t>
  </si>
  <si>
    <t>PED4021</t>
  </si>
  <si>
    <t>PED4022</t>
  </si>
  <si>
    <t>PED4023</t>
  </si>
  <si>
    <t>PED4024</t>
  </si>
  <si>
    <t>PED4025</t>
  </si>
  <si>
    <t>PED4026</t>
  </si>
  <si>
    <t>PED4027</t>
  </si>
  <si>
    <t>PED4028</t>
  </si>
  <si>
    <t>PED4029</t>
  </si>
  <si>
    <t>PED4030</t>
  </si>
  <si>
    <t>PED4031</t>
  </si>
  <si>
    <t>PED4032</t>
  </si>
  <si>
    <t>PED4033</t>
  </si>
  <si>
    <t>PED4034</t>
  </si>
  <si>
    <t>PED4035</t>
  </si>
  <si>
    <t>PED4036</t>
  </si>
  <si>
    <t>PED4037</t>
  </si>
  <si>
    <t>PED4038</t>
  </si>
  <si>
    <t>PED4039</t>
  </si>
  <si>
    <t>PED4040</t>
  </si>
  <si>
    <t>PED4041</t>
  </si>
  <si>
    <t>PED4042</t>
  </si>
  <si>
    <t>PED4043</t>
  </si>
  <si>
    <t>PED4044</t>
  </si>
  <si>
    <t>PED4045</t>
  </si>
  <si>
    <t>PED4046</t>
  </si>
  <si>
    <t>PED4047</t>
  </si>
  <si>
    <t>PED4048</t>
  </si>
  <si>
    <t>PED4049</t>
  </si>
  <si>
    <t>PED4050</t>
  </si>
  <si>
    <t>PED4051</t>
  </si>
  <si>
    <t>PED4052</t>
  </si>
  <si>
    <t>PED4053</t>
  </si>
  <si>
    <t>PED4054</t>
  </si>
  <si>
    <t>PED4055</t>
  </si>
  <si>
    <t>PED4056</t>
  </si>
  <si>
    <t>PED4057</t>
  </si>
  <si>
    <t>PED4058</t>
  </si>
  <si>
    <t>PED4059</t>
  </si>
  <si>
    <t>PED4060</t>
  </si>
  <si>
    <t>PED4061</t>
  </si>
  <si>
    <t>PED4062</t>
  </si>
  <si>
    <t>PED4063</t>
  </si>
  <si>
    <t>PED4064</t>
  </si>
  <si>
    <t>PED4065</t>
  </si>
  <si>
    <t>PED4066</t>
  </si>
  <si>
    <t>PED4067</t>
  </si>
  <si>
    <t>PED4068</t>
  </si>
  <si>
    <t>PED4069</t>
  </si>
  <si>
    <t>PED4070</t>
  </si>
  <si>
    <t>PED4071</t>
  </si>
  <si>
    <t>PED4072</t>
  </si>
  <si>
    <t>PED4073</t>
  </si>
  <si>
    <t>PED4074</t>
  </si>
  <si>
    <t>PED4075</t>
  </si>
  <si>
    <t>PED4076</t>
  </si>
  <si>
    <t>PED4077</t>
  </si>
  <si>
    <t>PED4078</t>
  </si>
  <si>
    <t>PED4079</t>
  </si>
  <si>
    <t>PED4080</t>
  </si>
  <si>
    <t>PED4081</t>
  </si>
  <si>
    <t>PED4082</t>
  </si>
  <si>
    <t>PED4083</t>
  </si>
  <si>
    <t>PED4084</t>
  </si>
  <si>
    <t>PED4085</t>
  </si>
  <si>
    <t>PED4086</t>
  </si>
  <si>
    <t>PED4087</t>
  </si>
  <si>
    <t>PED4088</t>
  </si>
  <si>
    <t>PED4089</t>
  </si>
  <si>
    <t>PED4090</t>
  </si>
  <si>
    <t>PED4091</t>
  </si>
  <si>
    <t>PED4092</t>
  </si>
  <si>
    <t>PED4093</t>
  </si>
  <si>
    <t>PED4094</t>
  </si>
  <si>
    <t>PED4095</t>
  </si>
  <si>
    <t>PED4096</t>
  </si>
  <si>
    <t>PED4097</t>
  </si>
  <si>
    <t>PED4098</t>
  </si>
  <si>
    <t>PED4099</t>
  </si>
  <si>
    <t>PED4100</t>
  </si>
  <si>
    <t>PED4101</t>
  </si>
  <si>
    <t>PED4102</t>
  </si>
  <si>
    <t>PED4103</t>
  </si>
  <si>
    <t>PED4104</t>
  </si>
  <si>
    <t>PED4105</t>
  </si>
  <si>
    <t>PED4106</t>
  </si>
  <si>
    <t>PED4107</t>
  </si>
  <si>
    <t>PED4108</t>
  </si>
  <si>
    <t>PED4109</t>
  </si>
  <si>
    <t>PED4110</t>
  </si>
  <si>
    <t>PED4111</t>
  </si>
  <si>
    <t>PED4112</t>
  </si>
  <si>
    <t>PED4113</t>
  </si>
  <si>
    <t>PED4114</t>
  </si>
  <si>
    <t>PED4115</t>
  </si>
  <si>
    <t>PED4116</t>
  </si>
  <si>
    <t>PED4117</t>
  </si>
  <si>
    <t>PED4118</t>
  </si>
  <si>
    <t>PED4119</t>
  </si>
  <si>
    <t>PED4120</t>
  </si>
  <si>
    <t>PED4121</t>
  </si>
  <si>
    <t>PED4122</t>
  </si>
  <si>
    <t>PED4123</t>
  </si>
  <si>
    <t>PED4124</t>
  </si>
  <si>
    <t>PED4125</t>
  </si>
  <si>
    <t>PED4126</t>
  </si>
  <si>
    <t>PED4127</t>
  </si>
  <si>
    <t>PED4128</t>
  </si>
  <si>
    <t>PED4129</t>
  </si>
  <si>
    <t>PED4130</t>
  </si>
  <si>
    <t>PED4131</t>
  </si>
  <si>
    <t>PED4132</t>
  </si>
  <si>
    <t>PED4133</t>
  </si>
  <si>
    <t>PED4134</t>
  </si>
  <si>
    <t>PED4135</t>
  </si>
  <si>
    <t>PED4136</t>
  </si>
  <si>
    <t>PED4137</t>
  </si>
  <si>
    <t>PED4138</t>
  </si>
  <si>
    <t>PED4139</t>
  </si>
  <si>
    <t>PED4140</t>
  </si>
  <si>
    <t>PED4141</t>
  </si>
  <si>
    <t>PED4142</t>
  </si>
  <si>
    <t>PED4143</t>
  </si>
  <si>
    <t>PED4144</t>
  </si>
  <si>
    <t>PED4145</t>
  </si>
  <si>
    <t>PED4146</t>
  </si>
  <si>
    <t>PED4147</t>
  </si>
  <si>
    <t>PED4148</t>
  </si>
  <si>
    <t>PED4149</t>
  </si>
  <si>
    <t>PED4150</t>
  </si>
  <si>
    <t>PED4151</t>
  </si>
  <si>
    <t>PED4152</t>
  </si>
  <si>
    <t>PED4153</t>
  </si>
  <si>
    <t>PED4154</t>
  </si>
  <si>
    <t>PED4155</t>
  </si>
  <si>
    <t>PED4156</t>
  </si>
  <si>
    <t>PED4157</t>
  </si>
  <si>
    <t>PED4158</t>
  </si>
  <si>
    <t>PED4159</t>
  </si>
  <si>
    <t>PED4160</t>
  </si>
  <si>
    <t>PED4161</t>
  </si>
  <si>
    <t>PED4162</t>
  </si>
  <si>
    <t>PED4163</t>
  </si>
  <si>
    <t>PED4164</t>
  </si>
  <si>
    <t>PED4165</t>
  </si>
  <si>
    <t>PED4166</t>
  </si>
  <si>
    <t>PED4167</t>
  </si>
  <si>
    <t>PED4168</t>
  </si>
  <si>
    <t>PED4169</t>
  </si>
  <si>
    <t>PED4170</t>
  </si>
  <si>
    <t>PED4171</t>
  </si>
  <si>
    <t>PED4172</t>
  </si>
  <si>
    <t>PED4173</t>
  </si>
  <si>
    <t>PED4174</t>
  </si>
  <si>
    <t>PED4175</t>
  </si>
  <si>
    <t>PED4176</t>
  </si>
  <si>
    <t>PED4177</t>
  </si>
  <si>
    <t>PED4178</t>
  </si>
  <si>
    <t>PED4179</t>
  </si>
  <si>
    <t>PED4180</t>
  </si>
  <si>
    <t>PED4181</t>
  </si>
  <si>
    <t>PED4182</t>
  </si>
  <si>
    <t>PED4183</t>
  </si>
  <si>
    <t>PED4184</t>
  </si>
  <si>
    <t>PED4185</t>
  </si>
  <si>
    <t>PED4186</t>
  </si>
  <si>
    <t>PED4187</t>
  </si>
  <si>
    <t>PED4188</t>
  </si>
  <si>
    <t>PED4189</t>
  </si>
  <si>
    <t>PED4190</t>
  </si>
  <si>
    <t>PED4191</t>
  </si>
  <si>
    <t>PED4192</t>
  </si>
  <si>
    <t>PED4193</t>
  </si>
  <si>
    <t>PED4194</t>
  </si>
  <si>
    <t>PED4195</t>
  </si>
  <si>
    <t>PED4196</t>
  </si>
  <si>
    <t>PED4197</t>
  </si>
  <si>
    <t>PED4198</t>
  </si>
  <si>
    <t>PED4199</t>
  </si>
  <si>
    <t>PED4200</t>
  </si>
  <si>
    <t>PED4201</t>
  </si>
  <si>
    <t>PED4202</t>
  </si>
  <si>
    <t>PED4203</t>
  </si>
  <si>
    <t>PED4204</t>
  </si>
  <si>
    <t>PED4205</t>
  </si>
  <si>
    <t>PED4206</t>
  </si>
  <si>
    <t>PED4207</t>
  </si>
  <si>
    <t>PED4208</t>
  </si>
  <si>
    <t>PED4209</t>
  </si>
  <si>
    <t>PED4210</t>
  </si>
  <si>
    <t>PED4211</t>
  </si>
  <si>
    <t>PED4212</t>
  </si>
  <si>
    <t>PED4213</t>
  </si>
  <si>
    <t>PED4214</t>
  </si>
  <si>
    <t>PED4215</t>
  </si>
  <si>
    <t>PED4216</t>
  </si>
  <si>
    <t>PED4217</t>
  </si>
  <si>
    <t>PED4218</t>
  </si>
  <si>
    <t>PED4219</t>
  </si>
  <si>
    <t>PED4220</t>
  </si>
  <si>
    <t>PED4221</t>
  </si>
  <si>
    <t>PED4222</t>
  </si>
  <si>
    <t>PED4223</t>
  </si>
  <si>
    <t>PED4224</t>
  </si>
  <si>
    <t>PED4225</t>
  </si>
  <si>
    <t>PED4226</t>
  </si>
  <si>
    <t>PED4227</t>
  </si>
  <si>
    <t>PED4228</t>
  </si>
  <si>
    <t>PED4229</t>
  </si>
  <si>
    <t>PED4230</t>
  </si>
  <si>
    <t>PED4231</t>
  </si>
  <si>
    <t>PED4232</t>
  </si>
  <si>
    <t>PED4233</t>
  </si>
  <si>
    <t>PED4234</t>
  </si>
  <si>
    <t>PED4235</t>
  </si>
  <si>
    <t>PED4236</t>
  </si>
  <si>
    <t>PED4237</t>
  </si>
  <si>
    <t>PED4238</t>
  </si>
  <si>
    <t>PED4239</t>
  </si>
  <si>
    <t>PED4240</t>
  </si>
  <si>
    <t>PED4241</t>
  </si>
  <si>
    <t>PED4242</t>
  </si>
  <si>
    <t>PED4243</t>
  </si>
  <si>
    <t>PED4244</t>
  </si>
  <si>
    <t>PED4245</t>
  </si>
  <si>
    <t>PED4246</t>
  </si>
  <si>
    <t>PED4247</t>
  </si>
  <si>
    <t>PED4248</t>
  </si>
  <si>
    <t>PED4249</t>
  </si>
  <si>
    <t>PED4250</t>
  </si>
  <si>
    <t>PED4251</t>
  </si>
  <si>
    <t>PED4252</t>
  </si>
  <si>
    <t>PED4253</t>
  </si>
  <si>
    <t>PED4254</t>
  </si>
  <si>
    <t>PED4255</t>
  </si>
  <si>
    <t>PED4256</t>
  </si>
  <si>
    <t>PED4257</t>
  </si>
  <si>
    <t>PED4258</t>
  </si>
  <si>
    <t>PED4259</t>
  </si>
  <si>
    <t>PED4260</t>
  </si>
  <si>
    <t>PED4261</t>
  </si>
  <si>
    <t>PED4262</t>
  </si>
  <si>
    <t>PED4263</t>
  </si>
  <si>
    <t>PED4264</t>
  </si>
  <si>
    <t>PED4265</t>
  </si>
  <si>
    <t>PED4266</t>
  </si>
  <si>
    <t>PED4267</t>
  </si>
  <si>
    <t>PED4268</t>
  </si>
  <si>
    <t>PED4269</t>
  </si>
  <si>
    <t>PED4270</t>
  </si>
  <si>
    <t>PED4271</t>
  </si>
  <si>
    <t>PED4272</t>
  </si>
  <si>
    <t>PED4273</t>
  </si>
  <si>
    <t>PED4274</t>
  </si>
  <si>
    <t>PED4275</t>
  </si>
  <si>
    <t>PED4276</t>
  </si>
  <si>
    <t>PED4277</t>
  </si>
  <si>
    <t>PED4278</t>
  </si>
  <si>
    <t>PED4279</t>
  </si>
  <si>
    <t>PED4280</t>
  </si>
  <si>
    <t>PED4281</t>
  </si>
  <si>
    <t>PED4282</t>
  </si>
  <si>
    <t>PED4283</t>
  </si>
  <si>
    <t>PED4284</t>
  </si>
  <si>
    <t>PED4285</t>
  </si>
  <si>
    <t>PED4286</t>
  </si>
  <si>
    <t>PED4287</t>
  </si>
  <si>
    <t>PED4288</t>
  </si>
  <si>
    <t>PED4289</t>
  </si>
  <si>
    <t>PED4290</t>
  </si>
  <si>
    <t>PED4291</t>
  </si>
  <si>
    <t>PED4292</t>
  </si>
  <si>
    <t>PED4293</t>
  </si>
  <si>
    <t>PED4294</t>
  </si>
  <si>
    <t>PED4295</t>
  </si>
  <si>
    <t>PED4296</t>
  </si>
  <si>
    <t>PED4297</t>
  </si>
  <si>
    <t>PED4298</t>
  </si>
  <si>
    <t>PED4299</t>
  </si>
  <si>
    <t>PED4300</t>
  </si>
  <si>
    <t>PED4301</t>
  </si>
  <si>
    <t>PED4302</t>
  </si>
  <si>
    <t>PED4303</t>
  </si>
  <si>
    <t>PED4304</t>
  </si>
  <si>
    <t>PED4305</t>
  </si>
  <si>
    <t>PED4306</t>
  </si>
  <si>
    <t>PED4307</t>
  </si>
  <si>
    <t>PED4308</t>
  </si>
  <si>
    <t>PED4309</t>
  </si>
  <si>
    <t>PED4310</t>
  </si>
  <si>
    <t>PED4311</t>
  </si>
  <si>
    <t>PED4312</t>
  </si>
  <si>
    <t>PED4313</t>
  </si>
  <si>
    <t>PED4314</t>
  </si>
  <si>
    <t>PED4315</t>
  </si>
  <si>
    <t>PED4316</t>
  </si>
  <si>
    <t>PED4317</t>
  </si>
  <si>
    <t>PED4318</t>
  </si>
  <si>
    <t>PED4319</t>
  </si>
  <si>
    <t>PED4320</t>
  </si>
  <si>
    <t>PED4321</t>
  </si>
  <si>
    <t>PED4322</t>
  </si>
  <si>
    <t>PED4323</t>
  </si>
  <si>
    <t>PED4324</t>
  </si>
  <si>
    <t>PED4325</t>
  </si>
  <si>
    <t>PED4326</t>
  </si>
  <si>
    <t>PED4327</t>
  </si>
  <si>
    <t>PED4328</t>
  </si>
  <si>
    <t>PED4329</t>
  </si>
  <si>
    <t>PED4330</t>
  </si>
  <si>
    <t>PED4331</t>
  </si>
  <si>
    <t>PED4332</t>
  </si>
  <si>
    <t>PED4333</t>
  </si>
  <si>
    <t>PED4334</t>
  </si>
  <si>
    <t>PED4335</t>
  </si>
  <si>
    <t>PED4336</t>
  </si>
  <si>
    <t>PED4337</t>
  </si>
  <si>
    <t>PED4338</t>
  </si>
  <si>
    <t>PED4339</t>
  </si>
  <si>
    <t>PED4340</t>
  </si>
  <si>
    <t>PED4341</t>
  </si>
  <si>
    <t>PED4342</t>
  </si>
  <si>
    <t>PED4343</t>
  </si>
  <si>
    <t>PED4344</t>
  </si>
  <si>
    <t>PED4345</t>
  </si>
  <si>
    <t>PED4346</t>
  </si>
  <si>
    <t>PED4347</t>
  </si>
  <si>
    <t>PED4348</t>
  </si>
  <si>
    <t>PED4349</t>
  </si>
  <si>
    <t>PED4350</t>
  </si>
  <si>
    <t>PED4351</t>
  </si>
  <si>
    <t>PED4352</t>
  </si>
  <si>
    <t>PED4353</t>
  </si>
  <si>
    <t>PED4354</t>
  </si>
  <si>
    <t>PED4355</t>
  </si>
  <si>
    <t>PED4356</t>
  </si>
  <si>
    <t>PED4357</t>
  </si>
  <si>
    <t>PED4358</t>
  </si>
  <si>
    <t>PED4359</t>
  </si>
  <si>
    <t>PED4360</t>
  </si>
  <si>
    <t>PED4361</t>
  </si>
  <si>
    <t>PED4362</t>
  </si>
  <si>
    <t>PED4363</t>
  </si>
  <si>
    <t>PED4364</t>
  </si>
  <si>
    <t>PED4365</t>
  </si>
  <si>
    <t>PED4366</t>
  </si>
  <si>
    <t>PED4367</t>
  </si>
  <si>
    <t>PED4368</t>
  </si>
  <si>
    <t>PED4369</t>
  </si>
  <si>
    <t>PED4370</t>
  </si>
  <si>
    <t>PED4371</t>
  </si>
  <si>
    <t>PED4372</t>
  </si>
  <si>
    <t>PED4373</t>
  </si>
  <si>
    <t>PED4374</t>
  </si>
  <si>
    <t>PED4375</t>
  </si>
  <si>
    <t>PED4376</t>
  </si>
  <si>
    <t>PED4377</t>
  </si>
  <si>
    <t>PED4378</t>
  </si>
  <si>
    <t>PED4379</t>
  </si>
  <si>
    <t>PED4380</t>
  </si>
  <si>
    <t>PED4381</t>
  </si>
  <si>
    <t>PED4382</t>
  </si>
  <si>
    <t>PED4383</t>
  </si>
  <si>
    <t>PED4384</t>
  </si>
  <si>
    <t>PED4385</t>
  </si>
  <si>
    <t>PED4386</t>
  </si>
  <si>
    <t>PED4387</t>
  </si>
  <si>
    <t>PED4388</t>
  </si>
  <si>
    <t>PED4389</t>
  </si>
  <si>
    <t>PED4390</t>
  </si>
  <si>
    <t>PED4391</t>
  </si>
  <si>
    <t>PED4392</t>
  </si>
  <si>
    <t>PED4393</t>
  </si>
  <si>
    <t>PED4394</t>
  </si>
  <si>
    <t>PED4395</t>
  </si>
  <si>
    <t>PED4396</t>
  </si>
  <si>
    <t>PED4397</t>
  </si>
  <si>
    <t>PED4398</t>
  </si>
  <si>
    <t>PED4399</t>
  </si>
  <si>
    <t>PED4400</t>
  </si>
  <si>
    <t>PED4401</t>
  </si>
  <si>
    <t>PED4402</t>
  </si>
  <si>
    <t>PED4403</t>
  </si>
  <si>
    <t>PED4404</t>
  </si>
  <si>
    <t>PED4405</t>
  </si>
  <si>
    <t>PED4406</t>
  </si>
  <si>
    <t>PED4407</t>
  </si>
  <si>
    <t>PED4408</t>
  </si>
  <si>
    <t>PED4409</t>
  </si>
  <si>
    <t>PED4410</t>
  </si>
  <si>
    <t>PED4411</t>
  </si>
  <si>
    <t>PED4412</t>
  </si>
  <si>
    <t>PED4413</t>
  </si>
  <si>
    <t>PED4414</t>
  </si>
  <si>
    <t>PED4415</t>
  </si>
  <si>
    <t>PED4416</t>
  </si>
  <si>
    <t>PED4417</t>
  </si>
  <si>
    <t>PED4418</t>
  </si>
  <si>
    <t>PED4419</t>
  </si>
  <si>
    <t>PED4420</t>
  </si>
  <si>
    <t>PED4421</t>
  </si>
  <si>
    <t>PED4422</t>
  </si>
  <si>
    <t>PED4423</t>
  </si>
  <si>
    <t>PED4424</t>
  </si>
  <si>
    <t>PED4425</t>
  </si>
  <si>
    <t>PED4426</t>
  </si>
  <si>
    <t>PED4427</t>
  </si>
  <si>
    <t>PED4428</t>
  </si>
  <si>
    <t>PED4429</t>
  </si>
  <si>
    <t>PED4430</t>
  </si>
  <si>
    <t>PED4431</t>
  </si>
  <si>
    <t>PED4432</t>
  </si>
  <si>
    <t>PED4433</t>
  </si>
  <si>
    <t>PED4434</t>
  </si>
  <si>
    <t>PED4435</t>
  </si>
  <si>
    <t>PED4436</t>
  </si>
  <si>
    <t>PED4437</t>
  </si>
  <si>
    <t>PED4438</t>
  </si>
  <si>
    <t>PED4439</t>
  </si>
  <si>
    <t>PED4440</t>
  </si>
  <si>
    <t>PED4441</t>
  </si>
  <si>
    <t>PED4442</t>
  </si>
  <si>
    <t>PED4443</t>
  </si>
  <si>
    <t>PED4444</t>
  </si>
  <si>
    <t>PED4445</t>
  </si>
  <si>
    <t>PED4446</t>
  </si>
  <si>
    <t>PED4447</t>
  </si>
  <si>
    <t>PED4448</t>
  </si>
  <si>
    <t>PED4449</t>
  </si>
  <si>
    <t>PED4450</t>
  </si>
  <si>
    <t>PED4451</t>
  </si>
  <si>
    <t>PED4452</t>
  </si>
  <si>
    <t>PED4453</t>
  </si>
  <si>
    <t>PED4454</t>
  </si>
  <si>
    <t>PED4455</t>
  </si>
  <si>
    <t>PED4456</t>
  </si>
  <si>
    <t>PED4457</t>
  </si>
  <si>
    <t>PED4458</t>
  </si>
  <si>
    <t>PED4459</t>
  </si>
  <si>
    <t>PED4460</t>
  </si>
  <si>
    <t>PED4461</t>
  </si>
  <si>
    <t>PED4462</t>
  </si>
  <si>
    <t>PED4463</t>
  </si>
  <si>
    <t>PED4464</t>
  </si>
  <si>
    <t>PED4465</t>
  </si>
  <si>
    <t>PED4466</t>
  </si>
  <si>
    <t>PED4467</t>
  </si>
  <si>
    <t>PED4468</t>
  </si>
  <si>
    <t>PED4469</t>
  </si>
  <si>
    <t>PED4470</t>
  </si>
  <si>
    <t>PED4471</t>
  </si>
  <si>
    <t>PED4472</t>
  </si>
  <si>
    <t>PED4473</t>
  </si>
  <si>
    <t>PED4474</t>
  </si>
  <si>
    <t>PED4475</t>
  </si>
  <si>
    <t>PED4476</t>
  </si>
  <si>
    <t>PED4477</t>
  </si>
  <si>
    <t>PED4478</t>
  </si>
  <si>
    <t>PED4479</t>
  </si>
  <si>
    <t>PED4480</t>
  </si>
  <si>
    <t>PED4481</t>
  </si>
  <si>
    <t>PED4482</t>
  </si>
  <si>
    <t>PED4483</t>
  </si>
  <si>
    <t>PED4484</t>
  </si>
  <si>
    <t>PED4485</t>
  </si>
  <si>
    <t>PED4486</t>
  </si>
  <si>
    <t>PED4487</t>
  </si>
  <si>
    <t>PED4488</t>
  </si>
  <si>
    <t>PED4489</t>
  </si>
  <si>
    <t>PED4490</t>
  </si>
  <si>
    <t>PED4491</t>
  </si>
  <si>
    <t>PED4492</t>
  </si>
  <si>
    <t>PED4493</t>
  </si>
  <si>
    <t>PED4494</t>
  </si>
  <si>
    <t>PED4495</t>
  </si>
  <si>
    <t>PED4496</t>
  </si>
  <si>
    <t>PED4497</t>
  </si>
  <si>
    <t>PED4498</t>
  </si>
  <si>
    <t>PED4499</t>
  </si>
  <si>
    <t>PED4500</t>
  </si>
  <si>
    <t>PED4501</t>
  </si>
  <si>
    <t>PED4502</t>
  </si>
  <si>
    <t>PED4503</t>
  </si>
  <si>
    <t>PED4504</t>
  </si>
  <si>
    <t>PED4505</t>
  </si>
  <si>
    <t>PED4506</t>
  </si>
  <si>
    <t>PED4507</t>
  </si>
  <si>
    <t>PED4508</t>
  </si>
  <si>
    <t>PED4509</t>
  </si>
  <si>
    <t>PED4510</t>
  </si>
  <si>
    <t>PED4511</t>
  </si>
  <si>
    <t>PED4512</t>
  </si>
  <si>
    <t>PED4513</t>
  </si>
  <si>
    <t>PED4514</t>
  </si>
  <si>
    <t>PED4515</t>
  </si>
  <si>
    <t>PED4516</t>
  </si>
  <si>
    <t>PED4517</t>
  </si>
  <si>
    <t>PED4518</t>
  </si>
  <si>
    <t>PED4519</t>
  </si>
  <si>
    <t>PED4520</t>
  </si>
  <si>
    <t>PED4521</t>
  </si>
  <si>
    <t>PED4522</t>
  </si>
  <si>
    <t>PED4523</t>
  </si>
  <si>
    <t>PED4524</t>
  </si>
  <si>
    <t>PED4525</t>
  </si>
  <si>
    <t>PED4526</t>
  </si>
  <si>
    <t>PED4527</t>
  </si>
  <si>
    <t>PED4528</t>
  </si>
  <si>
    <t>PED4529</t>
  </si>
  <si>
    <t>PED4530</t>
  </si>
  <si>
    <t>PED4531</t>
  </si>
  <si>
    <t>PED4532</t>
  </si>
  <si>
    <t>PED4533</t>
  </si>
  <si>
    <t>PED4534</t>
  </si>
  <si>
    <t>PED4535</t>
  </si>
  <si>
    <t>PED4536</t>
  </si>
  <si>
    <t>PED4537</t>
  </si>
  <si>
    <t>PED4538</t>
  </si>
  <si>
    <t>PED4539</t>
  </si>
  <si>
    <t>PED4540</t>
  </si>
  <si>
    <t>PED4541</t>
  </si>
  <si>
    <t>PED4542</t>
  </si>
  <si>
    <t>PED4543</t>
  </si>
  <si>
    <t>PED4544</t>
  </si>
  <si>
    <t>PED4545</t>
  </si>
  <si>
    <t>PED4546</t>
  </si>
  <si>
    <t>PED4547</t>
  </si>
  <si>
    <t>PED4548</t>
  </si>
  <si>
    <t>PED4549</t>
  </si>
  <si>
    <t>PED4550</t>
  </si>
  <si>
    <t>PED4551</t>
  </si>
  <si>
    <t>PED4552</t>
  </si>
  <si>
    <t>PED4553</t>
  </si>
  <si>
    <t>PED4554</t>
  </si>
  <si>
    <t>PED4555</t>
  </si>
  <si>
    <t>PED4556</t>
  </si>
  <si>
    <t>PED4557</t>
  </si>
  <si>
    <t>PED4558</t>
  </si>
  <si>
    <t>PED4559</t>
  </si>
  <si>
    <t>PED4560</t>
  </si>
  <si>
    <t>PED4561</t>
  </si>
  <si>
    <t>PED4562</t>
  </si>
  <si>
    <t>PED4563</t>
  </si>
  <si>
    <t>PED4564</t>
  </si>
  <si>
    <t>PED4565</t>
  </si>
  <si>
    <t>PED4566</t>
  </si>
  <si>
    <t>PED4567</t>
  </si>
  <si>
    <t>PED4568</t>
  </si>
  <si>
    <t>PED4569</t>
  </si>
  <si>
    <t>PED4570</t>
  </si>
  <si>
    <t>PED4571</t>
  </si>
  <si>
    <t>PED4572</t>
  </si>
  <si>
    <t>PED4573</t>
  </si>
  <si>
    <t>PED4574</t>
  </si>
  <si>
    <t>PED4575</t>
  </si>
  <si>
    <t>PED4576</t>
  </si>
  <si>
    <t>PED4577</t>
  </si>
  <si>
    <t>PED4578</t>
  </si>
  <si>
    <t>PED4579</t>
  </si>
  <si>
    <t>PED4580</t>
  </si>
  <si>
    <t>PED4581</t>
  </si>
  <si>
    <t>PED4582</t>
  </si>
  <si>
    <t>PED4583</t>
  </si>
  <si>
    <t>PED4584</t>
  </si>
  <si>
    <t>PED4585</t>
  </si>
  <si>
    <t>PED4586</t>
  </si>
  <si>
    <t>PED4587</t>
  </si>
  <si>
    <t>PED4588</t>
  </si>
  <si>
    <t>PED4589</t>
  </si>
  <si>
    <t>PED4590</t>
  </si>
  <si>
    <t>PED4591</t>
  </si>
  <si>
    <t>PED4592</t>
  </si>
  <si>
    <t>PED4593</t>
  </si>
  <si>
    <t>PED4594</t>
  </si>
  <si>
    <t>PED4595</t>
  </si>
  <si>
    <t>PED4596</t>
  </si>
  <si>
    <t>PED4597</t>
  </si>
  <si>
    <t>PED4598</t>
  </si>
  <si>
    <t>PED4599</t>
  </si>
  <si>
    <t>PED4600</t>
  </si>
  <si>
    <t>PED4601</t>
  </si>
  <si>
    <t>PED4602</t>
  </si>
  <si>
    <t>PED4603</t>
  </si>
  <si>
    <t>PED4604</t>
  </si>
  <si>
    <t>PED4605</t>
  </si>
  <si>
    <t>PED4606</t>
  </si>
  <si>
    <t>PED4607</t>
  </si>
  <si>
    <t>PED4608</t>
  </si>
  <si>
    <t>PED4609</t>
  </si>
  <si>
    <t>PED4610</t>
  </si>
  <si>
    <t>PED4611</t>
  </si>
  <si>
    <t>PED4612</t>
  </si>
  <si>
    <t>PED4613</t>
  </si>
  <si>
    <t>PED4614</t>
  </si>
  <si>
    <t>PED4615</t>
  </si>
  <si>
    <t>PED4616</t>
  </si>
  <si>
    <t>PED4617</t>
  </si>
  <si>
    <t>PED4618</t>
  </si>
  <si>
    <t>PED4619</t>
  </si>
  <si>
    <t>PED4620</t>
  </si>
  <si>
    <t>PED4621</t>
  </si>
  <si>
    <t>PED4622</t>
  </si>
  <si>
    <t>PED4623</t>
  </si>
  <si>
    <t>PED4624</t>
  </si>
  <si>
    <t>PED4625</t>
  </si>
  <si>
    <t>PED4626</t>
  </si>
  <si>
    <t>PED4627</t>
  </si>
  <si>
    <t>PED4628</t>
  </si>
  <si>
    <t>PED4629</t>
  </si>
  <si>
    <t>PED4630</t>
  </si>
  <si>
    <t>PED4631</t>
  </si>
  <si>
    <t>PED4632</t>
  </si>
  <si>
    <t>PED4633</t>
  </si>
  <si>
    <t>PED4634</t>
  </si>
  <si>
    <t>PED4635</t>
  </si>
  <si>
    <t>PED4636</t>
  </si>
  <si>
    <t>PED4637</t>
  </si>
  <si>
    <t>PED4638</t>
  </si>
  <si>
    <t>PED4639</t>
  </si>
  <si>
    <t>PED4640</t>
  </si>
  <si>
    <t>PED4641</t>
  </si>
  <si>
    <t>PED4642</t>
  </si>
  <si>
    <t>PED4643</t>
  </si>
  <si>
    <t>PED4644</t>
  </si>
  <si>
    <t>PED4645</t>
  </si>
  <si>
    <t>PED4646</t>
  </si>
  <si>
    <t>PED4647</t>
  </si>
  <si>
    <t>PED4648</t>
  </si>
  <si>
    <t>PED4649</t>
  </si>
  <si>
    <t>PED4650</t>
  </si>
  <si>
    <t>PED4651</t>
  </si>
  <si>
    <t>PED4652</t>
  </si>
  <si>
    <t>PED4653</t>
  </si>
  <si>
    <t>PED4654</t>
  </si>
  <si>
    <t>PED4655</t>
  </si>
  <si>
    <t>PED4656</t>
  </si>
  <si>
    <t>PED4657</t>
  </si>
  <si>
    <t>PED4658</t>
  </si>
  <si>
    <t>PED4659</t>
  </si>
  <si>
    <t>PED4660</t>
  </si>
  <si>
    <t>PED4661</t>
  </si>
  <si>
    <t>PED4662</t>
  </si>
  <si>
    <t>PED4663</t>
  </si>
  <si>
    <t>PED4664</t>
  </si>
  <si>
    <t>PED4665</t>
  </si>
  <si>
    <t>PED4666</t>
  </si>
  <si>
    <t>PED4667</t>
  </si>
  <si>
    <t>PED4668</t>
  </si>
  <si>
    <t>PED4669</t>
  </si>
  <si>
    <t>PED4670</t>
  </si>
  <si>
    <t>PED4671</t>
  </si>
  <si>
    <t>PED4672</t>
  </si>
  <si>
    <t>PED4673</t>
  </si>
  <si>
    <t>PED4674</t>
  </si>
  <si>
    <t>PED4675</t>
  </si>
  <si>
    <t>PED4676</t>
  </si>
  <si>
    <t>PED4677</t>
  </si>
  <si>
    <t>PED4678</t>
  </si>
  <si>
    <t>PED4679</t>
  </si>
  <si>
    <t>PED4680</t>
  </si>
  <si>
    <t>PED4681</t>
  </si>
  <si>
    <t>PED4682</t>
  </si>
  <si>
    <t>PED4683</t>
  </si>
  <si>
    <t>PED4684</t>
  </si>
  <si>
    <t>PED4685</t>
  </si>
  <si>
    <t>PED4686</t>
  </si>
  <si>
    <t>PED4687</t>
  </si>
  <si>
    <t>PED4688</t>
  </si>
  <si>
    <t>PED4689</t>
  </si>
  <si>
    <t>PED4690</t>
  </si>
  <si>
    <t>PED4691</t>
  </si>
  <si>
    <t>PED4692</t>
  </si>
  <si>
    <t>PED4693</t>
  </si>
  <si>
    <t>PED4694</t>
  </si>
  <si>
    <t>PED4695</t>
  </si>
  <si>
    <t>PED4696</t>
  </si>
  <si>
    <t>PED4697</t>
  </si>
  <si>
    <t>PED4698</t>
  </si>
  <si>
    <t>PED4699</t>
  </si>
  <si>
    <t>PED4700</t>
  </si>
  <si>
    <t>PED4701</t>
  </si>
  <si>
    <t>PED4702</t>
  </si>
  <si>
    <t>PED4703</t>
  </si>
  <si>
    <t>PED4704</t>
  </si>
  <si>
    <t>PED4705</t>
  </si>
  <si>
    <t>PED4706</t>
  </si>
  <si>
    <t>PED4707</t>
  </si>
  <si>
    <t>PED4708</t>
  </si>
  <si>
    <t>PED4709</t>
  </si>
  <si>
    <t>PED4710</t>
  </si>
  <si>
    <t>PED4711</t>
  </si>
  <si>
    <t>PED4712</t>
  </si>
  <si>
    <t>PED4713</t>
  </si>
  <si>
    <t>PED4714</t>
  </si>
  <si>
    <t>PED4715</t>
  </si>
  <si>
    <t>PED4716</t>
  </si>
  <si>
    <t>PED4717</t>
  </si>
  <si>
    <t>PED4718</t>
  </si>
  <si>
    <t>PED4719</t>
  </si>
  <si>
    <t>PED4720</t>
  </si>
  <si>
    <t>PED4721</t>
  </si>
  <si>
    <t>PED4722</t>
  </si>
  <si>
    <t>PED4723</t>
  </si>
  <si>
    <t>PED4724</t>
  </si>
  <si>
    <t>PED4725</t>
  </si>
  <si>
    <t>PED4726</t>
  </si>
  <si>
    <t>PED4727</t>
  </si>
  <si>
    <t>PED4728</t>
  </si>
  <si>
    <t>PED4729</t>
  </si>
  <si>
    <t>PED4730</t>
  </si>
  <si>
    <t>PED4731</t>
  </si>
  <si>
    <t>PED4732</t>
  </si>
  <si>
    <t>PED4733</t>
  </si>
  <si>
    <t>PED4734</t>
  </si>
  <si>
    <t>PED4735</t>
  </si>
  <si>
    <t>PED4736</t>
  </si>
  <si>
    <t>PED4737</t>
  </si>
  <si>
    <t>PED4738</t>
  </si>
  <si>
    <t>PED4739</t>
  </si>
  <si>
    <t>PED4740</t>
  </si>
  <si>
    <t>PED4741</t>
  </si>
  <si>
    <t>PED4742</t>
  </si>
  <si>
    <t>PED4743</t>
  </si>
  <si>
    <t>PED4744</t>
  </si>
  <si>
    <t>PED4745</t>
  </si>
  <si>
    <t>PED4746</t>
  </si>
  <si>
    <t>PED4747</t>
  </si>
  <si>
    <t>PED4748</t>
  </si>
  <si>
    <t>PED4749</t>
  </si>
  <si>
    <t>PED4750</t>
  </si>
  <si>
    <t>PED4751</t>
  </si>
  <si>
    <t>PED4752</t>
  </si>
  <si>
    <t>PED4753</t>
  </si>
  <si>
    <t>PED4754</t>
  </si>
  <si>
    <t>PED4755</t>
  </si>
  <si>
    <t>PED4756</t>
  </si>
  <si>
    <t>PED4757</t>
  </si>
  <si>
    <t>PED4758</t>
  </si>
  <si>
    <t>PED4759</t>
  </si>
  <si>
    <t>PED4760</t>
  </si>
  <si>
    <t>PED4761</t>
  </si>
  <si>
    <t>PED4762</t>
  </si>
  <si>
    <t>PED4763</t>
  </si>
  <si>
    <t>PED4764</t>
  </si>
  <si>
    <t>PED4765</t>
  </si>
  <si>
    <t>PED4766</t>
  </si>
  <si>
    <t>PED4767</t>
  </si>
  <si>
    <t>PED4768</t>
  </si>
  <si>
    <t>PED4769</t>
  </si>
  <si>
    <t>PED4770</t>
  </si>
  <si>
    <t>PED4771</t>
  </si>
  <si>
    <t>PED4772</t>
  </si>
  <si>
    <t>PED4773</t>
  </si>
  <si>
    <t>PED4774</t>
  </si>
  <si>
    <t>PED4775</t>
  </si>
  <si>
    <t>PED4776</t>
  </si>
  <si>
    <t>PED4777</t>
  </si>
  <si>
    <t>PED4778</t>
  </si>
  <si>
    <t>PED4779</t>
  </si>
  <si>
    <t>PED4780</t>
  </si>
  <si>
    <t>PED4781</t>
  </si>
  <si>
    <t>PED4782</t>
  </si>
  <si>
    <t>PED4783</t>
  </si>
  <si>
    <t>PED4784</t>
  </si>
  <si>
    <t>PED4785</t>
  </si>
  <si>
    <t>PED4786</t>
  </si>
  <si>
    <t>PED4787</t>
  </si>
  <si>
    <t>PED4788</t>
  </si>
  <si>
    <t>PED4789</t>
  </si>
  <si>
    <t>PED4790</t>
  </si>
  <si>
    <t>PED4791</t>
  </si>
  <si>
    <t>PED4792</t>
  </si>
  <si>
    <t>PED4793</t>
  </si>
  <si>
    <t>PED4794</t>
  </si>
  <si>
    <t>PED4795</t>
  </si>
  <si>
    <t>PED4796</t>
  </si>
  <si>
    <t>PED4797</t>
  </si>
  <si>
    <t>PED4798</t>
  </si>
  <si>
    <t>PED4799</t>
  </si>
  <si>
    <t>PED4800</t>
  </si>
  <si>
    <t>PED4801</t>
  </si>
  <si>
    <t>PED4802</t>
  </si>
  <si>
    <t>PED4803</t>
  </si>
  <si>
    <t>PED4804</t>
  </si>
  <si>
    <t>PED4805</t>
  </si>
  <si>
    <t>PED4806</t>
  </si>
  <si>
    <t>PED4807</t>
  </si>
  <si>
    <t>PED4808</t>
  </si>
  <si>
    <t>PED4809</t>
  </si>
  <si>
    <t>PED4810</t>
  </si>
  <si>
    <t>PED4811</t>
  </si>
  <si>
    <t>PED4812</t>
  </si>
  <si>
    <t>PED4813</t>
  </si>
  <si>
    <t>PED4814</t>
  </si>
  <si>
    <t>PED4815</t>
  </si>
  <si>
    <t>PED4816</t>
  </si>
  <si>
    <t>PED4817</t>
  </si>
  <si>
    <t>PED4818</t>
  </si>
  <si>
    <t>PED4819</t>
  </si>
  <si>
    <t>PED4820</t>
  </si>
  <si>
    <t>PED4821</t>
  </si>
  <si>
    <t>PED4822</t>
  </si>
  <si>
    <t>PED4823</t>
  </si>
  <si>
    <t>PED4824</t>
  </si>
  <si>
    <t>PED4825</t>
  </si>
  <si>
    <t>PED4826</t>
  </si>
  <si>
    <t>PED4827</t>
  </si>
  <si>
    <t>PED4828</t>
  </si>
  <si>
    <t>PED4829</t>
  </si>
  <si>
    <t>PED4830</t>
  </si>
  <si>
    <t>PED4831</t>
  </si>
  <si>
    <t>PED4832</t>
  </si>
  <si>
    <t>PED4833</t>
  </si>
  <si>
    <t>PED4834</t>
  </si>
  <si>
    <t>PED4835</t>
  </si>
  <si>
    <t>PED4836</t>
  </si>
  <si>
    <t>PED4837</t>
  </si>
  <si>
    <t>PED4838</t>
  </si>
  <si>
    <t>PED4839</t>
  </si>
  <si>
    <t>PED4840</t>
  </si>
  <si>
    <t>PED4841</t>
  </si>
  <si>
    <t>PED4842</t>
  </si>
  <si>
    <t>PED4843</t>
  </si>
  <si>
    <t>PED4844</t>
  </si>
  <si>
    <t>PED4845</t>
  </si>
  <si>
    <t>PED4846</t>
  </si>
  <si>
    <t>PED4847</t>
  </si>
  <si>
    <t>PED4848</t>
  </si>
  <si>
    <t>PED4849</t>
  </si>
  <si>
    <t>PED4850</t>
  </si>
  <si>
    <t>PED4851</t>
  </si>
  <si>
    <t>PED4852</t>
  </si>
  <si>
    <t>PED4853</t>
  </si>
  <si>
    <t>PED4854</t>
  </si>
  <si>
    <t>PED4855</t>
  </si>
  <si>
    <t>PED4856</t>
  </si>
  <si>
    <t>PED4857</t>
  </si>
  <si>
    <t>PED4858</t>
  </si>
  <si>
    <t>PED4859</t>
  </si>
  <si>
    <t>PED4860</t>
  </si>
  <si>
    <t>PED4861</t>
  </si>
  <si>
    <t>PED4862</t>
  </si>
  <si>
    <t>PED4863</t>
  </si>
  <si>
    <t>PED4864</t>
  </si>
  <si>
    <t>PED4865</t>
  </si>
  <si>
    <t>PED4866</t>
  </si>
  <si>
    <t>PED4867</t>
  </si>
  <si>
    <t>PED4868</t>
  </si>
  <si>
    <t>PED4869</t>
  </si>
  <si>
    <t>PED4870</t>
  </si>
  <si>
    <t>PED4871</t>
  </si>
  <si>
    <t>PED4872</t>
  </si>
  <si>
    <t>PED4873</t>
  </si>
  <si>
    <t>PED4874</t>
  </si>
  <si>
    <t>PED4875</t>
  </si>
  <si>
    <t>PED4876</t>
  </si>
  <si>
    <t>PED4877</t>
  </si>
  <si>
    <t>PED4878</t>
  </si>
  <si>
    <t>PED4879</t>
  </si>
  <si>
    <t>PED4880</t>
  </si>
  <si>
    <t>PED4881</t>
  </si>
  <si>
    <t>PED4882</t>
  </si>
  <si>
    <t>PED4883</t>
  </si>
  <si>
    <t>PED4884</t>
  </si>
  <si>
    <t>PED4885</t>
  </si>
  <si>
    <t>PED4886</t>
  </si>
  <si>
    <t>PED4887</t>
  </si>
  <si>
    <t>PED4888</t>
  </si>
  <si>
    <t>PED4889</t>
  </si>
  <si>
    <t>PED4890</t>
  </si>
  <si>
    <t>PED4891</t>
  </si>
  <si>
    <t>PED4892</t>
  </si>
  <si>
    <t>PED4893</t>
  </si>
  <si>
    <t>PED4894</t>
  </si>
  <si>
    <t>PED4895</t>
  </si>
  <si>
    <t>PED4896</t>
  </si>
  <si>
    <t>PED4897</t>
  </si>
  <si>
    <t>PED4898</t>
  </si>
  <si>
    <t>PED4899</t>
  </si>
  <si>
    <t>PED4900</t>
  </si>
  <si>
    <t>PED4901</t>
  </si>
  <si>
    <t>PED4902</t>
  </si>
  <si>
    <t>PED4903</t>
  </si>
  <si>
    <t>PED4904</t>
  </si>
  <si>
    <t>PED4905</t>
  </si>
  <si>
    <t>PED4906</t>
  </si>
  <si>
    <t>PED4907</t>
  </si>
  <si>
    <t>PED4908</t>
  </si>
  <si>
    <t>PED4909</t>
  </si>
  <si>
    <t>PED4910</t>
  </si>
  <si>
    <t>PED4911</t>
  </si>
  <si>
    <t>PED4912</t>
  </si>
  <si>
    <t>PED4913</t>
  </si>
  <si>
    <t>PED4914</t>
  </si>
  <si>
    <t>PED4915</t>
  </si>
  <si>
    <t>PED4916</t>
  </si>
  <si>
    <t>PED4917</t>
  </si>
  <si>
    <t>PED4918</t>
  </si>
  <si>
    <t>PED4919</t>
  </si>
  <si>
    <t>PED4920</t>
  </si>
  <si>
    <t>PED4921</t>
  </si>
  <si>
    <t>PED4922</t>
  </si>
  <si>
    <t>PED4923</t>
  </si>
  <si>
    <t>PED4924</t>
  </si>
  <si>
    <t>PED4925</t>
  </si>
  <si>
    <t>PED4926</t>
  </si>
  <si>
    <t>PED4927</t>
  </si>
  <si>
    <t>PED4928</t>
  </si>
  <si>
    <t>PED4929</t>
  </si>
  <si>
    <t>PED4930</t>
  </si>
  <si>
    <t>PED4931</t>
  </si>
  <si>
    <t>PED4932</t>
  </si>
  <si>
    <t>PED4933</t>
  </si>
  <si>
    <t>PED4934</t>
  </si>
  <si>
    <t>PED4935</t>
  </si>
  <si>
    <t>PED4936</t>
  </si>
  <si>
    <t>PED4937</t>
  </si>
  <si>
    <t>PED4938</t>
  </si>
  <si>
    <t>PED4939</t>
  </si>
  <si>
    <t>PED4940</t>
  </si>
  <si>
    <t>PED4941</t>
  </si>
  <si>
    <t>PED4942</t>
  </si>
  <si>
    <t>PED4943</t>
  </si>
  <si>
    <t>PED4944</t>
  </si>
  <si>
    <t>PED4945</t>
  </si>
  <si>
    <t>PED4946</t>
  </si>
  <si>
    <t>PED4947</t>
  </si>
  <si>
    <t>PED4948</t>
  </si>
  <si>
    <t>PED4949</t>
  </si>
  <si>
    <t>PED4950</t>
  </si>
  <si>
    <t>PED4951</t>
  </si>
  <si>
    <t>PED4952</t>
  </si>
  <si>
    <t>PED4953</t>
  </si>
  <si>
    <t>PED4954</t>
  </si>
  <si>
    <t>PED4955</t>
  </si>
  <si>
    <t>PED4956</t>
  </si>
  <si>
    <t>PED4957</t>
  </si>
  <si>
    <t>PED4958</t>
  </si>
  <si>
    <t>PED4959</t>
  </si>
  <si>
    <t>PED4960</t>
  </si>
  <si>
    <t>PED4961</t>
  </si>
  <si>
    <t>PED4962</t>
  </si>
  <si>
    <t>PED4963</t>
  </si>
  <si>
    <t>PED4964</t>
  </si>
  <si>
    <t>PED4965</t>
  </si>
  <si>
    <t>PED4966</t>
  </si>
  <si>
    <t>PED4967</t>
  </si>
  <si>
    <t>PED4968</t>
  </si>
  <si>
    <t>PED4969</t>
  </si>
  <si>
    <t>PED4970</t>
  </si>
  <si>
    <t>PED4971</t>
  </si>
  <si>
    <t>PED4972</t>
  </si>
  <si>
    <t>PED4973</t>
  </si>
  <si>
    <t>PED4974</t>
  </si>
  <si>
    <t>PED4975</t>
  </si>
  <si>
    <t>PED4976</t>
  </si>
  <si>
    <t>PED4977</t>
  </si>
  <si>
    <t>PED4978</t>
  </si>
  <si>
    <t>PED4979</t>
  </si>
  <si>
    <t>PED4980</t>
  </si>
  <si>
    <t>PED4981</t>
  </si>
  <si>
    <t>PED4982</t>
  </si>
  <si>
    <t>PED4983</t>
  </si>
  <si>
    <t>PED4984</t>
  </si>
  <si>
    <t>PED4985</t>
  </si>
  <si>
    <t>PED4986</t>
  </si>
  <si>
    <t>PED4987</t>
  </si>
  <si>
    <t>PED4988</t>
  </si>
  <si>
    <t>PED4989</t>
  </si>
  <si>
    <t>PED4990</t>
  </si>
  <si>
    <t>PED4991</t>
  </si>
  <si>
    <t>PED4992</t>
  </si>
  <si>
    <t>PED4993</t>
  </si>
  <si>
    <t>PED4994</t>
  </si>
  <si>
    <t>PED4995</t>
  </si>
  <si>
    <t>PED4996</t>
  </si>
  <si>
    <t>PED4997</t>
  </si>
  <si>
    <t>PED4998</t>
  </si>
  <si>
    <t>PED4999</t>
  </si>
  <si>
    <t>PED5000</t>
  </si>
  <si>
    <t>PED5001</t>
  </si>
  <si>
    <t>PED5002</t>
  </si>
  <si>
    <t>PED5003</t>
  </si>
  <si>
    <t>PED5004</t>
  </si>
  <si>
    <t>PED5005</t>
  </si>
  <si>
    <t>PED5006</t>
  </si>
  <si>
    <t>PED5007</t>
  </si>
  <si>
    <t>PED5008</t>
  </si>
  <si>
    <t>PED5009</t>
  </si>
  <si>
    <t>PED5010</t>
  </si>
  <si>
    <t>PED5011</t>
  </si>
  <si>
    <t>PED5012</t>
  </si>
  <si>
    <t>PED5013</t>
  </si>
  <si>
    <t>PED5014</t>
  </si>
  <si>
    <t>PED5015</t>
  </si>
  <si>
    <t>PED5016</t>
  </si>
  <si>
    <t>PED5017</t>
  </si>
  <si>
    <t>PED5018</t>
  </si>
  <si>
    <t>PED5019</t>
  </si>
  <si>
    <t>PED5020</t>
  </si>
  <si>
    <t>PED5021</t>
  </si>
  <si>
    <t>PED5022</t>
  </si>
  <si>
    <t>PED5023</t>
  </si>
  <si>
    <t>PED5024</t>
  </si>
  <si>
    <t>PED5025</t>
  </si>
  <si>
    <t>PED5026</t>
  </si>
  <si>
    <t>PED5027</t>
  </si>
  <si>
    <t>PED5028</t>
  </si>
  <si>
    <t>PED5029</t>
  </si>
  <si>
    <t>PED5030</t>
  </si>
  <si>
    <t>PED5031</t>
  </si>
  <si>
    <t>PED5032</t>
  </si>
  <si>
    <t>PED5033</t>
  </si>
  <si>
    <t>PED5034</t>
  </si>
  <si>
    <t>PED5035</t>
  </si>
  <si>
    <t>PED5036</t>
  </si>
  <si>
    <t>PED5037</t>
  </si>
  <si>
    <t>PED5038</t>
  </si>
  <si>
    <t>PED5039</t>
  </si>
  <si>
    <t>PED5040</t>
  </si>
  <si>
    <t>PED5041</t>
  </si>
  <si>
    <t>PED5042</t>
  </si>
  <si>
    <t>PED5043</t>
  </si>
  <si>
    <t>PED5044</t>
  </si>
  <si>
    <t>PED5045</t>
  </si>
  <si>
    <t>PED5046</t>
  </si>
  <si>
    <t>PED5047</t>
  </si>
  <si>
    <t>PED5048</t>
  </si>
  <si>
    <t>PED5049</t>
  </si>
  <si>
    <t>PED5050</t>
  </si>
  <si>
    <t>PED5051</t>
  </si>
  <si>
    <t>PED5052</t>
  </si>
  <si>
    <t>PED5053</t>
  </si>
  <si>
    <t>PED5054</t>
  </si>
  <si>
    <t>PED5055</t>
  </si>
  <si>
    <t>PED5056</t>
  </si>
  <si>
    <t>PED5057</t>
  </si>
  <si>
    <t>PED5058</t>
  </si>
  <si>
    <t>PED5059</t>
  </si>
  <si>
    <t>PED5060</t>
  </si>
  <si>
    <t>PED5061</t>
  </si>
  <si>
    <t>PED5062</t>
  </si>
  <si>
    <t>PED5063</t>
  </si>
  <si>
    <t>PED5064</t>
  </si>
  <si>
    <t>PED5065</t>
  </si>
  <si>
    <t>PED5066</t>
  </si>
  <si>
    <t>PED5067</t>
  </si>
  <si>
    <t>PED5068</t>
  </si>
  <si>
    <t>PED5069</t>
  </si>
  <si>
    <t>PED5070</t>
  </si>
  <si>
    <t>PED5071</t>
  </si>
  <si>
    <t>PED5072</t>
  </si>
  <si>
    <t>PED5073</t>
  </si>
  <si>
    <t>PED5074</t>
  </si>
  <si>
    <t>PED5075</t>
  </si>
  <si>
    <t>PED5076</t>
  </si>
  <si>
    <t>PED5077</t>
  </si>
  <si>
    <t>PED5078</t>
  </si>
  <si>
    <t>PED5079</t>
  </si>
  <si>
    <t>PED5080</t>
  </si>
  <si>
    <t>PED5081</t>
  </si>
  <si>
    <t>PED5082</t>
  </si>
  <si>
    <t>PED5083</t>
  </si>
  <si>
    <t>PED5084</t>
  </si>
  <si>
    <t>PED5085</t>
  </si>
  <si>
    <t>PED5086</t>
  </si>
  <si>
    <t>PED5087</t>
  </si>
  <si>
    <t>PED5088</t>
  </si>
  <si>
    <t>PED5089</t>
  </si>
  <si>
    <t>PED5090</t>
  </si>
  <si>
    <t>PED5091</t>
  </si>
  <si>
    <t>PED5092</t>
  </si>
  <si>
    <t>PED5093</t>
  </si>
  <si>
    <t>PED5094</t>
  </si>
  <si>
    <t>PED5095</t>
  </si>
  <si>
    <t>PED5096</t>
  </si>
  <si>
    <t>PED5097</t>
  </si>
  <si>
    <t>PED5098</t>
  </si>
  <si>
    <t>PED5099</t>
  </si>
  <si>
    <t>PED5100</t>
  </si>
  <si>
    <t>PED5101</t>
  </si>
  <si>
    <t>PED5102</t>
  </si>
  <si>
    <t>PED5103</t>
  </si>
  <si>
    <t>PED5104</t>
  </si>
  <si>
    <t>PED5105</t>
  </si>
  <si>
    <t>PED5106</t>
  </si>
  <si>
    <t>PED5107</t>
  </si>
  <si>
    <t>PED5108</t>
  </si>
  <si>
    <t>PED5109</t>
  </si>
  <si>
    <t>PED5110</t>
  </si>
  <si>
    <t>PED5111</t>
  </si>
  <si>
    <t>PED5112</t>
  </si>
  <si>
    <t>PED5113</t>
  </si>
  <si>
    <t>PED5114</t>
  </si>
  <si>
    <t>PED5115</t>
  </si>
  <si>
    <t>PED5116</t>
  </si>
  <si>
    <t>PED5117</t>
  </si>
  <si>
    <t>PED5118</t>
  </si>
  <si>
    <t>PED5119</t>
  </si>
  <si>
    <t>PED5120</t>
  </si>
  <si>
    <t>PED5121</t>
  </si>
  <si>
    <t>PED5122</t>
  </si>
  <si>
    <t>PED5123</t>
  </si>
  <si>
    <t>PED5124</t>
  </si>
  <si>
    <t>PED5125</t>
  </si>
  <si>
    <t>PED5126</t>
  </si>
  <si>
    <t>PED5127</t>
  </si>
  <si>
    <t>PED5128</t>
  </si>
  <si>
    <t>PED5129</t>
  </si>
  <si>
    <t>PED5130</t>
  </si>
  <si>
    <t>PED5131</t>
  </si>
  <si>
    <t>PED5132</t>
  </si>
  <si>
    <t>PED5133</t>
  </si>
  <si>
    <t>PED5134</t>
  </si>
  <si>
    <t>PED5135</t>
  </si>
  <si>
    <t>PED5136</t>
  </si>
  <si>
    <t>PED5137</t>
  </si>
  <si>
    <t>PED5138</t>
  </si>
  <si>
    <t>PED5139</t>
  </si>
  <si>
    <t>PED5140</t>
  </si>
  <si>
    <t>PED5141</t>
  </si>
  <si>
    <t>PED5142</t>
  </si>
  <si>
    <t>PED5143</t>
  </si>
  <si>
    <t>PED5144</t>
  </si>
  <si>
    <t>PED5145</t>
  </si>
  <si>
    <t>PED5146</t>
  </si>
  <si>
    <t>PED5147</t>
  </si>
  <si>
    <t>PED5148</t>
  </si>
  <si>
    <t>PED5149</t>
  </si>
  <si>
    <t>PED5150</t>
  </si>
  <si>
    <t>PED5151</t>
  </si>
  <si>
    <t>PED5152</t>
  </si>
  <si>
    <t>PED5153</t>
  </si>
  <si>
    <t>PED5154</t>
  </si>
  <si>
    <t>PED5155</t>
  </si>
  <si>
    <t>PED5156</t>
  </si>
  <si>
    <t>PED5157</t>
  </si>
  <si>
    <t>PED5158</t>
  </si>
  <si>
    <t>PED5159</t>
  </si>
  <si>
    <t>PED5160</t>
  </si>
  <si>
    <t>PED5161</t>
  </si>
  <si>
    <t>PED5162</t>
  </si>
  <si>
    <t>PED5163</t>
  </si>
  <si>
    <t>PED5164</t>
  </si>
  <si>
    <t>PED5165</t>
  </si>
  <si>
    <t>PED5166</t>
  </si>
  <si>
    <t>PED5167</t>
  </si>
  <si>
    <t>PED5168</t>
  </si>
  <si>
    <t>PED5169</t>
  </si>
  <si>
    <t>PED5170</t>
  </si>
  <si>
    <t>PED5171</t>
  </si>
  <si>
    <t>PED5172</t>
  </si>
  <si>
    <t>PED5173</t>
  </si>
  <si>
    <t>PED5174</t>
  </si>
  <si>
    <t>PED5175</t>
  </si>
  <si>
    <t>PED5176</t>
  </si>
  <si>
    <t>PED5177</t>
  </si>
  <si>
    <t>PED5178</t>
  </si>
  <si>
    <t>PED5179</t>
  </si>
  <si>
    <t>PED5180</t>
  </si>
  <si>
    <t>PED5181</t>
  </si>
  <si>
    <t>PED5182</t>
  </si>
  <si>
    <t>PED5183</t>
  </si>
  <si>
    <t>PED5184</t>
  </si>
  <si>
    <t>PED5185</t>
  </si>
  <si>
    <t>PED5186</t>
  </si>
  <si>
    <t>PED5187</t>
  </si>
  <si>
    <t>PED5188</t>
  </si>
  <si>
    <t>PED5189</t>
  </si>
  <si>
    <t>PED5190</t>
  </si>
  <si>
    <t>PED5191</t>
  </si>
  <si>
    <t>PED5192</t>
  </si>
  <si>
    <t>PED5193</t>
  </si>
  <si>
    <t>PED5194</t>
  </si>
  <si>
    <t>PED5195</t>
  </si>
  <si>
    <t>PED5196</t>
  </si>
  <si>
    <t>PED5197</t>
  </si>
  <si>
    <t>PED5198</t>
  </si>
  <si>
    <t>PED5199</t>
  </si>
  <si>
    <t>PED5200</t>
  </si>
  <si>
    <t>PED5201</t>
  </si>
  <si>
    <t>PED5202</t>
  </si>
  <si>
    <t>PED5203</t>
  </si>
  <si>
    <t>PED5204</t>
  </si>
  <si>
    <t>PED5205</t>
  </si>
  <si>
    <t>PED5206</t>
  </si>
  <si>
    <t>PED5207</t>
  </si>
  <si>
    <t>PED5208</t>
  </si>
  <si>
    <t>PED5209</t>
  </si>
  <si>
    <t>PED5210</t>
  </si>
  <si>
    <t>PED5211</t>
  </si>
  <si>
    <t>PED5212</t>
  </si>
  <si>
    <t>PED5213</t>
  </si>
  <si>
    <t>PED5214</t>
  </si>
  <si>
    <t>PED5215</t>
  </si>
  <si>
    <t>PED5216</t>
  </si>
  <si>
    <t>PED5217</t>
  </si>
  <si>
    <t>PED5218</t>
  </si>
  <si>
    <t>PED5219</t>
  </si>
  <si>
    <t>PED5220</t>
  </si>
  <si>
    <t>PED5221</t>
  </si>
  <si>
    <t>PED5222</t>
  </si>
  <si>
    <t>PED5223</t>
  </si>
  <si>
    <t>PED5224</t>
  </si>
  <si>
    <t>PED5225</t>
  </si>
  <si>
    <t>PED5226</t>
  </si>
  <si>
    <t>PED5227</t>
  </si>
  <si>
    <t>PED5228</t>
  </si>
  <si>
    <t>PED5229</t>
  </si>
  <si>
    <t>PED5230</t>
  </si>
  <si>
    <t>PED5231</t>
  </si>
  <si>
    <t>PED5232</t>
  </si>
  <si>
    <t>PED5233</t>
  </si>
  <si>
    <t>PED5234</t>
  </si>
  <si>
    <t>PED5235</t>
  </si>
  <si>
    <t>PED5236</t>
  </si>
  <si>
    <t>PED5237</t>
  </si>
  <si>
    <t>PED5238</t>
  </si>
  <si>
    <t>PED5239</t>
  </si>
  <si>
    <t>PED5240</t>
  </si>
  <si>
    <t>PED5241</t>
  </si>
  <si>
    <t>PED5242</t>
  </si>
  <si>
    <t>PED5243</t>
  </si>
  <si>
    <t>PED5244</t>
  </si>
  <si>
    <t>PED5245</t>
  </si>
  <si>
    <t>PED5246</t>
  </si>
  <si>
    <t>PED5247</t>
  </si>
  <si>
    <t>PED5248</t>
  </si>
  <si>
    <t>PED5249</t>
  </si>
  <si>
    <t>PED5250</t>
  </si>
  <si>
    <t>PED5251</t>
  </si>
  <si>
    <t>PED5252</t>
  </si>
  <si>
    <t>PED5253</t>
  </si>
  <si>
    <t>PED5254</t>
  </si>
  <si>
    <t>PED5255</t>
  </si>
  <si>
    <t>PED5256</t>
  </si>
  <si>
    <t>PED5257</t>
  </si>
  <si>
    <t>PED5258</t>
  </si>
  <si>
    <t>PED5259</t>
  </si>
  <si>
    <t>PED5260</t>
  </si>
  <si>
    <t>PED5261</t>
  </si>
  <si>
    <t>PED5262</t>
  </si>
  <si>
    <t>PED5263</t>
  </si>
  <si>
    <t>PED5264</t>
  </si>
  <si>
    <t>PED5265</t>
  </si>
  <si>
    <t>PED5266</t>
  </si>
  <si>
    <t>PED5267</t>
  </si>
  <si>
    <t>PED5268</t>
  </si>
  <si>
    <t>PED5269</t>
  </si>
  <si>
    <t>PED5270</t>
  </si>
  <si>
    <t>PED5271</t>
  </si>
  <si>
    <t>PED5272</t>
  </si>
  <si>
    <t>PED5273</t>
  </si>
  <si>
    <t>PED5274</t>
  </si>
  <si>
    <t>PED5275</t>
  </si>
  <si>
    <t>PED5276</t>
  </si>
  <si>
    <t>PED5277</t>
  </si>
  <si>
    <t>PED5278</t>
  </si>
  <si>
    <t>PED5279</t>
  </si>
  <si>
    <t>PED5280</t>
  </si>
  <si>
    <t>PED5281</t>
  </si>
  <si>
    <t>PED5282</t>
  </si>
  <si>
    <t>PED5283</t>
  </si>
  <si>
    <t>PED5284</t>
  </si>
  <si>
    <t>PED5285</t>
  </si>
  <si>
    <t>PED5286</t>
  </si>
  <si>
    <t>PED5287</t>
  </si>
  <si>
    <t>PED5288</t>
  </si>
  <si>
    <t>PED5289</t>
  </si>
  <si>
    <t>PED5290</t>
  </si>
  <si>
    <t>PED5291</t>
  </si>
  <si>
    <t>PED5292</t>
  </si>
  <si>
    <t>PED5293</t>
  </si>
  <si>
    <t>PED5294</t>
  </si>
  <si>
    <t>PED5295</t>
  </si>
  <si>
    <t>PED5296</t>
  </si>
  <si>
    <t>PED5297</t>
  </si>
  <si>
    <t>PED5298</t>
  </si>
  <si>
    <t>PED5299</t>
  </si>
  <si>
    <t>PED5300</t>
  </si>
  <si>
    <t>PED5301</t>
  </si>
  <si>
    <t>PED5302</t>
  </si>
  <si>
    <t>PED5303</t>
  </si>
  <si>
    <t>PED5304</t>
  </si>
  <si>
    <t>PED5305</t>
  </si>
  <si>
    <t>PED5306</t>
  </si>
  <si>
    <t>PED5307</t>
  </si>
  <si>
    <t>PED5308</t>
  </si>
  <si>
    <t>PED5309</t>
  </si>
  <si>
    <t>PED5310</t>
  </si>
  <si>
    <t>PED5311</t>
  </si>
  <si>
    <t>PED5312</t>
  </si>
  <si>
    <t>PED5313</t>
  </si>
  <si>
    <t>PED5314</t>
  </si>
  <si>
    <t>PED5315</t>
  </si>
  <si>
    <t>PED5316</t>
  </si>
  <si>
    <t>PED5317</t>
  </si>
  <si>
    <t>PED5318</t>
  </si>
  <si>
    <t>PED5319</t>
  </si>
  <si>
    <t>PED5320</t>
  </si>
  <si>
    <t>PED5321</t>
  </si>
  <si>
    <t>PED5322</t>
  </si>
  <si>
    <t>PED5323</t>
  </si>
  <si>
    <t>PED5324</t>
  </si>
  <si>
    <t>PED5325</t>
  </si>
  <si>
    <t>PED5326</t>
  </si>
  <si>
    <t>PED5327</t>
  </si>
  <si>
    <t>PED5328</t>
  </si>
  <si>
    <t>PED5329</t>
  </si>
  <si>
    <t>PED5330</t>
  </si>
  <si>
    <t>PED5331</t>
  </si>
  <si>
    <t>PED5332</t>
  </si>
  <si>
    <t>PED5333</t>
  </si>
  <si>
    <t>PED5334</t>
  </si>
  <si>
    <t>PED5335</t>
  </si>
  <si>
    <t>PED5336</t>
  </si>
  <si>
    <t>PED5337</t>
  </si>
  <si>
    <t>PED5338</t>
  </si>
  <si>
    <t>PED5339</t>
  </si>
  <si>
    <t>PED5340</t>
  </si>
  <si>
    <t>PED5341</t>
  </si>
  <si>
    <t>PED5342</t>
  </si>
  <si>
    <t>PED5343</t>
  </si>
  <si>
    <t>PED5344</t>
  </si>
  <si>
    <t>PED5345</t>
  </si>
  <si>
    <t>PED5346</t>
  </si>
  <si>
    <t>PED5347</t>
  </si>
  <si>
    <t>PED5348</t>
  </si>
  <si>
    <t>PED5349</t>
  </si>
  <si>
    <t>PED5350</t>
  </si>
  <si>
    <t>PED5351</t>
  </si>
  <si>
    <t>PED5352</t>
  </si>
  <si>
    <t>PED5353</t>
  </si>
  <si>
    <t>PED5354</t>
  </si>
  <si>
    <t>PED5355</t>
  </si>
  <si>
    <t>PED5356</t>
  </si>
  <si>
    <t>PED5357</t>
  </si>
  <si>
    <t>PED5358</t>
  </si>
  <si>
    <t>PED5359</t>
  </si>
  <si>
    <t>PED5360</t>
  </si>
  <si>
    <t>PED5361</t>
  </si>
  <si>
    <t>PED5362</t>
  </si>
  <si>
    <t>PED5363</t>
  </si>
  <si>
    <t>PED5364</t>
  </si>
  <si>
    <t>PED5365</t>
  </si>
  <si>
    <t>PED5366</t>
  </si>
  <si>
    <t>PED5367</t>
  </si>
  <si>
    <t>PED5368</t>
  </si>
  <si>
    <t>PED5369</t>
  </si>
  <si>
    <t>PED5370</t>
  </si>
  <si>
    <t>PED5371</t>
  </si>
  <si>
    <t>PED5372</t>
  </si>
  <si>
    <t>PED5373</t>
  </si>
  <si>
    <t>PED5374</t>
  </si>
  <si>
    <t>PED5375</t>
  </si>
  <si>
    <t>PED5376</t>
  </si>
  <si>
    <t>PED5377</t>
  </si>
  <si>
    <t>PED5378</t>
  </si>
  <si>
    <t>PED5379</t>
  </si>
  <si>
    <t>PED5380</t>
  </si>
  <si>
    <t>PED5381</t>
  </si>
  <si>
    <t>PED5382</t>
  </si>
  <si>
    <t>PED5383</t>
  </si>
  <si>
    <t>PED5384</t>
  </si>
  <si>
    <t>PED5385</t>
  </si>
  <si>
    <t>PED5386</t>
  </si>
  <si>
    <t>PED5387</t>
  </si>
  <si>
    <t>PED5388</t>
  </si>
  <si>
    <t>PED5389</t>
  </si>
  <si>
    <t>PED5390</t>
  </si>
  <si>
    <t>PED5391</t>
  </si>
  <si>
    <t>PED5392</t>
  </si>
  <si>
    <t>PED5393</t>
  </si>
  <si>
    <t>PED5394</t>
  </si>
  <si>
    <t>PED5395</t>
  </si>
  <si>
    <t>PED5396</t>
  </si>
  <si>
    <t>PED5397</t>
  </si>
  <si>
    <t>PED5398</t>
  </si>
  <si>
    <t>PED5399</t>
  </si>
  <si>
    <t>PED5400</t>
  </si>
  <si>
    <t>PED5401</t>
  </si>
  <si>
    <t>PED5402</t>
  </si>
  <si>
    <t>PED5403</t>
  </si>
  <si>
    <t>PED5404</t>
  </si>
  <si>
    <t>PED5405</t>
  </si>
  <si>
    <t>PED5406</t>
  </si>
  <si>
    <t>PED5407</t>
  </si>
  <si>
    <t>PED5408</t>
  </si>
  <si>
    <t>PED5409</t>
  </si>
  <si>
    <t>PED5410</t>
  </si>
  <si>
    <t>PED5411</t>
  </si>
  <si>
    <t>PED5412</t>
  </si>
  <si>
    <t>PED5413</t>
  </si>
  <si>
    <t>PED5414</t>
  </si>
  <si>
    <t>PED5415</t>
  </si>
  <si>
    <t>PED5416</t>
  </si>
  <si>
    <t>PED5417</t>
  </si>
  <si>
    <t>PED5418</t>
  </si>
  <si>
    <t>PED5419</t>
  </si>
  <si>
    <t>PED5420</t>
  </si>
  <si>
    <t>PED5421</t>
  </si>
  <si>
    <t>PED5422</t>
  </si>
  <si>
    <t>PED5423</t>
  </si>
  <si>
    <t>PED5424</t>
  </si>
  <si>
    <t>PED5425</t>
  </si>
  <si>
    <t>PED5426</t>
  </si>
  <si>
    <t>PED5427</t>
  </si>
  <si>
    <t>PED5428</t>
  </si>
  <si>
    <t>PED5429</t>
  </si>
  <si>
    <t>PED5430</t>
  </si>
  <si>
    <t>PED5431</t>
  </si>
  <si>
    <t>PED5432</t>
  </si>
  <si>
    <t>PED5433</t>
  </si>
  <si>
    <t>PED5434</t>
  </si>
  <si>
    <t>PED5435</t>
  </si>
  <si>
    <t>PED5436</t>
  </si>
  <si>
    <t>PED5437</t>
  </si>
  <si>
    <t>PED5438</t>
  </si>
  <si>
    <t>PED5439</t>
  </si>
  <si>
    <t>PED5440</t>
  </si>
  <si>
    <t>PED5441</t>
  </si>
  <si>
    <t>PED5442</t>
  </si>
  <si>
    <t>PED5443</t>
  </si>
  <si>
    <t>PED5444</t>
  </si>
  <si>
    <t>PED5445</t>
  </si>
  <si>
    <t>PED5446</t>
  </si>
  <si>
    <t>PED5447</t>
  </si>
  <si>
    <t>PED5448</t>
  </si>
  <si>
    <t>PED5449</t>
  </si>
  <si>
    <t>PED5450</t>
  </si>
  <si>
    <t>PED5451</t>
  </si>
  <si>
    <t>PED5452</t>
  </si>
  <si>
    <t>PED5453</t>
  </si>
  <si>
    <t>PED5454</t>
  </si>
  <si>
    <t>PED5455</t>
  </si>
  <si>
    <t>PED5456</t>
  </si>
  <si>
    <t>PED5457</t>
  </si>
  <si>
    <t>PED5458</t>
  </si>
  <si>
    <t>PED5459</t>
  </si>
  <si>
    <t>PED5460</t>
  </si>
  <si>
    <t>PED5461</t>
  </si>
  <si>
    <t>PED5462</t>
  </si>
  <si>
    <t>PED5463</t>
  </si>
  <si>
    <t>PED5464</t>
  </si>
  <si>
    <t>PED5465</t>
  </si>
  <si>
    <t>PED5466</t>
  </si>
  <si>
    <t>PED5467</t>
  </si>
  <si>
    <t>PED5468</t>
  </si>
  <si>
    <t>PED5469</t>
  </si>
  <si>
    <t>PED5470</t>
  </si>
  <si>
    <t>PED5471</t>
  </si>
  <si>
    <t>PED5472</t>
  </si>
  <si>
    <t>PED5473</t>
  </si>
  <si>
    <t>PED5474</t>
  </si>
  <si>
    <t>PED5475</t>
  </si>
  <si>
    <t>PED5476</t>
  </si>
  <si>
    <t>PED5477</t>
  </si>
  <si>
    <t>PED5478</t>
  </si>
  <si>
    <t>PED5479</t>
  </si>
  <si>
    <t>PED5480</t>
  </si>
  <si>
    <t>PED5481</t>
  </si>
  <si>
    <t>PED5482</t>
  </si>
  <si>
    <t>PED5483</t>
  </si>
  <si>
    <t>PED5484</t>
  </si>
  <si>
    <t>PED5485</t>
  </si>
  <si>
    <t>PED5486</t>
  </si>
  <si>
    <t>PED5487</t>
  </si>
  <si>
    <t>PED5488</t>
  </si>
  <si>
    <t>PED5489</t>
  </si>
  <si>
    <t>PED5490</t>
  </si>
  <si>
    <t>PED5491</t>
  </si>
  <si>
    <t>PED5492</t>
  </si>
  <si>
    <t>PED5493</t>
  </si>
  <si>
    <t>PED5494</t>
  </si>
  <si>
    <t>PED5495</t>
  </si>
  <si>
    <t>PED5496</t>
  </si>
  <si>
    <t>PED5497</t>
  </si>
  <si>
    <t>PED5498</t>
  </si>
  <si>
    <t>PED5499</t>
  </si>
  <si>
    <t>PED5500</t>
  </si>
  <si>
    <t>PED5501</t>
  </si>
  <si>
    <t>PED5502</t>
  </si>
  <si>
    <t>PED5503</t>
  </si>
  <si>
    <t>PED5504</t>
  </si>
  <si>
    <t>PED5505</t>
  </si>
  <si>
    <t>PED5506</t>
  </si>
  <si>
    <t>PED5507</t>
  </si>
  <si>
    <t>PED5508</t>
  </si>
  <si>
    <t>PED5509</t>
  </si>
  <si>
    <t>PED5510</t>
  </si>
  <si>
    <t>PED5511</t>
  </si>
  <si>
    <t>PED5512</t>
  </si>
  <si>
    <t>PED5513</t>
  </si>
  <si>
    <t>PED5514</t>
  </si>
  <si>
    <t>PED5515</t>
  </si>
  <si>
    <t>PED5516</t>
  </si>
  <si>
    <t>PED5517</t>
  </si>
  <si>
    <t>PED5518</t>
  </si>
  <si>
    <t>PED5519</t>
  </si>
  <si>
    <t>PED5520</t>
  </si>
  <si>
    <t>PED5521</t>
  </si>
  <si>
    <t>PED5522</t>
  </si>
  <si>
    <t>PED5523</t>
  </si>
  <si>
    <t>PED5524</t>
  </si>
  <si>
    <t>PED5525</t>
  </si>
  <si>
    <t>PED5526</t>
  </si>
  <si>
    <t>PED5527</t>
  </si>
  <si>
    <t>PED5528</t>
  </si>
  <si>
    <t>PED5529</t>
  </si>
  <si>
    <t>PED5530</t>
  </si>
  <si>
    <t>PED5531</t>
  </si>
  <si>
    <t>PED5532</t>
  </si>
  <si>
    <t>PED5533</t>
  </si>
  <si>
    <t>PED5534</t>
  </si>
  <si>
    <t>PED5535</t>
  </si>
  <si>
    <t>PED5536</t>
  </si>
  <si>
    <t>PED5537</t>
  </si>
  <si>
    <t>PED5538</t>
  </si>
  <si>
    <t>PED5539</t>
  </si>
  <si>
    <t>PED5540</t>
  </si>
  <si>
    <t>PED5541</t>
  </si>
  <si>
    <t>PED5542</t>
  </si>
  <si>
    <t>PED5543</t>
  </si>
  <si>
    <t>PED5544</t>
  </si>
  <si>
    <t>PED5545</t>
  </si>
  <si>
    <t>PED5546</t>
  </si>
  <si>
    <t>PED5547</t>
  </si>
  <si>
    <t>PED5548</t>
  </si>
  <si>
    <t>PED5549</t>
  </si>
  <si>
    <t>PED5550</t>
  </si>
  <si>
    <t>PED5551</t>
  </si>
  <si>
    <t>PED5552</t>
  </si>
  <si>
    <t>PED5553</t>
  </si>
  <si>
    <t>PED5554</t>
  </si>
  <si>
    <t>PED5555</t>
  </si>
  <si>
    <t>PED5556</t>
  </si>
  <si>
    <t>PED5557</t>
  </si>
  <si>
    <t>PED5558</t>
  </si>
  <si>
    <t>PED5559</t>
  </si>
  <si>
    <t>PED5560</t>
  </si>
  <si>
    <t>PED5561</t>
  </si>
  <si>
    <t>PED5562</t>
  </si>
  <si>
    <t>PED5563</t>
  </si>
  <si>
    <t>PED5564</t>
  </si>
  <si>
    <t>PED5565</t>
  </si>
  <si>
    <t>PED5566</t>
  </si>
  <si>
    <t>PED5567</t>
  </si>
  <si>
    <t>PED5568</t>
  </si>
  <si>
    <t>PED5569</t>
  </si>
  <si>
    <t>PED5570</t>
  </si>
  <si>
    <t>PED5571</t>
  </si>
  <si>
    <t>PED5572</t>
  </si>
  <si>
    <t>PED5573</t>
  </si>
  <si>
    <t>PED5574</t>
  </si>
  <si>
    <t>PED5575</t>
  </si>
  <si>
    <t>PED5576</t>
  </si>
  <si>
    <t>PED5577</t>
  </si>
  <si>
    <t>PED5578</t>
  </si>
  <si>
    <t>PED5579</t>
  </si>
  <si>
    <t>PED5580</t>
  </si>
  <si>
    <t>PED5581</t>
  </si>
  <si>
    <t>PED5582</t>
  </si>
  <si>
    <t>PED5583</t>
  </si>
  <si>
    <t>PED5584</t>
  </si>
  <si>
    <t>PED5585</t>
  </si>
  <si>
    <t>PED5586</t>
  </si>
  <si>
    <t>PED5587</t>
  </si>
  <si>
    <t>PED5588</t>
  </si>
  <si>
    <t>PED5589</t>
  </si>
  <si>
    <t>PED5590</t>
  </si>
  <si>
    <t>PED5591</t>
  </si>
  <si>
    <t>PED5592</t>
  </si>
  <si>
    <t>PED5593</t>
  </si>
  <si>
    <t>PED5594</t>
  </si>
  <si>
    <t>PED5595</t>
  </si>
  <si>
    <t>PED5596</t>
  </si>
  <si>
    <t>PED5597</t>
  </si>
  <si>
    <t>PED5598</t>
  </si>
  <si>
    <t>PED5599</t>
  </si>
  <si>
    <t>PED5600</t>
  </si>
  <si>
    <t>PED5601</t>
  </si>
  <si>
    <t>PED5602</t>
  </si>
  <si>
    <t>PED5603</t>
  </si>
  <si>
    <t>PED5604</t>
  </si>
  <si>
    <t>PED5605</t>
  </si>
  <si>
    <t>PED5606</t>
  </si>
  <si>
    <t>PED5607</t>
  </si>
  <si>
    <t>PED5608</t>
  </si>
  <si>
    <t>PED5609</t>
  </si>
  <si>
    <t>PED5610</t>
  </si>
  <si>
    <t>PED5611</t>
  </si>
  <si>
    <t>PED5612</t>
  </si>
  <si>
    <t>PED5613</t>
  </si>
  <si>
    <t>PED5614</t>
  </si>
  <si>
    <t>PED5615</t>
  </si>
  <si>
    <t>PED5616</t>
  </si>
  <si>
    <t>PED5617</t>
  </si>
  <si>
    <t>PED5618</t>
  </si>
  <si>
    <t>PED5619</t>
  </si>
  <si>
    <t>PED5620</t>
  </si>
  <si>
    <t>PED5621</t>
  </si>
  <si>
    <t>PED5622</t>
  </si>
  <si>
    <t>PED5623</t>
  </si>
  <si>
    <t>PED5624</t>
  </si>
  <si>
    <t>PED5625</t>
  </si>
  <si>
    <t>PED5626</t>
  </si>
  <si>
    <t>PED5627</t>
  </si>
  <si>
    <t>PED5628</t>
  </si>
  <si>
    <t>PED5629</t>
  </si>
  <si>
    <t>PED5630</t>
  </si>
  <si>
    <t>PED5631</t>
  </si>
  <si>
    <t>PED5632</t>
  </si>
  <si>
    <t>PED5633</t>
  </si>
  <si>
    <t>PED5634</t>
  </si>
  <si>
    <t>PED5635</t>
  </si>
  <si>
    <t>PED5636</t>
  </si>
  <si>
    <t>PED5637</t>
  </si>
  <si>
    <t>PED5638</t>
  </si>
  <si>
    <t>PED5639</t>
  </si>
  <si>
    <t>PED5640</t>
  </si>
  <si>
    <t>PED5641</t>
  </si>
  <si>
    <t>PED5642</t>
  </si>
  <si>
    <t>PED5643</t>
  </si>
  <si>
    <t>PED5644</t>
  </si>
  <si>
    <t>PED5645</t>
  </si>
  <si>
    <t>PED5646</t>
  </si>
  <si>
    <t>PED5647</t>
  </si>
  <si>
    <t>PED5648</t>
  </si>
  <si>
    <t>PED5649</t>
  </si>
  <si>
    <t>PED5650</t>
  </si>
  <si>
    <t>PED5651</t>
  </si>
  <si>
    <t>PED5652</t>
  </si>
  <si>
    <t>PED5653</t>
  </si>
  <si>
    <t>PED5654</t>
  </si>
  <si>
    <t>PED5655</t>
  </si>
  <si>
    <t>PED5656</t>
  </si>
  <si>
    <t>PED5657</t>
  </si>
  <si>
    <t>PED5658</t>
  </si>
  <si>
    <t>PED5659</t>
  </si>
  <si>
    <t>PED5660</t>
  </si>
  <si>
    <t>PED5661</t>
  </si>
  <si>
    <t>PED5662</t>
  </si>
  <si>
    <t>PED5663</t>
  </si>
  <si>
    <t>PED5664</t>
  </si>
  <si>
    <t>PED5665</t>
  </si>
  <si>
    <t>PED5666</t>
  </si>
  <si>
    <t>PED5667</t>
  </si>
  <si>
    <t>PED5668</t>
  </si>
  <si>
    <t>PED5669</t>
  </si>
  <si>
    <t>PED5670</t>
  </si>
  <si>
    <t>PED5671</t>
  </si>
  <si>
    <t>PED5672</t>
  </si>
  <si>
    <t>PED5673</t>
  </si>
  <si>
    <t>PED5674</t>
  </si>
  <si>
    <t>PED5675</t>
  </si>
  <si>
    <t>PED5676</t>
  </si>
  <si>
    <t>PED5677</t>
  </si>
  <si>
    <t>PED5678</t>
  </si>
  <si>
    <t>PED5679</t>
  </si>
  <si>
    <t>PED5680</t>
  </si>
  <si>
    <t>PED5681</t>
  </si>
  <si>
    <t>PED5682</t>
  </si>
  <si>
    <t>PED5683</t>
  </si>
  <si>
    <t>PED5684</t>
  </si>
  <si>
    <t>PED5685</t>
  </si>
  <si>
    <t>PED5686</t>
  </si>
  <si>
    <t>PED5687</t>
  </si>
  <si>
    <t>PED5688</t>
  </si>
  <si>
    <t>PED5689</t>
  </si>
  <si>
    <t>PED5690</t>
  </si>
  <si>
    <t>PED5691</t>
  </si>
  <si>
    <t>PED5692</t>
  </si>
  <si>
    <t>PED5693</t>
  </si>
  <si>
    <t>PED5694</t>
  </si>
  <si>
    <t>PED5695</t>
  </si>
  <si>
    <t>PED5696</t>
  </si>
  <si>
    <t>PED5697</t>
  </si>
  <si>
    <t>PED5698</t>
  </si>
  <si>
    <t>PED5699</t>
  </si>
  <si>
    <t>PED5700</t>
  </si>
  <si>
    <t>PED5701</t>
  </si>
  <si>
    <t>PED5702</t>
  </si>
  <si>
    <t>PED5703</t>
  </si>
  <si>
    <t>PED5704</t>
  </si>
  <si>
    <t>PED5705</t>
  </si>
  <si>
    <t>PED5706</t>
  </si>
  <si>
    <t>PED5707</t>
  </si>
  <si>
    <t>PED5708</t>
  </si>
  <si>
    <t>PED5709</t>
  </si>
  <si>
    <t>PED5710</t>
  </si>
  <si>
    <t>PED5711</t>
  </si>
  <si>
    <t>PED5712</t>
  </si>
  <si>
    <t>PED5713</t>
  </si>
  <si>
    <t>PED5714</t>
  </si>
  <si>
    <t>PED5715</t>
  </si>
  <si>
    <t>PED5716</t>
  </si>
  <si>
    <t>PED5717</t>
  </si>
  <si>
    <t>PED5718</t>
  </si>
  <si>
    <t>PED5719</t>
  </si>
  <si>
    <t>PED5720</t>
  </si>
  <si>
    <t>PED5721</t>
  </si>
  <si>
    <t>PED5722</t>
  </si>
  <si>
    <t>PED5723</t>
  </si>
  <si>
    <t>PED5724</t>
  </si>
  <si>
    <t>PED5725</t>
  </si>
  <si>
    <t>PED5726</t>
  </si>
  <si>
    <t>PED5727</t>
  </si>
  <si>
    <t>PED5728</t>
  </si>
  <si>
    <t>PED5729</t>
  </si>
  <si>
    <t>PED5730</t>
  </si>
  <si>
    <t>PED5731</t>
  </si>
  <si>
    <t>PED5732</t>
  </si>
  <si>
    <t>PED5733</t>
  </si>
  <si>
    <t>PED5734</t>
  </si>
  <si>
    <t>PED5735</t>
  </si>
  <si>
    <t>PED5736</t>
  </si>
  <si>
    <t>PED5737</t>
  </si>
  <si>
    <t>PED5738</t>
  </si>
  <si>
    <t>PED5739</t>
  </si>
  <si>
    <t>PED5740</t>
  </si>
  <si>
    <t>PED5741</t>
  </si>
  <si>
    <t>PED5742</t>
  </si>
  <si>
    <t>PED5743</t>
  </si>
  <si>
    <t>PED5744</t>
  </si>
  <si>
    <t>PED5745</t>
  </si>
  <si>
    <t>PED5746</t>
  </si>
  <si>
    <t>PED5747</t>
  </si>
  <si>
    <t>PED5748</t>
  </si>
  <si>
    <t>PED5749</t>
  </si>
  <si>
    <t>PED5750</t>
  </si>
  <si>
    <t>PED5751</t>
  </si>
  <si>
    <t>PED5752</t>
  </si>
  <si>
    <t>PED5753</t>
  </si>
  <si>
    <t>PED5754</t>
  </si>
  <si>
    <t>PED5755</t>
  </si>
  <si>
    <t>PED5756</t>
  </si>
  <si>
    <t>PED5757</t>
  </si>
  <si>
    <t>PED5758</t>
  </si>
  <si>
    <t>PED5759</t>
  </si>
  <si>
    <t>PED5760</t>
  </si>
  <si>
    <t>PED5761</t>
  </si>
  <si>
    <t>PED5762</t>
  </si>
  <si>
    <t>PED5763</t>
  </si>
  <si>
    <t>PED5764</t>
  </si>
  <si>
    <t>PED5765</t>
  </si>
  <si>
    <t>PED5766</t>
  </si>
  <si>
    <t>PED5767</t>
  </si>
  <si>
    <t>PED5768</t>
  </si>
  <si>
    <t>PED5769</t>
  </si>
  <si>
    <t>PED5770</t>
  </si>
  <si>
    <t>PED5771</t>
  </si>
  <si>
    <t>PED5772</t>
  </si>
  <si>
    <t>PED5773</t>
  </si>
  <si>
    <t>PED5774</t>
  </si>
  <si>
    <t>PED5775</t>
  </si>
  <si>
    <t>PED5776</t>
  </si>
  <si>
    <t>PED5777</t>
  </si>
  <si>
    <t>PED5778</t>
  </si>
  <si>
    <t>PED5779</t>
  </si>
  <si>
    <t>PED5780</t>
  </si>
  <si>
    <t>PED5781</t>
  </si>
  <si>
    <t>PED5782</t>
  </si>
  <si>
    <t>PED5783</t>
  </si>
  <si>
    <t>PED5784</t>
  </si>
  <si>
    <t>PED5785</t>
  </si>
  <si>
    <t>PED5786</t>
  </si>
  <si>
    <t>PED5787</t>
  </si>
  <si>
    <t>PED5788</t>
  </si>
  <si>
    <t>PED5789</t>
  </si>
  <si>
    <t>PED5790</t>
  </si>
  <si>
    <t>PED5791</t>
  </si>
  <si>
    <t>PED5792</t>
  </si>
  <si>
    <t>PED5793</t>
  </si>
  <si>
    <t>PED5794</t>
  </si>
  <si>
    <t>PED5795</t>
  </si>
  <si>
    <t>PED5796</t>
  </si>
  <si>
    <t>PED5797</t>
  </si>
  <si>
    <t>PED5798</t>
  </si>
  <si>
    <t>PED5799</t>
  </si>
  <si>
    <t>PED5800</t>
  </si>
  <si>
    <t>PED5801</t>
  </si>
  <si>
    <t>PED5802</t>
  </si>
  <si>
    <t>PED5803</t>
  </si>
  <si>
    <t>PED5804</t>
  </si>
  <si>
    <t>PED5805</t>
  </si>
  <si>
    <t>PED5806</t>
  </si>
  <si>
    <t>PED5807</t>
  </si>
  <si>
    <t>PED5808</t>
  </si>
  <si>
    <t>PED5809</t>
  </si>
  <si>
    <t>PED5810</t>
  </si>
  <si>
    <t>PED5811</t>
  </si>
  <si>
    <t>PED5812</t>
  </si>
  <si>
    <t>PED5813</t>
  </si>
  <si>
    <t>PED5814</t>
  </si>
  <si>
    <t>PED5815</t>
  </si>
  <si>
    <t>PED5816</t>
  </si>
  <si>
    <t>PED5817</t>
  </si>
  <si>
    <t>PED5818</t>
  </si>
  <si>
    <t>PED5819</t>
  </si>
  <si>
    <t>PED5820</t>
  </si>
  <si>
    <t>PED5821</t>
  </si>
  <si>
    <t>PED5822</t>
  </si>
  <si>
    <t>PED5823</t>
  </si>
  <si>
    <t>PED5824</t>
  </si>
  <si>
    <t>PED5825</t>
  </si>
  <si>
    <t>PED5826</t>
  </si>
  <si>
    <t>PED5827</t>
  </si>
  <si>
    <t>PED5828</t>
  </si>
  <si>
    <t>PED5829</t>
  </si>
  <si>
    <t>PED5830</t>
  </si>
  <si>
    <t>PED5831</t>
  </si>
  <si>
    <t>PED5832</t>
  </si>
  <si>
    <t>PED5833</t>
  </si>
  <si>
    <t>PED5834</t>
  </si>
  <si>
    <t>PED5835</t>
  </si>
  <si>
    <t>PED5836</t>
  </si>
  <si>
    <t>PED5837</t>
  </si>
  <si>
    <t>PED5838</t>
  </si>
  <si>
    <t>PED5839</t>
  </si>
  <si>
    <t>PED5840</t>
  </si>
  <si>
    <t>PED5841</t>
  </si>
  <si>
    <t>PED5842</t>
  </si>
  <si>
    <t>PED5843</t>
  </si>
  <si>
    <t>PED5844</t>
  </si>
  <si>
    <t>PED5845</t>
  </si>
  <si>
    <t>PED5846</t>
  </si>
  <si>
    <t>PED5847</t>
  </si>
  <si>
    <t>PED5848</t>
  </si>
  <si>
    <t>PED5849</t>
  </si>
  <si>
    <t>PED5850</t>
  </si>
  <si>
    <t>PED5851</t>
  </si>
  <si>
    <t>PED5852</t>
  </si>
  <si>
    <t>PED5853</t>
  </si>
  <si>
    <t>PED5854</t>
  </si>
  <si>
    <t>PED5855</t>
  </si>
  <si>
    <t>PED5856</t>
  </si>
  <si>
    <t>PED5857</t>
  </si>
  <si>
    <t>PED5858</t>
  </si>
  <si>
    <t>PED5859</t>
  </si>
  <si>
    <t>PED5860</t>
  </si>
  <si>
    <t>PED5861</t>
  </si>
  <si>
    <t>PED5862</t>
  </si>
  <si>
    <t>PED5863</t>
  </si>
  <si>
    <t>PED5864</t>
  </si>
  <si>
    <t>PED5865</t>
  </si>
  <si>
    <t>PED5866</t>
  </si>
  <si>
    <t>PED5867</t>
  </si>
  <si>
    <t>PED5868</t>
  </si>
  <si>
    <t>PED5869</t>
  </si>
  <si>
    <t>PED5870</t>
  </si>
  <si>
    <t>PED5871</t>
  </si>
  <si>
    <t>PED5872</t>
  </si>
  <si>
    <t>PED5873</t>
  </si>
  <si>
    <t>PED5874</t>
  </si>
  <si>
    <t>PED5875</t>
  </si>
  <si>
    <t>PED5876</t>
  </si>
  <si>
    <t>PED5877</t>
  </si>
  <si>
    <t>PED5878</t>
  </si>
  <si>
    <t>PED5879</t>
  </si>
  <si>
    <t>PED5880</t>
  </si>
  <si>
    <t>PED5881</t>
  </si>
  <si>
    <t>PED5882</t>
  </si>
  <si>
    <t>PED5883</t>
  </si>
  <si>
    <t>PED5884</t>
  </si>
  <si>
    <t>PED5885</t>
  </si>
  <si>
    <t>PED5886</t>
  </si>
  <si>
    <t>PED5887</t>
  </si>
  <si>
    <t>PED5888</t>
  </si>
  <si>
    <t>PED5889</t>
  </si>
  <si>
    <t>PED5890</t>
  </si>
  <si>
    <t>PED5891</t>
  </si>
  <si>
    <t>PED5892</t>
  </si>
  <si>
    <t>PED5893</t>
  </si>
  <si>
    <t>PED5894</t>
  </si>
  <si>
    <t>PED5895</t>
  </si>
  <si>
    <t>PED5896</t>
  </si>
  <si>
    <t>PED5897</t>
  </si>
  <si>
    <t>PED5898</t>
  </si>
  <si>
    <t>PED5899</t>
  </si>
  <si>
    <t>PED5900</t>
  </si>
  <si>
    <t>PED5901</t>
  </si>
  <si>
    <t>PED5902</t>
  </si>
  <si>
    <t>PED5903</t>
  </si>
  <si>
    <t>PED5904</t>
  </si>
  <si>
    <t>PED5905</t>
  </si>
  <si>
    <t>PED5906</t>
  </si>
  <si>
    <t>PED5907</t>
  </si>
  <si>
    <t>PED5908</t>
  </si>
  <si>
    <t>PED5909</t>
  </si>
  <si>
    <t>PED5910</t>
  </si>
  <si>
    <t>PED5911</t>
  </si>
  <si>
    <t>PED5912</t>
  </si>
  <si>
    <t>PED5913</t>
  </si>
  <si>
    <t>PED5914</t>
  </si>
  <si>
    <t>PED5915</t>
  </si>
  <si>
    <t>PED5916</t>
  </si>
  <si>
    <t>PED5917</t>
  </si>
  <si>
    <t>PED5918</t>
  </si>
  <si>
    <t>PED5919</t>
  </si>
  <si>
    <t>PED5920</t>
  </si>
  <si>
    <t>PED5921</t>
  </si>
  <si>
    <t>PED5922</t>
  </si>
  <si>
    <t>PED5923</t>
  </si>
  <si>
    <t>PED5924</t>
  </si>
  <si>
    <t>PED5925</t>
  </si>
  <si>
    <t>PED5926</t>
  </si>
  <si>
    <t>PED5927</t>
  </si>
  <si>
    <t>PED5928</t>
  </si>
  <si>
    <t>PED5929</t>
  </si>
  <si>
    <t>PED5930</t>
  </si>
  <si>
    <t>PED5931</t>
  </si>
  <si>
    <t>PED5932</t>
  </si>
  <si>
    <t>PED5933</t>
  </si>
  <si>
    <t>PED5934</t>
  </si>
  <si>
    <t>PED5935</t>
  </si>
  <si>
    <t>PED5936</t>
  </si>
  <si>
    <t>PED5937</t>
  </si>
  <si>
    <t>PED5938</t>
  </si>
  <si>
    <t>PED5939</t>
  </si>
  <si>
    <t>PED5940</t>
  </si>
  <si>
    <t>PED5941</t>
  </si>
  <si>
    <t>PED5942</t>
  </si>
  <si>
    <t>PED5943</t>
  </si>
  <si>
    <t>PED5944</t>
  </si>
  <si>
    <t>PED5945</t>
  </si>
  <si>
    <t>PED5946</t>
  </si>
  <si>
    <t>PED5947</t>
  </si>
  <si>
    <t>PED5948</t>
  </si>
  <si>
    <t>PED5949</t>
  </si>
  <si>
    <t>PED5950</t>
  </si>
  <si>
    <t>PED5951</t>
  </si>
  <si>
    <t>PED5952</t>
  </si>
  <si>
    <t>PED5953</t>
  </si>
  <si>
    <t>PED5954</t>
  </si>
  <si>
    <t>PED5955</t>
  </si>
  <si>
    <t>PED5956</t>
  </si>
  <si>
    <t>PED5957</t>
  </si>
  <si>
    <t>PED5958</t>
  </si>
  <si>
    <t>PED5959</t>
  </si>
  <si>
    <t>PED5960</t>
  </si>
  <si>
    <t>PED5961</t>
  </si>
  <si>
    <t>PED5962</t>
  </si>
  <si>
    <t>PED5963</t>
  </si>
  <si>
    <t>PED5964</t>
  </si>
  <si>
    <t>PED5965</t>
  </si>
  <si>
    <t>PED5966</t>
  </si>
  <si>
    <t>PED5967</t>
  </si>
  <si>
    <t>PED5968</t>
  </si>
  <si>
    <t>PED5969</t>
  </si>
  <si>
    <t>PED5970</t>
  </si>
  <si>
    <t>PED5971</t>
  </si>
  <si>
    <t>PED5972</t>
  </si>
  <si>
    <t>PED5973</t>
  </si>
  <si>
    <t>PED5974</t>
  </si>
  <si>
    <t>PED5975</t>
  </si>
  <si>
    <t>PED5976</t>
  </si>
  <si>
    <t>PED5977</t>
  </si>
  <si>
    <t>PED5978</t>
  </si>
  <si>
    <t>PED5979</t>
  </si>
  <si>
    <t>PED5980</t>
  </si>
  <si>
    <t>PED5981</t>
  </si>
  <si>
    <t>PED5982</t>
  </si>
  <si>
    <t>PED5983</t>
  </si>
  <si>
    <t>PED5984</t>
  </si>
  <si>
    <t>PED5985</t>
  </si>
  <si>
    <t>PED5986</t>
  </si>
  <si>
    <t>PED5987</t>
  </si>
  <si>
    <t>PED5988</t>
  </si>
  <si>
    <t>PED5989</t>
  </si>
  <si>
    <t>PED5990</t>
  </si>
  <si>
    <t>PED5991</t>
  </si>
  <si>
    <t>PED5992</t>
  </si>
  <si>
    <t>PED5993</t>
  </si>
  <si>
    <t>PED5994</t>
  </si>
  <si>
    <t>PED5995</t>
  </si>
  <si>
    <t>PED5996</t>
  </si>
  <si>
    <t>PED5997</t>
  </si>
  <si>
    <t>PED5998</t>
  </si>
  <si>
    <t>PED5999</t>
  </si>
  <si>
    <t>PED6000</t>
  </si>
  <si>
    <t>PED6001</t>
  </si>
  <si>
    <t>PED6002</t>
  </si>
  <si>
    <t>PED6003</t>
  </si>
  <si>
    <t>PED6004</t>
  </si>
  <si>
    <t>PED6005</t>
  </si>
  <si>
    <t>PED6006</t>
  </si>
  <si>
    <t>PED6007</t>
  </si>
  <si>
    <t>PED6008</t>
  </si>
  <si>
    <t>PED6009</t>
  </si>
  <si>
    <t>PED6010</t>
  </si>
  <si>
    <t>PED6011</t>
  </si>
  <si>
    <t>PED6012</t>
  </si>
  <si>
    <t>PED6013</t>
  </si>
  <si>
    <t>PED6014</t>
  </si>
  <si>
    <t>PED6015</t>
  </si>
  <si>
    <t>PED6016</t>
  </si>
  <si>
    <t>PED6017</t>
  </si>
  <si>
    <t>PED6018</t>
  </si>
  <si>
    <t>PED6019</t>
  </si>
  <si>
    <t>PED6020</t>
  </si>
  <si>
    <t>PED6021</t>
  </si>
  <si>
    <t>PED6022</t>
  </si>
  <si>
    <t>PED6023</t>
  </si>
  <si>
    <t>PED6024</t>
  </si>
  <si>
    <t>PED6025</t>
  </si>
  <si>
    <t>PED6026</t>
  </si>
  <si>
    <t>PED6027</t>
  </si>
  <si>
    <t>PED6028</t>
  </si>
  <si>
    <t>PED6029</t>
  </si>
  <si>
    <t>PED6030</t>
  </si>
  <si>
    <t>PED6031</t>
  </si>
  <si>
    <t>PED6032</t>
  </si>
  <si>
    <t>PED6033</t>
  </si>
  <si>
    <t>PED6034</t>
  </si>
  <si>
    <t>PED6035</t>
  </si>
  <si>
    <t>PED6036</t>
  </si>
  <si>
    <t>PED6037</t>
  </si>
  <si>
    <t>PED6038</t>
  </si>
  <si>
    <t>PED6039</t>
  </si>
  <si>
    <t>PED6040</t>
  </si>
  <si>
    <t>PED6041</t>
  </si>
  <si>
    <t>PED6042</t>
  </si>
  <si>
    <t>PED6043</t>
  </si>
  <si>
    <t>PED6044</t>
  </si>
  <si>
    <t>PED6045</t>
  </si>
  <si>
    <t>PED6046</t>
  </si>
  <si>
    <t>PED6047</t>
  </si>
  <si>
    <t>PED6048</t>
  </si>
  <si>
    <t>PED6049</t>
  </si>
  <si>
    <t>PED6050</t>
  </si>
  <si>
    <t>PED6051</t>
  </si>
  <si>
    <t>PED6052</t>
  </si>
  <si>
    <t>PED6053</t>
  </si>
  <si>
    <t>PED6054</t>
  </si>
  <si>
    <t>PED6055</t>
  </si>
  <si>
    <t>PED6056</t>
  </si>
  <si>
    <t>PED6057</t>
  </si>
  <si>
    <t>PED6058</t>
  </si>
  <si>
    <t>PED6059</t>
  </si>
  <si>
    <t>PED6060</t>
  </si>
  <si>
    <t>PED6061</t>
  </si>
  <si>
    <t>PED6062</t>
  </si>
  <si>
    <t>PED6063</t>
  </si>
  <si>
    <t>PED6064</t>
  </si>
  <si>
    <t>PED6065</t>
  </si>
  <si>
    <t>PED6066</t>
  </si>
  <si>
    <t>PED6067</t>
  </si>
  <si>
    <t>PED6068</t>
  </si>
  <si>
    <t>PED6069</t>
  </si>
  <si>
    <t>PED6070</t>
  </si>
  <si>
    <t>PED6071</t>
  </si>
  <si>
    <t>PED6072</t>
  </si>
  <si>
    <t>PED6073</t>
  </si>
  <si>
    <t>PED6074</t>
  </si>
  <si>
    <t>PED6075</t>
  </si>
  <si>
    <t>PED6076</t>
  </si>
  <si>
    <t>PED6077</t>
  </si>
  <si>
    <t>PED6078</t>
  </si>
  <si>
    <t>PED6079</t>
  </si>
  <si>
    <t>PED6080</t>
  </si>
  <si>
    <t>PED6081</t>
  </si>
  <si>
    <t>PED6082</t>
  </si>
  <si>
    <t>PED6083</t>
  </si>
  <si>
    <t>PED6084</t>
  </si>
  <si>
    <t>PED6085</t>
  </si>
  <si>
    <t>PED6086</t>
  </si>
  <si>
    <t>PED6087</t>
  </si>
  <si>
    <t>PED6088</t>
  </si>
  <si>
    <t>PED6089</t>
  </si>
  <si>
    <t>PED6090</t>
  </si>
  <si>
    <t>PED6091</t>
  </si>
  <si>
    <t>PED6092</t>
  </si>
  <si>
    <t>PED6093</t>
  </si>
  <si>
    <t>PED6094</t>
  </si>
  <si>
    <t>PED6095</t>
  </si>
  <si>
    <t>PED6096</t>
  </si>
  <si>
    <t>PED6097</t>
  </si>
  <si>
    <t>PED6098</t>
  </si>
  <si>
    <t>PED6099</t>
  </si>
  <si>
    <t>PED6100</t>
  </si>
  <si>
    <t>PED6101</t>
  </si>
  <si>
    <t>PED6102</t>
  </si>
  <si>
    <t>PED6103</t>
  </si>
  <si>
    <t>PED6104</t>
  </si>
  <si>
    <t>PED6105</t>
  </si>
  <si>
    <t>PED6106</t>
  </si>
  <si>
    <t>PED6107</t>
  </si>
  <si>
    <t>PED6108</t>
  </si>
  <si>
    <t>PED6109</t>
  </si>
  <si>
    <t>PED6110</t>
  </si>
  <si>
    <t>PED6111</t>
  </si>
  <si>
    <t>PED6112</t>
  </si>
  <si>
    <t>PED6113</t>
  </si>
  <si>
    <t>PED6114</t>
  </si>
  <si>
    <t>PED6115</t>
  </si>
  <si>
    <t>PED6116</t>
  </si>
  <si>
    <t>PED6117</t>
  </si>
  <si>
    <t>PED6118</t>
  </si>
  <si>
    <t>PED6119</t>
  </si>
  <si>
    <t>PED6120</t>
  </si>
  <si>
    <t>PED6121</t>
  </si>
  <si>
    <t>PED6122</t>
  </si>
  <si>
    <t>PED6123</t>
  </si>
  <si>
    <t>PED6124</t>
  </si>
  <si>
    <t>PED6125</t>
  </si>
  <si>
    <t>PED6126</t>
  </si>
  <si>
    <t>PED6127</t>
  </si>
  <si>
    <t>PED6128</t>
  </si>
  <si>
    <t>PED6129</t>
  </si>
  <si>
    <t>PED6130</t>
  </si>
  <si>
    <t>PED6131</t>
  </si>
  <si>
    <t>PED6132</t>
  </si>
  <si>
    <t>PED6133</t>
  </si>
  <si>
    <t>PED6134</t>
  </si>
  <si>
    <t>PED6135</t>
  </si>
  <si>
    <t>PED6136</t>
  </si>
  <si>
    <t>PED6137</t>
  </si>
  <si>
    <t>PED6138</t>
  </si>
  <si>
    <t>PED6139</t>
  </si>
  <si>
    <t>PED6140</t>
  </si>
  <si>
    <t>PED6141</t>
  </si>
  <si>
    <t>PED6142</t>
  </si>
  <si>
    <t>PED6143</t>
  </si>
  <si>
    <t>PED6144</t>
  </si>
  <si>
    <t>PED6145</t>
  </si>
  <si>
    <t>PED6146</t>
  </si>
  <si>
    <t>PED6147</t>
  </si>
  <si>
    <t>PED6148</t>
  </si>
  <si>
    <t>PED6149</t>
  </si>
  <si>
    <t>PED6150</t>
  </si>
  <si>
    <t>PED6151</t>
  </si>
  <si>
    <t>PED6152</t>
  </si>
  <si>
    <t>PED6153</t>
  </si>
  <si>
    <t>PED6154</t>
  </si>
  <si>
    <t>PED6155</t>
  </si>
  <si>
    <t>PED6156</t>
  </si>
  <si>
    <t>PED6157</t>
  </si>
  <si>
    <t>PED6158</t>
  </si>
  <si>
    <t>PED6159</t>
  </si>
  <si>
    <t>PED6160</t>
  </si>
  <si>
    <t>PED6161</t>
  </si>
  <si>
    <t>PED6162</t>
  </si>
  <si>
    <t>PED6163</t>
  </si>
  <si>
    <t>PED6164</t>
  </si>
  <si>
    <t>PED6165</t>
  </si>
  <si>
    <t>PED6166</t>
  </si>
  <si>
    <t>PED6167</t>
  </si>
  <si>
    <t>PED6168</t>
  </si>
  <si>
    <t>PED6169</t>
  </si>
  <si>
    <t>PED6170</t>
  </si>
  <si>
    <t>PED6171</t>
  </si>
  <si>
    <t>PED6172</t>
  </si>
  <si>
    <t>PED6173</t>
  </si>
  <si>
    <t>PED6174</t>
  </si>
  <si>
    <t>PED6175</t>
  </si>
  <si>
    <t>PED6176</t>
  </si>
  <si>
    <t>PED6177</t>
  </si>
  <si>
    <t>PED6178</t>
  </si>
  <si>
    <t>PED6179</t>
  </si>
  <si>
    <t>PED6180</t>
  </si>
  <si>
    <t>PED6181</t>
  </si>
  <si>
    <t>PED6182</t>
  </si>
  <si>
    <t>PED6183</t>
  </si>
  <si>
    <t>PED6184</t>
  </si>
  <si>
    <t>PED6185</t>
  </si>
  <si>
    <t>PED6186</t>
  </si>
  <si>
    <t>PED6187</t>
  </si>
  <si>
    <t>PED6188</t>
  </si>
  <si>
    <t>PED6189</t>
  </si>
  <si>
    <t>PED6190</t>
  </si>
  <si>
    <t>PED6191</t>
  </si>
  <si>
    <t>PED6192</t>
  </si>
  <si>
    <t>PED6193</t>
  </si>
  <si>
    <t>PED6194</t>
  </si>
  <si>
    <t>PED6195</t>
  </si>
  <si>
    <t>PED6196</t>
  </si>
  <si>
    <t>PED6197</t>
  </si>
  <si>
    <t>PED6198</t>
  </si>
  <si>
    <t>PED6199</t>
  </si>
  <si>
    <t>PED6200</t>
  </si>
  <si>
    <t>PED6201</t>
  </si>
  <si>
    <t>PED6202</t>
  </si>
  <si>
    <t>PED6203</t>
  </si>
  <si>
    <t>PED6204</t>
  </si>
  <si>
    <t>PED6205</t>
  </si>
  <si>
    <t>PED6206</t>
  </si>
  <si>
    <t>PED6207</t>
  </si>
  <si>
    <t>PED6208</t>
  </si>
  <si>
    <t>PED6209</t>
  </si>
  <si>
    <t>PED6210</t>
  </si>
  <si>
    <t>PED6211</t>
  </si>
  <si>
    <t>PED6212</t>
  </si>
  <si>
    <t>PED6213</t>
  </si>
  <si>
    <t>PED6214</t>
  </si>
  <si>
    <t>PED6215</t>
  </si>
  <si>
    <t>PED6216</t>
  </si>
  <si>
    <t>PED6217</t>
  </si>
  <si>
    <t>PED6218</t>
  </si>
  <si>
    <t>PED6219</t>
  </si>
  <si>
    <t>PED6220</t>
  </si>
  <si>
    <t>PED6221</t>
  </si>
  <si>
    <t>PED6222</t>
  </si>
  <si>
    <t>PED6223</t>
  </si>
  <si>
    <t>PED6224</t>
  </si>
  <si>
    <t>PED6225</t>
  </si>
  <si>
    <t>PED6226</t>
  </si>
  <si>
    <t>PED6227</t>
  </si>
  <si>
    <t>PED6228</t>
  </si>
  <si>
    <t>PED6229</t>
  </si>
  <si>
    <t>PED6230</t>
  </si>
  <si>
    <t>PED6231</t>
  </si>
  <si>
    <t>PED6232</t>
  </si>
  <si>
    <t>PED6233</t>
  </si>
  <si>
    <t>PED6234</t>
  </si>
  <si>
    <t>PED6235</t>
  </si>
  <si>
    <t>PED6236</t>
  </si>
  <si>
    <t>PED6237</t>
  </si>
  <si>
    <t>PED6238</t>
  </si>
  <si>
    <t>PED6239</t>
  </si>
  <si>
    <t>PED6240</t>
  </si>
  <si>
    <t>PED6241</t>
  </si>
  <si>
    <t>PED6242</t>
  </si>
  <si>
    <t>PED6243</t>
  </si>
  <si>
    <t>PED6244</t>
  </si>
  <si>
    <t>PED6245</t>
  </si>
  <si>
    <t>PED6246</t>
  </si>
  <si>
    <t>PED6247</t>
  </si>
  <si>
    <t>PED6248</t>
  </si>
  <si>
    <t>PED6249</t>
  </si>
  <si>
    <t>PED6250</t>
  </si>
  <si>
    <t>PED6251</t>
  </si>
  <si>
    <t>PED6252</t>
  </si>
  <si>
    <t>PED6253</t>
  </si>
  <si>
    <t>PED6254</t>
  </si>
  <si>
    <t>PED6255</t>
  </si>
  <si>
    <t>PED6256</t>
  </si>
  <si>
    <t>PED6257</t>
  </si>
  <si>
    <t>PED6258</t>
  </si>
  <si>
    <t>PED6259</t>
  </si>
  <si>
    <t>PED6260</t>
  </si>
  <si>
    <t>PED6261</t>
  </si>
  <si>
    <t>PED6262</t>
  </si>
  <si>
    <t>PED6263</t>
  </si>
  <si>
    <t>PED6264</t>
  </si>
  <si>
    <t>PED6265</t>
  </si>
  <si>
    <t>PED6266</t>
  </si>
  <si>
    <t>PED6267</t>
  </si>
  <si>
    <t>PED6268</t>
  </si>
  <si>
    <t>PED6269</t>
  </si>
  <si>
    <t>PED6270</t>
  </si>
  <si>
    <t>PED6271</t>
  </si>
  <si>
    <t>PED6272</t>
  </si>
  <si>
    <t>PED6273</t>
  </si>
  <si>
    <t>PED6274</t>
  </si>
  <si>
    <t>PED6275</t>
  </si>
  <si>
    <t>PED6276</t>
  </si>
  <si>
    <t>PED6277</t>
  </si>
  <si>
    <t>PED6278</t>
  </si>
  <si>
    <t>PED6279</t>
  </si>
  <si>
    <t>PED6280</t>
  </si>
  <si>
    <t>PED6281</t>
  </si>
  <si>
    <t>PED6282</t>
  </si>
  <si>
    <t>PED6283</t>
  </si>
  <si>
    <t>PED6284</t>
  </si>
  <si>
    <t>PED6285</t>
  </si>
  <si>
    <t>PED6286</t>
  </si>
  <si>
    <t>PED6287</t>
  </si>
  <si>
    <t>PED6288</t>
  </si>
  <si>
    <t>PED6289</t>
  </si>
  <si>
    <t>PED6290</t>
  </si>
  <si>
    <t>PED6291</t>
  </si>
  <si>
    <t>PED6292</t>
  </si>
  <si>
    <t>PED6293</t>
  </si>
  <si>
    <t>PED6294</t>
  </si>
  <si>
    <t>PED6295</t>
  </si>
  <si>
    <t>PED6296</t>
  </si>
  <si>
    <t>PED6297</t>
  </si>
  <si>
    <t>PED6298</t>
  </si>
  <si>
    <t>PED6299</t>
  </si>
  <si>
    <t>PED6300</t>
  </si>
  <si>
    <t>PED6301</t>
  </si>
  <si>
    <t>PED6302</t>
  </si>
  <si>
    <t>PED6303</t>
  </si>
  <si>
    <t>PED6304</t>
  </si>
  <si>
    <t>PED6305</t>
  </si>
  <si>
    <t>PED6306</t>
  </si>
  <si>
    <t>PED6307</t>
  </si>
  <si>
    <t>PED6308</t>
  </si>
  <si>
    <t>PED6309</t>
  </si>
  <si>
    <t>PED6310</t>
  </si>
  <si>
    <t>PED6311</t>
  </si>
  <si>
    <t>PED6312</t>
  </si>
  <si>
    <t>PED6313</t>
  </si>
  <si>
    <t>PED6314</t>
  </si>
  <si>
    <t>PED6315</t>
  </si>
  <si>
    <t>PED6316</t>
  </si>
  <si>
    <t>PED6317</t>
  </si>
  <si>
    <t>PED6318</t>
  </si>
  <si>
    <t>PED6319</t>
  </si>
  <si>
    <t>PED6320</t>
  </si>
  <si>
    <t>PED6321</t>
  </si>
  <si>
    <t>PED6322</t>
  </si>
  <si>
    <t>PED6323</t>
  </si>
  <si>
    <t>PED6324</t>
  </si>
  <si>
    <t>PED6325</t>
  </si>
  <si>
    <t>PED6326</t>
  </si>
  <si>
    <t>PED6327</t>
  </si>
  <si>
    <t>PED6328</t>
  </si>
  <si>
    <t>PED6329</t>
  </si>
  <si>
    <t>PED6330</t>
  </si>
  <si>
    <t>PED6331</t>
  </si>
  <si>
    <t>PED6332</t>
  </si>
  <si>
    <t>PED6333</t>
  </si>
  <si>
    <t>PED6334</t>
  </si>
  <si>
    <t>PED6335</t>
  </si>
  <si>
    <t>PED6336</t>
  </si>
  <si>
    <t>PED6337</t>
  </si>
  <si>
    <t>PED6338</t>
  </si>
  <si>
    <t>PED6339</t>
  </si>
  <si>
    <t>PED6340</t>
  </si>
  <si>
    <t>PED6341</t>
  </si>
  <si>
    <t>PED6342</t>
  </si>
  <si>
    <t>PED6343</t>
  </si>
  <si>
    <t>PED6344</t>
  </si>
  <si>
    <t>PED6345</t>
  </si>
  <si>
    <t>PED6346</t>
  </si>
  <si>
    <t>PED6347</t>
  </si>
  <si>
    <t>PED6348</t>
  </si>
  <si>
    <t>PED6349</t>
  </si>
  <si>
    <t>PED6350</t>
  </si>
  <si>
    <t>PED6351</t>
  </si>
  <si>
    <t>PED6352</t>
  </si>
  <si>
    <t>PED6353</t>
  </si>
  <si>
    <t>PED6354</t>
  </si>
  <si>
    <t>PED6355</t>
  </si>
  <si>
    <t>PED6356</t>
  </si>
  <si>
    <t>PED6357</t>
  </si>
  <si>
    <t>PED6358</t>
  </si>
  <si>
    <t>PED6359</t>
  </si>
  <si>
    <t>PED6360</t>
  </si>
  <si>
    <t>PED6361</t>
  </si>
  <si>
    <t>PED6362</t>
  </si>
  <si>
    <t>PED6363</t>
  </si>
  <si>
    <t>PED6364</t>
  </si>
  <si>
    <t>PED6365</t>
  </si>
  <si>
    <t>PED6366</t>
  </si>
  <si>
    <t>PED6367</t>
  </si>
  <si>
    <t>PED6368</t>
  </si>
  <si>
    <t>PED6369</t>
  </si>
  <si>
    <t>PED6370</t>
  </si>
  <si>
    <t>PED6371</t>
  </si>
  <si>
    <t>PED6372</t>
  </si>
  <si>
    <t>PED6373</t>
  </si>
  <si>
    <t>PED6374</t>
  </si>
  <si>
    <t>PED6375</t>
  </si>
  <si>
    <t>PED6376</t>
  </si>
  <si>
    <t>PED6377</t>
  </si>
  <si>
    <t>PED6378</t>
  </si>
  <si>
    <t>PED6379</t>
  </si>
  <si>
    <t>PED6380</t>
  </si>
  <si>
    <t>PED6381</t>
  </si>
  <si>
    <t>PED6382</t>
  </si>
  <si>
    <t>PED6383</t>
  </si>
  <si>
    <t>PED6384</t>
  </si>
  <si>
    <t>PED6385</t>
  </si>
  <si>
    <t>PED6386</t>
  </si>
  <si>
    <t>PED6387</t>
  </si>
  <si>
    <t>PED6388</t>
  </si>
  <si>
    <t>PED6389</t>
  </si>
  <si>
    <t>PED6390</t>
  </si>
  <si>
    <t>PED6391</t>
  </si>
  <si>
    <t>PED6392</t>
  </si>
  <si>
    <t>PED6393</t>
  </si>
  <si>
    <t>PED6394</t>
  </si>
  <si>
    <t>PED6395</t>
  </si>
  <si>
    <t>PED6396</t>
  </si>
  <si>
    <t>PED6397</t>
  </si>
  <si>
    <t>PED6398</t>
  </si>
  <si>
    <t>PED6399</t>
  </si>
  <si>
    <t>PED6400</t>
  </si>
  <si>
    <t>PED6401</t>
  </si>
  <si>
    <t>PED6402</t>
  </si>
  <si>
    <t>PED6403</t>
  </si>
  <si>
    <t>PED6404</t>
  </si>
  <si>
    <t>PED6405</t>
  </si>
  <si>
    <t>PED6406</t>
  </si>
  <si>
    <t>PED6407</t>
  </si>
  <si>
    <t>PED6408</t>
  </si>
  <si>
    <t>PED6409</t>
  </si>
  <si>
    <t>PED6410</t>
  </si>
  <si>
    <t>PED6411</t>
  </si>
  <si>
    <t>PED6412</t>
  </si>
  <si>
    <t>PED6413</t>
  </si>
  <si>
    <t>PED6414</t>
  </si>
  <si>
    <t>PED6415</t>
  </si>
  <si>
    <t>PED6416</t>
  </si>
  <si>
    <t>PED6417</t>
  </si>
  <si>
    <t>PED6418</t>
  </si>
  <si>
    <t>PED6419</t>
  </si>
  <si>
    <t>PED6420</t>
  </si>
  <si>
    <t>PED6421</t>
  </si>
  <si>
    <t>PED6422</t>
  </si>
  <si>
    <t>PED6423</t>
  </si>
  <si>
    <t>PED6424</t>
  </si>
  <si>
    <t>PED6425</t>
  </si>
  <si>
    <t>PED6426</t>
  </si>
  <si>
    <t>PED6427</t>
  </si>
  <si>
    <t>PED6428</t>
  </si>
  <si>
    <t>PED6429</t>
  </si>
  <si>
    <t>PED6430</t>
  </si>
  <si>
    <t>PED6431</t>
  </si>
  <si>
    <t>PED6432</t>
  </si>
  <si>
    <t>PED6433</t>
  </si>
  <si>
    <t>PED6434</t>
  </si>
  <si>
    <t>PED6435</t>
  </si>
  <si>
    <t>PED6436</t>
  </si>
  <si>
    <t>PED6437</t>
  </si>
  <si>
    <t>PED6438</t>
  </si>
  <si>
    <t>PED6439</t>
  </si>
  <si>
    <t>PED6440</t>
  </si>
  <si>
    <t>PED6441</t>
  </si>
  <si>
    <t>PED6442</t>
  </si>
  <si>
    <t>PED6443</t>
  </si>
  <si>
    <t>PED6444</t>
  </si>
  <si>
    <t>PED6445</t>
  </si>
  <si>
    <t>PED6446</t>
  </si>
  <si>
    <t>PED6447</t>
  </si>
  <si>
    <t>PED6448</t>
  </si>
  <si>
    <t>PED6449</t>
  </si>
  <si>
    <t>PED6450</t>
  </si>
  <si>
    <t>PED6451</t>
  </si>
  <si>
    <t>PED6452</t>
  </si>
  <si>
    <t>PED6453</t>
  </si>
  <si>
    <t>PED6454</t>
  </si>
  <si>
    <t>PED6455</t>
  </si>
  <si>
    <t>PED6456</t>
  </si>
  <si>
    <t>PED6457</t>
  </si>
  <si>
    <t>PED6458</t>
  </si>
  <si>
    <t>PED6459</t>
  </si>
  <si>
    <t>PED6460</t>
  </si>
  <si>
    <t>PED6461</t>
  </si>
  <si>
    <t>PED6462</t>
  </si>
  <si>
    <t>PED6463</t>
  </si>
  <si>
    <t>PED6464</t>
  </si>
  <si>
    <t>PED6465</t>
  </si>
  <si>
    <t>PED6466</t>
  </si>
  <si>
    <t>PED6467</t>
  </si>
  <si>
    <t>PED6468</t>
  </si>
  <si>
    <t>PED6469</t>
  </si>
  <si>
    <t>PED6470</t>
  </si>
  <si>
    <t>PED6471</t>
  </si>
  <si>
    <t>PED6472</t>
  </si>
  <si>
    <t>PED6473</t>
  </si>
  <si>
    <t>PED6474</t>
  </si>
  <si>
    <t>PED6475</t>
  </si>
  <si>
    <t>PED6476</t>
  </si>
  <si>
    <t>PED6477</t>
  </si>
  <si>
    <t>PED6478</t>
  </si>
  <si>
    <t>PED6479</t>
  </si>
  <si>
    <t>PED6480</t>
  </si>
  <si>
    <t>PED6481</t>
  </si>
  <si>
    <t>PED6482</t>
  </si>
  <si>
    <t>PED6483</t>
  </si>
  <si>
    <t>PED6484</t>
  </si>
  <si>
    <t>PED6485</t>
  </si>
  <si>
    <t>PED6486</t>
  </si>
  <si>
    <t>PED6487</t>
  </si>
  <si>
    <t>PED6488</t>
  </si>
  <si>
    <t>PED6489</t>
  </si>
  <si>
    <t>PED6490</t>
  </si>
  <si>
    <t>PED6491</t>
  </si>
  <si>
    <t>PED6492</t>
  </si>
  <si>
    <t>PED6493</t>
  </si>
  <si>
    <t>PED6494</t>
  </si>
  <si>
    <t>PED6495</t>
  </si>
  <si>
    <t>PED6496</t>
  </si>
  <si>
    <t>PED6497</t>
  </si>
  <si>
    <t>PED6498</t>
  </si>
  <si>
    <t>PED6499</t>
  </si>
  <si>
    <t>PED6500</t>
  </si>
  <si>
    <t>Custo Unitário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</si>
  <si>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</si>
  <si>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</si>
  <si>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</si>
  <si>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</si>
  <si>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</si>
  <si>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</si>
  <si>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</si>
  <si>
    <t>Custo Total</t>
  </si>
  <si>
    <t>Lucro</t>
  </si>
  <si>
    <t>Ano/Mês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</si>
</sst>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4" fontId="0" fillId="0" borderId="0" xfId="1" applyFont="1"/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2">
    <cellStyle name="Moeda" xfId="1" builtinId="4"/>
    <cellStyle name="Normal" xfId="0" builtinId="0"/>
  </cellStyles>
  <dxfs count="14"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9" formatCode="dd/mm/yyyy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color theme="0"/>
      </font>
      <fill>
        <patternFill>
          <fgColor auto="1"/>
        </patternFill>
      </fill>
    </dxf>
    <dxf>
      <font>
        <color theme="0"/>
      </font>
      <fill>
        <patternFill>
          <fgColor theme="1"/>
        </patternFill>
      </fill>
    </dxf>
  </dxfs>
  <tableStyles count="1" defaultTableStyle="TableStyleMedium9" defaultPivotStyle="PivotStyleLight16">
    <tableStyle name="Estilo de Segmentação de Dados 1" pivot="0" table="0" count="4" xr9:uid="{2B1C5E0A-3663-4BD4-A374-4087920A499A}">
      <tableStyleElement type="wholeTable" dxfId="13"/>
      <tableStyleElement type="headerRow" dxfId="12"/>
    </tableStyle>
  </tableStyles>
  <extLst>
    <ext xmlns:x14="http://schemas.microsoft.com/office/spreadsheetml/2009/9/main" uri="{46F421CA-312F-682f-3DD2-61675219B42D}">
      <x14:dxfs count="2">
        <dxf>
          <font>
            <color theme="0"/>
          </font>
          <fill>
            <patternFill>
              <fgColor theme="1"/>
            </patternFill>
          </fill>
        </dxf>
        <dxf>
          <font>
            <b val="0"/>
            <i val="0"/>
            <color theme="1"/>
          </font>
          <fill>
            <patternFill>
              <fgColor theme="0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ção de Dados 1">
          <x14:slicerStyleElements>
            <x14:slicerStyleElement type="selectedItemWithData" dxfId="1"/>
            <x14:slicerStyleElement type="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pt-BR" sz="1200">
                <a:solidFill>
                  <a:schemeClr val="bg1"/>
                </a:solidFill>
              </a:rPr>
              <a:t>Total</a:t>
            </a:r>
            <a:r>
              <a:rPr lang="pt-BR" sz="1200" baseline="0">
                <a:solidFill>
                  <a:schemeClr val="bg1"/>
                </a:solidFill>
              </a:rPr>
              <a:t> Ano/Mês</a:t>
            </a:r>
            <a:endParaRPr lang="pt-BR" sz="1200">
              <a:solidFill>
                <a:schemeClr val="bg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t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</c:pivotFmt>
      <c:pivotFmt>
        <c:idx val="2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</c:pivotFmt>
      <c:pivotFmt>
        <c:idx val="3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</c:pivotFmt>
      <c:pivotFmt>
        <c:idx val="4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2225" cap="rnd">
            <a:solidFill>
              <a:schemeClr val="bg1"/>
            </a:solidFill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057519"/>
        <c:axId val="402058479"/>
      </c:lineChart>
      <c:catAx>
        <c:axId val="4020575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02058479"/>
        <c:crosses val="autoZero"/>
        <c:auto val="1"/>
        <c:lblAlgn val="ctr"/>
        <c:lblOffset val="100"/>
        <c:noMultiLvlLbl val="0"/>
      </c:catAx>
      <c:valAx>
        <c:axId val="402058479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02057519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300">
                <a:solidFill>
                  <a:schemeClr val="bg1"/>
                </a:solidFill>
              </a:rPr>
              <a:t>%</a:t>
            </a:r>
            <a:r>
              <a:rPr lang="pt-BR" sz="1300" baseline="0">
                <a:solidFill>
                  <a:schemeClr val="bg1"/>
                </a:solidFill>
              </a:rPr>
              <a:t> Status</a:t>
            </a:r>
            <a:endParaRPr lang="pt-BR" sz="1300">
              <a:solidFill>
                <a:schemeClr val="bg1"/>
              </a:solidFill>
            </a:endParaRPr>
          </a:p>
        </c:rich>
      </c:tx>
      <c:layout>
        <c:manualLayout>
          <c:xMode val="edge"/>
          <c:yMode val="edge"/>
          <c:x val="0.41327384353494218"/>
          <c:y val="1.04163847271194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bg1">
              <a:lumMod val="9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5"/>
        <c:spPr>
          <a:solidFill>
            <a:schemeClr val="bg1">
              <a:lumMod val="9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6"/>
        <c:spPr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7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9"/>
        <c:spPr>
          <a:solidFill>
            <a:schemeClr val="bg1">
              <a:lumMod val="9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0"/>
        <c:spPr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>
        <c:manualLayout>
          <c:layoutTarget val="inner"/>
          <c:xMode val="edge"/>
          <c:yMode val="edge"/>
          <c:x val="7.921753748844812E-2"/>
          <c:y val="0.18529928227998049"/>
          <c:w val="0.47293331723423726"/>
          <c:h val="0.72980677756577361"/>
        </c:manualLayout>
      </c:layout>
      <c:doughnutChart>
        <c:varyColors val="1"/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66618624050873643"/>
          <c:y val="0.32904006043143524"/>
          <c:w val="0.17508356769644787"/>
          <c:h val="0.40949597000737348"/>
        </c:manualLayout>
      </c:layout>
      <c:overlay val="0"/>
      <c:spPr>
        <a:solidFill>
          <a:schemeClr val="tx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20</xdr:col>
      <xdr:colOff>250372</xdr:colOff>
      <xdr:row>6</xdr:row>
      <xdr:rowOff>76200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75853415-B427-B04B-3DE9-41835BAF073E}"/>
            </a:ext>
          </a:extLst>
        </xdr:cNvPr>
        <xdr:cNvGrpSpPr/>
      </xdr:nvGrpSpPr>
      <xdr:grpSpPr>
        <a:xfrm>
          <a:off x="118533" y="186267"/>
          <a:ext cx="11832772" cy="1007533"/>
          <a:chOff x="179614" y="195943"/>
          <a:chExt cx="11832772" cy="990600"/>
        </a:xfrm>
      </xdr:grpSpPr>
      <xdr:sp macro="" textlink="">
        <xdr:nvSpPr>
          <xdr:cNvPr id="18" name="Retângulo: Cantos Arredondados 17">
            <a:extLst>
              <a:ext uri="{FF2B5EF4-FFF2-40B4-BE49-F238E27FC236}">
                <a16:creationId xmlns:a16="http://schemas.microsoft.com/office/drawing/2014/main" id="{6451D8BA-C457-1B84-6D2C-EF9F717B8247}"/>
              </a:ext>
            </a:extLst>
          </xdr:cNvPr>
          <xdr:cNvSpPr/>
        </xdr:nvSpPr>
        <xdr:spPr>
          <a:xfrm>
            <a:off x="179614" y="195943"/>
            <a:ext cx="11832772" cy="990600"/>
          </a:xfrm>
          <a:prstGeom prst="roundRect">
            <a:avLst>
              <a:gd name="adj" fmla="val 9104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9" name="CaixaDeTexto 5">
            <a:extLst>
              <a:ext uri="{FF2B5EF4-FFF2-40B4-BE49-F238E27FC236}">
                <a16:creationId xmlns:a16="http://schemas.microsoft.com/office/drawing/2014/main" id="{5206DDAF-06E0-944B-E7A2-6560F6A28FE6}"/>
              </a:ext>
            </a:extLst>
          </xdr:cNvPr>
          <xdr:cNvSpPr txBox="1"/>
        </xdr:nvSpPr>
        <xdr:spPr>
          <a:xfrm>
            <a:off x="359228" y="457199"/>
            <a:ext cx="9002485" cy="52174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pt-BR" sz="2800" b="1">
                <a:solidFill>
                  <a:schemeClr val="bg1"/>
                </a:solidFill>
              </a:rPr>
              <a:t>Dashboard de Vendas</a:t>
            </a:r>
          </a:p>
        </xdr:txBody>
      </xdr:sp>
    </xdr:grpSp>
    <xdr:clientData/>
  </xdr:twoCellAnchor>
  <xdr:twoCellAnchor>
    <xdr:from>
      <xdr:col>1</xdr:col>
      <xdr:colOff>1</xdr:colOff>
      <xdr:row>13</xdr:row>
      <xdr:rowOff>44963</xdr:rowOff>
    </xdr:from>
    <xdr:to>
      <xdr:col>5</xdr:col>
      <xdr:colOff>152401</xdr:colOff>
      <xdr:row>18</xdr:row>
      <xdr:rowOff>121163</xdr:rowOff>
    </xdr:to>
    <xdr:grpSp>
      <xdr:nvGrpSpPr>
        <xdr:cNvPr id="3" name="Agrupar 2">
          <a:extLst>
            <a:ext uri="{FF2B5EF4-FFF2-40B4-BE49-F238E27FC236}">
              <a16:creationId xmlns:a16="http://schemas.microsoft.com/office/drawing/2014/main" id="{4B7770C2-ACFE-4EA8-F262-FEE438EF10E3}"/>
            </a:ext>
          </a:extLst>
        </xdr:cNvPr>
        <xdr:cNvGrpSpPr/>
      </xdr:nvGrpSpPr>
      <xdr:grpSpPr>
        <a:xfrm>
          <a:off x="118534" y="2466430"/>
          <a:ext cx="2590800" cy="1007533"/>
          <a:chOff x="723898" y="1558549"/>
          <a:chExt cx="2715987" cy="990600"/>
        </a:xfrm>
      </xdr:grpSpPr>
      <xdr:sp macro="" textlink="">
        <xdr:nvSpPr>
          <xdr:cNvPr id="16" name="Retângulo: Cantos Arredondados 15">
            <a:extLst>
              <a:ext uri="{FF2B5EF4-FFF2-40B4-BE49-F238E27FC236}">
                <a16:creationId xmlns:a16="http://schemas.microsoft.com/office/drawing/2014/main" id="{BD066E36-3197-9906-17BD-753EEDF68815}"/>
              </a:ext>
            </a:extLst>
          </xdr:cNvPr>
          <xdr:cNvSpPr/>
        </xdr:nvSpPr>
        <xdr:spPr>
          <a:xfrm>
            <a:off x="723898" y="1558549"/>
            <a:ext cx="2715987" cy="990600"/>
          </a:xfrm>
          <a:prstGeom prst="roundRect">
            <a:avLst>
              <a:gd name="adj" fmla="val 9104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7" name="CaixaDeTexto 17">
            <a:extLst>
              <a:ext uri="{FF2B5EF4-FFF2-40B4-BE49-F238E27FC236}">
                <a16:creationId xmlns:a16="http://schemas.microsoft.com/office/drawing/2014/main" id="{F36E2EEE-1A98-9ECE-7AA5-450C8A3A3A62}"/>
              </a:ext>
            </a:extLst>
          </xdr:cNvPr>
          <xdr:cNvSpPr txBox="1"/>
        </xdr:nvSpPr>
        <xdr:spPr>
          <a:xfrm>
            <a:off x="1428748" y="2210595"/>
            <a:ext cx="1306286" cy="275496"/>
          </a:xfrm>
          <a:prstGeom prst="rect">
            <a:avLst/>
          </a:prstGeom>
          <a:noFill/>
          <a:ln>
            <a:noFill/>
          </a:ln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pt-BR" sz="1200">
                <a:solidFill>
                  <a:schemeClr val="bg1"/>
                </a:solidFill>
              </a:rPr>
              <a:t>Valor Total</a:t>
            </a:r>
          </a:p>
        </xdr:txBody>
      </xdr:sp>
    </xdr:grpSp>
    <xdr:clientData/>
  </xdr:twoCellAnchor>
  <xdr:twoCellAnchor>
    <xdr:from>
      <xdr:col>8</xdr:col>
      <xdr:colOff>228600</xdr:colOff>
      <xdr:row>13</xdr:row>
      <xdr:rowOff>44963</xdr:rowOff>
    </xdr:from>
    <xdr:to>
      <xdr:col>12</xdr:col>
      <xdr:colOff>506187</xdr:colOff>
      <xdr:row>18</xdr:row>
      <xdr:rowOff>121163</xdr:rowOff>
    </xdr:to>
    <xdr:grpSp>
      <xdr:nvGrpSpPr>
        <xdr:cNvPr id="4" name="Agrupar 3">
          <a:extLst>
            <a:ext uri="{FF2B5EF4-FFF2-40B4-BE49-F238E27FC236}">
              <a16:creationId xmlns:a16="http://schemas.microsoft.com/office/drawing/2014/main" id="{F6D60013-1EC1-1477-223C-02A1F193B9CB}"/>
            </a:ext>
          </a:extLst>
        </xdr:cNvPr>
        <xdr:cNvGrpSpPr/>
      </xdr:nvGrpSpPr>
      <xdr:grpSpPr>
        <a:xfrm>
          <a:off x="4614333" y="2466430"/>
          <a:ext cx="2715987" cy="1007533"/>
          <a:chOff x="4479468" y="1558549"/>
          <a:chExt cx="2715987" cy="990600"/>
        </a:xfrm>
      </xdr:grpSpPr>
      <xdr:sp macro="" textlink="">
        <xdr:nvSpPr>
          <xdr:cNvPr id="14" name="Retângulo: Cantos Arredondados 13">
            <a:extLst>
              <a:ext uri="{FF2B5EF4-FFF2-40B4-BE49-F238E27FC236}">
                <a16:creationId xmlns:a16="http://schemas.microsoft.com/office/drawing/2014/main" id="{65F80A16-4643-DFAB-6106-70629C67795D}"/>
              </a:ext>
            </a:extLst>
          </xdr:cNvPr>
          <xdr:cNvSpPr/>
        </xdr:nvSpPr>
        <xdr:spPr>
          <a:xfrm>
            <a:off x="4479468" y="1558549"/>
            <a:ext cx="2715987" cy="990600"/>
          </a:xfrm>
          <a:prstGeom prst="roundRect">
            <a:avLst>
              <a:gd name="adj" fmla="val 6583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5" name="CaixaDeTexto 18">
            <a:extLst>
              <a:ext uri="{FF2B5EF4-FFF2-40B4-BE49-F238E27FC236}">
                <a16:creationId xmlns:a16="http://schemas.microsoft.com/office/drawing/2014/main" id="{7CBDFA2A-F103-B7E9-5559-F35303B73375}"/>
              </a:ext>
            </a:extLst>
          </xdr:cNvPr>
          <xdr:cNvSpPr txBox="1"/>
        </xdr:nvSpPr>
        <xdr:spPr>
          <a:xfrm>
            <a:off x="5184318" y="2210595"/>
            <a:ext cx="1306286" cy="275496"/>
          </a:xfrm>
          <a:prstGeom prst="rect">
            <a:avLst/>
          </a:prstGeom>
          <a:noFill/>
          <a:ln>
            <a:noFill/>
          </a:ln>
        </xdr:spPr>
        <xdr:txBody>
          <a:bodyPr wrap="square" rtlCol="0" anchor="ctr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pt-BR" sz="1200">
                <a:solidFill>
                  <a:schemeClr val="bg1"/>
                </a:solidFill>
              </a:rPr>
              <a:t>Lucro</a:t>
            </a:r>
          </a:p>
        </xdr:txBody>
      </xdr:sp>
    </xdr:grpSp>
    <xdr:clientData/>
  </xdr:twoCellAnchor>
  <xdr:twoCellAnchor>
    <xdr:from>
      <xdr:col>15</xdr:col>
      <xdr:colOff>582386</xdr:colOff>
      <xdr:row>13</xdr:row>
      <xdr:rowOff>44963</xdr:rowOff>
    </xdr:from>
    <xdr:to>
      <xdr:col>20</xdr:col>
      <xdr:colOff>250373</xdr:colOff>
      <xdr:row>18</xdr:row>
      <xdr:rowOff>121163</xdr:rowOff>
    </xdr:to>
    <xdr:grpSp>
      <xdr:nvGrpSpPr>
        <xdr:cNvPr id="5" name="Agrupar 4">
          <a:extLst>
            <a:ext uri="{FF2B5EF4-FFF2-40B4-BE49-F238E27FC236}">
              <a16:creationId xmlns:a16="http://schemas.microsoft.com/office/drawing/2014/main" id="{D3DDE7FD-AD84-9A04-86E6-1023E3861657}"/>
            </a:ext>
          </a:extLst>
        </xdr:cNvPr>
        <xdr:cNvGrpSpPr/>
      </xdr:nvGrpSpPr>
      <xdr:grpSpPr>
        <a:xfrm>
          <a:off x="9235319" y="2466430"/>
          <a:ext cx="2715987" cy="1007533"/>
          <a:chOff x="8235038" y="1558549"/>
          <a:chExt cx="2715987" cy="990600"/>
        </a:xfrm>
      </xdr:grpSpPr>
      <xdr:sp macro="" textlink="">
        <xdr:nvSpPr>
          <xdr:cNvPr id="12" name="Retângulo: Cantos Arredondados 11">
            <a:extLst>
              <a:ext uri="{FF2B5EF4-FFF2-40B4-BE49-F238E27FC236}">
                <a16:creationId xmlns:a16="http://schemas.microsoft.com/office/drawing/2014/main" id="{084F2F21-544F-0F53-ECD1-3F50B6CC1FFD}"/>
              </a:ext>
            </a:extLst>
          </xdr:cNvPr>
          <xdr:cNvSpPr/>
        </xdr:nvSpPr>
        <xdr:spPr>
          <a:xfrm>
            <a:off x="8235038" y="1558549"/>
            <a:ext cx="2715987" cy="990600"/>
          </a:xfrm>
          <a:prstGeom prst="roundRect">
            <a:avLst>
              <a:gd name="adj" fmla="val 8264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3" name="CaixaDeTexto 19">
            <a:extLst>
              <a:ext uri="{FF2B5EF4-FFF2-40B4-BE49-F238E27FC236}">
                <a16:creationId xmlns:a16="http://schemas.microsoft.com/office/drawing/2014/main" id="{C25ADDB1-C9C3-E39B-08DB-C6488C0FC2D5}"/>
              </a:ext>
            </a:extLst>
          </xdr:cNvPr>
          <xdr:cNvSpPr txBox="1"/>
        </xdr:nvSpPr>
        <xdr:spPr>
          <a:xfrm>
            <a:off x="8939888" y="2210595"/>
            <a:ext cx="1306286" cy="275496"/>
          </a:xfrm>
          <a:prstGeom prst="rect">
            <a:avLst/>
          </a:prstGeom>
          <a:noFill/>
          <a:ln>
            <a:noFill/>
          </a:ln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pt-BR" sz="1200">
                <a:solidFill>
                  <a:schemeClr val="bg1"/>
                </a:solidFill>
              </a:rPr>
              <a:t>Ticket Médio</a:t>
            </a:r>
          </a:p>
        </xdr:txBody>
      </xdr:sp>
    </xdr:grpSp>
    <xdr:clientData/>
  </xdr:twoCellAnchor>
  <xdr:twoCellAnchor>
    <xdr:from>
      <xdr:col>1</xdr:col>
      <xdr:colOff>0</xdr:colOff>
      <xdr:row>6</xdr:row>
      <xdr:rowOff>152400</xdr:rowOff>
    </xdr:from>
    <xdr:to>
      <xdr:col>20</xdr:col>
      <xdr:colOff>250372</xdr:colOff>
      <xdr:row>12</xdr:row>
      <xdr:rowOff>113366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E6E23414-453A-07DE-564F-628DEBBD9A6D}"/>
            </a:ext>
          </a:extLst>
        </xdr:cNvPr>
        <xdr:cNvSpPr/>
      </xdr:nvSpPr>
      <xdr:spPr>
        <a:xfrm>
          <a:off x="118533" y="1270000"/>
          <a:ext cx="11832772" cy="1078566"/>
        </a:xfrm>
        <a:prstGeom prst="roundRect">
          <a:avLst>
            <a:gd name="adj" fmla="val 8216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</xdr:col>
      <xdr:colOff>0</xdr:colOff>
      <xdr:row>19</xdr:row>
      <xdr:rowOff>85726</xdr:rowOff>
    </xdr:from>
    <xdr:to>
      <xdr:col>20</xdr:col>
      <xdr:colOff>250372</xdr:colOff>
      <xdr:row>31</xdr:row>
      <xdr:rowOff>95250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6A38602C-EDCA-09DF-3FB0-1C887BA4BFB2}"/>
            </a:ext>
          </a:extLst>
        </xdr:cNvPr>
        <xdr:cNvSpPr/>
      </xdr:nvSpPr>
      <xdr:spPr>
        <a:xfrm>
          <a:off x="118533" y="3624793"/>
          <a:ext cx="11832772" cy="2244724"/>
        </a:xfrm>
        <a:prstGeom prst="roundRect">
          <a:avLst>
            <a:gd name="adj" fmla="val 6860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</xdr:col>
      <xdr:colOff>0</xdr:colOff>
      <xdr:row>31</xdr:row>
      <xdr:rowOff>161858</xdr:rowOff>
    </xdr:from>
    <xdr:to>
      <xdr:col>12</xdr:col>
      <xdr:colOff>428625</xdr:colOff>
      <xdr:row>48</xdr:row>
      <xdr:rowOff>47625</xdr:rowOff>
    </xdr:to>
    <xdr:sp macro="" textlink="">
      <xdr:nvSpPr>
        <xdr:cNvPr id="8" name="Retângulo: Cantos Arredondados 7">
          <a:extLst>
            <a:ext uri="{FF2B5EF4-FFF2-40B4-BE49-F238E27FC236}">
              <a16:creationId xmlns:a16="http://schemas.microsoft.com/office/drawing/2014/main" id="{5436302E-9408-6FE4-0CE9-6B575D01EE98}"/>
            </a:ext>
          </a:extLst>
        </xdr:cNvPr>
        <xdr:cNvSpPr/>
      </xdr:nvSpPr>
      <xdr:spPr>
        <a:xfrm>
          <a:off x="118533" y="5936125"/>
          <a:ext cx="7134225" cy="3052300"/>
        </a:xfrm>
        <a:prstGeom prst="roundRect">
          <a:avLst>
            <a:gd name="adj" fmla="val 7791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12</xdr:col>
      <xdr:colOff>590551</xdr:colOff>
      <xdr:row>31</xdr:row>
      <xdr:rowOff>171384</xdr:rowOff>
    </xdr:from>
    <xdr:to>
      <xdr:col>20</xdr:col>
      <xdr:colOff>250373</xdr:colOff>
      <xdr:row>48</xdr:row>
      <xdr:rowOff>47625</xdr:rowOff>
    </xdr:to>
    <xdr:sp macro="" textlink="">
      <xdr:nvSpPr>
        <xdr:cNvPr id="9" name="Retângulo: Cantos Arredondados 8">
          <a:extLst>
            <a:ext uri="{FF2B5EF4-FFF2-40B4-BE49-F238E27FC236}">
              <a16:creationId xmlns:a16="http://schemas.microsoft.com/office/drawing/2014/main" id="{4810B8A0-A0EA-272A-DC6A-1F8CEB345B5A}"/>
            </a:ext>
          </a:extLst>
        </xdr:cNvPr>
        <xdr:cNvSpPr/>
      </xdr:nvSpPr>
      <xdr:spPr>
        <a:xfrm>
          <a:off x="7414684" y="5945651"/>
          <a:ext cx="4536622" cy="3042774"/>
        </a:xfrm>
        <a:prstGeom prst="roundRect">
          <a:avLst>
            <a:gd name="adj" fmla="val 6928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8</xdr:col>
      <xdr:colOff>322490</xdr:colOff>
      <xdr:row>14</xdr:row>
      <xdr:rowOff>92588</xdr:rowOff>
    </xdr:from>
    <xdr:to>
      <xdr:col>12</xdr:col>
      <xdr:colOff>280157</xdr:colOff>
      <xdr:row>16</xdr:row>
      <xdr:rowOff>42134</xdr:rowOff>
    </xdr:to>
    <xdr:sp macro="" textlink="">
      <xdr:nvSpPr>
        <xdr:cNvPr id="20" name="CaixaDeTexto 18">
          <a:extLst>
            <a:ext uri="{FF2B5EF4-FFF2-40B4-BE49-F238E27FC236}">
              <a16:creationId xmlns:a16="http://schemas.microsoft.com/office/drawing/2014/main" id="{52B320D0-1AC5-407D-9D2A-B5361F283704}"/>
            </a:ext>
          </a:extLst>
        </xdr:cNvPr>
        <xdr:cNvSpPr txBox="1"/>
      </xdr:nvSpPr>
      <xdr:spPr>
        <a:xfrm>
          <a:off x="4708223" y="2700321"/>
          <a:ext cx="2396067" cy="322080"/>
        </a:xfrm>
        <a:prstGeom prst="rect">
          <a:avLst/>
        </a:prstGeom>
        <a:noFill/>
      </xdr:spPr>
      <xdr:txBody>
        <a:bodyPr wrap="square" rtlCol="0" anchor="ctr">
          <a:noAutofit/>
        </a:bodyPr>
        <a:lstStyle/>
        <a:p>
          <a:pPr algn="ctr"/>
          <a:endParaRPr lang="en-US" sz="2000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132746</xdr:colOff>
      <xdr:row>14</xdr:row>
      <xdr:rowOff>97879</xdr:rowOff>
    </xdr:from>
    <xdr:to>
      <xdr:col>20</xdr:col>
      <xdr:colOff>90413</xdr:colOff>
      <xdr:row>16</xdr:row>
      <xdr:rowOff>47425</xdr:rowOff>
    </xdr:to>
    <xdr:sp macro="" textlink="">
      <xdr:nvSpPr>
        <xdr:cNvPr id="21" name="CaixaDeTexto 18">
          <a:extLst>
            <a:ext uri="{FF2B5EF4-FFF2-40B4-BE49-F238E27FC236}">
              <a16:creationId xmlns:a16="http://schemas.microsoft.com/office/drawing/2014/main" id="{0BD3DAE7-E577-4390-AD3C-513E65216EDF}"/>
            </a:ext>
          </a:extLst>
        </xdr:cNvPr>
        <xdr:cNvSpPr txBox="1"/>
      </xdr:nvSpPr>
      <xdr:spPr>
        <a:xfrm>
          <a:off x="9395279" y="2705612"/>
          <a:ext cx="2396067" cy="322080"/>
        </a:xfrm>
        <a:prstGeom prst="rect">
          <a:avLst/>
        </a:prstGeom>
        <a:noFill/>
      </xdr:spPr>
      <xdr:txBody>
        <a:bodyPr wrap="square" rtlCol="0" anchor="ctr">
          <a:noAutofit/>
        </a:bodyPr>
        <a:lstStyle/>
        <a:p>
          <a:pPr algn="ctr"/>
          <a:endParaRPr lang="en-US" sz="20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173567</xdr:colOff>
      <xdr:row>14</xdr:row>
      <xdr:rowOff>61896</xdr:rowOff>
    </xdr:from>
    <xdr:to>
      <xdr:col>4</xdr:col>
      <xdr:colOff>469902</xdr:colOff>
      <xdr:row>16</xdr:row>
      <xdr:rowOff>11442</xdr:rowOff>
    </xdr:to>
    <xdr:sp macro="" textlink="">
      <xdr:nvSpPr>
        <xdr:cNvPr id="22" name="CaixaDeTexto 18">
          <a:extLst>
            <a:ext uri="{FF2B5EF4-FFF2-40B4-BE49-F238E27FC236}">
              <a16:creationId xmlns:a16="http://schemas.microsoft.com/office/drawing/2014/main" id="{B44F35B5-8F7F-4C82-A45C-B010C7076D26}"/>
            </a:ext>
          </a:extLst>
        </xdr:cNvPr>
        <xdr:cNvSpPr txBox="1"/>
      </xdr:nvSpPr>
      <xdr:spPr>
        <a:xfrm>
          <a:off x="292100" y="2669629"/>
          <a:ext cx="2125135" cy="322080"/>
        </a:xfrm>
        <a:prstGeom prst="rect">
          <a:avLst/>
        </a:prstGeom>
        <a:noFill/>
      </xdr:spPr>
      <xdr:txBody>
        <a:bodyPr wrap="square" rtlCol="0" anchor="ctr">
          <a:noAutofit/>
        </a:bodyPr>
        <a:lstStyle/>
        <a:p>
          <a:pPr algn="ctr"/>
          <a:endParaRPr lang="en-US" sz="20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82324</xdr:colOff>
      <xdr:row>19</xdr:row>
      <xdr:rowOff>119063</xdr:rowOff>
    </xdr:from>
    <xdr:to>
      <xdr:col>20</xdr:col>
      <xdr:colOff>168048</xdr:colOff>
      <xdr:row>31</xdr:row>
      <xdr:rowOff>61913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BCE32D5F-5A0F-4303-B12B-D1E167B30A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95931</xdr:colOff>
      <xdr:row>32</xdr:row>
      <xdr:rowOff>61880</xdr:rowOff>
    </xdr:from>
    <xdr:to>
      <xdr:col>20</xdr:col>
      <xdr:colOff>135391</xdr:colOff>
      <xdr:row>47</xdr:row>
      <xdr:rowOff>138080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73F5F3E4-567B-4B3D-A089-6B4A5E8586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B901F66-8F3C-42FB-AF3A-2D1BEB6624E4}" name="tb_vendas" displayName="tb_vendas" ref="A1:U6501" totalsRowShown="0" headerRowDxfId="11">
  <autoFilter ref="A1:U6501" xr:uid="{AB901F66-8F3C-42FB-AF3A-2D1BEB6624E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</autoFilter>
  <tableColumns count="21">
    <tableColumn id="1" xr3:uid="{BB0720C9-B04F-486F-A06B-21E5C3823372}" name="ID Pedido" dataDxfId="10"/>
    <tableColumn id="2" xr3:uid="{B5A139B4-E0CE-439C-AF7F-E9918E2DC494}" name="Data do Pedido" dataDxfId="9"/>
    <tableColumn id="21" xr3:uid="{6056AC56-13FD-4BD9-ACF0-26B017AF7F14}" name="Ano/Mês" dataDxfId="8">
      <calculatedColumnFormula>TEXT(tb_vendas[[#This Row],[Data do Pedido]],"aaaa-mm")</calculatedColumnFormula>
    </tableColumn>
    <tableColumn id="3" xr3:uid="{0F2C17D6-218A-4BF9-85AA-7796866B0F99}" name="Nome do vendedor" dataDxfId="7"/>
    <tableColumn id="4" xr3:uid="{41E441BD-C32D-4809-90D3-BA08F5352EE1}" name="Loja (Supermercado)"/>
    <tableColumn id="5" xr3:uid="{C936C16A-E830-468E-98EB-A571A371AEF0}" name="Cidade da Loja"/>
    <tableColumn id="6" xr3:uid="{014CFA42-0857-433C-9F5C-013B2376EF1D}" name="Estado"/>
    <tableColumn id="7" xr3:uid="{8E8E16ED-353C-4495-9618-278400CCDD44}" name="Região"/>
    <tableColumn id="8" xr3:uid="{0C83287B-96B1-4E33-9E7B-10CBF0B2D20E}" name="Produto"/>
    <tableColumn id="9" xr3:uid="{953B135B-F680-4F85-8AB3-692BED6BC3BB}" name="Categoria do Produto"/>
    <tableColumn id="10" xr3:uid="{F50230F1-253A-4817-AD61-24BD3D2C3D45}" name="Fornecedor"/>
    <tableColumn id="11" xr3:uid="{5847616E-159E-417D-82CC-7E5C667D63CC}" name="Quantidade"/>
    <tableColumn id="12" xr3:uid="{38A61B73-9ED2-4741-80D4-60F20D1AFD0A}" name="Preço Unitário" dataDxfId="6" dataCellStyle="Moeda"/>
    <tableColumn id="13" xr3:uid="{93694F1C-04DF-41BE-AE4A-7C1A92F123AD}" name="Valor Total" dataDxfId="5" dataCellStyle="Moeda">
      <calculatedColumnFormula>L2*M2</calculatedColumnFormula>
    </tableColumn>
    <tableColumn id="14" xr3:uid="{CD62BC14-8EAF-42FB-A8F9-2426EBFB14E0}" name="Custo Unitário" dataDxfId="4" dataCellStyle="Moeda"/>
    <tableColumn id="19" xr3:uid="{ED9F499E-177D-4962-998C-6A58EE979839}" name="Custo Total" dataDxfId="3" dataCellStyle="Moeda">
      <calculatedColumnFormula>tb_vendas[[#This Row],[Quantidade]]*tb_vendas[[#This Row],[Custo Unitário]]</calculatedColumnFormula>
    </tableColumn>
    <tableColumn id="20" xr3:uid="{D51305CB-4568-443A-A67D-00CD411A0364}" name="Lucro" dataDxfId="2" dataCellStyle="Moeda">
      <calculatedColumnFormula>tb_vendas[[#This Row],[Valor Total]]-tb_vendas[[#This Row],[Custo Total]]</calculatedColumnFormula>
    </tableColumn>
    <tableColumn id="15" xr3:uid="{E249C1A3-C412-4595-83B3-42357DD151FC}" name="Prazo de Entrega (dias)" dataDxfId="1"/>
    <tableColumn id="16" xr3:uid="{0CE2D5E5-E650-422F-9EEF-8B4586ACD886}" name="Nota de Avaliação" dataDxfId="0"/>
    <tableColumn id="17" xr3:uid="{D28B4608-E5F7-4FB0-BE67-58BEF990F54C}" name="Status do Pedido"/>
    <tableColumn id="18" xr3:uid="{091596D6-F57C-4924-8E78-550A6C5AD767}" name="Forma de Pagamento"/>
  </tableColumns>
  <tableStyleInfo name="TableStyleMedium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501"/>
  <sheetViews>
    <sheetView showGridLines="0" tabSelected="1" zoomScaleNormal="100" workbookViewId="0">
      <selection activeCell="G16" sqref="G16"/>
    </sheetView>
  </sheetViews>
  <sheetFormatPr defaultRowHeight="14.4" x14ac:dyDescent="0.3"/>
  <cols>
    <col min="1" max="1" width="11" customWidth="1"/>
    <col min="2" max="2" width="18.109375" bestFit="1" customWidth="1"/>
    <col min="3" max="3" width="18.109375" customWidth="1"/>
    <col min="4" max="4" width="19.21875" customWidth="1"/>
    <col min="5" max="5" width="21.33203125" bestFit="1" customWidth="1"/>
    <col min="6" max="6" width="15.21875" customWidth="1"/>
    <col min="7" max="8" width="8.5546875" customWidth="1"/>
    <col min="9" max="9" width="18.21875" bestFit="1" customWidth="1"/>
    <col min="10" max="10" width="20.88671875" customWidth="1"/>
    <col min="11" max="11" width="18.77734375" bestFit="1" customWidth="1"/>
    <col min="12" max="12" width="12.77734375" customWidth="1"/>
    <col min="13" max="13" width="14.88671875" customWidth="1"/>
    <col min="14" max="14" width="16.5546875" bestFit="1" customWidth="1"/>
    <col min="15" max="17" width="14.88671875" customWidth="1"/>
    <col min="18" max="18" width="22.109375" customWidth="1"/>
    <col min="19" max="19" width="18.109375" customWidth="1"/>
    <col min="20" max="20" width="17.109375" customWidth="1"/>
    <col min="21" max="21" width="20.88671875" customWidth="1"/>
  </cols>
  <sheetData>
    <row r="1" spans="1:21" s="3" customFormat="1" ht="19.95" customHeight="1" x14ac:dyDescent="0.3">
      <c r="A1" s="4" t="s">
        <v>0</v>
      </c>
      <c r="B1" s="6" t="s">
        <v>1</v>
      </c>
      <c r="C1" s="6" t="s">
        <v>6596</v>
      </c>
      <c r="D1" s="6" t="s">
        <v>6587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6586</v>
      </c>
      <c r="P1" s="4" t="s">
        <v>6594</v>
      </c>
      <c r="Q1" s="4" t="s">
        <v>6595</v>
      </c>
      <c r="R1" s="4" t="s">
        <v>12</v>
      </c>
      <c r="S1" s="4" t="s">
        <v>13</v>
      </c>
      <c r="T1" s="4" t="s">
        <v>14</v>
      </c>
      <c r="U1" s="4" t="s">
        <v>15</v>
      </c>
    </row>
    <row r="2" spans="1:21" x14ac:dyDescent="0.3">
      <c r="A2" s="3" t="s">
        <v>86</v>
      </c>
      <c r="B2" s="1">
        <v>44562</v>
      </c>
      <c r="C2" s="7" t="str">
        <f>TEXT(tb_vendas[[#This Row],[Data do Pedido]],"aaaa-mm")</f>
        <v>2022-01</v>
      </c>
      <c r="D2" s="1" t="s">
        <v>6592</v>
      </c>
      <c r="E2" t="s">
        <v>19</v>
      </c>
      <c r="F2" t="s">
        <v>34</v>
      </c>
      <c r="G2" t="s">
        <v>40</v>
      </c>
      <c r="H2" t="s">
        <v>46</v>
      </c>
      <c r="I2" t="s">
        <v>55</v>
      </c>
      <c r="J2" t="s">
        <v>69</v>
      </c>
      <c r="K2" t="s">
        <v>73</v>
      </c>
      <c r="L2">
        <v>27</v>
      </c>
      <c r="M2" s="5">
        <v>6.48</v>
      </c>
      <c r="N2" s="5">
        <f>L2*M2</f>
        <v>174.96</v>
      </c>
      <c r="O2" s="5">
        <v>4.6573892568303128</v>
      </c>
      <c r="P2" s="5">
        <f>tb_vendas[[#This Row],[Quantidade]]*tb_vendas[[#This Row],[Custo Unitário]]</f>
        <v>125.74950993441844</v>
      </c>
      <c r="Q2" s="5">
        <f>tb_vendas[[#This Row],[Valor Total]]-tb_vendas[[#This Row],[Custo Total]]</f>
        <v>49.210490065581567</v>
      </c>
      <c r="R2" s="2">
        <v>3</v>
      </c>
      <c r="S2" s="3">
        <v>5</v>
      </c>
      <c r="T2" t="s">
        <v>81</v>
      </c>
      <c r="U2" t="s">
        <v>84</v>
      </c>
    </row>
    <row r="3" spans="1:21" x14ac:dyDescent="0.3">
      <c r="A3" s="3" t="s">
        <v>87</v>
      </c>
      <c r="B3" s="1">
        <v>44562</v>
      </c>
      <c r="C3" s="7" t="str">
        <f>TEXT(tb_vendas[[#This Row],[Data do Pedido]],"aaaa-mm")</f>
        <v>2022-01</v>
      </c>
      <c r="D3" s="1" t="s">
        <v>6590</v>
      </c>
      <c r="E3" t="s">
        <v>19</v>
      </c>
      <c r="F3" t="s">
        <v>35</v>
      </c>
      <c r="G3" t="s">
        <v>44</v>
      </c>
      <c r="H3" t="s">
        <v>46</v>
      </c>
      <c r="I3" t="s">
        <v>56</v>
      </c>
      <c r="J3" t="s">
        <v>63</v>
      </c>
      <c r="K3" t="s">
        <v>77</v>
      </c>
      <c r="L3">
        <v>90</v>
      </c>
      <c r="M3" s="5">
        <v>35.119999999999997</v>
      </c>
      <c r="N3" s="5">
        <f t="shared" ref="N3:N66" si="0">L3*M3</f>
        <v>3160.7999999999997</v>
      </c>
      <c r="O3" s="5">
        <v>14.233892077024562</v>
      </c>
      <c r="P3" s="5">
        <f>tb_vendas[[#This Row],[Quantidade]]*tb_vendas[[#This Row],[Custo Unitário]]</f>
        <v>1281.0502869322106</v>
      </c>
      <c r="Q3" s="5">
        <f>tb_vendas[[#This Row],[Valor Total]]-tb_vendas[[#This Row],[Custo Total]]</f>
        <v>1879.7497130677891</v>
      </c>
      <c r="R3" s="2">
        <v>2</v>
      </c>
      <c r="S3" s="3">
        <v>0</v>
      </c>
      <c r="T3" t="s">
        <v>79</v>
      </c>
      <c r="U3" t="s">
        <v>84</v>
      </c>
    </row>
    <row r="4" spans="1:21" x14ac:dyDescent="0.3">
      <c r="A4" s="3" t="s">
        <v>88</v>
      </c>
      <c r="B4" s="1">
        <v>44562</v>
      </c>
      <c r="C4" s="7" t="str">
        <f>TEXT(tb_vendas[[#This Row],[Data do Pedido]],"aaaa-mm")</f>
        <v>2022-01</v>
      </c>
      <c r="D4" s="1" t="s">
        <v>6590</v>
      </c>
      <c r="E4" t="s">
        <v>18</v>
      </c>
      <c r="F4" t="s">
        <v>30</v>
      </c>
      <c r="G4" t="s">
        <v>44</v>
      </c>
      <c r="H4" t="s">
        <v>46</v>
      </c>
      <c r="I4" t="s">
        <v>60</v>
      </c>
      <c r="J4" t="s">
        <v>69</v>
      </c>
      <c r="K4" t="s">
        <v>72</v>
      </c>
      <c r="L4">
        <v>3</v>
      </c>
      <c r="M4" s="5">
        <v>7.03</v>
      </c>
      <c r="N4" s="5">
        <f t="shared" si="0"/>
        <v>21.09</v>
      </c>
      <c r="O4" s="5">
        <v>6.5631008007980807</v>
      </c>
      <c r="P4" s="5">
        <f>tb_vendas[[#This Row],[Quantidade]]*tb_vendas[[#This Row],[Custo Unitário]]</f>
        <v>19.68930240239424</v>
      </c>
      <c r="Q4" s="5">
        <f>tb_vendas[[#This Row],[Valor Total]]-tb_vendas[[#This Row],[Custo Total]]</f>
        <v>1.4006975976057596</v>
      </c>
      <c r="R4" s="2">
        <v>4</v>
      </c>
      <c r="S4" s="3">
        <v>10</v>
      </c>
      <c r="T4" t="s">
        <v>81</v>
      </c>
      <c r="U4" t="s">
        <v>82</v>
      </c>
    </row>
    <row r="5" spans="1:21" x14ac:dyDescent="0.3">
      <c r="A5" s="3" t="s">
        <v>89</v>
      </c>
      <c r="B5" s="1">
        <v>44562</v>
      </c>
      <c r="C5" s="7" t="str">
        <f>TEXT(tb_vendas[[#This Row],[Data do Pedido]],"aaaa-mm")</f>
        <v>2022-01</v>
      </c>
      <c r="D5" s="1" t="s">
        <v>6591</v>
      </c>
      <c r="E5" t="s">
        <v>19</v>
      </c>
      <c r="F5" t="s">
        <v>34</v>
      </c>
      <c r="G5" t="s">
        <v>40</v>
      </c>
      <c r="H5" t="s">
        <v>46</v>
      </c>
      <c r="I5" t="s">
        <v>57</v>
      </c>
      <c r="J5" t="s">
        <v>66</v>
      </c>
      <c r="K5" t="s">
        <v>77</v>
      </c>
      <c r="L5">
        <v>68</v>
      </c>
      <c r="M5" s="5">
        <v>3.11</v>
      </c>
      <c r="N5" s="5">
        <f t="shared" si="0"/>
        <v>211.48</v>
      </c>
      <c r="O5" s="5">
        <v>1.0633079611978342</v>
      </c>
      <c r="P5" s="5">
        <f>tb_vendas[[#This Row],[Quantidade]]*tb_vendas[[#This Row],[Custo Unitário]]</f>
        <v>72.304941361452734</v>
      </c>
      <c r="Q5" s="5">
        <f>tb_vendas[[#This Row],[Valor Total]]-tb_vendas[[#This Row],[Custo Total]]</f>
        <v>139.17505863854726</v>
      </c>
      <c r="R5" s="2">
        <v>10</v>
      </c>
      <c r="S5" s="3">
        <v>8</v>
      </c>
      <c r="T5" t="s">
        <v>81</v>
      </c>
      <c r="U5" t="s">
        <v>84</v>
      </c>
    </row>
    <row r="6" spans="1:21" x14ac:dyDescent="0.3">
      <c r="A6" s="3" t="s">
        <v>90</v>
      </c>
      <c r="B6" s="1">
        <v>44563</v>
      </c>
      <c r="C6" s="7" t="str">
        <f>TEXT(tb_vendas[[#This Row],[Data do Pedido]],"aaaa-mm")</f>
        <v>2022-01</v>
      </c>
      <c r="D6" s="1" t="s">
        <v>6591</v>
      </c>
      <c r="E6" t="s">
        <v>19</v>
      </c>
      <c r="F6" t="s">
        <v>29</v>
      </c>
      <c r="G6" t="s">
        <v>43</v>
      </c>
      <c r="H6" t="s">
        <v>45</v>
      </c>
      <c r="I6" t="s">
        <v>57</v>
      </c>
      <c r="J6" t="s">
        <v>66</v>
      </c>
      <c r="K6" t="s">
        <v>75</v>
      </c>
      <c r="L6">
        <v>73</v>
      </c>
      <c r="M6" s="5">
        <v>61.52</v>
      </c>
      <c r="N6" s="5">
        <f t="shared" si="0"/>
        <v>4490.96</v>
      </c>
      <c r="O6" s="5">
        <v>19.710805566812162</v>
      </c>
      <c r="P6" s="5">
        <f>tb_vendas[[#This Row],[Quantidade]]*tb_vendas[[#This Row],[Custo Unitário]]</f>
        <v>1438.8888063772879</v>
      </c>
      <c r="Q6" s="5">
        <f>tb_vendas[[#This Row],[Valor Total]]-tb_vendas[[#This Row],[Custo Total]]</f>
        <v>3052.0711936227121</v>
      </c>
      <c r="R6" s="2">
        <v>3</v>
      </c>
      <c r="S6" s="3">
        <v>1</v>
      </c>
      <c r="T6" t="s">
        <v>80</v>
      </c>
      <c r="U6" t="s">
        <v>85</v>
      </c>
    </row>
    <row r="7" spans="1:21" x14ac:dyDescent="0.3">
      <c r="A7" s="3" t="s">
        <v>91</v>
      </c>
      <c r="B7" s="1">
        <v>44563</v>
      </c>
      <c r="C7" s="7" t="str">
        <f>TEXT(tb_vendas[[#This Row],[Data do Pedido]],"aaaa-mm")</f>
        <v>2022-01</v>
      </c>
      <c r="D7" s="1" t="s">
        <v>6589</v>
      </c>
      <c r="E7" t="s">
        <v>22</v>
      </c>
      <c r="F7" t="s">
        <v>26</v>
      </c>
      <c r="G7" t="s">
        <v>41</v>
      </c>
      <c r="H7" t="s">
        <v>45</v>
      </c>
      <c r="I7" t="s">
        <v>54</v>
      </c>
      <c r="J7" t="s">
        <v>68</v>
      </c>
      <c r="K7" t="s">
        <v>72</v>
      </c>
      <c r="L7">
        <v>77</v>
      </c>
      <c r="M7" s="5">
        <v>74.28</v>
      </c>
      <c r="N7" s="5">
        <f t="shared" si="0"/>
        <v>5719.56</v>
      </c>
      <c r="O7" s="5">
        <v>42.312233669330745</v>
      </c>
      <c r="P7" s="5">
        <f>tb_vendas[[#This Row],[Quantidade]]*tb_vendas[[#This Row],[Custo Unitário]]</f>
        <v>3258.0419925384672</v>
      </c>
      <c r="Q7" s="5">
        <f>tb_vendas[[#This Row],[Valor Total]]-tb_vendas[[#This Row],[Custo Total]]</f>
        <v>2461.5180074615332</v>
      </c>
      <c r="R7" s="2">
        <v>3</v>
      </c>
      <c r="S7" s="3">
        <v>2</v>
      </c>
      <c r="T7" t="s">
        <v>81</v>
      </c>
      <c r="U7" t="s">
        <v>84</v>
      </c>
    </row>
    <row r="8" spans="1:21" x14ac:dyDescent="0.3">
      <c r="A8" s="3" t="s">
        <v>92</v>
      </c>
      <c r="B8" s="1">
        <v>44563</v>
      </c>
      <c r="C8" s="7" t="str">
        <f>TEXT(tb_vendas[[#This Row],[Data do Pedido]],"aaaa-mm")</f>
        <v>2022-01</v>
      </c>
      <c r="D8" s="1" t="s">
        <v>6592</v>
      </c>
      <c r="E8" t="s">
        <v>21</v>
      </c>
      <c r="F8" t="s">
        <v>33</v>
      </c>
      <c r="G8" t="s">
        <v>42</v>
      </c>
      <c r="H8" t="s">
        <v>46</v>
      </c>
      <c r="I8" t="s">
        <v>55</v>
      </c>
      <c r="J8" t="s">
        <v>69</v>
      </c>
      <c r="K8" t="s">
        <v>75</v>
      </c>
      <c r="L8">
        <v>65</v>
      </c>
      <c r="M8" s="5">
        <v>19.11</v>
      </c>
      <c r="N8" s="5">
        <f t="shared" si="0"/>
        <v>1242.1499999999999</v>
      </c>
      <c r="O8" s="5">
        <v>11.723687751809559</v>
      </c>
      <c r="P8" s="5">
        <f>tb_vendas[[#This Row],[Quantidade]]*tb_vendas[[#This Row],[Custo Unitário]]</f>
        <v>762.03970386762126</v>
      </c>
      <c r="Q8" s="5">
        <f>tb_vendas[[#This Row],[Valor Total]]-tb_vendas[[#This Row],[Custo Total]]</f>
        <v>480.11029613237861</v>
      </c>
      <c r="R8" s="2">
        <v>5</v>
      </c>
      <c r="S8" s="3">
        <v>7</v>
      </c>
      <c r="T8" t="s">
        <v>81</v>
      </c>
      <c r="U8" t="s">
        <v>82</v>
      </c>
    </row>
    <row r="9" spans="1:21" x14ac:dyDescent="0.3">
      <c r="A9" s="3" t="s">
        <v>93</v>
      </c>
      <c r="B9" s="1">
        <v>44563</v>
      </c>
      <c r="C9" s="7" t="str">
        <f>TEXT(tb_vendas[[#This Row],[Data do Pedido]],"aaaa-mm")</f>
        <v>2022-01</v>
      </c>
      <c r="D9" s="1" t="s">
        <v>6593</v>
      </c>
      <c r="E9" t="s">
        <v>19</v>
      </c>
      <c r="F9" t="s">
        <v>36</v>
      </c>
      <c r="G9" t="s">
        <v>39</v>
      </c>
      <c r="H9" t="s">
        <v>45</v>
      </c>
      <c r="I9" t="s">
        <v>60</v>
      </c>
      <c r="J9" t="s">
        <v>69</v>
      </c>
      <c r="K9" t="s">
        <v>73</v>
      </c>
      <c r="L9">
        <v>79</v>
      </c>
      <c r="M9" s="5">
        <v>79.540000000000006</v>
      </c>
      <c r="N9" s="5">
        <f t="shared" si="0"/>
        <v>6283.6600000000008</v>
      </c>
      <c r="O9" s="5">
        <v>30.632586707666174</v>
      </c>
      <c r="P9" s="5">
        <f>tb_vendas[[#This Row],[Quantidade]]*tb_vendas[[#This Row],[Custo Unitário]]</f>
        <v>2419.9743499056276</v>
      </c>
      <c r="Q9" s="5">
        <f>tb_vendas[[#This Row],[Valor Total]]-tb_vendas[[#This Row],[Custo Total]]</f>
        <v>3863.6856500943732</v>
      </c>
      <c r="R9" s="2">
        <v>7</v>
      </c>
      <c r="S9" s="3">
        <v>10</v>
      </c>
      <c r="T9" t="s">
        <v>80</v>
      </c>
      <c r="U9" t="s">
        <v>84</v>
      </c>
    </row>
    <row r="10" spans="1:21" x14ac:dyDescent="0.3">
      <c r="A10" s="3" t="s">
        <v>94</v>
      </c>
      <c r="B10" s="1">
        <v>44564</v>
      </c>
      <c r="C10" s="7" t="str">
        <f>TEXT(tb_vendas[[#This Row],[Data do Pedido]],"aaaa-mm")</f>
        <v>2022-01</v>
      </c>
      <c r="D10" s="1" t="s">
        <v>6592</v>
      </c>
      <c r="E10" t="s">
        <v>22</v>
      </c>
      <c r="F10" t="s">
        <v>35</v>
      </c>
      <c r="G10" t="s">
        <v>44</v>
      </c>
      <c r="H10" t="s">
        <v>46</v>
      </c>
      <c r="I10" t="s">
        <v>56</v>
      </c>
      <c r="J10" t="s">
        <v>63</v>
      </c>
      <c r="K10" t="s">
        <v>77</v>
      </c>
      <c r="L10">
        <v>2</v>
      </c>
      <c r="M10" s="5">
        <v>53.4</v>
      </c>
      <c r="N10" s="5">
        <f t="shared" si="0"/>
        <v>106.8</v>
      </c>
      <c r="O10" s="5">
        <v>17.156719774346694</v>
      </c>
      <c r="P10" s="5">
        <f>tb_vendas[[#This Row],[Quantidade]]*tb_vendas[[#This Row],[Custo Unitário]]</f>
        <v>34.313439548693388</v>
      </c>
      <c r="Q10" s="5">
        <f>tb_vendas[[#This Row],[Valor Total]]-tb_vendas[[#This Row],[Custo Total]]</f>
        <v>72.486560451306616</v>
      </c>
      <c r="R10" s="2">
        <v>8</v>
      </c>
      <c r="S10" s="3">
        <v>5</v>
      </c>
      <c r="T10" t="s">
        <v>81</v>
      </c>
      <c r="U10" t="s">
        <v>82</v>
      </c>
    </row>
    <row r="11" spans="1:21" x14ac:dyDescent="0.3">
      <c r="A11" s="3" t="s">
        <v>95</v>
      </c>
      <c r="B11" s="1">
        <v>44564</v>
      </c>
      <c r="C11" s="7" t="str">
        <f>TEXT(tb_vendas[[#This Row],[Data do Pedido]],"aaaa-mm")</f>
        <v>2022-01</v>
      </c>
      <c r="D11" s="1" t="s">
        <v>6589</v>
      </c>
      <c r="E11" t="s">
        <v>19</v>
      </c>
      <c r="F11" t="s">
        <v>29</v>
      </c>
      <c r="G11" t="s">
        <v>43</v>
      </c>
      <c r="H11" t="s">
        <v>45</v>
      </c>
      <c r="I11" t="s">
        <v>48</v>
      </c>
      <c r="J11" t="s">
        <v>64</v>
      </c>
      <c r="K11" t="s">
        <v>75</v>
      </c>
      <c r="L11">
        <v>62</v>
      </c>
      <c r="M11" s="5">
        <v>51.29</v>
      </c>
      <c r="N11" s="5">
        <f t="shared" si="0"/>
        <v>3179.98</v>
      </c>
      <c r="O11" s="5">
        <v>24.39707312017574</v>
      </c>
      <c r="P11" s="5">
        <f>tb_vendas[[#This Row],[Quantidade]]*tb_vendas[[#This Row],[Custo Unitário]]</f>
        <v>1512.6185334508959</v>
      </c>
      <c r="Q11" s="5">
        <f>tb_vendas[[#This Row],[Valor Total]]-tb_vendas[[#This Row],[Custo Total]]</f>
        <v>1667.3614665491041</v>
      </c>
      <c r="R11" s="2">
        <v>4</v>
      </c>
      <c r="S11" s="3">
        <v>1</v>
      </c>
      <c r="T11" t="s">
        <v>80</v>
      </c>
      <c r="U11" t="s">
        <v>83</v>
      </c>
    </row>
    <row r="12" spans="1:21" x14ac:dyDescent="0.3">
      <c r="A12" s="3" t="s">
        <v>96</v>
      </c>
      <c r="B12" s="1">
        <v>44564</v>
      </c>
      <c r="C12" s="7" t="str">
        <f>TEXT(tb_vendas[[#This Row],[Data do Pedido]],"aaaa-mm")</f>
        <v>2022-01</v>
      </c>
      <c r="D12" s="1" t="s">
        <v>6591</v>
      </c>
      <c r="E12" t="s">
        <v>16</v>
      </c>
      <c r="F12" t="s">
        <v>30</v>
      </c>
      <c r="G12" t="s">
        <v>44</v>
      </c>
      <c r="H12" t="s">
        <v>46</v>
      </c>
      <c r="I12" t="s">
        <v>47</v>
      </c>
      <c r="J12" t="s">
        <v>63</v>
      </c>
      <c r="K12" t="s">
        <v>78</v>
      </c>
      <c r="L12">
        <v>89</v>
      </c>
      <c r="M12" s="5">
        <v>89.2</v>
      </c>
      <c r="N12" s="5">
        <f t="shared" si="0"/>
        <v>7938.8</v>
      </c>
      <c r="O12" s="5">
        <v>30.150080151558562</v>
      </c>
      <c r="P12" s="5">
        <f>tb_vendas[[#This Row],[Quantidade]]*tb_vendas[[#This Row],[Custo Unitário]]</f>
        <v>2683.357133488712</v>
      </c>
      <c r="Q12" s="5">
        <f>tb_vendas[[#This Row],[Valor Total]]-tb_vendas[[#This Row],[Custo Total]]</f>
        <v>5255.4428665112882</v>
      </c>
      <c r="R12" s="2">
        <v>7</v>
      </c>
      <c r="S12" s="3">
        <v>6</v>
      </c>
      <c r="T12" t="s">
        <v>79</v>
      </c>
      <c r="U12" t="s">
        <v>82</v>
      </c>
    </row>
    <row r="13" spans="1:21" x14ac:dyDescent="0.3">
      <c r="A13" s="3" t="s">
        <v>97</v>
      </c>
      <c r="B13" s="1">
        <v>44564</v>
      </c>
      <c r="C13" s="7" t="str">
        <f>TEXT(tb_vendas[[#This Row],[Data do Pedido]],"aaaa-mm")</f>
        <v>2022-01</v>
      </c>
      <c r="D13" s="1" t="s">
        <v>6591</v>
      </c>
      <c r="E13" t="s">
        <v>22</v>
      </c>
      <c r="F13" t="s">
        <v>27</v>
      </c>
      <c r="G13" t="s">
        <v>42</v>
      </c>
      <c r="H13" t="s">
        <v>46</v>
      </c>
      <c r="I13" t="s">
        <v>57</v>
      </c>
      <c r="J13" t="s">
        <v>66</v>
      </c>
      <c r="K13" t="s">
        <v>71</v>
      </c>
      <c r="L13">
        <v>22</v>
      </c>
      <c r="M13" s="5">
        <v>49.88</v>
      </c>
      <c r="N13" s="5">
        <f t="shared" si="0"/>
        <v>1097.3600000000001</v>
      </c>
      <c r="O13" s="5">
        <v>14.655154013809387</v>
      </c>
      <c r="P13" s="5">
        <f>tb_vendas[[#This Row],[Quantidade]]*tb_vendas[[#This Row],[Custo Unitário]]</f>
        <v>322.41338830380653</v>
      </c>
      <c r="Q13" s="5">
        <f>tb_vendas[[#This Row],[Valor Total]]-tb_vendas[[#This Row],[Custo Total]]</f>
        <v>774.9466116961936</v>
      </c>
      <c r="R13" s="2">
        <v>3</v>
      </c>
      <c r="S13" s="3">
        <v>2</v>
      </c>
      <c r="T13" t="s">
        <v>81</v>
      </c>
      <c r="U13" t="s">
        <v>84</v>
      </c>
    </row>
    <row r="14" spans="1:21" x14ac:dyDescent="0.3">
      <c r="A14" s="3" t="s">
        <v>98</v>
      </c>
      <c r="B14" s="1">
        <v>44564</v>
      </c>
      <c r="C14" s="7" t="str">
        <f>TEXT(tb_vendas[[#This Row],[Data do Pedido]],"aaaa-mm")</f>
        <v>2022-01</v>
      </c>
      <c r="D14" s="1" t="s">
        <v>6593</v>
      </c>
      <c r="E14" t="s">
        <v>18</v>
      </c>
      <c r="F14" t="s">
        <v>37</v>
      </c>
      <c r="G14" t="s">
        <v>41</v>
      </c>
      <c r="H14" t="s">
        <v>45</v>
      </c>
      <c r="I14" t="s">
        <v>50</v>
      </c>
      <c r="J14" t="s">
        <v>66</v>
      </c>
      <c r="K14" t="s">
        <v>76</v>
      </c>
      <c r="L14">
        <v>56</v>
      </c>
      <c r="M14" s="5">
        <v>95.68</v>
      </c>
      <c r="N14" s="5">
        <f t="shared" si="0"/>
        <v>5358.08</v>
      </c>
      <c r="O14" s="5">
        <v>57.874470872375092</v>
      </c>
      <c r="P14" s="5">
        <f>tb_vendas[[#This Row],[Quantidade]]*tb_vendas[[#This Row],[Custo Unitário]]</f>
        <v>3240.9703688530053</v>
      </c>
      <c r="Q14" s="5">
        <f>tb_vendas[[#This Row],[Valor Total]]-tb_vendas[[#This Row],[Custo Total]]</f>
        <v>2117.1096311469946</v>
      </c>
      <c r="R14" s="2">
        <v>4</v>
      </c>
      <c r="S14" s="3">
        <v>7</v>
      </c>
      <c r="T14" t="s">
        <v>80</v>
      </c>
      <c r="U14" t="s">
        <v>83</v>
      </c>
    </row>
    <row r="15" spans="1:21" x14ac:dyDescent="0.3">
      <c r="A15" s="3" t="s">
        <v>99</v>
      </c>
      <c r="B15" s="1">
        <v>44564</v>
      </c>
      <c r="C15" s="7" t="str">
        <f>TEXT(tb_vendas[[#This Row],[Data do Pedido]],"aaaa-mm")</f>
        <v>2022-01</v>
      </c>
      <c r="D15" s="1" t="s">
        <v>6592</v>
      </c>
      <c r="E15" t="s">
        <v>22</v>
      </c>
      <c r="F15" t="s">
        <v>28</v>
      </c>
      <c r="G15" t="s">
        <v>43</v>
      </c>
      <c r="H15" t="s">
        <v>45</v>
      </c>
      <c r="I15" t="s">
        <v>48</v>
      </c>
      <c r="J15" t="s">
        <v>64</v>
      </c>
      <c r="K15" t="s">
        <v>76</v>
      </c>
      <c r="L15">
        <v>83</v>
      </c>
      <c r="M15" s="5">
        <v>89.61</v>
      </c>
      <c r="N15" s="5">
        <f t="shared" si="0"/>
        <v>7437.63</v>
      </c>
      <c r="O15" s="5">
        <v>36.691679368862545</v>
      </c>
      <c r="P15" s="5">
        <f>tb_vendas[[#This Row],[Quantidade]]*tb_vendas[[#This Row],[Custo Unitário]]</f>
        <v>3045.4093876155912</v>
      </c>
      <c r="Q15" s="5">
        <f>tb_vendas[[#This Row],[Valor Total]]-tb_vendas[[#This Row],[Custo Total]]</f>
        <v>4392.2206123844089</v>
      </c>
      <c r="R15" s="2">
        <v>7</v>
      </c>
      <c r="S15" s="3">
        <v>3</v>
      </c>
      <c r="T15" t="s">
        <v>79</v>
      </c>
      <c r="U15" t="s">
        <v>85</v>
      </c>
    </row>
    <row r="16" spans="1:21" x14ac:dyDescent="0.3">
      <c r="A16" s="3" t="s">
        <v>100</v>
      </c>
      <c r="B16" s="1">
        <v>44564</v>
      </c>
      <c r="C16" s="7" t="str">
        <f>TEXT(tb_vendas[[#This Row],[Data do Pedido]],"aaaa-mm")</f>
        <v>2022-01</v>
      </c>
      <c r="D16" s="1" t="s">
        <v>6588</v>
      </c>
      <c r="E16" t="s">
        <v>22</v>
      </c>
      <c r="F16" t="s">
        <v>33</v>
      </c>
      <c r="G16" t="s">
        <v>42</v>
      </c>
      <c r="H16" t="s">
        <v>46</v>
      </c>
      <c r="I16" t="s">
        <v>57</v>
      </c>
      <c r="J16" t="s">
        <v>66</v>
      </c>
      <c r="K16" t="s">
        <v>77</v>
      </c>
      <c r="L16">
        <v>96</v>
      </c>
      <c r="M16" s="5">
        <v>4.8899999999999997</v>
      </c>
      <c r="N16" s="5">
        <f t="shared" si="0"/>
        <v>469.43999999999994</v>
      </c>
      <c r="O16" s="5">
        <v>2.556823317353329</v>
      </c>
      <c r="P16" s="5">
        <f>tb_vendas[[#This Row],[Quantidade]]*tb_vendas[[#This Row],[Custo Unitário]]</f>
        <v>245.45503846591959</v>
      </c>
      <c r="Q16" s="5">
        <f>tb_vendas[[#This Row],[Valor Total]]-tb_vendas[[#This Row],[Custo Total]]</f>
        <v>223.98496153408036</v>
      </c>
      <c r="R16" s="2">
        <v>5</v>
      </c>
      <c r="S16" s="3">
        <v>9</v>
      </c>
      <c r="T16" t="s">
        <v>80</v>
      </c>
      <c r="U16" t="s">
        <v>82</v>
      </c>
    </row>
    <row r="17" spans="1:21" x14ac:dyDescent="0.3">
      <c r="A17" s="3" t="s">
        <v>101</v>
      </c>
      <c r="B17" s="1">
        <v>44564</v>
      </c>
      <c r="C17" s="7" t="str">
        <f>TEXT(tb_vendas[[#This Row],[Data do Pedido]],"aaaa-mm")</f>
        <v>2022-01</v>
      </c>
      <c r="D17" s="1" t="s">
        <v>6593</v>
      </c>
      <c r="E17" t="s">
        <v>23</v>
      </c>
      <c r="F17" t="s">
        <v>36</v>
      </c>
      <c r="G17" t="s">
        <v>39</v>
      </c>
      <c r="H17" t="s">
        <v>45</v>
      </c>
      <c r="I17" t="s">
        <v>60</v>
      </c>
      <c r="J17" t="s">
        <v>69</v>
      </c>
      <c r="K17" t="s">
        <v>74</v>
      </c>
      <c r="L17">
        <v>24</v>
      </c>
      <c r="M17" s="5">
        <v>47.41</v>
      </c>
      <c r="N17" s="5">
        <f t="shared" si="0"/>
        <v>1137.8399999999999</v>
      </c>
      <c r="O17" s="5">
        <v>18.393052256107929</v>
      </c>
      <c r="P17" s="5">
        <f>tb_vendas[[#This Row],[Quantidade]]*tb_vendas[[#This Row],[Custo Unitário]]</f>
        <v>441.43325414659029</v>
      </c>
      <c r="Q17" s="5">
        <f>tb_vendas[[#This Row],[Valor Total]]-tb_vendas[[#This Row],[Custo Total]]</f>
        <v>696.40674585340957</v>
      </c>
      <c r="R17" s="2">
        <v>5</v>
      </c>
      <c r="S17" s="3">
        <v>4</v>
      </c>
      <c r="T17" t="s">
        <v>79</v>
      </c>
      <c r="U17" t="s">
        <v>83</v>
      </c>
    </row>
    <row r="18" spans="1:21" x14ac:dyDescent="0.3">
      <c r="A18" s="3" t="s">
        <v>102</v>
      </c>
      <c r="B18" s="1">
        <v>44564</v>
      </c>
      <c r="C18" s="7" t="str">
        <f>TEXT(tb_vendas[[#This Row],[Data do Pedido]],"aaaa-mm")</f>
        <v>2022-01</v>
      </c>
      <c r="D18" s="1" t="s">
        <v>6590</v>
      </c>
      <c r="E18" t="s">
        <v>19</v>
      </c>
      <c r="F18" t="s">
        <v>25</v>
      </c>
      <c r="G18" t="s">
        <v>40</v>
      </c>
      <c r="H18" t="s">
        <v>46</v>
      </c>
      <c r="I18" t="s">
        <v>62</v>
      </c>
      <c r="J18" t="s">
        <v>70</v>
      </c>
      <c r="K18" t="s">
        <v>76</v>
      </c>
      <c r="L18">
        <v>26</v>
      </c>
      <c r="M18" s="5">
        <v>11.74</v>
      </c>
      <c r="N18" s="5">
        <f t="shared" si="0"/>
        <v>305.24</v>
      </c>
      <c r="O18" s="5">
        <v>11.635003890812667</v>
      </c>
      <c r="P18" s="5">
        <f>tb_vendas[[#This Row],[Quantidade]]*tb_vendas[[#This Row],[Custo Unitário]]</f>
        <v>302.51010116112934</v>
      </c>
      <c r="Q18" s="5">
        <f>tb_vendas[[#This Row],[Valor Total]]-tb_vendas[[#This Row],[Custo Total]]</f>
        <v>2.7298988388706675</v>
      </c>
      <c r="R18" s="2">
        <v>1</v>
      </c>
      <c r="S18" s="3">
        <v>4</v>
      </c>
      <c r="T18" t="s">
        <v>79</v>
      </c>
      <c r="U18" t="s">
        <v>83</v>
      </c>
    </row>
    <row r="19" spans="1:21" x14ac:dyDescent="0.3">
      <c r="A19" s="3" t="s">
        <v>103</v>
      </c>
      <c r="B19" s="1">
        <v>44564</v>
      </c>
      <c r="C19" s="7" t="str">
        <f>TEXT(tb_vendas[[#This Row],[Data do Pedido]],"aaaa-mm")</f>
        <v>2022-01</v>
      </c>
      <c r="D19" s="1" t="s">
        <v>6590</v>
      </c>
      <c r="E19" t="s">
        <v>16</v>
      </c>
      <c r="F19" t="s">
        <v>37</v>
      </c>
      <c r="G19" t="s">
        <v>41</v>
      </c>
      <c r="H19" t="s">
        <v>45</v>
      </c>
      <c r="I19" t="s">
        <v>57</v>
      </c>
      <c r="J19" t="s">
        <v>66</v>
      </c>
      <c r="K19" t="s">
        <v>77</v>
      </c>
      <c r="L19">
        <v>2</v>
      </c>
      <c r="M19" s="5">
        <v>52.68</v>
      </c>
      <c r="N19" s="5">
        <f t="shared" si="0"/>
        <v>105.36</v>
      </c>
      <c r="O19" s="5">
        <v>17.34183292559791</v>
      </c>
      <c r="P19" s="5">
        <f>tb_vendas[[#This Row],[Quantidade]]*tb_vendas[[#This Row],[Custo Unitário]]</f>
        <v>34.683665851195819</v>
      </c>
      <c r="Q19" s="5">
        <f>tb_vendas[[#This Row],[Valor Total]]-tb_vendas[[#This Row],[Custo Total]]</f>
        <v>70.676334148804187</v>
      </c>
      <c r="R19" s="2">
        <v>5</v>
      </c>
      <c r="S19" s="3">
        <v>10</v>
      </c>
      <c r="T19" t="s">
        <v>79</v>
      </c>
      <c r="U19" t="s">
        <v>83</v>
      </c>
    </row>
    <row r="20" spans="1:21" x14ac:dyDescent="0.3">
      <c r="A20" s="3" t="s">
        <v>104</v>
      </c>
      <c r="B20" s="1">
        <v>44565</v>
      </c>
      <c r="C20" s="7" t="str">
        <f>TEXT(tb_vendas[[#This Row],[Data do Pedido]],"aaaa-mm")</f>
        <v>2022-01</v>
      </c>
      <c r="D20" s="1" t="s">
        <v>6592</v>
      </c>
      <c r="E20" t="s">
        <v>18</v>
      </c>
      <c r="F20" t="s">
        <v>36</v>
      </c>
      <c r="G20" t="s">
        <v>39</v>
      </c>
      <c r="H20" t="s">
        <v>45</v>
      </c>
      <c r="I20" t="s">
        <v>51</v>
      </c>
      <c r="J20" t="s">
        <v>65</v>
      </c>
      <c r="K20" t="s">
        <v>71</v>
      </c>
      <c r="L20">
        <v>42</v>
      </c>
      <c r="M20" s="5">
        <v>84.97</v>
      </c>
      <c r="N20" s="5">
        <f t="shared" si="0"/>
        <v>3568.74</v>
      </c>
      <c r="O20" s="5">
        <v>29.564865440415453</v>
      </c>
      <c r="P20" s="5">
        <f>tb_vendas[[#This Row],[Quantidade]]*tb_vendas[[#This Row],[Custo Unitário]]</f>
        <v>1241.724348497449</v>
      </c>
      <c r="Q20" s="5">
        <f>tb_vendas[[#This Row],[Valor Total]]-tb_vendas[[#This Row],[Custo Total]]</f>
        <v>2327.015651502551</v>
      </c>
      <c r="R20" s="2">
        <v>1</v>
      </c>
      <c r="S20" s="3">
        <v>6</v>
      </c>
      <c r="T20" t="s">
        <v>81</v>
      </c>
      <c r="U20" t="s">
        <v>84</v>
      </c>
    </row>
    <row r="21" spans="1:21" x14ac:dyDescent="0.3">
      <c r="A21" s="3" t="s">
        <v>105</v>
      </c>
      <c r="B21" s="1">
        <v>44565</v>
      </c>
      <c r="C21" s="7" t="str">
        <f>TEXT(tb_vendas[[#This Row],[Data do Pedido]],"aaaa-mm")</f>
        <v>2022-01</v>
      </c>
      <c r="D21" s="1" t="s">
        <v>6590</v>
      </c>
      <c r="E21" t="s">
        <v>23</v>
      </c>
      <c r="F21" t="s">
        <v>27</v>
      </c>
      <c r="G21" t="s">
        <v>42</v>
      </c>
      <c r="H21" t="s">
        <v>46</v>
      </c>
      <c r="I21" t="s">
        <v>52</v>
      </c>
      <c r="J21" t="s">
        <v>67</v>
      </c>
      <c r="K21" t="s">
        <v>78</v>
      </c>
      <c r="L21">
        <v>58</v>
      </c>
      <c r="M21" s="5">
        <v>44.68</v>
      </c>
      <c r="N21" s="5">
        <f t="shared" si="0"/>
        <v>2591.44</v>
      </c>
      <c r="O21" s="5">
        <v>14.580675703024461</v>
      </c>
      <c r="P21" s="5">
        <f>tb_vendas[[#This Row],[Quantidade]]*tb_vendas[[#This Row],[Custo Unitário]]</f>
        <v>845.67919077541876</v>
      </c>
      <c r="Q21" s="5">
        <f>tb_vendas[[#This Row],[Valor Total]]-tb_vendas[[#This Row],[Custo Total]]</f>
        <v>1745.7608092245814</v>
      </c>
      <c r="R21" s="2">
        <v>6</v>
      </c>
      <c r="S21" s="3">
        <v>3</v>
      </c>
      <c r="T21" t="s">
        <v>81</v>
      </c>
      <c r="U21" t="s">
        <v>82</v>
      </c>
    </row>
    <row r="22" spans="1:21" x14ac:dyDescent="0.3">
      <c r="A22" s="3" t="s">
        <v>106</v>
      </c>
      <c r="B22" s="1">
        <v>44565</v>
      </c>
      <c r="C22" s="7" t="str">
        <f>TEXT(tb_vendas[[#This Row],[Data do Pedido]],"aaaa-mm")</f>
        <v>2022-01</v>
      </c>
      <c r="D22" s="1" t="s">
        <v>6588</v>
      </c>
      <c r="E22" t="s">
        <v>18</v>
      </c>
      <c r="F22" t="s">
        <v>37</v>
      </c>
      <c r="G22" t="s">
        <v>41</v>
      </c>
      <c r="H22" t="s">
        <v>45</v>
      </c>
      <c r="I22" t="s">
        <v>52</v>
      </c>
      <c r="J22" t="s">
        <v>67</v>
      </c>
      <c r="K22" t="s">
        <v>73</v>
      </c>
      <c r="L22">
        <v>75</v>
      </c>
      <c r="M22" s="5">
        <v>51.41</v>
      </c>
      <c r="N22" s="5">
        <f t="shared" si="0"/>
        <v>3855.7499999999995</v>
      </c>
      <c r="O22" s="5">
        <v>31.780661621140084</v>
      </c>
      <c r="P22" s="5">
        <f>tb_vendas[[#This Row],[Quantidade]]*tb_vendas[[#This Row],[Custo Unitário]]</f>
        <v>2383.5496215855064</v>
      </c>
      <c r="Q22" s="5">
        <f>tb_vendas[[#This Row],[Valor Total]]-tb_vendas[[#This Row],[Custo Total]]</f>
        <v>1472.2003784144931</v>
      </c>
      <c r="R22" s="2">
        <v>3</v>
      </c>
      <c r="S22" s="3">
        <v>8</v>
      </c>
      <c r="T22" t="s">
        <v>81</v>
      </c>
      <c r="U22" t="s">
        <v>83</v>
      </c>
    </row>
    <row r="23" spans="1:21" x14ac:dyDescent="0.3">
      <c r="A23" s="3" t="s">
        <v>107</v>
      </c>
      <c r="B23" s="1">
        <v>44565</v>
      </c>
      <c r="C23" s="7" t="str">
        <f>TEXT(tb_vendas[[#This Row],[Data do Pedido]],"aaaa-mm")</f>
        <v>2022-01</v>
      </c>
      <c r="D23" s="1" t="s">
        <v>6590</v>
      </c>
      <c r="E23" t="s">
        <v>19</v>
      </c>
      <c r="F23" t="s">
        <v>24</v>
      </c>
      <c r="G23" t="s">
        <v>39</v>
      </c>
      <c r="H23" t="s">
        <v>45</v>
      </c>
      <c r="I23" t="s">
        <v>51</v>
      </c>
      <c r="J23" t="s">
        <v>65</v>
      </c>
      <c r="K23" t="s">
        <v>74</v>
      </c>
      <c r="L23">
        <v>70</v>
      </c>
      <c r="M23" s="5">
        <v>96.17</v>
      </c>
      <c r="N23" s="5">
        <f t="shared" si="0"/>
        <v>6731.9000000000005</v>
      </c>
      <c r="O23" s="5">
        <v>31.973692937763648</v>
      </c>
      <c r="P23" s="5">
        <f>tb_vendas[[#This Row],[Quantidade]]*tb_vendas[[#This Row],[Custo Unitário]]</f>
        <v>2238.1585056434556</v>
      </c>
      <c r="Q23" s="5">
        <f>tb_vendas[[#This Row],[Valor Total]]-tb_vendas[[#This Row],[Custo Total]]</f>
        <v>4493.7414943565454</v>
      </c>
      <c r="R23" s="2">
        <v>9</v>
      </c>
      <c r="S23" s="3">
        <v>0</v>
      </c>
      <c r="T23" t="s">
        <v>81</v>
      </c>
      <c r="U23" t="s">
        <v>83</v>
      </c>
    </row>
    <row r="24" spans="1:21" x14ac:dyDescent="0.3">
      <c r="A24" s="3" t="s">
        <v>108</v>
      </c>
      <c r="B24" s="1">
        <v>44566</v>
      </c>
      <c r="C24" s="7" t="str">
        <f>TEXT(tb_vendas[[#This Row],[Data do Pedido]],"aaaa-mm")</f>
        <v>2022-01</v>
      </c>
      <c r="D24" s="1" t="s">
        <v>6588</v>
      </c>
      <c r="E24" t="s">
        <v>22</v>
      </c>
      <c r="F24" t="s">
        <v>38</v>
      </c>
      <c r="G24" t="s">
        <v>39</v>
      </c>
      <c r="H24" t="s">
        <v>45</v>
      </c>
      <c r="I24" t="s">
        <v>60</v>
      </c>
      <c r="J24" t="s">
        <v>69</v>
      </c>
      <c r="K24" t="s">
        <v>77</v>
      </c>
      <c r="L24">
        <v>100</v>
      </c>
      <c r="M24" s="5">
        <v>63.81</v>
      </c>
      <c r="N24" s="5">
        <f t="shared" si="0"/>
        <v>6381</v>
      </c>
      <c r="O24" s="5">
        <v>16.85952982214669</v>
      </c>
      <c r="P24" s="5">
        <f>tb_vendas[[#This Row],[Quantidade]]*tb_vendas[[#This Row],[Custo Unitário]]</f>
        <v>1685.952982214669</v>
      </c>
      <c r="Q24" s="5">
        <f>tb_vendas[[#This Row],[Valor Total]]-tb_vendas[[#This Row],[Custo Total]]</f>
        <v>4695.0470177853313</v>
      </c>
      <c r="R24" s="2">
        <v>8</v>
      </c>
      <c r="S24" s="3">
        <v>6</v>
      </c>
      <c r="T24" t="s">
        <v>79</v>
      </c>
      <c r="U24" t="s">
        <v>83</v>
      </c>
    </row>
    <row r="25" spans="1:21" x14ac:dyDescent="0.3">
      <c r="A25" s="3" t="s">
        <v>109</v>
      </c>
      <c r="B25" s="1">
        <v>44566</v>
      </c>
      <c r="C25" s="7" t="str">
        <f>TEXT(tb_vendas[[#This Row],[Data do Pedido]],"aaaa-mm")</f>
        <v>2022-01</v>
      </c>
      <c r="D25" s="1" t="s">
        <v>6591</v>
      </c>
      <c r="E25" t="s">
        <v>19</v>
      </c>
      <c r="F25" t="s">
        <v>38</v>
      </c>
      <c r="G25" t="s">
        <v>39</v>
      </c>
      <c r="H25" t="s">
        <v>45</v>
      </c>
      <c r="I25" t="s">
        <v>59</v>
      </c>
      <c r="J25" t="s">
        <v>70</v>
      </c>
      <c r="K25" t="s">
        <v>73</v>
      </c>
      <c r="L25">
        <v>16</v>
      </c>
      <c r="M25" s="5">
        <v>76.38</v>
      </c>
      <c r="N25" s="5">
        <f t="shared" si="0"/>
        <v>1222.08</v>
      </c>
      <c r="O25" s="5">
        <v>22.280444314320665</v>
      </c>
      <c r="P25" s="5">
        <f>tb_vendas[[#This Row],[Quantidade]]*tb_vendas[[#This Row],[Custo Unitário]]</f>
        <v>356.48710902913064</v>
      </c>
      <c r="Q25" s="5">
        <f>tb_vendas[[#This Row],[Valor Total]]-tb_vendas[[#This Row],[Custo Total]]</f>
        <v>865.59289097086935</v>
      </c>
      <c r="R25" s="2">
        <v>9</v>
      </c>
      <c r="S25" s="3">
        <v>0</v>
      </c>
      <c r="T25" t="s">
        <v>79</v>
      </c>
      <c r="U25" t="s">
        <v>84</v>
      </c>
    </row>
    <row r="26" spans="1:21" x14ac:dyDescent="0.3">
      <c r="A26" s="3" t="s">
        <v>110</v>
      </c>
      <c r="B26" s="1">
        <v>44566</v>
      </c>
      <c r="C26" s="7" t="str">
        <f>TEXT(tb_vendas[[#This Row],[Data do Pedido]],"aaaa-mm")</f>
        <v>2022-01</v>
      </c>
      <c r="D26" s="1" t="s">
        <v>6589</v>
      </c>
      <c r="E26" t="s">
        <v>23</v>
      </c>
      <c r="F26" t="s">
        <v>38</v>
      </c>
      <c r="G26" t="s">
        <v>39</v>
      </c>
      <c r="H26" t="s">
        <v>45</v>
      </c>
      <c r="I26" t="s">
        <v>47</v>
      </c>
      <c r="J26" t="s">
        <v>63</v>
      </c>
      <c r="K26" t="s">
        <v>72</v>
      </c>
      <c r="L26">
        <v>37</v>
      </c>
      <c r="M26" s="5">
        <v>46.4</v>
      </c>
      <c r="N26" s="5">
        <f t="shared" si="0"/>
        <v>1716.8</v>
      </c>
      <c r="O26" s="5">
        <v>18.708665395981505</v>
      </c>
      <c r="P26" s="5">
        <f>tb_vendas[[#This Row],[Quantidade]]*tb_vendas[[#This Row],[Custo Unitário]]</f>
        <v>692.2206196513157</v>
      </c>
      <c r="Q26" s="5">
        <f>tb_vendas[[#This Row],[Valor Total]]-tb_vendas[[#This Row],[Custo Total]]</f>
        <v>1024.5793803486843</v>
      </c>
      <c r="R26" s="2">
        <v>3</v>
      </c>
      <c r="S26" s="3">
        <v>4</v>
      </c>
      <c r="T26" t="s">
        <v>81</v>
      </c>
      <c r="U26" t="s">
        <v>82</v>
      </c>
    </row>
    <row r="27" spans="1:21" x14ac:dyDescent="0.3">
      <c r="A27" s="3" t="s">
        <v>111</v>
      </c>
      <c r="B27" s="1">
        <v>44566</v>
      </c>
      <c r="C27" s="7" t="str">
        <f>TEXT(tb_vendas[[#This Row],[Data do Pedido]],"aaaa-mm")</f>
        <v>2022-01</v>
      </c>
      <c r="D27" s="1" t="s">
        <v>6591</v>
      </c>
      <c r="E27" t="s">
        <v>18</v>
      </c>
      <c r="F27" t="s">
        <v>38</v>
      </c>
      <c r="G27" t="s">
        <v>39</v>
      </c>
      <c r="H27" t="s">
        <v>45</v>
      </c>
      <c r="I27" t="s">
        <v>54</v>
      </c>
      <c r="J27" t="s">
        <v>68</v>
      </c>
      <c r="K27" t="s">
        <v>78</v>
      </c>
      <c r="L27">
        <v>83</v>
      </c>
      <c r="M27" s="5">
        <v>72.73</v>
      </c>
      <c r="N27" s="5">
        <f t="shared" si="0"/>
        <v>6036.59</v>
      </c>
      <c r="O27" s="5">
        <v>34.120947960547539</v>
      </c>
      <c r="P27" s="5">
        <f>tb_vendas[[#This Row],[Quantidade]]*tb_vendas[[#This Row],[Custo Unitário]]</f>
        <v>2832.0386807254458</v>
      </c>
      <c r="Q27" s="5">
        <f>tb_vendas[[#This Row],[Valor Total]]-tb_vendas[[#This Row],[Custo Total]]</f>
        <v>3204.5513192745543</v>
      </c>
      <c r="R27" s="2">
        <v>4</v>
      </c>
      <c r="S27" s="3">
        <v>4</v>
      </c>
      <c r="T27" t="s">
        <v>81</v>
      </c>
      <c r="U27" t="s">
        <v>85</v>
      </c>
    </row>
    <row r="28" spans="1:21" x14ac:dyDescent="0.3">
      <c r="A28" s="3" t="s">
        <v>112</v>
      </c>
      <c r="B28" s="1">
        <v>44566</v>
      </c>
      <c r="C28" s="7" t="str">
        <f>TEXT(tb_vendas[[#This Row],[Data do Pedido]],"aaaa-mm")</f>
        <v>2022-01</v>
      </c>
      <c r="D28" s="1" t="s">
        <v>6588</v>
      </c>
      <c r="E28" t="s">
        <v>18</v>
      </c>
      <c r="F28" t="s">
        <v>25</v>
      </c>
      <c r="G28" t="s">
        <v>40</v>
      </c>
      <c r="H28" t="s">
        <v>46</v>
      </c>
      <c r="I28" t="s">
        <v>52</v>
      </c>
      <c r="J28" t="s">
        <v>67</v>
      </c>
      <c r="K28" t="s">
        <v>71</v>
      </c>
      <c r="L28">
        <v>80</v>
      </c>
      <c r="M28" s="5">
        <v>69.59</v>
      </c>
      <c r="N28" s="5">
        <f t="shared" si="0"/>
        <v>5567.2000000000007</v>
      </c>
      <c r="O28" s="5">
        <v>28.885837825703902</v>
      </c>
      <c r="P28" s="5">
        <f>tb_vendas[[#This Row],[Quantidade]]*tb_vendas[[#This Row],[Custo Unitário]]</f>
        <v>2310.8670260563122</v>
      </c>
      <c r="Q28" s="5">
        <f>tb_vendas[[#This Row],[Valor Total]]-tb_vendas[[#This Row],[Custo Total]]</f>
        <v>3256.3329739436886</v>
      </c>
      <c r="R28" s="2">
        <v>9</v>
      </c>
      <c r="S28" s="3">
        <v>2</v>
      </c>
      <c r="T28" t="s">
        <v>80</v>
      </c>
      <c r="U28" t="s">
        <v>83</v>
      </c>
    </row>
    <row r="29" spans="1:21" x14ac:dyDescent="0.3">
      <c r="A29" s="3" t="s">
        <v>113</v>
      </c>
      <c r="B29" s="1">
        <v>44566</v>
      </c>
      <c r="C29" s="7" t="str">
        <f>TEXT(tb_vendas[[#This Row],[Data do Pedido]],"aaaa-mm")</f>
        <v>2022-01</v>
      </c>
      <c r="D29" s="1" t="s">
        <v>6589</v>
      </c>
      <c r="E29" t="s">
        <v>19</v>
      </c>
      <c r="F29" t="s">
        <v>31</v>
      </c>
      <c r="G29" t="s">
        <v>40</v>
      </c>
      <c r="H29" t="s">
        <v>46</v>
      </c>
      <c r="I29" t="s">
        <v>54</v>
      </c>
      <c r="J29" t="s">
        <v>68</v>
      </c>
      <c r="K29" t="s">
        <v>72</v>
      </c>
      <c r="L29">
        <v>94</v>
      </c>
      <c r="M29" s="5">
        <v>50.91</v>
      </c>
      <c r="N29" s="5">
        <f t="shared" si="0"/>
        <v>4785.54</v>
      </c>
      <c r="O29" s="5">
        <v>31.522759191646664</v>
      </c>
      <c r="P29" s="5">
        <f>tb_vendas[[#This Row],[Quantidade]]*tb_vendas[[#This Row],[Custo Unitário]]</f>
        <v>2963.1393640147862</v>
      </c>
      <c r="Q29" s="5">
        <f>tb_vendas[[#This Row],[Valor Total]]-tb_vendas[[#This Row],[Custo Total]]</f>
        <v>1822.4006359852137</v>
      </c>
      <c r="R29" s="2">
        <v>3</v>
      </c>
      <c r="S29" s="3">
        <v>8</v>
      </c>
      <c r="T29" t="s">
        <v>80</v>
      </c>
      <c r="U29" t="s">
        <v>82</v>
      </c>
    </row>
    <row r="30" spans="1:21" x14ac:dyDescent="0.3">
      <c r="A30" s="3" t="s">
        <v>114</v>
      </c>
      <c r="B30" s="1">
        <v>44566</v>
      </c>
      <c r="C30" s="7" t="str">
        <f>TEXT(tb_vendas[[#This Row],[Data do Pedido]],"aaaa-mm")</f>
        <v>2022-01</v>
      </c>
      <c r="D30" s="1" t="s">
        <v>6588</v>
      </c>
      <c r="E30" t="s">
        <v>21</v>
      </c>
      <c r="F30" t="s">
        <v>38</v>
      </c>
      <c r="G30" t="s">
        <v>39</v>
      </c>
      <c r="H30" t="s">
        <v>45</v>
      </c>
      <c r="I30" t="s">
        <v>48</v>
      </c>
      <c r="J30" t="s">
        <v>64</v>
      </c>
      <c r="K30" t="s">
        <v>75</v>
      </c>
      <c r="L30">
        <v>68</v>
      </c>
      <c r="M30" s="5">
        <v>39.71</v>
      </c>
      <c r="N30" s="5">
        <f t="shared" si="0"/>
        <v>2700.28</v>
      </c>
      <c r="O30" s="5">
        <v>37.300808720553974</v>
      </c>
      <c r="P30" s="5">
        <f>tb_vendas[[#This Row],[Quantidade]]*tb_vendas[[#This Row],[Custo Unitário]]</f>
        <v>2536.4549929976702</v>
      </c>
      <c r="Q30" s="5">
        <f>tb_vendas[[#This Row],[Valor Total]]-tb_vendas[[#This Row],[Custo Total]]</f>
        <v>163.82500700233004</v>
      </c>
      <c r="R30" s="2">
        <v>2</v>
      </c>
      <c r="S30" s="3">
        <v>0</v>
      </c>
      <c r="T30" t="s">
        <v>80</v>
      </c>
      <c r="U30" t="s">
        <v>84</v>
      </c>
    </row>
    <row r="31" spans="1:21" x14ac:dyDescent="0.3">
      <c r="A31" s="3" t="s">
        <v>115</v>
      </c>
      <c r="B31" s="1">
        <v>44566</v>
      </c>
      <c r="C31" s="7" t="str">
        <f>TEXT(tb_vendas[[#This Row],[Data do Pedido]],"aaaa-mm")</f>
        <v>2022-01</v>
      </c>
      <c r="D31" s="1" t="s">
        <v>6589</v>
      </c>
      <c r="E31" t="s">
        <v>17</v>
      </c>
      <c r="F31" t="s">
        <v>32</v>
      </c>
      <c r="G31" t="s">
        <v>39</v>
      </c>
      <c r="H31" t="s">
        <v>45</v>
      </c>
      <c r="I31" t="s">
        <v>47</v>
      </c>
      <c r="J31" t="s">
        <v>63</v>
      </c>
      <c r="K31" t="s">
        <v>74</v>
      </c>
      <c r="L31">
        <v>46</v>
      </c>
      <c r="M31" s="5">
        <v>85.26</v>
      </c>
      <c r="N31" s="5">
        <f t="shared" si="0"/>
        <v>3921.96</v>
      </c>
      <c r="O31" s="5">
        <v>34.669545022103442</v>
      </c>
      <c r="P31" s="5">
        <f>tb_vendas[[#This Row],[Quantidade]]*tb_vendas[[#This Row],[Custo Unitário]]</f>
        <v>1594.7990710167583</v>
      </c>
      <c r="Q31" s="5">
        <f>tb_vendas[[#This Row],[Valor Total]]-tb_vendas[[#This Row],[Custo Total]]</f>
        <v>2327.1609289832418</v>
      </c>
      <c r="R31" s="2">
        <v>9</v>
      </c>
      <c r="S31" s="3">
        <v>4</v>
      </c>
      <c r="T31" t="s">
        <v>80</v>
      </c>
      <c r="U31" t="s">
        <v>82</v>
      </c>
    </row>
    <row r="32" spans="1:21" x14ac:dyDescent="0.3">
      <c r="A32" s="3" t="s">
        <v>116</v>
      </c>
      <c r="B32" s="1">
        <v>44566</v>
      </c>
      <c r="C32" s="7" t="str">
        <f>TEXT(tb_vendas[[#This Row],[Data do Pedido]],"aaaa-mm")</f>
        <v>2022-01</v>
      </c>
      <c r="D32" s="1" t="s">
        <v>6590</v>
      </c>
      <c r="E32" t="s">
        <v>19</v>
      </c>
      <c r="F32" t="s">
        <v>28</v>
      </c>
      <c r="G32" t="s">
        <v>43</v>
      </c>
      <c r="H32" t="s">
        <v>45</v>
      </c>
      <c r="I32" t="s">
        <v>62</v>
      </c>
      <c r="J32" t="s">
        <v>70</v>
      </c>
      <c r="K32" t="s">
        <v>76</v>
      </c>
      <c r="L32">
        <v>98</v>
      </c>
      <c r="M32" s="5">
        <v>21.8</v>
      </c>
      <c r="N32" s="5">
        <f t="shared" si="0"/>
        <v>2136.4</v>
      </c>
      <c r="O32" s="5">
        <v>9.0601200055425117</v>
      </c>
      <c r="P32" s="5">
        <f>tb_vendas[[#This Row],[Quantidade]]*tb_vendas[[#This Row],[Custo Unitário]]</f>
        <v>887.89176054316613</v>
      </c>
      <c r="Q32" s="5">
        <f>tb_vendas[[#This Row],[Valor Total]]-tb_vendas[[#This Row],[Custo Total]]</f>
        <v>1248.508239456834</v>
      </c>
      <c r="R32" s="2">
        <v>6</v>
      </c>
      <c r="S32" s="3">
        <v>9</v>
      </c>
      <c r="T32" t="s">
        <v>81</v>
      </c>
      <c r="U32" t="s">
        <v>85</v>
      </c>
    </row>
    <row r="33" spans="1:21" x14ac:dyDescent="0.3">
      <c r="A33" s="3" t="s">
        <v>117</v>
      </c>
      <c r="B33" s="1">
        <v>44567</v>
      </c>
      <c r="C33" s="7" t="str">
        <f>TEXT(tb_vendas[[#This Row],[Data do Pedido]],"aaaa-mm")</f>
        <v>2022-01</v>
      </c>
      <c r="D33" s="1" t="s">
        <v>6590</v>
      </c>
      <c r="E33" t="s">
        <v>16</v>
      </c>
      <c r="F33" t="s">
        <v>29</v>
      </c>
      <c r="G33" t="s">
        <v>43</v>
      </c>
      <c r="H33" t="s">
        <v>45</v>
      </c>
      <c r="I33" t="s">
        <v>48</v>
      </c>
      <c r="J33" t="s">
        <v>64</v>
      </c>
      <c r="K33" t="s">
        <v>71</v>
      </c>
      <c r="L33">
        <v>87</v>
      </c>
      <c r="M33" s="5">
        <v>55.48</v>
      </c>
      <c r="N33" s="5">
        <f t="shared" si="0"/>
        <v>4826.7599999999993</v>
      </c>
      <c r="O33" s="5">
        <v>38.988724677964711</v>
      </c>
      <c r="P33" s="5">
        <f>tb_vendas[[#This Row],[Quantidade]]*tb_vendas[[#This Row],[Custo Unitário]]</f>
        <v>3392.0190469829299</v>
      </c>
      <c r="Q33" s="5">
        <f>tb_vendas[[#This Row],[Valor Total]]-tb_vendas[[#This Row],[Custo Total]]</f>
        <v>1434.7409530170694</v>
      </c>
      <c r="R33" s="2">
        <v>7</v>
      </c>
      <c r="S33" s="3">
        <v>8</v>
      </c>
      <c r="T33" t="s">
        <v>80</v>
      </c>
      <c r="U33" t="s">
        <v>82</v>
      </c>
    </row>
    <row r="34" spans="1:21" x14ac:dyDescent="0.3">
      <c r="A34" s="3" t="s">
        <v>118</v>
      </c>
      <c r="B34" s="1">
        <v>44567</v>
      </c>
      <c r="C34" s="7" t="str">
        <f>TEXT(tb_vendas[[#This Row],[Data do Pedido]],"aaaa-mm")</f>
        <v>2022-01</v>
      </c>
      <c r="D34" s="1" t="s">
        <v>6592</v>
      </c>
      <c r="E34" t="s">
        <v>19</v>
      </c>
      <c r="F34" t="s">
        <v>31</v>
      </c>
      <c r="G34" t="s">
        <v>40</v>
      </c>
      <c r="H34" t="s">
        <v>46</v>
      </c>
      <c r="I34" t="s">
        <v>60</v>
      </c>
      <c r="J34" t="s">
        <v>69</v>
      </c>
      <c r="K34" t="s">
        <v>77</v>
      </c>
      <c r="L34">
        <v>93</v>
      </c>
      <c r="M34" s="5">
        <v>26.56</v>
      </c>
      <c r="N34" s="5">
        <f t="shared" si="0"/>
        <v>2470.08</v>
      </c>
      <c r="O34" s="5">
        <v>20.804289941095313</v>
      </c>
      <c r="P34" s="5">
        <f>tb_vendas[[#This Row],[Quantidade]]*tb_vendas[[#This Row],[Custo Unitário]]</f>
        <v>1934.798964521864</v>
      </c>
      <c r="Q34" s="5">
        <f>tb_vendas[[#This Row],[Valor Total]]-tb_vendas[[#This Row],[Custo Total]]</f>
        <v>535.28103547813589</v>
      </c>
      <c r="R34" s="2">
        <v>9</v>
      </c>
      <c r="S34" s="3">
        <v>3</v>
      </c>
      <c r="T34" t="s">
        <v>80</v>
      </c>
      <c r="U34" t="s">
        <v>85</v>
      </c>
    </row>
    <row r="35" spans="1:21" x14ac:dyDescent="0.3">
      <c r="A35" s="3" t="s">
        <v>119</v>
      </c>
      <c r="B35" s="1">
        <v>44567</v>
      </c>
      <c r="C35" s="7" t="str">
        <f>TEXT(tb_vendas[[#This Row],[Data do Pedido]],"aaaa-mm")</f>
        <v>2022-01</v>
      </c>
      <c r="D35" s="1" t="s">
        <v>6593</v>
      </c>
      <c r="E35" t="s">
        <v>17</v>
      </c>
      <c r="F35" t="s">
        <v>27</v>
      </c>
      <c r="G35" t="s">
        <v>42</v>
      </c>
      <c r="H35" t="s">
        <v>46</v>
      </c>
      <c r="I35" t="s">
        <v>54</v>
      </c>
      <c r="J35" t="s">
        <v>68</v>
      </c>
      <c r="K35" t="s">
        <v>73</v>
      </c>
      <c r="L35">
        <v>67</v>
      </c>
      <c r="M35" s="5">
        <v>53.14</v>
      </c>
      <c r="N35" s="5">
        <f t="shared" si="0"/>
        <v>3560.38</v>
      </c>
      <c r="O35" s="5">
        <v>35.486511057438676</v>
      </c>
      <c r="P35" s="5">
        <f>tb_vendas[[#This Row],[Quantidade]]*tb_vendas[[#This Row],[Custo Unitário]]</f>
        <v>2377.5962408483915</v>
      </c>
      <c r="Q35" s="5">
        <f>tb_vendas[[#This Row],[Valor Total]]-tb_vendas[[#This Row],[Custo Total]]</f>
        <v>1182.7837591516086</v>
      </c>
      <c r="R35" s="2">
        <v>8</v>
      </c>
      <c r="S35" s="3">
        <v>7</v>
      </c>
      <c r="T35" t="s">
        <v>79</v>
      </c>
      <c r="U35" t="s">
        <v>85</v>
      </c>
    </row>
    <row r="36" spans="1:21" x14ac:dyDescent="0.3">
      <c r="A36" s="3" t="s">
        <v>120</v>
      </c>
      <c r="B36" s="1">
        <v>44568</v>
      </c>
      <c r="C36" s="7" t="str">
        <f>TEXT(tb_vendas[[#This Row],[Data do Pedido]],"aaaa-mm")</f>
        <v>2022-01</v>
      </c>
      <c r="D36" s="1" t="s">
        <v>6593</v>
      </c>
      <c r="E36" t="s">
        <v>20</v>
      </c>
      <c r="F36" t="s">
        <v>32</v>
      </c>
      <c r="G36" t="s">
        <v>39</v>
      </c>
      <c r="H36" t="s">
        <v>45</v>
      </c>
      <c r="I36" t="s">
        <v>54</v>
      </c>
      <c r="J36" t="s">
        <v>68</v>
      </c>
      <c r="K36" t="s">
        <v>74</v>
      </c>
      <c r="L36">
        <v>98</v>
      </c>
      <c r="M36" s="5">
        <v>64.88</v>
      </c>
      <c r="N36" s="5">
        <f t="shared" si="0"/>
        <v>6358.24</v>
      </c>
      <c r="O36" s="5">
        <v>51.501670429285838</v>
      </c>
      <c r="P36" s="5">
        <f>tb_vendas[[#This Row],[Quantidade]]*tb_vendas[[#This Row],[Custo Unitário]]</f>
        <v>5047.1637020700118</v>
      </c>
      <c r="Q36" s="5">
        <f>tb_vendas[[#This Row],[Valor Total]]-tb_vendas[[#This Row],[Custo Total]]</f>
        <v>1311.076297929988</v>
      </c>
      <c r="R36" s="2">
        <v>4</v>
      </c>
      <c r="S36" s="3">
        <v>5</v>
      </c>
      <c r="T36" t="s">
        <v>80</v>
      </c>
      <c r="U36" t="s">
        <v>84</v>
      </c>
    </row>
    <row r="37" spans="1:21" x14ac:dyDescent="0.3">
      <c r="A37" s="3" t="s">
        <v>121</v>
      </c>
      <c r="B37" s="1">
        <v>44568</v>
      </c>
      <c r="C37" s="7" t="str">
        <f>TEXT(tb_vendas[[#This Row],[Data do Pedido]],"aaaa-mm")</f>
        <v>2022-01</v>
      </c>
      <c r="D37" s="1" t="s">
        <v>6591</v>
      </c>
      <c r="E37" t="s">
        <v>23</v>
      </c>
      <c r="F37" t="s">
        <v>24</v>
      </c>
      <c r="G37" t="s">
        <v>39</v>
      </c>
      <c r="H37" t="s">
        <v>45</v>
      </c>
      <c r="I37" t="s">
        <v>62</v>
      </c>
      <c r="J37" t="s">
        <v>70</v>
      </c>
      <c r="K37" t="s">
        <v>71</v>
      </c>
      <c r="L37">
        <v>93</v>
      </c>
      <c r="M37" s="5">
        <v>27.06</v>
      </c>
      <c r="N37" s="5">
        <f t="shared" si="0"/>
        <v>2516.58</v>
      </c>
      <c r="O37" s="5">
        <v>8.4372488587049173</v>
      </c>
      <c r="P37" s="5">
        <f>tb_vendas[[#This Row],[Quantidade]]*tb_vendas[[#This Row],[Custo Unitário]]</f>
        <v>784.66414385955727</v>
      </c>
      <c r="Q37" s="5">
        <f>tb_vendas[[#This Row],[Valor Total]]-tb_vendas[[#This Row],[Custo Total]]</f>
        <v>1731.9158561404427</v>
      </c>
      <c r="R37" s="2">
        <v>3</v>
      </c>
      <c r="S37" s="3">
        <v>8</v>
      </c>
      <c r="T37" t="s">
        <v>81</v>
      </c>
      <c r="U37" t="s">
        <v>84</v>
      </c>
    </row>
    <row r="38" spans="1:21" x14ac:dyDescent="0.3">
      <c r="A38" s="3" t="s">
        <v>122</v>
      </c>
      <c r="B38" s="1">
        <v>44568</v>
      </c>
      <c r="C38" s="7" t="str">
        <f>TEXT(tb_vendas[[#This Row],[Data do Pedido]],"aaaa-mm")</f>
        <v>2022-01</v>
      </c>
      <c r="D38" s="1" t="s">
        <v>6593</v>
      </c>
      <c r="E38" t="s">
        <v>22</v>
      </c>
      <c r="F38" t="s">
        <v>24</v>
      </c>
      <c r="G38" t="s">
        <v>39</v>
      </c>
      <c r="H38" t="s">
        <v>45</v>
      </c>
      <c r="I38" t="s">
        <v>54</v>
      </c>
      <c r="J38" t="s">
        <v>68</v>
      </c>
      <c r="K38" t="s">
        <v>75</v>
      </c>
      <c r="L38">
        <v>47</v>
      </c>
      <c r="M38" s="5">
        <v>34.08</v>
      </c>
      <c r="N38" s="5">
        <f t="shared" si="0"/>
        <v>1601.76</v>
      </c>
      <c r="O38" s="5">
        <v>29.204277022288796</v>
      </c>
      <c r="P38" s="5">
        <f>tb_vendas[[#This Row],[Quantidade]]*tb_vendas[[#This Row],[Custo Unitário]]</f>
        <v>1372.6010200475735</v>
      </c>
      <c r="Q38" s="5">
        <f>tb_vendas[[#This Row],[Valor Total]]-tb_vendas[[#This Row],[Custo Total]]</f>
        <v>229.15897995242653</v>
      </c>
      <c r="R38" s="2">
        <v>8</v>
      </c>
      <c r="S38" s="3">
        <v>5</v>
      </c>
      <c r="T38" t="s">
        <v>81</v>
      </c>
      <c r="U38" t="s">
        <v>83</v>
      </c>
    </row>
    <row r="39" spans="1:21" x14ac:dyDescent="0.3">
      <c r="A39" s="3" t="s">
        <v>123</v>
      </c>
      <c r="B39" s="1">
        <v>44568</v>
      </c>
      <c r="C39" s="7" t="str">
        <f>TEXT(tb_vendas[[#This Row],[Data do Pedido]],"aaaa-mm")</f>
        <v>2022-01</v>
      </c>
      <c r="D39" s="1" t="s">
        <v>6591</v>
      </c>
      <c r="E39" t="s">
        <v>16</v>
      </c>
      <c r="F39" t="s">
        <v>29</v>
      </c>
      <c r="G39" t="s">
        <v>43</v>
      </c>
      <c r="H39" t="s">
        <v>45</v>
      </c>
      <c r="I39" t="s">
        <v>61</v>
      </c>
      <c r="J39" t="s">
        <v>68</v>
      </c>
      <c r="K39" t="s">
        <v>71</v>
      </c>
      <c r="L39">
        <v>81</v>
      </c>
      <c r="M39" s="5">
        <v>92.64</v>
      </c>
      <c r="N39" s="5">
        <f t="shared" si="0"/>
        <v>7503.84</v>
      </c>
      <c r="O39" s="5">
        <v>44.745485997560991</v>
      </c>
      <c r="P39" s="5">
        <f>tb_vendas[[#This Row],[Quantidade]]*tb_vendas[[#This Row],[Custo Unitário]]</f>
        <v>3624.3843658024402</v>
      </c>
      <c r="Q39" s="5">
        <f>tb_vendas[[#This Row],[Valor Total]]-tb_vendas[[#This Row],[Custo Total]]</f>
        <v>3879.4556341975599</v>
      </c>
      <c r="R39" s="2">
        <v>3</v>
      </c>
      <c r="S39" s="3">
        <v>2</v>
      </c>
      <c r="T39" t="s">
        <v>80</v>
      </c>
      <c r="U39" t="s">
        <v>82</v>
      </c>
    </row>
    <row r="40" spans="1:21" x14ac:dyDescent="0.3">
      <c r="A40" s="3" t="s">
        <v>124</v>
      </c>
      <c r="B40" s="1">
        <v>44569</v>
      </c>
      <c r="C40" s="7" t="str">
        <f>TEXT(tb_vendas[[#This Row],[Data do Pedido]],"aaaa-mm")</f>
        <v>2022-01</v>
      </c>
      <c r="D40" s="1" t="s">
        <v>6589</v>
      </c>
      <c r="E40" t="s">
        <v>23</v>
      </c>
      <c r="F40" t="s">
        <v>34</v>
      </c>
      <c r="G40" t="s">
        <v>40</v>
      </c>
      <c r="H40" t="s">
        <v>46</v>
      </c>
      <c r="I40" t="s">
        <v>61</v>
      </c>
      <c r="J40" t="s">
        <v>68</v>
      </c>
      <c r="K40" t="s">
        <v>75</v>
      </c>
      <c r="L40">
        <v>52</v>
      </c>
      <c r="M40" s="5">
        <v>47.5</v>
      </c>
      <c r="N40" s="5">
        <f t="shared" si="0"/>
        <v>2470</v>
      </c>
      <c r="O40" s="5">
        <v>22.836258158690132</v>
      </c>
      <c r="P40" s="5">
        <f>tb_vendas[[#This Row],[Quantidade]]*tb_vendas[[#This Row],[Custo Unitário]]</f>
        <v>1187.4854242518868</v>
      </c>
      <c r="Q40" s="5">
        <f>tb_vendas[[#This Row],[Valor Total]]-tb_vendas[[#This Row],[Custo Total]]</f>
        <v>1282.5145757481132</v>
      </c>
      <c r="R40" s="2">
        <v>7</v>
      </c>
      <c r="S40" s="3">
        <v>4</v>
      </c>
      <c r="T40" t="s">
        <v>81</v>
      </c>
      <c r="U40" t="s">
        <v>84</v>
      </c>
    </row>
    <row r="41" spans="1:21" x14ac:dyDescent="0.3">
      <c r="A41" s="3" t="s">
        <v>125</v>
      </c>
      <c r="B41" s="1">
        <v>44569</v>
      </c>
      <c r="C41" s="7" t="str">
        <f>TEXT(tb_vendas[[#This Row],[Data do Pedido]],"aaaa-mm")</f>
        <v>2022-01</v>
      </c>
      <c r="D41" s="1" t="s">
        <v>6589</v>
      </c>
      <c r="E41" t="s">
        <v>16</v>
      </c>
      <c r="F41" t="s">
        <v>28</v>
      </c>
      <c r="G41" t="s">
        <v>43</v>
      </c>
      <c r="H41" t="s">
        <v>45</v>
      </c>
      <c r="I41" t="s">
        <v>51</v>
      </c>
      <c r="J41" t="s">
        <v>65</v>
      </c>
      <c r="K41" t="s">
        <v>73</v>
      </c>
      <c r="L41">
        <v>42</v>
      </c>
      <c r="M41" s="5">
        <v>30.13</v>
      </c>
      <c r="N41" s="5">
        <f t="shared" si="0"/>
        <v>1265.46</v>
      </c>
      <c r="O41" s="5">
        <v>13.566370841384375</v>
      </c>
      <c r="P41" s="5">
        <f>tb_vendas[[#This Row],[Quantidade]]*tb_vendas[[#This Row],[Custo Unitário]]</f>
        <v>569.78757533814371</v>
      </c>
      <c r="Q41" s="5">
        <f>tb_vendas[[#This Row],[Valor Total]]-tb_vendas[[#This Row],[Custo Total]]</f>
        <v>695.67242466185633</v>
      </c>
      <c r="R41" s="2">
        <v>1</v>
      </c>
      <c r="S41" s="3">
        <v>6</v>
      </c>
      <c r="T41" t="s">
        <v>80</v>
      </c>
      <c r="U41" t="s">
        <v>85</v>
      </c>
    </row>
    <row r="42" spans="1:21" x14ac:dyDescent="0.3">
      <c r="A42" s="3" t="s">
        <v>126</v>
      </c>
      <c r="B42" s="1">
        <v>44569</v>
      </c>
      <c r="C42" s="7" t="str">
        <f>TEXT(tb_vendas[[#This Row],[Data do Pedido]],"aaaa-mm")</f>
        <v>2022-01</v>
      </c>
      <c r="D42" s="1" t="s">
        <v>6593</v>
      </c>
      <c r="E42" t="s">
        <v>19</v>
      </c>
      <c r="F42" t="s">
        <v>25</v>
      </c>
      <c r="G42" t="s">
        <v>40</v>
      </c>
      <c r="H42" t="s">
        <v>46</v>
      </c>
      <c r="I42" t="s">
        <v>55</v>
      </c>
      <c r="J42" t="s">
        <v>69</v>
      </c>
      <c r="K42" t="s">
        <v>75</v>
      </c>
      <c r="L42">
        <v>45</v>
      </c>
      <c r="M42" s="5">
        <v>59.95</v>
      </c>
      <c r="N42" s="5">
        <f t="shared" si="0"/>
        <v>2697.75</v>
      </c>
      <c r="O42" s="5">
        <v>22.807114847318051</v>
      </c>
      <c r="P42" s="5">
        <f>tb_vendas[[#This Row],[Quantidade]]*tb_vendas[[#This Row],[Custo Unitário]]</f>
        <v>1026.3201681293124</v>
      </c>
      <c r="Q42" s="5">
        <f>tb_vendas[[#This Row],[Valor Total]]-tb_vendas[[#This Row],[Custo Total]]</f>
        <v>1671.4298318706876</v>
      </c>
      <c r="R42" s="2">
        <v>5</v>
      </c>
      <c r="S42" s="3">
        <v>9</v>
      </c>
      <c r="T42" t="s">
        <v>79</v>
      </c>
      <c r="U42" t="s">
        <v>85</v>
      </c>
    </row>
    <row r="43" spans="1:21" x14ac:dyDescent="0.3">
      <c r="A43" s="3" t="s">
        <v>127</v>
      </c>
      <c r="B43" s="1">
        <v>44569</v>
      </c>
      <c r="C43" s="7" t="str">
        <f>TEXT(tb_vendas[[#This Row],[Data do Pedido]],"aaaa-mm")</f>
        <v>2022-01</v>
      </c>
      <c r="D43" s="1" t="s">
        <v>6589</v>
      </c>
      <c r="E43" t="s">
        <v>21</v>
      </c>
      <c r="F43" t="s">
        <v>35</v>
      </c>
      <c r="G43" t="s">
        <v>44</v>
      </c>
      <c r="H43" t="s">
        <v>46</v>
      </c>
      <c r="I43" t="s">
        <v>47</v>
      </c>
      <c r="J43" t="s">
        <v>63</v>
      </c>
      <c r="K43" t="s">
        <v>73</v>
      </c>
      <c r="L43">
        <v>46</v>
      </c>
      <c r="M43" s="5">
        <v>34.659999999999997</v>
      </c>
      <c r="N43" s="5">
        <f t="shared" si="0"/>
        <v>1594.36</v>
      </c>
      <c r="O43" s="5">
        <v>22.267733766130025</v>
      </c>
      <c r="P43" s="5">
        <f>tb_vendas[[#This Row],[Quantidade]]*tb_vendas[[#This Row],[Custo Unitário]]</f>
        <v>1024.3157532419812</v>
      </c>
      <c r="Q43" s="5">
        <f>tb_vendas[[#This Row],[Valor Total]]-tb_vendas[[#This Row],[Custo Total]]</f>
        <v>570.04424675801874</v>
      </c>
      <c r="R43" s="2">
        <v>2</v>
      </c>
      <c r="S43" s="3">
        <v>2</v>
      </c>
      <c r="T43" t="s">
        <v>80</v>
      </c>
      <c r="U43" t="s">
        <v>84</v>
      </c>
    </row>
    <row r="44" spans="1:21" x14ac:dyDescent="0.3">
      <c r="A44" s="3" t="s">
        <v>128</v>
      </c>
      <c r="B44" s="1">
        <v>44569</v>
      </c>
      <c r="C44" s="7" t="str">
        <f>TEXT(tb_vendas[[#This Row],[Data do Pedido]],"aaaa-mm")</f>
        <v>2022-01</v>
      </c>
      <c r="D44" s="1" t="s">
        <v>6591</v>
      </c>
      <c r="E44" t="s">
        <v>19</v>
      </c>
      <c r="F44" t="s">
        <v>30</v>
      </c>
      <c r="G44" t="s">
        <v>44</v>
      </c>
      <c r="H44" t="s">
        <v>46</v>
      </c>
      <c r="I44" t="s">
        <v>50</v>
      </c>
      <c r="J44" t="s">
        <v>66</v>
      </c>
      <c r="K44" t="s">
        <v>71</v>
      </c>
      <c r="L44">
        <v>28</v>
      </c>
      <c r="M44" s="5">
        <v>58.81</v>
      </c>
      <c r="N44" s="5">
        <f t="shared" si="0"/>
        <v>1646.68</v>
      </c>
      <c r="O44" s="5">
        <v>21.097103467961158</v>
      </c>
      <c r="P44" s="5">
        <f>tb_vendas[[#This Row],[Quantidade]]*tb_vendas[[#This Row],[Custo Unitário]]</f>
        <v>590.71889710291248</v>
      </c>
      <c r="Q44" s="5">
        <f>tb_vendas[[#This Row],[Valor Total]]-tb_vendas[[#This Row],[Custo Total]]</f>
        <v>1055.9611028970876</v>
      </c>
      <c r="R44" s="2">
        <v>2</v>
      </c>
      <c r="S44" s="3">
        <v>3</v>
      </c>
      <c r="T44" t="s">
        <v>81</v>
      </c>
      <c r="U44" t="s">
        <v>83</v>
      </c>
    </row>
    <row r="45" spans="1:21" x14ac:dyDescent="0.3">
      <c r="A45" s="3" t="s">
        <v>129</v>
      </c>
      <c r="B45" s="1">
        <v>44569</v>
      </c>
      <c r="C45" s="7" t="str">
        <f>TEXT(tb_vendas[[#This Row],[Data do Pedido]],"aaaa-mm")</f>
        <v>2022-01</v>
      </c>
      <c r="D45" s="1" t="s">
        <v>6590</v>
      </c>
      <c r="E45" t="s">
        <v>22</v>
      </c>
      <c r="F45" t="s">
        <v>26</v>
      </c>
      <c r="G45" t="s">
        <v>41</v>
      </c>
      <c r="H45" t="s">
        <v>45</v>
      </c>
      <c r="I45" t="s">
        <v>53</v>
      </c>
      <c r="J45" t="s">
        <v>67</v>
      </c>
      <c r="K45" t="s">
        <v>76</v>
      </c>
      <c r="L45">
        <v>23</v>
      </c>
      <c r="M45" s="5">
        <v>82.66</v>
      </c>
      <c r="N45" s="5">
        <f t="shared" si="0"/>
        <v>1901.1799999999998</v>
      </c>
      <c r="O45" s="5">
        <v>35.667820693344893</v>
      </c>
      <c r="P45" s="5">
        <f>tb_vendas[[#This Row],[Quantidade]]*tb_vendas[[#This Row],[Custo Unitário]]</f>
        <v>820.35987594693256</v>
      </c>
      <c r="Q45" s="5">
        <f>tb_vendas[[#This Row],[Valor Total]]-tb_vendas[[#This Row],[Custo Total]]</f>
        <v>1080.8201240530673</v>
      </c>
      <c r="R45" s="2">
        <v>10</v>
      </c>
      <c r="S45" s="3">
        <v>8</v>
      </c>
      <c r="T45" t="s">
        <v>80</v>
      </c>
      <c r="U45" t="s">
        <v>83</v>
      </c>
    </row>
    <row r="46" spans="1:21" x14ac:dyDescent="0.3">
      <c r="A46" s="3" t="s">
        <v>130</v>
      </c>
      <c r="B46" s="1">
        <v>44569</v>
      </c>
      <c r="C46" s="7" t="str">
        <f>TEXT(tb_vendas[[#This Row],[Data do Pedido]],"aaaa-mm")</f>
        <v>2022-01</v>
      </c>
      <c r="D46" s="1" t="s">
        <v>6592</v>
      </c>
      <c r="E46" t="s">
        <v>21</v>
      </c>
      <c r="F46" t="s">
        <v>29</v>
      </c>
      <c r="G46" t="s">
        <v>43</v>
      </c>
      <c r="H46" t="s">
        <v>45</v>
      </c>
      <c r="I46" t="s">
        <v>55</v>
      </c>
      <c r="J46" t="s">
        <v>69</v>
      </c>
      <c r="K46" t="s">
        <v>75</v>
      </c>
      <c r="L46">
        <v>52</v>
      </c>
      <c r="M46" s="5">
        <v>40.92</v>
      </c>
      <c r="N46" s="5">
        <f t="shared" si="0"/>
        <v>2127.84</v>
      </c>
      <c r="O46" s="5">
        <v>10.77262690107603</v>
      </c>
      <c r="P46" s="5">
        <f>tb_vendas[[#This Row],[Quantidade]]*tb_vendas[[#This Row],[Custo Unitário]]</f>
        <v>560.17659885595356</v>
      </c>
      <c r="Q46" s="5">
        <f>tb_vendas[[#This Row],[Valor Total]]-tb_vendas[[#This Row],[Custo Total]]</f>
        <v>1567.6634011440465</v>
      </c>
      <c r="R46" s="2">
        <v>7</v>
      </c>
      <c r="S46" s="3">
        <v>5</v>
      </c>
      <c r="T46" t="s">
        <v>80</v>
      </c>
      <c r="U46" t="s">
        <v>82</v>
      </c>
    </row>
    <row r="47" spans="1:21" x14ac:dyDescent="0.3">
      <c r="A47" s="3" t="s">
        <v>131</v>
      </c>
      <c r="B47" s="1">
        <v>44569</v>
      </c>
      <c r="C47" s="7" t="str">
        <f>TEXT(tb_vendas[[#This Row],[Data do Pedido]],"aaaa-mm")</f>
        <v>2022-01</v>
      </c>
      <c r="D47" s="1" t="s">
        <v>6589</v>
      </c>
      <c r="E47" t="s">
        <v>16</v>
      </c>
      <c r="F47" t="s">
        <v>32</v>
      </c>
      <c r="G47" t="s">
        <v>39</v>
      </c>
      <c r="H47" t="s">
        <v>45</v>
      </c>
      <c r="I47" t="s">
        <v>57</v>
      </c>
      <c r="J47" t="s">
        <v>66</v>
      </c>
      <c r="K47" t="s">
        <v>76</v>
      </c>
      <c r="L47">
        <v>50</v>
      </c>
      <c r="M47" s="5">
        <v>74.42</v>
      </c>
      <c r="N47" s="5">
        <f t="shared" si="0"/>
        <v>3721</v>
      </c>
      <c r="O47" s="5">
        <v>47.412398419517814</v>
      </c>
      <c r="P47" s="5">
        <f>tb_vendas[[#This Row],[Quantidade]]*tb_vendas[[#This Row],[Custo Unitário]]</f>
        <v>2370.6199209758906</v>
      </c>
      <c r="Q47" s="5">
        <f>tb_vendas[[#This Row],[Valor Total]]-tb_vendas[[#This Row],[Custo Total]]</f>
        <v>1350.3800790241094</v>
      </c>
      <c r="R47" s="2">
        <v>5</v>
      </c>
      <c r="S47" s="3">
        <v>1</v>
      </c>
      <c r="T47" t="s">
        <v>79</v>
      </c>
      <c r="U47" t="s">
        <v>84</v>
      </c>
    </row>
    <row r="48" spans="1:21" x14ac:dyDescent="0.3">
      <c r="A48" s="3" t="s">
        <v>132</v>
      </c>
      <c r="B48" s="1">
        <v>44570</v>
      </c>
      <c r="C48" s="7" t="str">
        <f>TEXT(tb_vendas[[#This Row],[Data do Pedido]],"aaaa-mm")</f>
        <v>2022-01</v>
      </c>
      <c r="D48" s="1" t="s">
        <v>6592</v>
      </c>
      <c r="E48" t="s">
        <v>16</v>
      </c>
      <c r="F48" t="s">
        <v>30</v>
      </c>
      <c r="G48" t="s">
        <v>44</v>
      </c>
      <c r="H48" t="s">
        <v>46</v>
      </c>
      <c r="I48" t="s">
        <v>53</v>
      </c>
      <c r="J48" t="s">
        <v>67</v>
      </c>
      <c r="K48" t="s">
        <v>75</v>
      </c>
      <c r="L48">
        <v>58</v>
      </c>
      <c r="M48" s="5">
        <v>58.64</v>
      </c>
      <c r="N48" s="5">
        <f t="shared" si="0"/>
        <v>3401.12</v>
      </c>
      <c r="O48" s="5">
        <v>23.345768197969036</v>
      </c>
      <c r="P48" s="5">
        <f>tb_vendas[[#This Row],[Quantidade]]*tb_vendas[[#This Row],[Custo Unitário]]</f>
        <v>1354.054555482204</v>
      </c>
      <c r="Q48" s="5">
        <f>tb_vendas[[#This Row],[Valor Total]]-tb_vendas[[#This Row],[Custo Total]]</f>
        <v>2047.0654445177959</v>
      </c>
      <c r="R48" s="2">
        <v>3</v>
      </c>
      <c r="S48" s="3">
        <v>10</v>
      </c>
      <c r="T48" t="s">
        <v>80</v>
      </c>
      <c r="U48" t="s">
        <v>84</v>
      </c>
    </row>
    <row r="49" spans="1:21" x14ac:dyDescent="0.3">
      <c r="A49" s="3" t="s">
        <v>133</v>
      </c>
      <c r="B49" s="1">
        <v>44570</v>
      </c>
      <c r="C49" s="7" t="str">
        <f>TEXT(tb_vendas[[#This Row],[Data do Pedido]],"aaaa-mm")</f>
        <v>2022-01</v>
      </c>
      <c r="D49" s="1" t="s">
        <v>6590</v>
      </c>
      <c r="E49" t="s">
        <v>21</v>
      </c>
      <c r="F49" t="s">
        <v>35</v>
      </c>
      <c r="G49" t="s">
        <v>44</v>
      </c>
      <c r="H49" t="s">
        <v>46</v>
      </c>
      <c r="I49" t="s">
        <v>59</v>
      </c>
      <c r="J49" t="s">
        <v>70</v>
      </c>
      <c r="K49" t="s">
        <v>78</v>
      </c>
      <c r="L49">
        <v>75</v>
      </c>
      <c r="M49" s="5">
        <v>14.98</v>
      </c>
      <c r="N49" s="5">
        <f t="shared" si="0"/>
        <v>1123.5</v>
      </c>
      <c r="O49" s="5">
        <v>6.5376170384901267</v>
      </c>
      <c r="P49" s="5">
        <f>tb_vendas[[#This Row],[Quantidade]]*tb_vendas[[#This Row],[Custo Unitário]]</f>
        <v>490.3212778867595</v>
      </c>
      <c r="Q49" s="5">
        <f>tb_vendas[[#This Row],[Valor Total]]-tb_vendas[[#This Row],[Custo Total]]</f>
        <v>633.1787221132405</v>
      </c>
      <c r="R49" s="2">
        <v>6</v>
      </c>
      <c r="S49" s="3">
        <v>9</v>
      </c>
      <c r="T49" t="s">
        <v>81</v>
      </c>
      <c r="U49" t="s">
        <v>82</v>
      </c>
    </row>
    <row r="50" spans="1:21" x14ac:dyDescent="0.3">
      <c r="A50" s="3" t="s">
        <v>134</v>
      </c>
      <c r="B50" s="1">
        <v>44570</v>
      </c>
      <c r="C50" s="7" t="str">
        <f>TEXT(tb_vendas[[#This Row],[Data do Pedido]],"aaaa-mm")</f>
        <v>2022-01</v>
      </c>
      <c r="D50" s="1" t="s">
        <v>6590</v>
      </c>
      <c r="E50" t="s">
        <v>20</v>
      </c>
      <c r="F50" t="s">
        <v>24</v>
      </c>
      <c r="G50" t="s">
        <v>39</v>
      </c>
      <c r="H50" t="s">
        <v>45</v>
      </c>
      <c r="I50" t="s">
        <v>60</v>
      </c>
      <c r="J50" t="s">
        <v>69</v>
      </c>
      <c r="K50" t="s">
        <v>72</v>
      </c>
      <c r="L50">
        <v>68</v>
      </c>
      <c r="M50" s="5">
        <v>23.14</v>
      </c>
      <c r="N50" s="5">
        <f t="shared" si="0"/>
        <v>1573.52</v>
      </c>
      <c r="O50" s="5">
        <v>6.7854908911213405</v>
      </c>
      <c r="P50" s="5">
        <f>tb_vendas[[#This Row],[Quantidade]]*tb_vendas[[#This Row],[Custo Unitário]]</f>
        <v>461.41338059625116</v>
      </c>
      <c r="Q50" s="5">
        <f>tb_vendas[[#This Row],[Valor Total]]-tb_vendas[[#This Row],[Custo Total]]</f>
        <v>1112.1066194037489</v>
      </c>
      <c r="R50" s="2">
        <v>4</v>
      </c>
      <c r="S50" s="3">
        <v>4</v>
      </c>
      <c r="T50" t="s">
        <v>80</v>
      </c>
      <c r="U50" t="s">
        <v>83</v>
      </c>
    </row>
    <row r="51" spans="1:21" x14ac:dyDescent="0.3">
      <c r="A51" s="3" t="s">
        <v>135</v>
      </c>
      <c r="B51" s="1">
        <v>44570</v>
      </c>
      <c r="C51" s="7" t="str">
        <f>TEXT(tb_vendas[[#This Row],[Data do Pedido]],"aaaa-mm")</f>
        <v>2022-01</v>
      </c>
      <c r="D51" s="1" t="s">
        <v>6591</v>
      </c>
      <c r="E51" t="s">
        <v>20</v>
      </c>
      <c r="F51" t="s">
        <v>29</v>
      </c>
      <c r="G51" t="s">
        <v>43</v>
      </c>
      <c r="H51" t="s">
        <v>45</v>
      </c>
      <c r="I51" t="s">
        <v>54</v>
      </c>
      <c r="J51" t="s">
        <v>68</v>
      </c>
      <c r="K51" t="s">
        <v>73</v>
      </c>
      <c r="L51">
        <v>15</v>
      </c>
      <c r="M51" s="5">
        <v>85.43</v>
      </c>
      <c r="N51" s="5">
        <f t="shared" si="0"/>
        <v>1281.45</v>
      </c>
      <c r="O51" s="5">
        <v>45.478991772925525</v>
      </c>
      <c r="P51" s="5">
        <f>tb_vendas[[#This Row],[Quantidade]]*tb_vendas[[#This Row],[Custo Unitário]]</f>
        <v>682.1848765938829</v>
      </c>
      <c r="Q51" s="5">
        <f>tb_vendas[[#This Row],[Valor Total]]-tb_vendas[[#This Row],[Custo Total]]</f>
        <v>599.26512340611714</v>
      </c>
      <c r="R51" s="2">
        <v>10</v>
      </c>
      <c r="S51" s="3">
        <v>3</v>
      </c>
      <c r="T51" t="s">
        <v>81</v>
      </c>
      <c r="U51" t="s">
        <v>85</v>
      </c>
    </row>
    <row r="52" spans="1:21" x14ac:dyDescent="0.3">
      <c r="A52" s="3" t="s">
        <v>136</v>
      </c>
      <c r="B52" s="1">
        <v>44570</v>
      </c>
      <c r="C52" s="7" t="str">
        <f>TEXT(tb_vendas[[#This Row],[Data do Pedido]],"aaaa-mm")</f>
        <v>2022-01</v>
      </c>
      <c r="D52" s="1" t="s">
        <v>6592</v>
      </c>
      <c r="E52" t="s">
        <v>23</v>
      </c>
      <c r="F52" t="s">
        <v>26</v>
      </c>
      <c r="G52" t="s">
        <v>41</v>
      </c>
      <c r="H52" t="s">
        <v>45</v>
      </c>
      <c r="I52" t="s">
        <v>56</v>
      </c>
      <c r="J52" t="s">
        <v>63</v>
      </c>
      <c r="K52" t="s">
        <v>73</v>
      </c>
      <c r="L52">
        <v>11</v>
      </c>
      <c r="M52" s="5">
        <v>27.66</v>
      </c>
      <c r="N52" s="5">
        <f t="shared" si="0"/>
        <v>304.26</v>
      </c>
      <c r="O52" s="5">
        <v>8.5031610087772247</v>
      </c>
      <c r="P52" s="5">
        <f>tb_vendas[[#This Row],[Quantidade]]*tb_vendas[[#This Row],[Custo Unitário]]</f>
        <v>93.534771096549477</v>
      </c>
      <c r="Q52" s="5">
        <f>tb_vendas[[#This Row],[Valor Total]]-tb_vendas[[#This Row],[Custo Total]]</f>
        <v>210.7252289034505</v>
      </c>
      <c r="R52" s="2">
        <v>9</v>
      </c>
      <c r="S52" s="3">
        <v>2</v>
      </c>
      <c r="T52" t="s">
        <v>80</v>
      </c>
      <c r="U52" t="s">
        <v>83</v>
      </c>
    </row>
    <row r="53" spans="1:21" x14ac:dyDescent="0.3">
      <c r="A53" s="3" t="s">
        <v>137</v>
      </c>
      <c r="B53" s="1">
        <v>44571</v>
      </c>
      <c r="C53" s="7" t="str">
        <f>TEXT(tb_vendas[[#This Row],[Data do Pedido]],"aaaa-mm")</f>
        <v>2022-01</v>
      </c>
      <c r="D53" s="1" t="s">
        <v>6589</v>
      </c>
      <c r="E53" t="s">
        <v>22</v>
      </c>
      <c r="F53" t="s">
        <v>27</v>
      </c>
      <c r="G53" t="s">
        <v>42</v>
      </c>
      <c r="H53" t="s">
        <v>46</v>
      </c>
      <c r="I53" t="s">
        <v>53</v>
      </c>
      <c r="J53" t="s">
        <v>67</v>
      </c>
      <c r="K53" t="s">
        <v>73</v>
      </c>
      <c r="L53">
        <v>100</v>
      </c>
      <c r="M53" s="5">
        <v>94.77</v>
      </c>
      <c r="N53" s="5">
        <f t="shared" si="0"/>
        <v>9477</v>
      </c>
      <c r="O53" s="5">
        <v>35.068027592171418</v>
      </c>
      <c r="P53" s="5">
        <f>tb_vendas[[#This Row],[Quantidade]]*tb_vendas[[#This Row],[Custo Unitário]]</f>
        <v>3506.802759217142</v>
      </c>
      <c r="Q53" s="5">
        <f>tb_vendas[[#This Row],[Valor Total]]-tb_vendas[[#This Row],[Custo Total]]</f>
        <v>5970.197240782858</v>
      </c>
      <c r="R53" s="2">
        <v>7</v>
      </c>
      <c r="S53" s="3">
        <v>10</v>
      </c>
      <c r="T53" t="s">
        <v>80</v>
      </c>
      <c r="U53" t="s">
        <v>82</v>
      </c>
    </row>
    <row r="54" spans="1:21" x14ac:dyDescent="0.3">
      <c r="A54" s="3" t="s">
        <v>138</v>
      </c>
      <c r="B54" s="1">
        <v>44571</v>
      </c>
      <c r="C54" s="7" t="str">
        <f>TEXT(tb_vendas[[#This Row],[Data do Pedido]],"aaaa-mm")</f>
        <v>2022-01</v>
      </c>
      <c r="D54" s="1" t="s">
        <v>6593</v>
      </c>
      <c r="E54" t="s">
        <v>21</v>
      </c>
      <c r="F54" t="s">
        <v>24</v>
      </c>
      <c r="G54" t="s">
        <v>39</v>
      </c>
      <c r="H54" t="s">
        <v>45</v>
      </c>
      <c r="I54" t="s">
        <v>47</v>
      </c>
      <c r="J54" t="s">
        <v>63</v>
      </c>
      <c r="K54" t="s">
        <v>71</v>
      </c>
      <c r="L54">
        <v>94</v>
      </c>
      <c r="M54" s="5">
        <v>88.73</v>
      </c>
      <c r="N54" s="5">
        <f t="shared" si="0"/>
        <v>8340.6200000000008</v>
      </c>
      <c r="O54" s="5">
        <v>27.453640073502257</v>
      </c>
      <c r="P54" s="5">
        <f>tb_vendas[[#This Row],[Quantidade]]*tb_vendas[[#This Row],[Custo Unitário]]</f>
        <v>2580.6421669092119</v>
      </c>
      <c r="Q54" s="5">
        <f>tb_vendas[[#This Row],[Valor Total]]-tb_vendas[[#This Row],[Custo Total]]</f>
        <v>5759.9778330907884</v>
      </c>
      <c r="R54" s="2">
        <v>10</v>
      </c>
      <c r="S54" s="3">
        <v>2</v>
      </c>
      <c r="T54" t="s">
        <v>80</v>
      </c>
      <c r="U54" t="s">
        <v>82</v>
      </c>
    </row>
    <row r="55" spans="1:21" x14ac:dyDescent="0.3">
      <c r="A55" s="3" t="s">
        <v>139</v>
      </c>
      <c r="B55" s="1">
        <v>44571</v>
      </c>
      <c r="C55" s="7" t="str">
        <f>TEXT(tb_vendas[[#This Row],[Data do Pedido]],"aaaa-mm")</f>
        <v>2022-01</v>
      </c>
      <c r="D55" s="1" t="s">
        <v>6592</v>
      </c>
      <c r="E55" t="s">
        <v>16</v>
      </c>
      <c r="F55" t="s">
        <v>26</v>
      </c>
      <c r="G55" t="s">
        <v>41</v>
      </c>
      <c r="H55" t="s">
        <v>45</v>
      </c>
      <c r="I55" t="s">
        <v>60</v>
      </c>
      <c r="J55" t="s">
        <v>69</v>
      </c>
      <c r="K55" t="s">
        <v>76</v>
      </c>
      <c r="L55">
        <v>45</v>
      </c>
      <c r="M55" s="5">
        <v>44.55</v>
      </c>
      <c r="N55" s="5">
        <f t="shared" si="0"/>
        <v>2004.7499999999998</v>
      </c>
      <c r="O55" s="5">
        <v>31.383585351072185</v>
      </c>
      <c r="P55" s="5">
        <f>tb_vendas[[#This Row],[Quantidade]]*tb_vendas[[#This Row],[Custo Unitário]]</f>
        <v>1412.2613407982483</v>
      </c>
      <c r="Q55" s="5">
        <f>tb_vendas[[#This Row],[Valor Total]]-tb_vendas[[#This Row],[Custo Total]]</f>
        <v>592.48865920175149</v>
      </c>
      <c r="R55" s="2">
        <v>10</v>
      </c>
      <c r="S55" s="3">
        <v>7</v>
      </c>
      <c r="T55" t="s">
        <v>80</v>
      </c>
      <c r="U55" t="s">
        <v>84</v>
      </c>
    </row>
    <row r="56" spans="1:21" x14ac:dyDescent="0.3">
      <c r="A56" s="3" t="s">
        <v>140</v>
      </c>
      <c r="B56" s="1">
        <v>44571</v>
      </c>
      <c r="C56" s="7" t="str">
        <f>TEXT(tb_vendas[[#This Row],[Data do Pedido]],"aaaa-mm")</f>
        <v>2022-01</v>
      </c>
      <c r="D56" s="1" t="s">
        <v>6591</v>
      </c>
      <c r="E56" t="s">
        <v>19</v>
      </c>
      <c r="F56" t="s">
        <v>29</v>
      </c>
      <c r="G56" t="s">
        <v>43</v>
      </c>
      <c r="H56" t="s">
        <v>45</v>
      </c>
      <c r="I56" t="s">
        <v>58</v>
      </c>
      <c r="J56" t="s">
        <v>64</v>
      </c>
      <c r="K56" t="s">
        <v>78</v>
      </c>
      <c r="L56">
        <v>94</v>
      </c>
      <c r="M56" s="5">
        <v>22.59</v>
      </c>
      <c r="N56" s="5">
        <f t="shared" si="0"/>
        <v>2123.46</v>
      </c>
      <c r="O56" s="5">
        <v>18.380118224917261</v>
      </c>
      <c r="P56" s="5">
        <f>tb_vendas[[#This Row],[Quantidade]]*tb_vendas[[#This Row],[Custo Unitário]]</f>
        <v>1727.7311131422225</v>
      </c>
      <c r="Q56" s="5">
        <f>tb_vendas[[#This Row],[Valor Total]]-tb_vendas[[#This Row],[Custo Total]]</f>
        <v>395.72888685777752</v>
      </c>
      <c r="R56" s="2">
        <v>10</v>
      </c>
      <c r="S56" s="3">
        <v>8</v>
      </c>
      <c r="T56" t="s">
        <v>79</v>
      </c>
      <c r="U56" t="s">
        <v>84</v>
      </c>
    </row>
    <row r="57" spans="1:21" x14ac:dyDescent="0.3">
      <c r="A57" s="3" t="s">
        <v>141</v>
      </c>
      <c r="B57" s="1">
        <v>44571</v>
      </c>
      <c r="C57" s="7" t="str">
        <f>TEXT(tb_vendas[[#This Row],[Data do Pedido]],"aaaa-mm")</f>
        <v>2022-01</v>
      </c>
      <c r="D57" s="1" t="s">
        <v>6592</v>
      </c>
      <c r="E57" t="s">
        <v>17</v>
      </c>
      <c r="F57" t="s">
        <v>27</v>
      </c>
      <c r="G57" t="s">
        <v>42</v>
      </c>
      <c r="H57" t="s">
        <v>46</v>
      </c>
      <c r="I57" t="s">
        <v>60</v>
      </c>
      <c r="J57" t="s">
        <v>69</v>
      </c>
      <c r="K57" t="s">
        <v>77</v>
      </c>
      <c r="L57">
        <v>86</v>
      </c>
      <c r="M57" s="5">
        <v>6.46</v>
      </c>
      <c r="N57" s="5">
        <f t="shared" si="0"/>
        <v>555.55999999999995</v>
      </c>
      <c r="O57" s="5">
        <v>3.7118442548777293</v>
      </c>
      <c r="P57" s="5">
        <f>tb_vendas[[#This Row],[Quantidade]]*tb_vendas[[#This Row],[Custo Unitário]]</f>
        <v>319.21860591948473</v>
      </c>
      <c r="Q57" s="5">
        <f>tb_vendas[[#This Row],[Valor Total]]-tb_vendas[[#This Row],[Custo Total]]</f>
        <v>236.34139408051522</v>
      </c>
      <c r="R57" s="2">
        <v>10</v>
      </c>
      <c r="S57" s="3">
        <v>9</v>
      </c>
      <c r="T57" t="s">
        <v>80</v>
      </c>
      <c r="U57" t="s">
        <v>83</v>
      </c>
    </row>
    <row r="58" spans="1:21" x14ac:dyDescent="0.3">
      <c r="A58" s="3" t="s">
        <v>142</v>
      </c>
      <c r="B58" s="1">
        <v>44572</v>
      </c>
      <c r="C58" s="7" t="str">
        <f>TEXT(tb_vendas[[#This Row],[Data do Pedido]],"aaaa-mm")</f>
        <v>2022-01</v>
      </c>
      <c r="D58" s="1" t="s">
        <v>6593</v>
      </c>
      <c r="E58" t="s">
        <v>21</v>
      </c>
      <c r="F58" t="s">
        <v>33</v>
      </c>
      <c r="G58" t="s">
        <v>42</v>
      </c>
      <c r="H58" t="s">
        <v>46</v>
      </c>
      <c r="I58" t="s">
        <v>52</v>
      </c>
      <c r="J58" t="s">
        <v>67</v>
      </c>
      <c r="K58" t="s">
        <v>74</v>
      </c>
      <c r="L58">
        <v>19</v>
      </c>
      <c r="M58" s="5">
        <v>62.79</v>
      </c>
      <c r="N58" s="5">
        <f t="shared" si="0"/>
        <v>1193.01</v>
      </c>
      <c r="O58" s="5">
        <v>35.858492933758612</v>
      </c>
      <c r="P58" s="5">
        <f>tb_vendas[[#This Row],[Quantidade]]*tb_vendas[[#This Row],[Custo Unitário]]</f>
        <v>681.31136574141362</v>
      </c>
      <c r="Q58" s="5">
        <f>tb_vendas[[#This Row],[Valor Total]]-tb_vendas[[#This Row],[Custo Total]]</f>
        <v>511.69863425858637</v>
      </c>
      <c r="R58" s="2">
        <v>3</v>
      </c>
      <c r="S58" s="3">
        <v>5</v>
      </c>
      <c r="T58" t="s">
        <v>79</v>
      </c>
      <c r="U58" t="s">
        <v>84</v>
      </c>
    </row>
    <row r="59" spans="1:21" x14ac:dyDescent="0.3">
      <c r="A59" s="3" t="s">
        <v>143</v>
      </c>
      <c r="B59" s="1">
        <v>44572</v>
      </c>
      <c r="C59" s="7" t="str">
        <f>TEXT(tb_vendas[[#This Row],[Data do Pedido]],"aaaa-mm")</f>
        <v>2022-01</v>
      </c>
      <c r="D59" s="1" t="s">
        <v>6592</v>
      </c>
      <c r="E59" t="s">
        <v>21</v>
      </c>
      <c r="F59" t="s">
        <v>29</v>
      </c>
      <c r="G59" t="s">
        <v>43</v>
      </c>
      <c r="H59" t="s">
        <v>45</v>
      </c>
      <c r="I59" t="s">
        <v>59</v>
      </c>
      <c r="J59" t="s">
        <v>70</v>
      </c>
      <c r="K59" t="s">
        <v>74</v>
      </c>
      <c r="L59">
        <v>41</v>
      </c>
      <c r="M59" s="5">
        <v>15.86</v>
      </c>
      <c r="N59" s="5">
        <f t="shared" si="0"/>
        <v>650.26</v>
      </c>
      <c r="O59" s="5">
        <v>4.5453927850977367</v>
      </c>
      <c r="P59" s="5">
        <f>tb_vendas[[#This Row],[Quantidade]]*tb_vendas[[#This Row],[Custo Unitário]]</f>
        <v>186.36110418900719</v>
      </c>
      <c r="Q59" s="5">
        <f>tb_vendas[[#This Row],[Valor Total]]-tb_vendas[[#This Row],[Custo Total]]</f>
        <v>463.89889581099283</v>
      </c>
      <c r="R59" s="2">
        <v>6</v>
      </c>
      <c r="S59" s="3">
        <v>9</v>
      </c>
      <c r="T59" t="s">
        <v>81</v>
      </c>
      <c r="U59" t="s">
        <v>82</v>
      </c>
    </row>
    <row r="60" spans="1:21" x14ac:dyDescent="0.3">
      <c r="A60" s="3" t="s">
        <v>144</v>
      </c>
      <c r="B60" s="1">
        <v>44572</v>
      </c>
      <c r="C60" s="7" t="str">
        <f>TEXT(tb_vendas[[#This Row],[Data do Pedido]],"aaaa-mm")</f>
        <v>2022-01</v>
      </c>
      <c r="D60" s="1" t="s">
        <v>6591</v>
      </c>
      <c r="E60" t="s">
        <v>19</v>
      </c>
      <c r="F60" t="s">
        <v>33</v>
      </c>
      <c r="G60" t="s">
        <v>42</v>
      </c>
      <c r="H60" t="s">
        <v>46</v>
      </c>
      <c r="I60" t="s">
        <v>61</v>
      </c>
      <c r="J60" t="s">
        <v>68</v>
      </c>
      <c r="K60" t="s">
        <v>72</v>
      </c>
      <c r="L60">
        <v>4</v>
      </c>
      <c r="M60" s="5">
        <v>39.03</v>
      </c>
      <c r="N60" s="5">
        <f t="shared" si="0"/>
        <v>156.12</v>
      </c>
      <c r="O60" s="5">
        <v>14.8847686166758</v>
      </c>
      <c r="P60" s="5">
        <f>tb_vendas[[#This Row],[Quantidade]]*tb_vendas[[#This Row],[Custo Unitário]]</f>
        <v>59.539074466703198</v>
      </c>
      <c r="Q60" s="5">
        <f>tb_vendas[[#This Row],[Valor Total]]-tb_vendas[[#This Row],[Custo Total]]</f>
        <v>96.580925533296806</v>
      </c>
      <c r="R60" s="2">
        <v>4</v>
      </c>
      <c r="S60" s="3">
        <v>10</v>
      </c>
      <c r="T60" t="s">
        <v>81</v>
      </c>
      <c r="U60" t="s">
        <v>82</v>
      </c>
    </row>
    <row r="61" spans="1:21" x14ac:dyDescent="0.3">
      <c r="A61" s="3" t="s">
        <v>145</v>
      </c>
      <c r="B61" s="1">
        <v>44572</v>
      </c>
      <c r="C61" s="7" t="str">
        <f>TEXT(tb_vendas[[#This Row],[Data do Pedido]],"aaaa-mm")</f>
        <v>2022-01</v>
      </c>
      <c r="D61" s="1" t="s">
        <v>6590</v>
      </c>
      <c r="E61" t="s">
        <v>20</v>
      </c>
      <c r="F61" t="s">
        <v>35</v>
      </c>
      <c r="G61" t="s">
        <v>44</v>
      </c>
      <c r="H61" t="s">
        <v>46</v>
      </c>
      <c r="I61" t="s">
        <v>54</v>
      </c>
      <c r="J61" t="s">
        <v>68</v>
      </c>
      <c r="K61" t="s">
        <v>71</v>
      </c>
      <c r="L61">
        <v>18</v>
      </c>
      <c r="M61" s="5">
        <v>60.14</v>
      </c>
      <c r="N61" s="5">
        <f t="shared" si="0"/>
        <v>1082.52</v>
      </c>
      <c r="O61" s="5">
        <v>18.13354058769637</v>
      </c>
      <c r="P61" s="5">
        <f>tb_vendas[[#This Row],[Quantidade]]*tb_vendas[[#This Row],[Custo Unitário]]</f>
        <v>326.40373057853463</v>
      </c>
      <c r="Q61" s="5">
        <f>tb_vendas[[#This Row],[Valor Total]]-tb_vendas[[#This Row],[Custo Total]]</f>
        <v>756.1162694214654</v>
      </c>
      <c r="R61" s="2">
        <v>9</v>
      </c>
      <c r="S61" s="3">
        <v>3</v>
      </c>
      <c r="T61" t="s">
        <v>81</v>
      </c>
      <c r="U61" t="s">
        <v>82</v>
      </c>
    </row>
    <row r="62" spans="1:21" x14ac:dyDescent="0.3">
      <c r="A62" s="3" t="s">
        <v>146</v>
      </c>
      <c r="B62" s="1">
        <v>44572</v>
      </c>
      <c r="C62" s="7" t="str">
        <f>TEXT(tb_vendas[[#This Row],[Data do Pedido]],"aaaa-mm")</f>
        <v>2022-01</v>
      </c>
      <c r="D62" s="1" t="s">
        <v>6593</v>
      </c>
      <c r="E62" t="s">
        <v>19</v>
      </c>
      <c r="F62" t="s">
        <v>27</v>
      </c>
      <c r="G62" t="s">
        <v>42</v>
      </c>
      <c r="H62" t="s">
        <v>46</v>
      </c>
      <c r="I62" t="s">
        <v>61</v>
      </c>
      <c r="J62" t="s">
        <v>68</v>
      </c>
      <c r="K62" t="s">
        <v>74</v>
      </c>
      <c r="L62">
        <v>22</v>
      </c>
      <c r="M62" s="5">
        <v>92.47</v>
      </c>
      <c r="N62" s="5">
        <f t="shared" si="0"/>
        <v>2034.34</v>
      </c>
      <c r="O62" s="5">
        <v>49.25929550942265</v>
      </c>
      <c r="P62" s="5">
        <f>tb_vendas[[#This Row],[Quantidade]]*tb_vendas[[#This Row],[Custo Unitário]]</f>
        <v>1083.7045012072983</v>
      </c>
      <c r="Q62" s="5">
        <f>tb_vendas[[#This Row],[Valor Total]]-tb_vendas[[#This Row],[Custo Total]]</f>
        <v>950.63549879270158</v>
      </c>
      <c r="R62" s="2">
        <v>3</v>
      </c>
      <c r="S62" s="3">
        <v>3</v>
      </c>
      <c r="T62" t="s">
        <v>79</v>
      </c>
      <c r="U62" t="s">
        <v>82</v>
      </c>
    </row>
    <row r="63" spans="1:21" x14ac:dyDescent="0.3">
      <c r="A63" s="3" t="s">
        <v>147</v>
      </c>
      <c r="B63" s="1">
        <v>44573</v>
      </c>
      <c r="C63" s="7" t="str">
        <f>TEXT(tb_vendas[[#This Row],[Data do Pedido]],"aaaa-mm")</f>
        <v>2022-01</v>
      </c>
      <c r="D63" s="1" t="s">
        <v>6593</v>
      </c>
      <c r="E63" t="s">
        <v>18</v>
      </c>
      <c r="F63" t="s">
        <v>24</v>
      </c>
      <c r="G63" t="s">
        <v>39</v>
      </c>
      <c r="H63" t="s">
        <v>45</v>
      </c>
      <c r="I63" t="s">
        <v>60</v>
      </c>
      <c r="J63" t="s">
        <v>69</v>
      </c>
      <c r="K63" t="s">
        <v>77</v>
      </c>
      <c r="L63">
        <v>33</v>
      </c>
      <c r="M63" s="5">
        <v>40.22</v>
      </c>
      <c r="N63" s="5">
        <f t="shared" si="0"/>
        <v>1327.26</v>
      </c>
      <c r="O63" s="5">
        <v>11.488724777389013</v>
      </c>
      <c r="P63" s="5">
        <f>tb_vendas[[#This Row],[Quantidade]]*tb_vendas[[#This Row],[Custo Unitário]]</f>
        <v>379.12791765383741</v>
      </c>
      <c r="Q63" s="5">
        <f>tb_vendas[[#This Row],[Valor Total]]-tb_vendas[[#This Row],[Custo Total]]</f>
        <v>948.13208234616263</v>
      </c>
      <c r="R63" s="2">
        <v>8</v>
      </c>
      <c r="S63" s="3">
        <v>8</v>
      </c>
      <c r="T63" t="s">
        <v>81</v>
      </c>
      <c r="U63" t="s">
        <v>84</v>
      </c>
    </row>
    <row r="64" spans="1:21" x14ac:dyDescent="0.3">
      <c r="A64" s="3" t="s">
        <v>148</v>
      </c>
      <c r="B64" s="1">
        <v>44573</v>
      </c>
      <c r="C64" s="7" t="str">
        <f>TEXT(tb_vendas[[#This Row],[Data do Pedido]],"aaaa-mm")</f>
        <v>2022-01</v>
      </c>
      <c r="D64" s="1" t="s">
        <v>6593</v>
      </c>
      <c r="E64" t="s">
        <v>17</v>
      </c>
      <c r="F64" t="s">
        <v>29</v>
      </c>
      <c r="G64" t="s">
        <v>43</v>
      </c>
      <c r="H64" t="s">
        <v>45</v>
      </c>
      <c r="I64" t="s">
        <v>62</v>
      </c>
      <c r="J64" t="s">
        <v>70</v>
      </c>
      <c r="K64" t="s">
        <v>74</v>
      </c>
      <c r="L64">
        <v>44</v>
      </c>
      <c r="M64" s="5">
        <v>26.42</v>
      </c>
      <c r="N64" s="5">
        <f t="shared" si="0"/>
        <v>1162.48</v>
      </c>
      <c r="O64" s="5">
        <v>18.827785797581999</v>
      </c>
      <c r="P64" s="5">
        <f>tb_vendas[[#This Row],[Quantidade]]*tb_vendas[[#This Row],[Custo Unitário]]</f>
        <v>828.42257509360797</v>
      </c>
      <c r="Q64" s="5">
        <f>tb_vendas[[#This Row],[Valor Total]]-tb_vendas[[#This Row],[Custo Total]]</f>
        <v>334.05742490639204</v>
      </c>
      <c r="R64" s="2">
        <v>8</v>
      </c>
      <c r="S64" s="3">
        <v>7</v>
      </c>
      <c r="T64" t="s">
        <v>81</v>
      </c>
      <c r="U64" t="s">
        <v>85</v>
      </c>
    </row>
    <row r="65" spans="1:21" x14ac:dyDescent="0.3">
      <c r="A65" s="3" t="s">
        <v>149</v>
      </c>
      <c r="B65" s="1">
        <v>44573</v>
      </c>
      <c r="C65" s="7" t="str">
        <f>TEXT(tb_vendas[[#This Row],[Data do Pedido]],"aaaa-mm")</f>
        <v>2022-01</v>
      </c>
      <c r="D65" s="1" t="s">
        <v>6591</v>
      </c>
      <c r="E65" t="s">
        <v>19</v>
      </c>
      <c r="F65" t="s">
        <v>29</v>
      </c>
      <c r="G65" t="s">
        <v>43</v>
      </c>
      <c r="H65" t="s">
        <v>45</v>
      </c>
      <c r="I65" t="s">
        <v>59</v>
      </c>
      <c r="J65" t="s">
        <v>70</v>
      </c>
      <c r="K65" t="s">
        <v>77</v>
      </c>
      <c r="L65">
        <v>18</v>
      </c>
      <c r="M65" s="5">
        <v>91.21</v>
      </c>
      <c r="N65" s="5">
        <f t="shared" si="0"/>
        <v>1641.78</v>
      </c>
      <c r="O65" s="5">
        <v>32.57644904935173</v>
      </c>
      <c r="P65" s="5">
        <f>tb_vendas[[#This Row],[Quantidade]]*tb_vendas[[#This Row],[Custo Unitário]]</f>
        <v>586.3760828883311</v>
      </c>
      <c r="Q65" s="5">
        <f>tb_vendas[[#This Row],[Valor Total]]-tb_vendas[[#This Row],[Custo Total]]</f>
        <v>1055.4039171116688</v>
      </c>
      <c r="R65" s="2">
        <v>10</v>
      </c>
      <c r="S65" s="3">
        <v>8</v>
      </c>
      <c r="T65" t="s">
        <v>79</v>
      </c>
      <c r="U65" t="s">
        <v>85</v>
      </c>
    </row>
    <row r="66" spans="1:21" x14ac:dyDescent="0.3">
      <c r="A66" s="3" t="s">
        <v>150</v>
      </c>
      <c r="B66" s="1">
        <v>44574</v>
      </c>
      <c r="C66" s="7" t="str">
        <f>TEXT(tb_vendas[[#This Row],[Data do Pedido]],"aaaa-mm")</f>
        <v>2022-01</v>
      </c>
      <c r="D66" s="1" t="s">
        <v>6593</v>
      </c>
      <c r="E66" t="s">
        <v>18</v>
      </c>
      <c r="F66" t="s">
        <v>30</v>
      </c>
      <c r="G66" t="s">
        <v>44</v>
      </c>
      <c r="H66" t="s">
        <v>46</v>
      </c>
      <c r="I66" t="s">
        <v>50</v>
      </c>
      <c r="J66" t="s">
        <v>66</v>
      </c>
      <c r="K66" t="s">
        <v>74</v>
      </c>
      <c r="L66">
        <v>24</v>
      </c>
      <c r="M66" s="5">
        <v>42.64</v>
      </c>
      <c r="N66" s="5">
        <f t="shared" si="0"/>
        <v>1023.36</v>
      </c>
      <c r="O66" s="5">
        <v>13.850790988037929</v>
      </c>
      <c r="P66" s="5">
        <f>tb_vendas[[#This Row],[Quantidade]]*tb_vendas[[#This Row],[Custo Unitário]]</f>
        <v>332.41898371291029</v>
      </c>
      <c r="Q66" s="5">
        <f>tb_vendas[[#This Row],[Valor Total]]-tb_vendas[[#This Row],[Custo Total]]</f>
        <v>690.94101628708972</v>
      </c>
      <c r="R66" s="2">
        <v>2</v>
      </c>
      <c r="S66" s="3">
        <v>10</v>
      </c>
      <c r="T66" t="s">
        <v>79</v>
      </c>
      <c r="U66" t="s">
        <v>85</v>
      </c>
    </row>
    <row r="67" spans="1:21" x14ac:dyDescent="0.3">
      <c r="A67" s="3" t="s">
        <v>151</v>
      </c>
      <c r="B67" s="1">
        <v>44574</v>
      </c>
      <c r="C67" s="7" t="str">
        <f>TEXT(tb_vendas[[#This Row],[Data do Pedido]],"aaaa-mm")</f>
        <v>2022-01</v>
      </c>
      <c r="D67" s="1" t="s">
        <v>6589</v>
      </c>
      <c r="E67" t="s">
        <v>22</v>
      </c>
      <c r="F67" t="s">
        <v>38</v>
      </c>
      <c r="G67" t="s">
        <v>39</v>
      </c>
      <c r="H67" t="s">
        <v>45</v>
      </c>
      <c r="I67" t="s">
        <v>59</v>
      </c>
      <c r="J67" t="s">
        <v>70</v>
      </c>
      <c r="K67" t="s">
        <v>78</v>
      </c>
      <c r="L67">
        <v>79</v>
      </c>
      <c r="M67" s="5">
        <v>78.64</v>
      </c>
      <c r="N67" s="5">
        <f t="shared" ref="N67:N130" si="1">L67*M67</f>
        <v>6212.56</v>
      </c>
      <c r="O67" s="5">
        <v>35.907372962400586</v>
      </c>
      <c r="P67" s="5">
        <f>tb_vendas[[#This Row],[Quantidade]]*tb_vendas[[#This Row],[Custo Unitário]]</f>
        <v>2836.6824640296463</v>
      </c>
      <c r="Q67" s="5">
        <f>tb_vendas[[#This Row],[Valor Total]]-tb_vendas[[#This Row],[Custo Total]]</f>
        <v>3375.8775359703541</v>
      </c>
      <c r="R67" s="2">
        <v>1</v>
      </c>
      <c r="S67" s="3">
        <v>9</v>
      </c>
      <c r="T67" t="s">
        <v>81</v>
      </c>
      <c r="U67" t="s">
        <v>84</v>
      </c>
    </row>
    <row r="68" spans="1:21" x14ac:dyDescent="0.3">
      <c r="A68" s="3" t="s">
        <v>152</v>
      </c>
      <c r="B68" s="1">
        <v>44574</v>
      </c>
      <c r="C68" s="7" t="str">
        <f>TEXT(tb_vendas[[#This Row],[Data do Pedido]],"aaaa-mm")</f>
        <v>2022-01</v>
      </c>
      <c r="D68" s="1" t="s">
        <v>6591</v>
      </c>
      <c r="E68" t="s">
        <v>16</v>
      </c>
      <c r="F68" t="s">
        <v>27</v>
      </c>
      <c r="G68" t="s">
        <v>42</v>
      </c>
      <c r="H68" t="s">
        <v>46</v>
      </c>
      <c r="I68" t="s">
        <v>52</v>
      </c>
      <c r="J68" t="s">
        <v>67</v>
      </c>
      <c r="K68" t="s">
        <v>76</v>
      </c>
      <c r="L68">
        <v>45</v>
      </c>
      <c r="M68" s="5">
        <v>64.33</v>
      </c>
      <c r="N68" s="5">
        <f t="shared" si="1"/>
        <v>2894.85</v>
      </c>
      <c r="O68" s="5">
        <v>26.824945951437407</v>
      </c>
      <c r="P68" s="5">
        <f>tb_vendas[[#This Row],[Quantidade]]*tb_vendas[[#This Row],[Custo Unitário]]</f>
        <v>1207.1225678146834</v>
      </c>
      <c r="Q68" s="5">
        <f>tb_vendas[[#This Row],[Valor Total]]-tb_vendas[[#This Row],[Custo Total]]</f>
        <v>1687.7274321853165</v>
      </c>
      <c r="R68" s="2">
        <v>8</v>
      </c>
      <c r="S68" s="3">
        <v>1</v>
      </c>
      <c r="T68" t="s">
        <v>79</v>
      </c>
      <c r="U68" t="s">
        <v>83</v>
      </c>
    </row>
    <row r="69" spans="1:21" x14ac:dyDescent="0.3">
      <c r="A69" s="3" t="s">
        <v>153</v>
      </c>
      <c r="B69" s="1">
        <v>44574</v>
      </c>
      <c r="C69" s="7" t="str">
        <f>TEXT(tb_vendas[[#This Row],[Data do Pedido]],"aaaa-mm")</f>
        <v>2022-01</v>
      </c>
      <c r="D69" s="1" t="s">
        <v>6591</v>
      </c>
      <c r="E69" t="s">
        <v>20</v>
      </c>
      <c r="F69" t="s">
        <v>26</v>
      </c>
      <c r="G69" t="s">
        <v>41</v>
      </c>
      <c r="H69" t="s">
        <v>45</v>
      </c>
      <c r="I69" t="s">
        <v>61</v>
      </c>
      <c r="J69" t="s">
        <v>68</v>
      </c>
      <c r="K69" t="s">
        <v>75</v>
      </c>
      <c r="L69">
        <v>57</v>
      </c>
      <c r="M69" s="5">
        <v>29.88</v>
      </c>
      <c r="N69" s="5">
        <f t="shared" si="1"/>
        <v>1703.1599999999999</v>
      </c>
      <c r="O69" s="5">
        <v>13.120915154101208</v>
      </c>
      <c r="P69" s="5">
        <f>tb_vendas[[#This Row],[Quantidade]]*tb_vendas[[#This Row],[Custo Unitário]]</f>
        <v>747.89216378376886</v>
      </c>
      <c r="Q69" s="5">
        <f>tb_vendas[[#This Row],[Valor Total]]-tb_vendas[[#This Row],[Custo Total]]</f>
        <v>955.26783621623099</v>
      </c>
      <c r="R69" s="2">
        <v>8</v>
      </c>
      <c r="S69" s="3">
        <v>6</v>
      </c>
      <c r="T69" t="s">
        <v>79</v>
      </c>
      <c r="U69" t="s">
        <v>83</v>
      </c>
    </row>
    <row r="70" spans="1:21" x14ac:dyDescent="0.3">
      <c r="A70" s="3" t="s">
        <v>154</v>
      </c>
      <c r="B70" s="1">
        <v>44574</v>
      </c>
      <c r="C70" s="7" t="str">
        <f>TEXT(tb_vendas[[#This Row],[Data do Pedido]],"aaaa-mm")</f>
        <v>2022-01</v>
      </c>
      <c r="D70" s="1" t="s">
        <v>6591</v>
      </c>
      <c r="E70" t="s">
        <v>22</v>
      </c>
      <c r="F70" t="s">
        <v>28</v>
      </c>
      <c r="G70" t="s">
        <v>43</v>
      </c>
      <c r="H70" t="s">
        <v>45</v>
      </c>
      <c r="I70" t="s">
        <v>54</v>
      </c>
      <c r="J70" t="s">
        <v>68</v>
      </c>
      <c r="K70" t="s">
        <v>75</v>
      </c>
      <c r="L70">
        <v>17</v>
      </c>
      <c r="M70" s="5">
        <v>42.31</v>
      </c>
      <c r="N70" s="5">
        <f t="shared" si="1"/>
        <v>719.27</v>
      </c>
      <c r="O70" s="5">
        <v>22.297497823332897</v>
      </c>
      <c r="P70" s="5">
        <f>tb_vendas[[#This Row],[Quantidade]]*tb_vendas[[#This Row],[Custo Unitário]]</f>
        <v>379.05746299665924</v>
      </c>
      <c r="Q70" s="5">
        <f>tb_vendas[[#This Row],[Valor Total]]-tb_vendas[[#This Row],[Custo Total]]</f>
        <v>340.21253700334074</v>
      </c>
      <c r="R70" s="2">
        <v>9</v>
      </c>
      <c r="S70" s="3">
        <v>2</v>
      </c>
      <c r="T70" t="s">
        <v>81</v>
      </c>
      <c r="U70" t="s">
        <v>85</v>
      </c>
    </row>
    <row r="71" spans="1:21" x14ac:dyDescent="0.3">
      <c r="A71" s="3" t="s">
        <v>155</v>
      </c>
      <c r="B71" s="1">
        <v>44575</v>
      </c>
      <c r="C71" s="7" t="str">
        <f>TEXT(tb_vendas[[#This Row],[Data do Pedido]],"aaaa-mm")</f>
        <v>2022-01</v>
      </c>
      <c r="D71" s="1" t="s">
        <v>6592</v>
      </c>
      <c r="E71" t="s">
        <v>19</v>
      </c>
      <c r="F71" t="s">
        <v>29</v>
      </c>
      <c r="G71" t="s">
        <v>43</v>
      </c>
      <c r="H71" t="s">
        <v>45</v>
      </c>
      <c r="I71" t="s">
        <v>55</v>
      </c>
      <c r="J71" t="s">
        <v>69</v>
      </c>
      <c r="K71" t="s">
        <v>72</v>
      </c>
      <c r="L71">
        <v>85</v>
      </c>
      <c r="M71" s="5">
        <v>51.39</v>
      </c>
      <c r="N71" s="5">
        <f t="shared" si="1"/>
        <v>4368.1499999999996</v>
      </c>
      <c r="O71" s="5">
        <v>22.757114439420899</v>
      </c>
      <c r="P71" s="5">
        <f>tb_vendas[[#This Row],[Quantidade]]*tb_vendas[[#This Row],[Custo Unitário]]</f>
        <v>1934.3547273507763</v>
      </c>
      <c r="Q71" s="5">
        <f>tb_vendas[[#This Row],[Valor Total]]-tb_vendas[[#This Row],[Custo Total]]</f>
        <v>2433.7952726492231</v>
      </c>
      <c r="R71" s="2">
        <v>8</v>
      </c>
      <c r="S71" s="3">
        <v>3</v>
      </c>
      <c r="T71" t="s">
        <v>81</v>
      </c>
      <c r="U71" t="s">
        <v>83</v>
      </c>
    </row>
    <row r="72" spans="1:21" x14ac:dyDescent="0.3">
      <c r="A72" s="3" t="s">
        <v>156</v>
      </c>
      <c r="B72" s="1">
        <v>44575</v>
      </c>
      <c r="C72" s="7" t="str">
        <f>TEXT(tb_vendas[[#This Row],[Data do Pedido]],"aaaa-mm")</f>
        <v>2022-01</v>
      </c>
      <c r="D72" s="1" t="s">
        <v>6593</v>
      </c>
      <c r="E72" t="s">
        <v>18</v>
      </c>
      <c r="F72" t="s">
        <v>30</v>
      </c>
      <c r="G72" t="s">
        <v>44</v>
      </c>
      <c r="H72" t="s">
        <v>46</v>
      </c>
      <c r="I72" t="s">
        <v>56</v>
      </c>
      <c r="J72" t="s">
        <v>63</v>
      </c>
      <c r="K72" t="s">
        <v>77</v>
      </c>
      <c r="L72">
        <v>38</v>
      </c>
      <c r="M72" s="5">
        <v>18.55</v>
      </c>
      <c r="N72" s="5">
        <f t="shared" si="1"/>
        <v>704.9</v>
      </c>
      <c r="O72" s="5">
        <v>5.5193901724730292</v>
      </c>
      <c r="P72" s="5">
        <f>tb_vendas[[#This Row],[Quantidade]]*tb_vendas[[#This Row],[Custo Unitário]]</f>
        <v>209.73682655397511</v>
      </c>
      <c r="Q72" s="5">
        <f>tb_vendas[[#This Row],[Valor Total]]-tb_vendas[[#This Row],[Custo Total]]</f>
        <v>495.16317344602487</v>
      </c>
      <c r="R72" s="2">
        <v>7</v>
      </c>
      <c r="S72" s="3">
        <v>1</v>
      </c>
      <c r="T72" t="s">
        <v>80</v>
      </c>
      <c r="U72" t="s">
        <v>83</v>
      </c>
    </row>
    <row r="73" spans="1:21" x14ac:dyDescent="0.3">
      <c r="A73" s="3" t="s">
        <v>157</v>
      </c>
      <c r="B73" s="1">
        <v>44575</v>
      </c>
      <c r="C73" s="7" t="str">
        <f>TEXT(tb_vendas[[#This Row],[Data do Pedido]],"aaaa-mm")</f>
        <v>2022-01</v>
      </c>
      <c r="D73" s="1" t="s">
        <v>6593</v>
      </c>
      <c r="E73" t="s">
        <v>16</v>
      </c>
      <c r="F73" t="s">
        <v>33</v>
      </c>
      <c r="G73" t="s">
        <v>42</v>
      </c>
      <c r="H73" t="s">
        <v>46</v>
      </c>
      <c r="I73" t="s">
        <v>55</v>
      </c>
      <c r="J73" t="s">
        <v>69</v>
      </c>
      <c r="K73" t="s">
        <v>74</v>
      </c>
      <c r="L73">
        <v>63</v>
      </c>
      <c r="M73" s="5">
        <v>68.209999999999994</v>
      </c>
      <c r="N73" s="5">
        <f t="shared" si="1"/>
        <v>4297.2299999999996</v>
      </c>
      <c r="O73" s="5">
        <v>20.221458055586833</v>
      </c>
      <c r="P73" s="5">
        <f>tb_vendas[[#This Row],[Quantidade]]*tb_vendas[[#This Row],[Custo Unitário]]</f>
        <v>1273.9518575019704</v>
      </c>
      <c r="Q73" s="5">
        <f>tb_vendas[[#This Row],[Valor Total]]-tb_vendas[[#This Row],[Custo Total]]</f>
        <v>3023.2781424980294</v>
      </c>
      <c r="R73" s="2">
        <v>6</v>
      </c>
      <c r="S73" s="3">
        <v>9</v>
      </c>
      <c r="T73" t="s">
        <v>81</v>
      </c>
      <c r="U73" t="s">
        <v>82</v>
      </c>
    </row>
    <row r="74" spans="1:21" x14ac:dyDescent="0.3">
      <c r="A74" s="3" t="s">
        <v>158</v>
      </c>
      <c r="B74" s="1">
        <v>44576</v>
      </c>
      <c r="C74" s="7" t="str">
        <f>TEXT(tb_vendas[[#This Row],[Data do Pedido]],"aaaa-mm")</f>
        <v>2022-01</v>
      </c>
      <c r="D74" s="1" t="s">
        <v>6592</v>
      </c>
      <c r="E74" t="s">
        <v>22</v>
      </c>
      <c r="F74" t="s">
        <v>34</v>
      </c>
      <c r="G74" t="s">
        <v>40</v>
      </c>
      <c r="H74" t="s">
        <v>46</v>
      </c>
      <c r="I74" t="s">
        <v>61</v>
      </c>
      <c r="J74" t="s">
        <v>68</v>
      </c>
      <c r="K74" t="s">
        <v>74</v>
      </c>
      <c r="L74">
        <v>40</v>
      </c>
      <c r="M74" s="5">
        <v>74.209999999999994</v>
      </c>
      <c r="N74" s="5">
        <f t="shared" si="1"/>
        <v>2968.3999999999996</v>
      </c>
      <c r="O74" s="5">
        <v>30.297393598603342</v>
      </c>
      <c r="P74" s="5">
        <f>tb_vendas[[#This Row],[Quantidade]]*tb_vendas[[#This Row],[Custo Unitário]]</f>
        <v>1211.8957439441338</v>
      </c>
      <c r="Q74" s="5">
        <f>tb_vendas[[#This Row],[Valor Total]]-tb_vendas[[#This Row],[Custo Total]]</f>
        <v>1756.5042560558659</v>
      </c>
      <c r="R74" s="2">
        <v>5</v>
      </c>
      <c r="S74" s="3">
        <v>1</v>
      </c>
      <c r="T74" t="s">
        <v>80</v>
      </c>
      <c r="U74" t="s">
        <v>82</v>
      </c>
    </row>
    <row r="75" spans="1:21" x14ac:dyDescent="0.3">
      <c r="A75" s="3" t="s">
        <v>159</v>
      </c>
      <c r="B75" s="1">
        <v>44576</v>
      </c>
      <c r="C75" s="7" t="str">
        <f>TEXT(tb_vendas[[#This Row],[Data do Pedido]],"aaaa-mm")</f>
        <v>2022-01</v>
      </c>
      <c r="D75" s="1" t="s">
        <v>6591</v>
      </c>
      <c r="E75" t="s">
        <v>21</v>
      </c>
      <c r="F75" t="s">
        <v>27</v>
      </c>
      <c r="G75" t="s">
        <v>42</v>
      </c>
      <c r="H75" t="s">
        <v>46</v>
      </c>
      <c r="I75" t="s">
        <v>61</v>
      </c>
      <c r="J75" t="s">
        <v>68</v>
      </c>
      <c r="K75" t="s">
        <v>77</v>
      </c>
      <c r="L75">
        <v>24</v>
      </c>
      <c r="M75" s="5">
        <v>66.540000000000006</v>
      </c>
      <c r="N75" s="5">
        <f t="shared" si="1"/>
        <v>1596.96</v>
      </c>
      <c r="O75" s="5">
        <v>26.353024618872158</v>
      </c>
      <c r="P75" s="5">
        <f>tb_vendas[[#This Row],[Quantidade]]*tb_vendas[[#This Row],[Custo Unitário]]</f>
        <v>632.47259085293183</v>
      </c>
      <c r="Q75" s="5">
        <f>tb_vendas[[#This Row],[Valor Total]]-tb_vendas[[#This Row],[Custo Total]]</f>
        <v>964.48740914706821</v>
      </c>
      <c r="R75" s="2">
        <v>2</v>
      </c>
      <c r="S75" s="3">
        <v>2</v>
      </c>
      <c r="T75" t="s">
        <v>80</v>
      </c>
      <c r="U75" t="s">
        <v>85</v>
      </c>
    </row>
    <row r="76" spans="1:21" x14ac:dyDescent="0.3">
      <c r="A76" s="3" t="s">
        <v>160</v>
      </c>
      <c r="B76" s="1">
        <v>44576</v>
      </c>
      <c r="C76" s="7" t="str">
        <f>TEXT(tb_vendas[[#This Row],[Data do Pedido]],"aaaa-mm")</f>
        <v>2022-01</v>
      </c>
      <c r="D76" s="1" t="s">
        <v>6591</v>
      </c>
      <c r="E76" t="s">
        <v>18</v>
      </c>
      <c r="F76" t="s">
        <v>30</v>
      </c>
      <c r="G76" t="s">
        <v>44</v>
      </c>
      <c r="H76" t="s">
        <v>46</v>
      </c>
      <c r="I76" t="s">
        <v>59</v>
      </c>
      <c r="J76" t="s">
        <v>70</v>
      </c>
      <c r="K76" t="s">
        <v>74</v>
      </c>
      <c r="L76">
        <v>51</v>
      </c>
      <c r="M76" s="5">
        <v>92.3</v>
      </c>
      <c r="N76" s="5">
        <f t="shared" si="1"/>
        <v>4707.3</v>
      </c>
      <c r="O76" s="5">
        <v>60.211386645599966</v>
      </c>
      <c r="P76" s="5">
        <f>tb_vendas[[#This Row],[Quantidade]]*tb_vendas[[#This Row],[Custo Unitário]]</f>
        <v>3070.7807189255982</v>
      </c>
      <c r="Q76" s="5">
        <f>tb_vendas[[#This Row],[Valor Total]]-tb_vendas[[#This Row],[Custo Total]]</f>
        <v>1636.519281074402</v>
      </c>
      <c r="R76" s="2">
        <v>3</v>
      </c>
      <c r="S76" s="3">
        <v>5</v>
      </c>
      <c r="T76" t="s">
        <v>79</v>
      </c>
      <c r="U76" t="s">
        <v>85</v>
      </c>
    </row>
    <row r="77" spans="1:21" x14ac:dyDescent="0.3">
      <c r="A77" s="3" t="s">
        <v>161</v>
      </c>
      <c r="B77" s="1">
        <v>44576</v>
      </c>
      <c r="C77" s="7" t="str">
        <f>TEXT(tb_vendas[[#This Row],[Data do Pedido]],"aaaa-mm")</f>
        <v>2022-01</v>
      </c>
      <c r="D77" s="1" t="s">
        <v>6593</v>
      </c>
      <c r="E77" t="s">
        <v>22</v>
      </c>
      <c r="F77" t="s">
        <v>33</v>
      </c>
      <c r="G77" t="s">
        <v>42</v>
      </c>
      <c r="H77" t="s">
        <v>46</v>
      </c>
      <c r="I77" t="s">
        <v>59</v>
      </c>
      <c r="J77" t="s">
        <v>70</v>
      </c>
      <c r="K77" t="s">
        <v>77</v>
      </c>
      <c r="L77">
        <v>24</v>
      </c>
      <c r="M77" s="5">
        <v>31.65</v>
      </c>
      <c r="N77" s="5">
        <f t="shared" si="1"/>
        <v>759.59999999999991</v>
      </c>
      <c r="O77" s="5">
        <v>21.132232076235695</v>
      </c>
      <c r="P77" s="5">
        <f>tb_vendas[[#This Row],[Quantidade]]*tb_vendas[[#This Row],[Custo Unitário]]</f>
        <v>507.17356982965669</v>
      </c>
      <c r="Q77" s="5">
        <f>tb_vendas[[#This Row],[Valor Total]]-tb_vendas[[#This Row],[Custo Total]]</f>
        <v>252.42643017034322</v>
      </c>
      <c r="R77" s="2">
        <v>9</v>
      </c>
      <c r="S77" s="3">
        <v>6</v>
      </c>
      <c r="T77" t="s">
        <v>81</v>
      </c>
      <c r="U77" t="s">
        <v>82</v>
      </c>
    </row>
    <row r="78" spans="1:21" x14ac:dyDescent="0.3">
      <c r="A78" s="3" t="s">
        <v>162</v>
      </c>
      <c r="B78" s="1">
        <v>44576</v>
      </c>
      <c r="C78" s="7" t="str">
        <f>TEXT(tb_vendas[[#This Row],[Data do Pedido]],"aaaa-mm")</f>
        <v>2022-01</v>
      </c>
      <c r="D78" s="1" t="s">
        <v>6592</v>
      </c>
      <c r="E78" t="s">
        <v>21</v>
      </c>
      <c r="F78" t="s">
        <v>27</v>
      </c>
      <c r="G78" t="s">
        <v>42</v>
      </c>
      <c r="H78" t="s">
        <v>46</v>
      </c>
      <c r="I78" t="s">
        <v>54</v>
      </c>
      <c r="J78" t="s">
        <v>68</v>
      </c>
      <c r="K78" t="s">
        <v>72</v>
      </c>
      <c r="L78">
        <v>22</v>
      </c>
      <c r="M78" s="5">
        <v>67.069999999999993</v>
      </c>
      <c r="N78" s="5">
        <f t="shared" si="1"/>
        <v>1475.54</v>
      </c>
      <c r="O78" s="5">
        <v>34.013456982358377</v>
      </c>
      <c r="P78" s="5">
        <f>tb_vendas[[#This Row],[Quantidade]]*tb_vendas[[#This Row],[Custo Unitário]]</f>
        <v>748.2960536118843</v>
      </c>
      <c r="Q78" s="5">
        <f>tb_vendas[[#This Row],[Valor Total]]-tb_vendas[[#This Row],[Custo Total]]</f>
        <v>727.24394638811566</v>
      </c>
      <c r="R78" s="2">
        <v>4</v>
      </c>
      <c r="S78" s="3">
        <v>9</v>
      </c>
      <c r="T78" t="s">
        <v>81</v>
      </c>
      <c r="U78" t="s">
        <v>85</v>
      </c>
    </row>
    <row r="79" spans="1:21" x14ac:dyDescent="0.3">
      <c r="A79" s="3" t="s">
        <v>163</v>
      </c>
      <c r="B79" s="1">
        <v>44577</v>
      </c>
      <c r="C79" s="7" t="str">
        <f>TEXT(tb_vendas[[#This Row],[Data do Pedido]],"aaaa-mm")</f>
        <v>2022-01</v>
      </c>
      <c r="D79" s="1" t="s">
        <v>6593</v>
      </c>
      <c r="E79" t="s">
        <v>18</v>
      </c>
      <c r="F79" t="s">
        <v>28</v>
      </c>
      <c r="G79" t="s">
        <v>43</v>
      </c>
      <c r="H79" t="s">
        <v>45</v>
      </c>
      <c r="I79" t="s">
        <v>56</v>
      </c>
      <c r="J79" t="s">
        <v>63</v>
      </c>
      <c r="K79" t="s">
        <v>71</v>
      </c>
      <c r="L79">
        <v>47</v>
      </c>
      <c r="M79" s="5">
        <v>75.680000000000007</v>
      </c>
      <c r="N79" s="5">
        <f t="shared" si="1"/>
        <v>3556.9600000000005</v>
      </c>
      <c r="O79" s="5">
        <v>30.436520439557029</v>
      </c>
      <c r="P79" s="5">
        <f>tb_vendas[[#This Row],[Quantidade]]*tb_vendas[[#This Row],[Custo Unitário]]</f>
        <v>1430.5164606591804</v>
      </c>
      <c r="Q79" s="5">
        <f>tb_vendas[[#This Row],[Valor Total]]-tb_vendas[[#This Row],[Custo Total]]</f>
        <v>2126.4435393408203</v>
      </c>
      <c r="R79" s="2">
        <v>7</v>
      </c>
      <c r="S79" s="3">
        <v>2</v>
      </c>
      <c r="T79" t="s">
        <v>80</v>
      </c>
      <c r="U79" t="s">
        <v>82</v>
      </c>
    </row>
    <row r="80" spans="1:21" x14ac:dyDescent="0.3">
      <c r="A80" s="3" t="s">
        <v>164</v>
      </c>
      <c r="B80" s="1">
        <v>44577</v>
      </c>
      <c r="C80" s="7" t="str">
        <f>TEXT(tb_vendas[[#This Row],[Data do Pedido]],"aaaa-mm")</f>
        <v>2022-01</v>
      </c>
      <c r="D80" s="1" t="s">
        <v>6593</v>
      </c>
      <c r="E80" t="s">
        <v>21</v>
      </c>
      <c r="F80" t="s">
        <v>35</v>
      </c>
      <c r="G80" t="s">
        <v>44</v>
      </c>
      <c r="H80" t="s">
        <v>46</v>
      </c>
      <c r="I80" t="s">
        <v>55</v>
      </c>
      <c r="J80" t="s">
        <v>69</v>
      </c>
      <c r="K80" t="s">
        <v>78</v>
      </c>
      <c r="L80">
        <v>56</v>
      </c>
      <c r="M80" s="5">
        <v>73.760000000000005</v>
      </c>
      <c r="N80" s="5">
        <f t="shared" si="1"/>
        <v>4130.5600000000004</v>
      </c>
      <c r="O80" s="5">
        <v>18.686280214603663</v>
      </c>
      <c r="P80" s="5">
        <f>tb_vendas[[#This Row],[Quantidade]]*tb_vendas[[#This Row],[Custo Unitário]]</f>
        <v>1046.4316920178051</v>
      </c>
      <c r="Q80" s="5">
        <f>tb_vendas[[#This Row],[Valor Total]]-tb_vendas[[#This Row],[Custo Total]]</f>
        <v>3084.1283079821951</v>
      </c>
      <c r="R80" s="2">
        <v>6</v>
      </c>
      <c r="S80" s="3">
        <v>9</v>
      </c>
      <c r="T80" t="s">
        <v>79</v>
      </c>
      <c r="U80" t="s">
        <v>84</v>
      </c>
    </row>
    <row r="81" spans="1:21" x14ac:dyDescent="0.3">
      <c r="A81" s="3" t="s">
        <v>165</v>
      </c>
      <c r="B81" s="1">
        <v>44578</v>
      </c>
      <c r="C81" s="7" t="str">
        <f>TEXT(tb_vendas[[#This Row],[Data do Pedido]],"aaaa-mm")</f>
        <v>2022-01</v>
      </c>
      <c r="D81" s="1" t="s">
        <v>6590</v>
      </c>
      <c r="E81" t="s">
        <v>20</v>
      </c>
      <c r="F81" t="s">
        <v>30</v>
      </c>
      <c r="G81" t="s">
        <v>44</v>
      </c>
      <c r="H81" t="s">
        <v>46</v>
      </c>
      <c r="I81" t="s">
        <v>50</v>
      </c>
      <c r="J81" t="s">
        <v>66</v>
      </c>
      <c r="K81" t="s">
        <v>75</v>
      </c>
      <c r="L81">
        <v>76</v>
      </c>
      <c r="M81" s="5">
        <v>78.900000000000006</v>
      </c>
      <c r="N81" s="5">
        <f t="shared" si="1"/>
        <v>5996.4000000000005</v>
      </c>
      <c r="O81" s="5">
        <v>22.546822910234997</v>
      </c>
      <c r="P81" s="5">
        <f>tb_vendas[[#This Row],[Quantidade]]*tb_vendas[[#This Row],[Custo Unitário]]</f>
        <v>1713.5585411778598</v>
      </c>
      <c r="Q81" s="5">
        <f>tb_vendas[[#This Row],[Valor Total]]-tb_vendas[[#This Row],[Custo Total]]</f>
        <v>4282.8414588221403</v>
      </c>
      <c r="R81" s="2">
        <v>4</v>
      </c>
      <c r="S81" s="3">
        <v>3</v>
      </c>
      <c r="T81" t="s">
        <v>79</v>
      </c>
      <c r="U81" t="s">
        <v>83</v>
      </c>
    </row>
    <row r="82" spans="1:21" x14ac:dyDescent="0.3">
      <c r="A82" s="3" t="s">
        <v>166</v>
      </c>
      <c r="B82" s="1">
        <v>44578</v>
      </c>
      <c r="C82" s="7" t="str">
        <f>TEXT(tb_vendas[[#This Row],[Data do Pedido]],"aaaa-mm")</f>
        <v>2022-01</v>
      </c>
      <c r="D82" s="1" t="s">
        <v>6590</v>
      </c>
      <c r="E82" t="s">
        <v>21</v>
      </c>
      <c r="F82" t="s">
        <v>26</v>
      </c>
      <c r="G82" t="s">
        <v>41</v>
      </c>
      <c r="H82" t="s">
        <v>45</v>
      </c>
      <c r="I82" t="s">
        <v>50</v>
      </c>
      <c r="J82" t="s">
        <v>66</v>
      </c>
      <c r="K82" t="s">
        <v>77</v>
      </c>
      <c r="L82">
        <v>45</v>
      </c>
      <c r="M82" s="5">
        <v>67.14</v>
      </c>
      <c r="N82" s="5">
        <f t="shared" si="1"/>
        <v>3021.3</v>
      </c>
      <c r="O82" s="5">
        <v>21.941598347804774</v>
      </c>
      <c r="P82" s="5">
        <f>tb_vendas[[#This Row],[Quantidade]]*tb_vendas[[#This Row],[Custo Unitário]]</f>
        <v>987.37192565121484</v>
      </c>
      <c r="Q82" s="5">
        <f>tb_vendas[[#This Row],[Valor Total]]-tb_vendas[[#This Row],[Custo Total]]</f>
        <v>2033.9280743487852</v>
      </c>
      <c r="R82" s="2">
        <v>4</v>
      </c>
      <c r="S82" s="3">
        <v>1</v>
      </c>
      <c r="T82" t="s">
        <v>81</v>
      </c>
      <c r="U82" t="s">
        <v>83</v>
      </c>
    </row>
    <row r="83" spans="1:21" x14ac:dyDescent="0.3">
      <c r="A83" s="3" t="s">
        <v>167</v>
      </c>
      <c r="B83" s="1">
        <v>44578</v>
      </c>
      <c r="C83" s="7" t="str">
        <f>TEXT(tb_vendas[[#This Row],[Data do Pedido]],"aaaa-mm")</f>
        <v>2022-01</v>
      </c>
      <c r="D83" s="1" t="s">
        <v>6588</v>
      </c>
      <c r="E83" t="s">
        <v>22</v>
      </c>
      <c r="F83" t="s">
        <v>32</v>
      </c>
      <c r="G83" t="s">
        <v>39</v>
      </c>
      <c r="H83" t="s">
        <v>45</v>
      </c>
      <c r="I83" t="s">
        <v>62</v>
      </c>
      <c r="J83" t="s">
        <v>70</v>
      </c>
      <c r="K83" t="s">
        <v>77</v>
      </c>
      <c r="L83">
        <v>66</v>
      </c>
      <c r="M83" s="5">
        <v>51.55</v>
      </c>
      <c r="N83" s="5">
        <f t="shared" si="1"/>
        <v>3402.2999999999997</v>
      </c>
      <c r="O83" s="5">
        <v>25.313178137125536</v>
      </c>
      <c r="P83" s="5">
        <f>tb_vendas[[#This Row],[Quantidade]]*tb_vendas[[#This Row],[Custo Unitário]]</f>
        <v>1670.6697570502854</v>
      </c>
      <c r="Q83" s="5">
        <f>tb_vendas[[#This Row],[Valor Total]]-tb_vendas[[#This Row],[Custo Total]]</f>
        <v>1731.6302429497143</v>
      </c>
      <c r="R83" s="2">
        <v>3</v>
      </c>
      <c r="S83" s="3">
        <v>6</v>
      </c>
      <c r="T83" t="s">
        <v>80</v>
      </c>
      <c r="U83" t="s">
        <v>84</v>
      </c>
    </row>
    <row r="84" spans="1:21" x14ac:dyDescent="0.3">
      <c r="A84" s="3" t="s">
        <v>168</v>
      </c>
      <c r="B84" s="1">
        <v>44578</v>
      </c>
      <c r="C84" s="7" t="str">
        <f>TEXT(tb_vendas[[#This Row],[Data do Pedido]],"aaaa-mm")</f>
        <v>2022-01</v>
      </c>
      <c r="D84" s="1" t="s">
        <v>6588</v>
      </c>
      <c r="E84" t="s">
        <v>23</v>
      </c>
      <c r="F84" t="s">
        <v>30</v>
      </c>
      <c r="G84" t="s">
        <v>44</v>
      </c>
      <c r="H84" t="s">
        <v>46</v>
      </c>
      <c r="I84" t="s">
        <v>53</v>
      </c>
      <c r="J84" t="s">
        <v>67</v>
      </c>
      <c r="K84" t="s">
        <v>72</v>
      </c>
      <c r="L84">
        <v>51</v>
      </c>
      <c r="M84" s="5">
        <v>17.5</v>
      </c>
      <c r="N84" s="5">
        <f t="shared" si="1"/>
        <v>892.5</v>
      </c>
      <c r="O84" s="5">
        <v>5.5374000608218976</v>
      </c>
      <c r="P84" s="5">
        <f>tb_vendas[[#This Row],[Quantidade]]*tb_vendas[[#This Row],[Custo Unitário]]</f>
        <v>282.40740310191677</v>
      </c>
      <c r="Q84" s="5">
        <f>tb_vendas[[#This Row],[Valor Total]]-tb_vendas[[#This Row],[Custo Total]]</f>
        <v>610.09259689808323</v>
      </c>
      <c r="R84" s="2">
        <v>8</v>
      </c>
      <c r="S84" s="3">
        <v>8</v>
      </c>
      <c r="T84" t="s">
        <v>80</v>
      </c>
      <c r="U84" t="s">
        <v>82</v>
      </c>
    </row>
    <row r="85" spans="1:21" x14ac:dyDescent="0.3">
      <c r="A85" s="3" t="s">
        <v>169</v>
      </c>
      <c r="B85" s="1">
        <v>44578</v>
      </c>
      <c r="C85" s="7" t="str">
        <f>TEXT(tb_vendas[[#This Row],[Data do Pedido]],"aaaa-mm")</f>
        <v>2022-01</v>
      </c>
      <c r="D85" s="1" t="s">
        <v>6590</v>
      </c>
      <c r="E85" t="s">
        <v>17</v>
      </c>
      <c r="F85" t="s">
        <v>27</v>
      </c>
      <c r="G85" t="s">
        <v>42</v>
      </c>
      <c r="H85" t="s">
        <v>46</v>
      </c>
      <c r="I85" t="s">
        <v>60</v>
      </c>
      <c r="J85" t="s">
        <v>69</v>
      </c>
      <c r="K85" t="s">
        <v>73</v>
      </c>
      <c r="L85">
        <v>38</v>
      </c>
      <c r="M85" s="5">
        <v>36.299999999999997</v>
      </c>
      <c r="N85" s="5">
        <f t="shared" si="1"/>
        <v>1379.3999999999999</v>
      </c>
      <c r="O85" s="5">
        <v>27.182403167274511</v>
      </c>
      <c r="P85" s="5">
        <f>tb_vendas[[#This Row],[Quantidade]]*tb_vendas[[#This Row],[Custo Unitário]]</f>
        <v>1032.9313203564313</v>
      </c>
      <c r="Q85" s="5">
        <f>tb_vendas[[#This Row],[Valor Total]]-tb_vendas[[#This Row],[Custo Total]]</f>
        <v>346.46867964356852</v>
      </c>
      <c r="R85" s="2">
        <v>2</v>
      </c>
      <c r="S85" s="3">
        <v>8</v>
      </c>
      <c r="T85" t="s">
        <v>80</v>
      </c>
      <c r="U85" t="s">
        <v>83</v>
      </c>
    </row>
    <row r="86" spans="1:21" x14ac:dyDescent="0.3">
      <c r="A86" s="3" t="s">
        <v>170</v>
      </c>
      <c r="B86" s="1">
        <v>44578</v>
      </c>
      <c r="C86" s="7" t="str">
        <f>TEXT(tb_vendas[[#This Row],[Data do Pedido]],"aaaa-mm")</f>
        <v>2022-01</v>
      </c>
      <c r="D86" s="1" t="s">
        <v>6592</v>
      </c>
      <c r="E86" t="s">
        <v>17</v>
      </c>
      <c r="F86" t="s">
        <v>30</v>
      </c>
      <c r="G86" t="s">
        <v>44</v>
      </c>
      <c r="H86" t="s">
        <v>46</v>
      </c>
      <c r="I86" t="s">
        <v>53</v>
      </c>
      <c r="J86" t="s">
        <v>67</v>
      </c>
      <c r="K86" t="s">
        <v>73</v>
      </c>
      <c r="L86">
        <v>50</v>
      </c>
      <c r="M86" s="5">
        <v>24.91</v>
      </c>
      <c r="N86" s="5">
        <f t="shared" si="1"/>
        <v>1245.5</v>
      </c>
      <c r="O86" s="5">
        <v>7.8117108850788108</v>
      </c>
      <c r="P86" s="5">
        <f>tb_vendas[[#This Row],[Quantidade]]*tb_vendas[[#This Row],[Custo Unitário]]</f>
        <v>390.58554425394055</v>
      </c>
      <c r="Q86" s="5">
        <f>tb_vendas[[#This Row],[Valor Total]]-tb_vendas[[#This Row],[Custo Total]]</f>
        <v>854.9144557460595</v>
      </c>
      <c r="R86" s="2">
        <v>4</v>
      </c>
      <c r="S86" s="3">
        <v>0</v>
      </c>
      <c r="T86" t="s">
        <v>79</v>
      </c>
      <c r="U86" t="s">
        <v>84</v>
      </c>
    </row>
    <row r="87" spans="1:21" x14ac:dyDescent="0.3">
      <c r="A87" s="3" t="s">
        <v>171</v>
      </c>
      <c r="B87" s="1">
        <v>44578</v>
      </c>
      <c r="C87" s="7" t="str">
        <f>TEXT(tb_vendas[[#This Row],[Data do Pedido]],"aaaa-mm")</f>
        <v>2022-01</v>
      </c>
      <c r="D87" s="1" t="s">
        <v>6592</v>
      </c>
      <c r="E87" t="s">
        <v>22</v>
      </c>
      <c r="F87" t="s">
        <v>38</v>
      </c>
      <c r="G87" t="s">
        <v>39</v>
      </c>
      <c r="H87" t="s">
        <v>45</v>
      </c>
      <c r="I87" t="s">
        <v>51</v>
      </c>
      <c r="J87" t="s">
        <v>65</v>
      </c>
      <c r="K87" t="s">
        <v>76</v>
      </c>
      <c r="L87">
        <v>31</v>
      </c>
      <c r="M87" s="5">
        <v>13.63</v>
      </c>
      <c r="N87" s="5">
        <f t="shared" si="1"/>
        <v>422.53000000000003</v>
      </c>
      <c r="O87" s="5">
        <v>3.5036429802487596</v>
      </c>
      <c r="P87" s="5">
        <f>tb_vendas[[#This Row],[Quantidade]]*tb_vendas[[#This Row],[Custo Unitário]]</f>
        <v>108.61293238771155</v>
      </c>
      <c r="Q87" s="5">
        <f>tb_vendas[[#This Row],[Valor Total]]-tb_vendas[[#This Row],[Custo Total]]</f>
        <v>313.91706761228846</v>
      </c>
      <c r="R87" s="2">
        <v>5</v>
      </c>
      <c r="S87" s="3">
        <v>8</v>
      </c>
      <c r="T87" t="s">
        <v>79</v>
      </c>
      <c r="U87" t="s">
        <v>84</v>
      </c>
    </row>
    <row r="88" spans="1:21" x14ac:dyDescent="0.3">
      <c r="A88" s="3" t="s">
        <v>172</v>
      </c>
      <c r="B88" s="1">
        <v>44578</v>
      </c>
      <c r="C88" s="7" t="str">
        <f>TEXT(tb_vendas[[#This Row],[Data do Pedido]],"aaaa-mm")</f>
        <v>2022-01</v>
      </c>
      <c r="D88" s="1" t="s">
        <v>6591</v>
      </c>
      <c r="E88" t="s">
        <v>17</v>
      </c>
      <c r="F88" t="s">
        <v>25</v>
      </c>
      <c r="G88" t="s">
        <v>40</v>
      </c>
      <c r="H88" t="s">
        <v>46</v>
      </c>
      <c r="I88" t="s">
        <v>47</v>
      </c>
      <c r="J88" t="s">
        <v>63</v>
      </c>
      <c r="K88" t="s">
        <v>74</v>
      </c>
      <c r="L88">
        <v>85</v>
      </c>
      <c r="M88" s="5">
        <v>45.11</v>
      </c>
      <c r="N88" s="5">
        <f t="shared" si="1"/>
        <v>3834.35</v>
      </c>
      <c r="O88" s="5">
        <v>20.304461391118526</v>
      </c>
      <c r="P88" s="5">
        <f>tb_vendas[[#This Row],[Quantidade]]*tb_vendas[[#This Row],[Custo Unitário]]</f>
        <v>1725.8792182450748</v>
      </c>
      <c r="Q88" s="5">
        <f>tb_vendas[[#This Row],[Valor Total]]-tb_vendas[[#This Row],[Custo Total]]</f>
        <v>2108.4707817549252</v>
      </c>
      <c r="R88" s="2">
        <v>3</v>
      </c>
      <c r="S88" s="3">
        <v>6</v>
      </c>
      <c r="T88" t="s">
        <v>81</v>
      </c>
      <c r="U88" t="s">
        <v>82</v>
      </c>
    </row>
    <row r="89" spans="1:21" x14ac:dyDescent="0.3">
      <c r="A89" s="3" t="s">
        <v>173</v>
      </c>
      <c r="B89" s="1">
        <v>44578</v>
      </c>
      <c r="C89" s="7" t="str">
        <f>TEXT(tb_vendas[[#This Row],[Data do Pedido]],"aaaa-mm")</f>
        <v>2022-01</v>
      </c>
      <c r="D89" s="1" t="s">
        <v>6589</v>
      </c>
      <c r="E89" t="s">
        <v>23</v>
      </c>
      <c r="F89" t="s">
        <v>38</v>
      </c>
      <c r="G89" t="s">
        <v>39</v>
      </c>
      <c r="H89" t="s">
        <v>45</v>
      </c>
      <c r="I89" t="s">
        <v>55</v>
      </c>
      <c r="J89" t="s">
        <v>69</v>
      </c>
      <c r="K89" t="s">
        <v>73</v>
      </c>
      <c r="L89">
        <v>75</v>
      </c>
      <c r="M89" s="5">
        <v>41.35</v>
      </c>
      <c r="N89" s="5">
        <f t="shared" si="1"/>
        <v>3101.25</v>
      </c>
      <c r="O89" s="5">
        <v>10.856488352206252</v>
      </c>
      <c r="P89" s="5">
        <f>tb_vendas[[#This Row],[Quantidade]]*tb_vendas[[#This Row],[Custo Unitário]]</f>
        <v>814.23662641546889</v>
      </c>
      <c r="Q89" s="5">
        <f>tb_vendas[[#This Row],[Valor Total]]-tb_vendas[[#This Row],[Custo Total]]</f>
        <v>2287.0133735845311</v>
      </c>
      <c r="R89" s="2">
        <v>7</v>
      </c>
      <c r="S89" s="3">
        <v>1</v>
      </c>
      <c r="T89" t="s">
        <v>81</v>
      </c>
      <c r="U89" t="s">
        <v>83</v>
      </c>
    </row>
    <row r="90" spans="1:21" x14ac:dyDescent="0.3">
      <c r="A90" s="3" t="s">
        <v>174</v>
      </c>
      <c r="B90" s="1">
        <v>44578</v>
      </c>
      <c r="C90" s="7" t="str">
        <f>TEXT(tb_vendas[[#This Row],[Data do Pedido]],"aaaa-mm")</f>
        <v>2022-01</v>
      </c>
      <c r="D90" s="1" t="s">
        <v>6591</v>
      </c>
      <c r="E90" t="s">
        <v>19</v>
      </c>
      <c r="F90" t="s">
        <v>25</v>
      </c>
      <c r="G90" t="s">
        <v>40</v>
      </c>
      <c r="H90" t="s">
        <v>46</v>
      </c>
      <c r="I90" t="s">
        <v>55</v>
      </c>
      <c r="J90" t="s">
        <v>69</v>
      </c>
      <c r="K90" t="s">
        <v>73</v>
      </c>
      <c r="L90">
        <v>41</v>
      </c>
      <c r="M90" s="5">
        <v>53.29</v>
      </c>
      <c r="N90" s="5">
        <f t="shared" si="1"/>
        <v>2184.89</v>
      </c>
      <c r="O90" s="5">
        <v>38.073825581520339</v>
      </c>
      <c r="P90" s="5">
        <f>tb_vendas[[#This Row],[Quantidade]]*tb_vendas[[#This Row],[Custo Unitário]]</f>
        <v>1561.0268488423339</v>
      </c>
      <c r="Q90" s="5">
        <f>tb_vendas[[#This Row],[Valor Total]]-tb_vendas[[#This Row],[Custo Total]]</f>
        <v>623.86315115766592</v>
      </c>
      <c r="R90" s="2">
        <v>9</v>
      </c>
      <c r="S90" s="3">
        <v>10</v>
      </c>
      <c r="T90" t="s">
        <v>81</v>
      </c>
      <c r="U90" t="s">
        <v>84</v>
      </c>
    </row>
    <row r="91" spans="1:21" x14ac:dyDescent="0.3">
      <c r="A91" s="3" t="s">
        <v>175</v>
      </c>
      <c r="B91" s="1">
        <v>44579</v>
      </c>
      <c r="C91" s="7" t="str">
        <f>TEXT(tb_vendas[[#This Row],[Data do Pedido]],"aaaa-mm")</f>
        <v>2022-01</v>
      </c>
      <c r="D91" s="1" t="s">
        <v>6592</v>
      </c>
      <c r="E91" t="s">
        <v>22</v>
      </c>
      <c r="F91" t="s">
        <v>26</v>
      </c>
      <c r="G91" t="s">
        <v>41</v>
      </c>
      <c r="H91" t="s">
        <v>45</v>
      </c>
      <c r="I91" t="s">
        <v>55</v>
      </c>
      <c r="J91" t="s">
        <v>69</v>
      </c>
      <c r="K91" t="s">
        <v>71</v>
      </c>
      <c r="L91">
        <v>33</v>
      </c>
      <c r="M91" s="5">
        <v>95.92</v>
      </c>
      <c r="N91" s="5">
        <f t="shared" si="1"/>
        <v>3165.36</v>
      </c>
      <c r="O91" s="5">
        <v>26.987776215247063</v>
      </c>
      <c r="P91" s="5">
        <f>tb_vendas[[#This Row],[Quantidade]]*tb_vendas[[#This Row],[Custo Unitário]]</f>
        <v>890.59661510315311</v>
      </c>
      <c r="Q91" s="5">
        <f>tb_vendas[[#This Row],[Valor Total]]-tb_vendas[[#This Row],[Custo Total]]</f>
        <v>2274.7633848968471</v>
      </c>
      <c r="R91" s="2">
        <v>6</v>
      </c>
      <c r="S91" s="3">
        <v>8</v>
      </c>
      <c r="T91" t="s">
        <v>81</v>
      </c>
      <c r="U91" t="s">
        <v>84</v>
      </c>
    </row>
    <row r="92" spans="1:21" x14ac:dyDescent="0.3">
      <c r="A92" s="3" t="s">
        <v>176</v>
      </c>
      <c r="B92" s="1">
        <v>44579</v>
      </c>
      <c r="C92" s="7" t="str">
        <f>TEXT(tb_vendas[[#This Row],[Data do Pedido]],"aaaa-mm")</f>
        <v>2022-01</v>
      </c>
      <c r="D92" s="1" t="s">
        <v>6591</v>
      </c>
      <c r="E92" t="s">
        <v>22</v>
      </c>
      <c r="F92" t="s">
        <v>31</v>
      </c>
      <c r="G92" t="s">
        <v>40</v>
      </c>
      <c r="H92" t="s">
        <v>46</v>
      </c>
      <c r="I92" t="s">
        <v>54</v>
      </c>
      <c r="J92" t="s">
        <v>68</v>
      </c>
      <c r="K92" t="s">
        <v>78</v>
      </c>
      <c r="L92">
        <v>95</v>
      </c>
      <c r="M92" s="5">
        <v>33.340000000000003</v>
      </c>
      <c r="N92" s="5">
        <f t="shared" si="1"/>
        <v>3167.3</v>
      </c>
      <c r="O92" s="5">
        <v>15.30200394118132</v>
      </c>
      <c r="P92" s="5">
        <f>tb_vendas[[#This Row],[Quantidade]]*tb_vendas[[#This Row],[Custo Unitário]]</f>
        <v>1453.6903744122255</v>
      </c>
      <c r="Q92" s="5">
        <f>tb_vendas[[#This Row],[Valor Total]]-tb_vendas[[#This Row],[Custo Total]]</f>
        <v>1713.6096255877746</v>
      </c>
      <c r="R92" s="2">
        <v>6</v>
      </c>
      <c r="S92" s="3">
        <v>6</v>
      </c>
      <c r="T92" t="s">
        <v>79</v>
      </c>
      <c r="U92" t="s">
        <v>83</v>
      </c>
    </row>
    <row r="93" spans="1:21" x14ac:dyDescent="0.3">
      <c r="A93" s="3" t="s">
        <v>177</v>
      </c>
      <c r="B93" s="1">
        <v>44579</v>
      </c>
      <c r="C93" s="7" t="str">
        <f>TEXT(tb_vendas[[#This Row],[Data do Pedido]],"aaaa-mm")</f>
        <v>2022-01</v>
      </c>
      <c r="D93" s="1" t="s">
        <v>6591</v>
      </c>
      <c r="E93" t="s">
        <v>20</v>
      </c>
      <c r="F93" t="s">
        <v>26</v>
      </c>
      <c r="G93" t="s">
        <v>41</v>
      </c>
      <c r="H93" t="s">
        <v>45</v>
      </c>
      <c r="I93" t="s">
        <v>48</v>
      </c>
      <c r="J93" t="s">
        <v>64</v>
      </c>
      <c r="K93" t="s">
        <v>71</v>
      </c>
      <c r="L93">
        <v>3</v>
      </c>
      <c r="M93" s="5">
        <v>80.900000000000006</v>
      </c>
      <c r="N93" s="5">
        <f t="shared" si="1"/>
        <v>242.70000000000002</v>
      </c>
      <c r="O93" s="5">
        <v>25.355011863033582</v>
      </c>
      <c r="P93" s="5">
        <f>tb_vendas[[#This Row],[Quantidade]]*tb_vendas[[#This Row],[Custo Unitário]]</f>
        <v>76.065035589100745</v>
      </c>
      <c r="Q93" s="5">
        <f>tb_vendas[[#This Row],[Valor Total]]-tb_vendas[[#This Row],[Custo Total]]</f>
        <v>166.63496441089927</v>
      </c>
      <c r="R93" s="2">
        <v>4</v>
      </c>
      <c r="S93" s="3">
        <v>10</v>
      </c>
      <c r="T93" t="s">
        <v>81</v>
      </c>
      <c r="U93" t="s">
        <v>85</v>
      </c>
    </row>
    <row r="94" spans="1:21" x14ac:dyDescent="0.3">
      <c r="A94" s="3" t="s">
        <v>178</v>
      </c>
      <c r="B94" s="1">
        <v>44579</v>
      </c>
      <c r="C94" s="7" t="str">
        <f>TEXT(tb_vendas[[#This Row],[Data do Pedido]],"aaaa-mm")</f>
        <v>2022-01</v>
      </c>
      <c r="D94" s="1" t="s">
        <v>6592</v>
      </c>
      <c r="E94" t="s">
        <v>20</v>
      </c>
      <c r="F94" t="s">
        <v>33</v>
      </c>
      <c r="G94" t="s">
        <v>42</v>
      </c>
      <c r="H94" t="s">
        <v>46</v>
      </c>
      <c r="I94" t="s">
        <v>50</v>
      </c>
      <c r="J94" t="s">
        <v>66</v>
      </c>
      <c r="K94" t="s">
        <v>77</v>
      </c>
      <c r="L94">
        <v>36</v>
      </c>
      <c r="M94" s="5">
        <v>85.82</v>
      </c>
      <c r="N94" s="5">
        <f t="shared" si="1"/>
        <v>3089.5199999999995</v>
      </c>
      <c r="O94" s="5">
        <v>59.756055212832528</v>
      </c>
      <c r="P94" s="5">
        <f>tb_vendas[[#This Row],[Quantidade]]*tb_vendas[[#This Row],[Custo Unitário]]</f>
        <v>2151.2179876619712</v>
      </c>
      <c r="Q94" s="5">
        <f>tb_vendas[[#This Row],[Valor Total]]-tb_vendas[[#This Row],[Custo Total]]</f>
        <v>938.30201233802836</v>
      </c>
      <c r="R94" s="2">
        <v>5</v>
      </c>
      <c r="S94" s="3">
        <v>0</v>
      </c>
      <c r="T94" t="s">
        <v>79</v>
      </c>
      <c r="U94" t="s">
        <v>84</v>
      </c>
    </row>
    <row r="95" spans="1:21" x14ac:dyDescent="0.3">
      <c r="A95" s="3" t="s">
        <v>179</v>
      </c>
      <c r="B95" s="1">
        <v>44579</v>
      </c>
      <c r="C95" s="7" t="str">
        <f>TEXT(tb_vendas[[#This Row],[Data do Pedido]],"aaaa-mm")</f>
        <v>2022-01</v>
      </c>
      <c r="D95" s="1" t="s">
        <v>6590</v>
      </c>
      <c r="E95" t="s">
        <v>16</v>
      </c>
      <c r="F95" t="s">
        <v>24</v>
      </c>
      <c r="G95" t="s">
        <v>39</v>
      </c>
      <c r="H95" t="s">
        <v>45</v>
      </c>
      <c r="I95" t="s">
        <v>60</v>
      </c>
      <c r="J95" t="s">
        <v>69</v>
      </c>
      <c r="K95" t="s">
        <v>78</v>
      </c>
      <c r="L95">
        <v>32</v>
      </c>
      <c r="M95" s="5">
        <v>76.010000000000005</v>
      </c>
      <c r="N95" s="5">
        <f t="shared" si="1"/>
        <v>2432.3200000000002</v>
      </c>
      <c r="O95" s="5">
        <v>29.908202769535865</v>
      </c>
      <c r="P95" s="5">
        <f>tb_vendas[[#This Row],[Quantidade]]*tb_vendas[[#This Row],[Custo Unitário]]</f>
        <v>957.06248862514769</v>
      </c>
      <c r="Q95" s="5">
        <f>tb_vendas[[#This Row],[Valor Total]]-tb_vendas[[#This Row],[Custo Total]]</f>
        <v>1475.2575113748526</v>
      </c>
      <c r="R95" s="2">
        <v>10</v>
      </c>
      <c r="S95" s="3">
        <v>9</v>
      </c>
      <c r="T95" t="s">
        <v>80</v>
      </c>
      <c r="U95" t="s">
        <v>82</v>
      </c>
    </row>
    <row r="96" spans="1:21" x14ac:dyDescent="0.3">
      <c r="A96" s="3" t="s">
        <v>180</v>
      </c>
      <c r="B96" s="1">
        <v>44579</v>
      </c>
      <c r="C96" s="7" t="str">
        <f>TEXT(tb_vendas[[#This Row],[Data do Pedido]],"aaaa-mm")</f>
        <v>2022-01</v>
      </c>
      <c r="D96" s="1" t="s">
        <v>6593</v>
      </c>
      <c r="E96" t="s">
        <v>18</v>
      </c>
      <c r="F96" t="s">
        <v>30</v>
      </c>
      <c r="G96" t="s">
        <v>44</v>
      </c>
      <c r="H96" t="s">
        <v>46</v>
      </c>
      <c r="I96" t="s">
        <v>59</v>
      </c>
      <c r="J96" t="s">
        <v>70</v>
      </c>
      <c r="K96" t="s">
        <v>78</v>
      </c>
      <c r="L96">
        <v>74</v>
      </c>
      <c r="M96" s="5">
        <v>51.82</v>
      </c>
      <c r="N96" s="5">
        <f t="shared" si="1"/>
        <v>3834.68</v>
      </c>
      <c r="O96" s="5">
        <v>14.01322452700191</v>
      </c>
      <c r="P96" s="5">
        <f>tb_vendas[[#This Row],[Quantidade]]*tb_vendas[[#This Row],[Custo Unitário]]</f>
        <v>1036.9786149981414</v>
      </c>
      <c r="Q96" s="5">
        <f>tb_vendas[[#This Row],[Valor Total]]-tb_vendas[[#This Row],[Custo Total]]</f>
        <v>2797.7013850018584</v>
      </c>
      <c r="R96" s="2">
        <v>3</v>
      </c>
      <c r="S96" s="3">
        <v>6</v>
      </c>
      <c r="T96" t="s">
        <v>79</v>
      </c>
      <c r="U96" t="s">
        <v>83</v>
      </c>
    </row>
    <row r="97" spans="1:21" x14ac:dyDescent="0.3">
      <c r="A97" s="3" t="s">
        <v>181</v>
      </c>
      <c r="B97" s="1">
        <v>44579</v>
      </c>
      <c r="C97" s="7" t="str">
        <f>TEXT(tb_vendas[[#This Row],[Data do Pedido]],"aaaa-mm")</f>
        <v>2022-01</v>
      </c>
      <c r="D97" s="1" t="s">
        <v>6592</v>
      </c>
      <c r="E97" t="s">
        <v>18</v>
      </c>
      <c r="F97" t="s">
        <v>38</v>
      </c>
      <c r="G97" t="s">
        <v>39</v>
      </c>
      <c r="H97" t="s">
        <v>45</v>
      </c>
      <c r="I97" t="s">
        <v>49</v>
      </c>
      <c r="J97" t="s">
        <v>65</v>
      </c>
      <c r="K97" t="s">
        <v>76</v>
      </c>
      <c r="L97">
        <v>41</v>
      </c>
      <c r="M97" s="5">
        <v>28.77</v>
      </c>
      <c r="N97" s="5">
        <f t="shared" si="1"/>
        <v>1179.57</v>
      </c>
      <c r="O97" s="5">
        <v>8.8042479265335611</v>
      </c>
      <c r="P97" s="5">
        <f>tb_vendas[[#This Row],[Quantidade]]*tb_vendas[[#This Row],[Custo Unitário]]</f>
        <v>360.97416498787601</v>
      </c>
      <c r="Q97" s="5">
        <f>tb_vendas[[#This Row],[Valor Total]]-tb_vendas[[#This Row],[Custo Total]]</f>
        <v>818.59583501212387</v>
      </c>
      <c r="R97" s="2">
        <v>4</v>
      </c>
      <c r="S97" s="3">
        <v>6</v>
      </c>
      <c r="T97" t="s">
        <v>79</v>
      </c>
      <c r="U97" t="s">
        <v>82</v>
      </c>
    </row>
    <row r="98" spans="1:21" x14ac:dyDescent="0.3">
      <c r="A98" s="3" t="s">
        <v>182</v>
      </c>
      <c r="B98" s="1">
        <v>44580</v>
      </c>
      <c r="C98" s="7" t="str">
        <f>TEXT(tb_vendas[[#This Row],[Data do Pedido]],"aaaa-mm")</f>
        <v>2022-01</v>
      </c>
      <c r="D98" s="1" t="s">
        <v>6593</v>
      </c>
      <c r="E98" t="s">
        <v>16</v>
      </c>
      <c r="F98" t="s">
        <v>36</v>
      </c>
      <c r="G98" t="s">
        <v>39</v>
      </c>
      <c r="H98" t="s">
        <v>45</v>
      </c>
      <c r="I98" t="s">
        <v>55</v>
      </c>
      <c r="J98" t="s">
        <v>69</v>
      </c>
      <c r="K98" t="s">
        <v>72</v>
      </c>
      <c r="L98">
        <v>81</v>
      </c>
      <c r="M98" s="5">
        <v>44.59</v>
      </c>
      <c r="N98" s="5">
        <f t="shared" si="1"/>
        <v>3611.7900000000004</v>
      </c>
      <c r="O98" s="5">
        <v>28.382600820301601</v>
      </c>
      <c r="P98" s="5">
        <f>tb_vendas[[#This Row],[Quantidade]]*tb_vendas[[#This Row],[Custo Unitário]]</f>
        <v>2298.9906664444297</v>
      </c>
      <c r="Q98" s="5">
        <f>tb_vendas[[#This Row],[Valor Total]]-tb_vendas[[#This Row],[Custo Total]]</f>
        <v>1312.7993335555707</v>
      </c>
      <c r="R98" s="2">
        <v>1</v>
      </c>
      <c r="S98" s="3">
        <v>10</v>
      </c>
      <c r="T98" t="s">
        <v>79</v>
      </c>
      <c r="U98" t="s">
        <v>82</v>
      </c>
    </row>
    <row r="99" spans="1:21" x14ac:dyDescent="0.3">
      <c r="A99" s="3" t="s">
        <v>183</v>
      </c>
      <c r="B99" s="1">
        <v>44580</v>
      </c>
      <c r="C99" s="7" t="str">
        <f>TEXT(tb_vendas[[#This Row],[Data do Pedido]],"aaaa-mm")</f>
        <v>2022-01</v>
      </c>
      <c r="D99" s="1" t="s">
        <v>6590</v>
      </c>
      <c r="E99" t="s">
        <v>20</v>
      </c>
      <c r="F99" t="s">
        <v>27</v>
      </c>
      <c r="G99" t="s">
        <v>42</v>
      </c>
      <c r="H99" t="s">
        <v>46</v>
      </c>
      <c r="I99" t="s">
        <v>51</v>
      </c>
      <c r="J99" t="s">
        <v>65</v>
      </c>
      <c r="K99" t="s">
        <v>78</v>
      </c>
      <c r="L99">
        <v>53</v>
      </c>
      <c r="M99" s="5">
        <v>50.28</v>
      </c>
      <c r="N99" s="5">
        <f t="shared" si="1"/>
        <v>2664.84</v>
      </c>
      <c r="O99" s="5">
        <v>13.148127610686185</v>
      </c>
      <c r="P99" s="5">
        <f>tb_vendas[[#This Row],[Quantidade]]*tb_vendas[[#This Row],[Custo Unitário]]</f>
        <v>696.8507633663678</v>
      </c>
      <c r="Q99" s="5">
        <f>tb_vendas[[#This Row],[Valor Total]]-tb_vendas[[#This Row],[Custo Total]]</f>
        <v>1967.9892366336323</v>
      </c>
      <c r="R99" s="2">
        <v>5</v>
      </c>
      <c r="S99" s="3">
        <v>5</v>
      </c>
      <c r="T99" t="s">
        <v>81</v>
      </c>
      <c r="U99" t="s">
        <v>84</v>
      </c>
    </row>
    <row r="100" spans="1:21" x14ac:dyDescent="0.3">
      <c r="A100" s="3" t="s">
        <v>184</v>
      </c>
      <c r="B100" s="1">
        <v>44580</v>
      </c>
      <c r="C100" s="7" t="str">
        <f>TEXT(tb_vendas[[#This Row],[Data do Pedido]],"aaaa-mm")</f>
        <v>2022-01</v>
      </c>
      <c r="D100" s="1" t="s">
        <v>6592</v>
      </c>
      <c r="E100" t="s">
        <v>22</v>
      </c>
      <c r="F100" t="s">
        <v>37</v>
      </c>
      <c r="G100" t="s">
        <v>41</v>
      </c>
      <c r="H100" t="s">
        <v>45</v>
      </c>
      <c r="I100" t="s">
        <v>58</v>
      </c>
      <c r="J100" t="s">
        <v>64</v>
      </c>
      <c r="K100" t="s">
        <v>75</v>
      </c>
      <c r="L100">
        <v>30</v>
      </c>
      <c r="M100" s="5">
        <v>84.88</v>
      </c>
      <c r="N100" s="5">
        <f t="shared" si="1"/>
        <v>2546.3999999999996</v>
      </c>
      <c r="O100" s="5">
        <v>38.339825970947636</v>
      </c>
      <c r="P100" s="5">
        <f>tb_vendas[[#This Row],[Quantidade]]*tb_vendas[[#This Row],[Custo Unitário]]</f>
        <v>1150.194779128429</v>
      </c>
      <c r="Q100" s="5">
        <f>tb_vendas[[#This Row],[Valor Total]]-tb_vendas[[#This Row],[Custo Total]]</f>
        <v>1396.2052208715706</v>
      </c>
      <c r="R100" s="2">
        <v>2</v>
      </c>
      <c r="S100" s="3">
        <v>10</v>
      </c>
      <c r="T100" t="s">
        <v>81</v>
      </c>
      <c r="U100" t="s">
        <v>82</v>
      </c>
    </row>
    <row r="101" spans="1:21" x14ac:dyDescent="0.3">
      <c r="A101" s="3" t="s">
        <v>185</v>
      </c>
      <c r="B101" s="1">
        <v>44580</v>
      </c>
      <c r="C101" s="7" t="str">
        <f>TEXT(tb_vendas[[#This Row],[Data do Pedido]],"aaaa-mm")</f>
        <v>2022-01</v>
      </c>
      <c r="D101" s="1" t="s">
        <v>6588</v>
      </c>
      <c r="E101" t="s">
        <v>21</v>
      </c>
      <c r="F101" t="s">
        <v>34</v>
      </c>
      <c r="G101" t="s">
        <v>40</v>
      </c>
      <c r="H101" t="s">
        <v>46</v>
      </c>
      <c r="I101" t="s">
        <v>53</v>
      </c>
      <c r="J101" t="s">
        <v>67</v>
      </c>
      <c r="K101" t="s">
        <v>73</v>
      </c>
      <c r="L101">
        <v>59</v>
      </c>
      <c r="M101" s="5">
        <v>22.4</v>
      </c>
      <c r="N101" s="5">
        <f t="shared" si="1"/>
        <v>1321.6</v>
      </c>
      <c r="O101" s="5">
        <v>8.5862495207147642</v>
      </c>
      <c r="P101" s="5">
        <f>tb_vendas[[#This Row],[Quantidade]]*tb_vendas[[#This Row],[Custo Unitário]]</f>
        <v>506.5887217221711</v>
      </c>
      <c r="Q101" s="5">
        <f>tb_vendas[[#This Row],[Valor Total]]-tb_vendas[[#This Row],[Custo Total]]</f>
        <v>815.01127827782875</v>
      </c>
      <c r="R101" s="2">
        <v>3</v>
      </c>
      <c r="S101" s="3">
        <v>1</v>
      </c>
      <c r="T101" t="s">
        <v>80</v>
      </c>
      <c r="U101" t="s">
        <v>82</v>
      </c>
    </row>
    <row r="102" spans="1:21" x14ac:dyDescent="0.3">
      <c r="A102" s="3" t="s">
        <v>186</v>
      </c>
      <c r="B102" s="1">
        <v>44581</v>
      </c>
      <c r="C102" s="7" t="str">
        <f>TEXT(tb_vendas[[#This Row],[Data do Pedido]],"aaaa-mm")</f>
        <v>2022-01</v>
      </c>
      <c r="D102" s="1" t="s">
        <v>6589</v>
      </c>
      <c r="E102" t="s">
        <v>16</v>
      </c>
      <c r="F102" t="s">
        <v>29</v>
      </c>
      <c r="G102" t="s">
        <v>43</v>
      </c>
      <c r="H102" t="s">
        <v>45</v>
      </c>
      <c r="I102" t="s">
        <v>50</v>
      </c>
      <c r="J102" t="s">
        <v>66</v>
      </c>
      <c r="K102" t="s">
        <v>73</v>
      </c>
      <c r="L102">
        <v>33</v>
      </c>
      <c r="M102" s="5">
        <v>11.4</v>
      </c>
      <c r="N102" s="5">
        <f t="shared" si="1"/>
        <v>376.2</v>
      </c>
      <c r="O102" s="5">
        <v>3.6187684705481358</v>
      </c>
      <c r="P102" s="5">
        <f>tb_vendas[[#This Row],[Quantidade]]*tb_vendas[[#This Row],[Custo Unitário]]</f>
        <v>119.41935952808848</v>
      </c>
      <c r="Q102" s="5">
        <f>tb_vendas[[#This Row],[Valor Total]]-tb_vendas[[#This Row],[Custo Total]]</f>
        <v>256.78064047191151</v>
      </c>
      <c r="R102" s="2">
        <v>7</v>
      </c>
      <c r="S102" s="3">
        <v>2</v>
      </c>
      <c r="T102" t="s">
        <v>79</v>
      </c>
      <c r="U102" t="s">
        <v>85</v>
      </c>
    </row>
    <row r="103" spans="1:21" x14ac:dyDescent="0.3">
      <c r="A103" s="3" t="s">
        <v>187</v>
      </c>
      <c r="B103" s="1">
        <v>44581</v>
      </c>
      <c r="C103" s="7" t="str">
        <f>TEXT(tb_vendas[[#This Row],[Data do Pedido]],"aaaa-mm")</f>
        <v>2022-01</v>
      </c>
      <c r="D103" s="1" t="s">
        <v>6592</v>
      </c>
      <c r="E103" t="s">
        <v>22</v>
      </c>
      <c r="F103" t="s">
        <v>38</v>
      </c>
      <c r="G103" t="s">
        <v>39</v>
      </c>
      <c r="H103" t="s">
        <v>45</v>
      </c>
      <c r="I103" t="s">
        <v>60</v>
      </c>
      <c r="J103" t="s">
        <v>69</v>
      </c>
      <c r="K103" t="s">
        <v>73</v>
      </c>
      <c r="L103">
        <v>21</v>
      </c>
      <c r="M103" s="5">
        <v>46.45</v>
      </c>
      <c r="N103" s="5">
        <f t="shared" si="1"/>
        <v>975.45</v>
      </c>
      <c r="O103" s="5">
        <v>26.87922244955886</v>
      </c>
      <c r="P103" s="5">
        <f>tb_vendas[[#This Row],[Quantidade]]*tb_vendas[[#This Row],[Custo Unitário]]</f>
        <v>564.46367144073611</v>
      </c>
      <c r="Q103" s="5">
        <f>tb_vendas[[#This Row],[Valor Total]]-tb_vendas[[#This Row],[Custo Total]]</f>
        <v>410.98632855926394</v>
      </c>
      <c r="R103" s="2">
        <v>1</v>
      </c>
      <c r="S103" s="3">
        <v>3</v>
      </c>
      <c r="T103" t="s">
        <v>79</v>
      </c>
      <c r="U103" t="s">
        <v>84</v>
      </c>
    </row>
    <row r="104" spans="1:21" x14ac:dyDescent="0.3">
      <c r="A104" s="3" t="s">
        <v>188</v>
      </c>
      <c r="B104" s="1">
        <v>44581</v>
      </c>
      <c r="C104" s="7" t="str">
        <f>TEXT(tb_vendas[[#This Row],[Data do Pedido]],"aaaa-mm")</f>
        <v>2022-01</v>
      </c>
      <c r="D104" s="1" t="s">
        <v>6588</v>
      </c>
      <c r="E104" t="s">
        <v>21</v>
      </c>
      <c r="F104" t="s">
        <v>24</v>
      </c>
      <c r="G104" t="s">
        <v>39</v>
      </c>
      <c r="H104" t="s">
        <v>45</v>
      </c>
      <c r="I104" t="s">
        <v>53</v>
      </c>
      <c r="J104" t="s">
        <v>67</v>
      </c>
      <c r="K104" t="s">
        <v>73</v>
      </c>
      <c r="L104">
        <v>1</v>
      </c>
      <c r="M104" s="5">
        <v>18.05</v>
      </c>
      <c r="N104" s="5">
        <f t="shared" si="1"/>
        <v>18.05</v>
      </c>
      <c r="O104" s="5">
        <v>14.552094159261156</v>
      </c>
      <c r="P104" s="5">
        <f>tb_vendas[[#This Row],[Quantidade]]*tb_vendas[[#This Row],[Custo Unitário]]</f>
        <v>14.552094159261156</v>
      </c>
      <c r="Q104" s="5">
        <f>tb_vendas[[#This Row],[Valor Total]]-tb_vendas[[#This Row],[Custo Total]]</f>
        <v>3.497905840738845</v>
      </c>
      <c r="R104" s="2">
        <v>7</v>
      </c>
      <c r="S104" s="3">
        <v>0</v>
      </c>
      <c r="T104" t="s">
        <v>81</v>
      </c>
      <c r="U104" t="s">
        <v>84</v>
      </c>
    </row>
    <row r="105" spans="1:21" x14ac:dyDescent="0.3">
      <c r="A105" s="3" t="s">
        <v>189</v>
      </c>
      <c r="B105" s="1">
        <v>44581</v>
      </c>
      <c r="C105" s="7" t="str">
        <f>TEXT(tb_vendas[[#This Row],[Data do Pedido]],"aaaa-mm")</f>
        <v>2022-01</v>
      </c>
      <c r="D105" s="1" t="s">
        <v>6589</v>
      </c>
      <c r="E105" t="s">
        <v>22</v>
      </c>
      <c r="F105" t="s">
        <v>25</v>
      </c>
      <c r="G105" t="s">
        <v>40</v>
      </c>
      <c r="H105" t="s">
        <v>46</v>
      </c>
      <c r="I105" t="s">
        <v>56</v>
      </c>
      <c r="J105" t="s">
        <v>63</v>
      </c>
      <c r="K105" t="s">
        <v>78</v>
      </c>
      <c r="L105">
        <v>28</v>
      </c>
      <c r="M105" s="5">
        <v>27.91</v>
      </c>
      <c r="N105" s="5">
        <f t="shared" si="1"/>
        <v>781.48</v>
      </c>
      <c r="O105" s="5">
        <v>7.9674489953281666</v>
      </c>
      <c r="P105" s="5">
        <f>tb_vendas[[#This Row],[Quantidade]]*tb_vendas[[#This Row],[Custo Unitário]]</f>
        <v>223.08857186918866</v>
      </c>
      <c r="Q105" s="5">
        <f>tb_vendas[[#This Row],[Valor Total]]-tb_vendas[[#This Row],[Custo Total]]</f>
        <v>558.39142813081139</v>
      </c>
      <c r="R105" s="2">
        <v>4</v>
      </c>
      <c r="S105" s="3">
        <v>9</v>
      </c>
      <c r="T105" t="s">
        <v>81</v>
      </c>
      <c r="U105" t="s">
        <v>84</v>
      </c>
    </row>
    <row r="106" spans="1:21" x14ac:dyDescent="0.3">
      <c r="A106" s="3" t="s">
        <v>190</v>
      </c>
      <c r="B106" s="1">
        <v>44582</v>
      </c>
      <c r="C106" s="7" t="str">
        <f>TEXT(tb_vendas[[#This Row],[Data do Pedido]],"aaaa-mm")</f>
        <v>2022-01</v>
      </c>
      <c r="D106" s="1" t="s">
        <v>6588</v>
      </c>
      <c r="E106" t="s">
        <v>23</v>
      </c>
      <c r="F106" t="s">
        <v>32</v>
      </c>
      <c r="G106" t="s">
        <v>39</v>
      </c>
      <c r="H106" t="s">
        <v>45</v>
      </c>
      <c r="I106" t="s">
        <v>60</v>
      </c>
      <c r="J106" t="s">
        <v>69</v>
      </c>
      <c r="K106" t="s">
        <v>78</v>
      </c>
      <c r="L106">
        <v>2</v>
      </c>
      <c r="M106" s="5">
        <v>15.29</v>
      </c>
      <c r="N106" s="5">
        <f t="shared" si="1"/>
        <v>30.58</v>
      </c>
      <c r="O106" s="5">
        <v>7.1404991431915779</v>
      </c>
      <c r="P106" s="5">
        <f>tb_vendas[[#This Row],[Quantidade]]*tb_vendas[[#This Row],[Custo Unitário]]</f>
        <v>14.280998286383156</v>
      </c>
      <c r="Q106" s="5">
        <f>tb_vendas[[#This Row],[Valor Total]]-tb_vendas[[#This Row],[Custo Total]]</f>
        <v>16.299001713616843</v>
      </c>
      <c r="R106" s="2">
        <v>7</v>
      </c>
      <c r="S106" s="3">
        <v>1</v>
      </c>
      <c r="T106" t="s">
        <v>79</v>
      </c>
      <c r="U106" t="s">
        <v>82</v>
      </c>
    </row>
    <row r="107" spans="1:21" x14ac:dyDescent="0.3">
      <c r="A107" s="3" t="s">
        <v>191</v>
      </c>
      <c r="B107" s="1">
        <v>44582</v>
      </c>
      <c r="C107" s="7" t="str">
        <f>TEXT(tb_vendas[[#This Row],[Data do Pedido]],"aaaa-mm")</f>
        <v>2022-01</v>
      </c>
      <c r="D107" s="1" t="s">
        <v>6589</v>
      </c>
      <c r="E107" t="s">
        <v>17</v>
      </c>
      <c r="F107" t="s">
        <v>37</v>
      </c>
      <c r="G107" t="s">
        <v>41</v>
      </c>
      <c r="H107" t="s">
        <v>45</v>
      </c>
      <c r="I107" t="s">
        <v>48</v>
      </c>
      <c r="J107" t="s">
        <v>64</v>
      </c>
      <c r="K107" t="s">
        <v>78</v>
      </c>
      <c r="L107">
        <v>35</v>
      </c>
      <c r="M107" s="5">
        <v>81.290000000000006</v>
      </c>
      <c r="N107" s="5">
        <f t="shared" si="1"/>
        <v>2845.15</v>
      </c>
      <c r="O107" s="5">
        <v>24.107661241992748</v>
      </c>
      <c r="P107" s="5">
        <f>tb_vendas[[#This Row],[Quantidade]]*tb_vendas[[#This Row],[Custo Unitário]]</f>
        <v>843.76814346974618</v>
      </c>
      <c r="Q107" s="5">
        <f>tb_vendas[[#This Row],[Valor Total]]-tb_vendas[[#This Row],[Custo Total]]</f>
        <v>2001.381856530254</v>
      </c>
      <c r="R107" s="2">
        <v>9</v>
      </c>
      <c r="S107" s="3">
        <v>3</v>
      </c>
      <c r="T107" t="s">
        <v>81</v>
      </c>
      <c r="U107" t="s">
        <v>82</v>
      </c>
    </row>
    <row r="108" spans="1:21" x14ac:dyDescent="0.3">
      <c r="A108" s="3" t="s">
        <v>192</v>
      </c>
      <c r="B108" s="1">
        <v>44582</v>
      </c>
      <c r="C108" s="7" t="str">
        <f>TEXT(tb_vendas[[#This Row],[Data do Pedido]],"aaaa-mm")</f>
        <v>2022-01</v>
      </c>
      <c r="D108" s="1" t="s">
        <v>6591</v>
      </c>
      <c r="E108" t="s">
        <v>17</v>
      </c>
      <c r="F108" t="s">
        <v>30</v>
      </c>
      <c r="G108" t="s">
        <v>44</v>
      </c>
      <c r="H108" t="s">
        <v>46</v>
      </c>
      <c r="I108" t="s">
        <v>47</v>
      </c>
      <c r="J108" t="s">
        <v>63</v>
      </c>
      <c r="K108" t="s">
        <v>78</v>
      </c>
      <c r="L108">
        <v>10</v>
      </c>
      <c r="M108" s="5">
        <v>30.43</v>
      </c>
      <c r="N108" s="5">
        <f t="shared" si="1"/>
        <v>304.3</v>
      </c>
      <c r="O108" s="5">
        <v>24.314939694271324</v>
      </c>
      <c r="P108" s="5">
        <f>tb_vendas[[#This Row],[Quantidade]]*tb_vendas[[#This Row],[Custo Unitário]]</f>
        <v>243.14939694271322</v>
      </c>
      <c r="Q108" s="5">
        <f>tb_vendas[[#This Row],[Valor Total]]-tb_vendas[[#This Row],[Custo Total]]</f>
        <v>61.150603057286787</v>
      </c>
      <c r="R108" s="2">
        <v>3</v>
      </c>
      <c r="S108" s="3">
        <v>7</v>
      </c>
      <c r="T108" t="s">
        <v>81</v>
      </c>
      <c r="U108" t="s">
        <v>85</v>
      </c>
    </row>
    <row r="109" spans="1:21" x14ac:dyDescent="0.3">
      <c r="A109" s="3" t="s">
        <v>193</v>
      </c>
      <c r="B109" s="1">
        <v>44582</v>
      </c>
      <c r="C109" s="7" t="str">
        <f>TEXT(tb_vendas[[#This Row],[Data do Pedido]],"aaaa-mm")</f>
        <v>2022-01</v>
      </c>
      <c r="D109" s="1" t="s">
        <v>6589</v>
      </c>
      <c r="E109" t="s">
        <v>23</v>
      </c>
      <c r="F109" t="s">
        <v>26</v>
      </c>
      <c r="G109" t="s">
        <v>41</v>
      </c>
      <c r="H109" t="s">
        <v>45</v>
      </c>
      <c r="I109" t="s">
        <v>61</v>
      </c>
      <c r="J109" t="s">
        <v>68</v>
      </c>
      <c r="K109" t="s">
        <v>71</v>
      </c>
      <c r="L109">
        <v>10</v>
      </c>
      <c r="M109" s="5">
        <v>95.68</v>
      </c>
      <c r="N109" s="5">
        <f t="shared" si="1"/>
        <v>956.80000000000007</v>
      </c>
      <c r="O109" s="5">
        <v>45.329825463529673</v>
      </c>
      <c r="P109" s="5">
        <f>tb_vendas[[#This Row],[Quantidade]]*tb_vendas[[#This Row],[Custo Unitário]]</f>
        <v>453.29825463529676</v>
      </c>
      <c r="Q109" s="5">
        <f>tb_vendas[[#This Row],[Valor Total]]-tb_vendas[[#This Row],[Custo Total]]</f>
        <v>503.50174536470331</v>
      </c>
      <c r="R109" s="2">
        <v>9</v>
      </c>
      <c r="S109" s="3">
        <v>2</v>
      </c>
      <c r="T109" t="s">
        <v>80</v>
      </c>
      <c r="U109" t="s">
        <v>83</v>
      </c>
    </row>
    <row r="110" spans="1:21" x14ac:dyDescent="0.3">
      <c r="A110" s="3" t="s">
        <v>194</v>
      </c>
      <c r="B110" s="1">
        <v>44583</v>
      </c>
      <c r="C110" s="7" t="str">
        <f>TEXT(tb_vendas[[#This Row],[Data do Pedido]],"aaaa-mm")</f>
        <v>2022-01</v>
      </c>
      <c r="D110" s="1" t="s">
        <v>6588</v>
      </c>
      <c r="E110" t="s">
        <v>23</v>
      </c>
      <c r="F110" t="s">
        <v>35</v>
      </c>
      <c r="G110" t="s">
        <v>44</v>
      </c>
      <c r="H110" t="s">
        <v>46</v>
      </c>
      <c r="I110" t="s">
        <v>49</v>
      </c>
      <c r="J110" t="s">
        <v>65</v>
      </c>
      <c r="K110" t="s">
        <v>72</v>
      </c>
      <c r="L110">
        <v>82</v>
      </c>
      <c r="M110" s="5">
        <v>85.06</v>
      </c>
      <c r="N110" s="5">
        <f t="shared" si="1"/>
        <v>6974.92</v>
      </c>
      <c r="O110" s="5">
        <v>31.770809034130469</v>
      </c>
      <c r="P110" s="5">
        <f>tb_vendas[[#This Row],[Quantidade]]*tb_vendas[[#This Row],[Custo Unitário]]</f>
        <v>2605.2063407986984</v>
      </c>
      <c r="Q110" s="5">
        <f>tb_vendas[[#This Row],[Valor Total]]-tb_vendas[[#This Row],[Custo Total]]</f>
        <v>4369.7136592013012</v>
      </c>
      <c r="R110" s="2">
        <v>8</v>
      </c>
      <c r="S110" s="3">
        <v>5</v>
      </c>
      <c r="T110" t="s">
        <v>79</v>
      </c>
      <c r="U110" t="s">
        <v>84</v>
      </c>
    </row>
    <row r="111" spans="1:21" x14ac:dyDescent="0.3">
      <c r="A111" s="3" t="s">
        <v>195</v>
      </c>
      <c r="B111" s="1">
        <v>44583</v>
      </c>
      <c r="C111" s="7" t="str">
        <f>TEXT(tb_vendas[[#This Row],[Data do Pedido]],"aaaa-mm")</f>
        <v>2022-01</v>
      </c>
      <c r="D111" s="1" t="s">
        <v>6590</v>
      </c>
      <c r="E111" t="s">
        <v>17</v>
      </c>
      <c r="F111" t="s">
        <v>31</v>
      </c>
      <c r="G111" t="s">
        <v>40</v>
      </c>
      <c r="H111" t="s">
        <v>46</v>
      </c>
      <c r="I111" t="s">
        <v>61</v>
      </c>
      <c r="J111" t="s">
        <v>68</v>
      </c>
      <c r="K111" t="s">
        <v>71</v>
      </c>
      <c r="L111">
        <v>67</v>
      </c>
      <c r="M111" s="5">
        <v>24.26</v>
      </c>
      <c r="N111" s="5">
        <f t="shared" si="1"/>
        <v>1625.42</v>
      </c>
      <c r="O111" s="5">
        <v>6.391087599731236</v>
      </c>
      <c r="P111" s="5">
        <f>tb_vendas[[#This Row],[Quantidade]]*tb_vendas[[#This Row],[Custo Unitário]]</f>
        <v>428.20286918199281</v>
      </c>
      <c r="Q111" s="5">
        <f>tb_vendas[[#This Row],[Valor Total]]-tb_vendas[[#This Row],[Custo Total]]</f>
        <v>1197.2171308180073</v>
      </c>
      <c r="R111" s="2">
        <v>1</v>
      </c>
      <c r="S111" s="3">
        <v>8</v>
      </c>
      <c r="T111" t="s">
        <v>80</v>
      </c>
      <c r="U111" t="s">
        <v>82</v>
      </c>
    </row>
    <row r="112" spans="1:21" x14ac:dyDescent="0.3">
      <c r="A112" s="3" t="s">
        <v>196</v>
      </c>
      <c r="B112" s="1">
        <v>44583</v>
      </c>
      <c r="C112" s="7" t="str">
        <f>TEXT(tb_vendas[[#This Row],[Data do Pedido]],"aaaa-mm")</f>
        <v>2022-01</v>
      </c>
      <c r="D112" s="1" t="s">
        <v>6588</v>
      </c>
      <c r="E112" t="s">
        <v>23</v>
      </c>
      <c r="F112" t="s">
        <v>37</v>
      </c>
      <c r="G112" t="s">
        <v>41</v>
      </c>
      <c r="H112" t="s">
        <v>45</v>
      </c>
      <c r="I112" t="s">
        <v>58</v>
      </c>
      <c r="J112" t="s">
        <v>64</v>
      </c>
      <c r="K112" t="s">
        <v>73</v>
      </c>
      <c r="L112">
        <v>92</v>
      </c>
      <c r="M112" s="5">
        <v>27.14</v>
      </c>
      <c r="N112" s="5">
        <f t="shared" si="1"/>
        <v>2496.88</v>
      </c>
      <c r="O112" s="5">
        <v>15.573059297701366</v>
      </c>
      <c r="P112" s="5">
        <f>tb_vendas[[#This Row],[Quantidade]]*tb_vendas[[#This Row],[Custo Unitário]]</f>
        <v>1432.7214553885258</v>
      </c>
      <c r="Q112" s="5">
        <f>tb_vendas[[#This Row],[Valor Total]]-tb_vendas[[#This Row],[Custo Total]]</f>
        <v>1064.1585446114743</v>
      </c>
      <c r="R112" s="2">
        <v>10</v>
      </c>
      <c r="S112" s="3">
        <v>2</v>
      </c>
      <c r="T112" t="s">
        <v>79</v>
      </c>
      <c r="U112" t="s">
        <v>84</v>
      </c>
    </row>
    <row r="113" spans="1:21" x14ac:dyDescent="0.3">
      <c r="A113" s="3" t="s">
        <v>197</v>
      </c>
      <c r="B113" s="1">
        <v>44584</v>
      </c>
      <c r="C113" s="7" t="str">
        <f>TEXT(tb_vendas[[#This Row],[Data do Pedido]],"aaaa-mm")</f>
        <v>2022-01</v>
      </c>
      <c r="D113" s="1" t="s">
        <v>6590</v>
      </c>
      <c r="E113" t="s">
        <v>16</v>
      </c>
      <c r="F113" t="s">
        <v>33</v>
      </c>
      <c r="G113" t="s">
        <v>42</v>
      </c>
      <c r="H113" t="s">
        <v>46</v>
      </c>
      <c r="I113" t="s">
        <v>57</v>
      </c>
      <c r="J113" t="s">
        <v>66</v>
      </c>
      <c r="K113" t="s">
        <v>74</v>
      </c>
      <c r="L113">
        <v>28</v>
      </c>
      <c r="M113" s="5">
        <v>17.47</v>
      </c>
      <c r="N113" s="5">
        <f t="shared" si="1"/>
        <v>489.15999999999997</v>
      </c>
      <c r="O113" s="5">
        <v>6.7707929620433518</v>
      </c>
      <c r="P113" s="5">
        <f>tb_vendas[[#This Row],[Quantidade]]*tb_vendas[[#This Row],[Custo Unitário]]</f>
        <v>189.58220293721385</v>
      </c>
      <c r="Q113" s="5">
        <f>tb_vendas[[#This Row],[Valor Total]]-tb_vendas[[#This Row],[Custo Total]]</f>
        <v>299.57779706278609</v>
      </c>
      <c r="R113" s="2">
        <v>9</v>
      </c>
      <c r="S113" s="3">
        <v>0</v>
      </c>
      <c r="T113" t="s">
        <v>80</v>
      </c>
      <c r="U113" t="s">
        <v>84</v>
      </c>
    </row>
    <row r="114" spans="1:21" x14ac:dyDescent="0.3">
      <c r="A114" s="3" t="s">
        <v>198</v>
      </c>
      <c r="B114" s="1">
        <v>44584</v>
      </c>
      <c r="C114" s="7" t="str">
        <f>TEXT(tb_vendas[[#This Row],[Data do Pedido]],"aaaa-mm")</f>
        <v>2022-01</v>
      </c>
      <c r="D114" s="1" t="s">
        <v>6588</v>
      </c>
      <c r="E114" t="s">
        <v>18</v>
      </c>
      <c r="F114" t="s">
        <v>30</v>
      </c>
      <c r="G114" t="s">
        <v>44</v>
      </c>
      <c r="H114" t="s">
        <v>46</v>
      </c>
      <c r="I114" t="s">
        <v>48</v>
      </c>
      <c r="J114" t="s">
        <v>64</v>
      </c>
      <c r="K114" t="s">
        <v>77</v>
      </c>
      <c r="L114">
        <v>55</v>
      </c>
      <c r="M114" s="5">
        <v>48</v>
      </c>
      <c r="N114" s="5">
        <f t="shared" si="1"/>
        <v>2640</v>
      </c>
      <c r="O114" s="5">
        <v>12.545954235702785</v>
      </c>
      <c r="P114" s="5">
        <f>tb_vendas[[#This Row],[Quantidade]]*tb_vendas[[#This Row],[Custo Unitário]]</f>
        <v>690.02748296365314</v>
      </c>
      <c r="Q114" s="5">
        <f>tb_vendas[[#This Row],[Valor Total]]-tb_vendas[[#This Row],[Custo Total]]</f>
        <v>1949.9725170363467</v>
      </c>
      <c r="R114" s="2">
        <v>9</v>
      </c>
      <c r="S114" s="3">
        <v>4</v>
      </c>
      <c r="T114" t="s">
        <v>80</v>
      </c>
      <c r="U114" t="s">
        <v>82</v>
      </c>
    </row>
    <row r="115" spans="1:21" x14ac:dyDescent="0.3">
      <c r="A115" s="3" t="s">
        <v>199</v>
      </c>
      <c r="B115" s="1">
        <v>44584</v>
      </c>
      <c r="C115" s="7" t="str">
        <f>TEXT(tb_vendas[[#This Row],[Data do Pedido]],"aaaa-mm")</f>
        <v>2022-01</v>
      </c>
      <c r="D115" s="1" t="s">
        <v>6588</v>
      </c>
      <c r="E115" t="s">
        <v>18</v>
      </c>
      <c r="F115" t="s">
        <v>28</v>
      </c>
      <c r="G115" t="s">
        <v>43</v>
      </c>
      <c r="H115" t="s">
        <v>45</v>
      </c>
      <c r="I115" t="s">
        <v>62</v>
      </c>
      <c r="J115" t="s">
        <v>70</v>
      </c>
      <c r="K115" t="s">
        <v>75</v>
      </c>
      <c r="L115">
        <v>91</v>
      </c>
      <c r="M115" s="5">
        <v>84.14</v>
      </c>
      <c r="N115" s="5">
        <f t="shared" si="1"/>
        <v>7656.74</v>
      </c>
      <c r="O115" s="5">
        <v>32.063302490394797</v>
      </c>
      <c r="P115" s="5">
        <f>tb_vendas[[#This Row],[Quantidade]]*tb_vendas[[#This Row],[Custo Unitário]]</f>
        <v>2917.7605266259266</v>
      </c>
      <c r="Q115" s="5">
        <f>tb_vendas[[#This Row],[Valor Total]]-tb_vendas[[#This Row],[Custo Total]]</f>
        <v>4738.9794733740728</v>
      </c>
      <c r="R115" s="2">
        <v>3</v>
      </c>
      <c r="S115" s="3">
        <v>3</v>
      </c>
      <c r="T115" t="s">
        <v>80</v>
      </c>
      <c r="U115" t="s">
        <v>83</v>
      </c>
    </row>
    <row r="116" spans="1:21" x14ac:dyDescent="0.3">
      <c r="A116" s="3" t="s">
        <v>200</v>
      </c>
      <c r="B116" s="1">
        <v>44584</v>
      </c>
      <c r="C116" s="7" t="str">
        <f>TEXT(tb_vendas[[#This Row],[Data do Pedido]],"aaaa-mm")</f>
        <v>2022-01</v>
      </c>
      <c r="D116" s="1" t="s">
        <v>6590</v>
      </c>
      <c r="E116" t="s">
        <v>16</v>
      </c>
      <c r="F116" t="s">
        <v>30</v>
      </c>
      <c r="G116" t="s">
        <v>44</v>
      </c>
      <c r="H116" t="s">
        <v>46</v>
      </c>
      <c r="I116" t="s">
        <v>48</v>
      </c>
      <c r="J116" t="s">
        <v>64</v>
      </c>
      <c r="K116" t="s">
        <v>72</v>
      </c>
      <c r="L116">
        <v>13</v>
      </c>
      <c r="M116" s="5">
        <v>26.98</v>
      </c>
      <c r="N116" s="5">
        <f t="shared" si="1"/>
        <v>350.74</v>
      </c>
      <c r="O116" s="5">
        <v>7.3470840061020377</v>
      </c>
      <c r="P116" s="5">
        <f>tb_vendas[[#This Row],[Quantidade]]*tb_vendas[[#This Row],[Custo Unitário]]</f>
        <v>95.512092079326493</v>
      </c>
      <c r="Q116" s="5">
        <f>tb_vendas[[#This Row],[Valor Total]]-tb_vendas[[#This Row],[Custo Total]]</f>
        <v>255.22790792067352</v>
      </c>
      <c r="R116" s="2">
        <v>8</v>
      </c>
      <c r="S116" s="3">
        <v>3</v>
      </c>
      <c r="T116" t="s">
        <v>79</v>
      </c>
      <c r="U116" t="s">
        <v>84</v>
      </c>
    </row>
    <row r="117" spans="1:21" x14ac:dyDescent="0.3">
      <c r="A117" s="3" t="s">
        <v>201</v>
      </c>
      <c r="B117" s="1">
        <v>44584</v>
      </c>
      <c r="C117" s="7" t="str">
        <f>TEXT(tb_vendas[[#This Row],[Data do Pedido]],"aaaa-mm")</f>
        <v>2022-01</v>
      </c>
      <c r="D117" s="1" t="s">
        <v>6592</v>
      </c>
      <c r="E117" t="s">
        <v>23</v>
      </c>
      <c r="F117" t="s">
        <v>24</v>
      </c>
      <c r="G117" t="s">
        <v>39</v>
      </c>
      <c r="H117" t="s">
        <v>45</v>
      </c>
      <c r="I117" t="s">
        <v>57</v>
      </c>
      <c r="J117" t="s">
        <v>66</v>
      </c>
      <c r="K117" t="s">
        <v>72</v>
      </c>
      <c r="L117">
        <v>48</v>
      </c>
      <c r="M117" s="5">
        <v>47.11</v>
      </c>
      <c r="N117" s="5">
        <f t="shared" si="1"/>
        <v>2261.2799999999997</v>
      </c>
      <c r="O117" s="5">
        <v>12.237928490661302</v>
      </c>
      <c r="P117" s="5">
        <f>tb_vendas[[#This Row],[Quantidade]]*tb_vendas[[#This Row],[Custo Unitário]]</f>
        <v>587.42056755174247</v>
      </c>
      <c r="Q117" s="5">
        <f>tb_vendas[[#This Row],[Valor Total]]-tb_vendas[[#This Row],[Custo Total]]</f>
        <v>1673.8594324482574</v>
      </c>
      <c r="R117" s="2">
        <v>9</v>
      </c>
      <c r="S117" s="3">
        <v>3</v>
      </c>
      <c r="T117" t="s">
        <v>79</v>
      </c>
      <c r="U117" t="s">
        <v>84</v>
      </c>
    </row>
    <row r="118" spans="1:21" x14ac:dyDescent="0.3">
      <c r="A118" s="3" t="s">
        <v>202</v>
      </c>
      <c r="B118" s="1">
        <v>44585</v>
      </c>
      <c r="C118" s="7" t="str">
        <f>TEXT(tb_vendas[[#This Row],[Data do Pedido]],"aaaa-mm")</f>
        <v>2022-01</v>
      </c>
      <c r="D118" s="1" t="s">
        <v>6588</v>
      </c>
      <c r="E118" t="s">
        <v>23</v>
      </c>
      <c r="F118" t="s">
        <v>35</v>
      </c>
      <c r="G118" t="s">
        <v>44</v>
      </c>
      <c r="H118" t="s">
        <v>46</v>
      </c>
      <c r="I118" t="s">
        <v>60</v>
      </c>
      <c r="J118" t="s">
        <v>69</v>
      </c>
      <c r="K118" t="s">
        <v>71</v>
      </c>
      <c r="L118">
        <v>80</v>
      </c>
      <c r="M118" s="5">
        <v>32.869999999999997</v>
      </c>
      <c r="N118" s="5">
        <f t="shared" si="1"/>
        <v>2629.6</v>
      </c>
      <c r="O118" s="5">
        <v>18.839925204762473</v>
      </c>
      <c r="P118" s="5">
        <f>tb_vendas[[#This Row],[Quantidade]]*tb_vendas[[#This Row],[Custo Unitário]]</f>
        <v>1507.1940163809977</v>
      </c>
      <c r="Q118" s="5">
        <f>tb_vendas[[#This Row],[Valor Total]]-tb_vendas[[#This Row],[Custo Total]]</f>
        <v>1122.4059836190022</v>
      </c>
      <c r="R118" s="2">
        <v>3</v>
      </c>
      <c r="S118" s="3">
        <v>3</v>
      </c>
      <c r="T118" t="s">
        <v>81</v>
      </c>
      <c r="U118" t="s">
        <v>85</v>
      </c>
    </row>
    <row r="119" spans="1:21" x14ac:dyDescent="0.3">
      <c r="A119" s="3" t="s">
        <v>203</v>
      </c>
      <c r="B119" s="1">
        <v>44585</v>
      </c>
      <c r="C119" s="7" t="str">
        <f>TEXT(tb_vendas[[#This Row],[Data do Pedido]],"aaaa-mm")</f>
        <v>2022-01</v>
      </c>
      <c r="D119" s="1" t="s">
        <v>6590</v>
      </c>
      <c r="E119" t="s">
        <v>17</v>
      </c>
      <c r="F119" t="s">
        <v>27</v>
      </c>
      <c r="G119" t="s">
        <v>42</v>
      </c>
      <c r="H119" t="s">
        <v>46</v>
      </c>
      <c r="I119" t="s">
        <v>60</v>
      </c>
      <c r="J119" t="s">
        <v>69</v>
      </c>
      <c r="K119" t="s">
        <v>78</v>
      </c>
      <c r="L119">
        <v>54</v>
      </c>
      <c r="M119" s="5">
        <v>87.72</v>
      </c>
      <c r="N119" s="5">
        <f t="shared" si="1"/>
        <v>4736.88</v>
      </c>
      <c r="O119" s="5">
        <v>38.096841306128745</v>
      </c>
      <c r="P119" s="5">
        <f>tb_vendas[[#This Row],[Quantidade]]*tb_vendas[[#This Row],[Custo Unitário]]</f>
        <v>2057.2294305309524</v>
      </c>
      <c r="Q119" s="5">
        <f>tb_vendas[[#This Row],[Valor Total]]-tb_vendas[[#This Row],[Custo Total]]</f>
        <v>2679.6505694690477</v>
      </c>
      <c r="R119" s="2">
        <v>7</v>
      </c>
      <c r="S119" s="3">
        <v>4</v>
      </c>
      <c r="T119" t="s">
        <v>79</v>
      </c>
      <c r="U119" t="s">
        <v>82</v>
      </c>
    </row>
    <row r="120" spans="1:21" x14ac:dyDescent="0.3">
      <c r="A120" s="3" t="s">
        <v>204</v>
      </c>
      <c r="B120" s="1">
        <v>44586</v>
      </c>
      <c r="C120" s="7" t="str">
        <f>TEXT(tb_vendas[[#This Row],[Data do Pedido]],"aaaa-mm")</f>
        <v>2022-01</v>
      </c>
      <c r="D120" s="1" t="s">
        <v>6592</v>
      </c>
      <c r="E120" t="s">
        <v>17</v>
      </c>
      <c r="F120" t="s">
        <v>26</v>
      </c>
      <c r="G120" t="s">
        <v>41</v>
      </c>
      <c r="H120" t="s">
        <v>45</v>
      </c>
      <c r="I120" t="s">
        <v>57</v>
      </c>
      <c r="J120" t="s">
        <v>66</v>
      </c>
      <c r="K120" t="s">
        <v>71</v>
      </c>
      <c r="L120">
        <v>23</v>
      </c>
      <c r="M120" s="5">
        <v>39.479999999999997</v>
      </c>
      <c r="N120" s="5">
        <f t="shared" si="1"/>
        <v>908.04</v>
      </c>
      <c r="O120" s="5">
        <v>11.130866892400331</v>
      </c>
      <c r="P120" s="5">
        <f>tb_vendas[[#This Row],[Quantidade]]*tb_vendas[[#This Row],[Custo Unitário]]</f>
        <v>256.00993852520759</v>
      </c>
      <c r="Q120" s="5">
        <f>tb_vendas[[#This Row],[Valor Total]]-tb_vendas[[#This Row],[Custo Total]]</f>
        <v>652.03006147479232</v>
      </c>
      <c r="R120" s="2">
        <v>5</v>
      </c>
      <c r="S120" s="3">
        <v>3</v>
      </c>
      <c r="T120" t="s">
        <v>79</v>
      </c>
      <c r="U120" t="s">
        <v>84</v>
      </c>
    </row>
    <row r="121" spans="1:21" x14ac:dyDescent="0.3">
      <c r="A121" s="3" t="s">
        <v>205</v>
      </c>
      <c r="B121" s="1">
        <v>44586</v>
      </c>
      <c r="C121" s="7" t="str">
        <f>TEXT(tb_vendas[[#This Row],[Data do Pedido]],"aaaa-mm")</f>
        <v>2022-01</v>
      </c>
      <c r="D121" s="1" t="s">
        <v>6589</v>
      </c>
      <c r="E121" t="s">
        <v>19</v>
      </c>
      <c r="F121" t="s">
        <v>24</v>
      </c>
      <c r="G121" t="s">
        <v>39</v>
      </c>
      <c r="H121" t="s">
        <v>45</v>
      </c>
      <c r="I121" t="s">
        <v>52</v>
      </c>
      <c r="J121" t="s">
        <v>67</v>
      </c>
      <c r="K121" t="s">
        <v>73</v>
      </c>
      <c r="L121">
        <v>9</v>
      </c>
      <c r="M121" s="5">
        <v>66.37</v>
      </c>
      <c r="N121" s="5">
        <f t="shared" si="1"/>
        <v>597.33000000000004</v>
      </c>
      <c r="O121" s="5">
        <v>17.177875040414559</v>
      </c>
      <c r="P121" s="5">
        <f>tb_vendas[[#This Row],[Quantidade]]*tb_vendas[[#This Row],[Custo Unitário]]</f>
        <v>154.60087536373103</v>
      </c>
      <c r="Q121" s="5">
        <f>tb_vendas[[#This Row],[Valor Total]]-tb_vendas[[#This Row],[Custo Total]]</f>
        <v>442.72912463626903</v>
      </c>
      <c r="R121" s="2">
        <v>2</v>
      </c>
      <c r="S121" s="3">
        <v>9</v>
      </c>
      <c r="T121" t="s">
        <v>79</v>
      </c>
      <c r="U121" t="s">
        <v>84</v>
      </c>
    </row>
    <row r="122" spans="1:21" x14ac:dyDescent="0.3">
      <c r="A122" s="3" t="s">
        <v>206</v>
      </c>
      <c r="B122" s="1">
        <v>44586</v>
      </c>
      <c r="C122" s="7" t="str">
        <f>TEXT(tb_vendas[[#This Row],[Data do Pedido]],"aaaa-mm")</f>
        <v>2022-01</v>
      </c>
      <c r="D122" s="1" t="s">
        <v>6590</v>
      </c>
      <c r="E122" t="s">
        <v>21</v>
      </c>
      <c r="F122" t="s">
        <v>27</v>
      </c>
      <c r="G122" t="s">
        <v>42</v>
      </c>
      <c r="H122" t="s">
        <v>46</v>
      </c>
      <c r="I122" t="s">
        <v>60</v>
      </c>
      <c r="J122" t="s">
        <v>69</v>
      </c>
      <c r="K122" t="s">
        <v>75</v>
      </c>
      <c r="L122">
        <v>99</v>
      </c>
      <c r="M122" s="5">
        <v>74.319999999999993</v>
      </c>
      <c r="N122" s="5">
        <f t="shared" si="1"/>
        <v>7357.6799999999994</v>
      </c>
      <c r="O122" s="5">
        <v>64.698669096271033</v>
      </c>
      <c r="P122" s="5">
        <f>tb_vendas[[#This Row],[Quantidade]]*tb_vendas[[#This Row],[Custo Unitário]]</f>
        <v>6405.168240530832</v>
      </c>
      <c r="Q122" s="5">
        <f>tb_vendas[[#This Row],[Valor Total]]-tb_vendas[[#This Row],[Custo Total]]</f>
        <v>952.51175946916737</v>
      </c>
      <c r="R122" s="2">
        <v>4</v>
      </c>
      <c r="S122" s="3">
        <v>6</v>
      </c>
      <c r="T122" t="s">
        <v>80</v>
      </c>
      <c r="U122" t="s">
        <v>85</v>
      </c>
    </row>
    <row r="123" spans="1:21" x14ac:dyDescent="0.3">
      <c r="A123" s="3" t="s">
        <v>207</v>
      </c>
      <c r="B123" s="1">
        <v>44586</v>
      </c>
      <c r="C123" s="7" t="str">
        <f>TEXT(tb_vendas[[#This Row],[Data do Pedido]],"aaaa-mm")</f>
        <v>2022-01</v>
      </c>
      <c r="D123" s="1" t="s">
        <v>6593</v>
      </c>
      <c r="E123" t="s">
        <v>17</v>
      </c>
      <c r="F123" t="s">
        <v>27</v>
      </c>
      <c r="G123" t="s">
        <v>42</v>
      </c>
      <c r="H123" t="s">
        <v>46</v>
      </c>
      <c r="I123" t="s">
        <v>62</v>
      </c>
      <c r="J123" t="s">
        <v>70</v>
      </c>
      <c r="K123" t="s">
        <v>76</v>
      </c>
      <c r="L123">
        <v>8</v>
      </c>
      <c r="M123" s="5">
        <v>58.62</v>
      </c>
      <c r="N123" s="5">
        <f t="shared" si="1"/>
        <v>468.96</v>
      </c>
      <c r="O123" s="5">
        <v>20.730573527331565</v>
      </c>
      <c r="P123" s="5">
        <f>tb_vendas[[#This Row],[Quantidade]]*tb_vendas[[#This Row],[Custo Unitário]]</f>
        <v>165.84458821865252</v>
      </c>
      <c r="Q123" s="5">
        <f>tb_vendas[[#This Row],[Valor Total]]-tb_vendas[[#This Row],[Custo Total]]</f>
        <v>303.11541178134746</v>
      </c>
      <c r="R123" s="2">
        <v>8</v>
      </c>
      <c r="S123" s="3">
        <v>1</v>
      </c>
      <c r="T123" t="s">
        <v>79</v>
      </c>
      <c r="U123" t="s">
        <v>83</v>
      </c>
    </row>
    <row r="124" spans="1:21" x14ac:dyDescent="0.3">
      <c r="A124" s="3" t="s">
        <v>208</v>
      </c>
      <c r="B124" s="1">
        <v>44586</v>
      </c>
      <c r="C124" s="7" t="str">
        <f>TEXT(tb_vendas[[#This Row],[Data do Pedido]],"aaaa-mm")</f>
        <v>2022-01</v>
      </c>
      <c r="D124" s="1" t="s">
        <v>6588</v>
      </c>
      <c r="E124" t="s">
        <v>20</v>
      </c>
      <c r="F124" t="s">
        <v>30</v>
      </c>
      <c r="G124" t="s">
        <v>44</v>
      </c>
      <c r="H124" t="s">
        <v>46</v>
      </c>
      <c r="I124" t="s">
        <v>56</v>
      </c>
      <c r="J124" t="s">
        <v>63</v>
      </c>
      <c r="K124" t="s">
        <v>75</v>
      </c>
      <c r="L124">
        <v>86</v>
      </c>
      <c r="M124" s="5">
        <v>66.31</v>
      </c>
      <c r="N124" s="5">
        <f t="shared" si="1"/>
        <v>5702.66</v>
      </c>
      <c r="O124" s="5">
        <v>45.259730878855933</v>
      </c>
      <c r="P124" s="5">
        <f>tb_vendas[[#This Row],[Quantidade]]*tb_vendas[[#This Row],[Custo Unitário]]</f>
        <v>3892.3368555816101</v>
      </c>
      <c r="Q124" s="5">
        <f>tb_vendas[[#This Row],[Valor Total]]-tb_vendas[[#This Row],[Custo Total]]</f>
        <v>1810.3231444183898</v>
      </c>
      <c r="R124" s="2">
        <v>8</v>
      </c>
      <c r="S124" s="3">
        <v>9</v>
      </c>
      <c r="T124" t="s">
        <v>79</v>
      </c>
      <c r="U124" t="s">
        <v>85</v>
      </c>
    </row>
    <row r="125" spans="1:21" x14ac:dyDescent="0.3">
      <c r="A125" s="3" t="s">
        <v>209</v>
      </c>
      <c r="B125" s="1">
        <v>44586</v>
      </c>
      <c r="C125" s="7" t="str">
        <f>TEXT(tb_vendas[[#This Row],[Data do Pedido]],"aaaa-mm")</f>
        <v>2022-01</v>
      </c>
      <c r="D125" s="1" t="s">
        <v>6589</v>
      </c>
      <c r="E125" t="s">
        <v>20</v>
      </c>
      <c r="F125" t="s">
        <v>37</v>
      </c>
      <c r="G125" t="s">
        <v>41</v>
      </c>
      <c r="H125" t="s">
        <v>45</v>
      </c>
      <c r="I125" t="s">
        <v>47</v>
      </c>
      <c r="J125" t="s">
        <v>63</v>
      </c>
      <c r="K125" t="s">
        <v>73</v>
      </c>
      <c r="L125">
        <v>60</v>
      </c>
      <c r="M125" s="5">
        <v>63</v>
      </c>
      <c r="N125" s="5">
        <f t="shared" si="1"/>
        <v>3780</v>
      </c>
      <c r="O125" s="5">
        <v>16.364570709056608</v>
      </c>
      <c r="P125" s="5">
        <f>tb_vendas[[#This Row],[Quantidade]]*tb_vendas[[#This Row],[Custo Unitário]]</f>
        <v>981.87424254339646</v>
      </c>
      <c r="Q125" s="5">
        <f>tb_vendas[[#This Row],[Valor Total]]-tb_vendas[[#This Row],[Custo Total]]</f>
        <v>2798.1257574566034</v>
      </c>
      <c r="R125" s="2">
        <v>7</v>
      </c>
      <c r="S125" s="3">
        <v>7</v>
      </c>
      <c r="T125" t="s">
        <v>81</v>
      </c>
      <c r="U125" t="s">
        <v>85</v>
      </c>
    </row>
    <row r="126" spans="1:21" x14ac:dyDescent="0.3">
      <c r="A126" s="3" t="s">
        <v>210</v>
      </c>
      <c r="B126" s="1">
        <v>44587</v>
      </c>
      <c r="C126" s="7" t="str">
        <f>TEXT(tb_vendas[[#This Row],[Data do Pedido]],"aaaa-mm")</f>
        <v>2022-01</v>
      </c>
      <c r="D126" s="1" t="s">
        <v>6590</v>
      </c>
      <c r="E126" t="s">
        <v>23</v>
      </c>
      <c r="F126" t="s">
        <v>26</v>
      </c>
      <c r="G126" t="s">
        <v>41</v>
      </c>
      <c r="H126" t="s">
        <v>45</v>
      </c>
      <c r="I126" t="s">
        <v>52</v>
      </c>
      <c r="J126" t="s">
        <v>67</v>
      </c>
      <c r="K126" t="s">
        <v>77</v>
      </c>
      <c r="L126">
        <v>85</v>
      </c>
      <c r="M126" s="5">
        <v>83.03</v>
      </c>
      <c r="N126" s="5">
        <f t="shared" si="1"/>
        <v>7057.55</v>
      </c>
      <c r="O126" s="5">
        <v>36.651719089709921</v>
      </c>
      <c r="P126" s="5">
        <f>tb_vendas[[#This Row],[Quantidade]]*tb_vendas[[#This Row],[Custo Unitário]]</f>
        <v>3115.3961226253432</v>
      </c>
      <c r="Q126" s="5">
        <f>tb_vendas[[#This Row],[Valor Total]]-tb_vendas[[#This Row],[Custo Total]]</f>
        <v>3942.153877374657</v>
      </c>
      <c r="R126" s="2">
        <v>5</v>
      </c>
      <c r="S126" s="3">
        <v>9</v>
      </c>
      <c r="T126" t="s">
        <v>79</v>
      </c>
      <c r="U126" t="s">
        <v>83</v>
      </c>
    </row>
    <row r="127" spans="1:21" x14ac:dyDescent="0.3">
      <c r="A127" s="3" t="s">
        <v>211</v>
      </c>
      <c r="B127" s="1">
        <v>44587</v>
      </c>
      <c r="C127" s="7" t="str">
        <f>TEXT(tb_vendas[[#This Row],[Data do Pedido]],"aaaa-mm")</f>
        <v>2022-01</v>
      </c>
      <c r="D127" s="1" t="s">
        <v>6591</v>
      </c>
      <c r="E127" t="s">
        <v>17</v>
      </c>
      <c r="F127" t="s">
        <v>33</v>
      </c>
      <c r="G127" t="s">
        <v>42</v>
      </c>
      <c r="H127" t="s">
        <v>46</v>
      </c>
      <c r="I127" t="s">
        <v>52</v>
      </c>
      <c r="J127" t="s">
        <v>67</v>
      </c>
      <c r="K127" t="s">
        <v>77</v>
      </c>
      <c r="L127">
        <v>91</v>
      </c>
      <c r="M127" s="5">
        <v>93.63</v>
      </c>
      <c r="N127" s="5">
        <f t="shared" si="1"/>
        <v>8520.33</v>
      </c>
      <c r="O127" s="5">
        <v>40.111585214332784</v>
      </c>
      <c r="P127" s="5">
        <f>tb_vendas[[#This Row],[Quantidade]]*tb_vendas[[#This Row],[Custo Unitário]]</f>
        <v>3650.1542545042835</v>
      </c>
      <c r="Q127" s="5">
        <f>tb_vendas[[#This Row],[Valor Total]]-tb_vendas[[#This Row],[Custo Total]]</f>
        <v>4870.1757454957169</v>
      </c>
      <c r="R127" s="2">
        <v>7</v>
      </c>
      <c r="S127" s="3">
        <v>8</v>
      </c>
      <c r="T127" t="s">
        <v>80</v>
      </c>
      <c r="U127" t="s">
        <v>85</v>
      </c>
    </row>
    <row r="128" spans="1:21" x14ac:dyDescent="0.3">
      <c r="A128" s="3" t="s">
        <v>212</v>
      </c>
      <c r="B128" s="1">
        <v>44587</v>
      </c>
      <c r="C128" s="7" t="str">
        <f>TEXT(tb_vendas[[#This Row],[Data do Pedido]],"aaaa-mm")</f>
        <v>2022-01</v>
      </c>
      <c r="D128" s="1" t="s">
        <v>6590</v>
      </c>
      <c r="E128" t="s">
        <v>18</v>
      </c>
      <c r="F128" t="s">
        <v>31</v>
      </c>
      <c r="G128" t="s">
        <v>40</v>
      </c>
      <c r="H128" t="s">
        <v>46</v>
      </c>
      <c r="I128" t="s">
        <v>52</v>
      </c>
      <c r="J128" t="s">
        <v>67</v>
      </c>
      <c r="K128" t="s">
        <v>77</v>
      </c>
      <c r="L128">
        <v>90</v>
      </c>
      <c r="M128" s="5">
        <v>75.88</v>
      </c>
      <c r="N128" s="5">
        <f t="shared" si="1"/>
        <v>6829.2</v>
      </c>
      <c r="O128" s="5">
        <v>71.11863277434135</v>
      </c>
      <c r="P128" s="5">
        <f>tb_vendas[[#This Row],[Quantidade]]*tb_vendas[[#This Row],[Custo Unitário]]</f>
        <v>6400.6769496907218</v>
      </c>
      <c r="Q128" s="5">
        <f>tb_vendas[[#This Row],[Valor Total]]-tb_vendas[[#This Row],[Custo Total]]</f>
        <v>428.52305030927801</v>
      </c>
      <c r="R128" s="2">
        <v>2</v>
      </c>
      <c r="S128" s="3">
        <v>3</v>
      </c>
      <c r="T128" t="s">
        <v>79</v>
      </c>
      <c r="U128" t="s">
        <v>83</v>
      </c>
    </row>
    <row r="129" spans="1:21" x14ac:dyDescent="0.3">
      <c r="A129" s="3" t="s">
        <v>213</v>
      </c>
      <c r="B129" s="1">
        <v>44587</v>
      </c>
      <c r="C129" s="7" t="str">
        <f>TEXT(tb_vendas[[#This Row],[Data do Pedido]],"aaaa-mm")</f>
        <v>2022-01</v>
      </c>
      <c r="D129" s="1" t="s">
        <v>6592</v>
      </c>
      <c r="E129" t="s">
        <v>21</v>
      </c>
      <c r="F129" t="s">
        <v>38</v>
      </c>
      <c r="G129" t="s">
        <v>39</v>
      </c>
      <c r="H129" t="s">
        <v>45</v>
      </c>
      <c r="I129" t="s">
        <v>62</v>
      </c>
      <c r="J129" t="s">
        <v>70</v>
      </c>
      <c r="K129" t="s">
        <v>75</v>
      </c>
      <c r="L129">
        <v>67</v>
      </c>
      <c r="M129" s="5">
        <v>91.25</v>
      </c>
      <c r="N129" s="5">
        <f t="shared" si="1"/>
        <v>6113.75</v>
      </c>
      <c r="O129" s="5">
        <v>24.743065683818944</v>
      </c>
      <c r="P129" s="5">
        <f>tb_vendas[[#This Row],[Quantidade]]*tb_vendas[[#This Row],[Custo Unitário]]</f>
        <v>1657.7854008158693</v>
      </c>
      <c r="Q129" s="5">
        <f>tb_vendas[[#This Row],[Valor Total]]-tb_vendas[[#This Row],[Custo Total]]</f>
        <v>4455.9645991841307</v>
      </c>
      <c r="R129" s="2">
        <v>6</v>
      </c>
      <c r="S129" s="3">
        <v>0</v>
      </c>
      <c r="T129" t="s">
        <v>79</v>
      </c>
      <c r="U129" t="s">
        <v>85</v>
      </c>
    </row>
    <row r="130" spans="1:21" x14ac:dyDescent="0.3">
      <c r="A130" s="3" t="s">
        <v>214</v>
      </c>
      <c r="B130" s="1">
        <v>44587</v>
      </c>
      <c r="C130" s="7" t="str">
        <f>TEXT(tb_vendas[[#This Row],[Data do Pedido]],"aaaa-mm")</f>
        <v>2022-01</v>
      </c>
      <c r="D130" s="1" t="s">
        <v>6591</v>
      </c>
      <c r="E130" t="s">
        <v>17</v>
      </c>
      <c r="F130" t="s">
        <v>27</v>
      </c>
      <c r="G130" t="s">
        <v>42</v>
      </c>
      <c r="H130" t="s">
        <v>46</v>
      </c>
      <c r="I130" t="s">
        <v>55</v>
      </c>
      <c r="J130" t="s">
        <v>69</v>
      </c>
      <c r="K130" t="s">
        <v>76</v>
      </c>
      <c r="L130">
        <v>56</v>
      </c>
      <c r="M130" s="5">
        <v>66.5</v>
      </c>
      <c r="N130" s="5">
        <f t="shared" si="1"/>
        <v>3724</v>
      </c>
      <c r="O130" s="5">
        <v>41.694257101418579</v>
      </c>
      <c r="P130" s="5">
        <f>tb_vendas[[#This Row],[Quantidade]]*tb_vendas[[#This Row],[Custo Unitário]]</f>
        <v>2334.8783976794402</v>
      </c>
      <c r="Q130" s="5">
        <f>tb_vendas[[#This Row],[Valor Total]]-tb_vendas[[#This Row],[Custo Total]]</f>
        <v>1389.1216023205598</v>
      </c>
      <c r="R130" s="2">
        <v>9</v>
      </c>
      <c r="S130" s="3">
        <v>10</v>
      </c>
      <c r="T130" t="s">
        <v>81</v>
      </c>
      <c r="U130" t="s">
        <v>85</v>
      </c>
    </row>
    <row r="131" spans="1:21" x14ac:dyDescent="0.3">
      <c r="A131" s="3" t="s">
        <v>215</v>
      </c>
      <c r="B131" s="1">
        <v>44588</v>
      </c>
      <c r="C131" s="7" t="str">
        <f>TEXT(tb_vendas[[#This Row],[Data do Pedido]],"aaaa-mm")</f>
        <v>2022-01</v>
      </c>
      <c r="D131" s="1" t="s">
        <v>6589</v>
      </c>
      <c r="E131" t="s">
        <v>23</v>
      </c>
      <c r="F131" t="s">
        <v>27</v>
      </c>
      <c r="G131" t="s">
        <v>42</v>
      </c>
      <c r="H131" t="s">
        <v>46</v>
      </c>
      <c r="I131" t="s">
        <v>55</v>
      </c>
      <c r="J131" t="s">
        <v>69</v>
      </c>
      <c r="K131" t="s">
        <v>75</v>
      </c>
      <c r="L131">
        <v>53</v>
      </c>
      <c r="M131" s="5">
        <v>61.15</v>
      </c>
      <c r="N131" s="5">
        <f t="shared" ref="N131:N194" si="2">L131*M131</f>
        <v>3240.95</v>
      </c>
      <c r="O131" s="5">
        <v>51.584625582185815</v>
      </c>
      <c r="P131" s="5">
        <f>tb_vendas[[#This Row],[Quantidade]]*tb_vendas[[#This Row],[Custo Unitário]]</f>
        <v>2733.985155855848</v>
      </c>
      <c r="Q131" s="5">
        <f>tb_vendas[[#This Row],[Valor Total]]-tb_vendas[[#This Row],[Custo Total]]</f>
        <v>506.96484414415181</v>
      </c>
      <c r="R131" s="2">
        <v>2</v>
      </c>
      <c r="S131" s="3">
        <v>7</v>
      </c>
      <c r="T131" t="s">
        <v>81</v>
      </c>
      <c r="U131" t="s">
        <v>83</v>
      </c>
    </row>
    <row r="132" spans="1:21" x14ac:dyDescent="0.3">
      <c r="A132" s="3" t="s">
        <v>216</v>
      </c>
      <c r="B132" s="1">
        <v>44588</v>
      </c>
      <c r="C132" s="7" t="str">
        <f>TEXT(tb_vendas[[#This Row],[Data do Pedido]],"aaaa-mm")</f>
        <v>2022-01</v>
      </c>
      <c r="D132" s="1" t="s">
        <v>6591</v>
      </c>
      <c r="E132" t="s">
        <v>20</v>
      </c>
      <c r="F132" t="s">
        <v>34</v>
      </c>
      <c r="G132" t="s">
        <v>40</v>
      </c>
      <c r="H132" t="s">
        <v>46</v>
      </c>
      <c r="I132" t="s">
        <v>54</v>
      </c>
      <c r="J132" t="s">
        <v>68</v>
      </c>
      <c r="K132" t="s">
        <v>78</v>
      </c>
      <c r="L132">
        <v>64</v>
      </c>
      <c r="M132" s="5">
        <v>92.47</v>
      </c>
      <c r="N132" s="5">
        <f t="shared" si="2"/>
        <v>5918.08</v>
      </c>
      <c r="O132" s="5">
        <v>45.116239296219881</v>
      </c>
      <c r="P132" s="5">
        <f>tb_vendas[[#This Row],[Quantidade]]*tb_vendas[[#This Row],[Custo Unitário]]</f>
        <v>2887.4393149580724</v>
      </c>
      <c r="Q132" s="5">
        <f>tb_vendas[[#This Row],[Valor Total]]-tb_vendas[[#This Row],[Custo Total]]</f>
        <v>3030.6406850419276</v>
      </c>
      <c r="R132" s="2">
        <v>6</v>
      </c>
      <c r="S132" s="3">
        <v>5</v>
      </c>
      <c r="T132" t="s">
        <v>81</v>
      </c>
      <c r="U132" t="s">
        <v>85</v>
      </c>
    </row>
    <row r="133" spans="1:21" x14ac:dyDescent="0.3">
      <c r="A133" s="3" t="s">
        <v>217</v>
      </c>
      <c r="B133" s="1">
        <v>44588</v>
      </c>
      <c r="C133" s="7" t="str">
        <f>TEXT(tb_vendas[[#This Row],[Data do Pedido]],"aaaa-mm")</f>
        <v>2022-01</v>
      </c>
      <c r="D133" s="1" t="s">
        <v>6591</v>
      </c>
      <c r="E133" t="s">
        <v>23</v>
      </c>
      <c r="F133" t="s">
        <v>32</v>
      </c>
      <c r="G133" t="s">
        <v>39</v>
      </c>
      <c r="H133" t="s">
        <v>45</v>
      </c>
      <c r="I133" t="s">
        <v>59</v>
      </c>
      <c r="J133" t="s">
        <v>70</v>
      </c>
      <c r="K133" t="s">
        <v>78</v>
      </c>
      <c r="L133">
        <v>27</v>
      </c>
      <c r="M133" s="5">
        <v>80.09</v>
      </c>
      <c r="N133" s="5">
        <f t="shared" si="2"/>
        <v>2162.4300000000003</v>
      </c>
      <c r="O133" s="5">
        <v>30.378420791301206</v>
      </c>
      <c r="P133" s="5">
        <f>tb_vendas[[#This Row],[Quantidade]]*tb_vendas[[#This Row],[Custo Unitário]]</f>
        <v>820.21736136513255</v>
      </c>
      <c r="Q133" s="5">
        <f>tb_vendas[[#This Row],[Valor Total]]-tb_vendas[[#This Row],[Custo Total]]</f>
        <v>1342.2126386348677</v>
      </c>
      <c r="R133" s="2">
        <v>9</v>
      </c>
      <c r="S133" s="3">
        <v>1</v>
      </c>
      <c r="T133" t="s">
        <v>79</v>
      </c>
      <c r="U133" t="s">
        <v>85</v>
      </c>
    </row>
    <row r="134" spans="1:21" x14ac:dyDescent="0.3">
      <c r="A134" s="3" t="s">
        <v>218</v>
      </c>
      <c r="B134" s="1">
        <v>44589</v>
      </c>
      <c r="C134" s="7" t="str">
        <f>TEXT(tb_vendas[[#This Row],[Data do Pedido]],"aaaa-mm")</f>
        <v>2022-01</v>
      </c>
      <c r="D134" s="1" t="s">
        <v>6592</v>
      </c>
      <c r="E134" t="s">
        <v>19</v>
      </c>
      <c r="F134" t="s">
        <v>27</v>
      </c>
      <c r="G134" t="s">
        <v>42</v>
      </c>
      <c r="H134" t="s">
        <v>46</v>
      </c>
      <c r="I134" t="s">
        <v>60</v>
      </c>
      <c r="J134" t="s">
        <v>69</v>
      </c>
      <c r="K134" t="s">
        <v>74</v>
      </c>
      <c r="L134">
        <v>34</v>
      </c>
      <c r="M134" s="5">
        <v>49.95</v>
      </c>
      <c r="N134" s="5">
        <f t="shared" si="2"/>
        <v>1698.3000000000002</v>
      </c>
      <c r="O134" s="5">
        <v>21.253196320702152</v>
      </c>
      <c r="P134" s="5">
        <f>tb_vendas[[#This Row],[Quantidade]]*tb_vendas[[#This Row],[Custo Unitário]]</f>
        <v>722.60867490387318</v>
      </c>
      <c r="Q134" s="5">
        <f>tb_vendas[[#This Row],[Valor Total]]-tb_vendas[[#This Row],[Custo Total]]</f>
        <v>975.691325096127</v>
      </c>
      <c r="R134" s="2">
        <v>8</v>
      </c>
      <c r="S134" s="3">
        <v>7</v>
      </c>
      <c r="T134" t="s">
        <v>81</v>
      </c>
      <c r="U134" t="s">
        <v>85</v>
      </c>
    </row>
    <row r="135" spans="1:21" x14ac:dyDescent="0.3">
      <c r="A135" s="3" t="s">
        <v>219</v>
      </c>
      <c r="B135" s="1">
        <v>44589</v>
      </c>
      <c r="C135" s="7" t="str">
        <f>TEXT(tb_vendas[[#This Row],[Data do Pedido]],"aaaa-mm")</f>
        <v>2022-01</v>
      </c>
      <c r="D135" s="1" t="s">
        <v>6592</v>
      </c>
      <c r="E135" t="s">
        <v>18</v>
      </c>
      <c r="F135" t="s">
        <v>31</v>
      </c>
      <c r="G135" t="s">
        <v>40</v>
      </c>
      <c r="H135" t="s">
        <v>46</v>
      </c>
      <c r="I135" t="s">
        <v>62</v>
      </c>
      <c r="J135" t="s">
        <v>70</v>
      </c>
      <c r="K135" t="s">
        <v>73</v>
      </c>
      <c r="L135">
        <v>99</v>
      </c>
      <c r="M135" s="5">
        <v>83.28</v>
      </c>
      <c r="N135" s="5">
        <f t="shared" si="2"/>
        <v>8244.7199999999993</v>
      </c>
      <c r="O135" s="5">
        <v>48.664869664262156</v>
      </c>
      <c r="P135" s="5">
        <f>tb_vendas[[#This Row],[Quantidade]]*tb_vendas[[#This Row],[Custo Unitário]]</f>
        <v>4817.8220967619536</v>
      </c>
      <c r="Q135" s="5">
        <f>tb_vendas[[#This Row],[Valor Total]]-tb_vendas[[#This Row],[Custo Total]]</f>
        <v>3426.8979032380457</v>
      </c>
      <c r="R135" s="2">
        <v>10</v>
      </c>
      <c r="S135" s="3">
        <v>2</v>
      </c>
      <c r="T135" t="s">
        <v>79</v>
      </c>
      <c r="U135" t="s">
        <v>84</v>
      </c>
    </row>
    <row r="136" spans="1:21" x14ac:dyDescent="0.3">
      <c r="A136" s="3" t="s">
        <v>220</v>
      </c>
      <c r="B136" s="1">
        <v>44589</v>
      </c>
      <c r="C136" s="7" t="str">
        <f>TEXT(tb_vendas[[#This Row],[Data do Pedido]],"aaaa-mm")</f>
        <v>2022-01</v>
      </c>
      <c r="D136" s="1" t="s">
        <v>6588</v>
      </c>
      <c r="E136" t="s">
        <v>18</v>
      </c>
      <c r="F136" t="s">
        <v>36</v>
      </c>
      <c r="G136" t="s">
        <v>39</v>
      </c>
      <c r="H136" t="s">
        <v>45</v>
      </c>
      <c r="I136" t="s">
        <v>54</v>
      </c>
      <c r="J136" t="s">
        <v>68</v>
      </c>
      <c r="K136" t="s">
        <v>72</v>
      </c>
      <c r="L136">
        <v>23</v>
      </c>
      <c r="M136" s="5">
        <v>86.73</v>
      </c>
      <c r="N136" s="5">
        <f t="shared" si="2"/>
        <v>1994.7900000000002</v>
      </c>
      <c r="O136" s="5">
        <v>22.615835512427594</v>
      </c>
      <c r="P136" s="5">
        <f>tb_vendas[[#This Row],[Quantidade]]*tb_vendas[[#This Row],[Custo Unitário]]</f>
        <v>520.1642167858347</v>
      </c>
      <c r="Q136" s="5">
        <f>tb_vendas[[#This Row],[Valor Total]]-tb_vendas[[#This Row],[Custo Total]]</f>
        <v>1474.6257832141655</v>
      </c>
      <c r="R136" s="2">
        <v>8</v>
      </c>
      <c r="S136" s="3">
        <v>3</v>
      </c>
      <c r="T136" t="s">
        <v>80</v>
      </c>
      <c r="U136" t="s">
        <v>84</v>
      </c>
    </row>
    <row r="137" spans="1:21" x14ac:dyDescent="0.3">
      <c r="A137" s="3" t="s">
        <v>221</v>
      </c>
      <c r="B137" s="1">
        <v>44589</v>
      </c>
      <c r="C137" s="7" t="str">
        <f>TEXT(tb_vendas[[#This Row],[Data do Pedido]],"aaaa-mm")</f>
        <v>2022-01</v>
      </c>
      <c r="D137" s="1" t="s">
        <v>6591</v>
      </c>
      <c r="E137" t="s">
        <v>22</v>
      </c>
      <c r="F137" t="s">
        <v>38</v>
      </c>
      <c r="G137" t="s">
        <v>39</v>
      </c>
      <c r="H137" t="s">
        <v>45</v>
      </c>
      <c r="I137" t="s">
        <v>50</v>
      </c>
      <c r="J137" t="s">
        <v>66</v>
      </c>
      <c r="K137" t="s">
        <v>71</v>
      </c>
      <c r="L137">
        <v>10</v>
      </c>
      <c r="M137" s="5">
        <v>6.72</v>
      </c>
      <c r="N137" s="5">
        <f t="shared" si="2"/>
        <v>67.2</v>
      </c>
      <c r="O137" s="5">
        <v>4.2412988655801209</v>
      </c>
      <c r="P137" s="5">
        <f>tb_vendas[[#This Row],[Quantidade]]*tb_vendas[[#This Row],[Custo Unitário]]</f>
        <v>42.412988655801207</v>
      </c>
      <c r="Q137" s="5">
        <f>tb_vendas[[#This Row],[Valor Total]]-tb_vendas[[#This Row],[Custo Total]]</f>
        <v>24.787011344198795</v>
      </c>
      <c r="R137" s="2">
        <v>6</v>
      </c>
      <c r="S137" s="3">
        <v>6</v>
      </c>
      <c r="T137" t="s">
        <v>81</v>
      </c>
      <c r="U137" t="s">
        <v>83</v>
      </c>
    </row>
    <row r="138" spans="1:21" x14ac:dyDescent="0.3">
      <c r="A138" s="3" t="s">
        <v>222</v>
      </c>
      <c r="B138" s="1">
        <v>44590</v>
      </c>
      <c r="C138" s="7" t="str">
        <f>TEXT(tb_vendas[[#This Row],[Data do Pedido]],"aaaa-mm")</f>
        <v>2022-01</v>
      </c>
      <c r="D138" s="1" t="s">
        <v>6591</v>
      </c>
      <c r="E138" t="s">
        <v>19</v>
      </c>
      <c r="F138" t="s">
        <v>27</v>
      </c>
      <c r="G138" t="s">
        <v>42</v>
      </c>
      <c r="H138" t="s">
        <v>46</v>
      </c>
      <c r="I138" t="s">
        <v>50</v>
      </c>
      <c r="J138" t="s">
        <v>66</v>
      </c>
      <c r="K138" t="s">
        <v>72</v>
      </c>
      <c r="L138">
        <v>80</v>
      </c>
      <c r="M138" s="5">
        <v>13.28</v>
      </c>
      <c r="N138" s="5">
        <f t="shared" si="2"/>
        <v>1062.3999999999999</v>
      </c>
      <c r="O138" s="5">
        <v>7.1507008417409592</v>
      </c>
      <c r="P138" s="5">
        <f>tb_vendas[[#This Row],[Quantidade]]*tb_vendas[[#This Row],[Custo Unitário]]</f>
        <v>572.05606733927675</v>
      </c>
      <c r="Q138" s="5">
        <f>tb_vendas[[#This Row],[Valor Total]]-tb_vendas[[#This Row],[Custo Total]]</f>
        <v>490.34393266072311</v>
      </c>
      <c r="R138" s="2">
        <v>8</v>
      </c>
      <c r="S138" s="3">
        <v>10</v>
      </c>
      <c r="T138" t="s">
        <v>81</v>
      </c>
      <c r="U138" t="s">
        <v>83</v>
      </c>
    </row>
    <row r="139" spans="1:21" x14ac:dyDescent="0.3">
      <c r="A139" s="3" t="s">
        <v>223</v>
      </c>
      <c r="B139" s="1">
        <v>44590</v>
      </c>
      <c r="C139" s="7" t="str">
        <f>TEXT(tb_vendas[[#This Row],[Data do Pedido]],"aaaa-mm")</f>
        <v>2022-01</v>
      </c>
      <c r="D139" s="1" t="s">
        <v>6588</v>
      </c>
      <c r="E139" t="s">
        <v>20</v>
      </c>
      <c r="F139" t="s">
        <v>33</v>
      </c>
      <c r="G139" t="s">
        <v>42</v>
      </c>
      <c r="H139" t="s">
        <v>46</v>
      </c>
      <c r="I139" t="s">
        <v>54</v>
      </c>
      <c r="J139" t="s">
        <v>68</v>
      </c>
      <c r="K139" t="s">
        <v>71</v>
      </c>
      <c r="L139">
        <v>36</v>
      </c>
      <c r="M139" s="5">
        <v>8.41</v>
      </c>
      <c r="N139" s="5">
        <f t="shared" si="2"/>
        <v>302.76</v>
      </c>
      <c r="O139" s="5">
        <v>7.89442861818622</v>
      </c>
      <c r="P139" s="5">
        <f>tb_vendas[[#This Row],[Quantidade]]*tb_vendas[[#This Row],[Custo Unitário]]</f>
        <v>284.19943025470394</v>
      </c>
      <c r="Q139" s="5">
        <f>tb_vendas[[#This Row],[Valor Total]]-tb_vendas[[#This Row],[Custo Total]]</f>
        <v>18.56056974529605</v>
      </c>
      <c r="R139" s="2">
        <v>3</v>
      </c>
      <c r="S139" s="3">
        <v>5</v>
      </c>
      <c r="T139" t="s">
        <v>79</v>
      </c>
      <c r="U139" t="s">
        <v>83</v>
      </c>
    </row>
    <row r="140" spans="1:21" x14ac:dyDescent="0.3">
      <c r="A140" s="3" t="s">
        <v>224</v>
      </c>
      <c r="B140" s="1">
        <v>44590</v>
      </c>
      <c r="C140" s="7" t="str">
        <f>TEXT(tb_vendas[[#This Row],[Data do Pedido]],"aaaa-mm")</f>
        <v>2022-01</v>
      </c>
      <c r="D140" s="1" t="s">
        <v>6591</v>
      </c>
      <c r="E140" t="s">
        <v>17</v>
      </c>
      <c r="F140" t="s">
        <v>28</v>
      </c>
      <c r="G140" t="s">
        <v>43</v>
      </c>
      <c r="H140" t="s">
        <v>45</v>
      </c>
      <c r="I140" t="s">
        <v>51</v>
      </c>
      <c r="J140" t="s">
        <v>65</v>
      </c>
      <c r="K140" t="s">
        <v>75</v>
      </c>
      <c r="L140">
        <v>30</v>
      </c>
      <c r="M140" s="5">
        <v>49.03</v>
      </c>
      <c r="N140" s="5">
        <f t="shared" si="2"/>
        <v>1470.9</v>
      </c>
      <c r="O140" s="5">
        <v>17.922293292002546</v>
      </c>
      <c r="P140" s="5">
        <f>tb_vendas[[#This Row],[Quantidade]]*tb_vendas[[#This Row],[Custo Unitário]]</f>
        <v>537.66879876007636</v>
      </c>
      <c r="Q140" s="5">
        <f>tb_vendas[[#This Row],[Valor Total]]-tb_vendas[[#This Row],[Custo Total]]</f>
        <v>933.23120123992373</v>
      </c>
      <c r="R140" s="2">
        <v>1</v>
      </c>
      <c r="S140" s="3">
        <v>0</v>
      </c>
      <c r="T140" t="s">
        <v>79</v>
      </c>
      <c r="U140" t="s">
        <v>82</v>
      </c>
    </row>
    <row r="141" spans="1:21" x14ac:dyDescent="0.3">
      <c r="A141" s="3" t="s">
        <v>225</v>
      </c>
      <c r="B141" s="1">
        <v>44590</v>
      </c>
      <c r="C141" s="7" t="str">
        <f>TEXT(tb_vendas[[#This Row],[Data do Pedido]],"aaaa-mm")</f>
        <v>2022-01</v>
      </c>
      <c r="D141" s="1" t="s">
        <v>6590</v>
      </c>
      <c r="E141" t="s">
        <v>20</v>
      </c>
      <c r="F141" t="s">
        <v>36</v>
      </c>
      <c r="G141" t="s">
        <v>39</v>
      </c>
      <c r="H141" t="s">
        <v>45</v>
      </c>
      <c r="I141" t="s">
        <v>61</v>
      </c>
      <c r="J141" t="s">
        <v>68</v>
      </c>
      <c r="K141" t="s">
        <v>73</v>
      </c>
      <c r="L141">
        <v>17</v>
      </c>
      <c r="M141" s="5">
        <v>80.459999999999994</v>
      </c>
      <c r="N141" s="5">
        <f t="shared" si="2"/>
        <v>1367.82</v>
      </c>
      <c r="O141" s="5">
        <v>36.68280847902242</v>
      </c>
      <c r="P141" s="5">
        <f>tb_vendas[[#This Row],[Quantidade]]*tb_vendas[[#This Row],[Custo Unitário]]</f>
        <v>623.60774414338118</v>
      </c>
      <c r="Q141" s="5">
        <f>tb_vendas[[#This Row],[Valor Total]]-tb_vendas[[#This Row],[Custo Total]]</f>
        <v>744.21225585661875</v>
      </c>
      <c r="R141" s="2">
        <v>8</v>
      </c>
      <c r="S141" s="3">
        <v>4</v>
      </c>
      <c r="T141" t="s">
        <v>79</v>
      </c>
      <c r="U141" t="s">
        <v>84</v>
      </c>
    </row>
    <row r="142" spans="1:21" x14ac:dyDescent="0.3">
      <c r="A142" s="3" t="s">
        <v>226</v>
      </c>
      <c r="B142" s="1">
        <v>44590</v>
      </c>
      <c r="C142" s="7" t="str">
        <f>TEXT(tb_vendas[[#This Row],[Data do Pedido]],"aaaa-mm")</f>
        <v>2022-01</v>
      </c>
      <c r="D142" s="1" t="s">
        <v>6591</v>
      </c>
      <c r="E142" t="s">
        <v>21</v>
      </c>
      <c r="F142" t="s">
        <v>30</v>
      </c>
      <c r="G142" t="s">
        <v>44</v>
      </c>
      <c r="H142" t="s">
        <v>46</v>
      </c>
      <c r="I142" t="s">
        <v>61</v>
      </c>
      <c r="J142" t="s">
        <v>68</v>
      </c>
      <c r="K142" t="s">
        <v>72</v>
      </c>
      <c r="L142">
        <v>89</v>
      </c>
      <c r="M142" s="5">
        <v>74.73</v>
      </c>
      <c r="N142" s="5">
        <f t="shared" si="2"/>
        <v>6650.97</v>
      </c>
      <c r="O142" s="5">
        <v>43.005511538050214</v>
      </c>
      <c r="P142" s="5">
        <f>tb_vendas[[#This Row],[Quantidade]]*tb_vendas[[#This Row],[Custo Unitário]]</f>
        <v>3827.4905268864691</v>
      </c>
      <c r="Q142" s="5">
        <f>tb_vendas[[#This Row],[Valor Total]]-tb_vendas[[#This Row],[Custo Total]]</f>
        <v>2823.4794731135312</v>
      </c>
      <c r="R142" s="2">
        <v>1</v>
      </c>
      <c r="S142" s="3">
        <v>0</v>
      </c>
      <c r="T142" t="s">
        <v>80</v>
      </c>
      <c r="U142" t="s">
        <v>85</v>
      </c>
    </row>
    <row r="143" spans="1:21" x14ac:dyDescent="0.3">
      <c r="A143" s="3" t="s">
        <v>227</v>
      </c>
      <c r="B143" s="1">
        <v>44590</v>
      </c>
      <c r="C143" s="7" t="str">
        <f>TEXT(tb_vendas[[#This Row],[Data do Pedido]],"aaaa-mm")</f>
        <v>2022-01</v>
      </c>
      <c r="D143" s="1" t="s">
        <v>6592</v>
      </c>
      <c r="E143" t="s">
        <v>17</v>
      </c>
      <c r="F143" t="s">
        <v>37</v>
      </c>
      <c r="G143" t="s">
        <v>41</v>
      </c>
      <c r="H143" t="s">
        <v>45</v>
      </c>
      <c r="I143" t="s">
        <v>52</v>
      </c>
      <c r="J143" t="s">
        <v>67</v>
      </c>
      <c r="K143" t="s">
        <v>73</v>
      </c>
      <c r="L143">
        <v>35</v>
      </c>
      <c r="M143" s="5">
        <v>80.260000000000005</v>
      </c>
      <c r="N143" s="5">
        <f t="shared" si="2"/>
        <v>2809.1000000000004</v>
      </c>
      <c r="O143" s="5">
        <v>57.022654646627394</v>
      </c>
      <c r="P143" s="5">
        <f>tb_vendas[[#This Row],[Quantidade]]*tb_vendas[[#This Row],[Custo Unitário]]</f>
        <v>1995.7929126319589</v>
      </c>
      <c r="Q143" s="5">
        <f>tb_vendas[[#This Row],[Valor Total]]-tb_vendas[[#This Row],[Custo Total]]</f>
        <v>813.30708736804149</v>
      </c>
      <c r="R143" s="2">
        <v>2</v>
      </c>
      <c r="S143" s="3">
        <v>5</v>
      </c>
      <c r="T143" t="s">
        <v>79</v>
      </c>
      <c r="U143" t="s">
        <v>85</v>
      </c>
    </row>
    <row r="144" spans="1:21" x14ac:dyDescent="0.3">
      <c r="A144" s="3" t="s">
        <v>228</v>
      </c>
      <c r="B144" s="1">
        <v>44591</v>
      </c>
      <c r="C144" s="7" t="str">
        <f>TEXT(tb_vendas[[#This Row],[Data do Pedido]],"aaaa-mm")</f>
        <v>2022-01</v>
      </c>
      <c r="D144" s="1" t="s">
        <v>6592</v>
      </c>
      <c r="E144" t="s">
        <v>21</v>
      </c>
      <c r="F144" t="s">
        <v>29</v>
      </c>
      <c r="G144" t="s">
        <v>43</v>
      </c>
      <c r="H144" t="s">
        <v>45</v>
      </c>
      <c r="I144" t="s">
        <v>55</v>
      </c>
      <c r="J144" t="s">
        <v>69</v>
      </c>
      <c r="K144" t="s">
        <v>77</v>
      </c>
      <c r="L144">
        <v>83</v>
      </c>
      <c r="M144" s="5">
        <v>84.62</v>
      </c>
      <c r="N144" s="5">
        <f t="shared" si="2"/>
        <v>7023.46</v>
      </c>
      <c r="O144" s="5">
        <v>35.666757763391693</v>
      </c>
      <c r="P144" s="5">
        <f>tb_vendas[[#This Row],[Quantidade]]*tb_vendas[[#This Row],[Custo Unitário]]</f>
        <v>2960.3408943615104</v>
      </c>
      <c r="Q144" s="5">
        <f>tb_vendas[[#This Row],[Valor Total]]-tb_vendas[[#This Row],[Custo Total]]</f>
        <v>4063.1191056384896</v>
      </c>
      <c r="R144" s="2">
        <v>7</v>
      </c>
      <c r="S144" s="3">
        <v>1</v>
      </c>
      <c r="T144" t="s">
        <v>81</v>
      </c>
      <c r="U144" t="s">
        <v>83</v>
      </c>
    </row>
    <row r="145" spans="1:21" x14ac:dyDescent="0.3">
      <c r="A145" s="3" t="s">
        <v>229</v>
      </c>
      <c r="B145" s="1">
        <v>44591</v>
      </c>
      <c r="C145" s="7" t="str">
        <f>TEXT(tb_vendas[[#This Row],[Data do Pedido]],"aaaa-mm")</f>
        <v>2022-01</v>
      </c>
      <c r="D145" s="1" t="s">
        <v>6589</v>
      </c>
      <c r="E145" t="s">
        <v>22</v>
      </c>
      <c r="F145" t="s">
        <v>31</v>
      </c>
      <c r="G145" t="s">
        <v>40</v>
      </c>
      <c r="H145" t="s">
        <v>46</v>
      </c>
      <c r="I145" t="s">
        <v>49</v>
      </c>
      <c r="J145" t="s">
        <v>65</v>
      </c>
      <c r="K145" t="s">
        <v>72</v>
      </c>
      <c r="L145">
        <v>52</v>
      </c>
      <c r="M145" s="5">
        <v>14.93</v>
      </c>
      <c r="N145" s="5">
        <f t="shared" si="2"/>
        <v>776.36</v>
      </c>
      <c r="O145" s="5">
        <v>4.8603219643483628</v>
      </c>
      <c r="P145" s="5">
        <f>tb_vendas[[#This Row],[Quantidade]]*tb_vendas[[#This Row],[Custo Unitário]]</f>
        <v>252.73674214611486</v>
      </c>
      <c r="Q145" s="5">
        <f>tb_vendas[[#This Row],[Valor Total]]-tb_vendas[[#This Row],[Custo Total]]</f>
        <v>523.62325785388521</v>
      </c>
      <c r="R145" s="2">
        <v>1</v>
      </c>
      <c r="S145" s="3">
        <v>0</v>
      </c>
      <c r="T145" t="s">
        <v>80</v>
      </c>
      <c r="U145" t="s">
        <v>82</v>
      </c>
    </row>
    <row r="146" spans="1:21" x14ac:dyDescent="0.3">
      <c r="A146" s="3" t="s">
        <v>230</v>
      </c>
      <c r="B146" s="1">
        <v>44591</v>
      </c>
      <c r="C146" s="7" t="str">
        <f>TEXT(tb_vendas[[#This Row],[Data do Pedido]],"aaaa-mm")</f>
        <v>2022-01</v>
      </c>
      <c r="D146" s="1" t="s">
        <v>6589</v>
      </c>
      <c r="E146" t="s">
        <v>23</v>
      </c>
      <c r="F146" t="s">
        <v>35</v>
      </c>
      <c r="G146" t="s">
        <v>44</v>
      </c>
      <c r="H146" t="s">
        <v>46</v>
      </c>
      <c r="I146" t="s">
        <v>59</v>
      </c>
      <c r="J146" t="s">
        <v>70</v>
      </c>
      <c r="K146" t="s">
        <v>73</v>
      </c>
      <c r="L146">
        <v>75</v>
      </c>
      <c r="M146" s="5">
        <v>30.72</v>
      </c>
      <c r="N146" s="5">
        <f t="shared" si="2"/>
        <v>2304</v>
      </c>
      <c r="O146" s="5">
        <v>22.145446829941502</v>
      </c>
      <c r="P146" s="5">
        <f>tb_vendas[[#This Row],[Quantidade]]*tb_vendas[[#This Row],[Custo Unitário]]</f>
        <v>1660.9085122456127</v>
      </c>
      <c r="Q146" s="5">
        <f>tb_vendas[[#This Row],[Valor Total]]-tb_vendas[[#This Row],[Custo Total]]</f>
        <v>643.09148775438734</v>
      </c>
      <c r="R146" s="2">
        <v>6</v>
      </c>
      <c r="S146" s="3">
        <v>3</v>
      </c>
      <c r="T146" t="s">
        <v>79</v>
      </c>
      <c r="U146" t="s">
        <v>84</v>
      </c>
    </row>
    <row r="147" spans="1:21" x14ac:dyDescent="0.3">
      <c r="A147" s="3" t="s">
        <v>231</v>
      </c>
      <c r="B147" s="1">
        <v>44591</v>
      </c>
      <c r="C147" s="7" t="str">
        <f>TEXT(tb_vendas[[#This Row],[Data do Pedido]],"aaaa-mm")</f>
        <v>2022-01</v>
      </c>
      <c r="D147" s="1" t="s">
        <v>6591</v>
      </c>
      <c r="E147" t="s">
        <v>17</v>
      </c>
      <c r="F147" t="s">
        <v>25</v>
      </c>
      <c r="G147" t="s">
        <v>40</v>
      </c>
      <c r="H147" t="s">
        <v>46</v>
      </c>
      <c r="I147" t="s">
        <v>54</v>
      </c>
      <c r="J147" t="s">
        <v>68</v>
      </c>
      <c r="K147" t="s">
        <v>76</v>
      </c>
      <c r="L147">
        <v>71</v>
      </c>
      <c r="M147" s="5">
        <v>21.5</v>
      </c>
      <c r="N147" s="5">
        <f t="shared" si="2"/>
        <v>1526.5</v>
      </c>
      <c r="O147" s="5">
        <v>6.1024059210820001</v>
      </c>
      <c r="P147" s="5">
        <f>tb_vendas[[#This Row],[Quantidade]]*tb_vendas[[#This Row],[Custo Unitário]]</f>
        <v>433.27082039682199</v>
      </c>
      <c r="Q147" s="5">
        <f>tb_vendas[[#This Row],[Valor Total]]-tb_vendas[[#This Row],[Custo Total]]</f>
        <v>1093.229179603178</v>
      </c>
      <c r="R147" s="2">
        <v>6</v>
      </c>
      <c r="S147" s="3">
        <v>6</v>
      </c>
      <c r="T147" t="s">
        <v>80</v>
      </c>
      <c r="U147" t="s">
        <v>85</v>
      </c>
    </row>
    <row r="148" spans="1:21" x14ac:dyDescent="0.3">
      <c r="A148" s="3" t="s">
        <v>232</v>
      </c>
      <c r="B148" s="1">
        <v>44591</v>
      </c>
      <c r="C148" s="7" t="str">
        <f>TEXT(tb_vendas[[#This Row],[Data do Pedido]],"aaaa-mm")</f>
        <v>2022-01</v>
      </c>
      <c r="D148" s="1" t="s">
        <v>6592</v>
      </c>
      <c r="E148" t="s">
        <v>21</v>
      </c>
      <c r="F148" t="s">
        <v>37</v>
      </c>
      <c r="G148" t="s">
        <v>41</v>
      </c>
      <c r="H148" t="s">
        <v>45</v>
      </c>
      <c r="I148" t="s">
        <v>53</v>
      </c>
      <c r="J148" t="s">
        <v>67</v>
      </c>
      <c r="K148" t="s">
        <v>73</v>
      </c>
      <c r="L148">
        <v>1</v>
      </c>
      <c r="M148" s="5">
        <v>91.43</v>
      </c>
      <c r="N148" s="5">
        <f t="shared" si="2"/>
        <v>91.43</v>
      </c>
      <c r="O148" s="5">
        <v>26.602704898947508</v>
      </c>
      <c r="P148" s="5">
        <f>tb_vendas[[#This Row],[Quantidade]]*tb_vendas[[#This Row],[Custo Unitário]]</f>
        <v>26.602704898947508</v>
      </c>
      <c r="Q148" s="5">
        <f>tb_vendas[[#This Row],[Valor Total]]-tb_vendas[[#This Row],[Custo Total]]</f>
        <v>64.827295101052499</v>
      </c>
      <c r="R148" s="2">
        <v>10</v>
      </c>
      <c r="S148" s="3">
        <v>9</v>
      </c>
      <c r="T148" t="s">
        <v>79</v>
      </c>
      <c r="U148" t="s">
        <v>85</v>
      </c>
    </row>
    <row r="149" spans="1:21" x14ac:dyDescent="0.3">
      <c r="A149" s="3" t="s">
        <v>233</v>
      </c>
      <c r="B149" s="1">
        <v>44591</v>
      </c>
      <c r="C149" s="7" t="str">
        <f>TEXT(tb_vendas[[#This Row],[Data do Pedido]],"aaaa-mm")</f>
        <v>2022-01</v>
      </c>
      <c r="D149" s="1" t="s">
        <v>6588</v>
      </c>
      <c r="E149" t="s">
        <v>20</v>
      </c>
      <c r="F149" t="s">
        <v>33</v>
      </c>
      <c r="G149" t="s">
        <v>42</v>
      </c>
      <c r="H149" t="s">
        <v>46</v>
      </c>
      <c r="I149" t="s">
        <v>50</v>
      </c>
      <c r="J149" t="s">
        <v>66</v>
      </c>
      <c r="K149" t="s">
        <v>77</v>
      </c>
      <c r="L149">
        <v>96</v>
      </c>
      <c r="M149" s="5">
        <v>62.08</v>
      </c>
      <c r="N149" s="5">
        <f t="shared" si="2"/>
        <v>5959.68</v>
      </c>
      <c r="O149" s="5">
        <v>27.755180455260824</v>
      </c>
      <c r="P149" s="5">
        <f>tb_vendas[[#This Row],[Quantidade]]*tb_vendas[[#This Row],[Custo Unitário]]</f>
        <v>2664.497323705039</v>
      </c>
      <c r="Q149" s="5">
        <f>tb_vendas[[#This Row],[Valor Total]]-tb_vendas[[#This Row],[Custo Total]]</f>
        <v>3295.1826762949613</v>
      </c>
      <c r="R149" s="2">
        <v>5</v>
      </c>
      <c r="S149" s="3">
        <v>8</v>
      </c>
      <c r="T149" t="s">
        <v>79</v>
      </c>
      <c r="U149" t="s">
        <v>83</v>
      </c>
    </row>
    <row r="150" spans="1:21" x14ac:dyDescent="0.3">
      <c r="A150" s="3" t="s">
        <v>234</v>
      </c>
      <c r="B150" s="1">
        <v>44591</v>
      </c>
      <c r="C150" s="7" t="str">
        <f>TEXT(tb_vendas[[#This Row],[Data do Pedido]],"aaaa-mm")</f>
        <v>2022-01</v>
      </c>
      <c r="D150" s="1" t="s">
        <v>6591</v>
      </c>
      <c r="E150" t="s">
        <v>20</v>
      </c>
      <c r="F150" t="s">
        <v>30</v>
      </c>
      <c r="G150" t="s">
        <v>44</v>
      </c>
      <c r="H150" t="s">
        <v>46</v>
      </c>
      <c r="I150" t="s">
        <v>58</v>
      </c>
      <c r="J150" t="s">
        <v>64</v>
      </c>
      <c r="K150" t="s">
        <v>72</v>
      </c>
      <c r="L150">
        <v>42</v>
      </c>
      <c r="M150" s="5">
        <v>21.61</v>
      </c>
      <c r="N150" s="5">
        <f t="shared" si="2"/>
        <v>907.62</v>
      </c>
      <c r="O150" s="5">
        <v>9.2045633440347441</v>
      </c>
      <c r="P150" s="5">
        <f>tb_vendas[[#This Row],[Quantidade]]*tb_vendas[[#This Row],[Custo Unitário]]</f>
        <v>386.59166044945925</v>
      </c>
      <c r="Q150" s="5">
        <f>tb_vendas[[#This Row],[Valor Total]]-tb_vendas[[#This Row],[Custo Total]]</f>
        <v>521.02833955054075</v>
      </c>
      <c r="R150" s="2">
        <v>2</v>
      </c>
      <c r="S150" s="3">
        <v>6</v>
      </c>
      <c r="T150" t="s">
        <v>81</v>
      </c>
      <c r="U150" t="s">
        <v>83</v>
      </c>
    </row>
    <row r="151" spans="1:21" x14ac:dyDescent="0.3">
      <c r="A151" s="3" t="s">
        <v>235</v>
      </c>
      <c r="B151" s="1">
        <v>44591</v>
      </c>
      <c r="C151" s="7" t="str">
        <f>TEXT(tb_vendas[[#This Row],[Data do Pedido]],"aaaa-mm")</f>
        <v>2022-01</v>
      </c>
      <c r="D151" s="1" t="s">
        <v>6592</v>
      </c>
      <c r="E151" t="s">
        <v>18</v>
      </c>
      <c r="F151" t="s">
        <v>29</v>
      </c>
      <c r="G151" t="s">
        <v>43</v>
      </c>
      <c r="H151" t="s">
        <v>45</v>
      </c>
      <c r="I151" t="s">
        <v>52</v>
      </c>
      <c r="J151" t="s">
        <v>67</v>
      </c>
      <c r="K151" t="s">
        <v>75</v>
      </c>
      <c r="L151">
        <v>70</v>
      </c>
      <c r="M151" s="5">
        <v>70.22</v>
      </c>
      <c r="N151" s="5">
        <f t="shared" si="2"/>
        <v>4915.3999999999996</v>
      </c>
      <c r="O151" s="5">
        <v>18.43152165252117</v>
      </c>
      <c r="P151" s="5">
        <f>tb_vendas[[#This Row],[Quantidade]]*tb_vendas[[#This Row],[Custo Unitário]]</f>
        <v>1290.2065156764818</v>
      </c>
      <c r="Q151" s="5">
        <f>tb_vendas[[#This Row],[Valor Total]]-tb_vendas[[#This Row],[Custo Total]]</f>
        <v>3625.1934843235176</v>
      </c>
      <c r="R151" s="2">
        <v>10</v>
      </c>
      <c r="S151" s="3">
        <v>7</v>
      </c>
      <c r="T151" t="s">
        <v>81</v>
      </c>
      <c r="U151" t="s">
        <v>84</v>
      </c>
    </row>
    <row r="152" spans="1:21" x14ac:dyDescent="0.3">
      <c r="A152" s="3" t="s">
        <v>236</v>
      </c>
      <c r="B152" s="1">
        <v>44592</v>
      </c>
      <c r="C152" s="7" t="str">
        <f>TEXT(tb_vendas[[#This Row],[Data do Pedido]],"aaaa-mm")</f>
        <v>2022-01</v>
      </c>
      <c r="D152" s="1" t="s">
        <v>6589</v>
      </c>
      <c r="E152" t="s">
        <v>23</v>
      </c>
      <c r="F152" t="s">
        <v>36</v>
      </c>
      <c r="G152" t="s">
        <v>39</v>
      </c>
      <c r="H152" t="s">
        <v>45</v>
      </c>
      <c r="I152" t="s">
        <v>50</v>
      </c>
      <c r="J152" t="s">
        <v>66</v>
      </c>
      <c r="K152" t="s">
        <v>73</v>
      </c>
      <c r="L152">
        <v>8</v>
      </c>
      <c r="M152" s="5">
        <v>15.34</v>
      </c>
      <c r="N152" s="5">
        <f t="shared" si="2"/>
        <v>122.72</v>
      </c>
      <c r="O152" s="5">
        <v>4.9463696575120792</v>
      </c>
      <c r="P152" s="5">
        <f>tb_vendas[[#This Row],[Quantidade]]*tb_vendas[[#This Row],[Custo Unitário]]</f>
        <v>39.570957260096634</v>
      </c>
      <c r="Q152" s="5">
        <f>tb_vendas[[#This Row],[Valor Total]]-tb_vendas[[#This Row],[Custo Total]]</f>
        <v>83.149042739903365</v>
      </c>
      <c r="R152" s="2">
        <v>1</v>
      </c>
      <c r="S152" s="3">
        <v>9</v>
      </c>
      <c r="T152" t="s">
        <v>81</v>
      </c>
      <c r="U152" t="s">
        <v>83</v>
      </c>
    </row>
    <row r="153" spans="1:21" x14ac:dyDescent="0.3">
      <c r="A153" s="3" t="s">
        <v>237</v>
      </c>
      <c r="B153" s="1">
        <v>44592</v>
      </c>
      <c r="C153" s="7" t="str">
        <f>TEXT(tb_vendas[[#This Row],[Data do Pedido]],"aaaa-mm")</f>
        <v>2022-01</v>
      </c>
      <c r="D153" s="1" t="s">
        <v>6590</v>
      </c>
      <c r="E153" t="s">
        <v>18</v>
      </c>
      <c r="F153" t="s">
        <v>30</v>
      </c>
      <c r="G153" t="s">
        <v>44</v>
      </c>
      <c r="H153" t="s">
        <v>46</v>
      </c>
      <c r="I153" t="s">
        <v>53</v>
      </c>
      <c r="J153" t="s">
        <v>67</v>
      </c>
      <c r="K153" t="s">
        <v>71</v>
      </c>
      <c r="L153">
        <v>10</v>
      </c>
      <c r="M153" s="5">
        <v>77.67</v>
      </c>
      <c r="N153" s="5">
        <f t="shared" si="2"/>
        <v>776.7</v>
      </c>
      <c r="O153" s="5">
        <v>21.406257324790555</v>
      </c>
      <c r="P153" s="5">
        <f>tb_vendas[[#This Row],[Quantidade]]*tb_vendas[[#This Row],[Custo Unitário]]</f>
        <v>214.06257324790556</v>
      </c>
      <c r="Q153" s="5">
        <f>tb_vendas[[#This Row],[Valor Total]]-tb_vendas[[#This Row],[Custo Total]]</f>
        <v>562.63742675209448</v>
      </c>
      <c r="R153" s="2">
        <v>6</v>
      </c>
      <c r="S153" s="3">
        <v>7</v>
      </c>
      <c r="T153" t="s">
        <v>81</v>
      </c>
      <c r="U153" t="s">
        <v>85</v>
      </c>
    </row>
    <row r="154" spans="1:21" x14ac:dyDescent="0.3">
      <c r="A154" s="3" t="s">
        <v>238</v>
      </c>
      <c r="B154" s="1">
        <v>44592</v>
      </c>
      <c r="C154" s="7" t="str">
        <f>TEXT(tb_vendas[[#This Row],[Data do Pedido]],"aaaa-mm")</f>
        <v>2022-01</v>
      </c>
      <c r="D154" s="1" t="s">
        <v>6590</v>
      </c>
      <c r="E154" t="s">
        <v>16</v>
      </c>
      <c r="F154" t="s">
        <v>25</v>
      </c>
      <c r="G154" t="s">
        <v>40</v>
      </c>
      <c r="H154" t="s">
        <v>46</v>
      </c>
      <c r="I154" t="s">
        <v>55</v>
      </c>
      <c r="J154" t="s">
        <v>69</v>
      </c>
      <c r="K154" t="s">
        <v>74</v>
      </c>
      <c r="L154">
        <v>54</v>
      </c>
      <c r="M154" s="5">
        <v>24</v>
      </c>
      <c r="N154" s="5">
        <f t="shared" si="2"/>
        <v>1296</v>
      </c>
      <c r="O154" s="5">
        <v>7.7974390543616048</v>
      </c>
      <c r="P154" s="5">
        <f>tb_vendas[[#This Row],[Quantidade]]*tb_vendas[[#This Row],[Custo Unitário]]</f>
        <v>421.06170893552667</v>
      </c>
      <c r="Q154" s="5">
        <f>tb_vendas[[#This Row],[Valor Total]]-tb_vendas[[#This Row],[Custo Total]]</f>
        <v>874.93829106447333</v>
      </c>
      <c r="R154" s="2">
        <v>9</v>
      </c>
      <c r="S154" s="3">
        <v>6</v>
      </c>
      <c r="T154" t="s">
        <v>80</v>
      </c>
      <c r="U154" t="s">
        <v>84</v>
      </c>
    </row>
    <row r="155" spans="1:21" x14ac:dyDescent="0.3">
      <c r="A155" s="3" t="s">
        <v>239</v>
      </c>
      <c r="B155" s="1">
        <v>44592</v>
      </c>
      <c r="C155" s="7" t="str">
        <f>TEXT(tb_vendas[[#This Row],[Data do Pedido]],"aaaa-mm")</f>
        <v>2022-01</v>
      </c>
      <c r="D155" s="1" t="s">
        <v>6591</v>
      </c>
      <c r="E155" t="s">
        <v>18</v>
      </c>
      <c r="F155" t="s">
        <v>30</v>
      </c>
      <c r="G155" t="s">
        <v>44</v>
      </c>
      <c r="H155" t="s">
        <v>46</v>
      </c>
      <c r="I155" t="s">
        <v>57</v>
      </c>
      <c r="J155" t="s">
        <v>66</v>
      </c>
      <c r="K155" t="s">
        <v>76</v>
      </c>
      <c r="L155">
        <v>91</v>
      </c>
      <c r="M155" s="5">
        <v>58.85</v>
      </c>
      <c r="N155" s="5">
        <f t="shared" si="2"/>
        <v>5355.35</v>
      </c>
      <c r="O155" s="5">
        <v>28.914769287713749</v>
      </c>
      <c r="P155" s="5">
        <f>tb_vendas[[#This Row],[Quantidade]]*tb_vendas[[#This Row],[Custo Unitário]]</f>
        <v>2631.2440051819513</v>
      </c>
      <c r="Q155" s="5">
        <f>tb_vendas[[#This Row],[Valor Total]]-tb_vendas[[#This Row],[Custo Total]]</f>
        <v>2724.1059948180491</v>
      </c>
      <c r="R155" s="2">
        <v>7</v>
      </c>
      <c r="S155" s="3">
        <v>0</v>
      </c>
      <c r="T155" t="s">
        <v>81</v>
      </c>
      <c r="U155" t="s">
        <v>85</v>
      </c>
    </row>
    <row r="156" spans="1:21" x14ac:dyDescent="0.3">
      <c r="A156" s="3" t="s">
        <v>240</v>
      </c>
      <c r="B156" s="1">
        <v>44592</v>
      </c>
      <c r="C156" s="7" t="str">
        <f>TEXT(tb_vendas[[#This Row],[Data do Pedido]],"aaaa-mm")</f>
        <v>2022-01</v>
      </c>
      <c r="D156" s="1" t="s">
        <v>6588</v>
      </c>
      <c r="E156" t="s">
        <v>19</v>
      </c>
      <c r="F156" t="s">
        <v>37</v>
      </c>
      <c r="G156" t="s">
        <v>41</v>
      </c>
      <c r="H156" t="s">
        <v>45</v>
      </c>
      <c r="I156" t="s">
        <v>60</v>
      </c>
      <c r="J156" t="s">
        <v>69</v>
      </c>
      <c r="K156" t="s">
        <v>77</v>
      </c>
      <c r="L156">
        <v>35</v>
      </c>
      <c r="M156" s="5">
        <v>84.43</v>
      </c>
      <c r="N156" s="5">
        <f t="shared" si="2"/>
        <v>2955.05</v>
      </c>
      <c r="O156" s="5">
        <v>24.67164305056064</v>
      </c>
      <c r="P156" s="5">
        <f>tb_vendas[[#This Row],[Quantidade]]*tb_vendas[[#This Row],[Custo Unitário]]</f>
        <v>863.50750676962241</v>
      </c>
      <c r="Q156" s="5">
        <f>tb_vendas[[#This Row],[Valor Total]]-tb_vendas[[#This Row],[Custo Total]]</f>
        <v>2091.5424932303777</v>
      </c>
      <c r="R156" s="2">
        <v>3</v>
      </c>
      <c r="S156" s="3">
        <v>6</v>
      </c>
      <c r="T156" t="s">
        <v>79</v>
      </c>
      <c r="U156" t="s">
        <v>84</v>
      </c>
    </row>
    <row r="157" spans="1:21" x14ac:dyDescent="0.3">
      <c r="A157" s="3" t="s">
        <v>241</v>
      </c>
      <c r="B157" s="1">
        <v>44592</v>
      </c>
      <c r="C157" s="7" t="str">
        <f>TEXT(tb_vendas[[#This Row],[Data do Pedido]],"aaaa-mm")</f>
        <v>2022-01</v>
      </c>
      <c r="D157" s="1" t="s">
        <v>6593</v>
      </c>
      <c r="E157" t="s">
        <v>18</v>
      </c>
      <c r="F157" t="s">
        <v>30</v>
      </c>
      <c r="G157" t="s">
        <v>44</v>
      </c>
      <c r="H157" t="s">
        <v>46</v>
      </c>
      <c r="I157" t="s">
        <v>57</v>
      </c>
      <c r="J157" t="s">
        <v>66</v>
      </c>
      <c r="K157" t="s">
        <v>76</v>
      </c>
      <c r="L157">
        <v>35</v>
      </c>
      <c r="M157" s="5">
        <v>12.55</v>
      </c>
      <c r="N157" s="5">
        <f t="shared" si="2"/>
        <v>439.25</v>
      </c>
      <c r="O157" s="5">
        <v>3.8985050034250031</v>
      </c>
      <c r="P157" s="5">
        <f>tb_vendas[[#This Row],[Quantidade]]*tb_vendas[[#This Row],[Custo Unitário]]</f>
        <v>136.4476751198751</v>
      </c>
      <c r="Q157" s="5">
        <f>tb_vendas[[#This Row],[Valor Total]]-tb_vendas[[#This Row],[Custo Total]]</f>
        <v>302.8023248801249</v>
      </c>
      <c r="R157" s="2">
        <v>7</v>
      </c>
      <c r="S157" s="3">
        <v>7</v>
      </c>
      <c r="T157" t="s">
        <v>81</v>
      </c>
      <c r="U157" t="s">
        <v>83</v>
      </c>
    </row>
    <row r="158" spans="1:21" x14ac:dyDescent="0.3">
      <c r="A158" s="3" t="s">
        <v>242</v>
      </c>
      <c r="B158" s="1">
        <v>44593</v>
      </c>
      <c r="C158" s="7" t="str">
        <f>TEXT(tb_vendas[[#This Row],[Data do Pedido]],"aaaa-mm")</f>
        <v>2022-02</v>
      </c>
      <c r="D158" s="1" t="s">
        <v>6593</v>
      </c>
      <c r="E158" t="s">
        <v>21</v>
      </c>
      <c r="F158" t="s">
        <v>30</v>
      </c>
      <c r="G158" t="s">
        <v>44</v>
      </c>
      <c r="H158" t="s">
        <v>46</v>
      </c>
      <c r="I158" t="s">
        <v>62</v>
      </c>
      <c r="J158" t="s">
        <v>70</v>
      </c>
      <c r="K158" t="s">
        <v>78</v>
      </c>
      <c r="L158">
        <v>85</v>
      </c>
      <c r="M158" s="5">
        <v>48.66</v>
      </c>
      <c r="N158" s="5">
        <f t="shared" si="2"/>
        <v>4136.0999999999995</v>
      </c>
      <c r="O158" s="5">
        <v>12.59775461355968</v>
      </c>
      <c r="P158" s="5">
        <f>tb_vendas[[#This Row],[Quantidade]]*tb_vendas[[#This Row],[Custo Unitário]]</f>
        <v>1070.8091421525728</v>
      </c>
      <c r="Q158" s="5">
        <f>tb_vendas[[#This Row],[Valor Total]]-tb_vendas[[#This Row],[Custo Total]]</f>
        <v>3065.2908578474267</v>
      </c>
      <c r="R158" s="2">
        <v>10</v>
      </c>
      <c r="S158" s="3">
        <v>2</v>
      </c>
      <c r="T158" t="s">
        <v>81</v>
      </c>
      <c r="U158" t="s">
        <v>82</v>
      </c>
    </row>
    <row r="159" spans="1:21" x14ac:dyDescent="0.3">
      <c r="A159" s="3" t="s">
        <v>243</v>
      </c>
      <c r="B159" s="1">
        <v>44593</v>
      </c>
      <c r="C159" s="7" t="str">
        <f>TEXT(tb_vendas[[#This Row],[Data do Pedido]],"aaaa-mm")</f>
        <v>2022-02</v>
      </c>
      <c r="D159" s="1" t="s">
        <v>6591</v>
      </c>
      <c r="E159" t="s">
        <v>19</v>
      </c>
      <c r="F159" t="s">
        <v>27</v>
      </c>
      <c r="G159" t="s">
        <v>42</v>
      </c>
      <c r="H159" t="s">
        <v>46</v>
      </c>
      <c r="I159" t="s">
        <v>55</v>
      </c>
      <c r="J159" t="s">
        <v>69</v>
      </c>
      <c r="K159" t="s">
        <v>78</v>
      </c>
      <c r="L159">
        <v>44</v>
      </c>
      <c r="M159" s="5">
        <v>9.83</v>
      </c>
      <c r="N159" s="5">
        <f t="shared" si="2"/>
        <v>432.52</v>
      </c>
      <c r="O159" s="5">
        <v>4.3645106116155725</v>
      </c>
      <c r="P159" s="5">
        <f>tb_vendas[[#This Row],[Quantidade]]*tb_vendas[[#This Row],[Custo Unitário]]</f>
        <v>192.03846691108518</v>
      </c>
      <c r="Q159" s="5">
        <f>tb_vendas[[#This Row],[Valor Total]]-tb_vendas[[#This Row],[Custo Total]]</f>
        <v>240.4815330889148</v>
      </c>
      <c r="R159" s="2">
        <v>2</v>
      </c>
      <c r="S159" s="3">
        <v>8</v>
      </c>
      <c r="T159" t="s">
        <v>80</v>
      </c>
      <c r="U159" t="s">
        <v>82</v>
      </c>
    </row>
    <row r="160" spans="1:21" x14ac:dyDescent="0.3">
      <c r="A160" s="3" t="s">
        <v>244</v>
      </c>
      <c r="B160" s="1">
        <v>44593</v>
      </c>
      <c r="C160" s="7" t="str">
        <f>TEXT(tb_vendas[[#This Row],[Data do Pedido]],"aaaa-mm")</f>
        <v>2022-02</v>
      </c>
      <c r="D160" s="1" t="s">
        <v>6590</v>
      </c>
      <c r="E160" t="s">
        <v>22</v>
      </c>
      <c r="F160" t="s">
        <v>29</v>
      </c>
      <c r="G160" t="s">
        <v>43</v>
      </c>
      <c r="H160" t="s">
        <v>45</v>
      </c>
      <c r="I160" t="s">
        <v>58</v>
      </c>
      <c r="J160" t="s">
        <v>64</v>
      </c>
      <c r="K160" t="s">
        <v>74</v>
      </c>
      <c r="L160">
        <v>24</v>
      </c>
      <c r="M160" s="5">
        <v>10.14</v>
      </c>
      <c r="N160" s="5">
        <f t="shared" si="2"/>
        <v>243.36</v>
      </c>
      <c r="O160" s="5">
        <v>3.2866971206591256</v>
      </c>
      <c r="P160" s="5">
        <f>tb_vendas[[#This Row],[Quantidade]]*tb_vendas[[#This Row],[Custo Unitário]]</f>
        <v>78.880730895819013</v>
      </c>
      <c r="Q160" s="5">
        <f>tb_vendas[[#This Row],[Valor Total]]-tb_vendas[[#This Row],[Custo Total]]</f>
        <v>164.47926910418101</v>
      </c>
      <c r="R160" s="2">
        <v>4</v>
      </c>
      <c r="S160" s="3">
        <v>6</v>
      </c>
      <c r="T160" t="s">
        <v>80</v>
      </c>
      <c r="U160" t="s">
        <v>84</v>
      </c>
    </row>
    <row r="161" spans="1:21" x14ac:dyDescent="0.3">
      <c r="A161" s="3" t="s">
        <v>245</v>
      </c>
      <c r="B161" s="1">
        <v>44593</v>
      </c>
      <c r="C161" s="7" t="str">
        <f>TEXT(tb_vendas[[#This Row],[Data do Pedido]],"aaaa-mm")</f>
        <v>2022-02</v>
      </c>
      <c r="D161" s="1" t="s">
        <v>6592</v>
      </c>
      <c r="E161" t="s">
        <v>18</v>
      </c>
      <c r="F161" t="s">
        <v>38</v>
      </c>
      <c r="G161" t="s">
        <v>39</v>
      </c>
      <c r="H161" t="s">
        <v>45</v>
      </c>
      <c r="I161" t="s">
        <v>60</v>
      </c>
      <c r="J161" t="s">
        <v>69</v>
      </c>
      <c r="K161" t="s">
        <v>75</v>
      </c>
      <c r="L161">
        <v>96</v>
      </c>
      <c r="M161" s="5">
        <v>41.72</v>
      </c>
      <c r="N161" s="5">
        <f t="shared" si="2"/>
        <v>4005.12</v>
      </c>
      <c r="O161" s="5">
        <v>11.130116135227102</v>
      </c>
      <c r="P161" s="5">
        <f>tb_vendas[[#This Row],[Quantidade]]*tb_vendas[[#This Row],[Custo Unitário]]</f>
        <v>1068.4911489818019</v>
      </c>
      <c r="Q161" s="5">
        <f>tb_vendas[[#This Row],[Valor Total]]-tb_vendas[[#This Row],[Custo Total]]</f>
        <v>2936.628851018198</v>
      </c>
      <c r="R161" s="2">
        <v>6</v>
      </c>
      <c r="S161" s="3">
        <v>8</v>
      </c>
      <c r="T161" t="s">
        <v>80</v>
      </c>
      <c r="U161" t="s">
        <v>84</v>
      </c>
    </row>
    <row r="162" spans="1:21" x14ac:dyDescent="0.3">
      <c r="A162" s="3" t="s">
        <v>246</v>
      </c>
      <c r="B162" s="1">
        <v>44593</v>
      </c>
      <c r="C162" s="7" t="str">
        <f>TEXT(tb_vendas[[#This Row],[Data do Pedido]],"aaaa-mm")</f>
        <v>2022-02</v>
      </c>
      <c r="D162" s="1" t="s">
        <v>6593</v>
      </c>
      <c r="E162" t="s">
        <v>19</v>
      </c>
      <c r="F162" t="s">
        <v>36</v>
      </c>
      <c r="G162" t="s">
        <v>39</v>
      </c>
      <c r="H162" t="s">
        <v>45</v>
      </c>
      <c r="I162" t="s">
        <v>48</v>
      </c>
      <c r="J162" t="s">
        <v>64</v>
      </c>
      <c r="K162" t="s">
        <v>75</v>
      </c>
      <c r="L162">
        <v>80</v>
      </c>
      <c r="M162" s="5">
        <v>4.26</v>
      </c>
      <c r="N162" s="5">
        <f t="shared" si="2"/>
        <v>340.79999999999995</v>
      </c>
      <c r="O162" s="5">
        <v>1.7075192886426831</v>
      </c>
      <c r="P162" s="5">
        <f>tb_vendas[[#This Row],[Quantidade]]*tb_vendas[[#This Row],[Custo Unitário]]</f>
        <v>136.60154309141464</v>
      </c>
      <c r="Q162" s="5">
        <f>tb_vendas[[#This Row],[Valor Total]]-tb_vendas[[#This Row],[Custo Total]]</f>
        <v>204.19845690858531</v>
      </c>
      <c r="R162" s="2">
        <v>1</v>
      </c>
      <c r="S162" s="3">
        <v>8</v>
      </c>
      <c r="T162" t="s">
        <v>80</v>
      </c>
      <c r="U162" t="s">
        <v>85</v>
      </c>
    </row>
    <row r="163" spans="1:21" x14ac:dyDescent="0.3">
      <c r="A163" s="3" t="s">
        <v>247</v>
      </c>
      <c r="B163" s="1">
        <v>44593</v>
      </c>
      <c r="C163" s="7" t="str">
        <f>TEXT(tb_vendas[[#This Row],[Data do Pedido]],"aaaa-mm")</f>
        <v>2022-02</v>
      </c>
      <c r="D163" s="1" t="s">
        <v>6588</v>
      </c>
      <c r="E163" t="s">
        <v>18</v>
      </c>
      <c r="F163" t="s">
        <v>27</v>
      </c>
      <c r="G163" t="s">
        <v>42</v>
      </c>
      <c r="H163" t="s">
        <v>46</v>
      </c>
      <c r="I163" t="s">
        <v>62</v>
      </c>
      <c r="J163" t="s">
        <v>70</v>
      </c>
      <c r="K163" t="s">
        <v>72</v>
      </c>
      <c r="L163">
        <v>58</v>
      </c>
      <c r="M163" s="5">
        <v>90.76</v>
      </c>
      <c r="N163" s="5">
        <f t="shared" si="2"/>
        <v>5264.08</v>
      </c>
      <c r="O163" s="5">
        <v>70.602300743896265</v>
      </c>
      <c r="P163" s="5">
        <f>tb_vendas[[#This Row],[Quantidade]]*tb_vendas[[#This Row],[Custo Unitário]]</f>
        <v>4094.9334431459833</v>
      </c>
      <c r="Q163" s="5">
        <f>tb_vendas[[#This Row],[Valor Total]]-tb_vendas[[#This Row],[Custo Total]]</f>
        <v>1169.1465568540166</v>
      </c>
      <c r="R163" s="2">
        <v>10</v>
      </c>
      <c r="S163" s="3">
        <v>10</v>
      </c>
      <c r="T163" t="s">
        <v>79</v>
      </c>
      <c r="U163" t="s">
        <v>82</v>
      </c>
    </row>
    <row r="164" spans="1:21" x14ac:dyDescent="0.3">
      <c r="A164" s="3" t="s">
        <v>248</v>
      </c>
      <c r="B164" s="1">
        <v>44593</v>
      </c>
      <c r="C164" s="7" t="str">
        <f>TEXT(tb_vendas[[#This Row],[Data do Pedido]],"aaaa-mm")</f>
        <v>2022-02</v>
      </c>
      <c r="D164" s="1" t="s">
        <v>6590</v>
      </c>
      <c r="E164" t="s">
        <v>23</v>
      </c>
      <c r="F164" t="s">
        <v>31</v>
      </c>
      <c r="G164" t="s">
        <v>40</v>
      </c>
      <c r="H164" t="s">
        <v>46</v>
      </c>
      <c r="I164" t="s">
        <v>51</v>
      </c>
      <c r="J164" t="s">
        <v>65</v>
      </c>
      <c r="K164" t="s">
        <v>75</v>
      </c>
      <c r="L164">
        <v>78</v>
      </c>
      <c r="M164" s="5">
        <v>49.49</v>
      </c>
      <c r="N164" s="5">
        <f t="shared" si="2"/>
        <v>3860.2200000000003</v>
      </c>
      <c r="O164" s="5">
        <v>16.164236730516919</v>
      </c>
      <c r="P164" s="5">
        <f>tb_vendas[[#This Row],[Quantidade]]*tb_vendas[[#This Row],[Custo Unitário]]</f>
        <v>1260.8104649803197</v>
      </c>
      <c r="Q164" s="5">
        <f>tb_vendas[[#This Row],[Valor Total]]-tb_vendas[[#This Row],[Custo Total]]</f>
        <v>2599.4095350196803</v>
      </c>
      <c r="R164" s="2">
        <v>9</v>
      </c>
      <c r="S164" s="3">
        <v>9</v>
      </c>
      <c r="T164" t="s">
        <v>79</v>
      </c>
      <c r="U164" t="s">
        <v>85</v>
      </c>
    </row>
    <row r="165" spans="1:21" x14ac:dyDescent="0.3">
      <c r="A165" s="3" t="s">
        <v>249</v>
      </c>
      <c r="B165" s="1">
        <v>44593</v>
      </c>
      <c r="C165" s="7" t="str">
        <f>TEXT(tb_vendas[[#This Row],[Data do Pedido]],"aaaa-mm")</f>
        <v>2022-02</v>
      </c>
      <c r="D165" s="1" t="s">
        <v>6590</v>
      </c>
      <c r="E165" t="s">
        <v>16</v>
      </c>
      <c r="F165" t="s">
        <v>32</v>
      </c>
      <c r="G165" t="s">
        <v>39</v>
      </c>
      <c r="H165" t="s">
        <v>45</v>
      </c>
      <c r="I165" t="s">
        <v>47</v>
      </c>
      <c r="J165" t="s">
        <v>63</v>
      </c>
      <c r="K165" t="s">
        <v>78</v>
      </c>
      <c r="L165">
        <v>94</v>
      </c>
      <c r="M165" s="5">
        <v>83.13</v>
      </c>
      <c r="N165" s="5">
        <f t="shared" si="2"/>
        <v>7814.2199999999993</v>
      </c>
      <c r="O165" s="5">
        <v>48.897609538480395</v>
      </c>
      <c r="P165" s="5">
        <f>tb_vendas[[#This Row],[Quantidade]]*tb_vendas[[#This Row],[Custo Unitário]]</f>
        <v>4596.3752966171569</v>
      </c>
      <c r="Q165" s="5">
        <f>tb_vendas[[#This Row],[Valor Total]]-tb_vendas[[#This Row],[Custo Total]]</f>
        <v>3217.8447033828425</v>
      </c>
      <c r="R165" s="2">
        <v>3</v>
      </c>
      <c r="S165" s="3">
        <v>6</v>
      </c>
      <c r="T165" t="s">
        <v>80</v>
      </c>
      <c r="U165" t="s">
        <v>82</v>
      </c>
    </row>
    <row r="166" spans="1:21" x14ac:dyDescent="0.3">
      <c r="A166" s="3" t="s">
        <v>250</v>
      </c>
      <c r="B166" s="1">
        <v>44593</v>
      </c>
      <c r="C166" s="7" t="str">
        <f>TEXT(tb_vendas[[#This Row],[Data do Pedido]],"aaaa-mm")</f>
        <v>2022-02</v>
      </c>
      <c r="D166" s="1" t="s">
        <v>6591</v>
      </c>
      <c r="E166" t="s">
        <v>16</v>
      </c>
      <c r="F166" t="s">
        <v>36</v>
      </c>
      <c r="G166" t="s">
        <v>39</v>
      </c>
      <c r="H166" t="s">
        <v>45</v>
      </c>
      <c r="I166" t="s">
        <v>51</v>
      </c>
      <c r="J166" t="s">
        <v>65</v>
      </c>
      <c r="K166" t="s">
        <v>74</v>
      </c>
      <c r="L166">
        <v>17</v>
      </c>
      <c r="M166" s="5">
        <v>59.29</v>
      </c>
      <c r="N166" s="5">
        <f t="shared" si="2"/>
        <v>1007.93</v>
      </c>
      <c r="O166" s="5">
        <v>16.35467795065497</v>
      </c>
      <c r="P166" s="5">
        <f>tb_vendas[[#This Row],[Quantidade]]*tb_vendas[[#This Row],[Custo Unitário]]</f>
        <v>278.02952516113447</v>
      </c>
      <c r="Q166" s="5">
        <f>tb_vendas[[#This Row],[Valor Total]]-tb_vendas[[#This Row],[Custo Total]]</f>
        <v>729.90047483886542</v>
      </c>
      <c r="R166" s="2">
        <v>10</v>
      </c>
      <c r="S166" s="3">
        <v>5</v>
      </c>
      <c r="T166" t="s">
        <v>81</v>
      </c>
      <c r="U166" t="s">
        <v>82</v>
      </c>
    </row>
    <row r="167" spans="1:21" x14ac:dyDescent="0.3">
      <c r="A167" s="3" t="s">
        <v>251</v>
      </c>
      <c r="B167" s="1">
        <v>44593</v>
      </c>
      <c r="C167" s="7" t="str">
        <f>TEXT(tb_vendas[[#This Row],[Data do Pedido]],"aaaa-mm")</f>
        <v>2022-02</v>
      </c>
      <c r="D167" s="1" t="s">
        <v>6592</v>
      </c>
      <c r="E167" t="s">
        <v>19</v>
      </c>
      <c r="F167" t="s">
        <v>33</v>
      </c>
      <c r="G167" t="s">
        <v>42</v>
      </c>
      <c r="H167" t="s">
        <v>46</v>
      </c>
      <c r="I167" t="s">
        <v>55</v>
      </c>
      <c r="J167" t="s">
        <v>69</v>
      </c>
      <c r="K167" t="s">
        <v>77</v>
      </c>
      <c r="L167">
        <v>79</v>
      </c>
      <c r="M167" s="5">
        <v>14.31</v>
      </c>
      <c r="N167" s="5">
        <f t="shared" si="2"/>
        <v>1130.49</v>
      </c>
      <c r="O167" s="5">
        <v>8.3410517121540018</v>
      </c>
      <c r="P167" s="5">
        <f>tb_vendas[[#This Row],[Quantidade]]*tb_vendas[[#This Row],[Custo Unitário]]</f>
        <v>658.94308526016619</v>
      </c>
      <c r="Q167" s="5">
        <f>tb_vendas[[#This Row],[Valor Total]]-tb_vendas[[#This Row],[Custo Total]]</f>
        <v>471.54691473983382</v>
      </c>
      <c r="R167" s="2">
        <v>6</v>
      </c>
      <c r="S167" s="3">
        <v>9</v>
      </c>
      <c r="T167" t="s">
        <v>79</v>
      </c>
      <c r="U167" t="s">
        <v>85</v>
      </c>
    </row>
    <row r="168" spans="1:21" x14ac:dyDescent="0.3">
      <c r="A168" s="3" t="s">
        <v>252</v>
      </c>
      <c r="B168" s="1">
        <v>44594</v>
      </c>
      <c r="C168" s="7" t="str">
        <f>TEXT(tb_vendas[[#This Row],[Data do Pedido]],"aaaa-mm")</f>
        <v>2022-02</v>
      </c>
      <c r="D168" s="1" t="s">
        <v>6592</v>
      </c>
      <c r="E168" t="s">
        <v>22</v>
      </c>
      <c r="F168" t="s">
        <v>36</v>
      </c>
      <c r="G168" t="s">
        <v>39</v>
      </c>
      <c r="H168" t="s">
        <v>45</v>
      </c>
      <c r="I168" t="s">
        <v>62</v>
      </c>
      <c r="J168" t="s">
        <v>70</v>
      </c>
      <c r="K168" t="s">
        <v>77</v>
      </c>
      <c r="L168">
        <v>74</v>
      </c>
      <c r="M168" s="5">
        <v>58.71</v>
      </c>
      <c r="N168" s="5">
        <f t="shared" si="2"/>
        <v>4344.54</v>
      </c>
      <c r="O168" s="5">
        <v>41.362179372479481</v>
      </c>
      <c r="P168" s="5">
        <f>tb_vendas[[#This Row],[Quantidade]]*tb_vendas[[#This Row],[Custo Unitário]]</f>
        <v>3060.8012735634816</v>
      </c>
      <c r="Q168" s="5">
        <f>tb_vendas[[#This Row],[Valor Total]]-tb_vendas[[#This Row],[Custo Total]]</f>
        <v>1283.7387264365184</v>
      </c>
      <c r="R168" s="2">
        <v>8</v>
      </c>
      <c r="S168" s="3">
        <v>5</v>
      </c>
      <c r="T168" t="s">
        <v>79</v>
      </c>
      <c r="U168" t="s">
        <v>82</v>
      </c>
    </row>
    <row r="169" spans="1:21" x14ac:dyDescent="0.3">
      <c r="A169" s="3" t="s">
        <v>253</v>
      </c>
      <c r="B169" s="1">
        <v>44594</v>
      </c>
      <c r="C169" s="7" t="str">
        <f>TEXT(tb_vendas[[#This Row],[Data do Pedido]],"aaaa-mm")</f>
        <v>2022-02</v>
      </c>
      <c r="D169" s="1" t="s">
        <v>6589</v>
      </c>
      <c r="E169" t="s">
        <v>16</v>
      </c>
      <c r="F169" t="s">
        <v>32</v>
      </c>
      <c r="G169" t="s">
        <v>39</v>
      </c>
      <c r="H169" t="s">
        <v>45</v>
      </c>
      <c r="I169" t="s">
        <v>62</v>
      </c>
      <c r="J169" t="s">
        <v>70</v>
      </c>
      <c r="K169" t="s">
        <v>75</v>
      </c>
      <c r="L169">
        <v>41</v>
      </c>
      <c r="M169" s="5">
        <v>19.55</v>
      </c>
      <c r="N169" s="5">
        <f t="shared" si="2"/>
        <v>801.55000000000007</v>
      </c>
      <c r="O169" s="5">
        <v>8.4161473283642554</v>
      </c>
      <c r="P169" s="5">
        <f>tb_vendas[[#This Row],[Quantidade]]*tb_vendas[[#This Row],[Custo Unitário]]</f>
        <v>345.06204046293448</v>
      </c>
      <c r="Q169" s="5">
        <f>tb_vendas[[#This Row],[Valor Total]]-tb_vendas[[#This Row],[Custo Total]]</f>
        <v>456.48795953706559</v>
      </c>
      <c r="R169" s="2">
        <v>4</v>
      </c>
      <c r="S169" s="3">
        <v>9</v>
      </c>
      <c r="T169" t="s">
        <v>79</v>
      </c>
      <c r="U169" t="s">
        <v>83</v>
      </c>
    </row>
    <row r="170" spans="1:21" x14ac:dyDescent="0.3">
      <c r="A170" s="3" t="s">
        <v>254</v>
      </c>
      <c r="B170" s="1">
        <v>44594</v>
      </c>
      <c r="C170" s="7" t="str">
        <f>TEXT(tb_vendas[[#This Row],[Data do Pedido]],"aaaa-mm")</f>
        <v>2022-02</v>
      </c>
      <c r="D170" s="1" t="s">
        <v>6590</v>
      </c>
      <c r="E170" t="s">
        <v>19</v>
      </c>
      <c r="F170" t="s">
        <v>34</v>
      </c>
      <c r="G170" t="s">
        <v>40</v>
      </c>
      <c r="H170" t="s">
        <v>46</v>
      </c>
      <c r="I170" t="s">
        <v>56</v>
      </c>
      <c r="J170" t="s">
        <v>63</v>
      </c>
      <c r="K170" t="s">
        <v>71</v>
      </c>
      <c r="L170">
        <v>65</v>
      </c>
      <c r="M170" s="5">
        <v>73.489999999999995</v>
      </c>
      <c r="N170" s="5">
        <f t="shared" si="2"/>
        <v>4776.8499999999995</v>
      </c>
      <c r="O170" s="5">
        <v>23.810792547420593</v>
      </c>
      <c r="P170" s="5">
        <f>tb_vendas[[#This Row],[Quantidade]]*tb_vendas[[#This Row],[Custo Unitário]]</f>
        <v>1547.7015155823385</v>
      </c>
      <c r="Q170" s="5">
        <f>tb_vendas[[#This Row],[Valor Total]]-tb_vendas[[#This Row],[Custo Total]]</f>
        <v>3229.1484844176612</v>
      </c>
      <c r="R170" s="2">
        <v>6</v>
      </c>
      <c r="S170" s="3">
        <v>9</v>
      </c>
      <c r="T170" t="s">
        <v>80</v>
      </c>
      <c r="U170" t="s">
        <v>82</v>
      </c>
    </row>
    <row r="171" spans="1:21" x14ac:dyDescent="0.3">
      <c r="A171" s="3" t="s">
        <v>255</v>
      </c>
      <c r="B171" s="1">
        <v>44594</v>
      </c>
      <c r="C171" s="7" t="str">
        <f>TEXT(tb_vendas[[#This Row],[Data do Pedido]],"aaaa-mm")</f>
        <v>2022-02</v>
      </c>
      <c r="D171" s="1" t="s">
        <v>6593</v>
      </c>
      <c r="E171" t="s">
        <v>16</v>
      </c>
      <c r="F171" t="s">
        <v>29</v>
      </c>
      <c r="G171" t="s">
        <v>43</v>
      </c>
      <c r="H171" t="s">
        <v>45</v>
      </c>
      <c r="I171" t="s">
        <v>52</v>
      </c>
      <c r="J171" t="s">
        <v>67</v>
      </c>
      <c r="K171" t="s">
        <v>73</v>
      </c>
      <c r="L171">
        <v>43</v>
      </c>
      <c r="M171" s="5">
        <v>6.24</v>
      </c>
      <c r="N171" s="5">
        <f t="shared" si="2"/>
        <v>268.32</v>
      </c>
      <c r="O171" s="5">
        <v>4.8948295871946943</v>
      </c>
      <c r="P171" s="5">
        <f>tb_vendas[[#This Row],[Quantidade]]*tb_vendas[[#This Row],[Custo Unitário]]</f>
        <v>210.47767224937186</v>
      </c>
      <c r="Q171" s="5">
        <f>tb_vendas[[#This Row],[Valor Total]]-tb_vendas[[#This Row],[Custo Total]]</f>
        <v>57.842327750628129</v>
      </c>
      <c r="R171" s="2">
        <v>5</v>
      </c>
      <c r="S171" s="3">
        <v>5</v>
      </c>
      <c r="T171" t="s">
        <v>81</v>
      </c>
      <c r="U171" t="s">
        <v>85</v>
      </c>
    </row>
    <row r="172" spans="1:21" x14ac:dyDescent="0.3">
      <c r="A172" s="3" t="s">
        <v>256</v>
      </c>
      <c r="B172" s="1">
        <v>44594</v>
      </c>
      <c r="C172" s="7" t="str">
        <f>TEXT(tb_vendas[[#This Row],[Data do Pedido]],"aaaa-mm")</f>
        <v>2022-02</v>
      </c>
      <c r="D172" s="1" t="s">
        <v>6591</v>
      </c>
      <c r="E172" t="s">
        <v>23</v>
      </c>
      <c r="F172" t="s">
        <v>25</v>
      </c>
      <c r="G172" t="s">
        <v>40</v>
      </c>
      <c r="H172" t="s">
        <v>46</v>
      </c>
      <c r="I172" t="s">
        <v>57</v>
      </c>
      <c r="J172" t="s">
        <v>66</v>
      </c>
      <c r="K172" t="s">
        <v>75</v>
      </c>
      <c r="L172">
        <v>39</v>
      </c>
      <c r="M172" s="5">
        <v>68.87</v>
      </c>
      <c r="N172" s="5">
        <f t="shared" si="2"/>
        <v>2685.9300000000003</v>
      </c>
      <c r="O172" s="5">
        <v>65.99782388309383</v>
      </c>
      <c r="P172" s="5">
        <f>tb_vendas[[#This Row],[Quantidade]]*tb_vendas[[#This Row],[Custo Unitário]]</f>
        <v>2573.9151314406595</v>
      </c>
      <c r="Q172" s="5">
        <f>tb_vendas[[#This Row],[Valor Total]]-tb_vendas[[#This Row],[Custo Total]]</f>
        <v>112.01486855934081</v>
      </c>
      <c r="R172" s="2">
        <v>10</v>
      </c>
      <c r="S172" s="3">
        <v>8</v>
      </c>
      <c r="T172" t="s">
        <v>79</v>
      </c>
      <c r="U172" t="s">
        <v>84</v>
      </c>
    </row>
    <row r="173" spans="1:21" x14ac:dyDescent="0.3">
      <c r="A173" s="3" t="s">
        <v>257</v>
      </c>
      <c r="B173" s="1">
        <v>44595</v>
      </c>
      <c r="C173" s="7" t="str">
        <f>TEXT(tb_vendas[[#This Row],[Data do Pedido]],"aaaa-mm")</f>
        <v>2022-02</v>
      </c>
      <c r="D173" s="1" t="s">
        <v>6593</v>
      </c>
      <c r="E173" t="s">
        <v>17</v>
      </c>
      <c r="F173" t="s">
        <v>24</v>
      </c>
      <c r="G173" t="s">
        <v>39</v>
      </c>
      <c r="H173" t="s">
        <v>45</v>
      </c>
      <c r="I173" t="s">
        <v>58</v>
      </c>
      <c r="J173" t="s">
        <v>64</v>
      </c>
      <c r="K173" t="s">
        <v>74</v>
      </c>
      <c r="L173">
        <v>54</v>
      </c>
      <c r="M173" s="5">
        <v>50.1</v>
      </c>
      <c r="N173" s="5">
        <f t="shared" si="2"/>
        <v>2705.4</v>
      </c>
      <c r="O173" s="5">
        <v>12.540618221363646</v>
      </c>
      <c r="P173" s="5">
        <f>tb_vendas[[#This Row],[Quantidade]]*tb_vendas[[#This Row],[Custo Unitário]]</f>
        <v>677.19338395363684</v>
      </c>
      <c r="Q173" s="5">
        <f>tb_vendas[[#This Row],[Valor Total]]-tb_vendas[[#This Row],[Custo Total]]</f>
        <v>2028.2066160463633</v>
      </c>
      <c r="R173" s="2">
        <v>1</v>
      </c>
      <c r="S173" s="3">
        <v>3</v>
      </c>
      <c r="T173" t="s">
        <v>81</v>
      </c>
      <c r="U173" t="s">
        <v>84</v>
      </c>
    </row>
    <row r="174" spans="1:21" x14ac:dyDescent="0.3">
      <c r="A174" s="3" t="s">
        <v>258</v>
      </c>
      <c r="B174" s="1">
        <v>44595</v>
      </c>
      <c r="C174" s="7" t="str">
        <f>TEXT(tb_vendas[[#This Row],[Data do Pedido]],"aaaa-mm")</f>
        <v>2022-02</v>
      </c>
      <c r="D174" s="1" t="s">
        <v>6593</v>
      </c>
      <c r="E174" t="s">
        <v>20</v>
      </c>
      <c r="F174" t="s">
        <v>24</v>
      </c>
      <c r="G174" t="s">
        <v>39</v>
      </c>
      <c r="H174" t="s">
        <v>45</v>
      </c>
      <c r="I174" t="s">
        <v>54</v>
      </c>
      <c r="J174" t="s">
        <v>68</v>
      </c>
      <c r="K174" t="s">
        <v>75</v>
      </c>
      <c r="L174">
        <v>9</v>
      </c>
      <c r="M174" s="5">
        <v>51.32</v>
      </c>
      <c r="N174" s="5">
        <f t="shared" si="2"/>
        <v>461.88</v>
      </c>
      <c r="O174" s="5">
        <v>21.581110728390115</v>
      </c>
      <c r="P174" s="5">
        <f>tb_vendas[[#This Row],[Quantidade]]*tb_vendas[[#This Row],[Custo Unitário]]</f>
        <v>194.22999655551104</v>
      </c>
      <c r="Q174" s="5">
        <f>tb_vendas[[#This Row],[Valor Total]]-tb_vendas[[#This Row],[Custo Total]]</f>
        <v>267.65000344448896</v>
      </c>
      <c r="R174" s="2">
        <v>9</v>
      </c>
      <c r="S174" s="3">
        <v>4</v>
      </c>
      <c r="T174" t="s">
        <v>80</v>
      </c>
      <c r="U174" t="s">
        <v>83</v>
      </c>
    </row>
    <row r="175" spans="1:21" x14ac:dyDescent="0.3">
      <c r="A175" s="3" t="s">
        <v>259</v>
      </c>
      <c r="B175" s="1">
        <v>44595</v>
      </c>
      <c r="C175" s="7" t="str">
        <f>TEXT(tb_vendas[[#This Row],[Data do Pedido]],"aaaa-mm")</f>
        <v>2022-02</v>
      </c>
      <c r="D175" s="1" t="s">
        <v>6588</v>
      </c>
      <c r="E175" t="s">
        <v>23</v>
      </c>
      <c r="F175" t="s">
        <v>35</v>
      </c>
      <c r="G175" t="s">
        <v>44</v>
      </c>
      <c r="H175" t="s">
        <v>46</v>
      </c>
      <c r="I175" t="s">
        <v>62</v>
      </c>
      <c r="J175" t="s">
        <v>70</v>
      </c>
      <c r="K175" t="s">
        <v>77</v>
      </c>
      <c r="L175">
        <v>45</v>
      </c>
      <c r="M175" s="5">
        <v>81.33</v>
      </c>
      <c r="N175" s="5">
        <f t="shared" si="2"/>
        <v>3659.85</v>
      </c>
      <c r="O175" s="5">
        <v>42.36737971647608</v>
      </c>
      <c r="P175" s="5">
        <f>tb_vendas[[#This Row],[Quantidade]]*tb_vendas[[#This Row],[Custo Unitário]]</f>
        <v>1906.5320872414236</v>
      </c>
      <c r="Q175" s="5">
        <f>tb_vendas[[#This Row],[Valor Total]]-tb_vendas[[#This Row],[Custo Total]]</f>
        <v>1753.3179127585763</v>
      </c>
      <c r="R175" s="2">
        <v>10</v>
      </c>
      <c r="S175" s="3">
        <v>6</v>
      </c>
      <c r="T175" t="s">
        <v>79</v>
      </c>
      <c r="U175" t="s">
        <v>84</v>
      </c>
    </row>
    <row r="176" spans="1:21" x14ac:dyDescent="0.3">
      <c r="A176" s="3" t="s">
        <v>260</v>
      </c>
      <c r="B176" s="1">
        <v>44595</v>
      </c>
      <c r="C176" s="7" t="str">
        <f>TEXT(tb_vendas[[#This Row],[Data do Pedido]],"aaaa-mm")</f>
        <v>2022-02</v>
      </c>
      <c r="D176" s="1" t="s">
        <v>6591</v>
      </c>
      <c r="E176" t="s">
        <v>22</v>
      </c>
      <c r="F176" t="s">
        <v>24</v>
      </c>
      <c r="G176" t="s">
        <v>39</v>
      </c>
      <c r="H176" t="s">
        <v>45</v>
      </c>
      <c r="I176" t="s">
        <v>48</v>
      </c>
      <c r="J176" t="s">
        <v>64</v>
      </c>
      <c r="K176" t="s">
        <v>78</v>
      </c>
      <c r="L176">
        <v>93</v>
      </c>
      <c r="M176" s="5">
        <v>2.19</v>
      </c>
      <c r="N176" s="5">
        <f t="shared" si="2"/>
        <v>203.67</v>
      </c>
      <c r="O176" s="5">
        <v>1.3320871804636223</v>
      </c>
      <c r="P176" s="5">
        <f>tb_vendas[[#This Row],[Quantidade]]*tb_vendas[[#This Row],[Custo Unitário]]</f>
        <v>123.88410778311687</v>
      </c>
      <c r="Q176" s="5">
        <f>tb_vendas[[#This Row],[Valor Total]]-tb_vendas[[#This Row],[Custo Total]]</f>
        <v>79.785892216883113</v>
      </c>
      <c r="R176" s="2">
        <v>4</v>
      </c>
      <c r="S176" s="3">
        <v>3</v>
      </c>
      <c r="T176" t="s">
        <v>81</v>
      </c>
      <c r="U176" t="s">
        <v>83</v>
      </c>
    </row>
    <row r="177" spans="1:21" x14ac:dyDescent="0.3">
      <c r="A177" s="3" t="s">
        <v>261</v>
      </c>
      <c r="B177" s="1">
        <v>44595</v>
      </c>
      <c r="C177" s="7" t="str">
        <f>TEXT(tb_vendas[[#This Row],[Data do Pedido]],"aaaa-mm")</f>
        <v>2022-02</v>
      </c>
      <c r="D177" s="1" t="s">
        <v>6588</v>
      </c>
      <c r="E177" t="s">
        <v>17</v>
      </c>
      <c r="F177" t="s">
        <v>28</v>
      </c>
      <c r="G177" t="s">
        <v>43</v>
      </c>
      <c r="H177" t="s">
        <v>45</v>
      </c>
      <c r="I177" t="s">
        <v>57</v>
      </c>
      <c r="J177" t="s">
        <v>66</v>
      </c>
      <c r="K177" t="s">
        <v>71</v>
      </c>
      <c r="L177">
        <v>37</v>
      </c>
      <c r="M177" s="5">
        <v>2.12</v>
      </c>
      <c r="N177" s="5">
        <f t="shared" si="2"/>
        <v>78.44</v>
      </c>
      <c r="O177" s="5">
        <v>0.88668734869941745</v>
      </c>
      <c r="P177" s="5">
        <f>tb_vendas[[#This Row],[Quantidade]]*tb_vendas[[#This Row],[Custo Unitário]]</f>
        <v>32.807431901878445</v>
      </c>
      <c r="Q177" s="5">
        <f>tb_vendas[[#This Row],[Valor Total]]-tb_vendas[[#This Row],[Custo Total]]</f>
        <v>45.632568098121553</v>
      </c>
      <c r="R177" s="2">
        <v>3</v>
      </c>
      <c r="S177" s="3">
        <v>3</v>
      </c>
      <c r="T177" t="s">
        <v>81</v>
      </c>
      <c r="U177" t="s">
        <v>85</v>
      </c>
    </row>
    <row r="178" spans="1:21" x14ac:dyDescent="0.3">
      <c r="A178" s="3" t="s">
        <v>262</v>
      </c>
      <c r="B178" s="1">
        <v>44596</v>
      </c>
      <c r="C178" s="7" t="str">
        <f>TEXT(tb_vendas[[#This Row],[Data do Pedido]],"aaaa-mm")</f>
        <v>2022-02</v>
      </c>
      <c r="D178" s="1" t="s">
        <v>6592</v>
      </c>
      <c r="E178" t="s">
        <v>21</v>
      </c>
      <c r="F178" t="s">
        <v>31</v>
      </c>
      <c r="G178" t="s">
        <v>40</v>
      </c>
      <c r="H178" t="s">
        <v>46</v>
      </c>
      <c r="I178" t="s">
        <v>53</v>
      </c>
      <c r="J178" t="s">
        <v>67</v>
      </c>
      <c r="K178" t="s">
        <v>71</v>
      </c>
      <c r="L178">
        <v>38</v>
      </c>
      <c r="M178" s="5">
        <v>45.04</v>
      </c>
      <c r="N178" s="5">
        <f t="shared" si="2"/>
        <v>1711.52</v>
      </c>
      <c r="O178" s="5">
        <v>33.883628960336836</v>
      </c>
      <c r="P178" s="5">
        <f>tb_vendas[[#This Row],[Quantidade]]*tb_vendas[[#This Row],[Custo Unitário]]</f>
        <v>1287.5779004927997</v>
      </c>
      <c r="Q178" s="5">
        <f>tb_vendas[[#This Row],[Valor Total]]-tb_vendas[[#This Row],[Custo Total]]</f>
        <v>423.94209950720028</v>
      </c>
      <c r="R178" s="2">
        <v>2</v>
      </c>
      <c r="S178" s="3">
        <v>3</v>
      </c>
      <c r="T178" t="s">
        <v>79</v>
      </c>
      <c r="U178" t="s">
        <v>85</v>
      </c>
    </row>
    <row r="179" spans="1:21" x14ac:dyDescent="0.3">
      <c r="A179" s="3" t="s">
        <v>263</v>
      </c>
      <c r="B179" s="1">
        <v>44596</v>
      </c>
      <c r="C179" s="7" t="str">
        <f>TEXT(tb_vendas[[#This Row],[Data do Pedido]],"aaaa-mm")</f>
        <v>2022-02</v>
      </c>
      <c r="D179" s="1" t="s">
        <v>6590</v>
      </c>
      <c r="E179" t="s">
        <v>22</v>
      </c>
      <c r="F179" t="s">
        <v>32</v>
      </c>
      <c r="G179" t="s">
        <v>39</v>
      </c>
      <c r="H179" t="s">
        <v>45</v>
      </c>
      <c r="I179" t="s">
        <v>49</v>
      </c>
      <c r="J179" t="s">
        <v>65</v>
      </c>
      <c r="K179" t="s">
        <v>78</v>
      </c>
      <c r="L179">
        <v>39</v>
      </c>
      <c r="M179" s="5">
        <v>75.95</v>
      </c>
      <c r="N179" s="5">
        <f t="shared" si="2"/>
        <v>2962.05</v>
      </c>
      <c r="O179" s="5">
        <v>34.219022968298525</v>
      </c>
      <c r="P179" s="5">
        <f>tb_vendas[[#This Row],[Quantidade]]*tb_vendas[[#This Row],[Custo Unitário]]</f>
        <v>1334.5418957636425</v>
      </c>
      <c r="Q179" s="5">
        <f>tb_vendas[[#This Row],[Valor Total]]-tb_vendas[[#This Row],[Custo Total]]</f>
        <v>1627.5081042363577</v>
      </c>
      <c r="R179" s="2">
        <v>10</v>
      </c>
      <c r="S179" s="3">
        <v>9</v>
      </c>
      <c r="T179" t="s">
        <v>81</v>
      </c>
      <c r="U179" t="s">
        <v>84</v>
      </c>
    </row>
    <row r="180" spans="1:21" x14ac:dyDescent="0.3">
      <c r="A180" s="3" t="s">
        <v>264</v>
      </c>
      <c r="B180" s="1">
        <v>44596</v>
      </c>
      <c r="C180" s="7" t="str">
        <f>TEXT(tb_vendas[[#This Row],[Data do Pedido]],"aaaa-mm")</f>
        <v>2022-02</v>
      </c>
      <c r="D180" s="1" t="s">
        <v>6591</v>
      </c>
      <c r="E180" t="s">
        <v>22</v>
      </c>
      <c r="F180" t="s">
        <v>27</v>
      </c>
      <c r="G180" t="s">
        <v>42</v>
      </c>
      <c r="H180" t="s">
        <v>46</v>
      </c>
      <c r="I180" t="s">
        <v>57</v>
      </c>
      <c r="J180" t="s">
        <v>66</v>
      </c>
      <c r="K180" t="s">
        <v>77</v>
      </c>
      <c r="L180">
        <v>80</v>
      </c>
      <c r="M180" s="5">
        <v>62.42</v>
      </c>
      <c r="N180" s="5">
        <f t="shared" si="2"/>
        <v>4993.6000000000004</v>
      </c>
      <c r="O180" s="5">
        <v>38.9377251905536</v>
      </c>
      <c r="P180" s="5">
        <f>tb_vendas[[#This Row],[Quantidade]]*tb_vendas[[#This Row],[Custo Unitário]]</f>
        <v>3115.0180152442881</v>
      </c>
      <c r="Q180" s="5">
        <f>tb_vendas[[#This Row],[Valor Total]]-tb_vendas[[#This Row],[Custo Total]]</f>
        <v>1878.5819847557123</v>
      </c>
      <c r="R180" s="2">
        <v>5</v>
      </c>
      <c r="S180" s="3">
        <v>5</v>
      </c>
      <c r="T180" t="s">
        <v>81</v>
      </c>
      <c r="U180" t="s">
        <v>82</v>
      </c>
    </row>
    <row r="181" spans="1:21" x14ac:dyDescent="0.3">
      <c r="A181" s="3" t="s">
        <v>265</v>
      </c>
      <c r="B181" s="1">
        <v>44596</v>
      </c>
      <c r="C181" s="7" t="str">
        <f>TEXT(tb_vendas[[#This Row],[Data do Pedido]],"aaaa-mm")</f>
        <v>2022-02</v>
      </c>
      <c r="D181" s="1" t="s">
        <v>6592</v>
      </c>
      <c r="E181" t="s">
        <v>21</v>
      </c>
      <c r="F181" t="s">
        <v>31</v>
      </c>
      <c r="G181" t="s">
        <v>40</v>
      </c>
      <c r="H181" t="s">
        <v>46</v>
      </c>
      <c r="I181" t="s">
        <v>53</v>
      </c>
      <c r="J181" t="s">
        <v>67</v>
      </c>
      <c r="K181" t="s">
        <v>75</v>
      </c>
      <c r="L181">
        <v>96</v>
      </c>
      <c r="M181" s="5">
        <v>82.96</v>
      </c>
      <c r="N181" s="5">
        <f t="shared" si="2"/>
        <v>7964.16</v>
      </c>
      <c r="O181" s="5">
        <v>50.720759318419553</v>
      </c>
      <c r="P181" s="5">
        <f>tb_vendas[[#This Row],[Quantidade]]*tb_vendas[[#This Row],[Custo Unitário]]</f>
        <v>4869.1928945682776</v>
      </c>
      <c r="Q181" s="5">
        <f>tb_vendas[[#This Row],[Valor Total]]-tb_vendas[[#This Row],[Custo Total]]</f>
        <v>3094.9671054317223</v>
      </c>
      <c r="R181" s="2">
        <v>6</v>
      </c>
      <c r="S181" s="3">
        <v>0</v>
      </c>
      <c r="T181" t="s">
        <v>79</v>
      </c>
      <c r="U181" t="s">
        <v>83</v>
      </c>
    </row>
    <row r="182" spans="1:21" x14ac:dyDescent="0.3">
      <c r="A182" s="3" t="s">
        <v>266</v>
      </c>
      <c r="B182" s="1">
        <v>44596</v>
      </c>
      <c r="C182" s="7" t="str">
        <f>TEXT(tb_vendas[[#This Row],[Data do Pedido]],"aaaa-mm")</f>
        <v>2022-02</v>
      </c>
      <c r="D182" s="1" t="s">
        <v>6590</v>
      </c>
      <c r="E182" t="s">
        <v>22</v>
      </c>
      <c r="F182" t="s">
        <v>34</v>
      </c>
      <c r="G182" t="s">
        <v>40</v>
      </c>
      <c r="H182" t="s">
        <v>46</v>
      </c>
      <c r="I182" t="s">
        <v>59</v>
      </c>
      <c r="J182" t="s">
        <v>70</v>
      </c>
      <c r="K182" t="s">
        <v>75</v>
      </c>
      <c r="L182">
        <v>87</v>
      </c>
      <c r="M182" s="5">
        <v>87.8</v>
      </c>
      <c r="N182" s="5">
        <f t="shared" si="2"/>
        <v>7638.5999999999995</v>
      </c>
      <c r="O182" s="5">
        <v>30.224221635980566</v>
      </c>
      <c r="P182" s="5">
        <f>tb_vendas[[#This Row],[Quantidade]]*tb_vendas[[#This Row],[Custo Unitário]]</f>
        <v>2629.5072823303094</v>
      </c>
      <c r="Q182" s="5">
        <f>tb_vendas[[#This Row],[Valor Total]]-tb_vendas[[#This Row],[Custo Total]]</f>
        <v>5009.0927176696896</v>
      </c>
      <c r="R182" s="2">
        <v>10</v>
      </c>
      <c r="S182" s="3">
        <v>6</v>
      </c>
      <c r="T182" t="s">
        <v>81</v>
      </c>
      <c r="U182" t="s">
        <v>82</v>
      </c>
    </row>
    <row r="183" spans="1:21" x14ac:dyDescent="0.3">
      <c r="A183" s="3" t="s">
        <v>267</v>
      </c>
      <c r="B183" s="1">
        <v>44596</v>
      </c>
      <c r="C183" s="7" t="str">
        <f>TEXT(tb_vendas[[#This Row],[Data do Pedido]],"aaaa-mm")</f>
        <v>2022-02</v>
      </c>
      <c r="D183" s="1" t="s">
        <v>6592</v>
      </c>
      <c r="E183" t="s">
        <v>18</v>
      </c>
      <c r="F183" t="s">
        <v>30</v>
      </c>
      <c r="G183" t="s">
        <v>44</v>
      </c>
      <c r="H183" t="s">
        <v>46</v>
      </c>
      <c r="I183" t="s">
        <v>57</v>
      </c>
      <c r="J183" t="s">
        <v>66</v>
      </c>
      <c r="K183" t="s">
        <v>73</v>
      </c>
      <c r="L183">
        <v>87</v>
      </c>
      <c r="M183" s="5">
        <v>54.12</v>
      </c>
      <c r="N183" s="5">
        <f t="shared" si="2"/>
        <v>4708.4399999999996</v>
      </c>
      <c r="O183" s="5">
        <v>15.867686063915169</v>
      </c>
      <c r="P183" s="5">
        <f>tb_vendas[[#This Row],[Quantidade]]*tb_vendas[[#This Row],[Custo Unitário]]</f>
        <v>1380.4886875606196</v>
      </c>
      <c r="Q183" s="5">
        <f>tb_vendas[[#This Row],[Valor Total]]-tb_vendas[[#This Row],[Custo Total]]</f>
        <v>3327.9513124393798</v>
      </c>
      <c r="R183" s="2">
        <v>7</v>
      </c>
      <c r="S183" s="3">
        <v>10</v>
      </c>
      <c r="T183" t="s">
        <v>79</v>
      </c>
      <c r="U183" t="s">
        <v>84</v>
      </c>
    </row>
    <row r="184" spans="1:21" x14ac:dyDescent="0.3">
      <c r="A184" s="3" t="s">
        <v>268</v>
      </c>
      <c r="B184" s="1">
        <v>44597</v>
      </c>
      <c r="C184" s="7" t="str">
        <f>TEXT(tb_vendas[[#This Row],[Data do Pedido]],"aaaa-mm")</f>
        <v>2022-02</v>
      </c>
      <c r="D184" s="1" t="s">
        <v>6593</v>
      </c>
      <c r="E184" t="s">
        <v>16</v>
      </c>
      <c r="F184" t="s">
        <v>32</v>
      </c>
      <c r="G184" t="s">
        <v>39</v>
      </c>
      <c r="H184" t="s">
        <v>45</v>
      </c>
      <c r="I184" t="s">
        <v>61</v>
      </c>
      <c r="J184" t="s">
        <v>68</v>
      </c>
      <c r="K184" t="s">
        <v>73</v>
      </c>
      <c r="L184">
        <v>58</v>
      </c>
      <c r="M184" s="5">
        <v>51.39</v>
      </c>
      <c r="N184" s="5">
        <f t="shared" si="2"/>
        <v>2980.62</v>
      </c>
      <c r="O184" s="5">
        <v>16.662573533051891</v>
      </c>
      <c r="P184" s="5">
        <f>tb_vendas[[#This Row],[Quantidade]]*tb_vendas[[#This Row],[Custo Unitário]]</f>
        <v>966.42926491700962</v>
      </c>
      <c r="Q184" s="5">
        <f>tb_vendas[[#This Row],[Valor Total]]-tb_vendas[[#This Row],[Custo Total]]</f>
        <v>2014.1907350829902</v>
      </c>
      <c r="R184" s="2">
        <v>4</v>
      </c>
      <c r="S184" s="3">
        <v>8</v>
      </c>
      <c r="T184" t="s">
        <v>79</v>
      </c>
      <c r="U184" t="s">
        <v>82</v>
      </c>
    </row>
    <row r="185" spans="1:21" x14ac:dyDescent="0.3">
      <c r="A185" s="3" t="s">
        <v>269</v>
      </c>
      <c r="B185" s="1">
        <v>44597</v>
      </c>
      <c r="C185" s="7" t="str">
        <f>TEXT(tb_vendas[[#This Row],[Data do Pedido]],"aaaa-mm")</f>
        <v>2022-02</v>
      </c>
      <c r="D185" s="1" t="s">
        <v>6590</v>
      </c>
      <c r="E185" t="s">
        <v>19</v>
      </c>
      <c r="F185" t="s">
        <v>31</v>
      </c>
      <c r="G185" t="s">
        <v>40</v>
      </c>
      <c r="H185" t="s">
        <v>46</v>
      </c>
      <c r="I185" t="s">
        <v>49</v>
      </c>
      <c r="J185" t="s">
        <v>65</v>
      </c>
      <c r="K185" t="s">
        <v>71</v>
      </c>
      <c r="L185">
        <v>95</v>
      </c>
      <c r="M185" s="5">
        <v>13.84</v>
      </c>
      <c r="N185" s="5">
        <f t="shared" si="2"/>
        <v>1314.8</v>
      </c>
      <c r="O185" s="5">
        <v>7.1087160408321042</v>
      </c>
      <c r="P185" s="5">
        <f>tb_vendas[[#This Row],[Quantidade]]*tb_vendas[[#This Row],[Custo Unitário]]</f>
        <v>675.32802387904985</v>
      </c>
      <c r="Q185" s="5">
        <f>tb_vendas[[#This Row],[Valor Total]]-tb_vendas[[#This Row],[Custo Total]]</f>
        <v>639.4719761209501</v>
      </c>
      <c r="R185" s="2">
        <v>8</v>
      </c>
      <c r="S185" s="3">
        <v>0</v>
      </c>
      <c r="T185" t="s">
        <v>81</v>
      </c>
      <c r="U185" t="s">
        <v>82</v>
      </c>
    </row>
    <row r="186" spans="1:21" x14ac:dyDescent="0.3">
      <c r="A186" s="3" t="s">
        <v>270</v>
      </c>
      <c r="B186" s="1">
        <v>44597</v>
      </c>
      <c r="C186" s="7" t="str">
        <f>TEXT(tb_vendas[[#This Row],[Data do Pedido]],"aaaa-mm")</f>
        <v>2022-02</v>
      </c>
      <c r="D186" s="1" t="s">
        <v>6593</v>
      </c>
      <c r="E186" t="s">
        <v>16</v>
      </c>
      <c r="F186" t="s">
        <v>26</v>
      </c>
      <c r="G186" t="s">
        <v>41</v>
      </c>
      <c r="H186" t="s">
        <v>45</v>
      </c>
      <c r="I186" t="s">
        <v>62</v>
      </c>
      <c r="J186" t="s">
        <v>70</v>
      </c>
      <c r="K186" t="s">
        <v>78</v>
      </c>
      <c r="L186">
        <v>50</v>
      </c>
      <c r="M186" s="5">
        <v>74.33</v>
      </c>
      <c r="N186" s="5">
        <f t="shared" si="2"/>
        <v>3716.5</v>
      </c>
      <c r="O186" s="5">
        <v>33.150650530793939</v>
      </c>
      <c r="P186" s="5">
        <f>tb_vendas[[#This Row],[Quantidade]]*tb_vendas[[#This Row],[Custo Unitário]]</f>
        <v>1657.5325265396968</v>
      </c>
      <c r="Q186" s="5">
        <f>tb_vendas[[#This Row],[Valor Total]]-tb_vendas[[#This Row],[Custo Total]]</f>
        <v>2058.9674734603032</v>
      </c>
      <c r="R186" s="2">
        <v>3</v>
      </c>
      <c r="S186" s="3">
        <v>9</v>
      </c>
      <c r="T186" t="s">
        <v>80</v>
      </c>
      <c r="U186" t="s">
        <v>84</v>
      </c>
    </row>
    <row r="187" spans="1:21" x14ac:dyDescent="0.3">
      <c r="A187" s="3" t="s">
        <v>271</v>
      </c>
      <c r="B187" s="1">
        <v>44597</v>
      </c>
      <c r="C187" s="7" t="str">
        <f>TEXT(tb_vendas[[#This Row],[Data do Pedido]],"aaaa-mm")</f>
        <v>2022-02</v>
      </c>
      <c r="D187" s="1" t="s">
        <v>6588</v>
      </c>
      <c r="E187" t="s">
        <v>20</v>
      </c>
      <c r="F187" t="s">
        <v>38</v>
      </c>
      <c r="G187" t="s">
        <v>39</v>
      </c>
      <c r="H187" t="s">
        <v>45</v>
      </c>
      <c r="I187" t="s">
        <v>47</v>
      </c>
      <c r="J187" t="s">
        <v>63</v>
      </c>
      <c r="K187" t="s">
        <v>77</v>
      </c>
      <c r="L187">
        <v>32</v>
      </c>
      <c r="M187" s="5">
        <v>46.47</v>
      </c>
      <c r="N187" s="5">
        <f t="shared" si="2"/>
        <v>1487.04</v>
      </c>
      <c r="O187" s="5">
        <v>18.568457595602396</v>
      </c>
      <c r="P187" s="5">
        <f>tb_vendas[[#This Row],[Quantidade]]*tb_vendas[[#This Row],[Custo Unitário]]</f>
        <v>594.19064305927668</v>
      </c>
      <c r="Q187" s="5">
        <f>tb_vendas[[#This Row],[Valor Total]]-tb_vendas[[#This Row],[Custo Total]]</f>
        <v>892.84935694072328</v>
      </c>
      <c r="R187" s="2">
        <v>7</v>
      </c>
      <c r="S187" s="3">
        <v>6</v>
      </c>
      <c r="T187" t="s">
        <v>80</v>
      </c>
      <c r="U187" t="s">
        <v>83</v>
      </c>
    </row>
    <row r="188" spans="1:21" x14ac:dyDescent="0.3">
      <c r="A188" s="3" t="s">
        <v>272</v>
      </c>
      <c r="B188" s="1">
        <v>44597</v>
      </c>
      <c r="C188" s="7" t="str">
        <f>TEXT(tb_vendas[[#This Row],[Data do Pedido]],"aaaa-mm")</f>
        <v>2022-02</v>
      </c>
      <c r="D188" s="1" t="s">
        <v>6588</v>
      </c>
      <c r="E188" t="s">
        <v>23</v>
      </c>
      <c r="F188" t="s">
        <v>37</v>
      </c>
      <c r="G188" t="s">
        <v>41</v>
      </c>
      <c r="H188" t="s">
        <v>45</v>
      </c>
      <c r="I188" t="s">
        <v>62</v>
      </c>
      <c r="J188" t="s">
        <v>70</v>
      </c>
      <c r="K188" t="s">
        <v>75</v>
      </c>
      <c r="L188">
        <v>67</v>
      </c>
      <c r="M188" s="5">
        <v>56.76</v>
      </c>
      <c r="N188" s="5">
        <f t="shared" si="2"/>
        <v>3802.92</v>
      </c>
      <c r="O188" s="5">
        <v>18.634298935846829</v>
      </c>
      <c r="P188" s="5">
        <f>tb_vendas[[#This Row],[Quantidade]]*tb_vendas[[#This Row],[Custo Unitário]]</f>
        <v>1248.4980287017374</v>
      </c>
      <c r="Q188" s="5">
        <f>tb_vendas[[#This Row],[Valor Total]]-tb_vendas[[#This Row],[Custo Total]]</f>
        <v>2554.4219712982626</v>
      </c>
      <c r="R188" s="2">
        <v>9</v>
      </c>
      <c r="S188" s="3">
        <v>4</v>
      </c>
      <c r="T188" t="s">
        <v>81</v>
      </c>
      <c r="U188" t="s">
        <v>84</v>
      </c>
    </row>
    <row r="189" spans="1:21" x14ac:dyDescent="0.3">
      <c r="A189" s="3" t="s">
        <v>273</v>
      </c>
      <c r="B189" s="1">
        <v>44597</v>
      </c>
      <c r="C189" s="7" t="str">
        <f>TEXT(tb_vendas[[#This Row],[Data do Pedido]],"aaaa-mm")</f>
        <v>2022-02</v>
      </c>
      <c r="D189" s="1" t="s">
        <v>6589</v>
      </c>
      <c r="E189" t="s">
        <v>21</v>
      </c>
      <c r="F189" t="s">
        <v>30</v>
      </c>
      <c r="G189" t="s">
        <v>44</v>
      </c>
      <c r="H189" t="s">
        <v>46</v>
      </c>
      <c r="I189" t="s">
        <v>53</v>
      </c>
      <c r="J189" t="s">
        <v>67</v>
      </c>
      <c r="K189" t="s">
        <v>71</v>
      </c>
      <c r="L189">
        <v>91</v>
      </c>
      <c r="M189" s="5">
        <v>13.2</v>
      </c>
      <c r="N189" s="5">
        <f t="shared" si="2"/>
        <v>1201.2</v>
      </c>
      <c r="O189" s="5">
        <v>3.7916461432972848</v>
      </c>
      <c r="P189" s="5">
        <f>tb_vendas[[#This Row],[Quantidade]]*tb_vendas[[#This Row],[Custo Unitário]]</f>
        <v>345.03979904005291</v>
      </c>
      <c r="Q189" s="5">
        <f>tb_vendas[[#This Row],[Valor Total]]-tb_vendas[[#This Row],[Custo Total]]</f>
        <v>856.16020095994713</v>
      </c>
      <c r="R189" s="2">
        <v>1</v>
      </c>
      <c r="S189" s="3">
        <v>2</v>
      </c>
      <c r="T189" t="s">
        <v>80</v>
      </c>
      <c r="U189" t="s">
        <v>84</v>
      </c>
    </row>
    <row r="190" spans="1:21" x14ac:dyDescent="0.3">
      <c r="A190" s="3" t="s">
        <v>274</v>
      </c>
      <c r="B190" s="1">
        <v>44597</v>
      </c>
      <c r="C190" s="7" t="str">
        <f>TEXT(tb_vendas[[#This Row],[Data do Pedido]],"aaaa-mm")</f>
        <v>2022-02</v>
      </c>
      <c r="D190" s="1" t="s">
        <v>6588</v>
      </c>
      <c r="E190" t="s">
        <v>17</v>
      </c>
      <c r="F190" t="s">
        <v>31</v>
      </c>
      <c r="G190" t="s">
        <v>40</v>
      </c>
      <c r="H190" t="s">
        <v>46</v>
      </c>
      <c r="I190" t="s">
        <v>55</v>
      </c>
      <c r="J190" t="s">
        <v>69</v>
      </c>
      <c r="K190" t="s">
        <v>76</v>
      </c>
      <c r="L190">
        <v>79</v>
      </c>
      <c r="M190" s="5">
        <v>94.5</v>
      </c>
      <c r="N190" s="5">
        <f t="shared" si="2"/>
        <v>7465.5</v>
      </c>
      <c r="O190" s="5">
        <v>29.593338302182783</v>
      </c>
      <c r="P190" s="5">
        <f>tb_vendas[[#This Row],[Quantidade]]*tb_vendas[[#This Row],[Custo Unitário]]</f>
        <v>2337.87372587244</v>
      </c>
      <c r="Q190" s="5">
        <f>tb_vendas[[#This Row],[Valor Total]]-tb_vendas[[#This Row],[Custo Total]]</f>
        <v>5127.6262741275605</v>
      </c>
      <c r="R190" s="2">
        <v>3</v>
      </c>
      <c r="S190" s="3">
        <v>10</v>
      </c>
      <c r="T190" t="s">
        <v>79</v>
      </c>
      <c r="U190" t="s">
        <v>83</v>
      </c>
    </row>
    <row r="191" spans="1:21" x14ac:dyDescent="0.3">
      <c r="A191" s="3" t="s">
        <v>275</v>
      </c>
      <c r="B191" s="1">
        <v>44597</v>
      </c>
      <c r="C191" s="7" t="str">
        <f>TEXT(tb_vendas[[#This Row],[Data do Pedido]],"aaaa-mm")</f>
        <v>2022-02</v>
      </c>
      <c r="D191" s="1" t="s">
        <v>6590</v>
      </c>
      <c r="E191" t="s">
        <v>20</v>
      </c>
      <c r="F191" t="s">
        <v>32</v>
      </c>
      <c r="G191" t="s">
        <v>39</v>
      </c>
      <c r="H191" t="s">
        <v>45</v>
      </c>
      <c r="I191" t="s">
        <v>54</v>
      </c>
      <c r="J191" t="s">
        <v>68</v>
      </c>
      <c r="K191" t="s">
        <v>77</v>
      </c>
      <c r="L191">
        <v>28</v>
      </c>
      <c r="M191" s="5">
        <v>49.44</v>
      </c>
      <c r="N191" s="5">
        <f t="shared" si="2"/>
        <v>1384.32</v>
      </c>
      <c r="O191" s="5">
        <v>39.473251451475797</v>
      </c>
      <c r="P191" s="5">
        <f>tb_vendas[[#This Row],[Quantidade]]*tb_vendas[[#This Row],[Custo Unitário]]</f>
        <v>1105.2510406413223</v>
      </c>
      <c r="Q191" s="5">
        <f>tb_vendas[[#This Row],[Valor Total]]-tb_vendas[[#This Row],[Custo Total]]</f>
        <v>279.0689593586776</v>
      </c>
      <c r="R191" s="2">
        <v>9</v>
      </c>
      <c r="S191" s="3">
        <v>2</v>
      </c>
      <c r="T191" t="s">
        <v>79</v>
      </c>
      <c r="U191" t="s">
        <v>85</v>
      </c>
    </row>
    <row r="192" spans="1:21" x14ac:dyDescent="0.3">
      <c r="A192" s="3" t="s">
        <v>276</v>
      </c>
      <c r="B192" s="1">
        <v>44598</v>
      </c>
      <c r="C192" s="7" t="str">
        <f>TEXT(tb_vendas[[#This Row],[Data do Pedido]],"aaaa-mm")</f>
        <v>2022-02</v>
      </c>
      <c r="D192" s="1" t="s">
        <v>6591</v>
      </c>
      <c r="E192" t="s">
        <v>19</v>
      </c>
      <c r="F192" t="s">
        <v>30</v>
      </c>
      <c r="G192" t="s">
        <v>44</v>
      </c>
      <c r="H192" t="s">
        <v>46</v>
      </c>
      <c r="I192" t="s">
        <v>53</v>
      </c>
      <c r="J192" t="s">
        <v>67</v>
      </c>
      <c r="K192" t="s">
        <v>76</v>
      </c>
      <c r="L192">
        <v>25</v>
      </c>
      <c r="M192" s="5">
        <v>65.98</v>
      </c>
      <c r="N192" s="5">
        <f t="shared" si="2"/>
        <v>1649.5</v>
      </c>
      <c r="O192" s="5">
        <v>23.540871041470968</v>
      </c>
      <c r="P192" s="5">
        <f>tb_vendas[[#This Row],[Quantidade]]*tb_vendas[[#This Row],[Custo Unitário]]</f>
        <v>588.52177603677421</v>
      </c>
      <c r="Q192" s="5">
        <f>tb_vendas[[#This Row],[Valor Total]]-tb_vendas[[#This Row],[Custo Total]]</f>
        <v>1060.9782239632259</v>
      </c>
      <c r="R192" s="2">
        <v>6</v>
      </c>
      <c r="S192" s="3">
        <v>5</v>
      </c>
      <c r="T192" t="s">
        <v>79</v>
      </c>
      <c r="U192" t="s">
        <v>82</v>
      </c>
    </row>
    <row r="193" spans="1:21" x14ac:dyDescent="0.3">
      <c r="A193" s="3" t="s">
        <v>277</v>
      </c>
      <c r="B193" s="1">
        <v>44598</v>
      </c>
      <c r="C193" s="7" t="str">
        <f>TEXT(tb_vendas[[#This Row],[Data do Pedido]],"aaaa-mm")</f>
        <v>2022-02</v>
      </c>
      <c r="D193" s="1" t="s">
        <v>6589</v>
      </c>
      <c r="E193" t="s">
        <v>17</v>
      </c>
      <c r="F193" t="s">
        <v>24</v>
      </c>
      <c r="G193" t="s">
        <v>39</v>
      </c>
      <c r="H193" t="s">
        <v>45</v>
      </c>
      <c r="I193" t="s">
        <v>60</v>
      </c>
      <c r="J193" t="s">
        <v>69</v>
      </c>
      <c r="K193" t="s">
        <v>75</v>
      </c>
      <c r="L193">
        <v>50</v>
      </c>
      <c r="M193" s="5">
        <v>27.89</v>
      </c>
      <c r="N193" s="5">
        <f t="shared" si="2"/>
        <v>1394.5</v>
      </c>
      <c r="O193" s="5">
        <v>24.277971611393792</v>
      </c>
      <c r="P193" s="5">
        <f>tb_vendas[[#This Row],[Quantidade]]*tb_vendas[[#This Row],[Custo Unitário]]</f>
        <v>1213.8985805696896</v>
      </c>
      <c r="Q193" s="5">
        <f>tb_vendas[[#This Row],[Valor Total]]-tb_vendas[[#This Row],[Custo Total]]</f>
        <v>180.60141943031044</v>
      </c>
      <c r="R193" s="2">
        <v>8</v>
      </c>
      <c r="S193" s="3">
        <v>1</v>
      </c>
      <c r="T193" t="s">
        <v>79</v>
      </c>
      <c r="U193" t="s">
        <v>82</v>
      </c>
    </row>
    <row r="194" spans="1:21" x14ac:dyDescent="0.3">
      <c r="A194" s="3" t="s">
        <v>278</v>
      </c>
      <c r="B194" s="1">
        <v>44598</v>
      </c>
      <c r="C194" s="7" t="str">
        <f>TEXT(tb_vendas[[#This Row],[Data do Pedido]],"aaaa-mm")</f>
        <v>2022-02</v>
      </c>
      <c r="D194" s="1" t="s">
        <v>6592</v>
      </c>
      <c r="E194" t="s">
        <v>23</v>
      </c>
      <c r="F194" t="s">
        <v>38</v>
      </c>
      <c r="G194" t="s">
        <v>39</v>
      </c>
      <c r="H194" t="s">
        <v>45</v>
      </c>
      <c r="I194" t="s">
        <v>54</v>
      </c>
      <c r="J194" t="s">
        <v>68</v>
      </c>
      <c r="K194" t="s">
        <v>71</v>
      </c>
      <c r="L194">
        <v>100</v>
      </c>
      <c r="M194" s="5">
        <v>49.77</v>
      </c>
      <c r="N194" s="5">
        <f t="shared" si="2"/>
        <v>4977</v>
      </c>
      <c r="O194" s="5">
        <v>30.847493848953174</v>
      </c>
      <c r="P194" s="5">
        <f>tb_vendas[[#This Row],[Quantidade]]*tb_vendas[[#This Row],[Custo Unitário]]</f>
        <v>3084.7493848953172</v>
      </c>
      <c r="Q194" s="5">
        <f>tb_vendas[[#This Row],[Valor Total]]-tb_vendas[[#This Row],[Custo Total]]</f>
        <v>1892.2506151046828</v>
      </c>
      <c r="R194" s="2">
        <v>9</v>
      </c>
      <c r="S194" s="3">
        <v>10</v>
      </c>
      <c r="T194" t="s">
        <v>79</v>
      </c>
      <c r="U194" t="s">
        <v>83</v>
      </c>
    </row>
    <row r="195" spans="1:21" x14ac:dyDescent="0.3">
      <c r="A195" s="3" t="s">
        <v>279</v>
      </c>
      <c r="B195" s="1">
        <v>44598</v>
      </c>
      <c r="C195" s="7" t="str">
        <f>TEXT(tb_vendas[[#This Row],[Data do Pedido]],"aaaa-mm")</f>
        <v>2022-02</v>
      </c>
      <c r="D195" s="1" t="s">
        <v>6589</v>
      </c>
      <c r="E195" t="s">
        <v>21</v>
      </c>
      <c r="F195" t="s">
        <v>26</v>
      </c>
      <c r="G195" t="s">
        <v>41</v>
      </c>
      <c r="H195" t="s">
        <v>45</v>
      </c>
      <c r="I195" t="s">
        <v>61</v>
      </c>
      <c r="J195" t="s">
        <v>68</v>
      </c>
      <c r="K195" t="s">
        <v>78</v>
      </c>
      <c r="L195">
        <v>38</v>
      </c>
      <c r="M195" s="5">
        <v>93.61</v>
      </c>
      <c r="N195" s="5">
        <f t="shared" ref="N195:N258" si="3">L195*M195</f>
        <v>3557.18</v>
      </c>
      <c r="O195" s="5">
        <v>29.535786650426296</v>
      </c>
      <c r="P195" s="5">
        <f>tb_vendas[[#This Row],[Quantidade]]*tb_vendas[[#This Row],[Custo Unitário]]</f>
        <v>1122.3598927161993</v>
      </c>
      <c r="Q195" s="5">
        <f>tb_vendas[[#This Row],[Valor Total]]-tb_vendas[[#This Row],[Custo Total]]</f>
        <v>2434.8201072838006</v>
      </c>
      <c r="R195" s="2">
        <v>7</v>
      </c>
      <c r="S195" s="3">
        <v>6</v>
      </c>
      <c r="T195" t="s">
        <v>80</v>
      </c>
      <c r="U195" t="s">
        <v>84</v>
      </c>
    </row>
    <row r="196" spans="1:21" x14ac:dyDescent="0.3">
      <c r="A196" s="3" t="s">
        <v>280</v>
      </c>
      <c r="B196" s="1">
        <v>44598</v>
      </c>
      <c r="C196" s="7" t="str">
        <f>TEXT(tb_vendas[[#This Row],[Data do Pedido]],"aaaa-mm")</f>
        <v>2022-02</v>
      </c>
      <c r="D196" s="1" t="s">
        <v>6592</v>
      </c>
      <c r="E196" t="s">
        <v>16</v>
      </c>
      <c r="F196" t="s">
        <v>33</v>
      </c>
      <c r="G196" t="s">
        <v>42</v>
      </c>
      <c r="H196" t="s">
        <v>46</v>
      </c>
      <c r="I196" t="s">
        <v>57</v>
      </c>
      <c r="J196" t="s">
        <v>66</v>
      </c>
      <c r="K196" t="s">
        <v>76</v>
      </c>
      <c r="L196">
        <v>75</v>
      </c>
      <c r="M196" s="5">
        <v>21.75</v>
      </c>
      <c r="N196" s="5">
        <f t="shared" si="3"/>
        <v>1631.25</v>
      </c>
      <c r="O196" s="5">
        <v>8.5756753721585834</v>
      </c>
      <c r="P196" s="5">
        <f>tb_vendas[[#This Row],[Quantidade]]*tb_vendas[[#This Row],[Custo Unitário]]</f>
        <v>643.17565291189374</v>
      </c>
      <c r="Q196" s="5">
        <f>tb_vendas[[#This Row],[Valor Total]]-tb_vendas[[#This Row],[Custo Total]]</f>
        <v>988.07434708810626</v>
      </c>
      <c r="R196" s="2">
        <v>5</v>
      </c>
      <c r="S196" s="3">
        <v>4</v>
      </c>
      <c r="T196" t="s">
        <v>79</v>
      </c>
      <c r="U196" t="s">
        <v>83</v>
      </c>
    </row>
    <row r="197" spans="1:21" x14ac:dyDescent="0.3">
      <c r="A197" s="3" t="s">
        <v>281</v>
      </c>
      <c r="B197" s="1">
        <v>44598</v>
      </c>
      <c r="C197" s="7" t="str">
        <f>TEXT(tb_vendas[[#This Row],[Data do Pedido]],"aaaa-mm")</f>
        <v>2022-02</v>
      </c>
      <c r="D197" s="1" t="s">
        <v>6590</v>
      </c>
      <c r="E197" t="s">
        <v>23</v>
      </c>
      <c r="F197" t="s">
        <v>28</v>
      </c>
      <c r="G197" t="s">
        <v>43</v>
      </c>
      <c r="H197" t="s">
        <v>45</v>
      </c>
      <c r="I197" t="s">
        <v>49</v>
      </c>
      <c r="J197" t="s">
        <v>65</v>
      </c>
      <c r="K197" t="s">
        <v>72</v>
      </c>
      <c r="L197">
        <v>79</v>
      </c>
      <c r="M197" s="5">
        <v>82.52</v>
      </c>
      <c r="N197" s="5">
        <f t="shared" si="3"/>
        <v>6519.08</v>
      </c>
      <c r="O197" s="5">
        <v>23.451496339443054</v>
      </c>
      <c r="P197" s="5">
        <f>tb_vendas[[#This Row],[Quantidade]]*tb_vendas[[#This Row],[Custo Unitário]]</f>
        <v>1852.6682108160012</v>
      </c>
      <c r="Q197" s="5">
        <f>tb_vendas[[#This Row],[Valor Total]]-tb_vendas[[#This Row],[Custo Total]]</f>
        <v>4666.4117891839987</v>
      </c>
      <c r="R197" s="2">
        <v>8</v>
      </c>
      <c r="S197" s="3">
        <v>8</v>
      </c>
      <c r="T197" t="s">
        <v>80</v>
      </c>
      <c r="U197" t="s">
        <v>83</v>
      </c>
    </row>
    <row r="198" spans="1:21" x14ac:dyDescent="0.3">
      <c r="A198" s="3" t="s">
        <v>282</v>
      </c>
      <c r="B198" s="1">
        <v>44599</v>
      </c>
      <c r="C198" s="7" t="str">
        <f>TEXT(tb_vendas[[#This Row],[Data do Pedido]],"aaaa-mm")</f>
        <v>2022-02</v>
      </c>
      <c r="D198" s="1" t="s">
        <v>6590</v>
      </c>
      <c r="E198" t="s">
        <v>21</v>
      </c>
      <c r="F198" t="s">
        <v>33</v>
      </c>
      <c r="G198" t="s">
        <v>42</v>
      </c>
      <c r="H198" t="s">
        <v>46</v>
      </c>
      <c r="I198" t="s">
        <v>52</v>
      </c>
      <c r="J198" t="s">
        <v>67</v>
      </c>
      <c r="K198" t="s">
        <v>78</v>
      </c>
      <c r="L198">
        <v>32</v>
      </c>
      <c r="M198" s="5">
        <v>94.56</v>
      </c>
      <c r="N198" s="5">
        <f t="shared" si="3"/>
        <v>3025.92</v>
      </c>
      <c r="O198" s="5">
        <v>30.576688377634355</v>
      </c>
      <c r="P198" s="5">
        <f>tb_vendas[[#This Row],[Quantidade]]*tb_vendas[[#This Row],[Custo Unitário]]</f>
        <v>978.45402808429935</v>
      </c>
      <c r="Q198" s="5">
        <f>tb_vendas[[#This Row],[Valor Total]]-tb_vendas[[#This Row],[Custo Total]]</f>
        <v>2047.4659719157007</v>
      </c>
      <c r="R198" s="2">
        <v>7</v>
      </c>
      <c r="S198" s="3">
        <v>8</v>
      </c>
      <c r="T198" t="s">
        <v>79</v>
      </c>
      <c r="U198" t="s">
        <v>82</v>
      </c>
    </row>
    <row r="199" spans="1:21" x14ac:dyDescent="0.3">
      <c r="A199" s="3" t="s">
        <v>283</v>
      </c>
      <c r="B199" s="1">
        <v>44599</v>
      </c>
      <c r="C199" s="7" t="str">
        <f>TEXT(tb_vendas[[#This Row],[Data do Pedido]],"aaaa-mm")</f>
        <v>2022-02</v>
      </c>
      <c r="D199" s="1" t="s">
        <v>6593</v>
      </c>
      <c r="E199" t="s">
        <v>16</v>
      </c>
      <c r="F199" t="s">
        <v>25</v>
      </c>
      <c r="G199" t="s">
        <v>40</v>
      </c>
      <c r="H199" t="s">
        <v>46</v>
      </c>
      <c r="I199" t="s">
        <v>47</v>
      </c>
      <c r="J199" t="s">
        <v>63</v>
      </c>
      <c r="K199" t="s">
        <v>71</v>
      </c>
      <c r="L199">
        <v>27</v>
      </c>
      <c r="M199" s="5">
        <v>54.21</v>
      </c>
      <c r="N199" s="5">
        <f t="shared" si="3"/>
        <v>1463.67</v>
      </c>
      <c r="O199" s="5">
        <v>21.722579392391705</v>
      </c>
      <c r="P199" s="5">
        <f>tb_vendas[[#This Row],[Quantidade]]*tb_vendas[[#This Row],[Custo Unitário]]</f>
        <v>586.509643594576</v>
      </c>
      <c r="Q199" s="5">
        <f>tb_vendas[[#This Row],[Valor Total]]-tb_vendas[[#This Row],[Custo Total]]</f>
        <v>877.16035640542407</v>
      </c>
      <c r="R199" s="2">
        <v>4</v>
      </c>
      <c r="S199" s="3">
        <v>0</v>
      </c>
      <c r="T199" t="s">
        <v>79</v>
      </c>
      <c r="U199" t="s">
        <v>84</v>
      </c>
    </row>
    <row r="200" spans="1:21" x14ac:dyDescent="0.3">
      <c r="A200" s="3" t="s">
        <v>284</v>
      </c>
      <c r="B200" s="1">
        <v>44599</v>
      </c>
      <c r="C200" s="7" t="str">
        <f>TEXT(tb_vendas[[#This Row],[Data do Pedido]],"aaaa-mm")</f>
        <v>2022-02</v>
      </c>
      <c r="D200" s="1" t="s">
        <v>6589</v>
      </c>
      <c r="E200" t="s">
        <v>20</v>
      </c>
      <c r="F200" t="s">
        <v>36</v>
      </c>
      <c r="G200" t="s">
        <v>39</v>
      </c>
      <c r="H200" t="s">
        <v>45</v>
      </c>
      <c r="I200" t="s">
        <v>59</v>
      </c>
      <c r="J200" t="s">
        <v>70</v>
      </c>
      <c r="K200" t="s">
        <v>74</v>
      </c>
      <c r="L200">
        <v>55</v>
      </c>
      <c r="M200" s="5">
        <v>70.44</v>
      </c>
      <c r="N200" s="5">
        <f t="shared" si="3"/>
        <v>3874.2</v>
      </c>
      <c r="O200" s="5">
        <v>18.000251963337689</v>
      </c>
      <c r="P200" s="5">
        <f>tb_vendas[[#This Row],[Quantidade]]*tb_vendas[[#This Row],[Custo Unitário]]</f>
        <v>990.01385798357296</v>
      </c>
      <c r="Q200" s="5">
        <f>tb_vendas[[#This Row],[Valor Total]]-tb_vendas[[#This Row],[Custo Total]]</f>
        <v>2884.1861420164269</v>
      </c>
      <c r="R200" s="2">
        <v>6</v>
      </c>
      <c r="S200" s="3">
        <v>9</v>
      </c>
      <c r="T200" t="s">
        <v>80</v>
      </c>
      <c r="U200" t="s">
        <v>83</v>
      </c>
    </row>
    <row r="201" spans="1:21" x14ac:dyDescent="0.3">
      <c r="A201" s="3" t="s">
        <v>285</v>
      </c>
      <c r="B201" s="1">
        <v>44599</v>
      </c>
      <c r="C201" s="7" t="str">
        <f>TEXT(tb_vendas[[#This Row],[Data do Pedido]],"aaaa-mm")</f>
        <v>2022-02</v>
      </c>
      <c r="D201" s="1" t="s">
        <v>6589</v>
      </c>
      <c r="E201" t="s">
        <v>18</v>
      </c>
      <c r="F201" t="s">
        <v>37</v>
      </c>
      <c r="G201" t="s">
        <v>41</v>
      </c>
      <c r="H201" t="s">
        <v>45</v>
      </c>
      <c r="I201" t="s">
        <v>51</v>
      </c>
      <c r="J201" t="s">
        <v>65</v>
      </c>
      <c r="K201" t="s">
        <v>72</v>
      </c>
      <c r="L201">
        <v>98</v>
      </c>
      <c r="M201" s="5">
        <v>4.88</v>
      </c>
      <c r="N201" s="5">
        <f t="shared" si="3"/>
        <v>478.24</v>
      </c>
      <c r="O201" s="5">
        <v>1.4169872462994964</v>
      </c>
      <c r="P201" s="5">
        <f>tb_vendas[[#This Row],[Quantidade]]*tb_vendas[[#This Row],[Custo Unitário]]</f>
        <v>138.86475013735065</v>
      </c>
      <c r="Q201" s="5">
        <f>tb_vendas[[#This Row],[Valor Total]]-tb_vendas[[#This Row],[Custo Total]]</f>
        <v>339.37524986264935</v>
      </c>
      <c r="R201" s="2">
        <v>7</v>
      </c>
      <c r="S201" s="3">
        <v>0</v>
      </c>
      <c r="T201" t="s">
        <v>80</v>
      </c>
      <c r="U201" t="s">
        <v>85</v>
      </c>
    </row>
    <row r="202" spans="1:21" x14ac:dyDescent="0.3">
      <c r="A202" s="3" t="s">
        <v>286</v>
      </c>
      <c r="B202" s="1">
        <v>44600</v>
      </c>
      <c r="C202" s="7" t="str">
        <f>TEXT(tb_vendas[[#This Row],[Data do Pedido]],"aaaa-mm")</f>
        <v>2022-02</v>
      </c>
      <c r="D202" s="1" t="s">
        <v>6592</v>
      </c>
      <c r="E202" t="s">
        <v>20</v>
      </c>
      <c r="F202" t="s">
        <v>30</v>
      </c>
      <c r="G202" t="s">
        <v>44</v>
      </c>
      <c r="H202" t="s">
        <v>46</v>
      </c>
      <c r="I202" t="s">
        <v>53</v>
      </c>
      <c r="J202" t="s">
        <v>67</v>
      </c>
      <c r="K202" t="s">
        <v>74</v>
      </c>
      <c r="L202">
        <v>16</v>
      </c>
      <c r="M202" s="5">
        <v>70.73</v>
      </c>
      <c r="N202" s="5">
        <f t="shared" si="3"/>
        <v>1131.68</v>
      </c>
      <c r="O202" s="5">
        <v>56.172764350759905</v>
      </c>
      <c r="P202" s="5">
        <f>tb_vendas[[#This Row],[Quantidade]]*tb_vendas[[#This Row],[Custo Unitário]]</f>
        <v>898.76422961215849</v>
      </c>
      <c r="Q202" s="5">
        <f>tb_vendas[[#This Row],[Valor Total]]-tb_vendas[[#This Row],[Custo Total]]</f>
        <v>232.91577038784158</v>
      </c>
      <c r="R202" s="2">
        <v>3</v>
      </c>
      <c r="S202" s="3">
        <v>4</v>
      </c>
      <c r="T202" t="s">
        <v>81</v>
      </c>
      <c r="U202" t="s">
        <v>85</v>
      </c>
    </row>
    <row r="203" spans="1:21" x14ac:dyDescent="0.3">
      <c r="A203" s="3" t="s">
        <v>287</v>
      </c>
      <c r="B203" s="1">
        <v>44600</v>
      </c>
      <c r="C203" s="7" t="str">
        <f>TEXT(tb_vendas[[#This Row],[Data do Pedido]],"aaaa-mm")</f>
        <v>2022-02</v>
      </c>
      <c r="D203" s="1" t="s">
        <v>6589</v>
      </c>
      <c r="E203" t="s">
        <v>17</v>
      </c>
      <c r="F203" t="s">
        <v>38</v>
      </c>
      <c r="G203" t="s">
        <v>39</v>
      </c>
      <c r="H203" t="s">
        <v>45</v>
      </c>
      <c r="I203" t="s">
        <v>55</v>
      </c>
      <c r="J203" t="s">
        <v>69</v>
      </c>
      <c r="K203" t="s">
        <v>74</v>
      </c>
      <c r="L203">
        <v>83</v>
      </c>
      <c r="M203" s="5">
        <v>56.13</v>
      </c>
      <c r="N203" s="5">
        <f t="shared" si="3"/>
        <v>4658.79</v>
      </c>
      <c r="O203" s="5">
        <v>23.859544679850732</v>
      </c>
      <c r="P203" s="5">
        <f>tb_vendas[[#This Row],[Quantidade]]*tb_vendas[[#This Row],[Custo Unitário]]</f>
        <v>1980.3422084276108</v>
      </c>
      <c r="Q203" s="5">
        <f>tb_vendas[[#This Row],[Valor Total]]-tb_vendas[[#This Row],[Custo Total]]</f>
        <v>2678.4477915723892</v>
      </c>
      <c r="R203" s="2">
        <v>5</v>
      </c>
      <c r="S203" s="3">
        <v>7</v>
      </c>
      <c r="T203" t="s">
        <v>79</v>
      </c>
      <c r="U203" t="s">
        <v>85</v>
      </c>
    </row>
    <row r="204" spans="1:21" x14ac:dyDescent="0.3">
      <c r="A204" s="3" t="s">
        <v>288</v>
      </c>
      <c r="B204" s="1">
        <v>44600</v>
      </c>
      <c r="C204" s="7" t="str">
        <f>TEXT(tb_vendas[[#This Row],[Data do Pedido]],"aaaa-mm")</f>
        <v>2022-02</v>
      </c>
      <c r="D204" s="1" t="s">
        <v>6590</v>
      </c>
      <c r="E204" t="s">
        <v>23</v>
      </c>
      <c r="F204" t="s">
        <v>27</v>
      </c>
      <c r="G204" t="s">
        <v>42</v>
      </c>
      <c r="H204" t="s">
        <v>46</v>
      </c>
      <c r="I204" t="s">
        <v>48</v>
      </c>
      <c r="J204" t="s">
        <v>64</v>
      </c>
      <c r="K204" t="s">
        <v>74</v>
      </c>
      <c r="L204">
        <v>84</v>
      </c>
      <c r="M204" s="5">
        <v>13.8</v>
      </c>
      <c r="N204" s="5">
        <f t="shared" si="3"/>
        <v>1159.2</v>
      </c>
      <c r="O204" s="5">
        <v>3.954900476929943</v>
      </c>
      <c r="P204" s="5">
        <f>tb_vendas[[#This Row],[Quantidade]]*tb_vendas[[#This Row],[Custo Unitário]]</f>
        <v>332.21164006211518</v>
      </c>
      <c r="Q204" s="5">
        <f>tb_vendas[[#This Row],[Valor Total]]-tb_vendas[[#This Row],[Custo Total]]</f>
        <v>826.98835993788487</v>
      </c>
      <c r="R204" s="2">
        <v>6</v>
      </c>
      <c r="S204" s="3">
        <v>6</v>
      </c>
      <c r="T204" t="s">
        <v>79</v>
      </c>
      <c r="U204" t="s">
        <v>84</v>
      </c>
    </row>
    <row r="205" spans="1:21" x14ac:dyDescent="0.3">
      <c r="A205" s="3" t="s">
        <v>289</v>
      </c>
      <c r="B205" s="1">
        <v>44600</v>
      </c>
      <c r="C205" s="7" t="str">
        <f>TEXT(tb_vendas[[#This Row],[Data do Pedido]],"aaaa-mm")</f>
        <v>2022-02</v>
      </c>
      <c r="D205" s="1" t="s">
        <v>6591</v>
      </c>
      <c r="E205" t="s">
        <v>20</v>
      </c>
      <c r="F205" t="s">
        <v>24</v>
      </c>
      <c r="G205" t="s">
        <v>39</v>
      </c>
      <c r="H205" t="s">
        <v>45</v>
      </c>
      <c r="I205" t="s">
        <v>47</v>
      </c>
      <c r="J205" t="s">
        <v>63</v>
      </c>
      <c r="K205" t="s">
        <v>72</v>
      </c>
      <c r="L205">
        <v>71</v>
      </c>
      <c r="M205" s="5">
        <v>15.19</v>
      </c>
      <c r="N205" s="5">
        <f t="shared" si="3"/>
        <v>1078.49</v>
      </c>
      <c r="O205" s="5">
        <v>4.1600356801108376</v>
      </c>
      <c r="P205" s="5">
        <f>tb_vendas[[#This Row],[Quantidade]]*tb_vendas[[#This Row],[Custo Unitário]]</f>
        <v>295.3625332878695</v>
      </c>
      <c r="Q205" s="5">
        <f>tb_vendas[[#This Row],[Valor Total]]-tb_vendas[[#This Row],[Custo Total]]</f>
        <v>783.12746671213051</v>
      </c>
      <c r="R205" s="2">
        <v>10</v>
      </c>
      <c r="S205" s="3">
        <v>5</v>
      </c>
      <c r="T205" t="s">
        <v>79</v>
      </c>
      <c r="U205" t="s">
        <v>84</v>
      </c>
    </row>
    <row r="206" spans="1:21" x14ac:dyDescent="0.3">
      <c r="A206" s="3" t="s">
        <v>290</v>
      </c>
      <c r="B206" s="1">
        <v>44600</v>
      </c>
      <c r="C206" s="7" t="str">
        <f>TEXT(tb_vendas[[#This Row],[Data do Pedido]],"aaaa-mm")</f>
        <v>2022-02</v>
      </c>
      <c r="D206" s="1" t="s">
        <v>6589</v>
      </c>
      <c r="E206" t="s">
        <v>21</v>
      </c>
      <c r="F206" t="s">
        <v>31</v>
      </c>
      <c r="G206" t="s">
        <v>40</v>
      </c>
      <c r="H206" t="s">
        <v>46</v>
      </c>
      <c r="I206" t="s">
        <v>54</v>
      </c>
      <c r="J206" t="s">
        <v>68</v>
      </c>
      <c r="K206" t="s">
        <v>71</v>
      </c>
      <c r="L206">
        <v>10</v>
      </c>
      <c r="M206" s="5">
        <v>88.6</v>
      </c>
      <c r="N206" s="5">
        <f t="shared" si="3"/>
        <v>886</v>
      </c>
      <c r="O206" s="5">
        <v>32.938341404976129</v>
      </c>
      <c r="P206" s="5">
        <f>tb_vendas[[#This Row],[Quantidade]]*tb_vendas[[#This Row],[Custo Unitário]]</f>
        <v>329.38341404976131</v>
      </c>
      <c r="Q206" s="5">
        <f>tb_vendas[[#This Row],[Valor Total]]-tb_vendas[[#This Row],[Custo Total]]</f>
        <v>556.61658595023869</v>
      </c>
      <c r="R206" s="2">
        <v>8</v>
      </c>
      <c r="S206" s="3">
        <v>2</v>
      </c>
      <c r="T206" t="s">
        <v>81</v>
      </c>
      <c r="U206" t="s">
        <v>84</v>
      </c>
    </row>
    <row r="207" spans="1:21" x14ac:dyDescent="0.3">
      <c r="A207" s="3" t="s">
        <v>291</v>
      </c>
      <c r="B207" s="1">
        <v>44600</v>
      </c>
      <c r="C207" s="7" t="str">
        <f>TEXT(tb_vendas[[#This Row],[Data do Pedido]],"aaaa-mm")</f>
        <v>2022-02</v>
      </c>
      <c r="D207" s="1" t="s">
        <v>6591</v>
      </c>
      <c r="E207" t="s">
        <v>22</v>
      </c>
      <c r="F207" t="s">
        <v>25</v>
      </c>
      <c r="G207" t="s">
        <v>40</v>
      </c>
      <c r="H207" t="s">
        <v>46</v>
      </c>
      <c r="I207" t="s">
        <v>61</v>
      </c>
      <c r="J207" t="s">
        <v>68</v>
      </c>
      <c r="K207" t="s">
        <v>77</v>
      </c>
      <c r="L207">
        <v>99</v>
      </c>
      <c r="M207" s="5">
        <v>6.12</v>
      </c>
      <c r="N207" s="5">
        <f t="shared" si="3"/>
        <v>605.88</v>
      </c>
      <c r="O207" s="5">
        <v>2.1796183825865945</v>
      </c>
      <c r="P207" s="5">
        <f>tb_vendas[[#This Row],[Quantidade]]*tb_vendas[[#This Row],[Custo Unitário]]</f>
        <v>215.78221987607284</v>
      </c>
      <c r="Q207" s="5">
        <f>tb_vendas[[#This Row],[Valor Total]]-tb_vendas[[#This Row],[Custo Total]]</f>
        <v>390.09778012392712</v>
      </c>
      <c r="R207" s="2">
        <v>2</v>
      </c>
      <c r="S207" s="3">
        <v>9</v>
      </c>
      <c r="T207" t="s">
        <v>79</v>
      </c>
      <c r="U207" t="s">
        <v>84</v>
      </c>
    </row>
    <row r="208" spans="1:21" x14ac:dyDescent="0.3">
      <c r="A208" s="3" t="s">
        <v>292</v>
      </c>
      <c r="B208" s="1">
        <v>44600</v>
      </c>
      <c r="C208" s="7" t="str">
        <f>TEXT(tb_vendas[[#This Row],[Data do Pedido]],"aaaa-mm")</f>
        <v>2022-02</v>
      </c>
      <c r="D208" s="1" t="s">
        <v>6592</v>
      </c>
      <c r="E208" t="s">
        <v>20</v>
      </c>
      <c r="F208" t="s">
        <v>29</v>
      </c>
      <c r="G208" t="s">
        <v>43</v>
      </c>
      <c r="H208" t="s">
        <v>45</v>
      </c>
      <c r="I208" t="s">
        <v>61</v>
      </c>
      <c r="J208" t="s">
        <v>68</v>
      </c>
      <c r="K208" t="s">
        <v>76</v>
      </c>
      <c r="L208">
        <v>27</v>
      </c>
      <c r="M208" s="5">
        <v>51.95</v>
      </c>
      <c r="N208" s="5">
        <f t="shared" si="3"/>
        <v>1402.65</v>
      </c>
      <c r="O208" s="5">
        <v>16.656458375067313</v>
      </c>
      <c r="P208" s="5">
        <f>tb_vendas[[#This Row],[Quantidade]]*tb_vendas[[#This Row],[Custo Unitário]]</f>
        <v>449.72437612681745</v>
      </c>
      <c r="Q208" s="5">
        <f>tb_vendas[[#This Row],[Valor Total]]-tb_vendas[[#This Row],[Custo Total]]</f>
        <v>952.92562387318264</v>
      </c>
      <c r="R208" s="2">
        <v>4</v>
      </c>
      <c r="S208" s="3">
        <v>9</v>
      </c>
      <c r="T208" t="s">
        <v>80</v>
      </c>
      <c r="U208" t="s">
        <v>83</v>
      </c>
    </row>
    <row r="209" spans="1:21" x14ac:dyDescent="0.3">
      <c r="A209" s="3" t="s">
        <v>293</v>
      </c>
      <c r="B209" s="1">
        <v>44601</v>
      </c>
      <c r="C209" s="7" t="str">
        <f>TEXT(tb_vendas[[#This Row],[Data do Pedido]],"aaaa-mm")</f>
        <v>2022-02</v>
      </c>
      <c r="D209" s="1" t="s">
        <v>6593</v>
      </c>
      <c r="E209" t="s">
        <v>23</v>
      </c>
      <c r="F209" t="s">
        <v>30</v>
      </c>
      <c r="G209" t="s">
        <v>44</v>
      </c>
      <c r="H209" t="s">
        <v>46</v>
      </c>
      <c r="I209" t="s">
        <v>50</v>
      </c>
      <c r="J209" t="s">
        <v>66</v>
      </c>
      <c r="K209" t="s">
        <v>77</v>
      </c>
      <c r="L209">
        <v>100</v>
      </c>
      <c r="M209" s="5">
        <v>10.52</v>
      </c>
      <c r="N209" s="5">
        <f t="shared" si="3"/>
        <v>1052</v>
      </c>
      <c r="O209" s="5">
        <v>6.9470034629682544</v>
      </c>
      <c r="P209" s="5">
        <f>tb_vendas[[#This Row],[Quantidade]]*tb_vendas[[#This Row],[Custo Unitário]]</f>
        <v>694.7003462968255</v>
      </c>
      <c r="Q209" s="5">
        <f>tb_vendas[[#This Row],[Valor Total]]-tb_vendas[[#This Row],[Custo Total]]</f>
        <v>357.2996537031745</v>
      </c>
      <c r="R209" s="2">
        <v>7</v>
      </c>
      <c r="S209" s="3">
        <v>9</v>
      </c>
      <c r="T209" t="s">
        <v>79</v>
      </c>
      <c r="U209" t="s">
        <v>82</v>
      </c>
    </row>
    <row r="210" spans="1:21" x14ac:dyDescent="0.3">
      <c r="A210" s="3" t="s">
        <v>294</v>
      </c>
      <c r="B210" s="1">
        <v>44601</v>
      </c>
      <c r="C210" s="7" t="str">
        <f>TEXT(tb_vendas[[#This Row],[Data do Pedido]],"aaaa-mm")</f>
        <v>2022-02</v>
      </c>
      <c r="D210" s="1" t="s">
        <v>6592</v>
      </c>
      <c r="E210" t="s">
        <v>16</v>
      </c>
      <c r="F210" t="s">
        <v>36</v>
      </c>
      <c r="G210" t="s">
        <v>39</v>
      </c>
      <c r="H210" t="s">
        <v>45</v>
      </c>
      <c r="I210" t="s">
        <v>52</v>
      </c>
      <c r="J210" t="s">
        <v>67</v>
      </c>
      <c r="K210" t="s">
        <v>72</v>
      </c>
      <c r="L210">
        <v>5</v>
      </c>
      <c r="M210" s="5">
        <v>90.36</v>
      </c>
      <c r="N210" s="5">
        <f t="shared" si="3"/>
        <v>451.8</v>
      </c>
      <c r="O210" s="5">
        <v>35.900889371630377</v>
      </c>
      <c r="P210" s="5">
        <f>tb_vendas[[#This Row],[Quantidade]]*tb_vendas[[#This Row],[Custo Unitário]]</f>
        <v>179.50444685815188</v>
      </c>
      <c r="Q210" s="5">
        <f>tb_vendas[[#This Row],[Valor Total]]-tb_vendas[[#This Row],[Custo Total]]</f>
        <v>272.29555314184813</v>
      </c>
      <c r="R210" s="2">
        <v>9</v>
      </c>
      <c r="S210" s="3">
        <v>10</v>
      </c>
      <c r="T210" t="s">
        <v>80</v>
      </c>
      <c r="U210" t="s">
        <v>84</v>
      </c>
    </row>
    <row r="211" spans="1:21" x14ac:dyDescent="0.3">
      <c r="A211" s="3" t="s">
        <v>295</v>
      </c>
      <c r="B211" s="1">
        <v>44601</v>
      </c>
      <c r="C211" s="7" t="str">
        <f>TEXT(tb_vendas[[#This Row],[Data do Pedido]],"aaaa-mm")</f>
        <v>2022-02</v>
      </c>
      <c r="D211" s="1" t="s">
        <v>6590</v>
      </c>
      <c r="E211" t="s">
        <v>23</v>
      </c>
      <c r="F211" t="s">
        <v>33</v>
      </c>
      <c r="G211" t="s">
        <v>42</v>
      </c>
      <c r="H211" t="s">
        <v>46</v>
      </c>
      <c r="I211" t="s">
        <v>53</v>
      </c>
      <c r="J211" t="s">
        <v>67</v>
      </c>
      <c r="K211" t="s">
        <v>75</v>
      </c>
      <c r="L211">
        <v>23</v>
      </c>
      <c r="M211" s="5">
        <v>53.59</v>
      </c>
      <c r="N211" s="5">
        <f t="shared" si="3"/>
        <v>1232.5700000000002</v>
      </c>
      <c r="O211" s="5">
        <v>21.603553689897087</v>
      </c>
      <c r="P211" s="5">
        <f>tb_vendas[[#This Row],[Quantidade]]*tb_vendas[[#This Row],[Custo Unitário]]</f>
        <v>496.88173486763299</v>
      </c>
      <c r="Q211" s="5">
        <f>tb_vendas[[#This Row],[Valor Total]]-tb_vendas[[#This Row],[Custo Total]]</f>
        <v>735.68826513236718</v>
      </c>
      <c r="R211" s="2">
        <v>10</v>
      </c>
      <c r="S211" s="3">
        <v>6</v>
      </c>
      <c r="T211" t="s">
        <v>79</v>
      </c>
      <c r="U211" t="s">
        <v>85</v>
      </c>
    </row>
    <row r="212" spans="1:21" x14ac:dyDescent="0.3">
      <c r="A212" s="3" t="s">
        <v>296</v>
      </c>
      <c r="B212" s="1">
        <v>44601</v>
      </c>
      <c r="C212" s="7" t="str">
        <f>TEXT(tb_vendas[[#This Row],[Data do Pedido]],"aaaa-mm")</f>
        <v>2022-02</v>
      </c>
      <c r="D212" s="1" t="s">
        <v>6592</v>
      </c>
      <c r="E212" t="s">
        <v>22</v>
      </c>
      <c r="F212" t="s">
        <v>29</v>
      </c>
      <c r="G212" t="s">
        <v>43</v>
      </c>
      <c r="H212" t="s">
        <v>45</v>
      </c>
      <c r="I212" t="s">
        <v>57</v>
      </c>
      <c r="J212" t="s">
        <v>66</v>
      </c>
      <c r="K212" t="s">
        <v>76</v>
      </c>
      <c r="L212">
        <v>27</v>
      </c>
      <c r="M212" s="5">
        <v>62.9</v>
      </c>
      <c r="N212" s="5">
        <f t="shared" si="3"/>
        <v>1698.3</v>
      </c>
      <c r="O212" s="5">
        <v>19.080412305095972</v>
      </c>
      <c r="P212" s="5">
        <f>tb_vendas[[#This Row],[Quantidade]]*tb_vendas[[#This Row],[Custo Unitário]]</f>
        <v>515.17113223759122</v>
      </c>
      <c r="Q212" s="5">
        <f>tb_vendas[[#This Row],[Valor Total]]-tb_vendas[[#This Row],[Custo Total]]</f>
        <v>1183.1288677624088</v>
      </c>
      <c r="R212" s="2">
        <v>5</v>
      </c>
      <c r="S212" s="3">
        <v>10</v>
      </c>
      <c r="T212" t="s">
        <v>81</v>
      </c>
      <c r="U212" t="s">
        <v>82</v>
      </c>
    </row>
    <row r="213" spans="1:21" x14ac:dyDescent="0.3">
      <c r="A213" s="3" t="s">
        <v>297</v>
      </c>
      <c r="B213" s="1">
        <v>44601</v>
      </c>
      <c r="C213" s="7" t="str">
        <f>TEXT(tb_vendas[[#This Row],[Data do Pedido]],"aaaa-mm")</f>
        <v>2022-02</v>
      </c>
      <c r="D213" s="1" t="s">
        <v>6591</v>
      </c>
      <c r="E213" t="s">
        <v>21</v>
      </c>
      <c r="F213" t="s">
        <v>25</v>
      </c>
      <c r="G213" t="s">
        <v>40</v>
      </c>
      <c r="H213" t="s">
        <v>46</v>
      </c>
      <c r="I213" t="s">
        <v>49</v>
      </c>
      <c r="J213" t="s">
        <v>65</v>
      </c>
      <c r="K213" t="s">
        <v>76</v>
      </c>
      <c r="L213">
        <v>51</v>
      </c>
      <c r="M213" s="5">
        <v>39.36</v>
      </c>
      <c r="N213" s="5">
        <f t="shared" si="3"/>
        <v>2007.36</v>
      </c>
      <c r="O213" s="5">
        <v>34.700832754762594</v>
      </c>
      <c r="P213" s="5">
        <f>tb_vendas[[#This Row],[Quantidade]]*tb_vendas[[#This Row],[Custo Unitário]]</f>
        <v>1769.7424704928924</v>
      </c>
      <c r="Q213" s="5">
        <f>tb_vendas[[#This Row],[Valor Total]]-tb_vendas[[#This Row],[Custo Total]]</f>
        <v>237.61752950710752</v>
      </c>
      <c r="R213" s="2">
        <v>2</v>
      </c>
      <c r="S213" s="3">
        <v>0</v>
      </c>
      <c r="T213" t="s">
        <v>81</v>
      </c>
      <c r="U213" t="s">
        <v>85</v>
      </c>
    </row>
    <row r="214" spans="1:21" x14ac:dyDescent="0.3">
      <c r="A214" s="3" t="s">
        <v>298</v>
      </c>
      <c r="B214" s="1">
        <v>44602</v>
      </c>
      <c r="C214" s="7" t="str">
        <f>TEXT(tb_vendas[[#This Row],[Data do Pedido]],"aaaa-mm")</f>
        <v>2022-02</v>
      </c>
      <c r="D214" s="1" t="s">
        <v>6592</v>
      </c>
      <c r="E214" t="s">
        <v>21</v>
      </c>
      <c r="F214" t="s">
        <v>36</v>
      </c>
      <c r="G214" t="s">
        <v>39</v>
      </c>
      <c r="H214" t="s">
        <v>45</v>
      </c>
      <c r="I214" t="s">
        <v>62</v>
      </c>
      <c r="J214" t="s">
        <v>70</v>
      </c>
      <c r="K214" t="s">
        <v>71</v>
      </c>
      <c r="L214">
        <v>42</v>
      </c>
      <c r="M214" s="5">
        <v>27.91</v>
      </c>
      <c r="N214" s="5">
        <f t="shared" si="3"/>
        <v>1172.22</v>
      </c>
      <c r="O214" s="5">
        <v>7.3388477759424298</v>
      </c>
      <c r="P214" s="5">
        <f>tb_vendas[[#This Row],[Quantidade]]*tb_vendas[[#This Row],[Custo Unitário]]</f>
        <v>308.23160658958204</v>
      </c>
      <c r="Q214" s="5">
        <f>tb_vendas[[#This Row],[Valor Total]]-tb_vendas[[#This Row],[Custo Total]]</f>
        <v>863.98839341041798</v>
      </c>
      <c r="R214" s="2">
        <v>8</v>
      </c>
      <c r="S214" s="3">
        <v>7</v>
      </c>
      <c r="T214" t="s">
        <v>79</v>
      </c>
      <c r="U214" t="s">
        <v>85</v>
      </c>
    </row>
    <row r="215" spans="1:21" x14ac:dyDescent="0.3">
      <c r="A215" s="3" t="s">
        <v>299</v>
      </c>
      <c r="B215" s="1">
        <v>44602</v>
      </c>
      <c r="C215" s="7" t="str">
        <f>TEXT(tb_vendas[[#This Row],[Data do Pedido]],"aaaa-mm")</f>
        <v>2022-02</v>
      </c>
      <c r="D215" s="1" t="s">
        <v>6588</v>
      </c>
      <c r="E215" t="s">
        <v>20</v>
      </c>
      <c r="F215" t="s">
        <v>37</v>
      </c>
      <c r="G215" t="s">
        <v>41</v>
      </c>
      <c r="H215" t="s">
        <v>45</v>
      </c>
      <c r="I215" t="s">
        <v>50</v>
      </c>
      <c r="J215" t="s">
        <v>66</v>
      </c>
      <c r="K215" t="s">
        <v>73</v>
      </c>
      <c r="L215">
        <v>19</v>
      </c>
      <c r="M215" s="5">
        <v>57.49</v>
      </c>
      <c r="N215" s="5">
        <f t="shared" si="3"/>
        <v>1092.31</v>
      </c>
      <c r="O215" s="5">
        <v>19.27356388682291</v>
      </c>
      <c r="P215" s="5">
        <f>tb_vendas[[#This Row],[Quantidade]]*tb_vendas[[#This Row],[Custo Unitário]]</f>
        <v>366.19771384963531</v>
      </c>
      <c r="Q215" s="5">
        <f>tb_vendas[[#This Row],[Valor Total]]-tb_vendas[[#This Row],[Custo Total]]</f>
        <v>726.11228615036464</v>
      </c>
      <c r="R215" s="2">
        <v>9</v>
      </c>
      <c r="S215" s="3">
        <v>6</v>
      </c>
      <c r="T215" t="s">
        <v>80</v>
      </c>
      <c r="U215" t="s">
        <v>84</v>
      </c>
    </row>
    <row r="216" spans="1:21" x14ac:dyDescent="0.3">
      <c r="A216" s="3" t="s">
        <v>300</v>
      </c>
      <c r="B216" s="1">
        <v>44602</v>
      </c>
      <c r="C216" s="7" t="str">
        <f>TEXT(tb_vendas[[#This Row],[Data do Pedido]],"aaaa-mm")</f>
        <v>2022-02</v>
      </c>
      <c r="D216" s="1" t="s">
        <v>6589</v>
      </c>
      <c r="E216" t="s">
        <v>19</v>
      </c>
      <c r="F216" t="s">
        <v>32</v>
      </c>
      <c r="G216" t="s">
        <v>39</v>
      </c>
      <c r="H216" t="s">
        <v>45</v>
      </c>
      <c r="I216" t="s">
        <v>51</v>
      </c>
      <c r="J216" t="s">
        <v>65</v>
      </c>
      <c r="K216" t="s">
        <v>76</v>
      </c>
      <c r="L216">
        <v>92</v>
      </c>
      <c r="M216" s="5">
        <v>41.22</v>
      </c>
      <c r="N216" s="5">
        <f t="shared" si="3"/>
        <v>3792.24</v>
      </c>
      <c r="O216" s="5">
        <v>12.831281081754621</v>
      </c>
      <c r="P216" s="5">
        <f>tb_vendas[[#This Row],[Quantidade]]*tb_vendas[[#This Row],[Custo Unitário]]</f>
        <v>1180.4778595214252</v>
      </c>
      <c r="Q216" s="5">
        <f>tb_vendas[[#This Row],[Valor Total]]-tb_vendas[[#This Row],[Custo Total]]</f>
        <v>2611.7621404785746</v>
      </c>
      <c r="R216" s="2">
        <v>6</v>
      </c>
      <c r="S216" s="3">
        <v>8</v>
      </c>
      <c r="T216" t="s">
        <v>79</v>
      </c>
      <c r="U216" t="s">
        <v>84</v>
      </c>
    </row>
    <row r="217" spans="1:21" x14ac:dyDescent="0.3">
      <c r="A217" s="3" t="s">
        <v>301</v>
      </c>
      <c r="B217" s="1">
        <v>44602</v>
      </c>
      <c r="C217" s="7" t="str">
        <f>TEXT(tb_vendas[[#This Row],[Data do Pedido]],"aaaa-mm")</f>
        <v>2022-02</v>
      </c>
      <c r="D217" s="1" t="s">
        <v>6588</v>
      </c>
      <c r="E217" t="s">
        <v>23</v>
      </c>
      <c r="F217" t="s">
        <v>35</v>
      </c>
      <c r="G217" t="s">
        <v>44</v>
      </c>
      <c r="H217" t="s">
        <v>46</v>
      </c>
      <c r="I217" t="s">
        <v>60</v>
      </c>
      <c r="J217" t="s">
        <v>69</v>
      </c>
      <c r="K217" t="s">
        <v>76</v>
      </c>
      <c r="L217">
        <v>36</v>
      </c>
      <c r="M217" s="5">
        <v>33.83</v>
      </c>
      <c r="N217" s="5">
        <f t="shared" si="3"/>
        <v>1217.8799999999999</v>
      </c>
      <c r="O217" s="5">
        <v>12.600315027317828</v>
      </c>
      <c r="P217" s="5">
        <f>tb_vendas[[#This Row],[Quantidade]]*tb_vendas[[#This Row],[Custo Unitário]]</f>
        <v>453.61134098344183</v>
      </c>
      <c r="Q217" s="5">
        <f>tb_vendas[[#This Row],[Valor Total]]-tb_vendas[[#This Row],[Custo Total]]</f>
        <v>764.2686590165581</v>
      </c>
      <c r="R217" s="2">
        <v>2</v>
      </c>
      <c r="S217" s="3">
        <v>9</v>
      </c>
      <c r="T217" t="s">
        <v>79</v>
      </c>
      <c r="U217" t="s">
        <v>85</v>
      </c>
    </row>
    <row r="218" spans="1:21" x14ac:dyDescent="0.3">
      <c r="A218" s="3" t="s">
        <v>302</v>
      </c>
      <c r="B218" s="1">
        <v>44602</v>
      </c>
      <c r="C218" s="7" t="str">
        <f>TEXT(tb_vendas[[#This Row],[Data do Pedido]],"aaaa-mm")</f>
        <v>2022-02</v>
      </c>
      <c r="D218" s="1" t="s">
        <v>6590</v>
      </c>
      <c r="E218" t="s">
        <v>21</v>
      </c>
      <c r="F218" t="s">
        <v>31</v>
      </c>
      <c r="G218" t="s">
        <v>40</v>
      </c>
      <c r="H218" t="s">
        <v>46</v>
      </c>
      <c r="I218" t="s">
        <v>59</v>
      </c>
      <c r="J218" t="s">
        <v>70</v>
      </c>
      <c r="K218" t="s">
        <v>77</v>
      </c>
      <c r="L218">
        <v>5</v>
      </c>
      <c r="M218" s="5">
        <v>85.26</v>
      </c>
      <c r="N218" s="5">
        <f t="shared" si="3"/>
        <v>426.3</v>
      </c>
      <c r="O218" s="5">
        <v>25.566799899377592</v>
      </c>
      <c r="P218" s="5">
        <f>tb_vendas[[#This Row],[Quantidade]]*tb_vendas[[#This Row],[Custo Unitário]]</f>
        <v>127.83399949688797</v>
      </c>
      <c r="Q218" s="5">
        <f>tb_vendas[[#This Row],[Valor Total]]-tb_vendas[[#This Row],[Custo Total]]</f>
        <v>298.46600050311201</v>
      </c>
      <c r="R218" s="2">
        <v>1</v>
      </c>
      <c r="S218" s="3">
        <v>8</v>
      </c>
      <c r="T218" t="s">
        <v>80</v>
      </c>
      <c r="U218" t="s">
        <v>83</v>
      </c>
    </row>
    <row r="219" spans="1:21" x14ac:dyDescent="0.3">
      <c r="A219" s="3" t="s">
        <v>303</v>
      </c>
      <c r="B219" s="1">
        <v>44603</v>
      </c>
      <c r="C219" s="7" t="str">
        <f>TEXT(tb_vendas[[#This Row],[Data do Pedido]],"aaaa-mm")</f>
        <v>2022-02</v>
      </c>
      <c r="D219" s="1" t="s">
        <v>6591</v>
      </c>
      <c r="E219" t="s">
        <v>19</v>
      </c>
      <c r="F219" t="s">
        <v>34</v>
      </c>
      <c r="G219" t="s">
        <v>40</v>
      </c>
      <c r="H219" t="s">
        <v>46</v>
      </c>
      <c r="I219" t="s">
        <v>55</v>
      </c>
      <c r="J219" t="s">
        <v>69</v>
      </c>
      <c r="K219" t="s">
        <v>76</v>
      </c>
      <c r="L219">
        <v>35</v>
      </c>
      <c r="M219" s="5">
        <v>85.57</v>
      </c>
      <c r="N219" s="5">
        <f t="shared" si="3"/>
        <v>2994.95</v>
      </c>
      <c r="O219" s="5">
        <v>28.397464745753101</v>
      </c>
      <c r="P219" s="5">
        <f>tb_vendas[[#This Row],[Quantidade]]*tb_vendas[[#This Row],[Custo Unitário]]</f>
        <v>993.91126610135859</v>
      </c>
      <c r="Q219" s="5">
        <f>tb_vendas[[#This Row],[Valor Total]]-tb_vendas[[#This Row],[Custo Total]]</f>
        <v>2001.0387338986411</v>
      </c>
      <c r="R219" s="2">
        <v>5</v>
      </c>
      <c r="S219" s="3">
        <v>0</v>
      </c>
      <c r="T219" t="s">
        <v>80</v>
      </c>
      <c r="U219" t="s">
        <v>84</v>
      </c>
    </row>
    <row r="220" spans="1:21" x14ac:dyDescent="0.3">
      <c r="A220" s="3" t="s">
        <v>304</v>
      </c>
      <c r="B220" s="1">
        <v>44603</v>
      </c>
      <c r="C220" s="7" t="str">
        <f>TEXT(tb_vendas[[#This Row],[Data do Pedido]],"aaaa-mm")</f>
        <v>2022-02</v>
      </c>
      <c r="D220" s="1" t="s">
        <v>6593</v>
      </c>
      <c r="E220" t="s">
        <v>20</v>
      </c>
      <c r="F220" t="s">
        <v>24</v>
      </c>
      <c r="G220" t="s">
        <v>39</v>
      </c>
      <c r="H220" t="s">
        <v>45</v>
      </c>
      <c r="I220" t="s">
        <v>54</v>
      </c>
      <c r="J220" t="s">
        <v>68</v>
      </c>
      <c r="K220" t="s">
        <v>75</v>
      </c>
      <c r="L220">
        <v>8</v>
      </c>
      <c r="M220" s="5">
        <v>17.7</v>
      </c>
      <c r="N220" s="5">
        <f t="shared" si="3"/>
        <v>141.6</v>
      </c>
      <c r="O220" s="5">
        <v>4.9077822273732847</v>
      </c>
      <c r="P220" s="5">
        <f>tb_vendas[[#This Row],[Quantidade]]*tb_vendas[[#This Row],[Custo Unitário]]</f>
        <v>39.262257818986278</v>
      </c>
      <c r="Q220" s="5">
        <f>tb_vendas[[#This Row],[Valor Total]]-tb_vendas[[#This Row],[Custo Total]]</f>
        <v>102.33774218101371</v>
      </c>
      <c r="R220" s="2">
        <v>4</v>
      </c>
      <c r="S220" s="3">
        <v>6</v>
      </c>
      <c r="T220" t="s">
        <v>80</v>
      </c>
      <c r="U220" t="s">
        <v>84</v>
      </c>
    </row>
    <row r="221" spans="1:21" x14ac:dyDescent="0.3">
      <c r="A221" s="3" t="s">
        <v>305</v>
      </c>
      <c r="B221" s="1">
        <v>44603</v>
      </c>
      <c r="C221" s="7" t="str">
        <f>TEXT(tb_vendas[[#This Row],[Data do Pedido]],"aaaa-mm")</f>
        <v>2022-02</v>
      </c>
      <c r="D221" s="1" t="s">
        <v>6588</v>
      </c>
      <c r="E221" t="s">
        <v>17</v>
      </c>
      <c r="F221" t="s">
        <v>37</v>
      </c>
      <c r="G221" t="s">
        <v>41</v>
      </c>
      <c r="H221" t="s">
        <v>45</v>
      </c>
      <c r="I221" t="s">
        <v>48</v>
      </c>
      <c r="J221" t="s">
        <v>64</v>
      </c>
      <c r="K221" t="s">
        <v>75</v>
      </c>
      <c r="L221">
        <v>64</v>
      </c>
      <c r="M221" s="5">
        <v>2.09</v>
      </c>
      <c r="N221" s="5">
        <f t="shared" si="3"/>
        <v>133.76</v>
      </c>
      <c r="O221" s="5">
        <v>0.99181481969571605</v>
      </c>
      <c r="P221" s="5">
        <f>tb_vendas[[#This Row],[Quantidade]]*tb_vendas[[#This Row],[Custo Unitário]]</f>
        <v>63.476148460525827</v>
      </c>
      <c r="Q221" s="5">
        <f>tb_vendas[[#This Row],[Valor Total]]-tb_vendas[[#This Row],[Custo Total]]</f>
        <v>70.283851539474171</v>
      </c>
      <c r="R221" s="2">
        <v>2</v>
      </c>
      <c r="S221" s="3">
        <v>1</v>
      </c>
      <c r="T221" t="s">
        <v>80</v>
      </c>
      <c r="U221" t="s">
        <v>85</v>
      </c>
    </row>
    <row r="222" spans="1:21" x14ac:dyDescent="0.3">
      <c r="A222" s="3" t="s">
        <v>306</v>
      </c>
      <c r="B222" s="1">
        <v>44603</v>
      </c>
      <c r="C222" s="7" t="str">
        <f>TEXT(tb_vendas[[#This Row],[Data do Pedido]],"aaaa-mm")</f>
        <v>2022-02</v>
      </c>
      <c r="D222" s="1" t="s">
        <v>6589</v>
      </c>
      <c r="E222" t="s">
        <v>22</v>
      </c>
      <c r="F222" t="s">
        <v>27</v>
      </c>
      <c r="G222" t="s">
        <v>42</v>
      </c>
      <c r="H222" t="s">
        <v>46</v>
      </c>
      <c r="I222" t="s">
        <v>51</v>
      </c>
      <c r="J222" t="s">
        <v>65</v>
      </c>
      <c r="K222" t="s">
        <v>78</v>
      </c>
      <c r="L222">
        <v>50</v>
      </c>
      <c r="M222" s="5">
        <v>60.34</v>
      </c>
      <c r="N222" s="5">
        <f t="shared" si="3"/>
        <v>3017</v>
      </c>
      <c r="O222" s="5">
        <v>55.141733146119016</v>
      </c>
      <c r="P222" s="5">
        <f>tb_vendas[[#This Row],[Quantidade]]*tb_vendas[[#This Row],[Custo Unitário]]</f>
        <v>2757.0866573059507</v>
      </c>
      <c r="Q222" s="5">
        <f>tb_vendas[[#This Row],[Valor Total]]-tb_vendas[[#This Row],[Custo Total]]</f>
        <v>259.91334269404933</v>
      </c>
      <c r="R222" s="2">
        <v>10</v>
      </c>
      <c r="S222" s="3">
        <v>5</v>
      </c>
      <c r="T222" t="s">
        <v>80</v>
      </c>
      <c r="U222" t="s">
        <v>82</v>
      </c>
    </row>
    <row r="223" spans="1:21" x14ac:dyDescent="0.3">
      <c r="A223" s="3" t="s">
        <v>307</v>
      </c>
      <c r="B223" s="1">
        <v>44603</v>
      </c>
      <c r="C223" s="7" t="str">
        <f>TEXT(tb_vendas[[#This Row],[Data do Pedido]],"aaaa-mm")</f>
        <v>2022-02</v>
      </c>
      <c r="D223" s="1" t="s">
        <v>6588</v>
      </c>
      <c r="E223" t="s">
        <v>22</v>
      </c>
      <c r="F223" t="s">
        <v>32</v>
      </c>
      <c r="G223" t="s">
        <v>39</v>
      </c>
      <c r="H223" t="s">
        <v>45</v>
      </c>
      <c r="I223" t="s">
        <v>59</v>
      </c>
      <c r="J223" t="s">
        <v>70</v>
      </c>
      <c r="K223" t="s">
        <v>77</v>
      </c>
      <c r="L223">
        <v>93</v>
      </c>
      <c r="M223" s="5">
        <v>54.87</v>
      </c>
      <c r="N223" s="5">
        <f t="shared" si="3"/>
        <v>5102.91</v>
      </c>
      <c r="O223" s="5">
        <v>30.581250431231801</v>
      </c>
      <c r="P223" s="5">
        <f>tb_vendas[[#This Row],[Quantidade]]*tb_vendas[[#This Row],[Custo Unitário]]</f>
        <v>2844.0562901045573</v>
      </c>
      <c r="Q223" s="5">
        <f>tb_vendas[[#This Row],[Valor Total]]-tb_vendas[[#This Row],[Custo Total]]</f>
        <v>2258.8537098954425</v>
      </c>
      <c r="R223" s="2">
        <v>7</v>
      </c>
      <c r="S223" s="3">
        <v>3</v>
      </c>
      <c r="T223" t="s">
        <v>81</v>
      </c>
      <c r="U223" t="s">
        <v>82</v>
      </c>
    </row>
    <row r="224" spans="1:21" x14ac:dyDescent="0.3">
      <c r="A224" s="3" t="s">
        <v>308</v>
      </c>
      <c r="B224" s="1">
        <v>44603</v>
      </c>
      <c r="C224" s="7" t="str">
        <f>TEXT(tb_vendas[[#This Row],[Data do Pedido]],"aaaa-mm")</f>
        <v>2022-02</v>
      </c>
      <c r="D224" s="1" t="s">
        <v>6593</v>
      </c>
      <c r="E224" t="s">
        <v>16</v>
      </c>
      <c r="F224" t="s">
        <v>31</v>
      </c>
      <c r="G224" t="s">
        <v>40</v>
      </c>
      <c r="H224" t="s">
        <v>46</v>
      </c>
      <c r="I224" t="s">
        <v>59</v>
      </c>
      <c r="J224" t="s">
        <v>70</v>
      </c>
      <c r="K224" t="s">
        <v>76</v>
      </c>
      <c r="L224">
        <v>82</v>
      </c>
      <c r="M224" s="5">
        <v>87.06</v>
      </c>
      <c r="N224" s="5">
        <f t="shared" si="3"/>
        <v>7138.92</v>
      </c>
      <c r="O224" s="5">
        <v>34.384930156846842</v>
      </c>
      <c r="P224" s="5">
        <f>tb_vendas[[#This Row],[Quantidade]]*tb_vendas[[#This Row],[Custo Unitário]]</f>
        <v>2819.5642728614412</v>
      </c>
      <c r="Q224" s="5">
        <f>tb_vendas[[#This Row],[Valor Total]]-tb_vendas[[#This Row],[Custo Total]]</f>
        <v>4319.3557271385589</v>
      </c>
      <c r="R224" s="2">
        <v>5</v>
      </c>
      <c r="S224" s="3">
        <v>6</v>
      </c>
      <c r="T224" t="s">
        <v>81</v>
      </c>
      <c r="U224" t="s">
        <v>85</v>
      </c>
    </row>
    <row r="225" spans="1:21" x14ac:dyDescent="0.3">
      <c r="A225" s="3" t="s">
        <v>309</v>
      </c>
      <c r="B225" s="1">
        <v>44603</v>
      </c>
      <c r="C225" s="7" t="str">
        <f>TEXT(tb_vendas[[#This Row],[Data do Pedido]],"aaaa-mm")</f>
        <v>2022-02</v>
      </c>
      <c r="D225" s="1" t="s">
        <v>6590</v>
      </c>
      <c r="E225" t="s">
        <v>18</v>
      </c>
      <c r="F225" t="s">
        <v>33</v>
      </c>
      <c r="G225" t="s">
        <v>42</v>
      </c>
      <c r="H225" t="s">
        <v>46</v>
      </c>
      <c r="I225" t="s">
        <v>48</v>
      </c>
      <c r="J225" t="s">
        <v>64</v>
      </c>
      <c r="K225" t="s">
        <v>78</v>
      </c>
      <c r="L225">
        <v>58</v>
      </c>
      <c r="M225" s="5">
        <v>51.81</v>
      </c>
      <c r="N225" s="5">
        <f t="shared" si="3"/>
        <v>3004.98</v>
      </c>
      <c r="O225" s="5">
        <v>40.736945840875258</v>
      </c>
      <c r="P225" s="5">
        <f>tb_vendas[[#This Row],[Quantidade]]*tb_vendas[[#This Row],[Custo Unitário]]</f>
        <v>2362.742858770765</v>
      </c>
      <c r="Q225" s="5">
        <f>tb_vendas[[#This Row],[Valor Total]]-tb_vendas[[#This Row],[Custo Total]]</f>
        <v>642.23714122923502</v>
      </c>
      <c r="R225" s="2">
        <v>3</v>
      </c>
      <c r="S225" s="3">
        <v>6</v>
      </c>
      <c r="T225" t="s">
        <v>79</v>
      </c>
      <c r="U225" t="s">
        <v>83</v>
      </c>
    </row>
    <row r="226" spans="1:21" x14ac:dyDescent="0.3">
      <c r="A226" s="3" t="s">
        <v>310</v>
      </c>
      <c r="B226" s="1">
        <v>44603</v>
      </c>
      <c r="C226" s="7" t="str">
        <f>TEXT(tb_vendas[[#This Row],[Data do Pedido]],"aaaa-mm")</f>
        <v>2022-02</v>
      </c>
      <c r="D226" s="1" t="s">
        <v>6588</v>
      </c>
      <c r="E226" t="s">
        <v>21</v>
      </c>
      <c r="F226" t="s">
        <v>32</v>
      </c>
      <c r="G226" t="s">
        <v>39</v>
      </c>
      <c r="H226" t="s">
        <v>45</v>
      </c>
      <c r="I226" t="s">
        <v>48</v>
      </c>
      <c r="J226" t="s">
        <v>64</v>
      </c>
      <c r="K226" t="s">
        <v>77</v>
      </c>
      <c r="L226">
        <v>68</v>
      </c>
      <c r="M226" s="5">
        <v>90</v>
      </c>
      <c r="N226" s="5">
        <f t="shared" si="3"/>
        <v>6120</v>
      </c>
      <c r="O226" s="5">
        <v>83.205038948154936</v>
      </c>
      <c r="P226" s="5">
        <f>tb_vendas[[#This Row],[Quantidade]]*tb_vendas[[#This Row],[Custo Unitário]]</f>
        <v>5657.9426484745354</v>
      </c>
      <c r="Q226" s="5">
        <f>tb_vendas[[#This Row],[Valor Total]]-tb_vendas[[#This Row],[Custo Total]]</f>
        <v>462.05735152546458</v>
      </c>
      <c r="R226" s="2">
        <v>10</v>
      </c>
      <c r="S226" s="3">
        <v>10</v>
      </c>
      <c r="T226" t="s">
        <v>81</v>
      </c>
      <c r="U226" t="s">
        <v>82</v>
      </c>
    </row>
    <row r="227" spans="1:21" x14ac:dyDescent="0.3">
      <c r="A227" s="3" t="s">
        <v>311</v>
      </c>
      <c r="B227" s="1">
        <v>44604</v>
      </c>
      <c r="C227" s="7" t="str">
        <f>TEXT(tb_vendas[[#This Row],[Data do Pedido]],"aaaa-mm")</f>
        <v>2022-02</v>
      </c>
      <c r="D227" s="1" t="s">
        <v>6589</v>
      </c>
      <c r="E227" t="s">
        <v>21</v>
      </c>
      <c r="F227" t="s">
        <v>33</v>
      </c>
      <c r="G227" t="s">
        <v>42</v>
      </c>
      <c r="H227" t="s">
        <v>46</v>
      </c>
      <c r="I227" t="s">
        <v>54</v>
      </c>
      <c r="J227" t="s">
        <v>68</v>
      </c>
      <c r="K227" t="s">
        <v>71</v>
      </c>
      <c r="L227">
        <v>30</v>
      </c>
      <c r="M227" s="5">
        <v>68.42</v>
      </c>
      <c r="N227" s="5">
        <f t="shared" si="3"/>
        <v>2052.6</v>
      </c>
      <c r="O227" s="5">
        <v>18.813637913672313</v>
      </c>
      <c r="P227" s="5">
        <f>tb_vendas[[#This Row],[Quantidade]]*tb_vendas[[#This Row],[Custo Unitário]]</f>
        <v>564.40913741016936</v>
      </c>
      <c r="Q227" s="5">
        <f>tb_vendas[[#This Row],[Valor Total]]-tb_vendas[[#This Row],[Custo Total]]</f>
        <v>1488.1908625898304</v>
      </c>
      <c r="R227" s="2">
        <v>5</v>
      </c>
      <c r="S227" s="3">
        <v>0</v>
      </c>
      <c r="T227" t="s">
        <v>81</v>
      </c>
      <c r="U227" t="s">
        <v>83</v>
      </c>
    </row>
    <row r="228" spans="1:21" x14ac:dyDescent="0.3">
      <c r="A228" s="3" t="s">
        <v>312</v>
      </c>
      <c r="B228" s="1">
        <v>44604</v>
      </c>
      <c r="C228" s="7" t="str">
        <f>TEXT(tb_vendas[[#This Row],[Data do Pedido]],"aaaa-mm")</f>
        <v>2022-02</v>
      </c>
      <c r="D228" s="1" t="s">
        <v>6593</v>
      </c>
      <c r="E228" t="s">
        <v>23</v>
      </c>
      <c r="F228" t="s">
        <v>28</v>
      </c>
      <c r="G228" t="s">
        <v>43</v>
      </c>
      <c r="H228" t="s">
        <v>45</v>
      </c>
      <c r="I228" t="s">
        <v>56</v>
      </c>
      <c r="J228" t="s">
        <v>63</v>
      </c>
      <c r="K228" t="s">
        <v>72</v>
      </c>
      <c r="L228">
        <v>74</v>
      </c>
      <c r="M228" s="5">
        <v>54.78</v>
      </c>
      <c r="N228" s="5">
        <f t="shared" si="3"/>
        <v>4053.7200000000003</v>
      </c>
      <c r="O228" s="5">
        <v>16.091667007494021</v>
      </c>
      <c r="P228" s="5">
        <f>tb_vendas[[#This Row],[Quantidade]]*tb_vendas[[#This Row],[Custo Unitário]]</f>
        <v>1190.7833585545575</v>
      </c>
      <c r="Q228" s="5">
        <f>tb_vendas[[#This Row],[Valor Total]]-tb_vendas[[#This Row],[Custo Total]]</f>
        <v>2862.9366414454425</v>
      </c>
      <c r="R228" s="2">
        <v>10</v>
      </c>
      <c r="S228" s="3">
        <v>1</v>
      </c>
      <c r="T228" t="s">
        <v>80</v>
      </c>
      <c r="U228" t="s">
        <v>83</v>
      </c>
    </row>
    <row r="229" spans="1:21" x14ac:dyDescent="0.3">
      <c r="A229" s="3" t="s">
        <v>313</v>
      </c>
      <c r="B229" s="1">
        <v>44604</v>
      </c>
      <c r="C229" s="7" t="str">
        <f>TEXT(tb_vendas[[#This Row],[Data do Pedido]],"aaaa-mm")</f>
        <v>2022-02</v>
      </c>
      <c r="D229" s="1" t="s">
        <v>6593</v>
      </c>
      <c r="E229" t="s">
        <v>21</v>
      </c>
      <c r="F229" t="s">
        <v>37</v>
      </c>
      <c r="G229" t="s">
        <v>41</v>
      </c>
      <c r="H229" t="s">
        <v>45</v>
      </c>
      <c r="I229" t="s">
        <v>47</v>
      </c>
      <c r="J229" t="s">
        <v>63</v>
      </c>
      <c r="K229" t="s">
        <v>72</v>
      </c>
      <c r="L229">
        <v>55</v>
      </c>
      <c r="M229" s="5">
        <v>44.63</v>
      </c>
      <c r="N229" s="5">
        <f t="shared" si="3"/>
        <v>2454.65</v>
      </c>
      <c r="O229" s="5">
        <v>18.300904285186771</v>
      </c>
      <c r="P229" s="5">
        <f>tb_vendas[[#This Row],[Quantidade]]*tb_vendas[[#This Row],[Custo Unitário]]</f>
        <v>1006.5497356852724</v>
      </c>
      <c r="Q229" s="5">
        <f>tb_vendas[[#This Row],[Valor Total]]-tb_vendas[[#This Row],[Custo Total]]</f>
        <v>1448.1002643147276</v>
      </c>
      <c r="R229" s="2">
        <v>5</v>
      </c>
      <c r="S229" s="3">
        <v>2</v>
      </c>
      <c r="T229" t="s">
        <v>81</v>
      </c>
      <c r="U229" t="s">
        <v>83</v>
      </c>
    </row>
    <row r="230" spans="1:21" x14ac:dyDescent="0.3">
      <c r="A230" s="3" t="s">
        <v>314</v>
      </c>
      <c r="B230" s="1">
        <v>44604</v>
      </c>
      <c r="C230" s="7" t="str">
        <f>TEXT(tb_vendas[[#This Row],[Data do Pedido]],"aaaa-mm")</f>
        <v>2022-02</v>
      </c>
      <c r="D230" s="1" t="s">
        <v>6592</v>
      </c>
      <c r="E230" t="s">
        <v>22</v>
      </c>
      <c r="F230" t="s">
        <v>35</v>
      </c>
      <c r="G230" t="s">
        <v>44</v>
      </c>
      <c r="H230" t="s">
        <v>46</v>
      </c>
      <c r="I230" t="s">
        <v>52</v>
      </c>
      <c r="J230" t="s">
        <v>67</v>
      </c>
      <c r="K230" t="s">
        <v>75</v>
      </c>
      <c r="L230">
        <v>1</v>
      </c>
      <c r="M230" s="5">
        <v>49.81</v>
      </c>
      <c r="N230" s="5">
        <f t="shared" si="3"/>
        <v>49.81</v>
      </c>
      <c r="O230" s="5">
        <v>21.557817659130546</v>
      </c>
      <c r="P230" s="5">
        <f>tb_vendas[[#This Row],[Quantidade]]*tb_vendas[[#This Row],[Custo Unitário]]</f>
        <v>21.557817659130546</v>
      </c>
      <c r="Q230" s="5">
        <f>tb_vendas[[#This Row],[Valor Total]]-tb_vendas[[#This Row],[Custo Total]]</f>
        <v>28.252182340869457</v>
      </c>
      <c r="R230" s="2">
        <v>5</v>
      </c>
      <c r="S230" s="3">
        <v>5</v>
      </c>
      <c r="T230" t="s">
        <v>81</v>
      </c>
      <c r="U230" t="s">
        <v>85</v>
      </c>
    </row>
    <row r="231" spans="1:21" x14ac:dyDescent="0.3">
      <c r="A231" s="3" t="s">
        <v>315</v>
      </c>
      <c r="B231" s="1">
        <v>44604</v>
      </c>
      <c r="C231" s="7" t="str">
        <f>TEXT(tb_vendas[[#This Row],[Data do Pedido]],"aaaa-mm")</f>
        <v>2022-02</v>
      </c>
      <c r="D231" s="1" t="s">
        <v>6589</v>
      </c>
      <c r="E231" t="s">
        <v>20</v>
      </c>
      <c r="F231" t="s">
        <v>34</v>
      </c>
      <c r="G231" t="s">
        <v>40</v>
      </c>
      <c r="H231" t="s">
        <v>46</v>
      </c>
      <c r="I231" t="s">
        <v>60</v>
      </c>
      <c r="J231" t="s">
        <v>69</v>
      </c>
      <c r="K231" t="s">
        <v>76</v>
      </c>
      <c r="L231">
        <v>94</v>
      </c>
      <c r="M231" s="5">
        <v>70.17</v>
      </c>
      <c r="N231" s="5">
        <f t="shared" si="3"/>
        <v>6595.9800000000005</v>
      </c>
      <c r="O231" s="5">
        <v>20.552568826401277</v>
      </c>
      <c r="P231" s="5">
        <f>tb_vendas[[#This Row],[Quantidade]]*tb_vendas[[#This Row],[Custo Unitário]]</f>
        <v>1931.94146968172</v>
      </c>
      <c r="Q231" s="5">
        <f>tb_vendas[[#This Row],[Valor Total]]-tb_vendas[[#This Row],[Custo Total]]</f>
        <v>4664.0385303182802</v>
      </c>
      <c r="R231" s="2">
        <v>6</v>
      </c>
      <c r="S231" s="3">
        <v>2</v>
      </c>
      <c r="T231" t="s">
        <v>79</v>
      </c>
      <c r="U231" t="s">
        <v>84</v>
      </c>
    </row>
    <row r="232" spans="1:21" x14ac:dyDescent="0.3">
      <c r="A232" s="3" t="s">
        <v>316</v>
      </c>
      <c r="B232" s="1">
        <v>44605</v>
      </c>
      <c r="C232" s="7" t="str">
        <f>TEXT(tb_vendas[[#This Row],[Data do Pedido]],"aaaa-mm")</f>
        <v>2022-02</v>
      </c>
      <c r="D232" s="1" t="s">
        <v>6593</v>
      </c>
      <c r="E232" t="s">
        <v>21</v>
      </c>
      <c r="F232" t="s">
        <v>25</v>
      </c>
      <c r="G232" t="s">
        <v>40</v>
      </c>
      <c r="H232" t="s">
        <v>46</v>
      </c>
      <c r="I232" t="s">
        <v>59</v>
      </c>
      <c r="J232" t="s">
        <v>70</v>
      </c>
      <c r="K232" t="s">
        <v>71</v>
      </c>
      <c r="L232">
        <v>61</v>
      </c>
      <c r="M232" s="5">
        <v>19.16</v>
      </c>
      <c r="N232" s="5">
        <f t="shared" si="3"/>
        <v>1168.76</v>
      </c>
      <c r="O232" s="5">
        <v>5.2870433652287341</v>
      </c>
      <c r="P232" s="5">
        <f>tb_vendas[[#This Row],[Quantidade]]*tb_vendas[[#This Row],[Custo Unitário]]</f>
        <v>322.5096452789528</v>
      </c>
      <c r="Q232" s="5">
        <f>tb_vendas[[#This Row],[Valor Total]]-tb_vendas[[#This Row],[Custo Total]]</f>
        <v>846.25035472104719</v>
      </c>
      <c r="R232" s="2">
        <v>6</v>
      </c>
      <c r="S232" s="3">
        <v>2</v>
      </c>
      <c r="T232" t="s">
        <v>80</v>
      </c>
      <c r="U232" t="s">
        <v>82</v>
      </c>
    </row>
    <row r="233" spans="1:21" x14ac:dyDescent="0.3">
      <c r="A233" s="3" t="s">
        <v>317</v>
      </c>
      <c r="B233" s="1">
        <v>44605</v>
      </c>
      <c r="C233" s="7" t="str">
        <f>TEXT(tb_vendas[[#This Row],[Data do Pedido]],"aaaa-mm")</f>
        <v>2022-02</v>
      </c>
      <c r="D233" s="1" t="s">
        <v>6589</v>
      </c>
      <c r="E233" t="s">
        <v>22</v>
      </c>
      <c r="F233" t="s">
        <v>28</v>
      </c>
      <c r="G233" t="s">
        <v>43</v>
      </c>
      <c r="H233" t="s">
        <v>45</v>
      </c>
      <c r="I233" t="s">
        <v>62</v>
      </c>
      <c r="J233" t="s">
        <v>70</v>
      </c>
      <c r="K233" t="s">
        <v>78</v>
      </c>
      <c r="L233">
        <v>45</v>
      </c>
      <c r="M233" s="5">
        <v>26.53</v>
      </c>
      <c r="N233" s="5">
        <f t="shared" si="3"/>
        <v>1193.8500000000001</v>
      </c>
      <c r="O233" s="5">
        <v>15.69700073776364</v>
      </c>
      <c r="P233" s="5">
        <f>tb_vendas[[#This Row],[Quantidade]]*tb_vendas[[#This Row],[Custo Unitário]]</f>
        <v>706.36503319936378</v>
      </c>
      <c r="Q233" s="5">
        <f>tb_vendas[[#This Row],[Valor Total]]-tb_vendas[[#This Row],[Custo Total]]</f>
        <v>487.48496680063636</v>
      </c>
      <c r="R233" s="2">
        <v>5</v>
      </c>
      <c r="S233" s="3">
        <v>2</v>
      </c>
      <c r="T233" t="s">
        <v>81</v>
      </c>
      <c r="U233" t="s">
        <v>85</v>
      </c>
    </row>
    <row r="234" spans="1:21" x14ac:dyDescent="0.3">
      <c r="A234" s="3" t="s">
        <v>318</v>
      </c>
      <c r="B234" s="1">
        <v>44605</v>
      </c>
      <c r="C234" s="7" t="str">
        <f>TEXT(tb_vendas[[#This Row],[Data do Pedido]],"aaaa-mm")</f>
        <v>2022-02</v>
      </c>
      <c r="D234" s="1" t="s">
        <v>6589</v>
      </c>
      <c r="E234" t="s">
        <v>21</v>
      </c>
      <c r="F234" t="s">
        <v>36</v>
      </c>
      <c r="G234" t="s">
        <v>39</v>
      </c>
      <c r="H234" t="s">
        <v>45</v>
      </c>
      <c r="I234" t="s">
        <v>54</v>
      </c>
      <c r="J234" t="s">
        <v>68</v>
      </c>
      <c r="K234" t="s">
        <v>78</v>
      </c>
      <c r="L234">
        <v>55</v>
      </c>
      <c r="M234" s="5">
        <v>66.599999999999994</v>
      </c>
      <c r="N234" s="5">
        <f t="shared" si="3"/>
        <v>3662.9999999999995</v>
      </c>
      <c r="O234" s="5">
        <v>28.474160107842348</v>
      </c>
      <c r="P234" s="5">
        <f>tb_vendas[[#This Row],[Quantidade]]*tb_vendas[[#This Row],[Custo Unitário]]</f>
        <v>1566.078805931329</v>
      </c>
      <c r="Q234" s="5">
        <f>tb_vendas[[#This Row],[Valor Total]]-tb_vendas[[#This Row],[Custo Total]]</f>
        <v>2096.9211940686705</v>
      </c>
      <c r="R234" s="2">
        <v>3</v>
      </c>
      <c r="S234" s="3">
        <v>10</v>
      </c>
      <c r="T234" t="s">
        <v>80</v>
      </c>
      <c r="U234" t="s">
        <v>84</v>
      </c>
    </row>
    <row r="235" spans="1:21" x14ac:dyDescent="0.3">
      <c r="A235" s="3" t="s">
        <v>319</v>
      </c>
      <c r="B235" s="1">
        <v>44605</v>
      </c>
      <c r="C235" s="7" t="str">
        <f>TEXT(tb_vendas[[#This Row],[Data do Pedido]],"aaaa-mm")</f>
        <v>2022-02</v>
      </c>
      <c r="D235" s="1" t="s">
        <v>6593</v>
      </c>
      <c r="E235" t="s">
        <v>20</v>
      </c>
      <c r="F235" t="s">
        <v>32</v>
      </c>
      <c r="G235" t="s">
        <v>39</v>
      </c>
      <c r="H235" t="s">
        <v>45</v>
      </c>
      <c r="I235" t="s">
        <v>48</v>
      </c>
      <c r="J235" t="s">
        <v>64</v>
      </c>
      <c r="K235" t="s">
        <v>75</v>
      </c>
      <c r="L235">
        <v>68</v>
      </c>
      <c r="M235" s="5">
        <v>90.9</v>
      </c>
      <c r="N235" s="5">
        <f t="shared" si="3"/>
        <v>6181.2000000000007</v>
      </c>
      <c r="O235" s="5">
        <v>24.754322200453803</v>
      </c>
      <c r="P235" s="5">
        <f>tb_vendas[[#This Row],[Quantidade]]*tb_vendas[[#This Row],[Custo Unitário]]</f>
        <v>1683.2939096308587</v>
      </c>
      <c r="Q235" s="5">
        <f>tb_vendas[[#This Row],[Valor Total]]-tb_vendas[[#This Row],[Custo Total]]</f>
        <v>4497.9060903691425</v>
      </c>
      <c r="R235" s="2">
        <v>4</v>
      </c>
      <c r="S235" s="3">
        <v>1</v>
      </c>
      <c r="T235" t="s">
        <v>81</v>
      </c>
      <c r="U235" t="s">
        <v>84</v>
      </c>
    </row>
    <row r="236" spans="1:21" x14ac:dyDescent="0.3">
      <c r="A236" s="3" t="s">
        <v>320</v>
      </c>
      <c r="B236" s="1">
        <v>44605</v>
      </c>
      <c r="C236" s="7" t="str">
        <f>TEXT(tb_vendas[[#This Row],[Data do Pedido]],"aaaa-mm")</f>
        <v>2022-02</v>
      </c>
      <c r="D236" s="1" t="s">
        <v>6593</v>
      </c>
      <c r="E236" t="s">
        <v>19</v>
      </c>
      <c r="F236" t="s">
        <v>38</v>
      </c>
      <c r="G236" t="s">
        <v>39</v>
      </c>
      <c r="H236" t="s">
        <v>45</v>
      </c>
      <c r="I236" t="s">
        <v>52</v>
      </c>
      <c r="J236" t="s">
        <v>67</v>
      </c>
      <c r="K236" t="s">
        <v>77</v>
      </c>
      <c r="L236">
        <v>61</v>
      </c>
      <c r="M236" s="5">
        <v>75.94</v>
      </c>
      <c r="N236" s="5">
        <f t="shared" si="3"/>
        <v>4632.34</v>
      </c>
      <c r="O236" s="5">
        <v>44.594655074861464</v>
      </c>
      <c r="P236" s="5">
        <f>tb_vendas[[#This Row],[Quantidade]]*tb_vendas[[#This Row],[Custo Unitário]]</f>
        <v>2720.2739595665494</v>
      </c>
      <c r="Q236" s="5">
        <f>tb_vendas[[#This Row],[Valor Total]]-tb_vendas[[#This Row],[Custo Total]]</f>
        <v>1912.0660404334508</v>
      </c>
      <c r="R236" s="2">
        <v>8</v>
      </c>
      <c r="S236" s="3">
        <v>5</v>
      </c>
      <c r="T236" t="s">
        <v>80</v>
      </c>
      <c r="U236" t="s">
        <v>83</v>
      </c>
    </row>
    <row r="237" spans="1:21" x14ac:dyDescent="0.3">
      <c r="A237" s="3" t="s">
        <v>321</v>
      </c>
      <c r="B237" s="1">
        <v>44605</v>
      </c>
      <c r="C237" s="7" t="str">
        <f>TEXT(tb_vendas[[#This Row],[Data do Pedido]],"aaaa-mm")</f>
        <v>2022-02</v>
      </c>
      <c r="D237" s="1" t="s">
        <v>6593</v>
      </c>
      <c r="E237" t="s">
        <v>23</v>
      </c>
      <c r="F237" t="s">
        <v>37</v>
      </c>
      <c r="G237" t="s">
        <v>41</v>
      </c>
      <c r="H237" t="s">
        <v>45</v>
      </c>
      <c r="I237" t="s">
        <v>58</v>
      </c>
      <c r="J237" t="s">
        <v>64</v>
      </c>
      <c r="K237" t="s">
        <v>73</v>
      </c>
      <c r="L237">
        <v>70</v>
      </c>
      <c r="M237" s="5">
        <v>77.400000000000006</v>
      </c>
      <c r="N237" s="5">
        <f t="shared" si="3"/>
        <v>5418</v>
      </c>
      <c r="O237" s="5">
        <v>23.252671485346134</v>
      </c>
      <c r="P237" s="5">
        <f>tb_vendas[[#This Row],[Quantidade]]*tb_vendas[[#This Row],[Custo Unitário]]</f>
        <v>1627.6870039742294</v>
      </c>
      <c r="Q237" s="5">
        <f>tb_vendas[[#This Row],[Valor Total]]-tb_vendas[[#This Row],[Custo Total]]</f>
        <v>3790.3129960257706</v>
      </c>
      <c r="R237" s="2">
        <v>3</v>
      </c>
      <c r="S237" s="3">
        <v>8</v>
      </c>
      <c r="T237" t="s">
        <v>81</v>
      </c>
      <c r="U237" t="s">
        <v>85</v>
      </c>
    </row>
    <row r="238" spans="1:21" x14ac:dyDescent="0.3">
      <c r="A238" s="3" t="s">
        <v>322</v>
      </c>
      <c r="B238" s="1">
        <v>44605</v>
      </c>
      <c r="C238" s="7" t="str">
        <f>TEXT(tb_vendas[[#This Row],[Data do Pedido]],"aaaa-mm")</f>
        <v>2022-02</v>
      </c>
      <c r="D238" s="1" t="s">
        <v>6592</v>
      </c>
      <c r="E238" t="s">
        <v>23</v>
      </c>
      <c r="F238" t="s">
        <v>33</v>
      </c>
      <c r="G238" t="s">
        <v>42</v>
      </c>
      <c r="H238" t="s">
        <v>46</v>
      </c>
      <c r="I238" t="s">
        <v>62</v>
      </c>
      <c r="J238" t="s">
        <v>70</v>
      </c>
      <c r="K238" t="s">
        <v>78</v>
      </c>
      <c r="L238">
        <v>66</v>
      </c>
      <c r="M238" s="5">
        <v>4.07</v>
      </c>
      <c r="N238" s="5">
        <f t="shared" si="3"/>
        <v>268.62</v>
      </c>
      <c r="O238" s="5">
        <v>1.9048095397753462</v>
      </c>
      <c r="P238" s="5">
        <f>tb_vendas[[#This Row],[Quantidade]]*tb_vendas[[#This Row],[Custo Unitário]]</f>
        <v>125.71742962517284</v>
      </c>
      <c r="Q238" s="5">
        <f>tb_vendas[[#This Row],[Valor Total]]-tb_vendas[[#This Row],[Custo Total]]</f>
        <v>142.90257037482718</v>
      </c>
      <c r="R238" s="2">
        <v>10</v>
      </c>
      <c r="S238" s="3">
        <v>7</v>
      </c>
      <c r="T238" t="s">
        <v>79</v>
      </c>
      <c r="U238" t="s">
        <v>84</v>
      </c>
    </row>
    <row r="239" spans="1:21" x14ac:dyDescent="0.3">
      <c r="A239" s="3" t="s">
        <v>323</v>
      </c>
      <c r="B239" s="1">
        <v>44606</v>
      </c>
      <c r="C239" s="7" t="str">
        <f>TEXT(tb_vendas[[#This Row],[Data do Pedido]],"aaaa-mm")</f>
        <v>2022-02</v>
      </c>
      <c r="D239" s="1" t="s">
        <v>6588</v>
      </c>
      <c r="E239" t="s">
        <v>22</v>
      </c>
      <c r="F239" t="s">
        <v>37</v>
      </c>
      <c r="G239" t="s">
        <v>41</v>
      </c>
      <c r="H239" t="s">
        <v>45</v>
      </c>
      <c r="I239" t="s">
        <v>61</v>
      </c>
      <c r="J239" t="s">
        <v>68</v>
      </c>
      <c r="K239" t="s">
        <v>77</v>
      </c>
      <c r="L239">
        <v>61</v>
      </c>
      <c r="M239" s="5">
        <v>33.520000000000003</v>
      </c>
      <c r="N239" s="5">
        <f t="shared" si="3"/>
        <v>2044.7200000000003</v>
      </c>
      <c r="O239" s="5">
        <v>15.580008858396218</v>
      </c>
      <c r="P239" s="5">
        <f>tb_vendas[[#This Row],[Quantidade]]*tb_vendas[[#This Row],[Custo Unitário]]</f>
        <v>950.38054036216931</v>
      </c>
      <c r="Q239" s="5">
        <f>tb_vendas[[#This Row],[Valor Total]]-tb_vendas[[#This Row],[Custo Total]]</f>
        <v>1094.3394596378309</v>
      </c>
      <c r="R239" s="2">
        <v>2</v>
      </c>
      <c r="S239" s="3">
        <v>10</v>
      </c>
      <c r="T239" t="s">
        <v>79</v>
      </c>
      <c r="U239" t="s">
        <v>84</v>
      </c>
    </row>
    <row r="240" spans="1:21" x14ac:dyDescent="0.3">
      <c r="A240" s="3" t="s">
        <v>324</v>
      </c>
      <c r="B240" s="1">
        <v>44606</v>
      </c>
      <c r="C240" s="7" t="str">
        <f>TEXT(tb_vendas[[#This Row],[Data do Pedido]],"aaaa-mm")</f>
        <v>2022-02</v>
      </c>
      <c r="D240" s="1" t="s">
        <v>6589</v>
      </c>
      <c r="E240" t="s">
        <v>17</v>
      </c>
      <c r="F240" t="s">
        <v>34</v>
      </c>
      <c r="G240" t="s">
        <v>40</v>
      </c>
      <c r="H240" t="s">
        <v>46</v>
      </c>
      <c r="I240" t="s">
        <v>54</v>
      </c>
      <c r="J240" t="s">
        <v>68</v>
      </c>
      <c r="K240" t="s">
        <v>78</v>
      </c>
      <c r="L240">
        <v>26</v>
      </c>
      <c r="M240" s="5">
        <v>43.52</v>
      </c>
      <c r="N240" s="5">
        <f t="shared" si="3"/>
        <v>1131.52</v>
      </c>
      <c r="O240" s="5">
        <v>14.518261938083469</v>
      </c>
      <c r="P240" s="5">
        <f>tb_vendas[[#This Row],[Quantidade]]*tb_vendas[[#This Row],[Custo Unitário]]</f>
        <v>377.47481039017021</v>
      </c>
      <c r="Q240" s="5">
        <f>tb_vendas[[#This Row],[Valor Total]]-tb_vendas[[#This Row],[Custo Total]]</f>
        <v>754.04518960982978</v>
      </c>
      <c r="R240" s="2">
        <v>9</v>
      </c>
      <c r="S240" s="3">
        <v>2</v>
      </c>
      <c r="T240" t="s">
        <v>81</v>
      </c>
      <c r="U240" t="s">
        <v>84</v>
      </c>
    </row>
    <row r="241" spans="1:21" x14ac:dyDescent="0.3">
      <c r="A241" s="3" t="s">
        <v>325</v>
      </c>
      <c r="B241" s="1">
        <v>44606</v>
      </c>
      <c r="C241" s="7" t="str">
        <f>TEXT(tb_vendas[[#This Row],[Data do Pedido]],"aaaa-mm")</f>
        <v>2022-02</v>
      </c>
      <c r="D241" s="1" t="s">
        <v>6591</v>
      </c>
      <c r="E241" t="s">
        <v>17</v>
      </c>
      <c r="F241" t="s">
        <v>38</v>
      </c>
      <c r="G241" t="s">
        <v>39</v>
      </c>
      <c r="H241" t="s">
        <v>45</v>
      </c>
      <c r="I241" t="s">
        <v>57</v>
      </c>
      <c r="J241" t="s">
        <v>66</v>
      </c>
      <c r="K241" t="s">
        <v>74</v>
      </c>
      <c r="L241">
        <v>49</v>
      </c>
      <c r="M241" s="5">
        <v>26.26</v>
      </c>
      <c r="N241" s="5">
        <f t="shared" si="3"/>
        <v>1286.74</v>
      </c>
      <c r="O241" s="5">
        <v>11.105745040202361</v>
      </c>
      <c r="P241" s="5">
        <f>tb_vendas[[#This Row],[Quantidade]]*tb_vendas[[#This Row],[Custo Unitário]]</f>
        <v>544.18150696991574</v>
      </c>
      <c r="Q241" s="5">
        <f>tb_vendas[[#This Row],[Valor Total]]-tb_vendas[[#This Row],[Custo Total]]</f>
        <v>742.55849303008426</v>
      </c>
      <c r="R241" s="2">
        <v>9</v>
      </c>
      <c r="S241" s="3">
        <v>10</v>
      </c>
      <c r="T241" t="s">
        <v>80</v>
      </c>
      <c r="U241" t="s">
        <v>84</v>
      </c>
    </row>
    <row r="242" spans="1:21" x14ac:dyDescent="0.3">
      <c r="A242" s="3" t="s">
        <v>326</v>
      </c>
      <c r="B242" s="1">
        <v>44606</v>
      </c>
      <c r="C242" s="7" t="str">
        <f>TEXT(tb_vendas[[#This Row],[Data do Pedido]],"aaaa-mm")</f>
        <v>2022-02</v>
      </c>
      <c r="D242" s="1" t="s">
        <v>6592</v>
      </c>
      <c r="E242" t="s">
        <v>22</v>
      </c>
      <c r="F242" t="s">
        <v>35</v>
      </c>
      <c r="G242" t="s">
        <v>44</v>
      </c>
      <c r="H242" t="s">
        <v>46</v>
      </c>
      <c r="I242" t="s">
        <v>57</v>
      </c>
      <c r="J242" t="s">
        <v>66</v>
      </c>
      <c r="K242" t="s">
        <v>73</v>
      </c>
      <c r="L242">
        <v>24</v>
      </c>
      <c r="M242" s="5">
        <v>33.520000000000003</v>
      </c>
      <c r="N242" s="5">
        <f t="shared" si="3"/>
        <v>804.48</v>
      </c>
      <c r="O242" s="5">
        <v>9.0182079482291897</v>
      </c>
      <c r="P242" s="5">
        <f>tb_vendas[[#This Row],[Quantidade]]*tb_vendas[[#This Row],[Custo Unitário]]</f>
        <v>216.43699075750055</v>
      </c>
      <c r="Q242" s="5">
        <f>tb_vendas[[#This Row],[Valor Total]]-tb_vendas[[#This Row],[Custo Total]]</f>
        <v>588.04300924249947</v>
      </c>
      <c r="R242" s="2">
        <v>1</v>
      </c>
      <c r="S242" s="3">
        <v>9</v>
      </c>
      <c r="T242" t="s">
        <v>80</v>
      </c>
      <c r="U242" t="s">
        <v>83</v>
      </c>
    </row>
    <row r="243" spans="1:21" x14ac:dyDescent="0.3">
      <c r="A243" s="3" t="s">
        <v>327</v>
      </c>
      <c r="B243" s="1">
        <v>44606</v>
      </c>
      <c r="C243" s="7" t="str">
        <f>TEXT(tb_vendas[[#This Row],[Data do Pedido]],"aaaa-mm")</f>
        <v>2022-02</v>
      </c>
      <c r="D243" s="1" t="s">
        <v>6590</v>
      </c>
      <c r="E243" t="s">
        <v>23</v>
      </c>
      <c r="F243" t="s">
        <v>27</v>
      </c>
      <c r="G243" t="s">
        <v>42</v>
      </c>
      <c r="H243" t="s">
        <v>46</v>
      </c>
      <c r="I243" t="s">
        <v>54</v>
      </c>
      <c r="J243" t="s">
        <v>68</v>
      </c>
      <c r="K243" t="s">
        <v>72</v>
      </c>
      <c r="L243">
        <v>54</v>
      </c>
      <c r="M243" s="5">
        <v>70.19</v>
      </c>
      <c r="N243" s="5">
        <f t="shared" si="3"/>
        <v>3790.2599999999998</v>
      </c>
      <c r="O243" s="5">
        <v>24.280159998914112</v>
      </c>
      <c r="P243" s="5">
        <f>tb_vendas[[#This Row],[Quantidade]]*tb_vendas[[#This Row],[Custo Unitário]]</f>
        <v>1311.1286399413621</v>
      </c>
      <c r="Q243" s="5">
        <f>tb_vendas[[#This Row],[Valor Total]]-tb_vendas[[#This Row],[Custo Total]]</f>
        <v>2479.1313600586377</v>
      </c>
      <c r="R243" s="2">
        <v>4</v>
      </c>
      <c r="S243" s="3">
        <v>7</v>
      </c>
      <c r="T243" t="s">
        <v>81</v>
      </c>
      <c r="U243" t="s">
        <v>84</v>
      </c>
    </row>
    <row r="244" spans="1:21" x14ac:dyDescent="0.3">
      <c r="A244" s="3" t="s">
        <v>328</v>
      </c>
      <c r="B244" s="1">
        <v>44606</v>
      </c>
      <c r="C244" s="7" t="str">
        <f>TEXT(tb_vendas[[#This Row],[Data do Pedido]],"aaaa-mm")</f>
        <v>2022-02</v>
      </c>
      <c r="D244" s="1" t="s">
        <v>6592</v>
      </c>
      <c r="E244" t="s">
        <v>19</v>
      </c>
      <c r="F244" t="s">
        <v>33</v>
      </c>
      <c r="G244" t="s">
        <v>42</v>
      </c>
      <c r="H244" t="s">
        <v>46</v>
      </c>
      <c r="I244" t="s">
        <v>60</v>
      </c>
      <c r="J244" t="s">
        <v>69</v>
      </c>
      <c r="K244" t="s">
        <v>77</v>
      </c>
      <c r="L244">
        <v>6</v>
      </c>
      <c r="M244" s="5">
        <v>23.35</v>
      </c>
      <c r="N244" s="5">
        <f t="shared" si="3"/>
        <v>140.10000000000002</v>
      </c>
      <c r="O244" s="5">
        <v>7.3828292865728162</v>
      </c>
      <c r="P244" s="5">
        <f>tb_vendas[[#This Row],[Quantidade]]*tb_vendas[[#This Row],[Custo Unitário]]</f>
        <v>44.296975719436901</v>
      </c>
      <c r="Q244" s="5">
        <f>tb_vendas[[#This Row],[Valor Total]]-tb_vendas[[#This Row],[Custo Total]]</f>
        <v>95.803024280563122</v>
      </c>
      <c r="R244" s="2">
        <v>4</v>
      </c>
      <c r="S244" s="3">
        <v>4</v>
      </c>
      <c r="T244" t="s">
        <v>81</v>
      </c>
      <c r="U244" t="s">
        <v>84</v>
      </c>
    </row>
    <row r="245" spans="1:21" x14ac:dyDescent="0.3">
      <c r="A245" s="3" t="s">
        <v>329</v>
      </c>
      <c r="B245" s="1">
        <v>44606</v>
      </c>
      <c r="C245" s="7" t="str">
        <f>TEXT(tb_vendas[[#This Row],[Data do Pedido]],"aaaa-mm")</f>
        <v>2022-02</v>
      </c>
      <c r="D245" s="1" t="s">
        <v>6588</v>
      </c>
      <c r="E245" t="s">
        <v>20</v>
      </c>
      <c r="F245" t="s">
        <v>26</v>
      </c>
      <c r="G245" t="s">
        <v>41</v>
      </c>
      <c r="H245" t="s">
        <v>45</v>
      </c>
      <c r="I245" t="s">
        <v>47</v>
      </c>
      <c r="J245" t="s">
        <v>63</v>
      </c>
      <c r="K245" t="s">
        <v>78</v>
      </c>
      <c r="L245">
        <v>4</v>
      </c>
      <c r="M245" s="5">
        <v>44.66</v>
      </c>
      <c r="N245" s="5">
        <f t="shared" si="3"/>
        <v>178.64</v>
      </c>
      <c r="O245" s="5">
        <v>11.929770144120912</v>
      </c>
      <c r="P245" s="5">
        <f>tb_vendas[[#This Row],[Quantidade]]*tb_vendas[[#This Row],[Custo Unitário]]</f>
        <v>47.719080576483648</v>
      </c>
      <c r="Q245" s="5">
        <f>tb_vendas[[#This Row],[Valor Total]]-tb_vendas[[#This Row],[Custo Total]]</f>
        <v>130.92091942351635</v>
      </c>
      <c r="R245" s="2">
        <v>1</v>
      </c>
      <c r="S245" s="3">
        <v>10</v>
      </c>
      <c r="T245" t="s">
        <v>79</v>
      </c>
      <c r="U245" t="s">
        <v>83</v>
      </c>
    </row>
    <row r="246" spans="1:21" x14ac:dyDescent="0.3">
      <c r="A246" s="3" t="s">
        <v>330</v>
      </c>
      <c r="B246" s="1">
        <v>44606</v>
      </c>
      <c r="C246" s="7" t="str">
        <f>TEXT(tb_vendas[[#This Row],[Data do Pedido]],"aaaa-mm")</f>
        <v>2022-02</v>
      </c>
      <c r="D246" s="1" t="s">
        <v>6590</v>
      </c>
      <c r="E246" t="s">
        <v>22</v>
      </c>
      <c r="F246" t="s">
        <v>33</v>
      </c>
      <c r="G246" t="s">
        <v>42</v>
      </c>
      <c r="H246" t="s">
        <v>46</v>
      </c>
      <c r="I246" t="s">
        <v>49</v>
      </c>
      <c r="J246" t="s">
        <v>65</v>
      </c>
      <c r="K246" t="s">
        <v>75</v>
      </c>
      <c r="L246">
        <v>90</v>
      </c>
      <c r="M246" s="5">
        <v>57.78</v>
      </c>
      <c r="N246" s="5">
        <f t="shared" si="3"/>
        <v>5200.2</v>
      </c>
      <c r="O246" s="5">
        <v>15.511879402670569</v>
      </c>
      <c r="P246" s="5">
        <f>tb_vendas[[#This Row],[Quantidade]]*tb_vendas[[#This Row],[Custo Unitário]]</f>
        <v>1396.0691462403513</v>
      </c>
      <c r="Q246" s="5">
        <f>tb_vendas[[#This Row],[Valor Total]]-tb_vendas[[#This Row],[Custo Total]]</f>
        <v>3804.1308537596487</v>
      </c>
      <c r="R246" s="2">
        <v>1</v>
      </c>
      <c r="S246" s="3">
        <v>3</v>
      </c>
      <c r="T246" t="s">
        <v>79</v>
      </c>
      <c r="U246" t="s">
        <v>85</v>
      </c>
    </row>
    <row r="247" spans="1:21" x14ac:dyDescent="0.3">
      <c r="A247" s="3" t="s">
        <v>331</v>
      </c>
      <c r="B247" s="1">
        <v>44607</v>
      </c>
      <c r="C247" s="7" t="str">
        <f>TEXT(tb_vendas[[#This Row],[Data do Pedido]],"aaaa-mm")</f>
        <v>2022-02</v>
      </c>
      <c r="D247" s="1" t="s">
        <v>6591</v>
      </c>
      <c r="E247" t="s">
        <v>23</v>
      </c>
      <c r="F247" t="s">
        <v>29</v>
      </c>
      <c r="G247" t="s">
        <v>43</v>
      </c>
      <c r="H247" t="s">
        <v>45</v>
      </c>
      <c r="I247" t="s">
        <v>58</v>
      </c>
      <c r="J247" t="s">
        <v>64</v>
      </c>
      <c r="K247" t="s">
        <v>76</v>
      </c>
      <c r="L247">
        <v>66</v>
      </c>
      <c r="M247" s="5">
        <v>23.38</v>
      </c>
      <c r="N247" s="5">
        <f t="shared" si="3"/>
        <v>1543.08</v>
      </c>
      <c r="O247" s="5">
        <v>23.136288888798838</v>
      </c>
      <c r="P247" s="5">
        <f>tb_vendas[[#This Row],[Quantidade]]*tb_vendas[[#This Row],[Custo Unitário]]</f>
        <v>1526.9950666607233</v>
      </c>
      <c r="Q247" s="5">
        <f>tb_vendas[[#This Row],[Valor Total]]-tb_vendas[[#This Row],[Custo Total]]</f>
        <v>16.084933339276631</v>
      </c>
      <c r="R247" s="2">
        <v>9</v>
      </c>
      <c r="S247" s="3">
        <v>8</v>
      </c>
      <c r="T247" t="s">
        <v>81</v>
      </c>
      <c r="U247" t="s">
        <v>82</v>
      </c>
    </row>
    <row r="248" spans="1:21" x14ac:dyDescent="0.3">
      <c r="A248" s="3" t="s">
        <v>332</v>
      </c>
      <c r="B248" s="1">
        <v>44607</v>
      </c>
      <c r="C248" s="7" t="str">
        <f>TEXT(tb_vendas[[#This Row],[Data do Pedido]],"aaaa-mm")</f>
        <v>2022-02</v>
      </c>
      <c r="D248" s="1" t="s">
        <v>6593</v>
      </c>
      <c r="E248" t="s">
        <v>23</v>
      </c>
      <c r="F248" t="s">
        <v>24</v>
      </c>
      <c r="G248" t="s">
        <v>39</v>
      </c>
      <c r="H248" t="s">
        <v>45</v>
      </c>
      <c r="I248" t="s">
        <v>51</v>
      </c>
      <c r="J248" t="s">
        <v>65</v>
      </c>
      <c r="K248" t="s">
        <v>71</v>
      </c>
      <c r="L248">
        <v>66</v>
      </c>
      <c r="M248" s="5">
        <v>19.309999999999999</v>
      </c>
      <c r="N248" s="5">
        <f t="shared" si="3"/>
        <v>1274.4599999999998</v>
      </c>
      <c r="O248" s="5">
        <v>5.7314000039734951</v>
      </c>
      <c r="P248" s="5">
        <f>tb_vendas[[#This Row],[Quantidade]]*tb_vendas[[#This Row],[Custo Unitário]]</f>
        <v>378.2724002622507</v>
      </c>
      <c r="Q248" s="5">
        <f>tb_vendas[[#This Row],[Valor Total]]-tb_vendas[[#This Row],[Custo Total]]</f>
        <v>896.18759973774911</v>
      </c>
      <c r="R248" s="2">
        <v>6</v>
      </c>
      <c r="S248" s="3">
        <v>5</v>
      </c>
      <c r="T248" t="s">
        <v>79</v>
      </c>
      <c r="U248" t="s">
        <v>85</v>
      </c>
    </row>
    <row r="249" spans="1:21" x14ac:dyDescent="0.3">
      <c r="A249" s="3" t="s">
        <v>333</v>
      </c>
      <c r="B249" s="1">
        <v>44607</v>
      </c>
      <c r="C249" s="7" t="str">
        <f>TEXT(tb_vendas[[#This Row],[Data do Pedido]],"aaaa-mm")</f>
        <v>2022-02</v>
      </c>
      <c r="D249" s="1" t="s">
        <v>6591</v>
      </c>
      <c r="E249" t="s">
        <v>22</v>
      </c>
      <c r="F249" t="s">
        <v>32</v>
      </c>
      <c r="G249" t="s">
        <v>39</v>
      </c>
      <c r="H249" t="s">
        <v>45</v>
      </c>
      <c r="I249" t="s">
        <v>54</v>
      </c>
      <c r="J249" t="s">
        <v>68</v>
      </c>
      <c r="K249" t="s">
        <v>74</v>
      </c>
      <c r="L249">
        <v>10</v>
      </c>
      <c r="M249" s="5">
        <v>77.69</v>
      </c>
      <c r="N249" s="5">
        <f t="shared" si="3"/>
        <v>776.9</v>
      </c>
      <c r="O249" s="5">
        <v>39.156437791281341</v>
      </c>
      <c r="P249" s="5">
        <f>tb_vendas[[#This Row],[Quantidade]]*tb_vendas[[#This Row],[Custo Unitário]]</f>
        <v>391.56437791281343</v>
      </c>
      <c r="Q249" s="5">
        <f>tb_vendas[[#This Row],[Valor Total]]-tb_vendas[[#This Row],[Custo Total]]</f>
        <v>385.33562208718655</v>
      </c>
      <c r="R249" s="2">
        <v>3</v>
      </c>
      <c r="S249" s="3">
        <v>7</v>
      </c>
      <c r="T249" t="s">
        <v>81</v>
      </c>
      <c r="U249" t="s">
        <v>84</v>
      </c>
    </row>
    <row r="250" spans="1:21" x14ac:dyDescent="0.3">
      <c r="A250" s="3" t="s">
        <v>334</v>
      </c>
      <c r="B250" s="1">
        <v>44607</v>
      </c>
      <c r="C250" s="7" t="str">
        <f>TEXT(tb_vendas[[#This Row],[Data do Pedido]],"aaaa-mm")</f>
        <v>2022-02</v>
      </c>
      <c r="D250" s="1" t="s">
        <v>6589</v>
      </c>
      <c r="E250" t="s">
        <v>17</v>
      </c>
      <c r="F250" t="s">
        <v>31</v>
      </c>
      <c r="G250" t="s">
        <v>40</v>
      </c>
      <c r="H250" t="s">
        <v>46</v>
      </c>
      <c r="I250" t="s">
        <v>54</v>
      </c>
      <c r="J250" t="s">
        <v>68</v>
      </c>
      <c r="K250" t="s">
        <v>78</v>
      </c>
      <c r="L250">
        <v>56</v>
      </c>
      <c r="M250" s="5">
        <v>36.270000000000003</v>
      </c>
      <c r="N250" s="5">
        <f t="shared" si="3"/>
        <v>2031.1200000000001</v>
      </c>
      <c r="O250" s="5">
        <v>10.280655482435611</v>
      </c>
      <c r="P250" s="5">
        <f>tb_vendas[[#This Row],[Quantidade]]*tb_vendas[[#This Row],[Custo Unitário]]</f>
        <v>575.71670701639425</v>
      </c>
      <c r="Q250" s="5">
        <f>tb_vendas[[#This Row],[Valor Total]]-tb_vendas[[#This Row],[Custo Total]]</f>
        <v>1455.4032929836058</v>
      </c>
      <c r="R250" s="2">
        <v>6</v>
      </c>
      <c r="S250" s="3">
        <v>7</v>
      </c>
      <c r="T250" t="s">
        <v>80</v>
      </c>
      <c r="U250" t="s">
        <v>83</v>
      </c>
    </row>
    <row r="251" spans="1:21" x14ac:dyDescent="0.3">
      <c r="A251" s="3" t="s">
        <v>335</v>
      </c>
      <c r="B251" s="1">
        <v>44607</v>
      </c>
      <c r="C251" s="7" t="str">
        <f>TEXT(tb_vendas[[#This Row],[Data do Pedido]],"aaaa-mm")</f>
        <v>2022-02</v>
      </c>
      <c r="D251" s="1" t="s">
        <v>6590</v>
      </c>
      <c r="E251" t="s">
        <v>23</v>
      </c>
      <c r="F251" t="s">
        <v>25</v>
      </c>
      <c r="G251" t="s">
        <v>40</v>
      </c>
      <c r="H251" t="s">
        <v>46</v>
      </c>
      <c r="I251" t="s">
        <v>48</v>
      </c>
      <c r="J251" t="s">
        <v>64</v>
      </c>
      <c r="K251" t="s">
        <v>72</v>
      </c>
      <c r="L251">
        <v>38</v>
      </c>
      <c r="M251" s="5">
        <v>60.3</v>
      </c>
      <c r="N251" s="5">
        <f t="shared" si="3"/>
        <v>2291.4</v>
      </c>
      <c r="O251" s="5">
        <v>19.763359757876945</v>
      </c>
      <c r="P251" s="5">
        <f>tb_vendas[[#This Row],[Quantidade]]*tb_vendas[[#This Row],[Custo Unitário]]</f>
        <v>751.00767079932393</v>
      </c>
      <c r="Q251" s="5">
        <f>tb_vendas[[#This Row],[Valor Total]]-tb_vendas[[#This Row],[Custo Total]]</f>
        <v>1540.3923292006762</v>
      </c>
      <c r="R251" s="2">
        <v>2</v>
      </c>
      <c r="S251" s="3">
        <v>5</v>
      </c>
      <c r="T251" t="s">
        <v>80</v>
      </c>
      <c r="U251" t="s">
        <v>84</v>
      </c>
    </row>
    <row r="252" spans="1:21" x14ac:dyDescent="0.3">
      <c r="A252" s="3" t="s">
        <v>336</v>
      </c>
      <c r="B252" s="1">
        <v>44607</v>
      </c>
      <c r="C252" s="7" t="str">
        <f>TEXT(tb_vendas[[#This Row],[Data do Pedido]],"aaaa-mm")</f>
        <v>2022-02</v>
      </c>
      <c r="D252" s="1" t="s">
        <v>6588</v>
      </c>
      <c r="E252" t="s">
        <v>16</v>
      </c>
      <c r="F252" t="s">
        <v>26</v>
      </c>
      <c r="G252" t="s">
        <v>41</v>
      </c>
      <c r="H252" t="s">
        <v>45</v>
      </c>
      <c r="I252" t="s">
        <v>48</v>
      </c>
      <c r="J252" t="s">
        <v>64</v>
      </c>
      <c r="K252" t="s">
        <v>76</v>
      </c>
      <c r="L252">
        <v>83</v>
      </c>
      <c r="M252" s="5">
        <v>49.64</v>
      </c>
      <c r="N252" s="5">
        <f t="shared" si="3"/>
        <v>4120.12</v>
      </c>
      <c r="O252" s="5">
        <v>38.52009035475303</v>
      </c>
      <c r="P252" s="5">
        <f>tb_vendas[[#This Row],[Quantidade]]*tb_vendas[[#This Row],[Custo Unitário]]</f>
        <v>3197.1674994445016</v>
      </c>
      <c r="Q252" s="5">
        <f>tb_vendas[[#This Row],[Valor Total]]-tb_vendas[[#This Row],[Custo Total]]</f>
        <v>922.95250055549832</v>
      </c>
      <c r="R252" s="2">
        <v>10</v>
      </c>
      <c r="S252" s="3">
        <v>5</v>
      </c>
      <c r="T252" t="s">
        <v>81</v>
      </c>
      <c r="U252" t="s">
        <v>84</v>
      </c>
    </row>
    <row r="253" spans="1:21" x14ac:dyDescent="0.3">
      <c r="A253" s="3" t="s">
        <v>337</v>
      </c>
      <c r="B253" s="1">
        <v>44608</v>
      </c>
      <c r="C253" s="7" t="str">
        <f>TEXT(tb_vendas[[#This Row],[Data do Pedido]],"aaaa-mm")</f>
        <v>2022-02</v>
      </c>
      <c r="D253" s="1" t="s">
        <v>6592</v>
      </c>
      <c r="E253" t="s">
        <v>18</v>
      </c>
      <c r="F253" t="s">
        <v>36</v>
      </c>
      <c r="G253" t="s">
        <v>39</v>
      </c>
      <c r="H253" t="s">
        <v>45</v>
      </c>
      <c r="I253" t="s">
        <v>58</v>
      </c>
      <c r="J253" t="s">
        <v>64</v>
      </c>
      <c r="K253" t="s">
        <v>76</v>
      </c>
      <c r="L253">
        <v>97</v>
      </c>
      <c r="M253" s="5">
        <v>50.93</v>
      </c>
      <c r="N253" s="5">
        <f t="shared" si="3"/>
        <v>4940.21</v>
      </c>
      <c r="O253" s="5">
        <v>18.036343383634168</v>
      </c>
      <c r="P253" s="5">
        <f>tb_vendas[[#This Row],[Quantidade]]*tb_vendas[[#This Row],[Custo Unitário]]</f>
        <v>1749.5253082125143</v>
      </c>
      <c r="Q253" s="5">
        <f>tb_vendas[[#This Row],[Valor Total]]-tb_vendas[[#This Row],[Custo Total]]</f>
        <v>3190.6846917874855</v>
      </c>
      <c r="R253" s="2">
        <v>6</v>
      </c>
      <c r="S253" s="3">
        <v>4</v>
      </c>
      <c r="T253" t="s">
        <v>81</v>
      </c>
      <c r="U253" t="s">
        <v>82</v>
      </c>
    </row>
    <row r="254" spans="1:21" x14ac:dyDescent="0.3">
      <c r="A254" s="3" t="s">
        <v>338</v>
      </c>
      <c r="B254" s="1">
        <v>44608</v>
      </c>
      <c r="C254" s="7" t="str">
        <f>TEXT(tb_vendas[[#This Row],[Data do Pedido]],"aaaa-mm")</f>
        <v>2022-02</v>
      </c>
      <c r="D254" s="1" t="s">
        <v>6591</v>
      </c>
      <c r="E254" t="s">
        <v>19</v>
      </c>
      <c r="F254" t="s">
        <v>29</v>
      </c>
      <c r="G254" t="s">
        <v>43</v>
      </c>
      <c r="H254" t="s">
        <v>45</v>
      </c>
      <c r="I254" t="s">
        <v>61</v>
      </c>
      <c r="J254" t="s">
        <v>68</v>
      </c>
      <c r="K254" t="s">
        <v>76</v>
      </c>
      <c r="L254">
        <v>11</v>
      </c>
      <c r="M254" s="5">
        <v>94.91</v>
      </c>
      <c r="N254" s="5">
        <f t="shared" si="3"/>
        <v>1044.01</v>
      </c>
      <c r="O254" s="5">
        <v>30.791954231815019</v>
      </c>
      <c r="P254" s="5">
        <f>tb_vendas[[#This Row],[Quantidade]]*tb_vendas[[#This Row],[Custo Unitário]]</f>
        <v>338.7114965499652</v>
      </c>
      <c r="Q254" s="5">
        <f>tb_vendas[[#This Row],[Valor Total]]-tb_vendas[[#This Row],[Custo Total]]</f>
        <v>705.29850345003479</v>
      </c>
      <c r="R254" s="2">
        <v>10</v>
      </c>
      <c r="S254" s="3">
        <v>3</v>
      </c>
      <c r="T254" t="s">
        <v>79</v>
      </c>
      <c r="U254" t="s">
        <v>83</v>
      </c>
    </row>
    <row r="255" spans="1:21" x14ac:dyDescent="0.3">
      <c r="A255" s="3" t="s">
        <v>339</v>
      </c>
      <c r="B255" s="1">
        <v>44608</v>
      </c>
      <c r="C255" s="7" t="str">
        <f>TEXT(tb_vendas[[#This Row],[Data do Pedido]],"aaaa-mm")</f>
        <v>2022-02</v>
      </c>
      <c r="D255" s="1" t="s">
        <v>6588</v>
      </c>
      <c r="E255" t="s">
        <v>22</v>
      </c>
      <c r="F255" t="s">
        <v>29</v>
      </c>
      <c r="G255" t="s">
        <v>43</v>
      </c>
      <c r="H255" t="s">
        <v>45</v>
      </c>
      <c r="I255" t="s">
        <v>47</v>
      </c>
      <c r="J255" t="s">
        <v>63</v>
      </c>
      <c r="K255" t="s">
        <v>75</v>
      </c>
      <c r="L255">
        <v>75</v>
      </c>
      <c r="M255" s="5">
        <v>43.33</v>
      </c>
      <c r="N255" s="5">
        <f t="shared" si="3"/>
        <v>3249.75</v>
      </c>
      <c r="O255" s="5">
        <v>12.800812321121274</v>
      </c>
      <c r="P255" s="5">
        <f>tb_vendas[[#This Row],[Quantidade]]*tb_vendas[[#This Row],[Custo Unitário]]</f>
        <v>960.06092408409552</v>
      </c>
      <c r="Q255" s="5">
        <f>tb_vendas[[#This Row],[Valor Total]]-tb_vendas[[#This Row],[Custo Total]]</f>
        <v>2289.6890759159046</v>
      </c>
      <c r="R255" s="2">
        <v>7</v>
      </c>
      <c r="S255" s="3">
        <v>7</v>
      </c>
      <c r="T255" t="s">
        <v>79</v>
      </c>
      <c r="U255" t="s">
        <v>82</v>
      </c>
    </row>
    <row r="256" spans="1:21" x14ac:dyDescent="0.3">
      <c r="A256" s="3" t="s">
        <v>340</v>
      </c>
      <c r="B256" s="1">
        <v>44608</v>
      </c>
      <c r="C256" s="7" t="str">
        <f>TEXT(tb_vendas[[#This Row],[Data do Pedido]],"aaaa-mm")</f>
        <v>2022-02</v>
      </c>
      <c r="D256" s="1" t="s">
        <v>6588</v>
      </c>
      <c r="E256" t="s">
        <v>21</v>
      </c>
      <c r="F256" t="s">
        <v>34</v>
      </c>
      <c r="G256" t="s">
        <v>40</v>
      </c>
      <c r="H256" t="s">
        <v>46</v>
      </c>
      <c r="I256" t="s">
        <v>58</v>
      </c>
      <c r="J256" t="s">
        <v>64</v>
      </c>
      <c r="K256" t="s">
        <v>74</v>
      </c>
      <c r="L256">
        <v>78</v>
      </c>
      <c r="M256" s="5">
        <v>54.48</v>
      </c>
      <c r="N256" s="5">
        <f t="shared" si="3"/>
        <v>4249.4399999999996</v>
      </c>
      <c r="O256" s="5">
        <v>36.401151747146308</v>
      </c>
      <c r="P256" s="5">
        <f>tb_vendas[[#This Row],[Quantidade]]*tb_vendas[[#This Row],[Custo Unitário]]</f>
        <v>2839.2898362774122</v>
      </c>
      <c r="Q256" s="5">
        <f>tb_vendas[[#This Row],[Valor Total]]-tb_vendas[[#This Row],[Custo Total]]</f>
        <v>1410.1501637225874</v>
      </c>
      <c r="R256" s="2">
        <v>8</v>
      </c>
      <c r="S256" s="3">
        <v>8</v>
      </c>
      <c r="T256" t="s">
        <v>79</v>
      </c>
      <c r="U256" t="s">
        <v>85</v>
      </c>
    </row>
    <row r="257" spans="1:21" x14ac:dyDescent="0.3">
      <c r="A257" s="3" t="s">
        <v>341</v>
      </c>
      <c r="B257" s="1">
        <v>44608</v>
      </c>
      <c r="C257" s="7" t="str">
        <f>TEXT(tb_vendas[[#This Row],[Data do Pedido]],"aaaa-mm")</f>
        <v>2022-02</v>
      </c>
      <c r="D257" s="1" t="s">
        <v>6589</v>
      </c>
      <c r="E257" t="s">
        <v>20</v>
      </c>
      <c r="F257" t="s">
        <v>28</v>
      </c>
      <c r="G257" t="s">
        <v>43</v>
      </c>
      <c r="H257" t="s">
        <v>45</v>
      </c>
      <c r="I257" t="s">
        <v>54</v>
      </c>
      <c r="J257" t="s">
        <v>68</v>
      </c>
      <c r="K257" t="s">
        <v>76</v>
      </c>
      <c r="L257">
        <v>56</v>
      </c>
      <c r="M257" s="5">
        <v>48.87</v>
      </c>
      <c r="N257" s="5">
        <f t="shared" si="3"/>
        <v>2736.72</v>
      </c>
      <c r="O257" s="5">
        <v>16.373325665220598</v>
      </c>
      <c r="P257" s="5">
        <f>tb_vendas[[#This Row],[Quantidade]]*tb_vendas[[#This Row],[Custo Unitário]]</f>
        <v>916.90623725235355</v>
      </c>
      <c r="Q257" s="5">
        <f>tb_vendas[[#This Row],[Valor Total]]-tb_vendas[[#This Row],[Custo Total]]</f>
        <v>1819.8137627476463</v>
      </c>
      <c r="R257" s="2">
        <v>1</v>
      </c>
      <c r="S257" s="3">
        <v>4</v>
      </c>
      <c r="T257" t="s">
        <v>81</v>
      </c>
      <c r="U257" t="s">
        <v>85</v>
      </c>
    </row>
    <row r="258" spans="1:21" x14ac:dyDescent="0.3">
      <c r="A258" s="3" t="s">
        <v>342</v>
      </c>
      <c r="B258" s="1">
        <v>44608</v>
      </c>
      <c r="C258" s="7" t="str">
        <f>TEXT(tb_vendas[[#This Row],[Data do Pedido]],"aaaa-mm")</f>
        <v>2022-02</v>
      </c>
      <c r="D258" s="1" t="s">
        <v>6592</v>
      </c>
      <c r="E258" t="s">
        <v>21</v>
      </c>
      <c r="F258" t="s">
        <v>37</v>
      </c>
      <c r="G258" t="s">
        <v>41</v>
      </c>
      <c r="H258" t="s">
        <v>45</v>
      </c>
      <c r="I258" t="s">
        <v>60</v>
      </c>
      <c r="J258" t="s">
        <v>69</v>
      </c>
      <c r="K258" t="s">
        <v>71</v>
      </c>
      <c r="L258">
        <v>92</v>
      </c>
      <c r="M258" s="5">
        <v>55.45</v>
      </c>
      <c r="N258" s="5">
        <f t="shared" si="3"/>
        <v>5101.4000000000005</v>
      </c>
      <c r="O258" s="5">
        <v>45.673492851535173</v>
      </c>
      <c r="P258" s="5">
        <f>tb_vendas[[#This Row],[Quantidade]]*tb_vendas[[#This Row],[Custo Unitário]]</f>
        <v>4201.9613423412356</v>
      </c>
      <c r="Q258" s="5">
        <f>tb_vendas[[#This Row],[Valor Total]]-tb_vendas[[#This Row],[Custo Total]]</f>
        <v>899.4386576587649</v>
      </c>
      <c r="R258" s="2">
        <v>1</v>
      </c>
      <c r="S258" s="3">
        <v>3</v>
      </c>
      <c r="T258" t="s">
        <v>81</v>
      </c>
      <c r="U258" t="s">
        <v>85</v>
      </c>
    </row>
    <row r="259" spans="1:21" x14ac:dyDescent="0.3">
      <c r="A259" s="3" t="s">
        <v>343</v>
      </c>
      <c r="B259" s="1">
        <v>44608</v>
      </c>
      <c r="C259" s="7" t="str">
        <f>TEXT(tb_vendas[[#This Row],[Data do Pedido]],"aaaa-mm")</f>
        <v>2022-02</v>
      </c>
      <c r="D259" s="1" t="s">
        <v>6590</v>
      </c>
      <c r="E259" t="s">
        <v>23</v>
      </c>
      <c r="F259" t="s">
        <v>26</v>
      </c>
      <c r="G259" t="s">
        <v>41</v>
      </c>
      <c r="H259" t="s">
        <v>45</v>
      </c>
      <c r="I259" t="s">
        <v>56</v>
      </c>
      <c r="J259" t="s">
        <v>63</v>
      </c>
      <c r="K259" t="s">
        <v>72</v>
      </c>
      <c r="L259">
        <v>38</v>
      </c>
      <c r="M259" s="5">
        <v>44.11</v>
      </c>
      <c r="N259" s="5">
        <f t="shared" ref="N259:N322" si="4">L259*M259</f>
        <v>1676.18</v>
      </c>
      <c r="O259" s="5">
        <v>11.976229977758132</v>
      </c>
      <c r="P259" s="5">
        <f>tb_vendas[[#This Row],[Quantidade]]*tb_vendas[[#This Row],[Custo Unitário]]</f>
        <v>455.09673915480903</v>
      </c>
      <c r="Q259" s="5">
        <f>tb_vendas[[#This Row],[Valor Total]]-tb_vendas[[#This Row],[Custo Total]]</f>
        <v>1221.083260845191</v>
      </c>
      <c r="R259" s="2">
        <v>8</v>
      </c>
      <c r="S259" s="3">
        <v>6</v>
      </c>
      <c r="T259" t="s">
        <v>79</v>
      </c>
      <c r="U259" t="s">
        <v>83</v>
      </c>
    </row>
    <row r="260" spans="1:21" x14ac:dyDescent="0.3">
      <c r="A260" s="3" t="s">
        <v>344</v>
      </c>
      <c r="B260" s="1">
        <v>44609</v>
      </c>
      <c r="C260" s="7" t="str">
        <f>TEXT(tb_vendas[[#This Row],[Data do Pedido]],"aaaa-mm")</f>
        <v>2022-02</v>
      </c>
      <c r="D260" s="1" t="s">
        <v>6588</v>
      </c>
      <c r="E260" t="s">
        <v>23</v>
      </c>
      <c r="F260" t="s">
        <v>31</v>
      </c>
      <c r="G260" t="s">
        <v>40</v>
      </c>
      <c r="H260" t="s">
        <v>46</v>
      </c>
      <c r="I260" t="s">
        <v>48</v>
      </c>
      <c r="J260" t="s">
        <v>64</v>
      </c>
      <c r="K260" t="s">
        <v>78</v>
      </c>
      <c r="L260">
        <v>27</v>
      </c>
      <c r="M260" s="5">
        <v>17.670000000000002</v>
      </c>
      <c r="N260" s="5">
        <f t="shared" si="4"/>
        <v>477.09000000000003</v>
      </c>
      <c r="O260" s="5">
        <v>4.5784068610306097</v>
      </c>
      <c r="P260" s="5">
        <f>tb_vendas[[#This Row],[Quantidade]]*tb_vendas[[#This Row],[Custo Unitário]]</f>
        <v>123.61698524782646</v>
      </c>
      <c r="Q260" s="5">
        <f>tb_vendas[[#This Row],[Valor Total]]-tb_vendas[[#This Row],[Custo Total]]</f>
        <v>353.47301475217358</v>
      </c>
      <c r="R260" s="2">
        <v>7</v>
      </c>
      <c r="S260" s="3">
        <v>6</v>
      </c>
      <c r="T260" t="s">
        <v>80</v>
      </c>
      <c r="U260" t="s">
        <v>84</v>
      </c>
    </row>
    <row r="261" spans="1:21" x14ac:dyDescent="0.3">
      <c r="A261" s="3" t="s">
        <v>345</v>
      </c>
      <c r="B261" s="1">
        <v>44609</v>
      </c>
      <c r="C261" s="7" t="str">
        <f>TEXT(tb_vendas[[#This Row],[Data do Pedido]],"aaaa-mm")</f>
        <v>2022-02</v>
      </c>
      <c r="D261" s="1" t="s">
        <v>6589</v>
      </c>
      <c r="E261" t="s">
        <v>19</v>
      </c>
      <c r="F261" t="s">
        <v>33</v>
      </c>
      <c r="G261" t="s">
        <v>42</v>
      </c>
      <c r="H261" t="s">
        <v>46</v>
      </c>
      <c r="I261" t="s">
        <v>53</v>
      </c>
      <c r="J261" t="s">
        <v>67</v>
      </c>
      <c r="K261" t="s">
        <v>78</v>
      </c>
      <c r="L261">
        <v>64</v>
      </c>
      <c r="M261" s="5">
        <v>72.7</v>
      </c>
      <c r="N261" s="5">
        <f t="shared" si="4"/>
        <v>4652.8</v>
      </c>
      <c r="O261" s="5">
        <v>33.532237124366716</v>
      </c>
      <c r="P261" s="5">
        <f>tb_vendas[[#This Row],[Quantidade]]*tb_vendas[[#This Row],[Custo Unitário]]</f>
        <v>2146.0631759594698</v>
      </c>
      <c r="Q261" s="5">
        <f>tb_vendas[[#This Row],[Valor Total]]-tb_vendas[[#This Row],[Custo Total]]</f>
        <v>2506.7368240405303</v>
      </c>
      <c r="R261" s="2">
        <v>4</v>
      </c>
      <c r="S261" s="3">
        <v>1</v>
      </c>
      <c r="T261" t="s">
        <v>80</v>
      </c>
      <c r="U261" t="s">
        <v>85</v>
      </c>
    </row>
    <row r="262" spans="1:21" x14ac:dyDescent="0.3">
      <c r="A262" s="3" t="s">
        <v>346</v>
      </c>
      <c r="B262" s="1">
        <v>44609</v>
      </c>
      <c r="C262" s="7" t="str">
        <f>TEXT(tb_vendas[[#This Row],[Data do Pedido]],"aaaa-mm")</f>
        <v>2022-02</v>
      </c>
      <c r="D262" s="1" t="s">
        <v>6592</v>
      </c>
      <c r="E262" t="s">
        <v>21</v>
      </c>
      <c r="F262" t="s">
        <v>30</v>
      </c>
      <c r="G262" t="s">
        <v>44</v>
      </c>
      <c r="H262" t="s">
        <v>46</v>
      </c>
      <c r="I262" t="s">
        <v>54</v>
      </c>
      <c r="J262" t="s">
        <v>68</v>
      </c>
      <c r="K262" t="s">
        <v>77</v>
      </c>
      <c r="L262">
        <v>52</v>
      </c>
      <c r="M262" s="5">
        <v>71.489999999999995</v>
      </c>
      <c r="N262" s="5">
        <f t="shared" si="4"/>
        <v>3717.4799999999996</v>
      </c>
      <c r="O262" s="5">
        <v>26.013664624228063</v>
      </c>
      <c r="P262" s="5">
        <f>tb_vendas[[#This Row],[Quantidade]]*tb_vendas[[#This Row],[Custo Unitário]]</f>
        <v>1352.7105604598594</v>
      </c>
      <c r="Q262" s="5">
        <f>tb_vendas[[#This Row],[Valor Total]]-tb_vendas[[#This Row],[Custo Total]]</f>
        <v>2364.7694395401404</v>
      </c>
      <c r="R262" s="2">
        <v>9</v>
      </c>
      <c r="S262" s="3">
        <v>10</v>
      </c>
      <c r="T262" t="s">
        <v>81</v>
      </c>
      <c r="U262" t="s">
        <v>85</v>
      </c>
    </row>
    <row r="263" spans="1:21" x14ac:dyDescent="0.3">
      <c r="A263" s="3" t="s">
        <v>347</v>
      </c>
      <c r="B263" s="1">
        <v>44609</v>
      </c>
      <c r="C263" s="7" t="str">
        <f>TEXT(tb_vendas[[#This Row],[Data do Pedido]],"aaaa-mm")</f>
        <v>2022-02</v>
      </c>
      <c r="D263" s="1" t="s">
        <v>6589</v>
      </c>
      <c r="E263" t="s">
        <v>21</v>
      </c>
      <c r="F263" t="s">
        <v>38</v>
      </c>
      <c r="G263" t="s">
        <v>39</v>
      </c>
      <c r="H263" t="s">
        <v>45</v>
      </c>
      <c r="I263" t="s">
        <v>49</v>
      </c>
      <c r="J263" t="s">
        <v>65</v>
      </c>
      <c r="K263" t="s">
        <v>74</v>
      </c>
      <c r="L263">
        <v>9</v>
      </c>
      <c r="M263" s="5">
        <v>34.81</v>
      </c>
      <c r="N263" s="5">
        <f t="shared" si="4"/>
        <v>313.29000000000002</v>
      </c>
      <c r="O263" s="5">
        <v>18.556653616994616</v>
      </c>
      <c r="P263" s="5">
        <f>tb_vendas[[#This Row],[Quantidade]]*tb_vendas[[#This Row],[Custo Unitário]]</f>
        <v>167.00988255295155</v>
      </c>
      <c r="Q263" s="5">
        <f>tb_vendas[[#This Row],[Valor Total]]-tb_vendas[[#This Row],[Custo Total]]</f>
        <v>146.28011744704847</v>
      </c>
      <c r="R263" s="2">
        <v>4</v>
      </c>
      <c r="S263" s="3">
        <v>1</v>
      </c>
      <c r="T263" t="s">
        <v>80</v>
      </c>
      <c r="U263" t="s">
        <v>85</v>
      </c>
    </row>
    <row r="264" spans="1:21" x14ac:dyDescent="0.3">
      <c r="A264" s="3" t="s">
        <v>348</v>
      </c>
      <c r="B264" s="1">
        <v>44609</v>
      </c>
      <c r="C264" s="7" t="str">
        <f>TEXT(tb_vendas[[#This Row],[Data do Pedido]],"aaaa-mm")</f>
        <v>2022-02</v>
      </c>
      <c r="D264" s="1" t="s">
        <v>6591</v>
      </c>
      <c r="E264" t="s">
        <v>20</v>
      </c>
      <c r="F264" t="s">
        <v>29</v>
      </c>
      <c r="G264" t="s">
        <v>43</v>
      </c>
      <c r="H264" t="s">
        <v>45</v>
      </c>
      <c r="I264" t="s">
        <v>54</v>
      </c>
      <c r="J264" t="s">
        <v>68</v>
      </c>
      <c r="K264" t="s">
        <v>78</v>
      </c>
      <c r="L264">
        <v>10</v>
      </c>
      <c r="M264" s="5">
        <v>20.89</v>
      </c>
      <c r="N264" s="5">
        <f t="shared" si="4"/>
        <v>208.9</v>
      </c>
      <c r="O264" s="5">
        <v>11.341565777736298</v>
      </c>
      <c r="P264" s="5">
        <f>tb_vendas[[#This Row],[Quantidade]]*tb_vendas[[#This Row],[Custo Unitário]]</f>
        <v>113.41565777736298</v>
      </c>
      <c r="Q264" s="5">
        <f>tb_vendas[[#This Row],[Valor Total]]-tb_vendas[[#This Row],[Custo Total]]</f>
        <v>95.484342222637025</v>
      </c>
      <c r="R264" s="2">
        <v>8</v>
      </c>
      <c r="S264" s="3">
        <v>2</v>
      </c>
      <c r="T264" t="s">
        <v>79</v>
      </c>
      <c r="U264" t="s">
        <v>84</v>
      </c>
    </row>
    <row r="265" spans="1:21" x14ac:dyDescent="0.3">
      <c r="A265" s="3" t="s">
        <v>349</v>
      </c>
      <c r="B265" s="1">
        <v>44609</v>
      </c>
      <c r="C265" s="7" t="str">
        <f>TEXT(tb_vendas[[#This Row],[Data do Pedido]],"aaaa-mm")</f>
        <v>2022-02</v>
      </c>
      <c r="D265" s="1" t="s">
        <v>6591</v>
      </c>
      <c r="E265" t="s">
        <v>18</v>
      </c>
      <c r="F265" t="s">
        <v>32</v>
      </c>
      <c r="G265" t="s">
        <v>39</v>
      </c>
      <c r="H265" t="s">
        <v>45</v>
      </c>
      <c r="I265" t="s">
        <v>47</v>
      </c>
      <c r="J265" t="s">
        <v>63</v>
      </c>
      <c r="K265" t="s">
        <v>75</v>
      </c>
      <c r="L265">
        <v>15</v>
      </c>
      <c r="M265" s="5">
        <v>47.03</v>
      </c>
      <c r="N265" s="5">
        <f t="shared" si="4"/>
        <v>705.45</v>
      </c>
      <c r="O265" s="5">
        <v>14.350695357653464</v>
      </c>
      <c r="P265" s="5">
        <f>tb_vendas[[#This Row],[Quantidade]]*tb_vendas[[#This Row],[Custo Unitário]]</f>
        <v>215.26043036480195</v>
      </c>
      <c r="Q265" s="5">
        <f>tb_vendas[[#This Row],[Valor Total]]-tb_vendas[[#This Row],[Custo Total]]</f>
        <v>490.1895696351981</v>
      </c>
      <c r="R265" s="2">
        <v>10</v>
      </c>
      <c r="S265" s="3">
        <v>6</v>
      </c>
      <c r="T265" t="s">
        <v>81</v>
      </c>
      <c r="U265" t="s">
        <v>84</v>
      </c>
    </row>
    <row r="266" spans="1:21" x14ac:dyDescent="0.3">
      <c r="A266" s="3" t="s">
        <v>350</v>
      </c>
      <c r="B266" s="1">
        <v>44610</v>
      </c>
      <c r="C266" s="7" t="str">
        <f>TEXT(tb_vendas[[#This Row],[Data do Pedido]],"aaaa-mm")</f>
        <v>2022-02</v>
      </c>
      <c r="D266" s="1" t="s">
        <v>6593</v>
      </c>
      <c r="E266" t="s">
        <v>19</v>
      </c>
      <c r="F266" t="s">
        <v>35</v>
      </c>
      <c r="G266" t="s">
        <v>44</v>
      </c>
      <c r="H266" t="s">
        <v>46</v>
      </c>
      <c r="I266" t="s">
        <v>53</v>
      </c>
      <c r="J266" t="s">
        <v>67</v>
      </c>
      <c r="K266" t="s">
        <v>76</v>
      </c>
      <c r="L266">
        <v>81</v>
      </c>
      <c r="M266" s="5">
        <v>24.63</v>
      </c>
      <c r="N266" s="5">
        <f t="shared" si="4"/>
        <v>1995.03</v>
      </c>
      <c r="O266" s="5">
        <v>21.637418270118562</v>
      </c>
      <c r="P266" s="5">
        <f>tb_vendas[[#This Row],[Quantidade]]*tb_vendas[[#This Row],[Custo Unitário]]</f>
        <v>1752.6308798796035</v>
      </c>
      <c r="Q266" s="5">
        <f>tb_vendas[[#This Row],[Valor Total]]-tb_vendas[[#This Row],[Custo Total]]</f>
        <v>242.39912012039645</v>
      </c>
      <c r="R266" s="2">
        <v>7</v>
      </c>
      <c r="S266" s="3">
        <v>6</v>
      </c>
      <c r="T266" t="s">
        <v>81</v>
      </c>
      <c r="U266" t="s">
        <v>84</v>
      </c>
    </row>
    <row r="267" spans="1:21" x14ac:dyDescent="0.3">
      <c r="A267" s="3" t="s">
        <v>351</v>
      </c>
      <c r="B267" s="1">
        <v>44610</v>
      </c>
      <c r="C267" s="7" t="str">
        <f>TEXT(tb_vendas[[#This Row],[Data do Pedido]],"aaaa-mm")</f>
        <v>2022-02</v>
      </c>
      <c r="D267" s="1" t="s">
        <v>6588</v>
      </c>
      <c r="E267" t="s">
        <v>21</v>
      </c>
      <c r="F267" t="s">
        <v>30</v>
      </c>
      <c r="G267" t="s">
        <v>44</v>
      </c>
      <c r="H267" t="s">
        <v>46</v>
      </c>
      <c r="I267" t="s">
        <v>60</v>
      </c>
      <c r="J267" t="s">
        <v>69</v>
      </c>
      <c r="K267" t="s">
        <v>76</v>
      </c>
      <c r="L267">
        <v>5</v>
      </c>
      <c r="M267" s="5">
        <v>50.91</v>
      </c>
      <c r="N267" s="5">
        <f t="shared" si="4"/>
        <v>254.54999999999998</v>
      </c>
      <c r="O267" s="5">
        <v>20.747719615518768</v>
      </c>
      <c r="P267" s="5">
        <f>tb_vendas[[#This Row],[Quantidade]]*tb_vendas[[#This Row],[Custo Unitário]]</f>
        <v>103.73859807759385</v>
      </c>
      <c r="Q267" s="5">
        <f>tb_vendas[[#This Row],[Valor Total]]-tb_vendas[[#This Row],[Custo Total]]</f>
        <v>150.81140192240613</v>
      </c>
      <c r="R267" s="2">
        <v>4</v>
      </c>
      <c r="S267" s="3">
        <v>3</v>
      </c>
      <c r="T267" t="s">
        <v>79</v>
      </c>
      <c r="U267" t="s">
        <v>84</v>
      </c>
    </row>
    <row r="268" spans="1:21" x14ac:dyDescent="0.3">
      <c r="A268" s="3" t="s">
        <v>352</v>
      </c>
      <c r="B268" s="1">
        <v>44610</v>
      </c>
      <c r="C268" s="7" t="str">
        <f>TEXT(tb_vendas[[#This Row],[Data do Pedido]],"aaaa-mm")</f>
        <v>2022-02</v>
      </c>
      <c r="D268" s="1" t="s">
        <v>6588</v>
      </c>
      <c r="E268" t="s">
        <v>20</v>
      </c>
      <c r="F268" t="s">
        <v>29</v>
      </c>
      <c r="G268" t="s">
        <v>43</v>
      </c>
      <c r="H268" t="s">
        <v>45</v>
      </c>
      <c r="I268" t="s">
        <v>62</v>
      </c>
      <c r="J268" t="s">
        <v>70</v>
      </c>
      <c r="K268" t="s">
        <v>78</v>
      </c>
      <c r="L268">
        <v>71</v>
      </c>
      <c r="M268" s="5">
        <v>42.08</v>
      </c>
      <c r="N268" s="5">
        <f t="shared" si="4"/>
        <v>2987.68</v>
      </c>
      <c r="O268" s="5">
        <v>15.031062145681782</v>
      </c>
      <c r="P268" s="5">
        <f>tb_vendas[[#This Row],[Quantidade]]*tb_vendas[[#This Row],[Custo Unitário]]</f>
        <v>1067.2054123434066</v>
      </c>
      <c r="Q268" s="5">
        <f>tb_vendas[[#This Row],[Valor Total]]-tb_vendas[[#This Row],[Custo Total]]</f>
        <v>1920.4745876565933</v>
      </c>
      <c r="R268" s="2">
        <v>1</v>
      </c>
      <c r="S268" s="3">
        <v>1</v>
      </c>
      <c r="T268" t="s">
        <v>79</v>
      </c>
      <c r="U268" t="s">
        <v>82</v>
      </c>
    </row>
    <row r="269" spans="1:21" x14ac:dyDescent="0.3">
      <c r="A269" s="3" t="s">
        <v>353</v>
      </c>
      <c r="B269" s="1">
        <v>44610</v>
      </c>
      <c r="C269" s="7" t="str">
        <f>TEXT(tb_vendas[[#This Row],[Data do Pedido]],"aaaa-mm")</f>
        <v>2022-02</v>
      </c>
      <c r="D269" s="1" t="s">
        <v>6590</v>
      </c>
      <c r="E269" t="s">
        <v>20</v>
      </c>
      <c r="F269" t="s">
        <v>24</v>
      </c>
      <c r="G269" t="s">
        <v>39</v>
      </c>
      <c r="H269" t="s">
        <v>45</v>
      </c>
      <c r="I269" t="s">
        <v>52</v>
      </c>
      <c r="J269" t="s">
        <v>67</v>
      </c>
      <c r="K269" t="s">
        <v>73</v>
      </c>
      <c r="L269">
        <v>68</v>
      </c>
      <c r="M269" s="5">
        <v>27.47</v>
      </c>
      <c r="N269" s="5">
        <f t="shared" si="4"/>
        <v>1867.96</v>
      </c>
      <c r="O269" s="5">
        <v>7.3540958810643478</v>
      </c>
      <c r="P269" s="5">
        <f>tb_vendas[[#This Row],[Quantidade]]*tb_vendas[[#This Row],[Custo Unitário]]</f>
        <v>500.07851991237567</v>
      </c>
      <c r="Q269" s="5">
        <f>tb_vendas[[#This Row],[Valor Total]]-tb_vendas[[#This Row],[Custo Total]]</f>
        <v>1367.8814800876244</v>
      </c>
      <c r="R269" s="2">
        <v>5</v>
      </c>
      <c r="S269" s="3">
        <v>5</v>
      </c>
      <c r="T269" t="s">
        <v>80</v>
      </c>
      <c r="U269" t="s">
        <v>84</v>
      </c>
    </row>
    <row r="270" spans="1:21" x14ac:dyDescent="0.3">
      <c r="A270" s="3" t="s">
        <v>354</v>
      </c>
      <c r="B270" s="1">
        <v>44610</v>
      </c>
      <c r="C270" s="7" t="str">
        <f>TEXT(tb_vendas[[#This Row],[Data do Pedido]],"aaaa-mm")</f>
        <v>2022-02</v>
      </c>
      <c r="D270" s="1" t="s">
        <v>6588</v>
      </c>
      <c r="E270" t="s">
        <v>21</v>
      </c>
      <c r="F270" t="s">
        <v>36</v>
      </c>
      <c r="G270" t="s">
        <v>39</v>
      </c>
      <c r="H270" t="s">
        <v>45</v>
      </c>
      <c r="I270" t="s">
        <v>56</v>
      </c>
      <c r="J270" t="s">
        <v>63</v>
      </c>
      <c r="K270" t="s">
        <v>77</v>
      </c>
      <c r="L270">
        <v>12</v>
      </c>
      <c r="M270" s="5">
        <v>24.41</v>
      </c>
      <c r="N270" s="5">
        <f t="shared" si="4"/>
        <v>292.92</v>
      </c>
      <c r="O270" s="5">
        <v>6.2707505404821777</v>
      </c>
      <c r="P270" s="5">
        <f>tb_vendas[[#This Row],[Quantidade]]*tb_vendas[[#This Row],[Custo Unitário]]</f>
        <v>75.24900648578614</v>
      </c>
      <c r="Q270" s="5">
        <f>tb_vendas[[#This Row],[Valor Total]]-tb_vendas[[#This Row],[Custo Total]]</f>
        <v>217.67099351421388</v>
      </c>
      <c r="R270" s="2">
        <v>9</v>
      </c>
      <c r="S270" s="3">
        <v>6</v>
      </c>
      <c r="T270" t="s">
        <v>79</v>
      </c>
      <c r="U270" t="s">
        <v>84</v>
      </c>
    </row>
    <row r="271" spans="1:21" x14ac:dyDescent="0.3">
      <c r="A271" s="3" t="s">
        <v>355</v>
      </c>
      <c r="B271" s="1">
        <v>44610</v>
      </c>
      <c r="C271" s="7" t="str">
        <f>TEXT(tb_vendas[[#This Row],[Data do Pedido]],"aaaa-mm")</f>
        <v>2022-02</v>
      </c>
      <c r="D271" s="1" t="s">
        <v>6589</v>
      </c>
      <c r="E271" t="s">
        <v>19</v>
      </c>
      <c r="F271" t="s">
        <v>27</v>
      </c>
      <c r="G271" t="s">
        <v>42</v>
      </c>
      <c r="H271" t="s">
        <v>46</v>
      </c>
      <c r="I271" t="s">
        <v>47</v>
      </c>
      <c r="J271" t="s">
        <v>63</v>
      </c>
      <c r="K271" t="s">
        <v>78</v>
      </c>
      <c r="L271">
        <v>3</v>
      </c>
      <c r="M271" s="5">
        <v>79.2</v>
      </c>
      <c r="N271" s="5">
        <f t="shared" si="4"/>
        <v>237.60000000000002</v>
      </c>
      <c r="O271" s="5">
        <v>24.744418176505189</v>
      </c>
      <c r="P271" s="5">
        <f>tb_vendas[[#This Row],[Quantidade]]*tb_vendas[[#This Row],[Custo Unitário]]</f>
        <v>74.233254529515563</v>
      </c>
      <c r="Q271" s="5">
        <f>tb_vendas[[#This Row],[Valor Total]]-tb_vendas[[#This Row],[Custo Total]]</f>
        <v>163.36674547048446</v>
      </c>
      <c r="R271" s="2">
        <v>3</v>
      </c>
      <c r="S271" s="3">
        <v>0</v>
      </c>
      <c r="T271" t="s">
        <v>81</v>
      </c>
      <c r="U271" t="s">
        <v>82</v>
      </c>
    </row>
    <row r="272" spans="1:21" x14ac:dyDescent="0.3">
      <c r="A272" s="3" t="s">
        <v>356</v>
      </c>
      <c r="B272" s="1">
        <v>44610</v>
      </c>
      <c r="C272" s="7" t="str">
        <f>TEXT(tb_vendas[[#This Row],[Data do Pedido]],"aaaa-mm")</f>
        <v>2022-02</v>
      </c>
      <c r="D272" s="1" t="s">
        <v>6593</v>
      </c>
      <c r="E272" t="s">
        <v>17</v>
      </c>
      <c r="F272" t="s">
        <v>35</v>
      </c>
      <c r="G272" t="s">
        <v>44</v>
      </c>
      <c r="H272" t="s">
        <v>46</v>
      </c>
      <c r="I272" t="s">
        <v>57</v>
      </c>
      <c r="J272" t="s">
        <v>66</v>
      </c>
      <c r="K272" t="s">
        <v>71</v>
      </c>
      <c r="L272">
        <v>96</v>
      </c>
      <c r="M272" s="5">
        <v>11.66</v>
      </c>
      <c r="N272" s="5">
        <f t="shared" si="4"/>
        <v>1119.3600000000001</v>
      </c>
      <c r="O272" s="5">
        <v>3.9410534958794963</v>
      </c>
      <c r="P272" s="5">
        <f>tb_vendas[[#This Row],[Quantidade]]*tb_vendas[[#This Row],[Custo Unitário]]</f>
        <v>378.34113560443166</v>
      </c>
      <c r="Q272" s="5">
        <f>tb_vendas[[#This Row],[Valor Total]]-tb_vendas[[#This Row],[Custo Total]]</f>
        <v>741.01886439556847</v>
      </c>
      <c r="R272" s="2">
        <v>7</v>
      </c>
      <c r="S272" s="3">
        <v>2</v>
      </c>
      <c r="T272" t="s">
        <v>81</v>
      </c>
      <c r="U272" t="s">
        <v>85</v>
      </c>
    </row>
    <row r="273" spans="1:21" x14ac:dyDescent="0.3">
      <c r="A273" s="3" t="s">
        <v>357</v>
      </c>
      <c r="B273" s="1">
        <v>44610</v>
      </c>
      <c r="C273" s="7" t="str">
        <f>TEXT(tb_vendas[[#This Row],[Data do Pedido]],"aaaa-mm")</f>
        <v>2022-02</v>
      </c>
      <c r="D273" s="1" t="s">
        <v>6589</v>
      </c>
      <c r="E273" t="s">
        <v>20</v>
      </c>
      <c r="F273" t="s">
        <v>38</v>
      </c>
      <c r="G273" t="s">
        <v>39</v>
      </c>
      <c r="H273" t="s">
        <v>45</v>
      </c>
      <c r="I273" t="s">
        <v>53</v>
      </c>
      <c r="J273" t="s">
        <v>67</v>
      </c>
      <c r="K273" t="s">
        <v>76</v>
      </c>
      <c r="L273">
        <v>63</v>
      </c>
      <c r="M273" s="5">
        <v>78.91</v>
      </c>
      <c r="N273" s="5">
        <f t="shared" si="4"/>
        <v>4971.33</v>
      </c>
      <c r="O273" s="5">
        <v>23.586542721008474</v>
      </c>
      <c r="P273" s="5">
        <f>tb_vendas[[#This Row],[Quantidade]]*tb_vendas[[#This Row],[Custo Unitário]]</f>
        <v>1485.9521914235338</v>
      </c>
      <c r="Q273" s="5">
        <f>tb_vendas[[#This Row],[Valor Total]]-tb_vendas[[#This Row],[Custo Total]]</f>
        <v>3485.3778085764661</v>
      </c>
      <c r="R273" s="2">
        <v>4</v>
      </c>
      <c r="S273" s="3">
        <v>10</v>
      </c>
      <c r="T273" t="s">
        <v>79</v>
      </c>
      <c r="U273" t="s">
        <v>82</v>
      </c>
    </row>
    <row r="274" spans="1:21" x14ac:dyDescent="0.3">
      <c r="A274" s="3" t="s">
        <v>358</v>
      </c>
      <c r="B274" s="1">
        <v>44610</v>
      </c>
      <c r="C274" s="7" t="str">
        <f>TEXT(tb_vendas[[#This Row],[Data do Pedido]],"aaaa-mm")</f>
        <v>2022-02</v>
      </c>
      <c r="D274" s="1" t="s">
        <v>6590</v>
      </c>
      <c r="E274" t="s">
        <v>18</v>
      </c>
      <c r="F274" t="s">
        <v>28</v>
      </c>
      <c r="G274" t="s">
        <v>43</v>
      </c>
      <c r="H274" t="s">
        <v>45</v>
      </c>
      <c r="I274" t="s">
        <v>48</v>
      </c>
      <c r="J274" t="s">
        <v>64</v>
      </c>
      <c r="K274" t="s">
        <v>75</v>
      </c>
      <c r="L274">
        <v>81</v>
      </c>
      <c r="M274" s="5">
        <v>33.450000000000003</v>
      </c>
      <c r="N274" s="5">
        <f t="shared" si="4"/>
        <v>2709.4500000000003</v>
      </c>
      <c r="O274" s="5">
        <v>10.299547466311447</v>
      </c>
      <c r="P274" s="5">
        <f>tb_vendas[[#This Row],[Quantidade]]*tb_vendas[[#This Row],[Custo Unitário]]</f>
        <v>834.26334477122714</v>
      </c>
      <c r="Q274" s="5">
        <f>tb_vendas[[#This Row],[Valor Total]]-tb_vendas[[#This Row],[Custo Total]]</f>
        <v>1875.1866552287731</v>
      </c>
      <c r="R274" s="2">
        <v>4</v>
      </c>
      <c r="S274" s="3">
        <v>8</v>
      </c>
      <c r="T274" t="s">
        <v>80</v>
      </c>
      <c r="U274" t="s">
        <v>83</v>
      </c>
    </row>
    <row r="275" spans="1:21" x14ac:dyDescent="0.3">
      <c r="A275" s="3" t="s">
        <v>359</v>
      </c>
      <c r="B275" s="1">
        <v>44611</v>
      </c>
      <c r="C275" s="7" t="str">
        <f>TEXT(tb_vendas[[#This Row],[Data do Pedido]],"aaaa-mm")</f>
        <v>2022-02</v>
      </c>
      <c r="D275" s="1" t="s">
        <v>6591</v>
      </c>
      <c r="E275" t="s">
        <v>22</v>
      </c>
      <c r="F275" t="s">
        <v>24</v>
      </c>
      <c r="G275" t="s">
        <v>39</v>
      </c>
      <c r="H275" t="s">
        <v>45</v>
      </c>
      <c r="I275" t="s">
        <v>51</v>
      </c>
      <c r="J275" t="s">
        <v>65</v>
      </c>
      <c r="K275" t="s">
        <v>77</v>
      </c>
      <c r="L275">
        <v>62</v>
      </c>
      <c r="M275" s="5">
        <v>6.75</v>
      </c>
      <c r="N275" s="5">
        <f t="shared" si="4"/>
        <v>418.5</v>
      </c>
      <c r="O275" s="5">
        <v>1.7689029428030467</v>
      </c>
      <c r="P275" s="5">
        <f>tb_vendas[[#This Row],[Quantidade]]*tb_vendas[[#This Row],[Custo Unitário]]</f>
        <v>109.6719824537889</v>
      </c>
      <c r="Q275" s="5">
        <f>tb_vendas[[#This Row],[Valor Total]]-tb_vendas[[#This Row],[Custo Total]]</f>
        <v>308.82801754621107</v>
      </c>
      <c r="R275" s="2">
        <v>2</v>
      </c>
      <c r="S275" s="3">
        <v>4</v>
      </c>
      <c r="T275" t="s">
        <v>81</v>
      </c>
      <c r="U275" t="s">
        <v>83</v>
      </c>
    </row>
    <row r="276" spans="1:21" x14ac:dyDescent="0.3">
      <c r="A276" s="3" t="s">
        <v>360</v>
      </c>
      <c r="B276" s="1">
        <v>44611</v>
      </c>
      <c r="C276" s="7" t="str">
        <f>TEXT(tb_vendas[[#This Row],[Data do Pedido]],"aaaa-mm")</f>
        <v>2022-02</v>
      </c>
      <c r="D276" s="1" t="s">
        <v>6589</v>
      </c>
      <c r="E276" t="s">
        <v>22</v>
      </c>
      <c r="F276" t="s">
        <v>38</v>
      </c>
      <c r="G276" t="s">
        <v>39</v>
      </c>
      <c r="H276" t="s">
        <v>45</v>
      </c>
      <c r="I276" t="s">
        <v>53</v>
      </c>
      <c r="J276" t="s">
        <v>67</v>
      </c>
      <c r="K276" t="s">
        <v>77</v>
      </c>
      <c r="L276">
        <v>59</v>
      </c>
      <c r="M276" s="5">
        <v>52.75</v>
      </c>
      <c r="N276" s="5">
        <f t="shared" si="4"/>
        <v>3112.25</v>
      </c>
      <c r="O276" s="5">
        <v>27.442534805753183</v>
      </c>
      <c r="P276" s="5">
        <f>tb_vendas[[#This Row],[Quantidade]]*tb_vendas[[#This Row],[Custo Unitário]]</f>
        <v>1619.1095535394379</v>
      </c>
      <c r="Q276" s="5">
        <f>tb_vendas[[#This Row],[Valor Total]]-tb_vendas[[#This Row],[Custo Total]]</f>
        <v>1493.1404464605621</v>
      </c>
      <c r="R276" s="2">
        <v>4</v>
      </c>
      <c r="S276" s="3">
        <v>1</v>
      </c>
      <c r="T276" t="s">
        <v>81</v>
      </c>
      <c r="U276" t="s">
        <v>83</v>
      </c>
    </row>
    <row r="277" spans="1:21" x14ac:dyDescent="0.3">
      <c r="A277" s="3" t="s">
        <v>361</v>
      </c>
      <c r="B277" s="1">
        <v>44611</v>
      </c>
      <c r="C277" s="7" t="str">
        <f>TEXT(tb_vendas[[#This Row],[Data do Pedido]],"aaaa-mm")</f>
        <v>2022-02</v>
      </c>
      <c r="D277" s="1" t="s">
        <v>6589</v>
      </c>
      <c r="E277" t="s">
        <v>20</v>
      </c>
      <c r="F277" t="s">
        <v>33</v>
      </c>
      <c r="G277" t="s">
        <v>42</v>
      </c>
      <c r="H277" t="s">
        <v>46</v>
      </c>
      <c r="I277" t="s">
        <v>50</v>
      </c>
      <c r="J277" t="s">
        <v>66</v>
      </c>
      <c r="K277" t="s">
        <v>78</v>
      </c>
      <c r="L277">
        <v>56</v>
      </c>
      <c r="M277" s="5">
        <v>63.44</v>
      </c>
      <c r="N277" s="5">
        <f t="shared" si="4"/>
        <v>3552.64</v>
      </c>
      <c r="O277" s="5">
        <v>25.577385836848073</v>
      </c>
      <c r="P277" s="5">
        <f>tb_vendas[[#This Row],[Quantidade]]*tb_vendas[[#This Row],[Custo Unitário]]</f>
        <v>1432.3336068634922</v>
      </c>
      <c r="Q277" s="5">
        <f>tb_vendas[[#This Row],[Valor Total]]-tb_vendas[[#This Row],[Custo Total]]</f>
        <v>2120.3063931365077</v>
      </c>
      <c r="R277" s="2">
        <v>2</v>
      </c>
      <c r="S277" s="3">
        <v>0</v>
      </c>
      <c r="T277" t="s">
        <v>79</v>
      </c>
      <c r="U277" t="s">
        <v>83</v>
      </c>
    </row>
    <row r="278" spans="1:21" x14ac:dyDescent="0.3">
      <c r="A278" s="3" t="s">
        <v>362</v>
      </c>
      <c r="B278" s="1">
        <v>44611</v>
      </c>
      <c r="C278" s="7" t="str">
        <f>TEXT(tb_vendas[[#This Row],[Data do Pedido]],"aaaa-mm")</f>
        <v>2022-02</v>
      </c>
      <c r="D278" s="1" t="s">
        <v>6589</v>
      </c>
      <c r="E278" t="s">
        <v>20</v>
      </c>
      <c r="F278" t="s">
        <v>37</v>
      </c>
      <c r="G278" t="s">
        <v>41</v>
      </c>
      <c r="H278" t="s">
        <v>45</v>
      </c>
      <c r="I278" t="s">
        <v>56</v>
      </c>
      <c r="J278" t="s">
        <v>63</v>
      </c>
      <c r="K278" t="s">
        <v>74</v>
      </c>
      <c r="L278">
        <v>87</v>
      </c>
      <c r="M278" s="5">
        <v>44.92</v>
      </c>
      <c r="N278" s="5">
        <f t="shared" si="4"/>
        <v>3908.04</v>
      </c>
      <c r="O278" s="5">
        <v>15.56636325078647</v>
      </c>
      <c r="P278" s="5">
        <f>tb_vendas[[#This Row],[Quantidade]]*tb_vendas[[#This Row],[Custo Unitário]]</f>
        <v>1354.2736028184229</v>
      </c>
      <c r="Q278" s="5">
        <f>tb_vendas[[#This Row],[Valor Total]]-tb_vendas[[#This Row],[Custo Total]]</f>
        <v>2553.7663971815773</v>
      </c>
      <c r="R278" s="2">
        <v>1</v>
      </c>
      <c r="S278" s="3">
        <v>3</v>
      </c>
      <c r="T278" t="s">
        <v>81</v>
      </c>
      <c r="U278" t="s">
        <v>82</v>
      </c>
    </row>
    <row r="279" spans="1:21" x14ac:dyDescent="0.3">
      <c r="A279" s="3" t="s">
        <v>363</v>
      </c>
      <c r="B279" s="1">
        <v>44611</v>
      </c>
      <c r="C279" s="7" t="str">
        <f>TEXT(tb_vendas[[#This Row],[Data do Pedido]],"aaaa-mm")</f>
        <v>2022-02</v>
      </c>
      <c r="D279" s="1" t="s">
        <v>6588</v>
      </c>
      <c r="E279" t="s">
        <v>18</v>
      </c>
      <c r="F279" t="s">
        <v>26</v>
      </c>
      <c r="G279" t="s">
        <v>41</v>
      </c>
      <c r="H279" t="s">
        <v>45</v>
      </c>
      <c r="I279" t="s">
        <v>53</v>
      </c>
      <c r="J279" t="s">
        <v>67</v>
      </c>
      <c r="K279" t="s">
        <v>73</v>
      </c>
      <c r="L279">
        <v>1</v>
      </c>
      <c r="M279" s="5">
        <v>58.53</v>
      </c>
      <c r="N279" s="5">
        <f t="shared" si="4"/>
        <v>58.53</v>
      </c>
      <c r="O279" s="5">
        <v>22.924165166994324</v>
      </c>
      <c r="P279" s="5">
        <f>tb_vendas[[#This Row],[Quantidade]]*tb_vendas[[#This Row],[Custo Unitário]]</f>
        <v>22.924165166994324</v>
      </c>
      <c r="Q279" s="5">
        <f>tb_vendas[[#This Row],[Valor Total]]-tb_vendas[[#This Row],[Custo Total]]</f>
        <v>35.605834833005673</v>
      </c>
      <c r="R279" s="2">
        <v>6</v>
      </c>
      <c r="S279" s="3">
        <v>0</v>
      </c>
      <c r="T279" t="s">
        <v>79</v>
      </c>
      <c r="U279" t="s">
        <v>84</v>
      </c>
    </row>
    <row r="280" spans="1:21" x14ac:dyDescent="0.3">
      <c r="A280" s="3" t="s">
        <v>364</v>
      </c>
      <c r="B280" s="1">
        <v>44612</v>
      </c>
      <c r="C280" s="7" t="str">
        <f>TEXT(tb_vendas[[#This Row],[Data do Pedido]],"aaaa-mm")</f>
        <v>2022-02</v>
      </c>
      <c r="D280" s="1" t="s">
        <v>6591</v>
      </c>
      <c r="E280" t="s">
        <v>17</v>
      </c>
      <c r="F280" t="s">
        <v>31</v>
      </c>
      <c r="G280" t="s">
        <v>40</v>
      </c>
      <c r="H280" t="s">
        <v>46</v>
      </c>
      <c r="I280" t="s">
        <v>60</v>
      </c>
      <c r="J280" t="s">
        <v>69</v>
      </c>
      <c r="K280" t="s">
        <v>72</v>
      </c>
      <c r="L280">
        <v>49</v>
      </c>
      <c r="M280" s="5">
        <v>46.25</v>
      </c>
      <c r="N280" s="5">
        <f t="shared" si="4"/>
        <v>2266.25</v>
      </c>
      <c r="O280" s="5">
        <v>34.013182617080894</v>
      </c>
      <c r="P280" s="5">
        <f>tb_vendas[[#This Row],[Quantidade]]*tb_vendas[[#This Row],[Custo Unitário]]</f>
        <v>1666.6459482369637</v>
      </c>
      <c r="Q280" s="5">
        <f>tb_vendas[[#This Row],[Valor Total]]-tb_vendas[[#This Row],[Custo Total]]</f>
        <v>599.6040517630363</v>
      </c>
      <c r="R280" s="2">
        <v>4</v>
      </c>
      <c r="S280" s="3">
        <v>7</v>
      </c>
      <c r="T280" t="s">
        <v>79</v>
      </c>
      <c r="U280" t="s">
        <v>83</v>
      </c>
    </row>
    <row r="281" spans="1:21" x14ac:dyDescent="0.3">
      <c r="A281" s="3" t="s">
        <v>365</v>
      </c>
      <c r="B281" s="1">
        <v>44612</v>
      </c>
      <c r="C281" s="7" t="str">
        <f>TEXT(tb_vendas[[#This Row],[Data do Pedido]],"aaaa-mm")</f>
        <v>2022-02</v>
      </c>
      <c r="D281" s="1" t="s">
        <v>6593</v>
      </c>
      <c r="E281" t="s">
        <v>18</v>
      </c>
      <c r="F281" t="s">
        <v>24</v>
      </c>
      <c r="G281" t="s">
        <v>39</v>
      </c>
      <c r="H281" t="s">
        <v>45</v>
      </c>
      <c r="I281" t="s">
        <v>56</v>
      </c>
      <c r="J281" t="s">
        <v>63</v>
      </c>
      <c r="K281" t="s">
        <v>78</v>
      </c>
      <c r="L281">
        <v>79</v>
      </c>
      <c r="M281" s="5">
        <v>59.22</v>
      </c>
      <c r="N281" s="5">
        <f t="shared" si="4"/>
        <v>4678.38</v>
      </c>
      <c r="O281" s="5">
        <v>27.440734033059645</v>
      </c>
      <c r="P281" s="5">
        <f>tb_vendas[[#This Row],[Quantidade]]*tb_vendas[[#This Row],[Custo Unitário]]</f>
        <v>2167.8179886117118</v>
      </c>
      <c r="Q281" s="5">
        <f>tb_vendas[[#This Row],[Valor Total]]-tb_vendas[[#This Row],[Custo Total]]</f>
        <v>2510.5620113882883</v>
      </c>
      <c r="R281" s="2">
        <v>5</v>
      </c>
      <c r="S281" s="3">
        <v>8</v>
      </c>
      <c r="T281" t="s">
        <v>81</v>
      </c>
      <c r="U281" t="s">
        <v>83</v>
      </c>
    </row>
    <row r="282" spans="1:21" x14ac:dyDescent="0.3">
      <c r="A282" s="3" t="s">
        <v>366</v>
      </c>
      <c r="B282" s="1">
        <v>44612</v>
      </c>
      <c r="C282" s="7" t="str">
        <f>TEXT(tb_vendas[[#This Row],[Data do Pedido]],"aaaa-mm")</f>
        <v>2022-02</v>
      </c>
      <c r="D282" s="1" t="s">
        <v>6591</v>
      </c>
      <c r="E282" t="s">
        <v>22</v>
      </c>
      <c r="F282" t="s">
        <v>33</v>
      </c>
      <c r="G282" t="s">
        <v>42</v>
      </c>
      <c r="H282" t="s">
        <v>46</v>
      </c>
      <c r="I282" t="s">
        <v>58</v>
      </c>
      <c r="J282" t="s">
        <v>64</v>
      </c>
      <c r="K282" t="s">
        <v>76</v>
      </c>
      <c r="L282">
        <v>79</v>
      </c>
      <c r="M282" s="5">
        <v>89.94</v>
      </c>
      <c r="N282" s="5">
        <f t="shared" si="4"/>
        <v>7105.26</v>
      </c>
      <c r="O282" s="5">
        <v>50.382285829925053</v>
      </c>
      <c r="P282" s="5">
        <f>tb_vendas[[#This Row],[Quantidade]]*tb_vendas[[#This Row],[Custo Unitário]]</f>
        <v>3980.2005805640792</v>
      </c>
      <c r="Q282" s="5">
        <f>tb_vendas[[#This Row],[Valor Total]]-tb_vendas[[#This Row],[Custo Total]]</f>
        <v>3125.059419435921</v>
      </c>
      <c r="R282" s="2">
        <v>6</v>
      </c>
      <c r="S282" s="3">
        <v>3</v>
      </c>
      <c r="T282" t="s">
        <v>79</v>
      </c>
      <c r="U282" t="s">
        <v>82</v>
      </c>
    </row>
    <row r="283" spans="1:21" x14ac:dyDescent="0.3">
      <c r="A283" s="3" t="s">
        <v>367</v>
      </c>
      <c r="B283" s="1">
        <v>44612</v>
      </c>
      <c r="C283" s="7" t="str">
        <f>TEXT(tb_vendas[[#This Row],[Data do Pedido]],"aaaa-mm")</f>
        <v>2022-02</v>
      </c>
      <c r="D283" s="1" t="s">
        <v>6589</v>
      </c>
      <c r="E283" t="s">
        <v>22</v>
      </c>
      <c r="F283" t="s">
        <v>36</v>
      </c>
      <c r="G283" t="s">
        <v>39</v>
      </c>
      <c r="H283" t="s">
        <v>45</v>
      </c>
      <c r="I283" t="s">
        <v>51</v>
      </c>
      <c r="J283" t="s">
        <v>65</v>
      </c>
      <c r="K283" t="s">
        <v>73</v>
      </c>
      <c r="L283">
        <v>44</v>
      </c>
      <c r="M283" s="5">
        <v>15.45</v>
      </c>
      <c r="N283" s="5">
        <f t="shared" si="4"/>
        <v>679.8</v>
      </c>
      <c r="O283" s="5">
        <v>5.4176152102975905</v>
      </c>
      <c r="P283" s="5">
        <f>tb_vendas[[#This Row],[Quantidade]]*tb_vendas[[#This Row],[Custo Unitário]]</f>
        <v>238.37506925309398</v>
      </c>
      <c r="Q283" s="5">
        <f>tb_vendas[[#This Row],[Valor Total]]-tb_vendas[[#This Row],[Custo Total]]</f>
        <v>441.42493074690594</v>
      </c>
      <c r="R283" s="2">
        <v>10</v>
      </c>
      <c r="S283" s="3">
        <v>8</v>
      </c>
      <c r="T283" t="s">
        <v>79</v>
      </c>
      <c r="U283" t="s">
        <v>85</v>
      </c>
    </row>
    <row r="284" spans="1:21" x14ac:dyDescent="0.3">
      <c r="A284" s="3" t="s">
        <v>368</v>
      </c>
      <c r="B284" s="1">
        <v>44613</v>
      </c>
      <c r="C284" s="7" t="str">
        <f>TEXT(tb_vendas[[#This Row],[Data do Pedido]],"aaaa-mm")</f>
        <v>2022-02</v>
      </c>
      <c r="D284" s="1" t="s">
        <v>6593</v>
      </c>
      <c r="E284" t="s">
        <v>20</v>
      </c>
      <c r="F284" t="s">
        <v>25</v>
      </c>
      <c r="G284" t="s">
        <v>40</v>
      </c>
      <c r="H284" t="s">
        <v>46</v>
      </c>
      <c r="I284" t="s">
        <v>56</v>
      </c>
      <c r="J284" t="s">
        <v>63</v>
      </c>
      <c r="K284" t="s">
        <v>76</v>
      </c>
      <c r="L284">
        <v>15</v>
      </c>
      <c r="M284" s="5">
        <v>98.81</v>
      </c>
      <c r="N284" s="5">
        <f t="shared" si="4"/>
        <v>1482.15</v>
      </c>
      <c r="O284" s="5">
        <v>57.937170764076129</v>
      </c>
      <c r="P284" s="5">
        <f>tb_vendas[[#This Row],[Quantidade]]*tb_vendas[[#This Row],[Custo Unitário]]</f>
        <v>869.05756146114197</v>
      </c>
      <c r="Q284" s="5">
        <f>tb_vendas[[#This Row],[Valor Total]]-tb_vendas[[#This Row],[Custo Total]]</f>
        <v>613.09243853885812</v>
      </c>
      <c r="R284" s="2">
        <v>8</v>
      </c>
      <c r="S284" s="3">
        <v>9</v>
      </c>
      <c r="T284" t="s">
        <v>80</v>
      </c>
      <c r="U284" t="s">
        <v>85</v>
      </c>
    </row>
    <row r="285" spans="1:21" x14ac:dyDescent="0.3">
      <c r="A285" s="3" t="s">
        <v>369</v>
      </c>
      <c r="B285" s="1">
        <v>44613</v>
      </c>
      <c r="C285" s="7" t="str">
        <f>TEXT(tb_vendas[[#This Row],[Data do Pedido]],"aaaa-mm")</f>
        <v>2022-02</v>
      </c>
      <c r="D285" s="1" t="s">
        <v>6590</v>
      </c>
      <c r="E285" t="s">
        <v>23</v>
      </c>
      <c r="F285" t="s">
        <v>32</v>
      </c>
      <c r="G285" t="s">
        <v>39</v>
      </c>
      <c r="H285" t="s">
        <v>45</v>
      </c>
      <c r="I285" t="s">
        <v>48</v>
      </c>
      <c r="J285" t="s">
        <v>64</v>
      </c>
      <c r="K285" t="s">
        <v>74</v>
      </c>
      <c r="L285">
        <v>11</v>
      </c>
      <c r="M285" s="5">
        <v>52.77</v>
      </c>
      <c r="N285" s="5">
        <f t="shared" si="4"/>
        <v>580.47</v>
      </c>
      <c r="O285" s="5">
        <v>51.861925880867005</v>
      </c>
      <c r="P285" s="5">
        <f>tb_vendas[[#This Row],[Quantidade]]*tb_vendas[[#This Row],[Custo Unitário]]</f>
        <v>570.48118468953703</v>
      </c>
      <c r="Q285" s="5">
        <f>tb_vendas[[#This Row],[Valor Total]]-tb_vendas[[#This Row],[Custo Total]]</f>
        <v>9.9888153104629964</v>
      </c>
      <c r="R285" s="2">
        <v>3</v>
      </c>
      <c r="S285" s="3">
        <v>0</v>
      </c>
      <c r="T285" t="s">
        <v>80</v>
      </c>
      <c r="U285" t="s">
        <v>83</v>
      </c>
    </row>
    <row r="286" spans="1:21" x14ac:dyDescent="0.3">
      <c r="A286" s="3" t="s">
        <v>370</v>
      </c>
      <c r="B286" s="1">
        <v>44613</v>
      </c>
      <c r="C286" s="7" t="str">
        <f>TEXT(tb_vendas[[#This Row],[Data do Pedido]],"aaaa-mm")</f>
        <v>2022-02</v>
      </c>
      <c r="D286" s="1" t="s">
        <v>6590</v>
      </c>
      <c r="E286" t="s">
        <v>20</v>
      </c>
      <c r="F286" t="s">
        <v>36</v>
      </c>
      <c r="G286" t="s">
        <v>39</v>
      </c>
      <c r="H286" t="s">
        <v>45</v>
      </c>
      <c r="I286" t="s">
        <v>54</v>
      </c>
      <c r="J286" t="s">
        <v>68</v>
      </c>
      <c r="K286" t="s">
        <v>74</v>
      </c>
      <c r="L286">
        <v>16</v>
      </c>
      <c r="M286" s="5">
        <v>83.49</v>
      </c>
      <c r="N286" s="5">
        <f t="shared" si="4"/>
        <v>1335.84</v>
      </c>
      <c r="O286" s="5">
        <v>34.626235342141065</v>
      </c>
      <c r="P286" s="5">
        <f>tb_vendas[[#This Row],[Quantidade]]*tb_vendas[[#This Row],[Custo Unitário]]</f>
        <v>554.01976547425704</v>
      </c>
      <c r="Q286" s="5">
        <f>tb_vendas[[#This Row],[Valor Total]]-tb_vendas[[#This Row],[Custo Total]]</f>
        <v>781.82023452574288</v>
      </c>
      <c r="R286" s="2">
        <v>6</v>
      </c>
      <c r="S286" s="3">
        <v>1</v>
      </c>
      <c r="T286" t="s">
        <v>81</v>
      </c>
      <c r="U286" t="s">
        <v>85</v>
      </c>
    </row>
    <row r="287" spans="1:21" x14ac:dyDescent="0.3">
      <c r="A287" s="3" t="s">
        <v>371</v>
      </c>
      <c r="B287" s="1">
        <v>44613</v>
      </c>
      <c r="C287" s="7" t="str">
        <f>TEXT(tb_vendas[[#This Row],[Data do Pedido]],"aaaa-mm")</f>
        <v>2022-02</v>
      </c>
      <c r="D287" s="1" t="s">
        <v>6592</v>
      </c>
      <c r="E287" t="s">
        <v>17</v>
      </c>
      <c r="F287" t="s">
        <v>28</v>
      </c>
      <c r="G287" t="s">
        <v>43</v>
      </c>
      <c r="H287" t="s">
        <v>45</v>
      </c>
      <c r="I287" t="s">
        <v>51</v>
      </c>
      <c r="J287" t="s">
        <v>65</v>
      </c>
      <c r="K287" t="s">
        <v>77</v>
      </c>
      <c r="L287">
        <v>42</v>
      </c>
      <c r="M287" s="5">
        <v>90.61</v>
      </c>
      <c r="N287" s="5">
        <f t="shared" si="4"/>
        <v>3805.62</v>
      </c>
      <c r="O287" s="5">
        <v>24.597027154186293</v>
      </c>
      <c r="P287" s="5">
        <f>tb_vendas[[#This Row],[Quantidade]]*tb_vendas[[#This Row],[Custo Unitário]]</f>
        <v>1033.0751404758244</v>
      </c>
      <c r="Q287" s="5">
        <f>tb_vendas[[#This Row],[Valor Total]]-tb_vendas[[#This Row],[Custo Total]]</f>
        <v>2772.5448595241755</v>
      </c>
      <c r="R287" s="2">
        <v>3</v>
      </c>
      <c r="S287" s="3">
        <v>9</v>
      </c>
      <c r="T287" t="s">
        <v>79</v>
      </c>
      <c r="U287" t="s">
        <v>85</v>
      </c>
    </row>
    <row r="288" spans="1:21" x14ac:dyDescent="0.3">
      <c r="A288" s="3" t="s">
        <v>372</v>
      </c>
      <c r="B288" s="1">
        <v>44613</v>
      </c>
      <c r="C288" s="7" t="str">
        <f>TEXT(tb_vendas[[#This Row],[Data do Pedido]],"aaaa-mm")</f>
        <v>2022-02</v>
      </c>
      <c r="D288" s="1" t="s">
        <v>6588</v>
      </c>
      <c r="E288" t="s">
        <v>16</v>
      </c>
      <c r="F288" t="s">
        <v>35</v>
      </c>
      <c r="G288" t="s">
        <v>44</v>
      </c>
      <c r="H288" t="s">
        <v>46</v>
      </c>
      <c r="I288" t="s">
        <v>61</v>
      </c>
      <c r="J288" t="s">
        <v>68</v>
      </c>
      <c r="K288" t="s">
        <v>74</v>
      </c>
      <c r="L288">
        <v>59</v>
      </c>
      <c r="M288" s="5">
        <v>76.42</v>
      </c>
      <c r="N288" s="5">
        <f t="shared" si="4"/>
        <v>4508.78</v>
      </c>
      <c r="O288" s="5">
        <v>24.023450803285236</v>
      </c>
      <c r="P288" s="5">
        <f>tb_vendas[[#This Row],[Quantidade]]*tb_vendas[[#This Row],[Custo Unitário]]</f>
        <v>1417.3835973938289</v>
      </c>
      <c r="Q288" s="5">
        <f>tb_vendas[[#This Row],[Valor Total]]-tb_vendas[[#This Row],[Custo Total]]</f>
        <v>3091.3964026061708</v>
      </c>
      <c r="R288" s="2">
        <v>10</v>
      </c>
      <c r="S288" s="3">
        <v>7</v>
      </c>
      <c r="T288" t="s">
        <v>81</v>
      </c>
      <c r="U288" t="s">
        <v>85</v>
      </c>
    </row>
    <row r="289" spans="1:21" x14ac:dyDescent="0.3">
      <c r="A289" s="3" t="s">
        <v>373</v>
      </c>
      <c r="B289" s="1">
        <v>44613</v>
      </c>
      <c r="C289" s="7" t="str">
        <f>TEXT(tb_vendas[[#This Row],[Data do Pedido]],"aaaa-mm")</f>
        <v>2022-02</v>
      </c>
      <c r="D289" s="1" t="s">
        <v>6593</v>
      </c>
      <c r="E289" t="s">
        <v>21</v>
      </c>
      <c r="F289" t="s">
        <v>30</v>
      </c>
      <c r="G289" t="s">
        <v>44</v>
      </c>
      <c r="H289" t="s">
        <v>46</v>
      </c>
      <c r="I289" t="s">
        <v>52</v>
      </c>
      <c r="J289" t="s">
        <v>67</v>
      </c>
      <c r="K289" t="s">
        <v>78</v>
      </c>
      <c r="L289">
        <v>32</v>
      </c>
      <c r="M289" s="5">
        <v>61.35</v>
      </c>
      <c r="N289" s="5">
        <f t="shared" si="4"/>
        <v>1963.2</v>
      </c>
      <c r="O289" s="5">
        <v>24.460582322725735</v>
      </c>
      <c r="P289" s="5">
        <f>tb_vendas[[#This Row],[Quantidade]]*tb_vendas[[#This Row],[Custo Unitário]]</f>
        <v>782.73863432722351</v>
      </c>
      <c r="Q289" s="5">
        <f>tb_vendas[[#This Row],[Valor Total]]-tb_vendas[[#This Row],[Custo Total]]</f>
        <v>1180.4613656727765</v>
      </c>
      <c r="R289" s="2">
        <v>5</v>
      </c>
      <c r="S289" s="3">
        <v>1</v>
      </c>
      <c r="T289" t="s">
        <v>81</v>
      </c>
      <c r="U289" t="s">
        <v>85</v>
      </c>
    </row>
    <row r="290" spans="1:21" x14ac:dyDescent="0.3">
      <c r="A290" s="3" t="s">
        <v>374</v>
      </c>
      <c r="B290" s="1">
        <v>44614</v>
      </c>
      <c r="C290" s="7" t="str">
        <f>TEXT(tb_vendas[[#This Row],[Data do Pedido]],"aaaa-mm")</f>
        <v>2022-02</v>
      </c>
      <c r="D290" s="1" t="s">
        <v>6588</v>
      </c>
      <c r="E290" t="s">
        <v>21</v>
      </c>
      <c r="F290" t="s">
        <v>25</v>
      </c>
      <c r="G290" t="s">
        <v>40</v>
      </c>
      <c r="H290" t="s">
        <v>46</v>
      </c>
      <c r="I290" t="s">
        <v>62</v>
      </c>
      <c r="J290" t="s">
        <v>70</v>
      </c>
      <c r="K290" t="s">
        <v>76</v>
      </c>
      <c r="L290">
        <v>6</v>
      </c>
      <c r="M290" s="5">
        <v>68.05</v>
      </c>
      <c r="N290" s="5">
        <f t="shared" si="4"/>
        <v>408.29999999999995</v>
      </c>
      <c r="O290" s="5">
        <v>36.86970340878257</v>
      </c>
      <c r="P290" s="5">
        <f>tb_vendas[[#This Row],[Quantidade]]*tb_vendas[[#This Row],[Custo Unitário]]</f>
        <v>221.21822045269542</v>
      </c>
      <c r="Q290" s="5">
        <f>tb_vendas[[#This Row],[Valor Total]]-tb_vendas[[#This Row],[Custo Total]]</f>
        <v>187.08177954730454</v>
      </c>
      <c r="R290" s="2">
        <v>6</v>
      </c>
      <c r="S290" s="3">
        <v>6</v>
      </c>
      <c r="T290" t="s">
        <v>79</v>
      </c>
      <c r="U290" t="s">
        <v>82</v>
      </c>
    </row>
    <row r="291" spans="1:21" x14ac:dyDescent="0.3">
      <c r="A291" s="3" t="s">
        <v>375</v>
      </c>
      <c r="B291" s="1">
        <v>44614</v>
      </c>
      <c r="C291" s="7" t="str">
        <f>TEXT(tb_vendas[[#This Row],[Data do Pedido]],"aaaa-mm")</f>
        <v>2022-02</v>
      </c>
      <c r="D291" s="1" t="s">
        <v>6591</v>
      </c>
      <c r="E291" t="s">
        <v>23</v>
      </c>
      <c r="F291" t="s">
        <v>34</v>
      </c>
      <c r="G291" t="s">
        <v>40</v>
      </c>
      <c r="H291" t="s">
        <v>46</v>
      </c>
      <c r="I291" t="s">
        <v>51</v>
      </c>
      <c r="J291" t="s">
        <v>65</v>
      </c>
      <c r="K291" t="s">
        <v>71</v>
      </c>
      <c r="L291">
        <v>20</v>
      </c>
      <c r="M291" s="5">
        <v>61.84</v>
      </c>
      <c r="N291" s="5">
        <f t="shared" si="4"/>
        <v>1236.8000000000002</v>
      </c>
      <c r="O291" s="5">
        <v>37.159262764716161</v>
      </c>
      <c r="P291" s="5">
        <f>tb_vendas[[#This Row],[Quantidade]]*tb_vendas[[#This Row],[Custo Unitário]]</f>
        <v>743.18525529432327</v>
      </c>
      <c r="Q291" s="5">
        <f>tb_vendas[[#This Row],[Valor Total]]-tb_vendas[[#This Row],[Custo Total]]</f>
        <v>493.61474470567691</v>
      </c>
      <c r="R291" s="2">
        <v>6</v>
      </c>
      <c r="S291" s="3">
        <v>0</v>
      </c>
      <c r="T291" t="s">
        <v>81</v>
      </c>
      <c r="U291" t="s">
        <v>84</v>
      </c>
    </row>
    <row r="292" spans="1:21" x14ac:dyDescent="0.3">
      <c r="A292" s="3" t="s">
        <v>376</v>
      </c>
      <c r="B292" s="1">
        <v>44614</v>
      </c>
      <c r="C292" s="7" t="str">
        <f>TEXT(tb_vendas[[#This Row],[Data do Pedido]],"aaaa-mm")</f>
        <v>2022-02</v>
      </c>
      <c r="D292" s="1" t="s">
        <v>6593</v>
      </c>
      <c r="E292" t="s">
        <v>19</v>
      </c>
      <c r="F292" t="s">
        <v>31</v>
      </c>
      <c r="G292" t="s">
        <v>40</v>
      </c>
      <c r="H292" t="s">
        <v>46</v>
      </c>
      <c r="I292" t="s">
        <v>50</v>
      </c>
      <c r="J292" t="s">
        <v>66</v>
      </c>
      <c r="K292" t="s">
        <v>76</v>
      </c>
      <c r="L292">
        <v>52</v>
      </c>
      <c r="M292" s="5">
        <v>34.799999999999997</v>
      </c>
      <c r="N292" s="5">
        <f t="shared" si="4"/>
        <v>1809.6</v>
      </c>
      <c r="O292" s="5">
        <v>23.173677169666895</v>
      </c>
      <c r="P292" s="5">
        <f>tb_vendas[[#This Row],[Quantidade]]*tb_vendas[[#This Row],[Custo Unitário]]</f>
        <v>1205.0312128226785</v>
      </c>
      <c r="Q292" s="5">
        <f>tb_vendas[[#This Row],[Valor Total]]-tb_vendas[[#This Row],[Custo Total]]</f>
        <v>604.56878717732138</v>
      </c>
      <c r="R292" s="2">
        <v>2</v>
      </c>
      <c r="S292" s="3">
        <v>1</v>
      </c>
      <c r="T292" t="s">
        <v>79</v>
      </c>
      <c r="U292" t="s">
        <v>83</v>
      </c>
    </row>
    <row r="293" spans="1:21" x14ac:dyDescent="0.3">
      <c r="A293" s="3" t="s">
        <v>377</v>
      </c>
      <c r="B293" s="1">
        <v>44615</v>
      </c>
      <c r="C293" s="7" t="str">
        <f>TEXT(tb_vendas[[#This Row],[Data do Pedido]],"aaaa-mm")</f>
        <v>2022-02</v>
      </c>
      <c r="D293" s="1" t="s">
        <v>6589</v>
      </c>
      <c r="E293" t="s">
        <v>20</v>
      </c>
      <c r="F293" t="s">
        <v>33</v>
      </c>
      <c r="G293" t="s">
        <v>42</v>
      </c>
      <c r="H293" t="s">
        <v>46</v>
      </c>
      <c r="I293" t="s">
        <v>49</v>
      </c>
      <c r="J293" t="s">
        <v>65</v>
      </c>
      <c r="K293" t="s">
        <v>71</v>
      </c>
      <c r="L293">
        <v>74</v>
      </c>
      <c r="M293" s="5">
        <v>8.5299999999999994</v>
      </c>
      <c r="N293" s="5">
        <f t="shared" si="4"/>
        <v>631.21999999999991</v>
      </c>
      <c r="O293" s="5">
        <v>3.0735653135875194</v>
      </c>
      <c r="P293" s="5">
        <f>tb_vendas[[#This Row],[Quantidade]]*tb_vendas[[#This Row],[Custo Unitário]]</f>
        <v>227.44383320547644</v>
      </c>
      <c r="Q293" s="5">
        <f>tb_vendas[[#This Row],[Valor Total]]-tb_vendas[[#This Row],[Custo Total]]</f>
        <v>403.77616679452348</v>
      </c>
      <c r="R293" s="2">
        <v>8</v>
      </c>
      <c r="S293" s="3">
        <v>4</v>
      </c>
      <c r="T293" t="s">
        <v>80</v>
      </c>
      <c r="U293" t="s">
        <v>82</v>
      </c>
    </row>
    <row r="294" spans="1:21" x14ac:dyDescent="0.3">
      <c r="A294" s="3" t="s">
        <v>378</v>
      </c>
      <c r="B294" s="1">
        <v>44615</v>
      </c>
      <c r="C294" s="7" t="str">
        <f>TEXT(tb_vendas[[#This Row],[Data do Pedido]],"aaaa-mm")</f>
        <v>2022-02</v>
      </c>
      <c r="D294" s="1" t="s">
        <v>6590</v>
      </c>
      <c r="E294" t="s">
        <v>17</v>
      </c>
      <c r="F294" t="s">
        <v>31</v>
      </c>
      <c r="G294" t="s">
        <v>40</v>
      </c>
      <c r="H294" t="s">
        <v>46</v>
      </c>
      <c r="I294" t="s">
        <v>54</v>
      </c>
      <c r="J294" t="s">
        <v>68</v>
      </c>
      <c r="K294" t="s">
        <v>72</v>
      </c>
      <c r="L294">
        <v>91</v>
      </c>
      <c r="M294" s="5">
        <v>18.03</v>
      </c>
      <c r="N294" s="5">
        <f t="shared" si="4"/>
        <v>1640.73</v>
      </c>
      <c r="O294" s="5">
        <v>4.8066992897214664</v>
      </c>
      <c r="P294" s="5">
        <f>tb_vendas[[#This Row],[Quantidade]]*tb_vendas[[#This Row],[Custo Unitário]]</f>
        <v>437.40963536465347</v>
      </c>
      <c r="Q294" s="5">
        <f>tb_vendas[[#This Row],[Valor Total]]-tb_vendas[[#This Row],[Custo Total]]</f>
        <v>1203.3203646353466</v>
      </c>
      <c r="R294" s="2">
        <v>6</v>
      </c>
      <c r="S294" s="3">
        <v>6</v>
      </c>
      <c r="T294" t="s">
        <v>81</v>
      </c>
      <c r="U294" t="s">
        <v>82</v>
      </c>
    </row>
    <row r="295" spans="1:21" x14ac:dyDescent="0.3">
      <c r="A295" s="3" t="s">
        <v>379</v>
      </c>
      <c r="B295" s="1">
        <v>44615</v>
      </c>
      <c r="C295" s="7" t="str">
        <f>TEXT(tb_vendas[[#This Row],[Data do Pedido]],"aaaa-mm")</f>
        <v>2022-02</v>
      </c>
      <c r="D295" s="1" t="s">
        <v>6593</v>
      </c>
      <c r="E295" t="s">
        <v>18</v>
      </c>
      <c r="F295" t="s">
        <v>28</v>
      </c>
      <c r="G295" t="s">
        <v>43</v>
      </c>
      <c r="H295" t="s">
        <v>45</v>
      </c>
      <c r="I295" t="s">
        <v>52</v>
      </c>
      <c r="J295" t="s">
        <v>67</v>
      </c>
      <c r="K295" t="s">
        <v>74</v>
      </c>
      <c r="L295">
        <v>57</v>
      </c>
      <c r="M295" s="5">
        <v>74.03</v>
      </c>
      <c r="N295" s="5">
        <f t="shared" si="4"/>
        <v>4219.71</v>
      </c>
      <c r="O295" s="5">
        <v>21.395592491561668</v>
      </c>
      <c r="P295" s="5">
        <f>tb_vendas[[#This Row],[Quantidade]]*tb_vendas[[#This Row],[Custo Unitário]]</f>
        <v>1219.5487720190151</v>
      </c>
      <c r="Q295" s="5">
        <f>tb_vendas[[#This Row],[Valor Total]]-tb_vendas[[#This Row],[Custo Total]]</f>
        <v>3000.1612279809851</v>
      </c>
      <c r="R295" s="2">
        <v>10</v>
      </c>
      <c r="S295" s="3">
        <v>2</v>
      </c>
      <c r="T295" t="s">
        <v>81</v>
      </c>
      <c r="U295" t="s">
        <v>85</v>
      </c>
    </row>
    <row r="296" spans="1:21" x14ac:dyDescent="0.3">
      <c r="A296" s="3" t="s">
        <v>380</v>
      </c>
      <c r="B296" s="1">
        <v>44615</v>
      </c>
      <c r="C296" s="7" t="str">
        <f>TEXT(tb_vendas[[#This Row],[Data do Pedido]],"aaaa-mm")</f>
        <v>2022-02</v>
      </c>
      <c r="D296" s="1" t="s">
        <v>6590</v>
      </c>
      <c r="E296" t="s">
        <v>17</v>
      </c>
      <c r="F296" t="s">
        <v>28</v>
      </c>
      <c r="G296" t="s">
        <v>43</v>
      </c>
      <c r="H296" t="s">
        <v>45</v>
      </c>
      <c r="I296" t="s">
        <v>52</v>
      </c>
      <c r="J296" t="s">
        <v>67</v>
      </c>
      <c r="K296" t="s">
        <v>78</v>
      </c>
      <c r="L296">
        <v>59</v>
      </c>
      <c r="M296" s="5">
        <v>25.73</v>
      </c>
      <c r="N296" s="5">
        <f t="shared" si="4"/>
        <v>1518.07</v>
      </c>
      <c r="O296" s="5">
        <v>12.250023086686117</v>
      </c>
      <c r="P296" s="5">
        <f>tb_vendas[[#This Row],[Quantidade]]*tb_vendas[[#This Row],[Custo Unitário]]</f>
        <v>722.75136211448091</v>
      </c>
      <c r="Q296" s="5">
        <f>tb_vendas[[#This Row],[Valor Total]]-tb_vendas[[#This Row],[Custo Total]]</f>
        <v>795.31863788551902</v>
      </c>
      <c r="R296" s="2">
        <v>6</v>
      </c>
      <c r="S296" s="3">
        <v>8</v>
      </c>
      <c r="T296" t="s">
        <v>80</v>
      </c>
      <c r="U296" t="s">
        <v>85</v>
      </c>
    </row>
    <row r="297" spans="1:21" x14ac:dyDescent="0.3">
      <c r="A297" s="3" t="s">
        <v>381</v>
      </c>
      <c r="B297" s="1">
        <v>44615</v>
      </c>
      <c r="C297" s="7" t="str">
        <f>TEXT(tb_vendas[[#This Row],[Data do Pedido]],"aaaa-mm")</f>
        <v>2022-02</v>
      </c>
      <c r="D297" s="1" t="s">
        <v>6589</v>
      </c>
      <c r="E297" t="s">
        <v>17</v>
      </c>
      <c r="F297" t="s">
        <v>33</v>
      </c>
      <c r="G297" t="s">
        <v>42</v>
      </c>
      <c r="H297" t="s">
        <v>46</v>
      </c>
      <c r="I297" t="s">
        <v>61</v>
      </c>
      <c r="J297" t="s">
        <v>68</v>
      </c>
      <c r="K297" t="s">
        <v>72</v>
      </c>
      <c r="L297">
        <v>78</v>
      </c>
      <c r="M297" s="5">
        <v>15.06</v>
      </c>
      <c r="N297" s="5">
        <f t="shared" si="4"/>
        <v>1174.68</v>
      </c>
      <c r="O297" s="5">
        <v>4.1764181885078377</v>
      </c>
      <c r="P297" s="5">
        <f>tb_vendas[[#This Row],[Quantidade]]*tb_vendas[[#This Row],[Custo Unitário]]</f>
        <v>325.76061870361133</v>
      </c>
      <c r="Q297" s="5">
        <f>tb_vendas[[#This Row],[Valor Total]]-tb_vendas[[#This Row],[Custo Total]]</f>
        <v>848.91938129638879</v>
      </c>
      <c r="R297" s="2">
        <v>10</v>
      </c>
      <c r="S297" s="3">
        <v>2</v>
      </c>
      <c r="T297" t="s">
        <v>80</v>
      </c>
      <c r="U297" t="s">
        <v>82</v>
      </c>
    </row>
    <row r="298" spans="1:21" x14ac:dyDescent="0.3">
      <c r="A298" s="3" t="s">
        <v>382</v>
      </c>
      <c r="B298" s="1">
        <v>44616</v>
      </c>
      <c r="C298" s="7" t="str">
        <f>TEXT(tb_vendas[[#This Row],[Data do Pedido]],"aaaa-mm")</f>
        <v>2022-02</v>
      </c>
      <c r="D298" s="1" t="s">
        <v>6591</v>
      </c>
      <c r="E298" t="s">
        <v>20</v>
      </c>
      <c r="F298" t="s">
        <v>28</v>
      </c>
      <c r="G298" t="s">
        <v>43</v>
      </c>
      <c r="H298" t="s">
        <v>45</v>
      </c>
      <c r="I298" t="s">
        <v>57</v>
      </c>
      <c r="J298" t="s">
        <v>66</v>
      </c>
      <c r="K298" t="s">
        <v>78</v>
      </c>
      <c r="L298">
        <v>83</v>
      </c>
      <c r="M298" s="5">
        <v>38.99</v>
      </c>
      <c r="N298" s="5">
        <f t="shared" si="4"/>
        <v>3236.17</v>
      </c>
      <c r="O298" s="5">
        <v>10.927168580271163</v>
      </c>
      <c r="P298" s="5">
        <f>tb_vendas[[#This Row],[Quantidade]]*tb_vendas[[#This Row],[Custo Unitário]]</f>
        <v>906.95499216250653</v>
      </c>
      <c r="Q298" s="5">
        <f>tb_vendas[[#This Row],[Valor Total]]-tb_vendas[[#This Row],[Custo Total]]</f>
        <v>2329.2150078374934</v>
      </c>
      <c r="R298" s="2">
        <v>3</v>
      </c>
      <c r="S298" s="3">
        <v>1</v>
      </c>
      <c r="T298" t="s">
        <v>81</v>
      </c>
      <c r="U298" t="s">
        <v>85</v>
      </c>
    </row>
    <row r="299" spans="1:21" x14ac:dyDescent="0.3">
      <c r="A299" s="3" t="s">
        <v>383</v>
      </c>
      <c r="B299" s="1">
        <v>44616</v>
      </c>
      <c r="C299" s="7" t="str">
        <f>TEXT(tb_vendas[[#This Row],[Data do Pedido]],"aaaa-mm")</f>
        <v>2022-02</v>
      </c>
      <c r="D299" s="1" t="s">
        <v>6589</v>
      </c>
      <c r="E299" t="s">
        <v>16</v>
      </c>
      <c r="F299" t="s">
        <v>29</v>
      </c>
      <c r="G299" t="s">
        <v>43</v>
      </c>
      <c r="H299" t="s">
        <v>45</v>
      </c>
      <c r="I299" t="s">
        <v>49</v>
      </c>
      <c r="J299" t="s">
        <v>65</v>
      </c>
      <c r="K299" t="s">
        <v>76</v>
      </c>
      <c r="L299">
        <v>87</v>
      </c>
      <c r="M299" s="5">
        <v>55.84</v>
      </c>
      <c r="N299" s="5">
        <f t="shared" si="4"/>
        <v>4858.08</v>
      </c>
      <c r="O299" s="5">
        <v>14.546396064549155</v>
      </c>
      <c r="P299" s="5">
        <f>tb_vendas[[#This Row],[Quantidade]]*tb_vendas[[#This Row],[Custo Unitário]]</f>
        <v>1265.5364576157765</v>
      </c>
      <c r="Q299" s="5">
        <f>tb_vendas[[#This Row],[Valor Total]]-tb_vendas[[#This Row],[Custo Total]]</f>
        <v>3592.5435423842237</v>
      </c>
      <c r="R299" s="2">
        <v>5</v>
      </c>
      <c r="S299" s="3">
        <v>5</v>
      </c>
      <c r="T299" t="s">
        <v>81</v>
      </c>
      <c r="U299" t="s">
        <v>84</v>
      </c>
    </row>
    <row r="300" spans="1:21" x14ac:dyDescent="0.3">
      <c r="A300" s="3" t="s">
        <v>384</v>
      </c>
      <c r="B300" s="1">
        <v>44616</v>
      </c>
      <c r="C300" s="7" t="str">
        <f>TEXT(tb_vendas[[#This Row],[Data do Pedido]],"aaaa-mm")</f>
        <v>2022-02</v>
      </c>
      <c r="D300" s="1" t="s">
        <v>6589</v>
      </c>
      <c r="E300" t="s">
        <v>16</v>
      </c>
      <c r="F300" t="s">
        <v>35</v>
      </c>
      <c r="G300" t="s">
        <v>44</v>
      </c>
      <c r="H300" t="s">
        <v>46</v>
      </c>
      <c r="I300" t="s">
        <v>47</v>
      </c>
      <c r="J300" t="s">
        <v>63</v>
      </c>
      <c r="K300" t="s">
        <v>77</v>
      </c>
      <c r="L300">
        <v>25</v>
      </c>
      <c r="M300" s="5">
        <v>6.5</v>
      </c>
      <c r="N300" s="5">
        <f t="shared" si="4"/>
        <v>162.5</v>
      </c>
      <c r="O300" s="5">
        <v>1.7365654556947157</v>
      </c>
      <c r="P300" s="5">
        <f>tb_vendas[[#This Row],[Quantidade]]*tb_vendas[[#This Row],[Custo Unitário]]</f>
        <v>43.414136392367894</v>
      </c>
      <c r="Q300" s="5">
        <f>tb_vendas[[#This Row],[Valor Total]]-tb_vendas[[#This Row],[Custo Total]]</f>
        <v>119.08586360763211</v>
      </c>
      <c r="R300" s="2">
        <v>1</v>
      </c>
      <c r="S300" s="3">
        <v>7</v>
      </c>
      <c r="T300" t="s">
        <v>81</v>
      </c>
      <c r="U300" t="s">
        <v>85</v>
      </c>
    </row>
    <row r="301" spans="1:21" x14ac:dyDescent="0.3">
      <c r="A301" s="3" t="s">
        <v>385</v>
      </c>
      <c r="B301" s="1">
        <v>44617</v>
      </c>
      <c r="C301" s="7" t="str">
        <f>TEXT(tb_vendas[[#This Row],[Data do Pedido]],"aaaa-mm")</f>
        <v>2022-02</v>
      </c>
      <c r="D301" s="1" t="s">
        <v>6590</v>
      </c>
      <c r="E301" t="s">
        <v>19</v>
      </c>
      <c r="F301" t="s">
        <v>27</v>
      </c>
      <c r="G301" t="s">
        <v>42</v>
      </c>
      <c r="H301" t="s">
        <v>46</v>
      </c>
      <c r="I301" t="s">
        <v>57</v>
      </c>
      <c r="J301" t="s">
        <v>66</v>
      </c>
      <c r="K301" t="s">
        <v>72</v>
      </c>
      <c r="L301">
        <v>16</v>
      </c>
      <c r="M301" s="5">
        <v>28.01</v>
      </c>
      <c r="N301" s="5">
        <f t="shared" si="4"/>
        <v>448.16</v>
      </c>
      <c r="O301" s="5">
        <v>7.3994804212832106</v>
      </c>
      <c r="P301" s="5">
        <f>tb_vendas[[#This Row],[Quantidade]]*tb_vendas[[#This Row],[Custo Unitário]]</f>
        <v>118.39168674053137</v>
      </c>
      <c r="Q301" s="5">
        <f>tb_vendas[[#This Row],[Valor Total]]-tb_vendas[[#This Row],[Custo Total]]</f>
        <v>329.76831325946864</v>
      </c>
      <c r="R301" s="2">
        <v>8</v>
      </c>
      <c r="S301" s="3">
        <v>6</v>
      </c>
      <c r="T301" t="s">
        <v>79</v>
      </c>
      <c r="U301" t="s">
        <v>82</v>
      </c>
    </row>
    <row r="302" spans="1:21" x14ac:dyDescent="0.3">
      <c r="A302" s="3" t="s">
        <v>386</v>
      </c>
      <c r="B302" s="1">
        <v>44617</v>
      </c>
      <c r="C302" s="7" t="str">
        <f>TEXT(tb_vendas[[#This Row],[Data do Pedido]],"aaaa-mm")</f>
        <v>2022-02</v>
      </c>
      <c r="D302" s="1" t="s">
        <v>6590</v>
      </c>
      <c r="E302" t="s">
        <v>17</v>
      </c>
      <c r="F302" t="s">
        <v>27</v>
      </c>
      <c r="G302" t="s">
        <v>42</v>
      </c>
      <c r="H302" t="s">
        <v>46</v>
      </c>
      <c r="I302" t="s">
        <v>48</v>
      </c>
      <c r="J302" t="s">
        <v>64</v>
      </c>
      <c r="K302" t="s">
        <v>76</v>
      </c>
      <c r="L302">
        <v>95</v>
      </c>
      <c r="M302" s="5">
        <v>71.87</v>
      </c>
      <c r="N302" s="5">
        <f t="shared" si="4"/>
        <v>6827.6500000000005</v>
      </c>
      <c r="O302" s="5">
        <v>61.46371514697978</v>
      </c>
      <c r="P302" s="5">
        <f>tb_vendas[[#This Row],[Quantidade]]*tb_vendas[[#This Row],[Custo Unitário]]</f>
        <v>5839.0529389630792</v>
      </c>
      <c r="Q302" s="5">
        <f>tb_vendas[[#This Row],[Valor Total]]-tb_vendas[[#This Row],[Custo Total]]</f>
        <v>988.59706103692133</v>
      </c>
      <c r="R302" s="2">
        <v>4</v>
      </c>
      <c r="S302" s="3">
        <v>5</v>
      </c>
      <c r="T302" t="s">
        <v>79</v>
      </c>
      <c r="U302" t="s">
        <v>84</v>
      </c>
    </row>
    <row r="303" spans="1:21" x14ac:dyDescent="0.3">
      <c r="A303" s="3" t="s">
        <v>387</v>
      </c>
      <c r="B303" s="1">
        <v>44617</v>
      </c>
      <c r="C303" s="7" t="str">
        <f>TEXT(tb_vendas[[#This Row],[Data do Pedido]],"aaaa-mm")</f>
        <v>2022-02</v>
      </c>
      <c r="D303" s="1" t="s">
        <v>6589</v>
      </c>
      <c r="E303" t="s">
        <v>20</v>
      </c>
      <c r="F303" t="s">
        <v>33</v>
      </c>
      <c r="G303" t="s">
        <v>42</v>
      </c>
      <c r="H303" t="s">
        <v>46</v>
      </c>
      <c r="I303" t="s">
        <v>54</v>
      </c>
      <c r="J303" t="s">
        <v>68</v>
      </c>
      <c r="K303" t="s">
        <v>74</v>
      </c>
      <c r="L303">
        <v>71</v>
      </c>
      <c r="M303" s="5">
        <v>17.72</v>
      </c>
      <c r="N303" s="5">
        <f t="shared" si="4"/>
        <v>1258.1199999999999</v>
      </c>
      <c r="O303" s="5">
        <v>7.4751072606248128</v>
      </c>
      <c r="P303" s="5">
        <f>tb_vendas[[#This Row],[Quantidade]]*tb_vendas[[#This Row],[Custo Unitário]]</f>
        <v>530.73261550436166</v>
      </c>
      <c r="Q303" s="5">
        <f>tb_vendas[[#This Row],[Valor Total]]-tb_vendas[[#This Row],[Custo Total]]</f>
        <v>727.38738449563823</v>
      </c>
      <c r="R303" s="2">
        <v>1</v>
      </c>
      <c r="S303" s="3">
        <v>5</v>
      </c>
      <c r="T303" t="s">
        <v>79</v>
      </c>
      <c r="U303" t="s">
        <v>85</v>
      </c>
    </row>
    <row r="304" spans="1:21" x14ac:dyDescent="0.3">
      <c r="A304" s="3" t="s">
        <v>388</v>
      </c>
      <c r="B304" s="1">
        <v>44617</v>
      </c>
      <c r="C304" s="7" t="str">
        <f>TEXT(tb_vendas[[#This Row],[Data do Pedido]],"aaaa-mm")</f>
        <v>2022-02</v>
      </c>
      <c r="D304" s="1" t="s">
        <v>6592</v>
      </c>
      <c r="E304" t="s">
        <v>21</v>
      </c>
      <c r="F304" t="s">
        <v>35</v>
      </c>
      <c r="G304" t="s">
        <v>44</v>
      </c>
      <c r="H304" t="s">
        <v>46</v>
      </c>
      <c r="I304" t="s">
        <v>55</v>
      </c>
      <c r="J304" t="s">
        <v>69</v>
      </c>
      <c r="K304" t="s">
        <v>73</v>
      </c>
      <c r="L304">
        <v>4</v>
      </c>
      <c r="M304" s="5">
        <v>6.68</v>
      </c>
      <c r="N304" s="5">
        <f t="shared" si="4"/>
        <v>26.72</v>
      </c>
      <c r="O304" s="5">
        <v>6.4006260971350963</v>
      </c>
      <c r="P304" s="5">
        <f>tb_vendas[[#This Row],[Quantidade]]*tb_vendas[[#This Row],[Custo Unitário]]</f>
        <v>25.602504388540385</v>
      </c>
      <c r="Q304" s="5">
        <f>tb_vendas[[#This Row],[Valor Total]]-tb_vendas[[#This Row],[Custo Total]]</f>
        <v>1.1174956114596135</v>
      </c>
      <c r="R304" s="2">
        <v>3</v>
      </c>
      <c r="S304" s="3">
        <v>4</v>
      </c>
      <c r="T304" t="s">
        <v>81</v>
      </c>
      <c r="U304" t="s">
        <v>82</v>
      </c>
    </row>
    <row r="305" spans="1:21" x14ac:dyDescent="0.3">
      <c r="A305" s="3" t="s">
        <v>389</v>
      </c>
      <c r="B305" s="1">
        <v>44618</v>
      </c>
      <c r="C305" s="7" t="str">
        <f>TEXT(tb_vendas[[#This Row],[Data do Pedido]],"aaaa-mm")</f>
        <v>2022-02</v>
      </c>
      <c r="D305" s="1" t="s">
        <v>6588</v>
      </c>
      <c r="E305" t="s">
        <v>21</v>
      </c>
      <c r="F305" t="s">
        <v>33</v>
      </c>
      <c r="G305" t="s">
        <v>42</v>
      </c>
      <c r="H305" t="s">
        <v>46</v>
      </c>
      <c r="I305" t="s">
        <v>62</v>
      </c>
      <c r="J305" t="s">
        <v>70</v>
      </c>
      <c r="K305" t="s">
        <v>71</v>
      </c>
      <c r="L305">
        <v>83</v>
      </c>
      <c r="M305" s="5">
        <v>93.48</v>
      </c>
      <c r="N305" s="5">
        <f t="shared" si="4"/>
        <v>7758.84</v>
      </c>
      <c r="O305" s="5">
        <v>60.470444156463323</v>
      </c>
      <c r="P305" s="5">
        <f>tb_vendas[[#This Row],[Quantidade]]*tb_vendas[[#This Row],[Custo Unitário]]</f>
        <v>5019.0468649864561</v>
      </c>
      <c r="Q305" s="5">
        <f>tb_vendas[[#This Row],[Valor Total]]-tb_vendas[[#This Row],[Custo Total]]</f>
        <v>2739.7931350135441</v>
      </c>
      <c r="R305" s="2">
        <v>6</v>
      </c>
      <c r="S305" s="3">
        <v>3</v>
      </c>
      <c r="T305" t="s">
        <v>81</v>
      </c>
      <c r="U305" t="s">
        <v>85</v>
      </c>
    </row>
    <row r="306" spans="1:21" x14ac:dyDescent="0.3">
      <c r="A306" s="3" t="s">
        <v>390</v>
      </c>
      <c r="B306" s="1">
        <v>44618</v>
      </c>
      <c r="C306" s="7" t="str">
        <f>TEXT(tb_vendas[[#This Row],[Data do Pedido]],"aaaa-mm")</f>
        <v>2022-02</v>
      </c>
      <c r="D306" s="1" t="s">
        <v>6591</v>
      </c>
      <c r="E306" t="s">
        <v>16</v>
      </c>
      <c r="F306" t="s">
        <v>36</v>
      </c>
      <c r="G306" t="s">
        <v>39</v>
      </c>
      <c r="H306" t="s">
        <v>45</v>
      </c>
      <c r="I306" t="s">
        <v>51</v>
      </c>
      <c r="J306" t="s">
        <v>65</v>
      </c>
      <c r="K306" t="s">
        <v>73</v>
      </c>
      <c r="L306">
        <v>61</v>
      </c>
      <c r="M306" s="5">
        <v>6.08</v>
      </c>
      <c r="N306" s="5">
        <f t="shared" si="4"/>
        <v>370.88</v>
      </c>
      <c r="O306" s="5">
        <v>3.8409459951703329</v>
      </c>
      <c r="P306" s="5">
        <f>tb_vendas[[#This Row],[Quantidade]]*tb_vendas[[#This Row],[Custo Unitário]]</f>
        <v>234.29770570539031</v>
      </c>
      <c r="Q306" s="5">
        <f>tb_vendas[[#This Row],[Valor Total]]-tb_vendas[[#This Row],[Custo Total]]</f>
        <v>136.58229429460968</v>
      </c>
      <c r="R306" s="2">
        <v>5</v>
      </c>
      <c r="S306" s="3">
        <v>1</v>
      </c>
      <c r="T306" t="s">
        <v>81</v>
      </c>
      <c r="U306" t="s">
        <v>85</v>
      </c>
    </row>
    <row r="307" spans="1:21" x14ac:dyDescent="0.3">
      <c r="A307" s="3" t="s">
        <v>391</v>
      </c>
      <c r="B307" s="1">
        <v>44618</v>
      </c>
      <c r="C307" s="7" t="str">
        <f>TEXT(tb_vendas[[#This Row],[Data do Pedido]],"aaaa-mm")</f>
        <v>2022-02</v>
      </c>
      <c r="D307" s="1" t="s">
        <v>6591</v>
      </c>
      <c r="E307" t="s">
        <v>20</v>
      </c>
      <c r="F307" t="s">
        <v>37</v>
      </c>
      <c r="G307" t="s">
        <v>41</v>
      </c>
      <c r="H307" t="s">
        <v>45</v>
      </c>
      <c r="I307" t="s">
        <v>54</v>
      </c>
      <c r="J307" t="s">
        <v>68</v>
      </c>
      <c r="K307" t="s">
        <v>78</v>
      </c>
      <c r="L307">
        <v>52</v>
      </c>
      <c r="M307" s="5">
        <v>6.04</v>
      </c>
      <c r="N307" s="5">
        <f t="shared" si="4"/>
        <v>314.08</v>
      </c>
      <c r="O307" s="5">
        <v>2.2822619686876502</v>
      </c>
      <c r="P307" s="5">
        <f>tb_vendas[[#This Row],[Quantidade]]*tb_vendas[[#This Row],[Custo Unitário]]</f>
        <v>118.67762237175781</v>
      </c>
      <c r="Q307" s="5">
        <f>tb_vendas[[#This Row],[Valor Total]]-tb_vendas[[#This Row],[Custo Total]]</f>
        <v>195.40237762824216</v>
      </c>
      <c r="R307" s="2">
        <v>1</v>
      </c>
      <c r="S307" s="3">
        <v>3</v>
      </c>
      <c r="T307" t="s">
        <v>79</v>
      </c>
      <c r="U307" t="s">
        <v>85</v>
      </c>
    </row>
    <row r="308" spans="1:21" x14ac:dyDescent="0.3">
      <c r="A308" s="3" t="s">
        <v>392</v>
      </c>
      <c r="B308" s="1">
        <v>44619</v>
      </c>
      <c r="C308" s="7" t="str">
        <f>TEXT(tb_vendas[[#This Row],[Data do Pedido]],"aaaa-mm")</f>
        <v>2022-02</v>
      </c>
      <c r="D308" s="1" t="s">
        <v>6593</v>
      </c>
      <c r="E308" t="s">
        <v>20</v>
      </c>
      <c r="F308" t="s">
        <v>34</v>
      </c>
      <c r="G308" t="s">
        <v>40</v>
      </c>
      <c r="H308" t="s">
        <v>46</v>
      </c>
      <c r="I308" t="s">
        <v>48</v>
      </c>
      <c r="J308" t="s">
        <v>64</v>
      </c>
      <c r="K308" t="s">
        <v>78</v>
      </c>
      <c r="L308">
        <v>25</v>
      </c>
      <c r="M308" s="5">
        <v>20.09</v>
      </c>
      <c r="N308" s="5">
        <f t="shared" si="4"/>
        <v>502.25</v>
      </c>
      <c r="O308" s="5">
        <v>12.372826935189289</v>
      </c>
      <c r="P308" s="5">
        <f>tb_vendas[[#This Row],[Quantidade]]*tb_vendas[[#This Row],[Custo Unitário]]</f>
        <v>309.32067337973223</v>
      </c>
      <c r="Q308" s="5">
        <f>tb_vendas[[#This Row],[Valor Total]]-tb_vendas[[#This Row],[Custo Total]]</f>
        <v>192.92932662026777</v>
      </c>
      <c r="R308" s="2">
        <v>7</v>
      </c>
      <c r="S308" s="3">
        <v>8</v>
      </c>
      <c r="T308" t="s">
        <v>81</v>
      </c>
      <c r="U308" t="s">
        <v>83</v>
      </c>
    </row>
    <row r="309" spans="1:21" x14ac:dyDescent="0.3">
      <c r="A309" s="3" t="s">
        <v>393</v>
      </c>
      <c r="B309" s="1">
        <v>44619</v>
      </c>
      <c r="C309" s="7" t="str">
        <f>TEXT(tb_vendas[[#This Row],[Data do Pedido]],"aaaa-mm")</f>
        <v>2022-02</v>
      </c>
      <c r="D309" s="1" t="s">
        <v>6592</v>
      </c>
      <c r="E309" t="s">
        <v>17</v>
      </c>
      <c r="F309" t="s">
        <v>33</v>
      </c>
      <c r="G309" t="s">
        <v>42</v>
      </c>
      <c r="H309" t="s">
        <v>46</v>
      </c>
      <c r="I309" t="s">
        <v>57</v>
      </c>
      <c r="J309" t="s">
        <v>66</v>
      </c>
      <c r="K309" t="s">
        <v>75</v>
      </c>
      <c r="L309">
        <v>48</v>
      </c>
      <c r="M309" s="5">
        <v>36.229999999999997</v>
      </c>
      <c r="N309" s="5">
        <f t="shared" si="4"/>
        <v>1739.04</v>
      </c>
      <c r="O309" s="5">
        <v>28.868071246044703</v>
      </c>
      <c r="P309" s="5">
        <f>tb_vendas[[#This Row],[Quantidade]]*tb_vendas[[#This Row],[Custo Unitário]]</f>
        <v>1385.6674198101457</v>
      </c>
      <c r="Q309" s="5">
        <f>tb_vendas[[#This Row],[Valor Total]]-tb_vendas[[#This Row],[Custo Total]]</f>
        <v>353.37258018985426</v>
      </c>
      <c r="R309" s="2">
        <v>5</v>
      </c>
      <c r="S309" s="3">
        <v>6</v>
      </c>
      <c r="T309" t="s">
        <v>80</v>
      </c>
      <c r="U309" t="s">
        <v>83</v>
      </c>
    </row>
    <row r="310" spans="1:21" x14ac:dyDescent="0.3">
      <c r="A310" s="3" t="s">
        <v>394</v>
      </c>
      <c r="B310" s="1">
        <v>44619</v>
      </c>
      <c r="C310" s="7" t="str">
        <f>TEXT(tb_vendas[[#This Row],[Data do Pedido]],"aaaa-mm")</f>
        <v>2022-02</v>
      </c>
      <c r="D310" s="1" t="s">
        <v>6588</v>
      </c>
      <c r="E310" t="s">
        <v>17</v>
      </c>
      <c r="F310" t="s">
        <v>37</v>
      </c>
      <c r="G310" t="s">
        <v>41</v>
      </c>
      <c r="H310" t="s">
        <v>45</v>
      </c>
      <c r="I310" t="s">
        <v>49</v>
      </c>
      <c r="J310" t="s">
        <v>65</v>
      </c>
      <c r="K310" t="s">
        <v>78</v>
      </c>
      <c r="L310">
        <v>28</v>
      </c>
      <c r="M310" s="5">
        <v>52.05</v>
      </c>
      <c r="N310" s="5">
        <f t="shared" si="4"/>
        <v>1457.3999999999999</v>
      </c>
      <c r="O310" s="5">
        <v>19.383674172568728</v>
      </c>
      <c r="P310" s="5">
        <f>tb_vendas[[#This Row],[Quantidade]]*tb_vendas[[#This Row],[Custo Unitário]]</f>
        <v>542.74287683192438</v>
      </c>
      <c r="Q310" s="5">
        <f>tb_vendas[[#This Row],[Valor Total]]-tb_vendas[[#This Row],[Custo Total]]</f>
        <v>914.65712316807549</v>
      </c>
      <c r="R310" s="2">
        <v>6</v>
      </c>
      <c r="S310" s="3">
        <v>8</v>
      </c>
      <c r="T310" t="s">
        <v>81</v>
      </c>
      <c r="U310" t="s">
        <v>84</v>
      </c>
    </row>
    <row r="311" spans="1:21" x14ac:dyDescent="0.3">
      <c r="A311" s="3" t="s">
        <v>395</v>
      </c>
      <c r="B311" s="1">
        <v>44619</v>
      </c>
      <c r="C311" s="7" t="str">
        <f>TEXT(tb_vendas[[#This Row],[Data do Pedido]],"aaaa-mm")</f>
        <v>2022-02</v>
      </c>
      <c r="D311" s="1" t="s">
        <v>6593</v>
      </c>
      <c r="E311" t="s">
        <v>19</v>
      </c>
      <c r="F311" t="s">
        <v>38</v>
      </c>
      <c r="G311" t="s">
        <v>39</v>
      </c>
      <c r="H311" t="s">
        <v>45</v>
      </c>
      <c r="I311" t="s">
        <v>54</v>
      </c>
      <c r="J311" t="s">
        <v>68</v>
      </c>
      <c r="K311" t="s">
        <v>71</v>
      </c>
      <c r="L311">
        <v>85</v>
      </c>
      <c r="M311" s="5">
        <v>67.650000000000006</v>
      </c>
      <c r="N311" s="5">
        <f t="shared" si="4"/>
        <v>5750.2500000000009</v>
      </c>
      <c r="O311" s="5">
        <v>23.305892542924109</v>
      </c>
      <c r="P311" s="5">
        <f>tb_vendas[[#This Row],[Quantidade]]*tb_vendas[[#This Row],[Custo Unitário]]</f>
        <v>1981.0008661485492</v>
      </c>
      <c r="Q311" s="5">
        <f>tb_vendas[[#This Row],[Valor Total]]-tb_vendas[[#This Row],[Custo Total]]</f>
        <v>3769.2491338514519</v>
      </c>
      <c r="R311" s="2">
        <v>7</v>
      </c>
      <c r="S311" s="3">
        <v>8</v>
      </c>
      <c r="T311" t="s">
        <v>80</v>
      </c>
      <c r="U311" t="s">
        <v>82</v>
      </c>
    </row>
    <row r="312" spans="1:21" x14ac:dyDescent="0.3">
      <c r="A312" s="3" t="s">
        <v>396</v>
      </c>
      <c r="B312" s="1">
        <v>44620</v>
      </c>
      <c r="C312" s="7" t="str">
        <f>TEXT(tb_vendas[[#This Row],[Data do Pedido]],"aaaa-mm")</f>
        <v>2022-02</v>
      </c>
      <c r="D312" s="1" t="s">
        <v>6592</v>
      </c>
      <c r="E312" t="s">
        <v>22</v>
      </c>
      <c r="F312" t="s">
        <v>34</v>
      </c>
      <c r="G312" t="s">
        <v>40</v>
      </c>
      <c r="H312" t="s">
        <v>46</v>
      </c>
      <c r="I312" t="s">
        <v>47</v>
      </c>
      <c r="J312" t="s">
        <v>63</v>
      </c>
      <c r="K312" t="s">
        <v>76</v>
      </c>
      <c r="L312">
        <v>89</v>
      </c>
      <c r="M312" s="5">
        <v>70.069999999999993</v>
      </c>
      <c r="N312" s="5">
        <f t="shared" si="4"/>
        <v>6236.23</v>
      </c>
      <c r="O312" s="5">
        <v>26.254433337481949</v>
      </c>
      <c r="P312" s="5">
        <f>tb_vendas[[#This Row],[Quantidade]]*tb_vendas[[#This Row],[Custo Unitário]]</f>
        <v>2336.6445670358935</v>
      </c>
      <c r="Q312" s="5">
        <f>tb_vendas[[#This Row],[Valor Total]]-tb_vendas[[#This Row],[Custo Total]]</f>
        <v>3899.5854329641061</v>
      </c>
      <c r="R312" s="2">
        <v>1</v>
      </c>
      <c r="S312" s="3">
        <v>0</v>
      </c>
      <c r="T312" t="s">
        <v>80</v>
      </c>
      <c r="U312" t="s">
        <v>82</v>
      </c>
    </row>
    <row r="313" spans="1:21" x14ac:dyDescent="0.3">
      <c r="A313" s="3" t="s">
        <v>397</v>
      </c>
      <c r="B313" s="1">
        <v>44620</v>
      </c>
      <c r="C313" s="7" t="str">
        <f>TEXT(tb_vendas[[#This Row],[Data do Pedido]],"aaaa-mm")</f>
        <v>2022-02</v>
      </c>
      <c r="D313" s="1" t="s">
        <v>6589</v>
      </c>
      <c r="E313" t="s">
        <v>16</v>
      </c>
      <c r="F313" t="s">
        <v>29</v>
      </c>
      <c r="G313" t="s">
        <v>43</v>
      </c>
      <c r="H313" t="s">
        <v>45</v>
      </c>
      <c r="I313" t="s">
        <v>50</v>
      </c>
      <c r="J313" t="s">
        <v>66</v>
      </c>
      <c r="K313" t="s">
        <v>74</v>
      </c>
      <c r="L313">
        <v>95</v>
      </c>
      <c r="M313" s="5">
        <v>33.049999999999997</v>
      </c>
      <c r="N313" s="5">
        <f t="shared" si="4"/>
        <v>3139.7499999999995</v>
      </c>
      <c r="O313" s="5">
        <v>10.498869409186829</v>
      </c>
      <c r="P313" s="5">
        <f>tb_vendas[[#This Row],[Quantidade]]*tb_vendas[[#This Row],[Custo Unitário]]</f>
        <v>997.39259387274876</v>
      </c>
      <c r="Q313" s="5">
        <f>tb_vendas[[#This Row],[Valor Total]]-tb_vendas[[#This Row],[Custo Total]]</f>
        <v>2142.3574061272507</v>
      </c>
      <c r="R313" s="2">
        <v>9</v>
      </c>
      <c r="S313" s="3">
        <v>2</v>
      </c>
      <c r="T313" t="s">
        <v>80</v>
      </c>
      <c r="U313" t="s">
        <v>83</v>
      </c>
    </row>
    <row r="314" spans="1:21" x14ac:dyDescent="0.3">
      <c r="A314" s="3" t="s">
        <v>398</v>
      </c>
      <c r="B314" s="1">
        <v>44620</v>
      </c>
      <c r="C314" s="7" t="str">
        <f>TEXT(tb_vendas[[#This Row],[Data do Pedido]],"aaaa-mm")</f>
        <v>2022-02</v>
      </c>
      <c r="D314" s="1" t="s">
        <v>6588</v>
      </c>
      <c r="E314" t="s">
        <v>21</v>
      </c>
      <c r="F314" t="s">
        <v>32</v>
      </c>
      <c r="G314" t="s">
        <v>39</v>
      </c>
      <c r="H314" t="s">
        <v>45</v>
      </c>
      <c r="I314" t="s">
        <v>61</v>
      </c>
      <c r="J314" t="s">
        <v>68</v>
      </c>
      <c r="K314" t="s">
        <v>78</v>
      </c>
      <c r="L314">
        <v>56</v>
      </c>
      <c r="M314" s="5">
        <v>89.96</v>
      </c>
      <c r="N314" s="5">
        <f t="shared" si="4"/>
        <v>5037.7599999999993</v>
      </c>
      <c r="O314" s="5">
        <v>50.093537272077128</v>
      </c>
      <c r="P314" s="5">
        <f>tb_vendas[[#This Row],[Quantidade]]*tb_vendas[[#This Row],[Custo Unitário]]</f>
        <v>2805.2380872363192</v>
      </c>
      <c r="Q314" s="5">
        <f>tb_vendas[[#This Row],[Valor Total]]-tb_vendas[[#This Row],[Custo Total]]</f>
        <v>2232.5219127636801</v>
      </c>
      <c r="R314" s="2">
        <v>9</v>
      </c>
      <c r="S314" s="3">
        <v>6</v>
      </c>
      <c r="T314" t="s">
        <v>80</v>
      </c>
      <c r="U314" t="s">
        <v>84</v>
      </c>
    </row>
    <row r="315" spans="1:21" x14ac:dyDescent="0.3">
      <c r="A315" s="3" t="s">
        <v>399</v>
      </c>
      <c r="B315" s="1">
        <v>44620</v>
      </c>
      <c r="C315" s="7" t="str">
        <f>TEXT(tb_vendas[[#This Row],[Data do Pedido]],"aaaa-mm")</f>
        <v>2022-02</v>
      </c>
      <c r="D315" s="1" t="s">
        <v>6593</v>
      </c>
      <c r="E315" t="s">
        <v>16</v>
      </c>
      <c r="F315" t="s">
        <v>38</v>
      </c>
      <c r="G315" t="s">
        <v>39</v>
      </c>
      <c r="H315" t="s">
        <v>45</v>
      </c>
      <c r="I315" t="s">
        <v>48</v>
      </c>
      <c r="J315" t="s">
        <v>64</v>
      </c>
      <c r="K315" t="s">
        <v>77</v>
      </c>
      <c r="L315">
        <v>70</v>
      </c>
      <c r="M315" s="5">
        <v>33.74</v>
      </c>
      <c r="N315" s="5">
        <f t="shared" si="4"/>
        <v>2361.8000000000002</v>
      </c>
      <c r="O315" s="5">
        <v>8.5950758258693227</v>
      </c>
      <c r="P315" s="5">
        <f>tb_vendas[[#This Row],[Quantidade]]*tb_vendas[[#This Row],[Custo Unitário]]</f>
        <v>601.65530781085261</v>
      </c>
      <c r="Q315" s="5">
        <f>tb_vendas[[#This Row],[Valor Total]]-tb_vendas[[#This Row],[Custo Total]]</f>
        <v>1760.1446921891475</v>
      </c>
      <c r="R315" s="2">
        <v>3</v>
      </c>
      <c r="S315" s="3">
        <v>2</v>
      </c>
      <c r="T315" t="s">
        <v>79</v>
      </c>
      <c r="U315" t="s">
        <v>82</v>
      </c>
    </row>
    <row r="316" spans="1:21" x14ac:dyDescent="0.3">
      <c r="A316" s="3" t="s">
        <v>400</v>
      </c>
      <c r="B316" s="1">
        <v>44620</v>
      </c>
      <c r="C316" s="7" t="str">
        <f>TEXT(tb_vendas[[#This Row],[Data do Pedido]],"aaaa-mm")</f>
        <v>2022-02</v>
      </c>
      <c r="D316" s="1" t="s">
        <v>6589</v>
      </c>
      <c r="E316" t="s">
        <v>16</v>
      </c>
      <c r="F316" t="s">
        <v>31</v>
      </c>
      <c r="G316" t="s">
        <v>40</v>
      </c>
      <c r="H316" t="s">
        <v>46</v>
      </c>
      <c r="I316" t="s">
        <v>53</v>
      </c>
      <c r="J316" t="s">
        <v>67</v>
      </c>
      <c r="K316" t="s">
        <v>72</v>
      </c>
      <c r="L316">
        <v>37</v>
      </c>
      <c r="M316" s="5">
        <v>61.64</v>
      </c>
      <c r="N316" s="5">
        <f t="shared" si="4"/>
        <v>2280.6799999999998</v>
      </c>
      <c r="O316" s="5">
        <v>18.672039521713778</v>
      </c>
      <c r="P316" s="5">
        <f>tb_vendas[[#This Row],[Quantidade]]*tb_vendas[[#This Row],[Custo Unitário]]</f>
        <v>690.8654623034098</v>
      </c>
      <c r="Q316" s="5">
        <f>tb_vendas[[#This Row],[Valor Total]]-tb_vendas[[#This Row],[Custo Total]]</f>
        <v>1589.8145376965899</v>
      </c>
      <c r="R316" s="2">
        <v>4</v>
      </c>
      <c r="S316" s="3">
        <v>9</v>
      </c>
      <c r="T316" t="s">
        <v>80</v>
      </c>
      <c r="U316" t="s">
        <v>84</v>
      </c>
    </row>
    <row r="317" spans="1:21" x14ac:dyDescent="0.3">
      <c r="A317" s="3" t="s">
        <v>401</v>
      </c>
      <c r="B317" s="1">
        <v>44620</v>
      </c>
      <c r="C317" s="7" t="str">
        <f>TEXT(tb_vendas[[#This Row],[Data do Pedido]],"aaaa-mm")</f>
        <v>2022-02</v>
      </c>
      <c r="D317" s="1" t="s">
        <v>6593</v>
      </c>
      <c r="E317" t="s">
        <v>20</v>
      </c>
      <c r="F317" t="s">
        <v>26</v>
      </c>
      <c r="G317" t="s">
        <v>41</v>
      </c>
      <c r="H317" t="s">
        <v>45</v>
      </c>
      <c r="I317" t="s">
        <v>52</v>
      </c>
      <c r="J317" t="s">
        <v>67</v>
      </c>
      <c r="K317" t="s">
        <v>75</v>
      </c>
      <c r="L317">
        <v>40</v>
      </c>
      <c r="M317" s="5">
        <v>40.1</v>
      </c>
      <c r="N317" s="5">
        <f t="shared" si="4"/>
        <v>1604</v>
      </c>
      <c r="O317" s="5">
        <v>11.354808929254016</v>
      </c>
      <c r="P317" s="5">
        <f>tb_vendas[[#This Row],[Quantidade]]*tb_vendas[[#This Row],[Custo Unitário]]</f>
        <v>454.19235717016068</v>
      </c>
      <c r="Q317" s="5">
        <f>tb_vendas[[#This Row],[Valor Total]]-tb_vendas[[#This Row],[Custo Total]]</f>
        <v>1149.8076428298393</v>
      </c>
      <c r="R317" s="2">
        <v>9</v>
      </c>
      <c r="S317" s="3">
        <v>10</v>
      </c>
      <c r="T317" t="s">
        <v>79</v>
      </c>
      <c r="U317" t="s">
        <v>83</v>
      </c>
    </row>
    <row r="318" spans="1:21" x14ac:dyDescent="0.3">
      <c r="A318" s="3" t="s">
        <v>402</v>
      </c>
      <c r="B318" s="1">
        <v>44620</v>
      </c>
      <c r="C318" s="7" t="str">
        <f>TEXT(tb_vendas[[#This Row],[Data do Pedido]],"aaaa-mm")</f>
        <v>2022-02</v>
      </c>
      <c r="D318" s="1" t="s">
        <v>6590</v>
      </c>
      <c r="E318" t="s">
        <v>22</v>
      </c>
      <c r="F318" t="s">
        <v>37</v>
      </c>
      <c r="G318" t="s">
        <v>41</v>
      </c>
      <c r="H318" t="s">
        <v>45</v>
      </c>
      <c r="I318" t="s">
        <v>55</v>
      </c>
      <c r="J318" t="s">
        <v>69</v>
      </c>
      <c r="K318" t="s">
        <v>75</v>
      </c>
      <c r="L318">
        <v>55</v>
      </c>
      <c r="M318" s="5">
        <v>20.58</v>
      </c>
      <c r="N318" s="5">
        <f t="shared" si="4"/>
        <v>1131.8999999999999</v>
      </c>
      <c r="O318" s="5">
        <v>6.1616840384675839</v>
      </c>
      <c r="P318" s="5">
        <f>tb_vendas[[#This Row],[Quantidade]]*tb_vendas[[#This Row],[Custo Unitário]]</f>
        <v>338.89262211571713</v>
      </c>
      <c r="Q318" s="5">
        <f>tb_vendas[[#This Row],[Valor Total]]-tb_vendas[[#This Row],[Custo Total]]</f>
        <v>793.00737788428273</v>
      </c>
      <c r="R318" s="2">
        <v>9</v>
      </c>
      <c r="S318" s="3">
        <v>1</v>
      </c>
      <c r="T318" t="s">
        <v>81</v>
      </c>
      <c r="U318" t="s">
        <v>82</v>
      </c>
    </row>
    <row r="319" spans="1:21" x14ac:dyDescent="0.3">
      <c r="A319" s="3" t="s">
        <v>403</v>
      </c>
      <c r="B319" s="1">
        <v>44620</v>
      </c>
      <c r="C319" s="7" t="str">
        <f>TEXT(tb_vendas[[#This Row],[Data do Pedido]],"aaaa-mm")</f>
        <v>2022-02</v>
      </c>
      <c r="D319" s="1" t="s">
        <v>6593</v>
      </c>
      <c r="E319" t="s">
        <v>23</v>
      </c>
      <c r="F319" t="s">
        <v>31</v>
      </c>
      <c r="G319" t="s">
        <v>40</v>
      </c>
      <c r="H319" t="s">
        <v>46</v>
      </c>
      <c r="I319" t="s">
        <v>49</v>
      </c>
      <c r="J319" t="s">
        <v>65</v>
      </c>
      <c r="K319" t="s">
        <v>78</v>
      </c>
      <c r="L319">
        <v>78</v>
      </c>
      <c r="M319" s="5">
        <v>14.73</v>
      </c>
      <c r="N319" s="5">
        <f t="shared" si="4"/>
        <v>1148.94</v>
      </c>
      <c r="O319" s="5">
        <v>8.849265019428092</v>
      </c>
      <c r="P319" s="5">
        <f>tb_vendas[[#This Row],[Quantidade]]*tb_vendas[[#This Row],[Custo Unitário]]</f>
        <v>690.24267151539118</v>
      </c>
      <c r="Q319" s="5">
        <f>tb_vendas[[#This Row],[Valor Total]]-tb_vendas[[#This Row],[Custo Total]]</f>
        <v>458.69732848460887</v>
      </c>
      <c r="R319" s="2">
        <v>2</v>
      </c>
      <c r="S319" s="3">
        <v>7</v>
      </c>
      <c r="T319" t="s">
        <v>81</v>
      </c>
      <c r="U319" t="s">
        <v>83</v>
      </c>
    </row>
    <row r="320" spans="1:21" x14ac:dyDescent="0.3">
      <c r="A320" s="3" t="s">
        <v>404</v>
      </c>
      <c r="B320" s="1">
        <v>44621</v>
      </c>
      <c r="C320" s="7" t="str">
        <f>TEXT(tb_vendas[[#This Row],[Data do Pedido]],"aaaa-mm")</f>
        <v>2022-03</v>
      </c>
      <c r="D320" s="1" t="s">
        <v>6593</v>
      </c>
      <c r="E320" t="s">
        <v>19</v>
      </c>
      <c r="F320" t="s">
        <v>24</v>
      </c>
      <c r="G320" t="s">
        <v>39</v>
      </c>
      <c r="H320" t="s">
        <v>45</v>
      </c>
      <c r="I320" t="s">
        <v>47</v>
      </c>
      <c r="J320" t="s">
        <v>63</v>
      </c>
      <c r="K320" t="s">
        <v>72</v>
      </c>
      <c r="L320">
        <v>47</v>
      </c>
      <c r="M320" s="5">
        <v>36.799999999999997</v>
      </c>
      <c r="N320" s="5">
        <f t="shared" si="4"/>
        <v>1729.6</v>
      </c>
      <c r="O320" s="5">
        <v>19.72011026880541</v>
      </c>
      <c r="P320" s="5">
        <f>tb_vendas[[#This Row],[Quantidade]]*tb_vendas[[#This Row],[Custo Unitário]]</f>
        <v>926.84518263385428</v>
      </c>
      <c r="Q320" s="5">
        <f>tb_vendas[[#This Row],[Valor Total]]-tb_vendas[[#This Row],[Custo Total]]</f>
        <v>802.75481736614563</v>
      </c>
      <c r="R320" s="2">
        <v>7</v>
      </c>
      <c r="S320" s="3">
        <v>4</v>
      </c>
      <c r="T320" t="s">
        <v>81</v>
      </c>
      <c r="U320" t="s">
        <v>83</v>
      </c>
    </row>
    <row r="321" spans="1:21" x14ac:dyDescent="0.3">
      <c r="A321" s="3" t="s">
        <v>405</v>
      </c>
      <c r="B321" s="1">
        <v>44621</v>
      </c>
      <c r="C321" s="7" t="str">
        <f>TEXT(tb_vendas[[#This Row],[Data do Pedido]],"aaaa-mm")</f>
        <v>2022-03</v>
      </c>
      <c r="D321" s="1" t="s">
        <v>6591</v>
      </c>
      <c r="E321" t="s">
        <v>16</v>
      </c>
      <c r="F321" t="s">
        <v>37</v>
      </c>
      <c r="G321" t="s">
        <v>41</v>
      </c>
      <c r="H321" t="s">
        <v>45</v>
      </c>
      <c r="I321" t="s">
        <v>61</v>
      </c>
      <c r="J321" t="s">
        <v>68</v>
      </c>
      <c r="K321" t="s">
        <v>72</v>
      </c>
      <c r="L321">
        <v>32</v>
      </c>
      <c r="M321" s="5">
        <v>8.86</v>
      </c>
      <c r="N321" s="5">
        <f t="shared" si="4"/>
        <v>283.52</v>
      </c>
      <c r="O321" s="5">
        <v>2.7044961801179421</v>
      </c>
      <c r="P321" s="5">
        <f>tb_vendas[[#This Row],[Quantidade]]*tb_vendas[[#This Row],[Custo Unitário]]</f>
        <v>86.543877763774148</v>
      </c>
      <c r="Q321" s="5">
        <f>tb_vendas[[#This Row],[Valor Total]]-tb_vendas[[#This Row],[Custo Total]]</f>
        <v>196.97612223622582</v>
      </c>
      <c r="R321" s="2">
        <v>9</v>
      </c>
      <c r="S321" s="3">
        <v>7</v>
      </c>
      <c r="T321" t="s">
        <v>79</v>
      </c>
      <c r="U321" t="s">
        <v>82</v>
      </c>
    </row>
    <row r="322" spans="1:21" x14ac:dyDescent="0.3">
      <c r="A322" s="3" t="s">
        <v>406</v>
      </c>
      <c r="B322" s="1">
        <v>44621</v>
      </c>
      <c r="C322" s="7" t="str">
        <f>TEXT(tb_vendas[[#This Row],[Data do Pedido]],"aaaa-mm")</f>
        <v>2022-03</v>
      </c>
      <c r="D322" s="1" t="s">
        <v>6593</v>
      </c>
      <c r="E322" t="s">
        <v>21</v>
      </c>
      <c r="F322" t="s">
        <v>36</v>
      </c>
      <c r="G322" t="s">
        <v>39</v>
      </c>
      <c r="H322" t="s">
        <v>45</v>
      </c>
      <c r="I322" t="s">
        <v>48</v>
      </c>
      <c r="J322" t="s">
        <v>64</v>
      </c>
      <c r="K322" t="s">
        <v>71</v>
      </c>
      <c r="L322">
        <v>19</v>
      </c>
      <c r="M322" s="5">
        <v>20.94</v>
      </c>
      <c r="N322" s="5">
        <f t="shared" si="4"/>
        <v>397.86</v>
      </c>
      <c r="O322" s="5">
        <v>6.5720837978450746</v>
      </c>
      <c r="P322" s="5">
        <f>tb_vendas[[#This Row],[Quantidade]]*tb_vendas[[#This Row],[Custo Unitário]]</f>
        <v>124.86959215905642</v>
      </c>
      <c r="Q322" s="5">
        <f>tb_vendas[[#This Row],[Valor Total]]-tb_vendas[[#This Row],[Custo Total]]</f>
        <v>272.99040784094359</v>
      </c>
      <c r="R322" s="2">
        <v>10</v>
      </c>
      <c r="S322" s="3">
        <v>3</v>
      </c>
      <c r="T322" t="s">
        <v>79</v>
      </c>
      <c r="U322" t="s">
        <v>82</v>
      </c>
    </row>
    <row r="323" spans="1:21" x14ac:dyDescent="0.3">
      <c r="A323" s="3" t="s">
        <v>407</v>
      </c>
      <c r="B323" s="1">
        <v>44621</v>
      </c>
      <c r="C323" s="7" t="str">
        <f>TEXT(tb_vendas[[#This Row],[Data do Pedido]],"aaaa-mm")</f>
        <v>2022-03</v>
      </c>
      <c r="D323" s="1" t="s">
        <v>6591</v>
      </c>
      <c r="E323" t="s">
        <v>19</v>
      </c>
      <c r="F323" t="s">
        <v>35</v>
      </c>
      <c r="G323" t="s">
        <v>44</v>
      </c>
      <c r="H323" t="s">
        <v>46</v>
      </c>
      <c r="I323" t="s">
        <v>47</v>
      </c>
      <c r="J323" t="s">
        <v>63</v>
      </c>
      <c r="K323" t="s">
        <v>74</v>
      </c>
      <c r="L323">
        <v>48</v>
      </c>
      <c r="M323" s="5">
        <v>4.34</v>
      </c>
      <c r="N323" s="5">
        <f t="shared" ref="N323:N386" si="5">L323*M323</f>
        <v>208.32</v>
      </c>
      <c r="O323" s="5">
        <v>2.8089850897481532</v>
      </c>
      <c r="P323" s="5">
        <f>tb_vendas[[#This Row],[Quantidade]]*tb_vendas[[#This Row],[Custo Unitário]]</f>
        <v>134.83128430791135</v>
      </c>
      <c r="Q323" s="5">
        <f>tb_vendas[[#This Row],[Valor Total]]-tb_vendas[[#This Row],[Custo Total]]</f>
        <v>73.488715692088647</v>
      </c>
      <c r="R323" s="2">
        <v>7</v>
      </c>
      <c r="S323" s="3">
        <v>5</v>
      </c>
      <c r="T323" t="s">
        <v>80</v>
      </c>
      <c r="U323" t="s">
        <v>83</v>
      </c>
    </row>
    <row r="324" spans="1:21" x14ac:dyDescent="0.3">
      <c r="A324" s="3" t="s">
        <v>408</v>
      </c>
      <c r="B324" s="1">
        <v>44622</v>
      </c>
      <c r="C324" s="7" t="str">
        <f>TEXT(tb_vendas[[#This Row],[Data do Pedido]],"aaaa-mm")</f>
        <v>2022-03</v>
      </c>
      <c r="D324" s="1" t="s">
        <v>6589</v>
      </c>
      <c r="E324" t="s">
        <v>23</v>
      </c>
      <c r="F324" t="s">
        <v>34</v>
      </c>
      <c r="G324" t="s">
        <v>40</v>
      </c>
      <c r="H324" t="s">
        <v>46</v>
      </c>
      <c r="I324" t="s">
        <v>52</v>
      </c>
      <c r="J324" t="s">
        <v>67</v>
      </c>
      <c r="K324" t="s">
        <v>74</v>
      </c>
      <c r="L324">
        <v>77</v>
      </c>
      <c r="M324" s="5">
        <v>73.83</v>
      </c>
      <c r="N324" s="5">
        <f t="shared" si="5"/>
        <v>5684.91</v>
      </c>
      <c r="O324" s="5">
        <v>24.558123541692318</v>
      </c>
      <c r="P324" s="5">
        <f>tb_vendas[[#This Row],[Quantidade]]*tb_vendas[[#This Row],[Custo Unitário]]</f>
        <v>1890.9755127103085</v>
      </c>
      <c r="Q324" s="5">
        <f>tb_vendas[[#This Row],[Valor Total]]-tb_vendas[[#This Row],[Custo Total]]</f>
        <v>3793.9344872896913</v>
      </c>
      <c r="R324" s="2">
        <v>10</v>
      </c>
      <c r="S324" s="3">
        <v>6</v>
      </c>
      <c r="T324" t="s">
        <v>79</v>
      </c>
      <c r="U324" t="s">
        <v>84</v>
      </c>
    </row>
    <row r="325" spans="1:21" x14ac:dyDescent="0.3">
      <c r="A325" s="3" t="s">
        <v>409</v>
      </c>
      <c r="B325" s="1">
        <v>44622</v>
      </c>
      <c r="C325" s="7" t="str">
        <f>TEXT(tb_vendas[[#This Row],[Data do Pedido]],"aaaa-mm")</f>
        <v>2022-03</v>
      </c>
      <c r="D325" s="1" t="s">
        <v>6592</v>
      </c>
      <c r="E325" t="s">
        <v>22</v>
      </c>
      <c r="F325" t="s">
        <v>34</v>
      </c>
      <c r="G325" t="s">
        <v>40</v>
      </c>
      <c r="H325" t="s">
        <v>46</v>
      </c>
      <c r="I325" t="s">
        <v>48</v>
      </c>
      <c r="J325" t="s">
        <v>64</v>
      </c>
      <c r="K325" t="s">
        <v>73</v>
      </c>
      <c r="L325">
        <v>43</v>
      </c>
      <c r="M325" s="5">
        <v>52.53</v>
      </c>
      <c r="N325" s="5">
        <f t="shared" si="5"/>
        <v>2258.79</v>
      </c>
      <c r="O325" s="5">
        <v>34.279962097845633</v>
      </c>
      <c r="P325" s="5">
        <f>tb_vendas[[#This Row],[Quantidade]]*tb_vendas[[#This Row],[Custo Unitário]]</f>
        <v>1474.0383702073623</v>
      </c>
      <c r="Q325" s="5">
        <f>tb_vendas[[#This Row],[Valor Total]]-tb_vendas[[#This Row],[Custo Total]]</f>
        <v>784.75162979263769</v>
      </c>
      <c r="R325" s="2">
        <v>9</v>
      </c>
      <c r="S325" s="3">
        <v>4</v>
      </c>
      <c r="T325" t="s">
        <v>79</v>
      </c>
      <c r="U325" t="s">
        <v>82</v>
      </c>
    </row>
    <row r="326" spans="1:21" x14ac:dyDescent="0.3">
      <c r="A326" s="3" t="s">
        <v>410</v>
      </c>
      <c r="B326" s="1">
        <v>44622</v>
      </c>
      <c r="C326" s="7" t="str">
        <f>TEXT(tb_vendas[[#This Row],[Data do Pedido]],"aaaa-mm")</f>
        <v>2022-03</v>
      </c>
      <c r="D326" s="1" t="s">
        <v>6592</v>
      </c>
      <c r="E326" t="s">
        <v>20</v>
      </c>
      <c r="F326" t="s">
        <v>33</v>
      </c>
      <c r="G326" t="s">
        <v>42</v>
      </c>
      <c r="H326" t="s">
        <v>46</v>
      </c>
      <c r="I326" t="s">
        <v>49</v>
      </c>
      <c r="J326" t="s">
        <v>65</v>
      </c>
      <c r="K326" t="s">
        <v>78</v>
      </c>
      <c r="L326">
        <v>74</v>
      </c>
      <c r="M326" s="5">
        <v>47.67</v>
      </c>
      <c r="N326" s="5">
        <f t="shared" si="5"/>
        <v>3527.58</v>
      </c>
      <c r="O326" s="5">
        <v>13.913273246431043</v>
      </c>
      <c r="P326" s="5">
        <f>tb_vendas[[#This Row],[Quantidade]]*tb_vendas[[#This Row],[Custo Unitário]]</f>
        <v>1029.5822202358972</v>
      </c>
      <c r="Q326" s="5">
        <f>tb_vendas[[#This Row],[Valor Total]]-tb_vendas[[#This Row],[Custo Total]]</f>
        <v>2497.9977797641027</v>
      </c>
      <c r="R326" s="2">
        <v>3</v>
      </c>
      <c r="S326" s="3">
        <v>1</v>
      </c>
      <c r="T326" t="s">
        <v>81</v>
      </c>
      <c r="U326" t="s">
        <v>83</v>
      </c>
    </row>
    <row r="327" spans="1:21" x14ac:dyDescent="0.3">
      <c r="A327" s="3" t="s">
        <v>411</v>
      </c>
      <c r="B327" s="1">
        <v>44622</v>
      </c>
      <c r="C327" s="7" t="str">
        <f>TEXT(tb_vendas[[#This Row],[Data do Pedido]],"aaaa-mm")</f>
        <v>2022-03</v>
      </c>
      <c r="D327" s="1" t="s">
        <v>6589</v>
      </c>
      <c r="E327" t="s">
        <v>23</v>
      </c>
      <c r="F327" t="s">
        <v>30</v>
      </c>
      <c r="G327" t="s">
        <v>44</v>
      </c>
      <c r="H327" t="s">
        <v>46</v>
      </c>
      <c r="I327" t="s">
        <v>50</v>
      </c>
      <c r="J327" t="s">
        <v>66</v>
      </c>
      <c r="K327" t="s">
        <v>77</v>
      </c>
      <c r="L327">
        <v>83</v>
      </c>
      <c r="M327" s="5">
        <v>70.849999999999994</v>
      </c>
      <c r="N327" s="5">
        <f t="shared" si="5"/>
        <v>5880.5499999999993</v>
      </c>
      <c r="O327" s="5">
        <v>60.40046228983288</v>
      </c>
      <c r="P327" s="5">
        <f>tb_vendas[[#This Row],[Quantidade]]*tb_vendas[[#This Row],[Custo Unitário]]</f>
        <v>5013.2383700561295</v>
      </c>
      <c r="Q327" s="5">
        <f>tb_vendas[[#This Row],[Valor Total]]-tb_vendas[[#This Row],[Custo Total]]</f>
        <v>867.31162994386978</v>
      </c>
      <c r="R327" s="2">
        <v>3</v>
      </c>
      <c r="S327" s="3">
        <v>0</v>
      </c>
      <c r="T327" t="s">
        <v>80</v>
      </c>
      <c r="U327" t="s">
        <v>85</v>
      </c>
    </row>
    <row r="328" spans="1:21" x14ac:dyDescent="0.3">
      <c r="A328" s="3" t="s">
        <v>412</v>
      </c>
      <c r="B328" s="1">
        <v>44622</v>
      </c>
      <c r="C328" s="7" t="str">
        <f>TEXT(tb_vendas[[#This Row],[Data do Pedido]],"aaaa-mm")</f>
        <v>2022-03</v>
      </c>
      <c r="D328" s="1" t="s">
        <v>6589</v>
      </c>
      <c r="E328" t="s">
        <v>20</v>
      </c>
      <c r="F328" t="s">
        <v>36</v>
      </c>
      <c r="G328" t="s">
        <v>39</v>
      </c>
      <c r="H328" t="s">
        <v>45</v>
      </c>
      <c r="I328" t="s">
        <v>54</v>
      </c>
      <c r="J328" t="s">
        <v>68</v>
      </c>
      <c r="K328" t="s">
        <v>75</v>
      </c>
      <c r="L328">
        <v>27</v>
      </c>
      <c r="M328" s="5">
        <v>94.52</v>
      </c>
      <c r="N328" s="5">
        <f t="shared" si="5"/>
        <v>2552.04</v>
      </c>
      <c r="O328" s="5">
        <v>34.038213652706517</v>
      </c>
      <c r="P328" s="5">
        <f>tb_vendas[[#This Row],[Quantidade]]*tb_vendas[[#This Row],[Custo Unitário]]</f>
        <v>919.031768623076</v>
      </c>
      <c r="Q328" s="5">
        <f>tb_vendas[[#This Row],[Valor Total]]-tb_vendas[[#This Row],[Custo Total]]</f>
        <v>1633.008231376924</v>
      </c>
      <c r="R328" s="2">
        <v>9</v>
      </c>
      <c r="S328" s="3">
        <v>10</v>
      </c>
      <c r="T328" t="s">
        <v>81</v>
      </c>
      <c r="U328" t="s">
        <v>83</v>
      </c>
    </row>
    <row r="329" spans="1:21" x14ac:dyDescent="0.3">
      <c r="A329" s="3" t="s">
        <v>413</v>
      </c>
      <c r="B329" s="1">
        <v>44622</v>
      </c>
      <c r="C329" s="7" t="str">
        <f>TEXT(tb_vendas[[#This Row],[Data do Pedido]],"aaaa-mm")</f>
        <v>2022-03</v>
      </c>
      <c r="D329" s="1" t="s">
        <v>6593</v>
      </c>
      <c r="E329" t="s">
        <v>16</v>
      </c>
      <c r="F329" t="s">
        <v>30</v>
      </c>
      <c r="G329" t="s">
        <v>44</v>
      </c>
      <c r="H329" t="s">
        <v>46</v>
      </c>
      <c r="I329" t="s">
        <v>48</v>
      </c>
      <c r="J329" t="s">
        <v>64</v>
      </c>
      <c r="K329" t="s">
        <v>78</v>
      </c>
      <c r="L329">
        <v>29</v>
      </c>
      <c r="M329" s="5">
        <v>11.53</v>
      </c>
      <c r="N329" s="5">
        <f t="shared" si="5"/>
        <v>334.37</v>
      </c>
      <c r="O329" s="5">
        <v>3.1153759225851951</v>
      </c>
      <c r="P329" s="5">
        <f>tb_vendas[[#This Row],[Quantidade]]*tb_vendas[[#This Row],[Custo Unitário]]</f>
        <v>90.345901754970654</v>
      </c>
      <c r="Q329" s="5">
        <f>tb_vendas[[#This Row],[Valor Total]]-tb_vendas[[#This Row],[Custo Total]]</f>
        <v>244.02409824502934</v>
      </c>
      <c r="R329" s="2">
        <v>1</v>
      </c>
      <c r="S329" s="3">
        <v>8</v>
      </c>
      <c r="T329" t="s">
        <v>80</v>
      </c>
      <c r="U329" t="s">
        <v>82</v>
      </c>
    </row>
    <row r="330" spans="1:21" x14ac:dyDescent="0.3">
      <c r="A330" s="3" t="s">
        <v>414</v>
      </c>
      <c r="B330" s="1">
        <v>44623</v>
      </c>
      <c r="C330" s="7" t="str">
        <f>TEXT(tb_vendas[[#This Row],[Data do Pedido]],"aaaa-mm")</f>
        <v>2022-03</v>
      </c>
      <c r="D330" s="1" t="s">
        <v>6592</v>
      </c>
      <c r="E330" t="s">
        <v>21</v>
      </c>
      <c r="F330" t="s">
        <v>33</v>
      </c>
      <c r="G330" t="s">
        <v>42</v>
      </c>
      <c r="H330" t="s">
        <v>46</v>
      </c>
      <c r="I330" t="s">
        <v>58</v>
      </c>
      <c r="J330" t="s">
        <v>64</v>
      </c>
      <c r="K330" t="s">
        <v>78</v>
      </c>
      <c r="L330">
        <v>39</v>
      </c>
      <c r="M330" s="5">
        <v>74.12</v>
      </c>
      <c r="N330" s="5">
        <f t="shared" si="5"/>
        <v>2890.6800000000003</v>
      </c>
      <c r="O330" s="5">
        <v>36.961966004420411</v>
      </c>
      <c r="P330" s="5">
        <f>tb_vendas[[#This Row],[Quantidade]]*tb_vendas[[#This Row],[Custo Unitário]]</f>
        <v>1441.5166741723961</v>
      </c>
      <c r="Q330" s="5">
        <f>tb_vendas[[#This Row],[Valor Total]]-tb_vendas[[#This Row],[Custo Total]]</f>
        <v>1449.1633258276042</v>
      </c>
      <c r="R330" s="2">
        <v>9</v>
      </c>
      <c r="S330" s="3">
        <v>9</v>
      </c>
      <c r="T330" t="s">
        <v>79</v>
      </c>
      <c r="U330" t="s">
        <v>84</v>
      </c>
    </row>
    <row r="331" spans="1:21" x14ac:dyDescent="0.3">
      <c r="A331" s="3" t="s">
        <v>415</v>
      </c>
      <c r="B331" s="1">
        <v>44623</v>
      </c>
      <c r="C331" s="7" t="str">
        <f>TEXT(tb_vendas[[#This Row],[Data do Pedido]],"aaaa-mm")</f>
        <v>2022-03</v>
      </c>
      <c r="D331" s="1" t="s">
        <v>6593</v>
      </c>
      <c r="E331" t="s">
        <v>22</v>
      </c>
      <c r="F331" t="s">
        <v>30</v>
      </c>
      <c r="G331" t="s">
        <v>44</v>
      </c>
      <c r="H331" t="s">
        <v>46</v>
      </c>
      <c r="I331" t="s">
        <v>60</v>
      </c>
      <c r="J331" t="s">
        <v>69</v>
      </c>
      <c r="K331" t="s">
        <v>72</v>
      </c>
      <c r="L331">
        <v>9</v>
      </c>
      <c r="M331" s="5">
        <v>89.53</v>
      </c>
      <c r="N331" s="5">
        <f t="shared" si="5"/>
        <v>805.77</v>
      </c>
      <c r="O331" s="5">
        <v>26.294461453316202</v>
      </c>
      <c r="P331" s="5">
        <f>tb_vendas[[#This Row],[Quantidade]]*tb_vendas[[#This Row],[Custo Unitário]]</f>
        <v>236.65015307984584</v>
      </c>
      <c r="Q331" s="5">
        <f>tb_vendas[[#This Row],[Valor Total]]-tb_vendas[[#This Row],[Custo Total]]</f>
        <v>569.11984692015415</v>
      </c>
      <c r="R331" s="2">
        <v>9</v>
      </c>
      <c r="S331" s="3">
        <v>1</v>
      </c>
      <c r="T331" t="s">
        <v>81</v>
      </c>
      <c r="U331" t="s">
        <v>85</v>
      </c>
    </row>
    <row r="332" spans="1:21" x14ac:dyDescent="0.3">
      <c r="A332" s="3" t="s">
        <v>416</v>
      </c>
      <c r="B332" s="1">
        <v>44623</v>
      </c>
      <c r="C332" s="7" t="str">
        <f>TEXT(tb_vendas[[#This Row],[Data do Pedido]],"aaaa-mm")</f>
        <v>2022-03</v>
      </c>
      <c r="D332" s="1" t="s">
        <v>6591</v>
      </c>
      <c r="E332" t="s">
        <v>19</v>
      </c>
      <c r="F332" t="s">
        <v>28</v>
      </c>
      <c r="G332" t="s">
        <v>43</v>
      </c>
      <c r="H332" t="s">
        <v>45</v>
      </c>
      <c r="I332" t="s">
        <v>51</v>
      </c>
      <c r="J332" t="s">
        <v>65</v>
      </c>
      <c r="K332" t="s">
        <v>71</v>
      </c>
      <c r="L332">
        <v>75</v>
      </c>
      <c r="M332" s="5">
        <v>13.17</v>
      </c>
      <c r="N332" s="5">
        <f t="shared" si="5"/>
        <v>987.75</v>
      </c>
      <c r="O332" s="5">
        <v>5.43412572817582</v>
      </c>
      <c r="P332" s="5">
        <f>tb_vendas[[#This Row],[Quantidade]]*tb_vendas[[#This Row],[Custo Unitário]]</f>
        <v>407.55942961318652</v>
      </c>
      <c r="Q332" s="5">
        <f>tb_vendas[[#This Row],[Valor Total]]-tb_vendas[[#This Row],[Custo Total]]</f>
        <v>580.19057038681353</v>
      </c>
      <c r="R332" s="2">
        <v>3</v>
      </c>
      <c r="S332" s="3">
        <v>7</v>
      </c>
      <c r="T332" t="s">
        <v>81</v>
      </c>
      <c r="U332" t="s">
        <v>85</v>
      </c>
    </row>
    <row r="333" spans="1:21" x14ac:dyDescent="0.3">
      <c r="A333" s="3" t="s">
        <v>417</v>
      </c>
      <c r="B333" s="1">
        <v>44623</v>
      </c>
      <c r="C333" s="7" t="str">
        <f>TEXT(tb_vendas[[#This Row],[Data do Pedido]],"aaaa-mm")</f>
        <v>2022-03</v>
      </c>
      <c r="D333" s="1" t="s">
        <v>6590</v>
      </c>
      <c r="E333" t="s">
        <v>16</v>
      </c>
      <c r="F333" t="s">
        <v>29</v>
      </c>
      <c r="G333" t="s">
        <v>43</v>
      </c>
      <c r="H333" t="s">
        <v>45</v>
      </c>
      <c r="I333" t="s">
        <v>51</v>
      </c>
      <c r="J333" t="s">
        <v>65</v>
      </c>
      <c r="K333" t="s">
        <v>78</v>
      </c>
      <c r="L333">
        <v>9</v>
      </c>
      <c r="M333" s="5">
        <v>10.64</v>
      </c>
      <c r="N333" s="5">
        <f t="shared" si="5"/>
        <v>95.76</v>
      </c>
      <c r="O333" s="5">
        <v>4.0777035238826409</v>
      </c>
      <c r="P333" s="5">
        <f>tb_vendas[[#This Row],[Quantidade]]*tb_vendas[[#This Row],[Custo Unitário]]</f>
        <v>36.699331714943767</v>
      </c>
      <c r="Q333" s="5">
        <f>tb_vendas[[#This Row],[Valor Total]]-tb_vendas[[#This Row],[Custo Total]]</f>
        <v>59.060668285056238</v>
      </c>
      <c r="R333" s="2">
        <v>7</v>
      </c>
      <c r="S333" s="3">
        <v>4</v>
      </c>
      <c r="T333" t="s">
        <v>80</v>
      </c>
      <c r="U333" t="s">
        <v>84</v>
      </c>
    </row>
    <row r="334" spans="1:21" x14ac:dyDescent="0.3">
      <c r="A334" s="3" t="s">
        <v>418</v>
      </c>
      <c r="B334" s="1">
        <v>44623</v>
      </c>
      <c r="C334" s="7" t="str">
        <f>TEXT(tb_vendas[[#This Row],[Data do Pedido]],"aaaa-mm")</f>
        <v>2022-03</v>
      </c>
      <c r="D334" s="1" t="s">
        <v>6590</v>
      </c>
      <c r="E334" t="s">
        <v>22</v>
      </c>
      <c r="F334" t="s">
        <v>28</v>
      </c>
      <c r="G334" t="s">
        <v>43</v>
      </c>
      <c r="H334" t="s">
        <v>45</v>
      </c>
      <c r="I334" t="s">
        <v>48</v>
      </c>
      <c r="J334" t="s">
        <v>64</v>
      </c>
      <c r="K334" t="s">
        <v>71</v>
      </c>
      <c r="L334">
        <v>10</v>
      </c>
      <c r="M334" s="5">
        <v>16.27</v>
      </c>
      <c r="N334" s="5">
        <f t="shared" si="5"/>
        <v>162.69999999999999</v>
      </c>
      <c r="O334" s="5">
        <v>7.2514219012145542</v>
      </c>
      <c r="P334" s="5">
        <f>tb_vendas[[#This Row],[Quantidade]]*tb_vendas[[#This Row],[Custo Unitário]]</f>
        <v>72.514219012145546</v>
      </c>
      <c r="Q334" s="5">
        <f>tb_vendas[[#This Row],[Valor Total]]-tb_vendas[[#This Row],[Custo Total]]</f>
        <v>90.185780987854443</v>
      </c>
      <c r="R334" s="2">
        <v>7</v>
      </c>
      <c r="S334" s="3">
        <v>4</v>
      </c>
      <c r="T334" t="s">
        <v>81</v>
      </c>
      <c r="U334" t="s">
        <v>84</v>
      </c>
    </row>
    <row r="335" spans="1:21" x14ac:dyDescent="0.3">
      <c r="A335" s="3" t="s">
        <v>419</v>
      </c>
      <c r="B335" s="1">
        <v>44624</v>
      </c>
      <c r="C335" s="7" t="str">
        <f>TEXT(tb_vendas[[#This Row],[Data do Pedido]],"aaaa-mm")</f>
        <v>2022-03</v>
      </c>
      <c r="D335" s="1" t="s">
        <v>6592</v>
      </c>
      <c r="E335" t="s">
        <v>18</v>
      </c>
      <c r="F335" t="s">
        <v>36</v>
      </c>
      <c r="G335" t="s">
        <v>39</v>
      </c>
      <c r="H335" t="s">
        <v>45</v>
      </c>
      <c r="I335" t="s">
        <v>55</v>
      </c>
      <c r="J335" t="s">
        <v>69</v>
      </c>
      <c r="K335" t="s">
        <v>76</v>
      </c>
      <c r="L335">
        <v>49</v>
      </c>
      <c r="M335" s="5">
        <v>77.91</v>
      </c>
      <c r="N335" s="5">
        <f t="shared" si="5"/>
        <v>3817.5899999999997</v>
      </c>
      <c r="O335" s="5">
        <v>65.956003013365731</v>
      </c>
      <c r="P335" s="5">
        <f>tb_vendas[[#This Row],[Quantidade]]*tb_vendas[[#This Row],[Custo Unitário]]</f>
        <v>3231.844147654921</v>
      </c>
      <c r="Q335" s="5">
        <f>tb_vendas[[#This Row],[Valor Total]]-tb_vendas[[#This Row],[Custo Total]]</f>
        <v>585.74585234507867</v>
      </c>
      <c r="R335" s="2">
        <v>7</v>
      </c>
      <c r="S335" s="3">
        <v>0</v>
      </c>
      <c r="T335" t="s">
        <v>80</v>
      </c>
      <c r="U335" t="s">
        <v>84</v>
      </c>
    </row>
    <row r="336" spans="1:21" x14ac:dyDescent="0.3">
      <c r="A336" s="3" t="s">
        <v>420</v>
      </c>
      <c r="B336" s="1">
        <v>44624</v>
      </c>
      <c r="C336" s="7" t="str">
        <f>TEXT(tb_vendas[[#This Row],[Data do Pedido]],"aaaa-mm")</f>
        <v>2022-03</v>
      </c>
      <c r="D336" s="1" t="s">
        <v>6593</v>
      </c>
      <c r="E336" t="s">
        <v>22</v>
      </c>
      <c r="F336" t="s">
        <v>33</v>
      </c>
      <c r="G336" t="s">
        <v>42</v>
      </c>
      <c r="H336" t="s">
        <v>46</v>
      </c>
      <c r="I336" t="s">
        <v>54</v>
      </c>
      <c r="J336" t="s">
        <v>68</v>
      </c>
      <c r="K336" t="s">
        <v>78</v>
      </c>
      <c r="L336">
        <v>63</v>
      </c>
      <c r="M336" s="5">
        <v>7.42</v>
      </c>
      <c r="N336" s="5">
        <f t="shared" si="5"/>
        <v>467.46</v>
      </c>
      <c r="O336" s="5">
        <v>2.0236542454712945</v>
      </c>
      <c r="P336" s="5">
        <f>tb_vendas[[#This Row],[Quantidade]]*tb_vendas[[#This Row],[Custo Unitário]]</f>
        <v>127.49021746469155</v>
      </c>
      <c r="Q336" s="5">
        <f>tb_vendas[[#This Row],[Valor Total]]-tb_vendas[[#This Row],[Custo Total]]</f>
        <v>339.96978253530841</v>
      </c>
      <c r="R336" s="2">
        <v>8</v>
      </c>
      <c r="S336" s="3">
        <v>8</v>
      </c>
      <c r="T336" t="s">
        <v>81</v>
      </c>
      <c r="U336" t="s">
        <v>82</v>
      </c>
    </row>
    <row r="337" spans="1:21" x14ac:dyDescent="0.3">
      <c r="A337" s="3" t="s">
        <v>421</v>
      </c>
      <c r="B337" s="1">
        <v>44624</v>
      </c>
      <c r="C337" s="7" t="str">
        <f>TEXT(tb_vendas[[#This Row],[Data do Pedido]],"aaaa-mm")</f>
        <v>2022-03</v>
      </c>
      <c r="D337" s="1" t="s">
        <v>6588</v>
      </c>
      <c r="E337" t="s">
        <v>17</v>
      </c>
      <c r="F337" t="s">
        <v>28</v>
      </c>
      <c r="G337" t="s">
        <v>43</v>
      </c>
      <c r="H337" t="s">
        <v>45</v>
      </c>
      <c r="I337" t="s">
        <v>55</v>
      </c>
      <c r="J337" t="s">
        <v>69</v>
      </c>
      <c r="K337" t="s">
        <v>78</v>
      </c>
      <c r="L337">
        <v>7</v>
      </c>
      <c r="M337" s="5">
        <v>95.1</v>
      </c>
      <c r="N337" s="5">
        <f t="shared" si="5"/>
        <v>665.69999999999993</v>
      </c>
      <c r="O337" s="5">
        <v>70.783237429787192</v>
      </c>
      <c r="P337" s="5">
        <f>tb_vendas[[#This Row],[Quantidade]]*tb_vendas[[#This Row],[Custo Unitário]]</f>
        <v>495.48266200851037</v>
      </c>
      <c r="Q337" s="5">
        <f>tb_vendas[[#This Row],[Valor Total]]-tb_vendas[[#This Row],[Custo Total]]</f>
        <v>170.21733799148956</v>
      </c>
      <c r="R337" s="2">
        <v>7</v>
      </c>
      <c r="S337" s="3">
        <v>3</v>
      </c>
      <c r="T337" t="s">
        <v>79</v>
      </c>
      <c r="U337" t="s">
        <v>82</v>
      </c>
    </row>
    <row r="338" spans="1:21" x14ac:dyDescent="0.3">
      <c r="A338" s="3" t="s">
        <v>422</v>
      </c>
      <c r="B338" s="1">
        <v>44624</v>
      </c>
      <c r="C338" s="7" t="str">
        <f>TEXT(tb_vendas[[#This Row],[Data do Pedido]],"aaaa-mm")</f>
        <v>2022-03</v>
      </c>
      <c r="D338" s="1" t="s">
        <v>6589</v>
      </c>
      <c r="E338" t="s">
        <v>16</v>
      </c>
      <c r="F338" t="s">
        <v>31</v>
      </c>
      <c r="G338" t="s">
        <v>40</v>
      </c>
      <c r="H338" t="s">
        <v>46</v>
      </c>
      <c r="I338" t="s">
        <v>54</v>
      </c>
      <c r="J338" t="s">
        <v>68</v>
      </c>
      <c r="K338" t="s">
        <v>72</v>
      </c>
      <c r="L338">
        <v>23</v>
      </c>
      <c r="M338" s="5">
        <v>69.17</v>
      </c>
      <c r="N338" s="5">
        <f t="shared" si="5"/>
        <v>1590.91</v>
      </c>
      <c r="O338" s="5">
        <v>54.527173833594901</v>
      </c>
      <c r="P338" s="5">
        <f>tb_vendas[[#This Row],[Quantidade]]*tb_vendas[[#This Row],[Custo Unitário]]</f>
        <v>1254.1249981726828</v>
      </c>
      <c r="Q338" s="5">
        <f>tb_vendas[[#This Row],[Valor Total]]-tb_vendas[[#This Row],[Custo Total]]</f>
        <v>336.78500182731727</v>
      </c>
      <c r="R338" s="2">
        <v>1</v>
      </c>
      <c r="S338" s="3">
        <v>9</v>
      </c>
      <c r="T338" t="s">
        <v>80</v>
      </c>
      <c r="U338" t="s">
        <v>84</v>
      </c>
    </row>
    <row r="339" spans="1:21" x14ac:dyDescent="0.3">
      <c r="A339" s="3" t="s">
        <v>423</v>
      </c>
      <c r="B339" s="1">
        <v>44624</v>
      </c>
      <c r="C339" s="7" t="str">
        <f>TEXT(tb_vendas[[#This Row],[Data do Pedido]],"aaaa-mm")</f>
        <v>2022-03</v>
      </c>
      <c r="D339" s="1" t="s">
        <v>6590</v>
      </c>
      <c r="E339" t="s">
        <v>23</v>
      </c>
      <c r="F339" t="s">
        <v>28</v>
      </c>
      <c r="G339" t="s">
        <v>43</v>
      </c>
      <c r="H339" t="s">
        <v>45</v>
      </c>
      <c r="I339" t="s">
        <v>56</v>
      </c>
      <c r="J339" t="s">
        <v>63</v>
      </c>
      <c r="K339" t="s">
        <v>71</v>
      </c>
      <c r="L339">
        <v>98</v>
      </c>
      <c r="M339" s="5">
        <v>20.69</v>
      </c>
      <c r="N339" s="5">
        <f t="shared" si="5"/>
        <v>2027.6200000000001</v>
      </c>
      <c r="O339" s="5">
        <v>17.300102101394803</v>
      </c>
      <c r="P339" s="5">
        <f>tb_vendas[[#This Row],[Quantidade]]*tb_vendas[[#This Row],[Custo Unitário]]</f>
        <v>1695.4100059366906</v>
      </c>
      <c r="Q339" s="5">
        <f>tb_vendas[[#This Row],[Valor Total]]-tb_vendas[[#This Row],[Custo Total]]</f>
        <v>332.20999406330952</v>
      </c>
      <c r="R339" s="2">
        <v>7</v>
      </c>
      <c r="S339" s="3">
        <v>0</v>
      </c>
      <c r="T339" t="s">
        <v>79</v>
      </c>
      <c r="U339" t="s">
        <v>83</v>
      </c>
    </row>
    <row r="340" spans="1:21" x14ac:dyDescent="0.3">
      <c r="A340" s="3" t="s">
        <v>424</v>
      </c>
      <c r="B340" s="1">
        <v>44624</v>
      </c>
      <c r="C340" s="7" t="str">
        <f>TEXT(tb_vendas[[#This Row],[Data do Pedido]],"aaaa-mm")</f>
        <v>2022-03</v>
      </c>
      <c r="D340" s="1" t="s">
        <v>6589</v>
      </c>
      <c r="E340" t="s">
        <v>21</v>
      </c>
      <c r="F340" t="s">
        <v>33</v>
      </c>
      <c r="G340" t="s">
        <v>42</v>
      </c>
      <c r="H340" t="s">
        <v>46</v>
      </c>
      <c r="I340" t="s">
        <v>48</v>
      </c>
      <c r="J340" t="s">
        <v>64</v>
      </c>
      <c r="K340" t="s">
        <v>78</v>
      </c>
      <c r="L340">
        <v>26</v>
      </c>
      <c r="M340" s="5">
        <v>8.36</v>
      </c>
      <c r="N340" s="5">
        <f t="shared" si="5"/>
        <v>217.35999999999999</v>
      </c>
      <c r="O340" s="5">
        <v>2.7129846245427074</v>
      </c>
      <c r="P340" s="5">
        <f>tb_vendas[[#This Row],[Quantidade]]*tb_vendas[[#This Row],[Custo Unitário]]</f>
        <v>70.537600238110386</v>
      </c>
      <c r="Q340" s="5">
        <f>tb_vendas[[#This Row],[Valor Total]]-tb_vendas[[#This Row],[Custo Total]]</f>
        <v>146.82239976188959</v>
      </c>
      <c r="R340" s="2">
        <v>2</v>
      </c>
      <c r="S340" s="3">
        <v>5</v>
      </c>
      <c r="T340" t="s">
        <v>79</v>
      </c>
      <c r="U340" t="s">
        <v>85</v>
      </c>
    </row>
    <row r="341" spans="1:21" x14ac:dyDescent="0.3">
      <c r="A341" s="3" t="s">
        <v>425</v>
      </c>
      <c r="B341" s="1">
        <v>44624</v>
      </c>
      <c r="C341" s="7" t="str">
        <f>TEXT(tb_vendas[[#This Row],[Data do Pedido]],"aaaa-mm")</f>
        <v>2022-03</v>
      </c>
      <c r="D341" s="1" t="s">
        <v>6590</v>
      </c>
      <c r="E341" t="s">
        <v>17</v>
      </c>
      <c r="F341" t="s">
        <v>34</v>
      </c>
      <c r="G341" t="s">
        <v>40</v>
      </c>
      <c r="H341" t="s">
        <v>46</v>
      </c>
      <c r="I341" t="s">
        <v>51</v>
      </c>
      <c r="J341" t="s">
        <v>65</v>
      </c>
      <c r="K341" t="s">
        <v>72</v>
      </c>
      <c r="L341">
        <v>17</v>
      </c>
      <c r="M341" s="5">
        <v>69.97</v>
      </c>
      <c r="N341" s="5">
        <f t="shared" si="5"/>
        <v>1189.49</v>
      </c>
      <c r="O341" s="5">
        <v>29.40085880340634</v>
      </c>
      <c r="P341" s="5">
        <f>tb_vendas[[#This Row],[Quantidade]]*tb_vendas[[#This Row],[Custo Unitário]]</f>
        <v>499.81459965790776</v>
      </c>
      <c r="Q341" s="5">
        <f>tb_vendas[[#This Row],[Valor Total]]-tb_vendas[[#This Row],[Custo Total]]</f>
        <v>689.67540034209219</v>
      </c>
      <c r="R341" s="2">
        <v>5</v>
      </c>
      <c r="S341" s="3">
        <v>4</v>
      </c>
      <c r="T341" t="s">
        <v>81</v>
      </c>
      <c r="U341" t="s">
        <v>85</v>
      </c>
    </row>
    <row r="342" spans="1:21" x14ac:dyDescent="0.3">
      <c r="A342" s="3" t="s">
        <v>426</v>
      </c>
      <c r="B342" s="1">
        <v>44625</v>
      </c>
      <c r="C342" s="7" t="str">
        <f>TEXT(tb_vendas[[#This Row],[Data do Pedido]],"aaaa-mm")</f>
        <v>2022-03</v>
      </c>
      <c r="D342" s="1" t="s">
        <v>6593</v>
      </c>
      <c r="E342" t="s">
        <v>20</v>
      </c>
      <c r="F342" t="s">
        <v>36</v>
      </c>
      <c r="G342" t="s">
        <v>39</v>
      </c>
      <c r="H342" t="s">
        <v>45</v>
      </c>
      <c r="I342" t="s">
        <v>62</v>
      </c>
      <c r="J342" t="s">
        <v>70</v>
      </c>
      <c r="K342" t="s">
        <v>75</v>
      </c>
      <c r="L342">
        <v>12</v>
      </c>
      <c r="M342" s="5">
        <v>72.17</v>
      </c>
      <c r="N342" s="5">
        <f t="shared" si="5"/>
        <v>866.04</v>
      </c>
      <c r="O342" s="5">
        <v>49.322020109017814</v>
      </c>
      <c r="P342" s="5">
        <f>tb_vendas[[#This Row],[Quantidade]]*tb_vendas[[#This Row],[Custo Unitário]]</f>
        <v>591.86424130821376</v>
      </c>
      <c r="Q342" s="5">
        <f>tb_vendas[[#This Row],[Valor Total]]-tb_vendas[[#This Row],[Custo Total]]</f>
        <v>274.1757586917862</v>
      </c>
      <c r="R342" s="2">
        <v>1</v>
      </c>
      <c r="S342" s="3">
        <v>8</v>
      </c>
      <c r="T342" t="s">
        <v>81</v>
      </c>
      <c r="U342" t="s">
        <v>85</v>
      </c>
    </row>
    <row r="343" spans="1:21" x14ac:dyDescent="0.3">
      <c r="A343" s="3" t="s">
        <v>427</v>
      </c>
      <c r="B343" s="1">
        <v>44625</v>
      </c>
      <c r="C343" s="7" t="str">
        <f>TEXT(tb_vendas[[#This Row],[Data do Pedido]],"aaaa-mm")</f>
        <v>2022-03</v>
      </c>
      <c r="D343" s="1" t="s">
        <v>6591</v>
      </c>
      <c r="E343" t="s">
        <v>17</v>
      </c>
      <c r="F343" t="s">
        <v>24</v>
      </c>
      <c r="G343" t="s">
        <v>39</v>
      </c>
      <c r="H343" t="s">
        <v>45</v>
      </c>
      <c r="I343" t="s">
        <v>52</v>
      </c>
      <c r="J343" t="s">
        <v>67</v>
      </c>
      <c r="K343" t="s">
        <v>71</v>
      </c>
      <c r="L343">
        <v>56</v>
      </c>
      <c r="M343" s="5">
        <v>21.39</v>
      </c>
      <c r="N343" s="5">
        <f t="shared" si="5"/>
        <v>1197.8400000000001</v>
      </c>
      <c r="O343" s="5">
        <v>15.094170697238283</v>
      </c>
      <c r="P343" s="5">
        <f>tb_vendas[[#This Row],[Quantidade]]*tb_vendas[[#This Row],[Custo Unitário]]</f>
        <v>845.27355904534386</v>
      </c>
      <c r="Q343" s="5">
        <f>tb_vendas[[#This Row],[Valor Total]]-tb_vendas[[#This Row],[Custo Total]]</f>
        <v>352.56644095465629</v>
      </c>
      <c r="R343" s="2">
        <v>8</v>
      </c>
      <c r="S343" s="3">
        <v>4</v>
      </c>
      <c r="T343" t="s">
        <v>81</v>
      </c>
      <c r="U343" t="s">
        <v>83</v>
      </c>
    </row>
    <row r="344" spans="1:21" x14ac:dyDescent="0.3">
      <c r="A344" s="3" t="s">
        <v>428</v>
      </c>
      <c r="B344" s="1">
        <v>44625</v>
      </c>
      <c r="C344" s="7" t="str">
        <f>TEXT(tb_vendas[[#This Row],[Data do Pedido]],"aaaa-mm")</f>
        <v>2022-03</v>
      </c>
      <c r="D344" s="1" t="s">
        <v>6592</v>
      </c>
      <c r="E344" t="s">
        <v>16</v>
      </c>
      <c r="F344" t="s">
        <v>30</v>
      </c>
      <c r="G344" t="s">
        <v>44</v>
      </c>
      <c r="H344" t="s">
        <v>46</v>
      </c>
      <c r="I344" t="s">
        <v>49</v>
      </c>
      <c r="J344" t="s">
        <v>65</v>
      </c>
      <c r="K344" t="s">
        <v>74</v>
      </c>
      <c r="L344">
        <v>1</v>
      </c>
      <c r="M344" s="5">
        <v>73.64</v>
      </c>
      <c r="N344" s="5">
        <f t="shared" si="5"/>
        <v>73.64</v>
      </c>
      <c r="O344" s="5">
        <v>67.588784610248211</v>
      </c>
      <c r="P344" s="5">
        <f>tb_vendas[[#This Row],[Quantidade]]*tb_vendas[[#This Row],[Custo Unitário]]</f>
        <v>67.588784610248211</v>
      </c>
      <c r="Q344" s="5">
        <f>tb_vendas[[#This Row],[Valor Total]]-tb_vendas[[#This Row],[Custo Total]]</f>
        <v>6.0512153897517891</v>
      </c>
      <c r="R344" s="2">
        <v>7</v>
      </c>
      <c r="S344" s="3">
        <v>10</v>
      </c>
      <c r="T344" t="s">
        <v>80</v>
      </c>
      <c r="U344" t="s">
        <v>82</v>
      </c>
    </row>
    <row r="345" spans="1:21" x14ac:dyDescent="0.3">
      <c r="A345" s="3" t="s">
        <v>429</v>
      </c>
      <c r="B345" s="1">
        <v>44625</v>
      </c>
      <c r="C345" s="7" t="str">
        <f>TEXT(tb_vendas[[#This Row],[Data do Pedido]],"aaaa-mm")</f>
        <v>2022-03</v>
      </c>
      <c r="D345" s="1" t="s">
        <v>6591</v>
      </c>
      <c r="E345" t="s">
        <v>23</v>
      </c>
      <c r="F345" t="s">
        <v>37</v>
      </c>
      <c r="G345" t="s">
        <v>41</v>
      </c>
      <c r="H345" t="s">
        <v>45</v>
      </c>
      <c r="I345" t="s">
        <v>52</v>
      </c>
      <c r="J345" t="s">
        <v>67</v>
      </c>
      <c r="K345" t="s">
        <v>71</v>
      </c>
      <c r="L345">
        <v>28</v>
      </c>
      <c r="M345" s="5">
        <v>47.53</v>
      </c>
      <c r="N345" s="5">
        <f t="shared" si="5"/>
        <v>1330.8400000000001</v>
      </c>
      <c r="O345" s="5">
        <v>12.525531726808229</v>
      </c>
      <c r="P345" s="5">
        <f>tb_vendas[[#This Row],[Quantidade]]*tb_vendas[[#This Row],[Custo Unitário]]</f>
        <v>350.71488835063042</v>
      </c>
      <c r="Q345" s="5">
        <f>tb_vendas[[#This Row],[Valor Total]]-tb_vendas[[#This Row],[Custo Total]]</f>
        <v>980.12511164936973</v>
      </c>
      <c r="R345" s="2">
        <v>1</v>
      </c>
      <c r="S345" s="3">
        <v>4</v>
      </c>
      <c r="T345" t="s">
        <v>81</v>
      </c>
      <c r="U345" t="s">
        <v>82</v>
      </c>
    </row>
    <row r="346" spans="1:21" x14ac:dyDescent="0.3">
      <c r="A346" s="3" t="s">
        <v>430</v>
      </c>
      <c r="B346" s="1">
        <v>44625</v>
      </c>
      <c r="C346" s="7" t="str">
        <f>TEXT(tb_vendas[[#This Row],[Data do Pedido]],"aaaa-mm")</f>
        <v>2022-03</v>
      </c>
      <c r="D346" s="1" t="s">
        <v>6589</v>
      </c>
      <c r="E346" t="s">
        <v>19</v>
      </c>
      <c r="F346" t="s">
        <v>27</v>
      </c>
      <c r="G346" t="s">
        <v>42</v>
      </c>
      <c r="H346" t="s">
        <v>46</v>
      </c>
      <c r="I346" t="s">
        <v>53</v>
      </c>
      <c r="J346" t="s">
        <v>67</v>
      </c>
      <c r="K346" t="s">
        <v>71</v>
      </c>
      <c r="L346">
        <v>8</v>
      </c>
      <c r="M346" s="5">
        <v>35.94</v>
      </c>
      <c r="N346" s="5">
        <f t="shared" si="5"/>
        <v>287.52</v>
      </c>
      <c r="O346" s="5">
        <v>35.867283117554678</v>
      </c>
      <c r="P346" s="5">
        <f>tb_vendas[[#This Row],[Quantidade]]*tb_vendas[[#This Row],[Custo Unitário]]</f>
        <v>286.93826494043742</v>
      </c>
      <c r="Q346" s="5">
        <f>tb_vendas[[#This Row],[Valor Total]]-tb_vendas[[#This Row],[Custo Total]]</f>
        <v>0.58173505956256122</v>
      </c>
      <c r="R346" s="2">
        <v>6</v>
      </c>
      <c r="S346" s="3">
        <v>9</v>
      </c>
      <c r="T346" t="s">
        <v>79</v>
      </c>
      <c r="U346" t="s">
        <v>83</v>
      </c>
    </row>
    <row r="347" spans="1:21" x14ac:dyDescent="0.3">
      <c r="A347" s="3" t="s">
        <v>431</v>
      </c>
      <c r="B347" s="1">
        <v>44625</v>
      </c>
      <c r="C347" s="7" t="str">
        <f>TEXT(tb_vendas[[#This Row],[Data do Pedido]],"aaaa-mm")</f>
        <v>2022-03</v>
      </c>
      <c r="D347" s="1" t="s">
        <v>6588</v>
      </c>
      <c r="E347" t="s">
        <v>23</v>
      </c>
      <c r="F347" t="s">
        <v>32</v>
      </c>
      <c r="G347" t="s">
        <v>39</v>
      </c>
      <c r="H347" t="s">
        <v>45</v>
      </c>
      <c r="I347" t="s">
        <v>57</v>
      </c>
      <c r="J347" t="s">
        <v>66</v>
      </c>
      <c r="K347" t="s">
        <v>71</v>
      </c>
      <c r="L347">
        <v>62</v>
      </c>
      <c r="M347" s="5">
        <v>15.64</v>
      </c>
      <c r="N347" s="5">
        <f t="shared" si="5"/>
        <v>969.68000000000006</v>
      </c>
      <c r="O347" s="5">
        <v>6.8222416191611677</v>
      </c>
      <c r="P347" s="5">
        <f>tb_vendas[[#This Row],[Quantidade]]*tb_vendas[[#This Row],[Custo Unitário]]</f>
        <v>422.97898038799241</v>
      </c>
      <c r="Q347" s="5">
        <f>tb_vendas[[#This Row],[Valor Total]]-tb_vendas[[#This Row],[Custo Total]]</f>
        <v>546.70101961200771</v>
      </c>
      <c r="R347" s="2">
        <v>3</v>
      </c>
      <c r="S347" s="3">
        <v>0</v>
      </c>
      <c r="T347" t="s">
        <v>80</v>
      </c>
      <c r="U347" t="s">
        <v>85</v>
      </c>
    </row>
    <row r="348" spans="1:21" x14ac:dyDescent="0.3">
      <c r="A348" s="3" t="s">
        <v>432</v>
      </c>
      <c r="B348" s="1">
        <v>44626</v>
      </c>
      <c r="C348" s="7" t="str">
        <f>TEXT(tb_vendas[[#This Row],[Data do Pedido]],"aaaa-mm")</f>
        <v>2022-03</v>
      </c>
      <c r="D348" s="1" t="s">
        <v>6588</v>
      </c>
      <c r="E348" t="s">
        <v>16</v>
      </c>
      <c r="F348" t="s">
        <v>30</v>
      </c>
      <c r="G348" t="s">
        <v>44</v>
      </c>
      <c r="H348" t="s">
        <v>46</v>
      </c>
      <c r="I348" t="s">
        <v>54</v>
      </c>
      <c r="J348" t="s">
        <v>68</v>
      </c>
      <c r="K348" t="s">
        <v>73</v>
      </c>
      <c r="L348">
        <v>34</v>
      </c>
      <c r="M348" s="5">
        <v>35.39</v>
      </c>
      <c r="N348" s="5">
        <f t="shared" si="5"/>
        <v>1203.26</v>
      </c>
      <c r="O348" s="5">
        <v>13.003490891310429</v>
      </c>
      <c r="P348" s="5">
        <f>tb_vendas[[#This Row],[Quantidade]]*tb_vendas[[#This Row],[Custo Unitário]]</f>
        <v>442.1186903045546</v>
      </c>
      <c r="Q348" s="5">
        <f>tb_vendas[[#This Row],[Valor Total]]-tb_vendas[[#This Row],[Custo Total]]</f>
        <v>761.14130969544544</v>
      </c>
      <c r="R348" s="2">
        <v>7</v>
      </c>
      <c r="S348" s="3">
        <v>10</v>
      </c>
      <c r="T348" t="s">
        <v>81</v>
      </c>
      <c r="U348" t="s">
        <v>82</v>
      </c>
    </row>
    <row r="349" spans="1:21" x14ac:dyDescent="0.3">
      <c r="A349" s="3" t="s">
        <v>433</v>
      </c>
      <c r="B349" s="1">
        <v>44626</v>
      </c>
      <c r="C349" s="7" t="str">
        <f>TEXT(tb_vendas[[#This Row],[Data do Pedido]],"aaaa-mm")</f>
        <v>2022-03</v>
      </c>
      <c r="D349" s="1" t="s">
        <v>6589</v>
      </c>
      <c r="E349" t="s">
        <v>18</v>
      </c>
      <c r="F349" t="s">
        <v>28</v>
      </c>
      <c r="G349" t="s">
        <v>43</v>
      </c>
      <c r="H349" t="s">
        <v>45</v>
      </c>
      <c r="I349" t="s">
        <v>60</v>
      </c>
      <c r="J349" t="s">
        <v>69</v>
      </c>
      <c r="K349" t="s">
        <v>71</v>
      </c>
      <c r="L349">
        <v>26</v>
      </c>
      <c r="M349" s="5">
        <v>50.61</v>
      </c>
      <c r="N349" s="5">
        <f t="shared" si="5"/>
        <v>1315.86</v>
      </c>
      <c r="O349" s="5">
        <v>40.99836804140255</v>
      </c>
      <c r="P349" s="5">
        <f>tb_vendas[[#This Row],[Quantidade]]*tb_vendas[[#This Row],[Custo Unitário]]</f>
        <v>1065.9575690764664</v>
      </c>
      <c r="Q349" s="5">
        <f>tb_vendas[[#This Row],[Valor Total]]-tb_vendas[[#This Row],[Custo Total]]</f>
        <v>249.90243092353353</v>
      </c>
      <c r="R349" s="2">
        <v>1</v>
      </c>
      <c r="S349" s="3">
        <v>0</v>
      </c>
      <c r="T349" t="s">
        <v>81</v>
      </c>
      <c r="U349" t="s">
        <v>82</v>
      </c>
    </row>
    <row r="350" spans="1:21" x14ac:dyDescent="0.3">
      <c r="A350" s="3" t="s">
        <v>434</v>
      </c>
      <c r="B350" s="1">
        <v>44626</v>
      </c>
      <c r="C350" s="7" t="str">
        <f>TEXT(tb_vendas[[#This Row],[Data do Pedido]],"aaaa-mm")</f>
        <v>2022-03</v>
      </c>
      <c r="D350" s="1" t="s">
        <v>6589</v>
      </c>
      <c r="E350" t="s">
        <v>17</v>
      </c>
      <c r="F350" t="s">
        <v>31</v>
      </c>
      <c r="G350" t="s">
        <v>40</v>
      </c>
      <c r="H350" t="s">
        <v>46</v>
      </c>
      <c r="I350" t="s">
        <v>55</v>
      </c>
      <c r="J350" t="s">
        <v>69</v>
      </c>
      <c r="K350" t="s">
        <v>78</v>
      </c>
      <c r="L350">
        <v>38</v>
      </c>
      <c r="M350" s="5">
        <v>76.180000000000007</v>
      </c>
      <c r="N350" s="5">
        <f t="shared" si="5"/>
        <v>2894.84</v>
      </c>
      <c r="O350" s="5">
        <v>27.941498553679885</v>
      </c>
      <c r="P350" s="5">
        <f>tb_vendas[[#This Row],[Quantidade]]*tb_vendas[[#This Row],[Custo Unitário]]</f>
        <v>1061.7769450398357</v>
      </c>
      <c r="Q350" s="5">
        <f>tb_vendas[[#This Row],[Valor Total]]-tb_vendas[[#This Row],[Custo Total]]</f>
        <v>1833.0630549601644</v>
      </c>
      <c r="R350" s="2">
        <v>9</v>
      </c>
      <c r="S350" s="3">
        <v>8</v>
      </c>
      <c r="T350" t="s">
        <v>80</v>
      </c>
      <c r="U350" t="s">
        <v>83</v>
      </c>
    </row>
    <row r="351" spans="1:21" x14ac:dyDescent="0.3">
      <c r="A351" s="3" t="s">
        <v>435</v>
      </c>
      <c r="B351" s="1">
        <v>44626</v>
      </c>
      <c r="C351" s="7" t="str">
        <f>TEXT(tb_vendas[[#This Row],[Data do Pedido]],"aaaa-mm")</f>
        <v>2022-03</v>
      </c>
      <c r="D351" s="1" t="s">
        <v>6589</v>
      </c>
      <c r="E351" t="s">
        <v>18</v>
      </c>
      <c r="F351" t="s">
        <v>24</v>
      </c>
      <c r="G351" t="s">
        <v>39</v>
      </c>
      <c r="H351" t="s">
        <v>45</v>
      </c>
      <c r="I351" t="s">
        <v>60</v>
      </c>
      <c r="J351" t="s">
        <v>69</v>
      </c>
      <c r="K351" t="s">
        <v>76</v>
      </c>
      <c r="L351">
        <v>45</v>
      </c>
      <c r="M351" s="5">
        <v>49.48</v>
      </c>
      <c r="N351" s="5">
        <f t="shared" si="5"/>
        <v>2226.6</v>
      </c>
      <c r="O351" s="5">
        <v>41.893009825921943</v>
      </c>
      <c r="P351" s="5">
        <f>tb_vendas[[#This Row],[Quantidade]]*tb_vendas[[#This Row],[Custo Unitário]]</f>
        <v>1885.1854421664875</v>
      </c>
      <c r="Q351" s="5">
        <f>tb_vendas[[#This Row],[Valor Total]]-tb_vendas[[#This Row],[Custo Total]]</f>
        <v>341.41455783351239</v>
      </c>
      <c r="R351" s="2">
        <v>2</v>
      </c>
      <c r="S351" s="3">
        <v>9</v>
      </c>
      <c r="T351" t="s">
        <v>80</v>
      </c>
      <c r="U351" t="s">
        <v>84</v>
      </c>
    </row>
    <row r="352" spans="1:21" x14ac:dyDescent="0.3">
      <c r="A352" s="3" t="s">
        <v>436</v>
      </c>
      <c r="B352" s="1">
        <v>44627</v>
      </c>
      <c r="C352" s="7" t="str">
        <f>TEXT(tb_vendas[[#This Row],[Data do Pedido]],"aaaa-mm")</f>
        <v>2022-03</v>
      </c>
      <c r="D352" s="1" t="s">
        <v>6588</v>
      </c>
      <c r="E352" t="s">
        <v>18</v>
      </c>
      <c r="F352" t="s">
        <v>36</v>
      </c>
      <c r="G352" t="s">
        <v>39</v>
      </c>
      <c r="H352" t="s">
        <v>45</v>
      </c>
      <c r="I352" t="s">
        <v>50</v>
      </c>
      <c r="J352" t="s">
        <v>66</v>
      </c>
      <c r="K352" t="s">
        <v>75</v>
      </c>
      <c r="L352">
        <v>82</v>
      </c>
      <c r="M352" s="5">
        <v>46.18</v>
      </c>
      <c r="N352" s="5">
        <f t="shared" si="5"/>
        <v>3786.7599999999998</v>
      </c>
      <c r="O352" s="5">
        <v>16.757015999641347</v>
      </c>
      <c r="P352" s="5">
        <f>tb_vendas[[#This Row],[Quantidade]]*tb_vendas[[#This Row],[Custo Unitário]]</f>
        <v>1374.0753119705905</v>
      </c>
      <c r="Q352" s="5">
        <f>tb_vendas[[#This Row],[Valor Total]]-tb_vendas[[#This Row],[Custo Total]]</f>
        <v>2412.6846880294092</v>
      </c>
      <c r="R352" s="2">
        <v>10</v>
      </c>
      <c r="S352" s="3">
        <v>4</v>
      </c>
      <c r="T352" t="s">
        <v>79</v>
      </c>
      <c r="U352" t="s">
        <v>84</v>
      </c>
    </row>
    <row r="353" spans="1:21" x14ac:dyDescent="0.3">
      <c r="A353" s="3" t="s">
        <v>437</v>
      </c>
      <c r="B353" s="1">
        <v>44627</v>
      </c>
      <c r="C353" s="7" t="str">
        <f>TEXT(tb_vendas[[#This Row],[Data do Pedido]],"aaaa-mm")</f>
        <v>2022-03</v>
      </c>
      <c r="D353" s="1" t="s">
        <v>6592</v>
      </c>
      <c r="E353" t="s">
        <v>17</v>
      </c>
      <c r="F353" t="s">
        <v>27</v>
      </c>
      <c r="G353" t="s">
        <v>42</v>
      </c>
      <c r="H353" t="s">
        <v>46</v>
      </c>
      <c r="I353" t="s">
        <v>59</v>
      </c>
      <c r="J353" t="s">
        <v>70</v>
      </c>
      <c r="K353" t="s">
        <v>73</v>
      </c>
      <c r="L353">
        <v>98</v>
      </c>
      <c r="M353" s="5">
        <v>78.12</v>
      </c>
      <c r="N353" s="5">
        <f t="shared" si="5"/>
        <v>7655.76</v>
      </c>
      <c r="O353" s="5">
        <v>33.423867386649384</v>
      </c>
      <c r="P353" s="5">
        <f>tb_vendas[[#This Row],[Quantidade]]*tb_vendas[[#This Row],[Custo Unitário]]</f>
        <v>3275.5390038916398</v>
      </c>
      <c r="Q353" s="5">
        <f>tb_vendas[[#This Row],[Valor Total]]-tb_vendas[[#This Row],[Custo Total]]</f>
        <v>4380.2209961083609</v>
      </c>
      <c r="R353" s="2">
        <v>2</v>
      </c>
      <c r="S353" s="3">
        <v>3</v>
      </c>
      <c r="T353" t="s">
        <v>81</v>
      </c>
      <c r="U353" t="s">
        <v>82</v>
      </c>
    </row>
    <row r="354" spans="1:21" x14ac:dyDescent="0.3">
      <c r="A354" s="3" t="s">
        <v>438</v>
      </c>
      <c r="B354" s="1">
        <v>44627</v>
      </c>
      <c r="C354" s="7" t="str">
        <f>TEXT(tb_vendas[[#This Row],[Data do Pedido]],"aaaa-mm")</f>
        <v>2022-03</v>
      </c>
      <c r="D354" s="1" t="s">
        <v>6591</v>
      </c>
      <c r="E354" t="s">
        <v>21</v>
      </c>
      <c r="F354" t="s">
        <v>26</v>
      </c>
      <c r="G354" t="s">
        <v>41</v>
      </c>
      <c r="H354" t="s">
        <v>45</v>
      </c>
      <c r="I354" t="s">
        <v>50</v>
      </c>
      <c r="J354" t="s">
        <v>66</v>
      </c>
      <c r="K354" t="s">
        <v>78</v>
      </c>
      <c r="L354">
        <v>41</v>
      </c>
      <c r="M354" s="5">
        <v>14.62</v>
      </c>
      <c r="N354" s="5">
        <f t="shared" si="5"/>
        <v>599.41999999999996</v>
      </c>
      <c r="O354" s="5">
        <v>6.2484620194875991</v>
      </c>
      <c r="P354" s="5">
        <f>tb_vendas[[#This Row],[Quantidade]]*tb_vendas[[#This Row],[Custo Unitário]]</f>
        <v>256.18694279899154</v>
      </c>
      <c r="Q354" s="5">
        <f>tb_vendas[[#This Row],[Valor Total]]-tb_vendas[[#This Row],[Custo Total]]</f>
        <v>343.23305720100842</v>
      </c>
      <c r="R354" s="2">
        <v>3</v>
      </c>
      <c r="S354" s="3">
        <v>10</v>
      </c>
      <c r="T354" t="s">
        <v>81</v>
      </c>
      <c r="U354" t="s">
        <v>82</v>
      </c>
    </row>
    <row r="355" spans="1:21" x14ac:dyDescent="0.3">
      <c r="A355" s="3" t="s">
        <v>439</v>
      </c>
      <c r="B355" s="1">
        <v>44627</v>
      </c>
      <c r="C355" s="7" t="str">
        <f>TEXT(tb_vendas[[#This Row],[Data do Pedido]],"aaaa-mm")</f>
        <v>2022-03</v>
      </c>
      <c r="D355" s="1" t="s">
        <v>6591</v>
      </c>
      <c r="E355" t="s">
        <v>21</v>
      </c>
      <c r="F355" t="s">
        <v>34</v>
      </c>
      <c r="G355" t="s">
        <v>40</v>
      </c>
      <c r="H355" t="s">
        <v>46</v>
      </c>
      <c r="I355" t="s">
        <v>56</v>
      </c>
      <c r="J355" t="s">
        <v>63</v>
      </c>
      <c r="K355" t="s">
        <v>76</v>
      </c>
      <c r="L355">
        <v>60</v>
      </c>
      <c r="M355" s="5">
        <v>73.540000000000006</v>
      </c>
      <c r="N355" s="5">
        <f t="shared" si="5"/>
        <v>4412.4000000000005</v>
      </c>
      <c r="O355" s="5">
        <v>24.991788056529114</v>
      </c>
      <c r="P355" s="5">
        <f>tb_vendas[[#This Row],[Quantidade]]*tb_vendas[[#This Row],[Custo Unitário]]</f>
        <v>1499.5072833917468</v>
      </c>
      <c r="Q355" s="5">
        <f>tb_vendas[[#This Row],[Valor Total]]-tb_vendas[[#This Row],[Custo Total]]</f>
        <v>2912.892716608254</v>
      </c>
      <c r="R355" s="2">
        <v>2</v>
      </c>
      <c r="S355" s="3">
        <v>1</v>
      </c>
      <c r="T355" t="s">
        <v>80</v>
      </c>
      <c r="U355" t="s">
        <v>82</v>
      </c>
    </row>
    <row r="356" spans="1:21" x14ac:dyDescent="0.3">
      <c r="A356" s="3" t="s">
        <v>440</v>
      </c>
      <c r="B356" s="1">
        <v>44627</v>
      </c>
      <c r="C356" s="7" t="str">
        <f>TEXT(tb_vendas[[#This Row],[Data do Pedido]],"aaaa-mm")</f>
        <v>2022-03</v>
      </c>
      <c r="D356" s="1" t="s">
        <v>6592</v>
      </c>
      <c r="E356" t="s">
        <v>22</v>
      </c>
      <c r="F356" t="s">
        <v>31</v>
      </c>
      <c r="G356" t="s">
        <v>40</v>
      </c>
      <c r="H356" t="s">
        <v>46</v>
      </c>
      <c r="I356" t="s">
        <v>57</v>
      </c>
      <c r="J356" t="s">
        <v>66</v>
      </c>
      <c r="K356" t="s">
        <v>77</v>
      </c>
      <c r="L356">
        <v>58</v>
      </c>
      <c r="M356" s="5">
        <v>37.51</v>
      </c>
      <c r="N356" s="5">
        <f t="shared" si="5"/>
        <v>2175.58</v>
      </c>
      <c r="O356" s="5">
        <v>10.58724332826873</v>
      </c>
      <c r="P356" s="5">
        <f>tb_vendas[[#This Row],[Quantidade]]*tb_vendas[[#This Row],[Custo Unitário]]</f>
        <v>614.06011303958633</v>
      </c>
      <c r="Q356" s="5">
        <f>tb_vendas[[#This Row],[Valor Total]]-tb_vendas[[#This Row],[Custo Total]]</f>
        <v>1561.5198869604137</v>
      </c>
      <c r="R356" s="2">
        <v>7</v>
      </c>
      <c r="S356" s="3">
        <v>2</v>
      </c>
      <c r="T356" t="s">
        <v>80</v>
      </c>
      <c r="U356" t="s">
        <v>84</v>
      </c>
    </row>
    <row r="357" spans="1:21" x14ac:dyDescent="0.3">
      <c r="A357" s="3" t="s">
        <v>441</v>
      </c>
      <c r="B357" s="1">
        <v>44627</v>
      </c>
      <c r="C357" s="7" t="str">
        <f>TEXT(tb_vendas[[#This Row],[Data do Pedido]],"aaaa-mm")</f>
        <v>2022-03</v>
      </c>
      <c r="D357" s="1" t="s">
        <v>6588</v>
      </c>
      <c r="E357" t="s">
        <v>21</v>
      </c>
      <c r="F357" t="s">
        <v>29</v>
      </c>
      <c r="G357" t="s">
        <v>43</v>
      </c>
      <c r="H357" t="s">
        <v>45</v>
      </c>
      <c r="I357" t="s">
        <v>49</v>
      </c>
      <c r="J357" t="s">
        <v>65</v>
      </c>
      <c r="K357" t="s">
        <v>76</v>
      </c>
      <c r="L357">
        <v>3</v>
      </c>
      <c r="M357" s="5">
        <v>54.91</v>
      </c>
      <c r="N357" s="5">
        <f t="shared" si="5"/>
        <v>164.73</v>
      </c>
      <c r="O357" s="5">
        <v>20.378164339687189</v>
      </c>
      <c r="P357" s="5">
        <f>tb_vendas[[#This Row],[Quantidade]]*tb_vendas[[#This Row],[Custo Unitário]]</f>
        <v>61.134493019061566</v>
      </c>
      <c r="Q357" s="5">
        <f>tb_vendas[[#This Row],[Valor Total]]-tb_vendas[[#This Row],[Custo Total]]</f>
        <v>103.59550698093842</v>
      </c>
      <c r="R357" s="2">
        <v>6</v>
      </c>
      <c r="S357" s="3">
        <v>9</v>
      </c>
      <c r="T357" t="s">
        <v>80</v>
      </c>
      <c r="U357" t="s">
        <v>85</v>
      </c>
    </row>
    <row r="358" spans="1:21" x14ac:dyDescent="0.3">
      <c r="A358" s="3" t="s">
        <v>442</v>
      </c>
      <c r="B358" s="1">
        <v>44627</v>
      </c>
      <c r="C358" s="7" t="str">
        <f>TEXT(tb_vendas[[#This Row],[Data do Pedido]],"aaaa-mm")</f>
        <v>2022-03</v>
      </c>
      <c r="D358" s="1" t="s">
        <v>6593</v>
      </c>
      <c r="E358" t="s">
        <v>23</v>
      </c>
      <c r="F358" t="s">
        <v>27</v>
      </c>
      <c r="G358" t="s">
        <v>42</v>
      </c>
      <c r="H358" t="s">
        <v>46</v>
      </c>
      <c r="I358" t="s">
        <v>56</v>
      </c>
      <c r="J358" t="s">
        <v>63</v>
      </c>
      <c r="K358" t="s">
        <v>76</v>
      </c>
      <c r="L358">
        <v>42</v>
      </c>
      <c r="M358" s="5">
        <v>56.95</v>
      </c>
      <c r="N358" s="5">
        <f t="shared" si="5"/>
        <v>2391.9</v>
      </c>
      <c r="O358" s="5">
        <v>27.669610082332358</v>
      </c>
      <c r="P358" s="5">
        <f>tb_vendas[[#This Row],[Quantidade]]*tb_vendas[[#This Row],[Custo Unitário]]</f>
        <v>1162.123623457959</v>
      </c>
      <c r="Q358" s="5">
        <f>tb_vendas[[#This Row],[Valor Total]]-tb_vendas[[#This Row],[Custo Total]]</f>
        <v>1229.7763765420411</v>
      </c>
      <c r="R358" s="2">
        <v>7</v>
      </c>
      <c r="S358" s="3">
        <v>9</v>
      </c>
      <c r="T358" t="s">
        <v>80</v>
      </c>
      <c r="U358" t="s">
        <v>83</v>
      </c>
    </row>
    <row r="359" spans="1:21" x14ac:dyDescent="0.3">
      <c r="A359" s="3" t="s">
        <v>443</v>
      </c>
      <c r="B359" s="1">
        <v>44628</v>
      </c>
      <c r="C359" s="7" t="str">
        <f>TEXT(tb_vendas[[#This Row],[Data do Pedido]],"aaaa-mm")</f>
        <v>2022-03</v>
      </c>
      <c r="D359" s="1" t="s">
        <v>6588</v>
      </c>
      <c r="E359" t="s">
        <v>21</v>
      </c>
      <c r="F359" t="s">
        <v>29</v>
      </c>
      <c r="G359" t="s">
        <v>43</v>
      </c>
      <c r="H359" t="s">
        <v>45</v>
      </c>
      <c r="I359" t="s">
        <v>52</v>
      </c>
      <c r="J359" t="s">
        <v>67</v>
      </c>
      <c r="K359" t="s">
        <v>71</v>
      </c>
      <c r="L359">
        <v>87</v>
      </c>
      <c r="M359" s="5">
        <v>71.17</v>
      </c>
      <c r="N359" s="5">
        <f t="shared" si="5"/>
        <v>6191.79</v>
      </c>
      <c r="O359" s="5">
        <v>18.662988453346735</v>
      </c>
      <c r="P359" s="5">
        <f>tb_vendas[[#This Row],[Quantidade]]*tb_vendas[[#This Row],[Custo Unitário]]</f>
        <v>1623.6799954411658</v>
      </c>
      <c r="Q359" s="5">
        <f>tb_vendas[[#This Row],[Valor Total]]-tb_vendas[[#This Row],[Custo Total]]</f>
        <v>4568.1100045588337</v>
      </c>
      <c r="R359" s="2">
        <v>2</v>
      </c>
      <c r="S359" s="3">
        <v>8</v>
      </c>
      <c r="T359" t="s">
        <v>81</v>
      </c>
      <c r="U359" t="s">
        <v>85</v>
      </c>
    </row>
    <row r="360" spans="1:21" x14ac:dyDescent="0.3">
      <c r="A360" s="3" t="s">
        <v>444</v>
      </c>
      <c r="B360" s="1">
        <v>44628</v>
      </c>
      <c r="C360" s="7" t="str">
        <f>TEXT(tb_vendas[[#This Row],[Data do Pedido]],"aaaa-mm")</f>
        <v>2022-03</v>
      </c>
      <c r="D360" s="1" t="s">
        <v>6589</v>
      </c>
      <c r="E360" t="s">
        <v>20</v>
      </c>
      <c r="F360" t="s">
        <v>28</v>
      </c>
      <c r="G360" t="s">
        <v>43</v>
      </c>
      <c r="H360" t="s">
        <v>45</v>
      </c>
      <c r="I360" t="s">
        <v>59</v>
      </c>
      <c r="J360" t="s">
        <v>70</v>
      </c>
      <c r="K360" t="s">
        <v>77</v>
      </c>
      <c r="L360">
        <v>57</v>
      </c>
      <c r="M360" s="5">
        <v>5.77</v>
      </c>
      <c r="N360" s="5">
        <f t="shared" si="5"/>
        <v>328.89</v>
      </c>
      <c r="O360" s="5">
        <v>3.3930775480125761</v>
      </c>
      <c r="P360" s="5">
        <f>tb_vendas[[#This Row],[Quantidade]]*tb_vendas[[#This Row],[Custo Unitário]]</f>
        <v>193.40542023671685</v>
      </c>
      <c r="Q360" s="5">
        <f>tb_vendas[[#This Row],[Valor Total]]-tb_vendas[[#This Row],[Custo Total]]</f>
        <v>135.48457976328314</v>
      </c>
      <c r="R360" s="2">
        <v>10</v>
      </c>
      <c r="S360" s="3">
        <v>0</v>
      </c>
      <c r="T360" t="s">
        <v>81</v>
      </c>
      <c r="U360" t="s">
        <v>82</v>
      </c>
    </row>
    <row r="361" spans="1:21" x14ac:dyDescent="0.3">
      <c r="A361" s="3" t="s">
        <v>445</v>
      </c>
      <c r="B361" s="1">
        <v>44628</v>
      </c>
      <c r="C361" s="7" t="str">
        <f>TEXT(tb_vendas[[#This Row],[Data do Pedido]],"aaaa-mm")</f>
        <v>2022-03</v>
      </c>
      <c r="D361" s="1" t="s">
        <v>6592</v>
      </c>
      <c r="E361" t="s">
        <v>21</v>
      </c>
      <c r="F361" t="s">
        <v>24</v>
      </c>
      <c r="G361" t="s">
        <v>39</v>
      </c>
      <c r="H361" t="s">
        <v>45</v>
      </c>
      <c r="I361" t="s">
        <v>54</v>
      </c>
      <c r="J361" t="s">
        <v>68</v>
      </c>
      <c r="K361" t="s">
        <v>75</v>
      </c>
      <c r="L361">
        <v>3</v>
      </c>
      <c r="M361" s="5">
        <v>43.24</v>
      </c>
      <c r="N361" s="5">
        <f t="shared" si="5"/>
        <v>129.72</v>
      </c>
      <c r="O361" s="5">
        <v>27.504983153519859</v>
      </c>
      <c r="P361" s="5">
        <f>tb_vendas[[#This Row],[Quantidade]]*tb_vendas[[#This Row],[Custo Unitário]]</f>
        <v>82.514949460559578</v>
      </c>
      <c r="Q361" s="5">
        <f>tb_vendas[[#This Row],[Valor Total]]-tb_vendas[[#This Row],[Custo Total]]</f>
        <v>47.205050539440421</v>
      </c>
      <c r="R361" s="2">
        <v>2</v>
      </c>
      <c r="S361" s="3">
        <v>3</v>
      </c>
      <c r="T361" t="s">
        <v>80</v>
      </c>
      <c r="U361" t="s">
        <v>83</v>
      </c>
    </row>
    <row r="362" spans="1:21" x14ac:dyDescent="0.3">
      <c r="A362" s="3" t="s">
        <v>446</v>
      </c>
      <c r="B362" s="1">
        <v>44628</v>
      </c>
      <c r="C362" s="7" t="str">
        <f>TEXT(tb_vendas[[#This Row],[Data do Pedido]],"aaaa-mm")</f>
        <v>2022-03</v>
      </c>
      <c r="D362" s="1" t="s">
        <v>6588</v>
      </c>
      <c r="E362" t="s">
        <v>17</v>
      </c>
      <c r="F362" t="s">
        <v>27</v>
      </c>
      <c r="G362" t="s">
        <v>42</v>
      </c>
      <c r="H362" t="s">
        <v>46</v>
      </c>
      <c r="I362" t="s">
        <v>52</v>
      </c>
      <c r="J362" t="s">
        <v>67</v>
      </c>
      <c r="K362" t="s">
        <v>77</v>
      </c>
      <c r="L362">
        <v>4</v>
      </c>
      <c r="M362" s="5">
        <v>10.59</v>
      </c>
      <c r="N362" s="5">
        <f t="shared" si="5"/>
        <v>42.36</v>
      </c>
      <c r="O362" s="5">
        <v>3.8326362765227797</v>
      </c>
      <c r="P362" s="5">
        <f>tb_vendas[[#This Row],[Quantidade]]*tb_vendas[[#This Row],[Custo Unitário]]</f>
        <v>15.330545106091119</v>
      </c>
      <c r="Q362" s="5">
        <f>tb_vendas[[#This Row],[Valor Total]]-tb_vendas[[#This Row],[Custo Total]]</f>
        <v>27.029454893908881</v>
      </c>
      <c r="R362" s="2">
        <v>3</v>
      </c>
      <c r="S362" s="3">
        <v>6</v>
      </c>
      <c r="T362" t="s">
        <v>81</v>
      </c>
      <c r="U362" t="s">
        <v>82</v>
      </c>
    </row>
    <row r="363" spans="1:21" x14ac:dyDescent="0.3">
      <c r="A363" s="3" t="s">
        <v>447</v>
      </c>
      <c r="B363" s="1">
        <v>44628</v>
      </c>
      <c r="C363" s="7" t="str">
        <f>TEXT(tb_vendas[[#This Row],[Data do Pedido]],"aaaa-mm")</f>
        <v>2022-03</v>
      </c>
      <c r="D363" s="1" t="s">
        <v>6593</v>
      </c>
      <c r="E363" t="s">
        <v>21</v>
      </c>
      <c r="F363" t="s">
        <v>38</v>
      </c>
      <c r="G363" t="s">
        <v>39</v>
      </c>
      <c r="H363" t="s">
        <v>45</v>
      </c>
      <c r="I363" t="s">
        <v>61</v>
      </c>
      <c r="J363" t="s">
        <v>68</v>
      </c>
      <c r="K363" t="s">
        <v>74</v>
      </c>
      <c r="L363">
        <v>96</v>
      </c>
      <c r="M363" s="5">
        <v>21.22</v>
      </c>
      <c r="N363" s="5">
        <f t="shared" si="5"/>
        <v>2037.12</v>
      </c>
      <c r="O363" s="5">
        <v>5.8186177012277742</v>
      </c>
      <c r="P363" s="5">
        <f>tb_vendas[[#This Row],[Quantidade]]*tb_vendas[[#This Row],[Custo Unitário]]</f>
        <v>558.58729931786638</v>
      </c>
      <c r="Q363" s="5">
        <f>tb_vendas[[#This Row],[Valor Total]]-tb_vendas[[#This Row],[Custo Total]]</f>
        <v>1478.5327006821335</v>
      </c>
      <c r="R363" s="2">
        <v>2</v>
      </c>
      <c r="S363" s="3">
        <v>9</v>
      </c>
      <c r="T363" t="s">
        <v>81</v>
      </c>
      <c r="U363" t="s">
        <v>83</v>
      </c>
    </row>
    <row r="364" spans="1:21" x14ac:dyDescent="0.3">
      <c r="A364" s="3" t="s">
        <v>448</v>
      </c>
      <c r="B364" s="1">
        <v>44628</v>
      </c>
      <c r="C364" s="7" t="str">
        <f>TEXT(tb_vendas[[#This Row],[Data do Pedido]],"aaaa-mm")</f>
        <v>2022-03</v>
      </c>
      <c r="D364" s="1" t="s">
        <v>6593</v>
      </c>
      <c r="E364" t="s">
        <v>19</v>
      </c>
      <c r="F364" t="s">
        <v>36</v>
      </c>
      <c r="G364" t="s">
        <v>39</v>
      </c>
      <c r="H364" t="s">
        <v>45</v>
      </c>
      <c r="I364" t="s">
        <v>58</v>
      </c>
      <c r="J364" t="s">
        <v>64</v>
      </c>
      <c r="K364" t="s">
        <v>76</v>
      </c>
      <c r="L364">
        <v>64</v>
      </c>
      <c r="M364" s="5">
        <v>15.4</v>
      </c>
      <c r="N364" s="5">
        <f t="shared" si="5"/>
        <v>985.6</v>
      </c>
      <c r="O364" s="5">
        <v>12.907953283521831</v>
      </c>
      <c r="P364" s="5">
        <f>tb_vendas[[#This Row],[Quantidade]]*tb_vendas[[#This Row],[Custo Unitário]]</f>
        <v>826.10901014539718</v>
      </c>
      <c r="Q364" s="5">
        <f>tb_vendas[[#This Row],[Valor Total]]-tb_vendas[[#This Row],[Custo Total]]</f>
        <v>159.49098985460284</v>
      </c>
      <c r="R364" s="2">
        <v>5</v>
      </c>
      <c r="S364" s="3">
        <v>4</v>
      </c>
      <c r="T364" t="s">
        <v>81</v>
      </c>
      <c r="U364" t="s">
        <v>85</v>
      </c>
    </row>
    <row r="365" spans="1:21" x14ac:dyDescent="0.3">
      <c r="A365" s="3" t="s">
        <v>449</v>
      </c>
      <c r="B365" s="1">
        <v>44629</v>
      </c>
      <c r="C365" s="7" t="str">
        <f>TEXT(tb_vendas[[#This Row],[Data do Pedido]],"aaaa-mm")</f>
        <v>2022-03</v>
      </c>
      <c r="D365" s="1" t="s">
        <v>6589</v>
      </c>
      <c r="E365" t="s">
        <v>21</v>
      </c>
      <c r="F365" t="s">
        <v>35</v>
      </c>
      <c r="G365" t="s">
        <v>44</v>
      </c>
      <c r="H365" t="s">
        <v>46</v>
      </c>
      <c r="I365" t="s">
        <v>61</v>
      </c>
      <c r="J365" t="s">
        <v>68</v>
      </c>
      <c r="K365" t="s">
        <v>73</v>
      </c>
      <c r="L365">
        <v>62</v>
      </c>
      <c r="M365" s="5">
        <v>89.28</v>
      </c>
      <c r="N365" s="5">
        <f t="shared" si="5"/>
        <v>5535.36</v>
      </c>
      <c r="O365" s="5">
        <v>55.956011401268142</v>
      </c>
      <c r="P365" s="5">
        <f>tb_vendas[[#This Row],[Quantidade]]*tb_vendas[[#This Row],[Custo Unitário]]</f>
        <v>3469.2727068786248</v>
      </c>
      <c r="Q365" s="5">
        <f>tb_vendas[[#This Row],[Valor Total]]-tb_vendas[[#This Row],[Custo Total]]</f>
        <v>2066.0872931213748</v>
      </c>
      <c r="R365" s="2">
        <v>3</v>
      </c>
      <c r="S365" s="3">
        <v>2</v>
      </c>
      <c r="T365" t="s">
        <v>79</v>
      </c>
      <c r="U365" t="s">
        <v>85</v>
      </c>
    </row>
    <row r="366" spans="1:21" x14ac:dyDescent="0.3">
      <c r="A366" s="3" t="s">
        <v>450</v>
      </c>
      <c r="B366" s="1">
        <v>44629</v>
      </c>
      <c r="C366" s="7" t="str">
        <f>TEXT(tb_vendas[[#This Row],[Data do Pedido]],"aaaa-mm")</f>
        <v>2022-03</v>
      </c>
      <c r="D366" s="1" t="s">
        <v>6589</v>
      </c>
      <c r="E366" t="s">
        <v>17</v>
      </c>
      <c r="F366" t="s">
        <v>36</v>
      </c>
      <c r="G366" t="s">
        <v>39</v>
      </c>
      <c r="H366" t="s">
        <v>45</v>
      </c>
      <c r="I366" t="s">
        <v>53</v>
      </c>
      <c r="J366" t="s">
        <v>67</v>
      </c>
      <c r="K366" t="s">
        <v>77</v>
      </c>
      <c r="L366">
        <v>10</v>
      </c>
      <c r="M366" s="5">
        <v>89.85</v>
      </c>
      <c r="N366" s="5">
        <f t="shared" si="5"/>
        <v>898.5</v>
      </c>
      <c r="O366" s="5">
        <v>34.041746456267788</v>
      </c>
      <c r="P366" s="5">
        <f>tb_vendas[[#This Row],[Quantidade]]*tb_vendas[[#This Row],[Custo Unitário]]</f>
        <v>340.41746456267788</v>
      </c>
      <c r="Q366" s="5">
        <f>tb_vendas[[#This Row],[Valor Total]]-tb_vendas[[#This Row],[Custo Total]]</f>
        <v>558.08253543732212</v>
      </c>
      <c r="R366" s="2">
        <v>4</v>
      </c>
      <c r="S366" s="3">
        <v>9</v>
      </c>
      <c r="T366" t="s">
        <v>80</v>
      </c>
      <c r="U366" t="s">
        <v>84</v>
      </c>
    </row>
    <row r="367" spans="1:21" x14ac:dyDescent="0.3">
      <c r="A367" s="3" t="s">
        <v>451</v>
      </c>
      <c r="B367" s="1">
        <v>44629</v>
      </c>
      <c r="C367" s="7" t="str">
        <f>TEXT(tb_vendas[[#This Row],[Data do Pedido]],"aaaa-mm")</f>
        <v>2022-03</v>
      </c>
      <c r="D367" s="1" t="s">
        <v>6590</v>
      </c>
      <c r="E367" t="s">
        <v>22</v>
      </c>
      <c r="F367" t="s">
        <v>36</v>
      </c>
      <c r="G367" t="s">
        <v>39</v>
      </c>
      <c r="H367" t="s">
        <v>45</v>
      </c>
      <c r="I367" t="s">
        <v>49</v>
      </c>
      <c r="J367" t="s">
        <v>65</v>
      </c>
      <c r="K367" t="s">
        <v>77</v>
      </c>
      <c r="L367">
        <v>37</v>
      </c>
      <c r="M367" s="5">
        <v>28.52</v>
      </c>
      <c r="N367" s="5">
        <f t="shared" si="5"/>
        <v>1055.24</v>
      </c>
      <c r="O367" s="5">
        <v>27.062135567972732</v>
      </c>
      <c r="P367" s="5">
        <f>tb_vendas[[#This Row],[Quantidade]]*tb_vendas[[#This Row],[Custo Unitário]]</f>
        <v>1001.299016014991</v>
      </c>
      <c r="Q367" s="5">
        <f>tb_vendas[[#This Row],[Valor Total]]-tb_vendas[[#This Row],[Custo Total]]</f>
        <v>53.940983985008984</v>
      </c>
      <c r="R367" s="2">
        <v>5</v>
      </c>
      <c r="S367" s="3">
        <v>10</v>
      </c>
      <c r="T367" t="s">
        <v>81</v>
      </c>
      <c r="U367" t="s">
        <v>84</v>
      </c>
    </row>
    <row r="368" spans="1:21" x14ac:dyDescent="0.3">
      <c r="A368" s="3" t="s">
        <v>452</v>
      </c>
      <c r="B368" s="1">
        <v>44629</v>
      </c>
      <c r="C368" s="7" t="str">
        <f>TEXT(tb_vendas[[#This Row],[Data do Pedido]],"aaaa-mm")</f>
        <v>2022-03</v>
      </c>
      <c r="D368" s="1" t="s">
        <v>6593</v>
      </c>
      <c r="E368" t="s">
        <v>22</v>
      </c>
      <c r="F368" t="s">
        <v>27</v>
      </c>
      <c r="G368" t="s">
        <v>42</v>
      </c>
      <c r="H368" t="s">
        <v>46</v>
      </c>
      <c r="I368" t="s">
        <v>57</v>
      </c>
      <c r="J368" t="s">
        <v>66</v>
      </c>
      <c r="K368" t="s">
        <v>77</v>
      </c>
      <c r="L368">
        <v>19</v>
      </c>
      <c r="M368" s="5">
        <v>7.4</v>
      </c>
      <c r="N368" s="5">
        <f t="shared" si="5"/>
        <v>140.6</v>
      </c>
      <c r="O368" s="5">
        <v>2.0431411183116222</v>
      </c>
      <c r="P368" s="5">
        <f>tb_vendas[[#This Row],[Quantidade]]*tb_vendas[[#This Row],[Custo Unitário]]</f>
        <v>38.819681247920819</v>
      </c>
      <c r="Q368" s="5">
        <f>tb_vendas[[#This Row],[Valor Total]]-tb_vendas[[#This Row],[Custo Total]]</f>
        <v>101.78031875207918</v>
      </c>
      <c r="R368" s="2">
        <v>6</v>
      </c>
      <c r="S368" s="3">
        <v>2</v>
      </c>
      <c r="T368" t="s">
        <v>81</v>
      </c>
      <c r="U368" t="s">
        <v>83</v>
      </c>
    </row>
    <row r="369" spans="1:21" x14ac:dyDescent="0.3">
      <c r="A369" s="3" t="s">
        <v>453</v>
      </c>
      <c r="B369" s="1">
        <v>44629</v>
      </c>
      <c r="C369" s="7" t="str">
        <f>TEXT(tb_vendas[[#This Row],[Data do Pedido]],"aaaa-mm")</f>
        <v>2022-03</v>
      </c>
      <c r="D369" s="1" t="s">
        <v>6590</v>
      </c>
      <c r="E369" t="s">
        <v>23</v>
      </c>
      <c r="F369" t="s">
        <v>25</v>
      </c>
      <c r="G369" t="s">
        <v>40</v>
      </c>
      <c r="H369" t="s">
        <v>46</v>
      </c>
      <c r="I369" t="s">
        <v>56</v>
      </c>
      <c r="J369" t="s">
        <v>63</v>
      </c>
      <c r="K369" t="s">
        <v>76</v>
      </c>
      <c r="L369">
        <v>49</v>
      </c>
      <c r="M369" s="5">
        <v>94.48</v>
      </c>
      <c r="N369" s="5">
        <f t="shared" si="5"/>
        <v>4629.5200000000004</v>
      </c>
      <c r="O369" s="5">
        <v>24.817248939760674</v>
      </c>
      <c r="P369" s="5">
        <f>tb_vendas[[#This Row],[Quantidade]]*tb_vendas[[#This Row],[Custo Unitário]]</f>
        <v>1216.0451980482731</v>
      </c>
      <c r="Q369" s="5">
        <f>tb_vendas[[#This Row],[Valor Total]]-tb_vendas[[#This Row],[Custo Total]]</f>
        <v>3413.4748019517274</v>
      </c>
      <c r="R369" s="2">
        <v>10</v>
      </c>
      <c r="S369" s="3">
        <v>10</v>
      </c>
      <c r="T369" t="s">
        <v>80</v>
      </c>
      <c r="U369" t="s">
        <v>83</v>
      </c>
    </row>
    <row r="370" spans="1:21" x14ac:dyDescent="0.3">
      <c r="A370" s="3" t="s">
        <v>454</v>
      </c>
      <c r="B370" s="1">
        <v>44629</v>
      </c>
      <c r="C370" s="7" t="str">
        <f>TEXT(tb_vendas[[#This Row],[Data do Pedido]],"aaaa-mm")</f>
        <v>2022-03</v>
      </c>
      <c r="D370" s="1" t="s">
        <v>6590</v>
      </c>
      <c r="E370" t="s">
        <v>17</v>
      </c>
      <c r="F370" t="s">
        <v>38</v>
      </c>
      <c r="G370" t="s">
        <v>39</v>
      </c>
      <c r="H370" t="s">
        <v>45</v>
      </c>
      <c r="I370" t="s">
        <v>57</v>
      </c>
      <c r="J370" t="s">
        <v>66</v>
      </c>
      <c r="K370" t="s">
        <v>75</v>
      </c>
      <c r="L370">
        <v>1</v>
      </c>
      <c r="M370" s="5">
        <v>55.97</v>
      </c>
      <c r="N370" s="5">
        <f t="shared" si="5"/>
        <v>55.97</v>
      </c>
      <c r="O370" s="5">
        <v>29.695192866954969</v>
      </c>
      <c r="P370" s="5">
        <f>tb_vendas[[#This Row],[Quantidade]]*tb_vendas[[#This Row],[Custo Unitário]]</f>
        <v>29.695192866954969</v>
      </c>
      <c r="Q370" s="5">
        <f>tb_vendas[[#This Row],[Valor Total]]-tb_vendas[[#This Row],[Custo Total]]</f>
        <v>26.27480713304503</v>
      </c>
      <c r="R370" s="2">
        <v>4</v>
      </c>
      <c r="S370" s="3">
        <v>8</v>
      </c>
      <c r="T370" t="s">
        <v>81</v>
      </c>
      <c r="U370" t="s">
        <v>85</v>
      </c>
    </row>
    <row r="371" spans="1:21" x14ac:dyDescent="0.3">
      <c r="A371" s="3" t="s">
        <v>455</v>
      </c>
      <c r="B371" s="1">
        <v>44629</v>
      </c>
      <c r="C371" s="7" t="str">
        <f>TEXT(tb_vendas[[#This Row],[Data do Pedido]],"aaaa-mm")</f>
        <v>2022-03</v>
      </c>
      <c r="D371" s="1" t="s">
        <v>6589</v>
      </c>
      <c r="E371" t="s">
        <v>16</v>
      </c>
      <c r="F371" t="s">
        <v>32</v>
      </c>
      <c r="G371" t="s">
        <v>39</v>
      </c>
      <c r="H371" t="s">
        <v>45</v>
      </c>
      <c r="I371" t="s">
        <v>55</v>
      </c>
      <c r="J371" t="s">
        <v>69</v>
      </c>
      <c r="K371" t="s">
        <v>76</v>
      </c>
      <c r="L371">
        <v>95</v>
      </c>
      <c r="M371" s="5">
        <v>16.489999999999998</v>
      </c>
      <c r="N371" s="5">
        <f t="shared" si="5"/>
        <v>1566.55</v>
      </c>
      <c r="O371" s="5">
        <v>9.5781232308643318</v>
      </c>
      <c r="P371" s="5">
        <f>tb_vendas[[#This Row],[Quantidade]]*tb_vendas[[#This Row],[Custo Unitário]]</f>
        <v>909.92170693211153</v>
      </c>
      <c r="Q371" s="5">
        <f>tb_vendas[[#This Row],[Valor Total]]-tb_vendas[[#This Row],[Custo Total]]</f>
        <v>656.62829306788842</v>
      </c>
      <c r="R371" s="2">
        <v>7</v>
      </c>
      <c r="S371" s="3">
        <v>7</v>
      </c>
      <c r="T371" t="s">
        <v>79</v>
      </c>
      <c r="U371" t="s">
        <v>82</v>
      </c>
    </row>
    <row r="372" spans="1:21" x14ac:dyDescent="0.3">
      <c r="A372" s="3" t="s">
        <v>456</v>
      </c>
      <c r="B372" s="1">
        <v>44629</v>
      </c>
      <c r="C372" s="7" t="str">
        <f>TEXT(tb_vendas[[#This Row],[Data do Pedido]],"aaaa-mm")</f>
        <v>2022-03</v>
      </c>
      <c r="D372" s="1" t="s">
        <v>6589</v>
      </c>
      <c r="E372" t="s">
        <v>22</v>
      </c>
      <c r="F372" t="s">
        <v>25</v>
      </c>
      <c r="G372" t="s">
        <v>40</v>
      </c>
      <c r="H372" t="s">
        <v>46</v>
      </c>
      <c r="I372" t="s">
        <v>49</v>
      </c>
      <c r="J372" t="s">
        <v>65</v>
      </c>
      <c r="K372" t="s">
        <v>74</v>
      </c>
      <c r="L372">
        <v>90</v>
      </c>
      <c r="M372" s="5">
        <v>61.07</v>
      </c>
      <c r="N372" s="5">
        <f t="shared" si="5"/>
        <v>5496.3</v>
      </c>
      <c r="O372" s="5">
        <v>27.440511409123047</v>
      </c>
      <c r="P372" s="5">
        <f>tb_vendas[[#This Row],[Quantidade]]*tb_vendas[[#This Row],[Custo Unitário]]</f>
        <v>2469.6460268210744</v>
      </c>
      <c r="Q372" s="5">
        <f>tb_vendas[[#This Row],[Valor Total]]-tb_vendas[[#This Row],[Custo Total]]</f>
        <v>3026.6539731789258</v>
      </c>
      <c r="R372" s="2">
        <v>2</v>
      </c>
      <c r="S372" s="3">
        <v>0</v>
      </c>
      <c r="T372" t="s">
        <v>79</v>
      </c>
      <c r="U372" t="s">
        <v>85</v>
      </c>
    </row>
    <row r="373" spans="1:21" x14ac:dyDescent="0.3">
      <c r="A373" s="3" t="s">
        <v>457</v>
      </c>
      <c r="B373" s="1">
        <v>44629</v>
      </c>
      <c r="C373" s="7" t="str">
        <f>TEXT(tb_vendas[[#This Row],[Data do Pedido]],"aaaa-mm")</f>
        <v>2022-03</v>
      </c>
      <c r="D373" s="1" t="s">
        <v>6593</v>
      </c>
      <c r="E373" t="s">
        <v>20</v>
      </c>
      <c r="F373" t="s">
        <v>37</v>
      </c>
      <c r="G373" t="s">
        <v>41</v>
      </c>
      <c r="H373" t="s">
        <v>45</v>
      </c>
      <c r="I373" t="s">
        <v>59</v>
      </c>
      <c r="J373" t="s">
        <v>70</v>
      </c>
      <c r="K373" t="s">
        <v>78</v>
      </c>
      <c r="L373">
        <v>24</v>
      </c>
      <c r="M373" s="5">
        <v>45.58</v>
      </c>
      <c r="N373" s="5">
        <f t="shared" si="5"/>
        <v>1093.92</v>
      </c>
      <c r="O373" s="5">
        <v>15.696723635955506</v>
      </c>
      <c r="P373" s="5">
        <f>tb_vendas[[#This Row],[Quantidade]]*tb_vendas[[#This Row],[Custo Unitário]]</f>
        <v>376.72136726293212</v>
      </c>
      <c r="Q373" s="5">
        <f>tb_vendas[[#This Row],[Valor Total]]-tb_vendas[[#This Row],[Custo Total]]</f>
        <v>717.19863273706801</v>
      </c>
      <c r="R373" s="2">
        <v>6</v>
      </c>
      <c r="S373" s="3">
        <v>10</v>
      </c>
      <c r="T373" t="s">
        <v>81</v>
      </c>
      <c r="U373" t="s">
        <v>83</v>
      </c>
    </row>
    <row r="374" spans="1:21" x14ac:dyDescent="0.3">
      <c r="A374" s="3" t="s">
        <v>458</v>
      </c>
      <c r="B374" s="1">
        <v>44630</v>
      </c>
      <c r="C374" s="7" t="str">
        <f>TEXT(tb_vendas[[#This Row],[Data do Pedido]],"aaaa-mm")</f>
        <v>2022-03</v>
      </c>
      <c r="D374" s="1" t="s">
        <v>6593</v>
      </c>
      <c r="E374" t="s">
        <v>22</v>
      </c>
      <c r="F374" t="s">
        <v>29</v>
      </c>
      <c r="G374" t="s">
        <v>43</v>
      </c>
      <c r="H374" t="s">
        <v>45</v>
      </c>
      <c r="I374" t="s">
        <v>54</v>
      </c>
      <c r="J374" t="s">
        <v>68</v>
      </c>
      <c r="K374" t="s">
        <v>77</v>
      </c>
      <c r="L374">
        <v>86</v>
      </c>
      <c r="M374" s="5">
        <v>55.22</v>
      </c>
      <c r="N374" s="5">
        <f t="shared" si="5"/>
        <v>4748.92</v>
      </c>
      <c r="O374" s="5">
        <v>17.715851084805479</v>
      </c>
      <c r="P374" s="5">
        <f>tb_vendas[[#This Row],[Quantidade]]*tb_vendas[[#This Row],[Custo Unitário]]</f>
        <v>1523.5631932932711</v>
      </c>
      <c r="Q374" s="5">
        <f>tb_vendas[[#This Row],[Valor Total]]-tb_vendas[[#This Row],[Custo Total]]</f>
        <v>3225.356806706729</v>
      </c>
      <c r="R374" s="2">
        <v>5</v>
      </c>
      <c r="S374" s="3">
        <v>8</v>
      </c>
      <c r="T374" t="s">
        <v>81</v>
      </c>
      <c r="U374" t="s">
        <v>82</v>
      </c>
    </row>
    <row r="375" spans="1:21" x14ac:dyDescent="0.3">
      <c r="A375" s="3" t="s">
        <v>459</v>
      </c>
      <c r="B375" s="1">
        <v>44630</v>
      </c>
      <c r="C375" s="7" t="str">
        <f>TEXT(tb_vendas[[#This Row],[Data do Pedido]],"aaaa-mm")</f>
        <v>2022-03</v>
      </c>
      <c r="D375" s="1" t="s">
        <v>6588</v>
      </c>
      <c r="E375" t="s">
        <v>20</v>
      </c>
      <c r="F375" t="s">
        <v>33</v>
      </c>
      <c r="G375" t="s">
        <v>42</v>
      </c>
      <c r="H375" t="s">
        <v>46</v>
      </c>
      <c r="I375" t="s">
        <v>53</v>
      </c>
      <c r="J375" t="s">
        <v>67</v>
      </c>
      <c r="K375" t="s">
        <v>71</v>
      </c>
      <c r="L375">
        <v>59</v>
      </c>
      <c r="M375" s="5">
        <v>43.84</v>
      </c>
      <c r="N375" s="5">
        <f t="shared" si="5"/>
        <v>2586.5600000000004</v>
      </c>
      <c r="O375" s="5">
        <v>21.243416197018668</v>
      </c>
      <c r="P375" s="5">
        <f>tb_vendas[[#This Row],[Quantidade]]*tb_vendas[[#This Row],[Custo Unitário]]</f>
        <v>1253.3615556241014</v>
      </c>
      <c r="Q375" s="5">
        <f>tb_vendas[[#This Row],[Valor Total]]-tb_vendas[[#This Row],[Custo Total]]</f>
        <v>1333.198444375899</v>
      </c>
      <c r="R375" s="2">
        <v>9</v>
      </c>
      <c r="S375" s="3">
        <v>1</v>
      </c>
      <c r="T375" t="s">
        <v>79</v>
      </c>
      <c r="U375" t="s">
        <v>82</v>
      </c>
    </row>
    <row r="376" spans="1:21" x14ac:dyDescent="0.3">
      <c r="A376" s="3" t="s">
        <v>460</v>
      </c>
      <c r="B376" s="1">
        <v>44630</v>
      </c>
      <c r="C376" s="7" t="str">
        <f>TEXT(tb_vendas[[#This Row],[Data do Pedido]],"aaaa-mm")</f>
        <v>2022-03</v>
      </c>
      <c r="D376" s="1" t="s">
        <v>6590</v>
      </c>
      <c r="E376" t="s">
        <v>19</v>
      </c>
      <c r="F376" t="s">
        <v>27</v>
      </c>
      <c r="G376" t="s">
        <v>42</v>
      </c>
      <c r="H376" t="s">
        <v>46</v>
      </c>
      <c r="I376" t="s">
        <v>53</v>
      </c>
      <c r="J376" t="s">
        <v>67</v>
      </c>
      <c r="K376" t="s">
        <v>75</v>
      </c>
      <c r="L376">
        <v>16</v>
      </c>
      <c r="M376" s="5">
        <v>22.17</v>
      </c>
      <c r="N376" s="5">
        <f t="shared" si="5"/>
        <v>354.72</v>
      </c>
      <c r="O376" s="5">
        <v>11.057745251100554</v>
      </c>
      <c r="P376" s="5">
        <f>tb_vendas[[#This Row],[Quantidade]]*tb_vendas[[#This Row],[Custo Unitário]]</f>
        <v>176.92392401760887</v>
      </c>
      <c r="Q376" s="5">
        <f>tb_vendas[[#This Row],[Valor Total]]-tb_vendas[[#This Row],[Custo Total]]</f>
        <v>177.79607598239116</v>
      </c>
      <c r="R376" s="2">
        <v>5</v>
      </c>
      <c r="S376" s="3">
        <v>2</v>
      </c>
      <c r="T376" t="s">
        <v>81</v>
      </c>
      <c r="U376" t="s">
        <v>83</v>
      </c>
    </row>
    <row r="377" spans="1:21" x14ac:dyDescent="0.3">
      <c r="A377" s="3" t="s">
        <v>461</v>
      </c>
      <c r="B377" s="1">
        <v>44630</v>
      </c>
      <c r="C377" s="7" t="str">
        <f>TEXT(tb_vendas[[#This Row],[Data do Pedido]],"aaaa-mm")</f>
        <v>2022-03</v>
      </c>
      <c r="D377" s="1" t="s">
        <v>6589</v>
      </c>
      <c r="E377" t="s">
        <v>20</v>
      </c>
      <c r="F377" t="s">
        <v>29</v>
      </c>
      <c r="G377" t="s">
        <v>43</v>
      </c>
      <c r="H377" t="s">
        <v>45</v>
      </c>
      <c r="I377" t="s">
        <v>47</v>
      </c>
      <c r="J377" t="s">
        <v>63</v>
      </c>
      <c r="K377" t="s">
        <v>78</v>
      </c>
      <c r="L377">
        <v>16</v>
      </c>
      <c r="M377" s="5">
        <v>53.85</v>
      </c>
      <c r="N377" s="5">
        <f t="shared" si="5"/>
        <v>861.6</v>
      </c>
      <c r="O377" s="5">
        <v>19.614757952117298</v>
      </c>
      <c r="P377" s="5">
        <f>tb_vendas[[#This Row],[Quantidade]]*tb_vendas[[#This Row],[Custo Unitário]]</f>
        <v>313.83612723387677</v>
      </c>
      <c r="Q377" s="5">
        <f>tb_vendas[[#This Row],[Valor Total]]-tb_vendas[[#This Row],[Custo Total]]</f>
        <v>547.76387276612331</v>
      </c>
      <c r="R377" s="2">
        <v>2</v>
      </c>
      <c r="S377" s="3">
        <v>10</v>
      </c>
      <c r="T377" t="s">
        <v>81</v>
      </c>
      <c r="U377" t="s">
        <v>82</v>
      </c>
    </row>
    <row r="378" spans="1:21" x14ac:dyDescent="0.3">
      <c r="A378" s="3" t="s">
        <v>462</v>
      </c>
      <c r="B378" s="1">
        <v>44630</v>
      </c>
      <c r="C378" s="7" t="str">
        <f>TEXT(tb_vendas[[#This Row],[Data do Pedido]],"aaaa-mm")</f>
        <v>2022-03</v>
      </c>
      <c r="D378" s="1" t="s">
        <v>6592</v>
      </c>
      <c r="E378" t="s">
        <v>16</v>
      </c>
      <c r="F378" t="s">
        <v>34</v>
      </c>
      <c r="G378" t="s">
        <v>40</v>
      </c>
      <c r="H378" t="s">
        <v>46</v>
      </c>
      <c r="I378" t="s">
        <v>53</v>
      </c>
      <c r="J378" t="s">
        <v>67</v>
      </c>
      <c r="K378" t="s">
        <v>73</v>
      </c>
      <c r="L378">
        <v>68</v>
      </c>
      <c r="M378" s="5">
        <v>15.97</v>
      </c>
      <c r="N378" s="5">
        <f t="shared" si="5"/>
        <v>1085.96</v>
      </c>
      <c r="O378" s="5">
        <v>6.311973576260054</v>
      </c>
      <c r="P378" s="5">
        <f>tb_vendas[[#This Row],[Quantidade]]*tb_vendas[[#This Row],[Custo Unitário]]</f>
        <v>429.21420318568369</v>
      </c>
      <c r="Q378" s="5">
        <f>tb_vendas[[#This Row],[Valor Total]]-tb_vendas[[#This Row],[Custo Total]]</f>
        <v>656.74579681431635</v>
      </c>
      <c r="R378" s="2">
        <v>3</v>
      </c>
      <c r="S378" s="3">
        <v>10</v>
      </c>
      <c r="T378" t="s">
        <v>81</v>
      </c>
      <c r="U378" t="s">
        <v>83</v>
      </c>
    </row>
    <row r="379" spans="1:21" x14ac:dyDescent="0.3">
      <c r="A379" s="3" t="s">
        <v>463</v>
      </c>
      <c r="B379" s="1">
        <v>44630</v>
      </c>
      <c r="C379" s="7" t="str">
        <f>TEXT(tb_vendas[[#This Row],[Data do Pedido]],"aaaa-mm")</f>
        <v>2022-03</v>
      </c>
      <c r="D379" s="1" t="s">
        <v>6591</v>
      </c>
      <c r="E379" t="s">
        <v>18</v>
      </c>
      <c r="F379" t="s">
        <v>36</v>
      </c>
      <c r="G379" t="s">
        <v>39</v>
      </c>
      <c r="H379" t="s">
        <v>45</v>
      </c>
      <c r="I379" t="s">
        <v>62</v>
      </c>
      <c r="J379" t="s">
        <v>70</v>
      </c>
      <c r="K379" t="s">
        <v>71</v>
      </c>
      <c r="L379">
        <v>88</v>
      </c>
      <c r="M379" s="5">
        <v>15.57</v>
      </c>
      <c r="N379" s="5">
        <f t="shared" si="5"/>
        <v>1370.16</v>
      </c>
      <c r="O379" s="5">
        <v>9.9146651643319998</v>
      </c>
      <c r="P379" s="5">
        <f>tb_vendas[[#This Row],[Quantidade]]*tb_vendas[[#This Row],[Custo Unitário]]</f>
        <v>872.49053446121593</v>
      </c>
      <c r="Q379" s="5">
        <f>tb_vendas[[#This Row],[Valor Total]]-tb_vendas[[#This Row],[Custo Total]]</f>
        <v>497.66946553878415</v>
      </c>
      <c r="R379" s="2">
        <v>10</v>
      </c>
      <c r="S379" s="3">
        <v>8</v>
      </c>
      <c r="T379" t="s">
        <v>80</v>
      </c>
      <c r="U379" t="s">
        <v>85</v>
      </c>
    </row>
    <row r="380" spans="1:21" x14ac:dyDescent="0.3">
      <c r="A380" s="3" t="s">
        <v>464</v>
      </c>
      <c r="B380" s="1">
        <v>44630</v>
      </c>
      <c r="C380" s="7" t="str">
        <f>TEXT(tb_vendas[[#This Row],[Data do Pedido]],"aaaa-mm")</f>
        <v>2022-03</v>
      </c>
      <c r="D380" s="1" t="s">
        <v>6590</v>
      </c>
      <c r="E380" t="s">
        <v>16</v>
      </c>
      <c r="F380" t="s">
        <v>36</v>
      </c>
      <c r="G380" t="s">
        <v>39</v>
      </c>
      <c r="H380" t="s">
        <v>45</v>
      </c>
      <c r="I380" t="s">
        <v>54</v>
      </c>
      <c r="J380" t="s">
        <v>68</v>
      </c>
      <c r="K380" t="s">
        <v>72</v>
      </c>
      <c r="L380">
        <v>44</v>
      </c>
      <c r="M380" s="5">
        <v>12.35</v>
      </c>
      <c r="N380" s="5">
        <f t="shared" si="5"/>
        <v>543.4</v>
      </c>
      <c r="O380" s="5">
        <v>3.2246597150647456</v>
      </c>
      <c r="P380" s="5">
        <f>tb_vendas[[#This Row],[Quantidade]]*tb_vendas[[#This Row],[Custo Unitário]]</f>
        <v>141.8850274628488</v>
      </c>
      <c r="Q380" s="5">
        <f>tb_vendas[[#This Row],[Valor Total]]-tb_vendas[[#This Row],[Custo Total]]</f>
        <v>401.51497253715115</v>
      </c>
      <c r="R380" s="2">
        <v>2</v>
      </c>
      <c r="S380" s="3">
        <v>10</v>
      </c>
      <c r="T380" t="s">
        <v>80</v>
      </c>
      <c r="U380" t="s">
        <v>85</v>
      </c>
    </row>
    <row r="381" spans="1:21" x14ac:dyDescent="0.3">
      <c r="A381" s="3" t="s">
        <v>465</v>
      </c>
      <c r="B381" s="1">
        <v>44631</v>
      </c>
      <c r="C381" s="7" t="str">
        <f>TEXT(tb_vendas[[#This Row],[Data do Pedido]],"aaaa-mm")</f>
        <v>2022-03</v>
      </c>
      <c r="D381" s="1" t="s">
        <v>6591</v>
      </c>
      <c r="E381" t="s">
        <v>16</v>
      </c>
      <c r="F381" t="s">
        <v>34</v>
      </c>
      <c r="G381" t="s">
        <v>40</v>
      </c>
      <c r="H381" t="s">
        <v>46</v>
      </c>
      <c r="I381" t="s">
        <v>53</v>
      </c>
      <c r="J381" t="s">
        <v>67</v>
      </c>
      <c r="K381" t="s">
        <v>71</v>
      </c>
      <c r="L381">
        <v>52</v>
      </c>
      <c r="M381" s="5">
        <v>74.73</v>
      </c>
      <c r="N381" s="5">
        <f t="shared" si="5"/>
        <v>3885.96</v>
      </c>
      <c r="O381" s="5">
        <v>21.705628283874244</v>
      </c>
      <c r="P381" s="5">
        <f>tb_vendas[[#This Row],[Quantidade]]*tb_vendas[[#This Row],[Custo Unitário]]</f>
        <v>1128.6926707614607</v>
      </c>
      <c r="Q381" s="5">
        <f>tb_vendas[[#This Row],[Valor Total]]-tb_vendas[[#This Row],[Custo Total]]</f>
        <v>2757.2673292385393</v>
      </c>
      <c r="R381" s="2">
        <v>8</v>
      </c>
      <c r="S381" s="3">
        <v>2</v>
      </c>
      <c r="T381" t="s">
        <v>81</v>
      </c>
      <c r="U381" t="s">
        <v>84</v>
      </c>
    </row>
    <row r="382" spans="1:21" x14ac:dyDescent="0.3">
      <c r="A382" s="3" t="s">
        <v>466</v>
      </c>
      <c r="B382" s="1">
        <v>44631</v>
      </c>
      <c r="C382" s="7" t="str">
        <f>TEXT(tb_vendas[[#This Row],[Data do Pedido]],"aaaa-mm")</f>
        <v>2022-03</v>
      </c>
      <c r="D382" s="1" t="s">
        <v>6590</v>
      </c>
      <c r="E382" t="s">
        <v>20</v>
      </c>
      <c r="F382" t="s">
        <v>38</v>
      </c>
      <c r="G382" t="s">
        <v>39</v>
      </c>
      <c r="H382" t="s">
        <v>45</v>
      </c>
      <c r="I382" t="s">
        <v>60</v>
      </c>
      <c r="J382" t="s">
        <v>69</v>
      </c>
      <c r="K382" t="s">
        <v>73</v>
      </c>
      <c r="L382">
        <v>95</v>
      </c>
      <c r="M382" s="5">
        <v>82.87</v>
      </c>
      <c r="N382" s="5">
        <f t="shared" si="5"/>
        <v>7872.6500000000005</v>
      </c>
      <c r="O382" s="5">
        <v>51.868864993739251</v>
      </c>
      <c r="P382" s="5">
        <f>tb_vendas[[#This Row],[Quantidade]]*tb_vendas[[#This Row],[Custo Unitário]]</f>
        <v>4927.5421744052292</v>
      </c>
      <c r="Q382" s="5">
        <f>tb_vendas[[#This Row],[Valor Total]]-tb_vendas[[#This Row],[Custo Total]]</f>
        <v>2945.1078255947714</v>
      </c>
      <c r="R382" s="2">
        <v>7</v>
      </c>
      <c r="S382" s="3">
        <v>0</v>
      </c>
      <c r="T382" t="s">
        <v>80</v>
      </c>
      <c r="U382" t="s">
        <v>83</v>
      </c>
    </row>
    <row r="383" spans="1:21" x14ac:dyDescent="0.3">
      <c r="A383" s="3" t="s">
        <v>467</v>
      </c>
      <c r="B383" s="1">
        <v>44631</v>
      </c>
      <c r="C383" s="7" t="str">
        <f>TEXT(tb_vendas[[#This Row],[Data do Pedido]],"aaaa-mm")</f>
        <v>2022-03</v>
      </c>
      <c r="D383" s="1" t="s">
        <v>6592</v>
      </c>
      <c r="E383" t="s">
        <v>20</v>
      </c>
      <c r="F383" t="s">
        <v>29</v>
      </c>
      <c r="G383" t="s">
        <v>43</v>
      </c>
      <c r="H383" t="s">
        <v>45</v>
      </c>
      <c r="I383" t="s">
        <v>49</v>
      </c>
      <c r="J383" t="s">
        <v>65</v>
      </c>
      <c r="K383" t="s">
        <v>77</v>
      </c>
      <c r="L383">
        <v>93</v>
      </c>
      <c r="M383" s="5">
        <v>27.44</v>
      </c>
      <c r="N383" s="5">
        <f t="shared" si="5"/>
        <v>2551.92</v>
      </c>
      <c r="O383" s="5">
        <v>7.3659589758774544</v>
      </c>
      <c r="P383" s="5">
        <f>tb_vendas[[#This Row],[Quantidade]]*tb_vendas[[#This Row],[Custo Unitário]]</f>
        <v>685.03418475660328</v>
      </c>
      <c r="Q383" s="5">
        <f>tb_vendas[[#This Row],[Valor Total]]-tb_vendas[[#This Row],[Custo Total]]</f>
        <v>1866.8858152433968</v>
      </c>
      <c r="R383" s="2">
        <v>5</v>
      </c>
      <c r="S383" s="3">
        <v>8</v>
      </c>
      <c r="T383" t="s">
        <v>80</v>
      </c>
      <c r="U383" t="s">
        <v>84</v>
      </c>
    </row>
    <row r="384" spans="1:21" x14ac:dyDescent="0.3">
      <c r="A384" s="3" t="s">
        <v>468</v>
      </c>
      <c r="B384" s="1">
        <v>44631</v>
      </c>
      <c r="C384" s="7" t="str">
        <f>TEXT(tb_vendas[[#This Row],[Data do Pedido]],"aaaa-mm")</f>
        <v>2022-03</v>
      </c>
      <c r="D384" s="1" t="s">
        <v>6593</v>
      </c>
      <c r="E384" t="s">
        <v>22</v>
      </c>
      <c r="F384" t="s">
        <v>33</v>
      </c>
      <c r="G384" t="s">
        <v>42</v>
      </c>
      <c r="H384" t="s">
        <v>46</v>
      </c>
      <c r="I384" t="s">
        <v>51</v>
      </c>
      <c r="J384" t="s">
        <v>65</v>
      </c>
      <c r="K384" t="s">
        <v>78</v>
      </c>
      <c r="L384">
        <v>38</v>
      </c>
      <c r="M384" s="5">
        <v>36.36</v>
      </c>
      <c r="N384" s="5">
        <f t="shared" si="5"/>
        <v>1381.68</v>
      </c>
      <c r="O384" s="5">
        <v>16.382974049435184</v>
      </c>
      <c r="P384" s="5">
        <f>tb_vendas[[#This Row],[Quantidade]]*tb_vendas[[#This Row],[Custo Unitário]]</f>
        <v>622.55301387853694</v>
      </c>
      <c r="Q384" s="5">
        <f>tb_vendas[[#This Row],[Valor Total]]-tb_vendas[[#This Row],[Custo Total]]</f>
        <v>759.12698612146312</v>
      </c>
      <c r="R384" s="2">
        <v>1</v>
      </c>
      <c r="S384" s="3">
        <v>2</v>
      </c>
      <c r="T384" t="s">
        <v>81</v>
      </c>
      <c r="U384" t="s">
        <v>84</v>
      </c>
    </row>
    <row r="385" spans="1:21" x14ac:dyDescent="0.3">
      <c r="A385" s="3" t="s">
        <v>469</v>
      </c>
      <c r="B385" s="1">
        <v>44632</v>
      </c>
      <c r="C385" s="7" t="str">
        <f>TEXT(tb_vendas[[#This Row],[Data do Pedido]],"aaaa-mm")</f>
        <v>2022-03</v>
      </c>
      <c r="D385" s="1" t="s">
        <v>6591</v>
      </c>
      <c r="E385" t="s">
        <v>22</v>
      </c>
      <c r="F385" t="s">
        <v>29</v>
      </c>
      <c r="G385" t="s">
        <v>43</v>
      </c>
      <c r="H385" t="s">
        <v>45</v>
      </c>
      <c r="I385" t="s">
        <v>59</v>
      </c>
      <c r="J385" t="s">
        <v>70</v>
      </c>
      <c r="K385" t="s">
        <v>73</v>
      </c>
      <c r="L385">
        <v>81</v>
      </c>
      <c r="M385" s="5">
        <v>44.63</v>
      </c>
      <c r="N385" s="5">
        <f t="shared" si="5"/>
        <v>3615.03</v>
      </c>
      <c r="O385" s="5">
        <v>25.1332678841293</v>
      </c>
      <c r="P385" s="5">
        <f>tb_vendas[[#This Row],[Quantidade]]*tb_vendas[[#This Row],[Custo Unitário]]</f>
        <v>2035.7946986144732</v>
      </c>
      <c r="Q385" s="5">
        <f>tb_vendas[[#This Row],[Valor Total]]-tb_vendas[[#This Row],[Custo Total]]</f>
        <v>1579.235301385527</v>
      </c>
      <c r="R385" s="2">
        <v>2</v>
      </c>
      <c r="S385" s="3">
        <v>4</v>
      </c>
      <c r="T385" t="s">
        <v>81</v>
      </c>
      <c r="U385" t="s">
        <v>84</v>
      </c>
    </row>
    <row r="386" spans="1:21" x14ac:dyDescent="0.3">
      <c r="A386" s="3" t="s">
        <v>470</v>
      </c>
      <c r="B386" s="1">
        <v>44632</v>
      </c>
      <c r="C386" s="7" t="str">
        <f>TEXT(tb_vendas[[#This Row],[Data do Pedido]],"aaaa-mm")</f>
        <v>2022-03</v>
      </c>
      <c r="D386" s="1" t="s">
        <v>6592</v>
      </c>
      <c r="E386" t="s">
        <v>21</v>
      </c>
      <c r="F386" t="s">
        <v>26</v>
      </c>
      <c r="G386" t="s">
        <v>41</v>
      </c>
      <c r="H386" t="s">
        <v>45</v>
      </c>
      <c r="I386" t="s">
        <v>62</v>
      </c>
      <c r="J386" t="s">
        <v>70</v>
      </c>
      <c r="K386" t="s">
        <v>73</v>
      </c>
      <c r="L386">
        <v>68</v>
      </c>
      <c r="M386" s="5">
        <v>35.49</v>
      </c>
      <c r="N386" s="5">
        <f t="shared" si="5"/>
        <v>2413.3200000000002</v>
      </c>
      <c r="O386" s="5">
        <v>17.209247441305095</v>
      </c>
      <c r="P386" s="5">
        <f>tb_vendas[[#This Row],[Quantidade]]*tb_vendas[[#This Row],[Custo Unitário]]</f>
        <v>1170.2288260087464</v>
      </c>
      <c r="Q386" s="5">
        <f>tb_vendas[[#This Row],[Valor Total]]-tb_vendas[[#This Row],[Custo Total]]</f>
        <v>1243.0911739912538</v>
      </c>
      <c r="R386" s="2">
        <v>8</v>
      </c>
      <c r="S386" s="3">
        <v>8</v>
      </c>
      <c r="T386" t="s">
        <v>81</v>
      </c>
      <c r="U386" t="s">
        <v>85</v>
      </c>
    </row>
    <row r="387" spans="1:21" x14ac:dyDescent="0.3">
      <c r="A387" s="3" t="s">
        <v>471</v>
      </c>
      <c r="B387" s="1">
        <v>44632</v>
      </c>
      <c r="C387" s="7" t="str">
        <f>TEXT(tb_vendas[[#This Row],[Data do Pedido]],"aaaa-mm")</f>
        <v>2022-03</v>
      </c>
      <c r="D387" s="1" t="s">
        <v>6588</v>
      </c>
      <c r="E387" t="s">
        <v>19</v>
      </c>
      <c r="F387" t="s">
        <v>30</v>
      </c>
      <c r="G387" t="s">
        <v>44</v>
      </c>
      <c r="H387" t="s">
        <v>46</v>
      </c>
      <c r="I387" t="s">
        <v>58</v>
      </c>
      <c r="J387" t="s">
        <v>64</v>
      </c>
      <c r="K387" t="s">
        <v>75</v>
      </c>
      <c r="L387">
        <v>48</v>
      </c>
      <c r="M387" s="5">
        <v>38.130000000000003</v>
      </c>
      <c r="N387" s="5">
        <f t="shared" ref="N387:N450" si="6">L387*M387</f>
        <v>1830.2400000000002</v>
      </c>
      <c r="O387" s="5">
        <v>14.800760124059291</v>
      </c>
      <c r="P387" s="5">
        <f>tb_vendas[[#This Row],[Quantidade]]*tb_vendas[[#This Row],[Custo Unitário]]</f>
        <v>710.43648595484592</v>
      </c>
      <c r="Q387" s="5">
        <f>tb_vendas[[#This Row],[Valor Total]]-tb_vendas[[#This Row],[Custo Total]]</f>
        <v>1119.8035140451543</v>
      </c>
      <c r="R387" s="2">
        <v>2</v>
      </c>
      <c r="S387" s="3">
        <v>10</v>
      </c>
      <c r="T387" t="s">
        <v>81</v>
      </c>
      <c r="U387" t="s">
        <v>84</v>
      </c>
    </row>
    <row r="388" spans="1:21" x14ac:dyDescent="0.3">
      <c r="A388" s="3" t="s">
        <v>472</v>
      </c>
      <c r="B388" s="1">
        <v>44632</v>
      </c>
      <c r="C388" s="7" t="str">
        <f>TEXT(tb_vendas[[#This Row],[Data do Pedido]],"aaaa-mm")</f>
        <v>2022-03</v>
      </c>
      <c r="D388" s="1" t="s">
        <v>6591</v>
      </c>
      <c r="E388" t="s">
        <v>22</v>
      </c>
      <c r="F388" t="s">
        <v>38</v>
      </c>
      <c r="G388" t="s">
        <v>39</v>
      </c>
      <c r="H388" t="s">
        <v>45</v>
      </c>
      <c r="I388" t="s">
        <v>55</v>
      </c>
      <c r="J388" t="s">
        <v>69</v>
      </c>
      <c r="K388" t="s">
        <v>74</v>
      </c>
      <c r="L388">
        <v>18</v>
      </c>
      <c r="M388" s="5">
        <v>28.72</v>
      </c>
      <c r="N388" s="5">
        <f t="shared" si="6"/>
        <v>516.96</v>
      </c>
      <c r="O388" s="5">
        <v>7.4700318033181388</v>
      </c>
      <c r="P388" s="5">
        <f>tb_vendas[[#This Row],[Quantidade]]*tb_vendas[[#This Row],[Custo Unitário]]</f>
        <v>134.46057245972651</v>
      </c>
      <c r="Q388" s="5">
        <f>tb_vendas[[#This Row],[Valor Total]]-tb_vendas[[#This Row],[Custo Total]]</f>
        <v>382.49942754027353</v>
      </c>
      <c r="R388" s="2">
        <v>10</v>
      </c>
      <c r="S388" s="3">
        <v>7</v>
      </c>
      <c r="T388" t="s">
        <v>79</v>
      </c>
      <c r="U388" t="s">
        <v>84</v>
      </c>
    </row>
    <row r="389" spans="1:21" x14ac:dyDescent="0.3">
      <c r="A389" s="3" t="s">
        <v>473</v>
      </c>
      <c r="B389" s="1">
        <v>44632</v>
      </c>
      <c r="C389" s="7" t="str">
        <f>TEXT(tb_vendas[[#This Row],[Data do Pedido]],"aaaa-mm")</f>
        <v>2022-03</v>
      </c>
      <c r="D389" s="1" t="s">
        <v>6588</v>
      </c>
      <c r="E389" t="s">
        <v>17</v>
      </c>
      <c r="F389" t="s">
        <v>31</v>
      </c>
      <c r="G389" t="s">
        <v>40</v>
      </c>
      <c r="H389" t="s">
        <v>46</v>
      </c>
      <c r="I389" t="s">
        <v>55</v>
      </c>
      <c r="J389" t="s">
        <v>69</v>
      </c>
      <c r="K389" t="s">
        <v>74</v>
      </c>
      <c r="L389">
        <v>60</v>
      </c>
      <c r="M389" s="5">
        <v>24.14</v>
      </c>
      <c r="N389" s="5">
        <f t="shared" si="6"/>
        <v>1448.4</v>
      </c>
      <c r="O389" s="5">
        <v>8.5498009812957463</v>
      </c>
      <c r="P389" s="5">
        <f>tb_vendas[[#This Row],[Quantidade]]*tb_vendas[[#This Row],[Custo Unitário]]</f>
        <v>512.98805887774483</v>
      </c>
      <c r="Q389" s="5">
        <f>tb_vendas[[#This Row],[Valor Total]]-tb_vendas[[#This Row],[Custo Total]]</f>
        <v>935.41194112225526</v>
      </c>
      <c r="R389" s="2">
        <v>5</v>
      </c>
      <c r="S389" s="3">
        <v>6</v>
      </c>
      <c r="T389" t="s">
        <v>81</v>
      </c>
      <c r="U389" t="s">
        <v>83</v>
      </c>
    </row>
    <row r="390" spans="1:21" x14ac:dyDescent="0.3">
      <c r="A390" s="3" t="s">
        <v>474</v>
      </c>
      <c r="B390" s="1">
        <v>44632</v>
      </c>
      <c r="C390" s="7" t="str">
        <f>TEXT(tb_vendas[[#This Row],[Data do Pedido]],"aaaa-mm")</f>
        <v>2022-03</v>
      </c>
      <c r="D390" s="1" t="s">
        <v>6593</v>
      </c>
      <c r="E390" t="s">
        <v>19</v>
      </c>
      <c r="F390" t="s">
        <v>33</v>
      </c>
      <c r="G390" t="s">
        <v>42</v>
      </c>
      <c r="H390" t="s">
        <v>46</v>
      </c>
      <c r="I390" t="s">
        <v>49</v>
      </c>
      <c r="J390" t="s">
        <v>65</v>
      </c>
      <c r="K390" t="s">
        <v>73</v>
      </c>
      <c r="L390">
        <v>46</v>
      </c>
      <c r="M390" s="5">
        <v>91.1</v>
      </c>
      <c r="N390" s="5">
        <f t="shared" si="6"/>
        <v>4190.5999999999995</v>
      </c>
      <c r="O390" s="5">
        <v>23.184616426134781</v>
      </c>
      <c r="P390" s="5">
        <f>tb_vendas[[#This Row],[Quantidade]]*tb_vendas[[#This Row],[Custo Unitário]]</f>
        <v>1066.4923556022</v>
      </c>
      <c r="Q390" s="5">
        <f>tb_vendas[[#This Row],[Valor Total]]-tb_vendas[[#This Row],[Custo Total]]</f>
        <v>3124.1076443977995</v>
      </c>
      <c r="R390" s="2">
        <v>10</v>
      </c>
      <c r="S390" s="3">
        <v>0</v>
      </c>
      <c r="T390" t="s">
        <v>80</v>
      </c>
      <c r="U390" t="s">
        <v>82</v>
      </c>
    </row>
    <row r="391" spans="1:21" x14ac:dyDescent="0.3">
      <c r="A391" s="3" t="s">
        <v>475</v>
      </c>
      <c r="B391" s="1">
        <v>44633</v>
      </c>
      <c r="C391" s="7" t="str">
        <f>TEXT(tb_vendas[[#This Row],[Data do Pedido]],"aaaa-mm")</f>
        <v>2022-03</v>
      </c>
      <c r="D391" s="1" t="s">
        <v>6589</v>
      </c>
      <c r="E391" t="s">
        <v>21</v>
      </c>
      <c r="F391" t="s">
        <v>38</v>
      </c>
      <c r="G391" t="s">
        <v>39</v>
      </c>
      <c r="H391" t="s">
        <v>45</v>
      </c>
      <c r="I391" t="s">
        <v>47</v>
      </c>
      <c r="J391" t="s">
        <v>63</v>
      </c>
      <c r="K391" t="s">
        <v>72</v>
      </c>
      <c r="L391">
        <v>51</v>
      </c>
      <c r="M391" s="5">
        <v>87.84</v>
      </c>
      <c r="N391" s="5">
        <f t="shared" si="6"/>
        <v>4479.84</v>
      </c>
      <c r="O391" s="5">
        <v>31.318897225212542</v>
      </c>
      <c r="P391" s="5">
        <f>tb_vendas[[#This Row],[Quantidade]]*tb_vendas[[#This Row],[Custo Unitário]]</f>
        <v>1597.2637584858396</v>
      </c>
      <c r="Q391" s="5">
        <f>tb_vendas[[#This Row],[Valor Total]]-tb_vendas[[#This Row],[Custo Total]]</f>
        <v>2882.5762415141608</v>
      </c>
      <c r="R391" s="2">
        <v>5</v>
      </c>
      <c r="S391" s="3">
        <v>3</v>
      </c>
      <c r="T391" t="s">
        <v>81</v>
      </c>
      <c r="U391" t="s">
        <v>83</v>
      </c>
    </row>
    <row r="392" spans="1:21" x14ac:dyDescent="0.3">
      <c r="A392" s="3" t="s">
        <v>476</v>
      </c>
      <c r="B392" s="1">
        <v>44633</v>
      </c>
      <c r="C392" s="7" t="str">
        <f>TEXT(tb_vendas[[#This Row],[Data do Pedido]],"aaaa-mm")</f>
        <v>2022-03</v>
      </c>
      <c r="D392" s="1" t="s">
        <v>6593</v>
      </c>
      <c r="E392" t="s">
        <v>20</v>
      </c>
      <c r="F392" t="s">
        <v>25</v>
      </c>
      <c r="G392" t="s">
        <v>40</v>
      </c>
      <c r="H392" t="s">
        <v>46</v>
      </c>
      <c r="I392" t="s">
        <v>54</v>
      </c>
      <c r="J392" t="s">
        <v>68</v>
      </c>
      <c r="K392" t="s">
        <v>78</v>
      </c>
      <c r="L392">
        <v>28</v>
      </c>
      <c r="M392" s="5">
        <v>57.82</v>
      </c>
      <c r="N392" s="5">
        <f t="shared" si="6"/>
        <v>1618.96</v>
      </c>
      <c r="O392" s="5">
        <v>19.215071738342466</v>
      </c>
      <c r="P392" s="5">
        <f>tb_vendas[[#This Row],[Quantidade]]*tb_vendas[[#This Row],[Custo Unitário]]</f>
        <v>538.02200867358908</v>
      </c>
      <c r="Q392" s="5">
        <f>tb_vendas[[#This Row],[Valor Total]]-tb_vendas[[#This Row],[Custo Total]]</f>
        <v>1080.9379913264111</v>
      </c>
      <c r="R392" s="2">
        <v>6</v>
      </c>
      <c r="S392" s="3">
        <v>0</v>
      </c>
      <c r="T392" t="s">
        <v>80</v>
      </c>
      <c r="U392" t="s">
        <v>85</v>
      </c>
    </row>
    <row r="393" spans="1:21" x14ac:dyDescent="0.3">
      <c r="A393" s="3" t="s">
        <v>477</v>
      </c>
      <c r="B393" s="1">
        <v>44633</v>
      </c>
      <c r="C393" s="7" t="str">
        <f>TEXT(tb_vendas[[#This Row],[Data do Pedido]],"aaaa-mm")</f>
        <v>2022-03</v>
      </c>
      <c r="D393" s="1" t="s">
        <v>6592</v>
      </c>
      <c r="E393" t="s">
        <v>19</v>
      </c>
      <c r="F393" t="s">
        <v>32</v>
      </c>
      <c r="G393" t="s">
        <v>39</v>
      </c>
      <c r="H393" t="s">
        <v>45</v>
      </c>
      <c r="I393" t="s">
        <v>51</v>
      </c>
      <c r="J393" t="s">
        <v>65</v>
      </c>
      <c r="K393" t="s">
        <v>77</v>
      </c>
      <c r="L393">
        <v>58</v>
      </c>
      <c r="M393" s="5">
        <v>60.47</v>
      </c>
      <c r="N393" s="5">
        <f t="shared" si="6"/>
        <v>3507.2599999999998</v>
      </c>
      <c r="O393" s="5">
        <v>20.340203510963946</v>
      </c>
      <c r="P393" s="5">
        <f>tb_vendas[[#This Row],[Quantidade]]*tb_vendas[[#This Row],[Custo Unitário]]</f>
        <v>1179.7318036359088</v>
      </c>
      <c r="Q393" s="5">
        <f>tb_vendas[[#This Row],[Valor Total]]-tb_vendas[[#This Row],[Custo Total]]</f>
        <v>2327.5281963640909</v>
      </c>
      <c r="R393" s="2">
        <v>6</v>
      </c>
      <c r="S393" s="3">
        <v>1</v>
      </c>
      <c r="T393" t="s">
        <v>81</v>
      </c>
      <c r="U393" t="s">
        <v>84</v>
      </c>
    </row>
    <row r="394" spans="1:21" x14ac:dyDescent="0.3">
      <c r="A394" s="3" t="s">
        <v>478</v>
      </c>
      <c r="B394" s="1">
        <v>44634</v>
      </c>
      <c r="C394" s="7" t="str">
        <f>TEXT(tb_vendas[[#This Row],[Data do Pedido]],"aaaa-mm")</f>
        <v>2022-03</v>
      </c>
      <c r="D394" s="1" t="s">
        <v>6591</v>
      </c>
      <c r="E394" t="s">
        <v>17</v>
      </c>
      <c r="F394" t="s">
        <v>29</v>
      </c>
      <c r="G394" t="s">
        <v>43</v>
      </c>
      <c r="H394" t="s">
        <v>45</v>
      </c>
      <c r="I394" t="s">
        <v>57</v>
      </c>
      <c r="J394" t="s">
        <v>66</v>
      </c>
      <c r="K394" t="s">
        <v>76</v>
      </c>
      <c r="L394">
        <v>47</v>
      </c>
      <c r="M394" s="5">
        <v>58.53</v>
      </c>
      <c r="N394" s="5">
        <f t="shared" si="6"/>
        <v>2750.91</v>
      </c>
      <c r="O394" s="5">
        <v>30.762777727618598</v>
      </c>
      <c r="P394" s="5">
        <f>tb_vendas[[#This Row],[Quantidade]]*tb_vendas[[#This Row],[Custo Unitário]]</f>
        <v>1445.8505531980741</v>
      </c>
      <c r="Q394" s="5">
        <f>tb_vendas[[#This Row],[Valor Total]]-tb_vendas[[#This Row],[Custo Total]]</f>
        <v>1305.0594468019258</v>
      </c>
      <c r="R394" s="2">
        <v>8</v>
      </c>
      <c r="S394" s="3">
        <v>1</v>
      </c>
      <c r="T394" t="s">
        <v>80</v>
      </c>
      <c r="U394" t="s">
        <v>85</v>
      </c>
    </row>
    <row r="395" spans="1:21" x14ac:dyDescent="0.3">
      <c r="A395" s="3" t="s">
        <v>479</v>
      </c>
      <c r="B395" s="1">
        <v>44635</v>
      </c>
      <c r="C395" s="7" t="str">
        <f>TEXT(tb_vendas[[#This Row],[Data do Pedido]],"aaaa-mm")</f>
        <v>2022-03</v>
      </c>
      <c r="D395" s="1" t="s">
        <v>6588</v>
      </c>
      <c r="E395" t="s">
        <v>21</v>
      </c>
      <c r="F395" t="s">
        <v>38</v>
      </c>
      <c r="G395" t="s">
        <v>39</v>
      </c>
      <c r="H395" t="s">
        <v>45</v>
      </c>
      <c r="I395" t="s">
        <v>57</v>
      </c>
      <c r="J395" t="s">
        <v>66</v>
      </c>
      <c r="K395" t="s">
        <v>72</v>
      </c>
      <c r="L395">
        <v>9</v>
      </c>
      <c r="M395" s="5">
        <v>31.79</v>
      </c>
      <c r="N395" s="5">
        <f t="shared" si="6"/>
        <v>286.11</v>
      </c>
      <c r="O395" s="5">
        <v>13.279863438568443</v>
      </c>
      <c r="P395" s="5">
        <f>tb_vendas[[#This Row],[Quantidade]]*tb_vendas[[#This Row],[Custo Unitário]]</f>
        <v>119.51877094711598</v>
      </c>
      <c r="Q395" s="5">
        <f>tb_vendas[[#This Row],[Valor Total]]-tb_vendas[[#This Row],[Custo Total]]</f>
        <v>166.59122905288405</v>
      </c>
      <c r="R395" s="2">
        <v>4</v>
      </c>
      <c r="S395" s="3">
        <v>10</v>
      </c>
      <c r="T395" t="s">
        <v>81</v>
      </c>
      <c r="U395" t="s">
        <v>84</v>
      </c>
    </row>
    <row r="396" spans="1:21" x14ac:dyDescent="0.3">
      <c r="A396" s="3" t="s">
        <v>480</v>
      </c>
      <c r="B396" s="1">
        <v>44635</v>
      </c>
      <c r="C396" s="7" t="str">
        <f>TEXT(tb_vendas[[#This Row],[Data do Pedido]],"aaaa-mm")</f>
        <v>2022-03</v>
      </c>
      <c r="D396" s="1" t="s">
        <v>6588</v>
      </c>
      <c r="E396" t="s">
        <v>16</v>
      </c>
      <c r="F396" t="s">
        <v>32</v>
      </c>
      <c r="G396" t="s">
        <v>39</v>
      </c>
      <c r="H396" t="s">
        <v>45</v>
      </c>
      <c r="I396" t="s">
        <v>61</v>
      </c>
      <c r="J396" t="s">
        <v>68</v>
      </c>
      <c r="K396" t="s">
        <v>74</v>
      </c>
      <c r="L396">
        <v>36</v>
      </c>
      <c r="M396" s="5">
        <v>66.87</v>
      </c>
      <c r="N396" s="5">
        <f t="shared" si="6"/>
        <v>2407.3200000000002</v>
      </c>
      <c r="O396" s="5">
        <v>44.89104196499374</v>
      </c>
      <c r="P396" s="5">
        <f>tb_vendas[[#This Row],[Quantidade]]*tb_vendas[[#This Row],[Custo Unitário]]</f>
        <v>1616.0775107397747</v>
      </c>
      <c r="Q396" s="5">
        <f>tb_vendas[[#This Row],[Valor Total]]-tb_vendas[[#This Row],[Custo Total]]</f>
        <v>791.24248926022551</v>
      </c>
      <c r="R396" s="2">
        <v>4</v>
      </c>
      <c r="S396" s="3">
        <v>1</v>
      </c>
      <c r="T396" t="s">
        <v>80</v>
      </c>
      <c r="U396" t="s">
        <v>85</v>
      </c>
    </row>
    <row r="397" spans="1:21" x14ac:dyDescent="0.3">
      <c r="A397" s="3" t="s">
        <v>481</v>
      </c>
      <c r="B397" s="1">
        <v>44635</v>
      </c>
      <c r="C397" s="7" t="str">
        <f>TEXT(tb_vendas[[#This Row],[Data do Pedido]],"aaaa-mm")</f>
        <v>2022-03</v>
      </c>
      <c r="D397" s="1" t="s">
        <v>6593</v>
      </c>
      <c r="E397" t="s">
        <v>23</v>
      </c>
      <c r="F397" t="s">
        <v>38</v>
      </c>
      <c r="G397" t="s">
        <v>39</v>
      </c>
      <c r="H397" t="s">
        <v>45</v>
      </c>
      <c r="I397" t="s">
        <v>56</v>
      </c>
      <c r="J397" t="s">
        <v>63</v>
      </c>
      <c r="K397" t="s">
        <v>72</v>
      </c>
      <c r="L397">
        <v>38</v>
      </c>
      <c r="M397" s="5">
        <v>13.03</v>
      </c>
      <c r="N397" s="5">
        <f t="shared" si="6"/>
        <v>495.14</v>
      </c>
      <c r="O397" s="5">
        <v>4.8245832335654946</v>
      </c>
      <c r="P397" s="5">
        <f>tb_vendas[[#This Row],[Quantidade]]*tb_vendas[[#This Row],[Custo Unitário]]</f>
        <v>183.3341628754888</v>
      </c>
      <c r="Q397" s="5">
        <f>tb_vendas[[#This Row],[Valor Total]]-tb_vendas[[#This Row],[Custo Total]]</f>
        <v>311.80583712451119</v>
      </c>
      <c r="R397" s="2">
        <v>5</v>
      </c>
      <c r="S397" s="3">
        <v>4</v>
      </c>
      <c r="T397" t="s">
        <v>81</v>
      </c>
      <c r="U397" t="s">
        <v>85</v>
      </c>
    </row>
    <row r="398" spans="1:21" x14ac:dyDescent="0.3">
      <c r="A398" s="3" t="s">
        <v>482</v>
      </c>
      <c r="B398" s="1">
        <v>44635</v>
      </c>
      <c r="C398" s="7" t="str">
        <f>TEXT(tb_vendas[[#This Row],[Data do Pedido]],"aaaa-mm")</f>
        <v>2022-03</v>
      </c>
      <c r="D398" s="1" t="s">
        <v>6593</v>
      </c>
      <c r="E398" t="s">
        <v>16</v>
      </c>
      <c r="F398" t="s">
        <v>37</v>
      </c>
      <c r="G398" t="s">
        <v>41</v>
      </c>
      <c r="H398" t="s">
        <v>45</v>
      </c>
      <c r="I398" t="s">
        <v>49</v>
      </c>
      <c r="J398" t="s">
        <v>65</v>
      </c>
      <c r="K398" t="s">
        <v>75</v>
      </c>
      <c r="L398">
        <v>93</v>
      </c>
      <c r="M398" s="5">
        <v>72.53</v>
      </c>
      <c r="N398" s="5">
        <f t="shared" si="6"/>
        <v>6745.29</v>
      </c>
      <c r="O398" s="5">
        <v>47.40856509968215</v>
      </c>
      <c r="P398" s="5">
        <f>tb_vendas[[#This Row],[Quantidade]]*tb_vendas[[#This Row],[Custo Unitário]]</f>
        <v>4408.9965542704404</v>
      </c>
      <c r="Q398" s="5">
        <f>tb_vendas[[#This Row],[Valor Total]]-tb_vendas[[#This Row],[Custo Total]]</f>
        <v>2336.2934457295596</v>
      </c>
      <c r="R398" s="2">
        <v>3</v>
      </c>
      <c r="S398" s="3">
        <v>5</v>
      </c>
      <c r="T398" t="s">
        <v>80</v>
      </c>
      <c r="U398" t="s">
        <v>85</v>
      </c>
    </row>
    <row r="399" spans="1:21" x14ac:dyDescent="0.3">
      <c r="A399" s="3" t="s">
        <v>483</v>
      </c>
      <c r="B399" s="1">
        <v>44635</v>
      </c>
      <c r="C399" s="7" t="str">
        <f>TEXT(tb_vendas[[#This Row],[Data do Pedido]],"aaaa-mm")</f>
        <v>2022-03</v>
      </c>
      <c r="D399" s="1" t="s">
        <v>6588</v>
      </c>
      <c r="E399" t="s">
        <v>23</v>
      </c>
      <c r="F399" t="s">
        <v>33</v>
      </c>
      <c r="G399" t="s">
        <v>42</v>
      </c>
      <c r="H399" t="s">
        <v>46</v>
      </c>
      <c r="I399" t="s">
        <v>55</v>
      </c>
      <c r="J399" t="s">
        <v>69</v>
      </c>
      <c r="K399" t="s">
        <v>77</v>
      </c>
      <c r="L399">
        <v>42</v>
      </c>
      <c r="M399" s="5">
        <v>39.04</v>
      </c>
      <c r="N399" s="5">
        <f t="shared" si="6"/>
        <v>1639.68</v>
      </c>
      <c r="O399" s="5">
        <v>11.68535542405829</v>
      </c>
      <c r="P399" s="5">
        <f>tb_vendas[[#This Row],[Quantidade]]*tb_vendas[[#This Row],[Custo Unitário]]</f>
        <v>490.78492781044821</v>
      </c>
      <c r="Q399" s="5">
        <f>tb_vendas[[#This Row],[Valor Total]]-tb_vendas[[#This Row],[Custo Total]]</f>
        <v>1148.8950721895519</v>
      </c>
      <c r="R399" s="2">
        <v>1</v>
      </c>
      <c r="S399" s="3">
        <v>9</v>
      </c>
      <c r="T399" t="s">
        <v>80</v>
      </c>
      <c r="U399" t="s">
        <v>82</v>
      </c>
    </row>
    <row r="400" spans="1:21" x14ac:dyDescent="0.3">
      <c r="A400" s="3" t="s">
        <v>484</v>
      </c>
      <c r="B400" s="1">
        <v>44635</v>
      </c>
      <c r="C400" s="7" t="str">
        <f>TEXT(tb_vendas[[#This Row],[Data do Pedido]],"aaaa-mm")</f>
        <v>2022-03</v>
      </c>
      <c r="D400" s="1" t="s">
        <v>6590</v>
      </c>
      <c r="E400" t="s">
        <v>16</v>
      </c>
      <c r="F400" t="s">
        <v>31</v>
      </c>
      <c r="G400" t="s">
        <v>40</v>
      </c>
      <c r="H400" t="s">
        <v>46</v>
      </c>
      <c r="I400" t="s">
        <v>62</v>
      </c>
      <c r="J400" t="s">
        <v>70</v>
      </c>
      <c r="K400" t="s">
        <v>72</v>
      </c>
      <c r="L400">
        <v>40</v>
      </c>
      <c r="M400" s="5">
        <v>96.68</v>
      </c>
      <c r="N400" s="5">
        <f t="shared" si="6"/>
        <v>3867.2000000000003</v>
      </c>
      <c r="O400" s="5">
        <v>27.718814349798276</v>
      </c>
      <c r="P400" s="5">
        <f>tb_vendas[[#This Row],[Quantidade]]*tb_vendas[[#This Row],[Custo Unitário]]</f>
        <v>1108.7525739919311</v>
      </c>
      <c r="Q400" s="5">
        <f>tb_vendas[[#This Row],[Valor Total]]-tb_vendas[[#This Row],[Custo Total]]</f>
        <v>2758.4474260080692</v>
      </c>
      <c r="R400" s="2">
        <v>9</v>
      </c>
      <c r="S400" s="3">
        <v>7</v>
      </c>
      <c r="T400" t="s">
        <v>80</v>
      </c>
      <c r="U400" t="s">
        <v>84</v>
      </c>
    </row>
    <row r="401" spans="1:21" x14ac:dyDescent="0.3">
      <c r="A401" s="3" t="s">
        <v>485</v>
      </c>
      <c r="B401" s="1">
        <v>44636</v>
      </c>
      <c r="C401" s="7" t="str">
        <f>TEXT(tb_vendas[[#This Row],[Data do Pedido]],"aaaa-mm")</f>
        <v>2022-03</v>
      </c>
      <c r="D401" s="1" t="s">
        <v>6590</v>
      </c>
      <c r="E401" t="s">
        <v>21</v>
      </c>
      <c r="F401" t="s">
        <v>33</v>
      </c>
      <c r="G401" t="s">
        <v>42</v>
      </c>
      <c r="H401" t="s">
        <v>46</v>
      </c>
      <c r="I401" t="s">
        <v>57</v>
      </c>
      <c r="J401" t="s">
        <v>66</v>
      </c>
      <c r="K401" t="s">
        <v>75</v>
      </c>
      <c r="L401">
        <v>40</v>
      </c>
      <c r="M401" s="5">
        <v>37.93</v>
      </c>
      <c r="N401" s="5">
        <f t="shared" si="6"/>
        <v>1517.2</v>
      </c>
      <c r="O401" s="5">
        <v>13.933065188883631</v>
      </c>
      <c r="P401" s="5">
        <f>tb_vendas[[#This Row],[Quantidade]]*tb_vendas[[#This Row],[Custo Unitário]]</f>
        <v>557.32260755534526</v>
      </c>
      <c r="Q401" s="5">
        <f>tb_vendas[[#This Row],[Valor Total]]-tb_vendas[[#This Row],[Custo Total]]</f>
        <v>959.87739244465479</v>
      </c>
      <c r="R401" s="2">
        <v>3</v>
      </c>
      <c r="S401" s="3">
        <v>4</v>
      </c>
      <c r="T401" t="s">
        <v>79</v>
      </c>
      <c r="U401" t="s">
        <v>85</v>
      </c>
    </row>
    <row r="402" spans="1:21" x14ac:dyDescent="0.3">
      <c r="A402" s="3" t="s">
        <v>486</v>
      </c>
      <c r="B402" s="1">
        <v>44636</v>
      </c>
      <c r="C402" s="7" t="str">
        <f>TEXT(tb_vendas[[#This Row],[Data do Pedido]],"aaaa-mm")</f>
        <v>2022-03</v>
      </c>
      <c r="D402" s="1" t="s">
        <v>6593</v>
      </c>
      <c r="E402" t="s">
        <v>22</v>
      </c>
      <c r="F402" t="s">
        <v>34</v>
      </c>
      <c r="G402" t="s">
        <v>40</v>
      </c>
      <c r="H402" t="s">
        <v>46</v>
      </c>
      <c r="I402" t="s">
        <v>47</v>
      </c>
      <c r="J402" t="s">
        <v>63</v>
      </c>
      <c r="K402" t="s">
        <v>72</v>
      </c>
      <c r="L402">
        <v>3</v>
      </c>
      <c r="M402" s="5">
        <v>74.14</v>
      </c>
      <c r="N402" s="5">
        <f t="shared" si="6"/>
        <v>222.42000000000002</v>
      </c>
      <c r="O402" s="5">
        <v>18.653686848642742</v>
      </c>
      <c r="P402" s="5">
        <f>tb_vendas[[#This Row],[Quantidade]]*tb_vendas[[#This Row],[Custo Unitário]]</f>
        <v>55.961060545928227</v>
      </c>
      <c r="Q402" s="5">
        <f>tb_vendas[[#This Row],[Valor Total]]-tb_vendas[[#This Row],[Custo Total]]</f>
        <v>166.45893945407178</v>
      </c>
      <c r="R402" s="2">
        <v>8</v>
      </c>
      <c r="S402" s="3">
        <v>6</v>
      </c>
      <c r="T402" t="s">
        <v>79</v>
      </c>
      <c r="U402" t="s">
        <v>85</v>
      </c>
    </row>
    <row r="403" spans="1:21" x14ac:dyDescent="0.3">
      <c r="A403" s="3" t="s">
        <v>487</v>
      </c>
      <c r="B403" s="1">
        <v>44636</v>
      </c>
      <c r="C403" s="7" t="str">
        <f>TEXT(tb_vendas[[#This Row],[Data do Pedido]],"aaaa-mm")</f>
        <v>2022-03</v>
      </c>
      <c r="D403" s="1" t="s">
        <v>6592</v>
      </c>
      <c r="E403" t="s">
        <v>22</v>
      </c>
      <c r="F403" t="s">
        <v>27</v>
      </c>
      <c r="G403" t="s">
        <v>42</v>
      </c>
      <c r="H403" t="s">
        <v>46</v>
      </c>
      <c r="I403" t="s">
        <v>58</v>
      </c>
      <c r="J403" t="s">
        <v>64</v>
      </c>
      <c r="K403" t="s">
        <v>72</v>
      </c>
      <c r="L403">
        <v>5</v>
      </c>
      <c r="M403" s="5">
        <v>20.99</v>
      </c>
      <c r="N403" s="5">
        <f t="shared" si="6"/>
        <v>104.94999999999999</v>
      </c>
      <c r="O403" s="5">
        <v>6.738112696971096</v>
      </c>
      <c r="P403" s="5">
        <f>tb_vendas[[#This Row],[Quantidade]]*tb_vendas[[#This Row],[Custo Unitário]]</f>
        <v>33.690563484855481</v>
      </c>
      <c r="Q403" s="5">
        <f>tb_vendas[[#This Row],[Valor Total]]-tb_vendas[[#This Row],[Custo Total]]</f>
        <v>71.2594365151445</v>
      </c>
      <c r="R403" s="2">
        <v>5</v>
      </c>
      <c r="S403" s="3">
        <v>1</v>
      </c>
      <c r="T403" t="s">
        <v>80</v>
      </c>
      <c r="U403" t="s">
        <v>83</v>
      </c>
    </row>
    <row r="404" spans="1:21" x14ac:dyDescent="0.3">
      <c r="A404" s="3" t="s">
        <v>488</v>
      </c>
      <c r="B404" s="1">
        <v>44636</v>
      </c>
      <c r="C404" s="7" t="str">
        <f>TEXT(tb_vendas[[#This Row],[Data do Pedido]],"aaaa-mm")</f>
        <v>2022-03</v>
      </c>
      <c r="D404" s="1" t="s">
        <v>6592</v>
      </c>
      <c r="E404" t="s">
        <v>21</v>
      </c>
      <c r="F404" t="s">
        <v>38</v>
      </c>
      <c r="G404" t="s">
        <v>39</v>
      </c>
      <c r="H404" t="s">
        <v>45</v>
      </c>
      <c r="I404" t="s">
        <v>58</v>
      </c>
      <c r="J404" t="s">
        <v>64</v>
      </c>
      <c r="K404" t="s">
        <v>71</v>
      </c>
      <c r="L404">
        <v>63</v>
      </c>
      <c r="M404" s="5">
        <v>54.99</v>
      </c>
      <c r="N404" s="5">
        <f t="shared" si="6"/>
        <v>3464.3700000000003</v>
      </c>
      <c r="O404" s="5">
        <v>24.707059734084492</v>
      </c>
      <c r="P404" s="5">
        <f>tb_vendas[[#This Row],[Quantidade]]*tb_vendas[[#This Row],[Custo Unitário]]</f>
        <v>1556.5447632473231</v>
      </c>
      <c r="Q404" s="5">
        <f>tb_vendas[[#This Row],[Valor Total]]-tb_vendas[[#This Row],[Custo Total]]</f>
        <v>1907.8252367526773</v>
      </c>
      <c r="R404" s="2">
        <v>10</v>
      </c>
      <c r="S404" s="3">
        <v>8</v>
      </c>
      <c r="T404" t="s">
        <v>80</v>
      </c>
      <c r="U404" t="s">
        <v>83</v>
      </c>
    </row>
    <row r="405" spans="1:21" x14ac:dyDescent="0.3">
      <c r="A405" s="3" t="s">
        <v>489</v>
      </c>
      <c r="B405" s="1">
        <v>44636</v>
      </c>
      <c r="C405" s="7" t="str">
        <f>TEXT(tb_vendas[[#This Row],[Data do Pedido]],"aaaa-mm")</f>
        <v>2022-03</v>
      </c>
      <c r="D405" s="1" t="s">
        <v>6589</v>
      </c>
      <c r="E405" t="s">
        <v>22</v>
      </c>
      <c r="F405" t="s">
        <v>27</v>
      </c>
      <c r="G405" t="s">
        <v>42</v>
      </c>
      <c r="H405" t="s">
        <v>46</v>
      </c>
      <c r="I405" t="s">
        <v>54</v>
      </c>
      <c r="J405" t="s">
        <v>68</v>
      </c>
      <c r="K405" t="s">
        <v>75</v>
      </c>
      <c r="L405">
        <v>80</v>
      </c>
      <c r="M405" s="5">
        <v>94.93</v>
      </c>
      <c r="N405" s="5">
        <f t="shared" si="6"/>
        <v>7594.4000000000005</v>
      </c>
      <c r="O405" s="5">
        <v>48.332075266089596</v>
      </c>
      <c r="P405" s="5">
        <f>tb_vendas[[#This Row],[Quantidade]]*tb_vendas[[#This Row],[Custo Unitário]]</f>
        <v>3866.5660212871676</v>
      </c>
      <c r="Q405" s="5">
        <f>tb_vendas[[#This Row],[Valor Total]]-tb_vendas[[#This Row],[Custo Total]]</f>
        <v>3727.833978712833</v>
      </c>
      <c r="R405" s="2">
        <v>10</v>
      </c>
      <c r="S405" s="3">
        <v>9</v>
      </c>
      <c r="T405" t="s">
        <v>80</v>
      </c>
      <c r="U405" t="s">
        <v>85</v>
      </c>
    </row>
    <row r="406" spans="1:21" x14ac:dyDescent="0.3">
      <c r="A406" s="3" t="s">
        <v>490</v>
      </c>
      <c r="B406" s="1">
        <v>44636</v>
      </c>
      <c r="C406" s="7" t="str">
        <f>TEXT(tb_vendas[[#This Row],[Data do Pedido]],"aaaa-mm")</f>
        <v>2022-03</v>
      </c>
      <c r="D406" s="1" t="s">
        <v>6593</v>
      </c>
      <c r="E406" t="s">
        <v>17</v>
      </c>
      <c r="F406" t="s">
        <v>28</v>
      </c>
      <c r="G406" t="s">
        <v>43</v>
      </c>
      <c r="H406" t="s">
        <v>45</v>
      </c>
      <c r="I406" t="s">
        <v>49</v>
      </c>
      <c r="J406" t="s">
        <v>65</v>
      </c>
      <c r="K406" t="s">
        <v>72</v>
      </c>
      <c r="L406">
        <v>39</v>
      </c>
      <c r="M406" s="5">
        <v>16.46</v>
      </c>
      <c r="N406" s="5">
        <f t="shared" si="6"/>
        <v>641.94000000000005</v>
      </c>
      <c r="O406" s="5">
        <v>5.2294925163511854</v>
      </c>
      <c r="P406" s="5">
        <f>tb_vendas[[#This Row],[Quantidade]]*tb_vendas[[#This Row],[Custo Unitário]]</f>
        <v>203.95020813769622</v>
      </c>
      <c r="Q406" s="5">
        <f>tb_vendas[[#This Row],[Valor Total]]-tb_vendas[[#This Row],[Custo Total]]</f>
        <v>437.98979186230383</v>
      </c>
      <c r="R406" s="2">
        <v>5</v>
      </c>
      <c r="S406" s="3">
        <v>4</v>
      </c>
      <c r="T406" t="s">
        <v>79</v>
      </c>
      <c r="U406" t="s">
        <v>84</v>
      </c>
    </row>
    <row r="407" spans="1:21" x14ac:dyDescent="0.3">
      <c r="A407" s="3" t="s">
        <v>491</v>
      </c>
      <c r="B407" s="1">
        <v>44637</v>
      </c>
      <c r="C407" s="7" t="str">
        <f>TEXT(tb_vendas[[#This Row],[Data do Pedido]],"aaaa-mm")</f>
        <v>2022-03</v>
      </c>
      <c r="D407" s="1" t="s">
        <v>6592</v>
      </c>
      <c r="E407" t="s">
        <v>17</v>
      </c>
      <c r="F407" t="s">
        <v>31</v>
      </c>
      <c r="G407" t="s">
        <v>40</v>
      </c>
      <c r="H407" t="s">
        <v>46</v>
      </c>
      <c r="I407" t="s">
        <v>58</v>
      </c>
      <c r="J407" t="s">
        <v>64</v>
      </c>
      <c r="K407" t="s">
        <v>75</v>
      </c>
      <c r="L407">
        <v>30</v>
      </c>
      <c r="M407" s="5">
        <v>80.62</v>
      </c>
      <c r="N407" s="5">
        <f t="shared" si="6"/>
        <v>2418.6000000000004</v>
      </c>
      <c r="O407" s="5">
        <v>44.071757490349732</v>
      </c>
      <c r="P407" s="5">
        <f>tb_vendas[[#This Row],[Quantidade]]*tb_vendas[[#This Row],[Custo Unitário]]</f>
        <v>1322.1527247104921</v>
      </c>
      <c r="Q407" s="5">
        <f>tb_vendas[[#This Row],[Valor Total]]-tb_vendas[[#This Row],[Custo Total]]</f>
        <v>1096.4472752895083</v>
      </c>
      <c r="R407" s="2">
        <v>10</v>
      </c>
      <c r="S407" s="3">
        <v>8</v>
      </c>
      <c r="T407" t="s">
        <v>79</v>
      </c>
      <c r="U407" t="s">
        <v>83</v>
      </c>
    </row>
    <row r="408" spans="1:21" x14ac:dyDescent="0.3">
      <c r="A408" s="3" t="s">
        <v>492</v>
      </c>
      <c r="B408" s="1">
        <v>44637</v>
      </c>
      <c r="C408" s="7" t="str">
        <f>TEXT(tb_vendas[[#This Row],[Data do Pedido]],"aaaa-mm")</f>
        <v>2022-03</v>
      </c>
      <c r="D408" s="1" t="s">
        <v>6589</v>
      </c>
      <c r="E408" t="s">
        <v>18</v>
      </c>
      <c r="F408" t="s">
        <v>30</v>
      </c>
      <c r="G408" t="s">
        <v>44</v>
      </c>
      <c r="H408" t="s">
        <v>46</v>
      </c>
      <c r="I408" t="s">
        <v>52</v>
      </c>
      <c r="J408" t="s">
        <v>67</v>
      </c>
      <c r="K408" t="s">
        <v>73</v>
      </c>
      <c r="L408">
        <v>77</v>
      </c>
      <c r="M408" s="5">
        <v>38.39</v>
      </c>
      <c r="N408" s="5">
        <f t="shared" si="6"/>
        <v>2956.03</v>
      </c>
      <c r="O408" s="5">
        <v>12.783481869214906</v>
      </c>
      <c r="P408" s="5">
        <f>tb_vendas[[#This Row],[Quantidade]]*tb_vendas[[#This Row],[Custo Unitário]]</f>
        <v>984.32810392954775</v>
      </c>
      <c r="Q408" s="5">
        <f>tb_vendas[[#This Row],[Valor Total]]-tb_vendas[[#This Row],[Custo Total]]</f>
        <v>1971.7018960704524</v>
      </c>
      <c r="R408" s="2">
        <v>7</v>
      </c>
      <c r="S408" s="3">
        <v>6</v>
      </c>
      <c r="T408" t="s">
        <v>81</v>
      </c>
      <c r="U408" t="s">
        <v>83</v>
      </c>
    </row>
    <row r="409" spans="1:21" x14ac:dyDescent="0.3">
      <c r="A409" s="3" t="s">
        <v>493</v>
      </c>
      <c r="B409" s="1">
        <v>44637</v>
      </c>
      <c r="C409" s="7" t="str">
        <f>TEXT(tb_vendas[[#This Row],[Data do Pedido]],"aaaa-mm")</f>
        <v>2022-03</v>
      </c>
      <c r="D409" s="1" t="s">
        <v>6593</v>
      </c>
      <c r="E409" t="s">
        <v>16</v>
      </c>
      <c r="F409" t="s">
        <v>38</v>
      </c>
      <c r="G409" t="s">
        <v>39</v>
      </c>
      <c r="H409" t="s">
        <v>45</v>
      </c>
      <c r="I409" t="s">
        <v>55</v>
      </c>
      <c r="J409" t="s">
        <v>69</v>
      </c>
      <c r="K409" t="s">
        <v>73</v>
      </c>
      <c r="L409">
        <v>50</v>
      </c>
      <c r="M409" s="5">
        <v>77.08</v>
      </c>
      <c r="N409" s="5">
        <f t="shared" si="6"/>
        <v>3854</v>
      </c>
      <c r="O409" s="5">
        <v>41.389964496033862</v>
      </c>
      <c r="P409" s="5">
        <f>tb_vendas[[#This Row],[Quantidade]]*tb_vendas[[#This Row],[Custo Unitário]]</f>
        <v>2069.4982248016931</v>
      </c>
      <c r="Q409" s="5">
        <f>tb_vendas[[#This Row],[Valor Total]]-tb_vendas[[#This Row],[Custo Total]]</f>
        <v>1784.5017751983069</v>
      </c>
      <c r="R409" s="2">
        <v>7</v>
      </c>
      <c r="S409" s="3">
        <v>3</v>
      </c>
      <c r="T409" t="s">
        <v>81</v>
      </c>
      <c r="U409" t="s">
        <v>85</v>
      </c>
    </row>
    <row r="410" spans="1:21" x14ac:dyDescent="0.3">
      <c r="A410" s="3" t="s">
        <v>494</v>
      </c>
      <c r="B410" s="1">
        <v>44637</v>
      </c>
      <c r="C410" s="7" t="str">
        <f>TEXT(tb_vendas[[#This Row],[Data do Pedido]],"aaaa-mm")</f>
        <v>2022-03</v>
      </c>
      <c r="D410" s="1" t="s">
        <v>6589</v>
      </c>
      <c r="E410" t="s">
        <v>20</v>
      </c>
      <c r="F410" t="s">
        <v>33</v>
      </c>
      <c r="G410" t="s">
        <v>42</v>
      </c>
      <c r="H410" t="s">
        <v>46</v>
      </c>
      <c r="I410" t="s">
        <v>52</v>
      </c>
      <c r="J410" t="s">
        <v>67</v>
      </c>
      <c r="K410" t="s">
        <v>74</v>
      </c>
      <c r="L410">
        <v>37</v>
      </c>
      <c r="M410" s="5">
        <v>78.290000000000006</v>
      </c>
      <c r="N410" s="5">
        <f t="shared" si="6"/>
        <v>2896.73</v>
      </c>
      <c r="O410" s="5">
        <v>37.524165134348706</v>
      </c>
      <c r="P410" s="5">
        <f>tb_vendas[[#This Row],[Quantidade]]*tb_vendas[[#This Row],[Custo Unitário]]</f>
        <v>1388.394109970902</v>
      </c>
      <c r="Q410" s="5">
        <f>tb_vendas[[#This Row],[Valor Total]]-tb_vendas[[#This Row],[Custo Total]]</f>
        <v>1508.335890029098</v>
      </c>
      <c r="R410" s="2">
        <v>8</v>
      </c>
      <c r="S410" s="3">
        <v>4</v>
      </c>
      <c r="T410" t="s">
        <v>81</v>
      </c>
      <c r="U410" t="s">
        <v>83</v>
      </c>
    </row>
    <row r="411" spans="1:21" x14ac:dyDescent="0.3">
      <c r="A411" s="3" t="s">
        <v>495</v>
      </c>
      <c r="B411" s="1">
        <v>44637</v>
      </c>
      <c r="C411" s="7" t="str">
        <f>TEXT(tb_vendas[[#This Row],[Data do Pedido]],"aaaa-mm")</f>
        <v>2022-03</v>
      </c>
      <c r="D411" s="1" t="s">
        <v>6588</v>
      </c>
      <c r="E411" t="s">
        <v>19</v>
      </c>
      <c r="F411" t="s">
        <v>33</v>
      </c>
      <c r="G411" t="s">
        <v>42</v>
      </c>
      <c r="H411" t="s">
        <v>46</v>
      </c>
      <c r="I411" t="s">
        <v>55</v>
      </c>
      <c r="J411" t="s">
        <v>69</v>
      </c>
      <c r="K411" t="s">
        <v>75</v>
      </c>
      <c r="L411">
        <v>26</v>
      </c>
      <c r="M411" s="5">
        <v>29.26</v>
      </c>
      <c r="N411" s="5">
        <f t="shared" si="6"/>
        <v>760.76</v>
      </c>
      <c r="O411" s="5">
        <v>19.688687290745825</v>
      </c>
      <c r="P411" s="5">
        <f>tb_vendas[[#This Row],[Quantidade]]*tb_vendas[[#This Row],[Custo Unitário]]</f>
        <v>511.90586955939148</v>
      </c>
      <c r="Q411" s="5">
        <f>tb_vendas[[#This Row],[Valor Total]]-tb_vendas[[#This Row],[Custo Total]]</f>
        <v>248.85413044060851</v>
      </c>
      <c r="R411" s="2">
        <v>5</v>
      </c>
      <c r="S411" s="3">
        <v>4</v>
      </c>
      <c r="T411" t="s">
        <v>81</v>
      </c>
      <c r="U411" t="s">
        <v>83</v>
      </c>
    </row>
    <row r="412" spans="1:21" x14ac:dyDescent="0.3">
      <c r="A412" s="3" t="s">
        <v>496</v>
      </c>
      <c r="B412" s="1">
        <v>44638</v>
      </c>
      <c r="C412" s="7" t="str">
        <f>TEXT(tb_vendas[[#This Row],[Data do Pedido]],"aaaa-mm")</f>
        <v>2022-03</v>
      </c>
      <c r="D412" s="1" t="s">
        <v>6591</v>
      </c>
      <c r="E412" t="s">
        <v>16</v>
      </c>
      <c r="F412" t="s">
        <v>26</v>
      </c>
      <c r="G412" t="s">
        <v>41</v>
      </c>
      <c r="H412" t="s">
        <v>45</v>
      </c>
      <c r="I412" t="s">
        <v>47</v>
      </c>
      <c r="J412" t="s">
        <v>63</v>
      </c>
      <c r="K412" t="s">
        <v>74</v>
      </c>
      <c r="L412">
        <v>43</v>
      </c>
      <c r="M412" s="5">
        <v>22.33</v>
      </c>
      <c r="N412" s="5">
        <f t="shared" si="6"/>
        <v>960.18999999999994</v>
      </c>
      <c r="O412" s="5">
        <v>21.896626397415503</v>
      </c>
      <c r="P412" s="5">
        <f>tb_vendas[[#This Row],[Quantidade]]*tb_vendas[[#This Row],[Custo Unitário]]</f>
        <v>941.55493508886661</v>
      </c>
      <c r="Q412" s="5">
        <f>tb_vendas[[#This Row],[Valor Total]]-tb_vendas[[#This Row],[Custo Total]]</f>
        <v>18.635064911133327</v>
      </c>
      <c r="R412" s="2">
        <v>5</v>
      </c>
      <c r="S412" s="3">
        <v>3</v>
      </c>
      <c r="T412" t="s">
        <v>80</v>
      </c>
      <c r="U412" t="s">
        <v>84</v>
      </c>
    </row>
    <row r="413" spans="1:21" x14ac:dyDescent="0.3">
      <c r="A413" s="3" t="s">
        <v>497</v>
      </c>
      <c r="B413" s="1">
        <v>44638</v>
      </c>
      <c r="C413" s="7" t="str">
        <f>TEXT(tb_vendas[[#This Row],[Data do Pedido]],"aaaa-mm")</f>
        <v>2022-03</v>
      </c>
      <c r="D413" s="1" t="s">
        <v>6593</v>
      </c>
      <c r="E413" t="s">
        <v>19</v>
      </c>
      <c r="F413" t="s">
        <v>25</v>
      </c>
      <c r="G413" t="s">
        <v>40</v>
      </c>
      <c r="H413" t="s">
        <v>46</v>
      </c>
      <c r="I413" t="s">
        <v>48</v>
      </c>
      <c r="J413" t="s">
        <v>64</v>
      </c>
      <c r="K413" t="s">
        <v>77</v>
      </c>
      <c r="L413">
        <v>54</v>
      </c>
      <c r="M413" s="5">
        <v>12.75</v>
      </c>
      <c r="N413" s="5">
        <f t="shared" si="6"/>
        <v>688.5</v>
      </c>
      <c r="O413" s="5">
        <v>3.7990920660840692</v>
      </c>
      <c r="P413" s="5">
        <f>tb_vendas[[#This Row],[Quantidade]]*tb_vendas[[#This Row],[Custo Unitário]]</f>
        <v>205.15097156853975</v>
      </c>
      <c r="Q413" s="5">
        <f>tb_vendas[[#This Row],[Valor Total]]-tb_vendas[[#This Row],[Custo Total]]</f>
        <v>483.34902843146028</v>
      </c>
      <c r="R413" s="2">
        <v>8</v>
      </c>
      <c r="S413" s="3">
        <v>3</v>
      </c>
      <c r="T413" t="s">
        <v>79</v>
      </c>
      <c r="U413" t="s">
        <v>82</v>
      </c>
    </row>
    <row r="414" spans="1:21" x14ac:dyDescent="0.3">
      <c r="A414" s="3" t="s">
        <v>498</v>
      </c>
      <c r="B414" s="1">
        <v>44638</v>
      </c>
      <c r="C414" s="7" t="str">
        <f>TEXT(tb_vendas[[#This Row],[Data do Pedido]],"aaaa-mm")</f>
        <v>2022-03</v>
      </c>
      <c r="D414" s="1" t="s">
        <v>6590</v>
      </c>
      <c r="E414" t="s">
        <v>17</v>
      </c>
      <c r="F414" t="s">
        <v>25</v>
      </c>
      <c r="G414" t="s">
        <v>40</v>
      </c>
      <c r="H414" t="s">
        <v>46</v>
      </c>
      <c r="I414" t="s">
        <v>52</v>
      </c>
      <c r="J414" t="s">
        <v>67</v>
      </c>
      <c r="K414" t="s">
        <v>76</v>
      </c>
      <c r="L414">
        <v>19</v>
      </c>
      <c r="M414" s="5">
        <v>62.27</v>
      </c>
      <c r="N414" s="5">
        <f t="shared" si="6"/>
        <v>1183.1300000000001</v>
      </c>
      <c r="O414" s="5">
        <v>22.121812718805753</v>
      </c>
      <c r="P414" s="5">
        <f>tb_vendas[[#This Row],[Quantidade]]*tb_vendas[[#This Row],[Custo Unitário]]</f>
        <v>420.31444165730932</v>
      </c>
      <c r="Q414" s="5">
        <f>tb_vendas[[#This Row],[Valor Total]]-tb_vendas[[#This Row],[Custo Total]]</f>
        <v>762.81555834269079</v>
      </c>
      <c r="R414" s="2">
        <v>3</v>
      </c>
      <c r="S414" s="3">
        <v>2</v>
      </c>
      <c r="T414" t="s">
        <v>80</v>
      </c>
      <c r="U414" t="s">
        <v>82</v>
      </c>
    </row>
    <row r="415" spans="1:21" x14ac:dyDescent="0.3">
      <c r="A415" s="3" t="s">
        <v>499</v>
      </c>
      <c r="B415" s="1">
        <v>44638</v>
      </c>
      <c r="C415" s="7" t="str">
        <f>TEXT(tb_vendas[[#This Row],[Data do Pedido]],"aaaa-mm")</f>
        <v>2022-03</v>
      </c>
      <c r="D415" s="1" t="s">
        <v>6592</v>
      </c>
      <c r="E415" t="s">
        <v>23</v>
      </c>
      <c r="F415" t="s">
        <v>24</v>
      </c>
      <c r="G415" t="s">
        <v>39</v>
      </c>
      <c r="H415" t="s">
        <v>45</v>
      </c>
      <c r="I415" t="s">
        <v>53</v>
      </c>
      <c r="J415" t="s">
        <v>67</v>
      </c>
      <c r="K415" t="s">
        <v>77</v>
      </c>
      <c r="L415">
        <v>30</v>
      </c>
      <c r="M415" s="5">
        <v>6.41</v>
      </c>
      <c r="N415" s="5">
        <f t="shared" si="6"/>
        <v>192.3</v>
      </c>
      <c r="O415" s="5">
        <v>1.9744720375287956</v>
      </c>
      <c r="P415" s="5">
        <f>tb_vendas[[#This Row],[Quantidade]]*tb_vendas[[#This Row],[Custo Unitário]]</f>
        <v>59.234161125863871</v>
      </c>
      <c r="Q415" s="5">
        <f>tb_vendas[[#This Row],[Valor Total]]-tb_vendas[[#This Row],[Custo Total]]</f>
        <v>133.06583887413615</v>
      </c>
      <c r="R415" s="2">
        <v>4</v>
      </c>
      <c r="S415" s="3">
        <v>1</v>
      </c>
      <c r="T415" t="s">
        <v>80</v>
      </c>
      <c r="U415" t="s">
        <v>84</v>
      </c>
    </row>
    <row r="416" spans="1:21" x14ac:dyDescent="0.3">
      <c r="A416" s="3" t="s">
        <v>500</v>
      </c>
      <c r="B416" s="1">
        <v>44638</v>
      </c>
      <c r="C416" s="7" t="str">
        <f>TEXT(tb_vendas[[#This Row],[Data do Pedido]],"aaaa-mm")</f>
        <v>2022-03</v>
      </c>
      <c r="D416" s="1" t="s">
        <v>6589</v>
      </c>
      <c r="E416" t="s">
        <v>22</v>
      </c>
      <c r="F416" t="s">
        <v>37</v>
      </c>
      <c r="G416" t="s">
        <v>41</v>
      </c>
      <c r="H416" t="s">
        <v>45</v>
      </c>
      <c r="I416" t="s">
        <v>48</v>
      </c>
      <c r="J416" t="s">
        <v>64</v>
      </c>
      <c r="K416" t="s">
        <v>71</v>
      </c>
      <c r="L416">
        <v>80</v>
      </c>
      <c r="M416" s="5">
        <v>61.49</v>
      </c>
      <c r="N416" s="5">
        <f t="shared" si="6"/>
        <v>4919.2</v>
      </c>
      <c r="O416" s="5">
        <v>29.085087929373149</v>
      </c>
      <c r="P416" s="5">
        <f>tb_vendas[[#This Row],[Quantidade]]*tb_vendas[[#This Row],[Custo Unitário]]</f>
        <v>2326.8070343498521</v>
      </c>
      <c r="Q416" s="5">
        <f>tb_vendas[[#This Row],[Valor Total]]-tb_vendas[[#This Row],[Custo Total]]</f>
        <v>2592.3929656501477</v>
      </c>
      <c r="R416" s="2">
        <v>6</v>
      </c>
      <c r="S416" s="3">
        <v>9</v>
      </c>
      <c r="T416" t="s">
        <v>80</v>
      </c>
      <c r="U416" t="s">
        <v>84</v>
      </c>
    </row>
    <row r="417" spans="1:21" x14ac:dyDescent="0.3">
      <c r="A417" s="3" t="s">
        <v>501</v>
      </c>
      <c r="B417" s="1">
        <v>44638</v>
      </c>
      <c r="C417" s="7" t="str">
        <f>TEXT(tb_vendas[[#This Row],[Data do Pedido]],"aaaa-mm")</f>
        <v>2022-03</v>
      </c>
      <c r="D417" s="1" t="s">
        <v>6592</v>
      </c>
      <c r="E417" t="s">
        <v>23</v>
      </c>
      <c r="F417" t="s">
        <v>36</v>
      </c>
      <c r="G417" t="s">
        <v>39</v>
      </c>
      <c r="H417" t="s">
        <v>45</v>
      </c>
      <c r="I417" t="s">
        <v>49</v>
      </c>
      <c r="J417" t="s">
        <v>65</v>
      </c>
      <c r="K417" t="s">
        <v>75</v>
      </c>
      <c r="L417">
        <v>93</v>
      </c>
      <c r="M417" s="5">
        <v>58.94</v>
      </c>
      <c r="N417" s="5">
        <f t="shared" si="6"/>
        <v>5481.42</v>
      </c>
      <c r="O417" s="5">
        <v>31.020452486383885</v>
      </c>
      <c r="P417" s="5">
        <f>tb_vendas[[#This Row],[Quantidade]]*tb_vendas[[#This Row],[Custo Unitário]]</f>
        <v>2884.9020812337012</v>
      </c>
      <c r="Q417" s="5">
        <f>tb_vendas[[#This Row],[Valor Total]]-tb_vendas[[#This Row],[Custo Total]]</f>
        <v>2596.5179187662989</v>
      </c>
      <c r="R417" s="2">
        <v>5</v>
      </c>
      <c r="S417" s="3">
        <v>8</v>
      </c>
      <c r="T417" t="s">
        <v>80</v>
      </c>
      <c r="U417" t="s">
        <v>85</v>
      </c>
    </row>
    <row r="418" spans="1:21" x14ac:dyDescent="0.3">
      <c r="A418" s="3" t="s">
        <v>502</v>
      </c>
      <c r="B418" s="1">
        <v>44638</v>
      </c>
      <c r="C418" s="7" t="str">
        <f>TEXT(tb_vendas[[#This Row],[Data do Pedido]],"aaaa-mm")</f>
        <v>2022-03</v>
      </c>
      <c r="D418" s="1" t="s">
        <v>6589</v>
      </c>
      <c r="E418" t="s">
        <v>18</v>
      </c>
      <c r="F418" t="s">
        <v>30</v>
      </c>
      <c r="G418" t="s">
        <v>44</v>
      </c>
      <c r="H418" t="s">
        <v>46</v>
      </c>
      <c r="I418" t="s">
        <v>59</v>
      </c>
      <c r="J418" t="s">
        <v>70</v>
      </c>
      <c r="K418" t="s">
        <v>75</v>
      </c>
      <c r="L418">
        <v>5</v>
      </c>
      <c r="M418" s="5">
        <v>30.24</v>
      </c>
      <c r="N418" s="5">
        <f t="shared" si="6"/>
        <v>151.19999999999999</v>
      </c>
      <c r="O418" s="5">
        <v>11.041382111479921</v>
      </c>
      <c r="P418" s="5">
        <f>tb_vendas[[#This Row],[Quantidade]]*tb_vendas[[#This Row],[Custo Unitário]]</f>
        <v>55.206910557399603</v>
      </c>
      <c r="Q418" s="5">
        <f>tb_vendas[[#This Row],[Valor Total]]-tb_vendas[[#This Row],[Custo Total]]</f>
        <v>95.993089442600393</v>
      </c>
      <c r="R418" s="2">
        <v>10</v>
      </c>
      <c r="S418" s="3">
        <v>0</v>
      </c>
      <c r="T418" t="s">
        <v>80</v>
      </c>
      <c r="U418" t="s">
        <v>83</v>
      </c>
    </row>
    <row r="419" spans="1:21" x14ac:dyDescent="0.3">
      <c r="A419" s="3" t="s">
        <v>503</v>
      </c>
      <c r="B419" s="1">
        <v>44638</v>
      </c>
      <c r="C419" s="7" t="str">
        <f>TEXT(tb_vendas[[#This Row],[Data do Pedido]],"aaaa-mm")</f>
        <v>2022-03</v>
      </c>
      <c r="D419" s="1" t="s">
        <v>6590</v>
      </c>
      <c r="E419" t="s">
        <v>17</v>
      </c>
      <c r="F419" t="s">
        <v>37</v>
      </c>
      <c r="G419" t="s">
        <v>41</v>
      </c>
      <c r="H419" t="s">
        <v>45</v>
      </c>
      <c r="I419" t="s">
        <v>50</v>
      </c>
      <c r="J419" t="s">
        <v>66</v>
      </c>
      <c r="K419" t="s">
        <v>73</v>
      </c>
      <c r="L419">
        <v>99</v>
      </c>
      <c r="M419" s="5">
        <v>76.39</v>
      </c>
      <c r="N419" s="5">
        <f t="shared" si="6"/>
        <v>7562.61</v>
      </c>
      <c r="O419" s="5">
        <v>29.976353848170284</v>
      </c>
      <c r="P419" s="5">
        <f>tb_vendas[[#This Row],[Quantidade]]*tb_vendas[[#This Row],[Custo Unitário]]</f>
        <v>2967.6590309688581</v>
      </c>
      <c r="Q419" s="5">
        <f>tb_vendas[[#This Row],[Valor Total]]-tb_vendas[[#This Row],[Custo Total]]</f>
        <v>4594.9509690311415</v>
      </c>
      <c r="R419" s="2">
        <v>8</v>
      </c>
      <c r="S419" s="3">
        <v>10</v>
      </c>
      <c r="T419" t="s">
        <v>81</v>
      </c>
      <c r="U419" t="s">
        <v>82</v>
      </c>
    </row>
    <row r="420" spans="1:21" x14ac:dyDescent="0.3">
      <c r="A420" s="3" t="s">
        <v>504</v>
      </c>
      <c r="B420" s="1">
        <v>44639</v>
      </c>
      <c r="C420" s="7" t="str">
        <f>TEXT(tb_vendas[[#This Row],[Data do Pedido]],"aaaa-mm")</f>
        <v>2022-03</v>
      </c>
      <c r="D420" s="1" t="s">
        <v>6588</v>
      </c>
      <c r="E420" t="s">
        <v>22</v>
      </c>
      <c r="F420" t="s">
        <v>24</v>
      </c>
      <c r="G420" t="s">
        <v>39</v>
      </c>
      <c r="H420" t="s">
        <v>45</v>
      </c>
      <c r="I420" t="s">
        <v>55</v>
      </c>
      <c r="J420" t="s">
        <v>69</v>
      </c>
      <c r="K420" t="s">
        <v>77</v>
      </c>
      <c r="L420">
        <v>32</v>
      </c>
      <c r="M420" s="5">
        <v>87.61</v>
      </c>
      <c r="N420" s="5">
        <f t="shared" si="6"/>
        <v>2803.52</v>
      </c>
      <c r="O420" s="5">
        <v>54.395774123191373</v>
      </c>
      <c r="P420" s="5">
        <f>tb_vendas[[#This Row],[Quantidade]]*tb_vendas[[#This Row],[Custo Unitário]]</f>
        <v>1740.6647719421239</v>
      </c>
      <c r="Q420" s="5">
        <f>tb_vendas[[#This Row],[Valor Total]]-tb_vendas[[#This Row],[Custo Total]]</f>
        <v>1062.855228057876</v>
      </c>
      <c r="R420" s="2">
        <v>9</v>
      </c>
      <c r="S420" s="3">
        <v>8</v>
      </c>
      <c r="T420" t="s">
        <v>81</v>
      </c>
      <c r="U420" t="s">
        <v>82</v>
      </c>
    </row>
    <row r="421" spans="1:21" x14ac:dyDescent="0.3">
      <c r="A421" s="3" t="s">
        <v>505</v>
      </c>
      <c r="B421" s="1">
        <v>44639</v>
      </c>
      <c r="C421" s="7" t="str">
        <f>TEXT(tb_vendas[[#This Row],[Data do Pedido]],"aaaa-mm")</f>
        <v>2022-03</v>
      </c>
      <c r="D421" s="1" t="s">
        <v>6591</v>
      </c>
      <c r="E421" t="s">
        <v>17</v>
      </c>
      <c r="F421" t="s">
        <v>30</v>
      </c>
      <c r="G421" t="s">
        <v>44</v>
      </c>
      <c r="H421" t="s">
        <v>46</v>
      </c>
      <c r="I421" t="s">
        <v>56</v>
      </c>
      <c r="J421" t="s">
        <v>63</v>
      </c>
      <c r="K421" t="s">
        <v>78</v>
      </c>
      <c r="L421">
        <v>23</v>
      </c>
      <c r="M421" s="5">
        <v>77.349999999999994</v>
      </c>
      <c r="N421" s="5">
        <f t="shared" si="6"/>
        <v>1779.05</v>
      </c>
      <c r="O421" s="5">
        <v>20.344790756508175</v>
      </c>
      <c r="P421" s="5">
        <f>tb_vendas[[#This Row],[Quantidade]]*tb_vendas[[#This Row],[Custo Unitário]]</f>
        <v>467.93018739968801</v>
      </c>
      <c r="Q421" s="5">
        <f>tb_vendas[[#This Row],[Valor Total]]-tb_vendas[[#This Row],[Custo Total]]</f>
        <v>1311.1198126003119</v>
      </c>
      <c r="R421" s="2">
        <v>10</v>
      </c>
      <c r="S421" s="3">
        <v>0</v>
      </c>
      <c r="T421" t="s">
        <v>79</v>
      </c>
      <c r="U421" t="s">
        <v>84</v>
      </c>
    </row>
    <row r="422" spans="1:21" x14ac:dyDescent="0.3">
      <c r="A422" s="3" t="s">
        <v>506</v>
      </c>
      <c r="B422" s="1">
        <v>44639</v>
      </c>
      <c r="C422" s="7" t="str">
        <f>TEXT(tb_vendas[[#This Row],[Data do Pedido]],"aaaa-mm")</f>
        <v>2022-03</v>
      </c>
      <c r="D422" s="1" t="s">
        <v>6592</v>
      </c>
      <c r="E422" t="s">
        <v>22</v>
      </c>
      <c r="F422" t="s">
        <v>32</v>
      </c>
      <c r="G422" t="s">
        <v>39</v>
      </c>
      <c r="H422" t="s">
        <v>45</v>
      </c>
      <c r="I422" t="s">
        <v>48</v>
      </c>
      <c r="J422" t="s">
        <v>64</v>
      </c>
      <c r="K422" t="s">
        <v>74</v>
      </c>
      <c r="L422">
        <v>21</v>
      </c>
      <c r="M422" s="5">
        <v>13.13</v>
      </c>
      <c r="N422" s="5">
        <f t="shared" si="6"/>
        <v>275.73</v>
      </c>
      <c r="O422" s="5">
        <v>3.713617957135229</v>
      </c>
      <c r="P422" s="5">
        <f>tb_vendas[[#This Row],[Quantidade]]*tb_vendas[[#This Row],[Custo Unitário]]</f>
        <v>77.985977099839815</v>
      </c>
      <c r="Q422" s="5">
        <f>tb_vendas[[#This Row],[Valor Total]]-tb_vendas[[#This Row],[Custo Total]]</f>
        <v>197.74402290016019</v>
      </c>
      <c r="R422" s="2">
        <v>5</v>
      </c>
      <c r="S422" s="3">
        <v>5</v>
      </c>
      <c r="T422" t="s">
        <v>80</v>
      </c>
      <c r="U422" t="s">
        <v>83</v>
      </c>
    </row>
    <row r="423" spans="1:21" x14ac:dyDescent="0.3">
      <c r="A423" s="3" t="s">
        <v>507</v>
      </c>
      <c r="B423" s="1">
        <v>44639</v>
      </c>
      <c r="C423" s="7" t="str">
        <f>TEXT(tb_vendas[[#This Row],[Data do Pedido]],"aaaa-mm")</f>
        <v>2022-03</v>
      </c>
      <c r="D423" s="1" t="s">
        <v>6593</v>
      </c>
      <c r="E423" t="s">
        <v>20</v>
      </c>
      <c r="F423" t="s">
        <v>38</v>
      </c>
      <c r="G423" t="s">
        <v>39</v>
      </c>
      <c r="H423" t="s">
        <v>45</v>
      </c>
      <c r="I423" t="s">
        <v>59</v>
      </c>
      <c r="J423" t="s">
        <v>70</v>
      </c>
      <c r="K423" t="s">
        <v>76</v>
      </c>
      <c r="L423">
        <v>1</v>
      </c>
      <c r="M423" s="5">
        <v>63.65</v>
      </c>
      <c r="N423" s="5">
        <f t="shared" si="6"/>
        <v>63.65</v>
      </c>
      <c r="O423" s="5">
        <v>26.67694873251002</v>
      </c>
      <c r="P423" s="5">
        <f>tb_vendas[[#This Row],[Quantidade]]*tb_vendas[[#This Row],[Custo Unitário]]</f>
        <v>26.67694873251002</v>
      </c>
      <c r="Q423" s="5">
        <f>tb_vendas[[#This Row],[Valor Total]]-tb_vendas[[#This Row],[Custo Total]]</f>
        <v>36.973051267489978</v>
      </c>
      <c r="R423" s="2">
        <v>8</v>
      </c>
      <c r="S423" s="3">
        <v>3</v>
      </c>
      <c r="T423" t="s">
        <v>79</v>
      </c>
      <c r="U423" t="s">
        <v>85</v>
      </c>
    </row>
    <row r="424" spans="1:21" x14ac:dyDescent="0.3">
      <c r="A424" s="3" t="s">
        <v>508</v>
      </c>
      <c r="B424" s="1">
        <v>44639</v>
      </c>
      <c r="C424" s="7" t="str">
        <f>TEXT(tb_vendas[[#This Row],[Data do Pedido]],"aaaa-mm")</f>
        <v>2022-03</v>
      </c>
      <c r="D424" s="1" t="s">
        <v>6593</v>
      </c>
      <c r="E424" t="s">
        <v>23</v>
      </c>
      <c r="F424" t="s">
        <v>24</v>
      </c>
      <c r="G424" t="s">
        <v>39</v>
      </c>
      <c r="H424" t="s">
        <v>45</v>
      </c>
      <c r="I424" t="s">
        <v>52</v>
      </c>
      <c r="J424" t="s">
        <v>67</v>
      </c>
      <c r="K424" t="s">
        <v>75</v>
      </c>
      <c r="L424">
        <v>31</v>
      </c>
      <c r="M424" s="5">
        <v>49.92</v>
      </c>
      <c r="N424" s="5">
        <f t="shared" si="6"/>
        <v>1547.52</v>
      </c>
      <c r="O424" s="5">
        <v>15.473600170104675</v>
      </c>
      <c r="P424" s="5">
        <f>tb_vendas[[#This Row],[Quantidade]]*tb_vendas[[#This Row],[Custo Unitário]]</f>
        <v>479.68160527324494</v>
      </c>
      <c r="Q424" s="5">
        <f>tb_vendas[[#This Row],[Valor Total]]-tb_vendas[[#This Row],[Custo Total]]</f>
        <v>1067.838394726755</v>
      </c>
      <c r="R424" s="2">
        <v>5</v>
      </c>
      <c r="S424" s="3">
        <v>7</v>
      </c>
      <c r="T424" t="s">
        <v>79</v>
      </c>
      <c r="U424" t="s">
        <v>84</v>
      </c>
    </row>
    <row r="425" spans="1:21" x14ac:dyDescent="0.3">
      <c r="A425" s="3" t="s">
        <v>509</v>
      </c>
      <c r="B425" s="1">
        <v>44639</v>
      </c>
      <c r="C425" s="7" t="str">
        <f>TEXT(tb_vendas[[#This Row],[Data do Pedido]],"aaaa-mm")</f>
        <v>2022-03</v>
      </c>
      <c r="D425" s="1" t="s">
        <v>6589</v>
      </c>
      <c r="E425" t="s">
        <v>17</v>
      </c>
      <c r="F425" t="s">
        <v>27</v>
      </c>
      <c r="G425" t="s">
        <v>42</v>
      </c>
      <c r="H425" t="s">
        <v>46</v>
      </c>
      <c r="I425" t="s">
        <v>47</v>
      </c>
      <c r="J425" t="s">
        <v>63</v>
      </c>
      <c r="K425" t="s">
        <v>72</v>
      </c>
      <c r="L425">
        <v>51</v>
      </c>
      <c r="M425" s="5">
        <v>70.87</v>
      </c>
      <c r="N425" s="5">
        <f t="shared" si="6"/>
        <v>3614.3700000000003</v>
      </c>
      <c r="O425" s="5">
        <v>59.253962309509546</v>
      </c>
      <c r="P425" s="5">
        <f>tb_vendas[[#This Row],[Quantidade]]*tb_vendas[[#This Row],[Custo Unitário]]</f>
        <v>3021.9520777849871</v>
      </c>
      <c r="Q425" s="5">
        <f>tb_vendas[[#This Row],[Valor Total]]-tb_vendas[[#This Row],[Custo Total]]</f>
        <v>592.41792221501328</v>
      </c>
      <c r="R425" s="2">
        <v>10</v>
      </c>
      <c r="S425" s="3">
        <v>7</v>
      </c>
      <c r="T425" t="s">
        <v>80</v>
      </c>
      <c r="U425" t="s">
        <v>84</v>
      </c>
    </row>
    <row r="426" spans="1:21" x14ac:dyDescent="0.3">
      <c r="A426" s="3" t="s">
        <v>510</v>
      </c>
      <c r="B426" s="1">
        <v>44639</v>
      </c>
      <c r="C426" s="7" t="str">
        <f>TEXT(tb_vendas[[#This Row],[Data do Pedido]],"aaaa-mm")</f>
        <v>2022-03</v>
      </c>
      <c r="D426" s="1" t="s">
        <v>6593</v>
      </c>
      <c r="E426" t="s">
        <v>19</v>
      </c>
      <c r="F426" t="s">
        <v>34</v>
      </c>
      <c r="G426" t="s">
        <v>40</v>
      </c>
      <c r="H426" t="s">
        <v>46</v>
      </c>
      <c r="I426" t="s">
        <v>50</v>
      </c>
      <c r="J426" t="s">
        <v>66</v>
      </c>
      <c r="K426" t="s">
        <v>74</v>
      </c>
      <c r="L426">
        <v>74</v>
      </c>
      <c r="M426" s="5">
        <v>32.94</v>
      </c>
      <c r="N426" s="5">
        <f t="shared" si="6"/>
        <v>2437.56</v>
      </c>
      <c r="O426" s="5">
        <v>8.4699261506205392</v>
      </c>
      <c r="P426" s="5">
        <f>tb_vendas[[#This Row],[Quantidade]]*tb_vendas[[#This Row],[Custo Unitário]]</f>
        <v>626.77453514591991</v>
      </c>
      <c r="Q426" s="5">
        <f>tb_vendas[[#This Row],[Valor Total]]-tb_vendas[[#This Row],[Custo Total]]</f>
        <v>1810.7854648540801</v>
      </c>
      <c r="R426" s="2">
        <v>1</v>
      </c>
      <c r="S426" s="3">
        <v>7</v>
      </c>
      <c r="T426" t="s">
        <v>80</v>
      </c>
      <c r="U426" t="s">
        <v>85</v>
      </c>
    </row>
    <row r="427" spans="1:21" x14ac:dyDescent="0.3">
      <c r="A427" s="3" t="s">
        <v>511</v>
      </c>
      <c r="B427" s="1">
        <v>44640</v>
      </c>
      <c r="C427" s="7" t="str">
        <f>TEXT(tb_vendas[[#This Row],[Data do Pedido]],"aaaa-mm")</f>
        <v>2022-03</v>
      </c>
      <c r="D427" s="1" t="s">
        <v>6593</v>
      </c>
      <c r="E427" t="s">
        <v>18</v>
      </c>
      <c r="F427" t="s">
        <v>31</v>
      </c>
      <c r="G427" t="s">
        <v>40</v>
      </c>
      <c r="H427" t="s">
        <v>46</v>
      </c>
      <c r="I427" t="s">
        <v>58</v>
      </c>
      <c r="J427" t="s">
        <v>64</v>
      </c>
      <c r="K427" t="s">
        <v>71</v>
      </c>
      <c r="L427">
        <v>4</v>
      </c>
      <c r="M427" s="5">
        <v>52.02</v>
      </c>
      <c r="N427" s="5">
        <f t="shared" si="6"/>
        <v>208.08</v>
      </c>
      <c r="O427" s="5">
        <v>23.577653024428983</v>
      </c>
      <c r="P427" s="5">
        <f>tb_vendas[[#This Row],[Quantidade]]*tb_vendas[[#This Row],[Custo Unitário]]</f>
        <v>94.310612097715932</v>
      </c>
      <c r="Q427" s="5">
        <f>tb_vendas[[#This Row],[Valor Total]]-tb_vendas[[#This Row],[Custo Total]]</f>
        <v>113.76938790228408</v>
      </c>
      <c r="R427" s="2">
        <v>2</v>
      </c>
      <c r="S427" s="3">
        <v>1</v>
      </c>
      <c r="T427" t="s">
        <v>80</v>
      </c>
      <c r="U427" t="s">
        <v>82</v>
      </c>
    </row>
    <row r="428" spans="1:21" x14ac:dyDescent="0.3">
      <c r="A428" s="3" t="s">
        <v>512</v>
      </c>
      <c r="B428" s="1">
        <v>44640</v>
      </c>
      <c r="C428" s="7" t="str">
        <f>TEXT(tb_vendas[[#This Row],[Data do Pedido]],"aaaa-mm")</f>
        <v>2022-03</v>
      </c>
      <c r="D428" s="1" t="s">
        <v>6592</v>
      </c>
      <c r="E428" t="s">
        <v>16</v>
      </c>
      <c r="F428" t="s">
        <v>29</v>
      </c>
      <c r="G428" t="s">
        <v>43</v>
      </c>
      <c r="H428" t="s">
        <v>45</v>
      </c>
      <c r="I428" t="s">
        <v>54</v>
      </c>
      <c r="J428" t="s">
        <v>68</v>
      </c>
      <c r="K428" t="s">
        <v>74</v>
      </c>
      <c r="L428">
        <v>81</v>
      </c>
      <c r="M428" s="5">
        <v>31.48</v>
      </c>
      <c r="N428" s="5">
        <f t="shared" si="6"/>
        <v>2549.88</v>
      </c>
      <c r="O428" s="5">
        <v>9.0001167391364074</v>
      </c>
      <c r="P428" s="5">
        <f>tb_vendas[[#This Row],[Quantidade]]*tb_vendas[[#This Row],[Custo Unitário]]</f>
        <v>729.00945587004901</v>
      </c>
      <c r="Q428" s="5">
        <f>tb_vendas[[#This Row],[Valor Total]]-tb_vendas[[#This Row],[Custo Total]]</f>
        <v>1820.8705441299512</v>
      </c>
      <c r="R428" s="2">
        <v>2</v>
      </c>
      <c r="S428" s="3">
        <v>3</v>
      </c>
      <c r="T428" t="s">
        <v>80</v>
      </c>
      <c r="U428" t="s">
        <v>84</v>
      </c>
    </row>
    <row r="429" spans="1:21" x14ac:dyDescent="0.3">
      <c r="A429" s="3" t="s">
        <v>513</v>
      </c>
      <c r="B429" s="1">
        <v>44640</v>
      </c>
      <c r="C429" s="7" t="str">
        <f>TEXT(tb_vendas[[#This Row],[Data do Pedido]],"aaaa-mm")</f>
        <v>2022-03</v>
      </c>
      <c r="D429" s="1" t="s">
        <v>6588</v>
      </c>
      <c r="E429" t="s">
        <v>18</v>
      </c>
      <c r="F429" t="s">
        <v>30</v>
      </c>
      <c r="G429" t="s">
        <v>44</v>
      </c>
      <c r="H429" t="s">
        <v>46</v>
      </c>
      <c r="I429" t="s">
        <v>50</v>
      </c>
      <c r="J429" t="s">
        <v>66</v>
      </c>
      <c r="K429" t="s">
        <v>74</v>
      </c>
      <c r="L429">
        <v>91</v>
      </c>
      <c r="M429" s="5">
        <v>73.69</v>
      </c>
      <c r="N429" s="5">
        <f t="shared" si="6"/>
        <v>6705.79</v>
      </c>
      <c r="O429" s="5">
        <v>50.553608702468274</v>
      </c>
      <c r="P429" s="5">
        <f>tb_vendas[[#This Row],[Quantidade]]*tb_vendas[[#This Row],[Custo Unitário]]</f>
        <v>4600.3783919246125</v>
      </c>
      <c r="Q429" s="5">
        <f>tb_vendas[[#This Row],[Valor Total]]-tb_vendas[[#This Row],[Custo Total]]</f>
        <v>2105.4116080753874</v>
      </c>
      <c r="R429" s="2">
        <v>8</v>
      </c>
      <c r="S429" s="3">
        <v>2</v>
      </c>
      <c r="T429" t="s">
        <v>79</v>
      </c>
      <c r="U429" t="s">
        <v>84</v>
      </c>
    </row>
    <row r="430" spans="1:21" x14ac:dyDescent="0.3">
      <c r="A430" s="3" t="s">
        <v>514</v>
      </c>
      <c r="B430" s="1">
        <v>44640</v>
      </c>
      <c r="C430" s="7" t="str">
        <f>TEXT(tb_vendas[[#This Row],[Data do Pedido]],"aaaa-mm")</f>
        <v>2022-03</v>
      </c>
      <c r="D430" s="1" t="s">
        <v>6588</v>
      </c>
      <c r="E430" t="s">
        <v>18</v>
      </c>
      <c r="F430" t="s">
        <v>25</v>
      </c>
      <c r="G430" t="s">
        <v>40</v>
      </c>
      <c r="H430" t="s">
        <v>46</v>
      </c>
      <c r="I430" t="s">
        <v>54</v>
      </c>
      <c r="J430" t="s">
        <v>68</v>
      </c>
      <c r="K430" t="s">
        <v>77</v>
      </c>
      <c r="L430">
        <v>91</v>
      </c>
      <c r="M430" s="5">
        <v>12.33</v>
      </c>
      <c r="N430" s="5">
        <f t="shared" si="6"/>
        <v>1122.03</v>
      </c>
      <c r="O430" s="5">
        <v>7.7021043015014756</v>
      </c>
      <c r="P430" s="5">
        <f>tb_vendas[[#This Row],[Quantidade]]*tb_vendas[[#This Row],[Custo Unitário]]</f>
        <v>700.89149143663428</v>
      </c>
      <c r="Q430" s="5">
        <f>tb_vendas[[#This Row],[Valor Total]]-tb_vendas[[#This Row],[Custo Total]]</f>
        <v>421.13850856336569</v>
      </c>
      <c r="R430" s="2">
        <v>2</v>
      </c>
      <c r="S430" s="3">
        <v>4</v>
      </c>
      <c r="T430" t="s">
        <v>80</v>
      </c>
      <c r="U430" t="s">
        <v>83</v>
      </c>
    </row>
    <row r="431" spans="1:21" x14ac:dyDescent="0.3">
      <c r="A431" s="3" t="s">
        <v>515</v>
      </c>
      <c r="B431" s="1">
        <v>44640</v>
      </c>
      <c r="C431" s="7" t="str">
        <f>TEXT(tb_vendas[[#This Row],[Data do Pedido]],"aaaa-mm")</f>
        <v>2022-03</v>
      </c>
      <c r="D431" s="1" t="s">
        <v>6589</v>
      </c>
      <c r="E431" t="s">
        <v>21</v>
      </c>
      <c r="F431" t="s">
        <v>35</v>
      </c>
      <c r="G431" t="s">
        <v>44</v>
      </c>
      <c r="H431" t="s">
        <v>46</v>
      </c>
      <c r="I431" t="s">
        <v>50</v>
      </c>
      <c r="J431" t="s">
        <v>66</v>
      </c>
      <c r="K431" t="s">
        <v>76</v>
      </c>
      <c r="L431">
        <v>27</v>
      </c>
      <c r="M431" s="5">
        <v>28.71</v>
      </c>
      <c r="N431" s="5">
        <f t="shared" si="6"/>
        <v>775.17000000000007</v>
      </c>
      <c r="O431" s="5">
        <v>7.5775443390184387</v>
      </c>
      <c r="P431" s="5">
        <f>tb_vendas[[#This Row],[Quantidade]]*tb_vendas[[#This Row],[Custo Unitário]]</f>
        <v>204.59369715349786</v>
      </c>
      <c r="Q431" s="5">
        <f>tb_vendas[[#This Row],[Valor Total]]-tb_vendas[[#This Row],[Custo Total]]</f>
        <v>570.57630284650224</v>
      </c>
      <c r="R431" s="2">
        <v>10</v>
      </c>
      <c r="S431" s="3">
        <v>5</v>
      </c>
      <c r="T431" t="s">
        <v>80</v>
      </c>
      <c r="U431" t="s">
        <v>83</v>
      </c>
    </row>
    <row r="432" spans="1:21" x14ac:dyDescent="0.3">
      <c r="A432" s="3" t="s">
        <v>516</v>
      </c>
      <c r="B432" s="1">
        <v>44640</v>
      </c>
      <c r="C432" s="7" t="str">
        <f>TEXT(tb_vendas[[#This Row],[Data do Pedido]],"aaaa-mm")</f>
        <v>2022-03</v>
      </c>
      <c r="D432" s="1" t="s">
        <v>6588</v>
      </c>
      <c r="E432" t="s">
        <v>18</v>
      </c>
      <c r="F432" t="s">
        <v>35</v>
      </c>
      <c r="G432" t="s">
        <v>44</v>
      </c>
      <c r="H432" t="s">
        <v>46</v>
      </c>
      <c r="I432" t="s">
        <v>56</v>
      </c>
      <c r="J432" t="s">
        <v>63</v>
      </c>
      <c r="K432" t="s">
        <v>73</v>
      </c>
      <c r="L432">
        <v>69</v>
      </c>
      <c r="M432" s="5">
        <v>93.36</v>
      </c>
      <c r="N432" s="5">
        <f t="shared" si="6"/>
        <v>6441.84</v>
      </c>
      <c r="O432" s="5">
        <v>25.182244894374332</v>
      </c>
      <c r="P432" s="5">
        <f>tb_vendas[[#This Row],[Quantidade]]*tb_vendas[[#This Row],[Custo Unitário]]</f>
        <v>1737.574897711829</v>
      </c>
      <c r="Q432" s="5">
        <f>tb_vendas[[#This Row],[Valor Total]]-tb_vendas[[#This Row],[Custo Total]]</f>
        <v>4704.265102288171</v>
      </c>
      <c r="R432" s="2">
        <v>5</v>
      </c>
      <c r="S432" s="3">
        <v>7</v>
      </c>
      <c r="T432" t="s">
        <v>81</v>
      </c>
      <c r="U432" t="s">
        <v>84</v>
      </c>
    </row>
    <row r="433" spans="1:21" x14ac:dyDescent="0.3">
      <c r="A433" s="3" t="s">
        <v>517</v>
      </c>
      <c r="B433" s="1">
        <v>44640</v>
      </c>
      <c r="C433" s="7" t="str">
        <f>TEXT(tb_vendas[[#This Row],[Data do Pedido]],"aaaa-mm")</f>
        <v>2022-03</v>
      </c>
      <c r="D433" s="1" t="s">
        <v>6591</v>
      </c>
      <c r="E433" t="s">
        <v>19</v>
      </c>
      <c r="F433" t="s">
        <v>30</v>
      </c>
      <c r="G433" t="s">
        <v>44</v>
      </c>
      <c r="H433" t="s">
        <v>46</v>
      </c>
      <c r="I433" t="s">
        <v>49</v>
      </c>
      <c r="J433" t="s">
        <v>65</v>
      </c>
      <c r="K433" t="s">
        <v>74</v>
      </c>
      <c r="L433">
        <v>13</v>
      </c>
      <c r="M433" s="5">
        <v>83.53</v>
      </c>
      <c r="N433" s="5">
        <f t="shared" si="6"/>
        <v>1085.8900000000001</v>
      </c>
      <c r="O433" s="5">
        <v>32.802063557361919</v>
      </c>
      <c r="P433" s="5">
        <f>tb_vendas[[#This Row],[Quantidade]]*tb_vendas[[#This Row],[Custo Unitário]]</f>
        <v>426.42682624570494</v>
      </c>
      <c r="Q433" s="5">
        <f>tb_vendas[[#This Row],[Valor Total]]-tb_vendas[[#This Row],[Custo Total]]</f>
        <v>659.46317375429521</v>
      </c>
      <c r="R433" s="2">
        <v>10</v>
      </c>
      <c r="S433" s="3">
        <v>6</v>
      </c>
      <c r="T433" t="s">
        <v>79</v>
      </c>
      <c r="U433" t="s">
        <v>85</v>
      </c>
    </row>
    <row r="434" spans="1:21" x14ac:dyDescent="0.3">
      <c r="A434" s="3" t="s">
        <v>518</v>
      </c>
      <c r="B434" s="1">
        <v>44641</v>
      </c>
      <c r="C434" s="7" t="str">
        <f>TEXT(tb_vendas[[#This Row],[Data do Pedido]],"aaaa-mm")</f>
        <v>2022-03</v>
      </c>
      <c r="D434" s="1" t="s">
        <v>6592</v>
      </c>
      <c r="E434" t="s">
        <v>17</v>
      </c>
      <c r="F434" t="s">
        <v>28</v>
      </c>
      <c r="G434" t="s">
        <v>43</v>
      </c>
      <c r="H434" t="s">
        <v>45</v>
      </c>
      <c r="I434" t="s">
        <v>50</v>
      </c>
      <c r="J434" t="s">
        <v>66</v>
      </c>
      <c r="K434" t="s">
        <v>76</v>
      </c>
      <c r="L434">
        <v>46</v>
      </c>
      <c r="M434" s="5">
        <v>42.77</v>
      </c>
      <c r="N434" s="5">
        <f t="shared" si="6"/>
        <v>1967.42</v>
      </c>
      <c r="O434" s="5">
        <v>28.866931716363062</v>
      </c>
      <c r="P434" s="5">
        <f>tb_vendas[[#This Row],[Quantidade]]*tb_vendas[[#This Row],[Custo Unitário]]</f>
        <v>1327.878858952701</v>
      </c>
      <c r="Q434" s="5">
        <f>tb_vendas[[#This Row],[Valor Total]]-tb_vendas[[#This Row],[Custo Total]]</f>
        <v>639.54114104729911</v>
      </c>
      <c r="R434" s="2">
        <v>9</v>
      </c>
      <c r="S434" s="3">
        <v>6</v>
      </c>
      <c r="T434" t="s">
        <v>81</v>
      </c>
      <c r="U434" t="s">
        <v>82</v>
      </c>
    </row>
    <row r="435" spans="1:21" x14ac:dyDescent="0.3">
      <c r="A435" s="3" t="s">
        <v>519</v>
      </c>
      <c r="B435" s="1">
        <v>44641</v>
      </c>
      <c r="C435" s="7" t="str">
        <f>TEXT(tb_vendas[[#This Row],[Data do Pedido]],"aaaa-mm")</f>
        <v>2022-03</v>
      </c>
      <c r="D435" s="1" t="s">
        <v>6592</v>
      </c>
      <c r="E435" t="s">
        <v>23</v>
      </c>
      <c r="F435" t="s">
        <v>32</v>
      </c>
      <c r="G435" t="s">
        <v>39</v>
      </c>
      <c r="H435" t="s">
        <v>45</v>
      </c>
      <c r="I435" t="s">
        <v>51</v>
      </c>
      <c r="J435" t="s">
        <v>65</v>
      </c>
      <c r="K435" t="s">
        <v>75</v>
      </c>
      <c r="L435">
        <v>61</v>
      </c>
      <c r="M435" s="5">
        <v>35.880000000000003</v>
      </c>
      <c r="N435" s="5">
        <f t="shared" si="6"/>
        <v>2188.6800000000003</v>
      </c>
      <c r="O435" s="5">
        <v>31.725307168741224</v>
      </c>
      <c r="P435" s="5">
        <f>tb_vendas[[#This Row],[Quantidade]]*tb_vendas[[#This Row],[Custo Unitário]]</f>
        <v>1935.2437372932147</v>
      </c>
      <c r="Q435" s="5">
        <f>tb_vendas[[#This Row],[Valor Total]]-tb_vendas[[#This Row],[Custo Total]]</f>
        <v>253.43626270678556</v>
      </c>
      <c r="R435" s="2">
        <v>8</v>
      </c>
      <c r="S435" s="3">
        <v>4</v>
      </c>
      <c r="T435" t="s">
        <v>79</v>
      </c>
      <c r="U435" t="s">
        <v>85</v>
      </c>
    </row>
    <row r="436" spans="1:21" x14ac:dyDescent="0.3">
      <c r="A436" s="3" t="s">
        <v>520</v>
      </c>
      <c r="B436" s="1">
        <v>44641</v>
      </c>
      <c r="C436" s="7" t="str">
        <f>TEXT(tb_vendas[[#This Row],[Data do Pedido]],"aaaa-mm")</f>
        <v>2022-03</v>
      </c>
      <c r="D436" s="1" t="s">
        <v>6589</v>
      </c>
      <c r="E436" t="s">
        <v>16</v>
      </c>
      <c r="F436" t="s">
        <v>26</v>
      </c>
      <c r="G436" t="s">
        <v>41</v>
      </c>
      <c r="H436" t="s">
        <v>45</v>
      </c>
      <c r="I436" t="s">
        <v>52</v>
      </c>
      <c r="J436" t="s">
        <v>67</v>
      </c>
      <c r="K436" t="s">
        <v>77</v>
      </c>
      <c r="L436">
        <v>96</v>
      </c>
      <c r="M436" s="5">
        <v>54.22</v>
      </c>
      <c r="N436" s="5">
        <f t="shared" si="6"/>
        <v>5205.12</v>
      </c>
      <c r="O436" s="5">
        <v>15.651749075752106</v>
      </c>
      <c r="P436" s="5">
        <f>tb_vendas[[#This Row],[Quantidade]]*tb_vendas[[#This Row],[Custo Unitário]]</f>
        <v>1502.5679112722021</v>
      </c>
      <c r="Q436" s="5">
        <f>tb_vendas[[#This Row],[Valor Total]]-tb_vendas[[#This Row],[Custo Total]]</f>
        <v>3702.552088727798</v>
      </c>
      <c r="R436" s="2">
        <v>8</v>
      </c>
      <c r="S436" s="3">
        <v>6</v>
      </c>
      <c r="T436" t="s">
        <v>79</v>
      </c>
      <c r="U436" t="s">
        <v>84</v>
      </c>
    </row>
    <row r="437" spans="1:21" x14ac:dyDescent="0.3">
      <c r="A437" s="3" t="s">
        <v>521</v>
      </c>
      <c r="B437" s="1">
        <v>44641</v>
      </c>
      <c r="C437" s="7" t="str">
        <f>TEXT(tb_vendas[[#This Row],[Data do Pedido]],"aaaa-mm")</f>
        <v>2022-03</v>
      </c>
      <c r="D437" s="1" t="s">
        <v>6590</v>
      </c>
      <c r="E437" t="s">
        <v>19</v>
      </c>
      <c r="F437" t="s">
        <v>37</v>
      </c>
      <c r="G437" t="s">
        <v>41</v>
      </c>
      <c r="H437" t="s">
        <v>45</v>
      </c>
      <c r="I437" t="s">
        <v>56</v>
      </c>
      <c r="J437" t="s">
        <v>63</v>
      </c>
      <c r="K437" t="s">
        <v>75</v>
      </c>
      <c r="L437">
        <v>46</v>
      </c>
      <c r="M437" s="5">
        <v>68.52</v>
      </c>
      <c r="N437" s="5">
        <f t="shared" si="6"/>
        <v>3151.9199999999996</v>
      </c>
      <c r="O437" s="5">
        <v>27.079157548123714</v>
      </c>
      <c r="P437" s="5">
        <f>tb_vendas[[#This Row],[Quantidade]]*tb_vendas[[#This Row],[Custo Unitário]]</f>
        <v>1245.6412472136908</v>
      </c>
      <c r="Q437" s="5">
        <f>tb_vendas[[#This Row],[Valor Total]]-tb_vendas[[#This Row],[Custo Total]]</f>
        <v>1906.2787527863088</v>
      </c>
      <c r="R437" s="2">
        <v>5</v>
      </c>
      <c r="S437" s="3">
        <v>7</v>
      </c>
      <c r="T437" t="s">
        <v>80</v>
      </c>
      <c r="U437" t="s">
        <v>84</v>
      </c>
    </row>
    <row r="438" spans="1:21" x14ac:dyDescent="0.3">
      <c r="A438" s="3" t="s">
        <v>522</v>
      </c>
      <c r="B438" s="1">
        <v>44641</v>
      </c>
      <c r="C438" s="7" t="str">
        <f>TEXT(tb_vendas[[#This Row],[Data do Pedido]],"aaaa-mm")</f>
        <v>2022-03</v>
      </c>
      <c r="D438" s="1" t="s">
        <v>6590</v>
      </c>
      <c r="E438" t="s">
        <v>18</v>
      </c>
      <c r="F438" t="s">
        <v>36</v>
      </c>
      <c r="G438" t="s">
        <v>39</v>
      </c>
      <c r="H438" t="s">
        <v>45</v>
      </c>
      <c r="I438" t="s">
        <v>48</v>
      </c>
      <c r="J438" t="s">
        <v>64</v>
      </c>
      <c r="K438" t="s">
        <v>75</v>
      </c>
      <c r="L438">
        <v>6</v>
      </c>
      <c r="M438" s="5">
        <v>16.48</v>
      </c>
      <c r="N438" s="5">
        <f t="shared" si="6"/>
        <v>98.88</v>
      </c>
      <c r="O438" s="5">
        <v>8.6063945430838142</v>
      </c>
      <c r="P438" s="5">
        <f>tb_vendas[[#This Row],[Quantidade]]*tb_vendas[[#This Row],[Custo Unitário]]</f>
        <v>51.638367258502882</v>
      </c>
      <c r="Q438" s="5">
        <f>tb_vendas[[#This Row],[Valor Total]]-tb_vendas[[#This Row],[Custo Total]]</f>
        <v>47.241632741497114</v>
      </c>
      <c r="R438" s="2">
        <v>5</v>
      </c>
      <c r="S438" s="3">
        <v>9</v>
      </c>
      <c r="T438" t="s">
        <v>81</v>
      </c>
      <c r="U438" t="s">
        <v>82</v>
      </c>
    </row>
    <row r="439" spans="1:21" x14ac:dyDescent="0.3">
      <c r="A439" s="3" t="s">
        <v>523</v>
      </c>
      <c r="B439" s="1">
        <v>44641</v>
      </c>
      <c r="C439" s="7" t="str">
        <f>TEXT(tb_vendas[[#This Row],[Data do Pedido]],"aaaa-mm")</f>
        <v>2022-03</v>
      </c>
      <c r="D439" s="1" t="s">
        <v>6593</v>
      </c>
      <c r="E439" t="s">
        <v>23</v>
      </c>
      <c r="F439" t="s">
        <v>28</v>
      </c>
      <c r="G439" t="s">
        <v>43</v>
      </c>
      <c r="H439" t="s">
        <v>45</v>
      </c>
      <c r="I439" t="s">
        <v>49</v>
      </c>
      <c r="J439" t="s">
        <v>65</v>
      </c>
      <c r="K439" t="s">
        <v>78</v>
      </c>
      <c r="L439">
        <v>92</v>
      </c>
      <c r="M439" s="5">
        <v>26.66</v>
      </c>
      <c r="N439" s="5">
        <f t="shared" si="6"/>
        <v>2452.7199999999998</v>
      </c>
      <c r="O439" s="5">
        <v>12.402297884764693</v>
      </c>
      <c r="P439" s="5">
        <f>tb_vendas[[#This Row],[Quantidade]]*tb_vendas[[#This Row],[Custo Unitário]]</f>
        <v>1141.0114053983516</v>
      </c>
      <c r="Q439" s="5">
        <f>tb_vendas[[#This Row],[Valor Total]]-tb_vendas[[#This Row],[Custo Total]]</f>
        <v>1311.7085946016482</v>
      </c>
      <c r="R439" s="2">
        <v>3</v>
      </c>
      <c r="S439" s="3">
        <v>2</v>
      </c>
      <c r="T439" t="s">
        <v>81</v>
      </c>
      <c r="U439" t="s">
        <v>82</v>
      </c>
    </row>
    <row r="440" spans="1:21" x14ac:dyDescent="0.3">
      <c r="A440" s="3" t="s">
        <v>524</v>
      </c>
      <c r="B440" s="1">
        <v>44642</v>
      </c>
      <c r="C440" s="7" t="str">
        <f>TEXT(tb_vendas[[#This Row],[Data do Pedido]],"aaaa-mm")</f>
        <v>2022-03</v>
      </c>
      <c r="D440" s="1" t="s">
        <v>6590</v>
      </c>
      <c r="E440" t="s">
        <v>20</v>
      </c>
      <c r="F440" t="s">
        <v>26</v>
      </c>
      <c r="G440" t="s">
        <v>41</v>
      </c>
      <c r="H440" t="s">
        <v>45</v>
      </c>
      <c r="I440" t="s">
        <v>61</v>
      </c>
      <c r="J440" t="s">
        <v>68</v>
      </c>
      <c r="K440" t="s">
        <v>71</v>
      </c>
      <c r="L440">
        <v>8</v>
      </c>
      <c r="M440" s="5">
        <v>22.62</v>
      </c>
      <c r="N440" s="5">
        <f t="shared" si="6"/>
        <v>180.96</v>
      </c>
      <c r="O440" s="5">
        <v>6.4397692697890747</v>
      </c>
      <c r="P440" s="5">
        <f>tb_vendas[[#This Row],[Quantidade]]*tb_vendas[[#This Row],[Custo Unitário]]</f>
        <v>51.518154158312598</v>
      </c>
      <c r="Q440" s="5">
        <f>tb_vendas[[#This Row],[Valor Total]]-tb_vendas[[#This Row],[Custo Total]]</f>
        <v>129.44184584168741</v>
      </c>
      <c r="R440" s="2">
        <v>4</v>
      </c>
      <c r="S440" s="3">
        <v>5</v>
      </c>
      <c r="T440" t="s">
        <v>81</v>
      </c>
      <c r="U440" t="s">
        <v>83</v>
      </c>
    </row>
    <row r="441" spans="1:21" x14ac:dyDescent="0.3">
      <c r="A441" s="3" t="s">
        <v>525</v>
      </c>
      <c r="B441" s="1">
        <v>44642</v>
      </c>
      <c r="C441" s="7" t="str">
        <f>TEXT(tb_vendas[[#This Row],[Data do Pedido]],"aaaa-mm")</f>
        <v>2022-03</v>
      </c>
      <c r="D441" s="1" t="s">
        <v>6592</v>
      </c>
      <c r="E441" t="s">
        <v>18</v>
      </c>
      <c r="F441" t="s">
        <v>25</v>
      </c>
      <c r="G441" t="s">
        <v>40</v>
      </c>
      <c r="H441" t="s">
        <v>46</v>
      </c>
      <c r="I441" t="s">
        <v>55</v>
      </c>
      <c r="J441" t="s">
        <v>69</v>
      </c>
      <c r="K441" t="s">
        <v>74</v>
      </c>
      <c r="L441">
        <v>58</v>
      </c>
      <c r="M441" s="5">
        <v>54.72</v>
      </c>
      <c r="N441" s="5">
        <f t="shared" si="6"/>
        <v>3173.7599999999998</v>
      </c>
      <c r="O441" s="5">
        <v>15.579479395169942</v>
      </c>
      <c r="P441" s="5">
        <f>tb_vendas[[#This Row],[Quantidade]]*tb_vendas[[#This Row],[Custo Unitário]]</f>
        <v>903.60980491985663</v>
      </c>
      <c r="Q441" s="5">
        <f>tb_vendas[[#This Row],[Valor Total]]-tb_vendas[[#This Row],[Custo Total]]</f>
        <v>2270.150195080143</v>
      </c>
      <c r="R441" s="2">
        <v>3</v>
      </c>
      <c r="S441" s="3">
        <v>10</v>
      </c>
      <c r="T441" t="s">
        <v>79</v>
      </c>
      <c r="U441" t="s">
        <v>85</v>
      </c>
    </row>
    <row r="442" spans="1:21" x14ac:dyDescent="0.3">
      <c r="A442" s="3" t="s">
        <v>526</v>
      </c>
      <c r="B442" s="1">
        <v>44642</v>
      </c>
      <c r="C442" s="7" t="str">
        <f>TEXT(tb_vendas[[#This Row],[Data do Pedido]],"aaaa-mm")</f>
        <v>2022-03</v>
      </c>
      <c r="D442" s="1" t="s">
        <v>6592</v>
      </c>
      <c r="E442" t="s">
        <v>19</v>
      </c>
      <c r="F442" t="s">
        <v>35</v>
      </c>
      <c r="G442" t="s">
        <v>44</v>
      </c>
      <c r="H442" t="s">
        <v>46</v>
      </c>
      <c r="I442" t="s">
        <v>49</v>
      </c>
      <c r="J442" t="s">
        <v>65</v>
      </c>
      <c r="K442" t="s">
        <v>72</v>
      </c>
      <c r="L442">
        <v>9</v>
      </c>
      <c r="M442" s="5">
        <v>93.74</v>
      </c>
      <c r="N442" s="5">
        <f t="shared" si="6"/>
        <v>843.66</v>
      </c>
      <c r="O442" s="5">
        <v>42.72911568267795</v>
      </c>
      <c r="P442" s="5">
        <f>tb_vendas[[#This Row],[Quantidade]]*tb_vendas[[#This Row],[Custo Unitário]]</f>
        <v>384.56204114410156</v>
      </c>
      <c r="Q442" s="5">
        <f>tb_vendas[[#This Row],[Valor Total]]-tb_vendas[[#This Row],[Custo Total]]</f>
        <v>459.09795885589841</v>
      </c>
      <c r="R442" s="2">
        <v>7</v>
      </c>
      <c r="S442" s="3">
        <v>7</v>
      </c>
      <c r="T442" t="s">
        <v>81</v>
      </c>
      <c r="U442" t="s">
        <v>83</v>
      </c>
    </row>
    <row r="443" spans="1:21" x14ac:dyDescent="0.3">
      <c r="A443" s="3" t="s">
        <v>527</v>
      </c>
      <c r="B443" s="1">
        <v>44642</v>
      </c>
      <c r="C443" s="7" t="str">
        <f>TEXT(tb_vendas[[#This Row],[Data do Pedido]],"aaaa-mm")</f>
        <v>2022-03</v>
      </c>
      <c r="D443" s="1" t="s">
        <v>6593</v>
      </c>
      <c r="E443" t="s">
        <v>17</v>
      </c>
      <c r="F443" t="s">
        <v>28</v>
      </c>
      <c r="G443" t="s">
        <v>43</v>
      </c>
      <c r="H443" t="s">
        <v>45</v>
      </c>
      <c r="I443" t="s">
        <v>52</v>
      </c>
      <c r="J443" t="s">
        <v>67</v>
      </c>
      <c r="K443" t="s">
        <v>75</v>
      </c>
      <c r="L443">
        <v>92</v>
      </c>
      <c r="M443" s="5">
        <v>63.93</v>
      </c>
      <c r="N443" s="5">
        <f t="shared" si="6"/>
        <v>5881.56</v>
      </c>
      <c r="O443" s="5">
        <v>43.243771672482097</v>
      </c>
      <c r="P443" s="5">
        <f>tb_vendas[[#This Row],[Quantidade]]*tb_vendas[[#This Row],[Custo Unitário]]</f>
        <v>3978.4269938683528</v>
      </c>
      <c r="Q443" s="5">
        <f>tb_vendas[[#This Row],[Valor Total]]-tb_vendas[[#This Row],[Custo Total]]</f>
        <v>1903.1330061316476</v>
      </c>
      <c r="R443" s="2">
        <v>2</v>
      </c>
      <c r="S443" s="3">
        <v>10</v>
      </c>
      <c r="T443" t="s">
        <v>79</v>
      </c>
      <c r="U443" t="s">
        <v>83</v>
      </c>
    </row>
    <row r="444" spans="1:21" x14ac:dyDescent="0.3">
      <c r="A444" s="3" t="s">
        <v>528</v>
      </c>
      <c r="B444" s="1">
        <v>44642</v>
      </c>
      <c r="C444" s="7" t="str">
        <f>TEXT(tb_vendas[[#This Row],[Data do Pedido]],"aaaa-mm")</f>
        <v>2022-03</v>
      </c>
      <c r="D444" s="1" t="s">
        <v>6589</v>
      </c>
      <c r="E444" t="s">
        <v>20</v>
      </c>
      <c r="F444" t="s">
        <v>37</v>
      </c>
      <c r="G444" t="s">
        <v>41</v>
      </c>
      <c r="H444" t="s">
        <v>45</v>
      </c>
      <c r="I444" t="s">
        <v>52</v>
      </c>
      <c r="J444" t="s">
        <v>67</v>
      </c>
      <c r="K444" t="s">
        <v>78</v>
      </c>
      <c r="L444">
        <v>59</v>
      </c>
      <c r="M444" s="5">
        <v>43.8</v>
      </c>
      <c r="N444" s="5">
        <f t="shared" si="6"/>
        <v>2584.1999999999998</v>
      </c>
      <c r="O444" s="5">
        <v>43.365351844048945</v>
      </c>
      <c r="P444" s="5">
        <f>tb_vendas[[#This Row],[Quantidade]]*tb_vendas[[#This Row],[Custo Unitário]]</f>
        <v>2558.5557587988878</v>
      </c>
      <c r="Q444" s="5">
        <f>tb_vendas[[#This Row],[Valor Total]]-tb_vendas[[#This Row],[Custo Total]]</f>
        <v>25.644241201111981</v>
      </c>
      <c r="R444" s="2">
        <v>8</v>
      </c>
      <c r="S444" s="3">
        <v>8</v>
      </c>
      <c r="T444" t="s">
        <v>81</v>
      </c>
      <c r="U444" t="s">
        <v>82</v>
      </c>
    </row>
    <row r="445" spans="1:21" x14ac:dyDescent="0.3">
      <c r="A445" s="3" t="s">
        <v>529</v>
      </c>
      <c r="B445" s="1">
        <v>44642</v>
      </c>
      <c r="C445" s="7" t="str">
        <f>TEXT(tb_vendas[[#This Row],[Data do Pedido]],"aaaa-mm")</f>
        <v>2022-03</v>
      </c>
      <c r="D445" s="1" t="s">
        <v>6588</v>
      </c>
      <c r="E445" t="s">
        <v>17</v>
      </c>
      <c r="F445" t="s">
        <v>26</v>
      </c>
      <c r="G445" t="s">
        <v>41</v>
      </c>
      <c r="H445" t="s">
        <v>45</v>
      </c>
      <c r="I445" t="s">
        <v>56</v>
      </c>
      <c r="J445" t="s">
        <v>63</v>
      </c>
      <c r="K445" t="s">
        <v>74</v>
      </c>
      <c r="L445">
        <v>4</v>
      </c>
      <c r="M445" s="5">
        <v>27.24</v>
      </c>
      <c r="N445" s="5">
        <f t="shared" si="6"/>
        <v>108.96</v>
      </c>
      <c r="O445" s="5">
        <v>8.0829077983350857</v>
      </c>
      <c r="P445" s="5">
        <f>tb_vendas[[#This Row],[Quantidade]]*tb_vendas[[#This Row],[Custo Unitário]]</f>
        <v>32.331631193340343</v>
      </c>
      <c r="Q445" s="5">
        <f>tb_vendas[[#This Row],[Valor Total]]-tb_vendas[[#This Row],[Custo Total]]</f>
        <v>76.628368806659651</v>
      </c>
      <c r="R445" s="2">
        <v>5</v>
      </c>
      <c r="S445" s="3">
        <v>6</v>
      </c>
      <c r="T445" t="s">
        <v>79</v>
      </c>
      <c r="U445" t="s">
        <v>84</v>
      </c>
    </row>
    <row r="446" spans="1:21" x14ac:dyDescent="0.3">
      <c r="A446" s="3" t="s">
        <v>530</v>
      </c>
      <c r="B446" s="1">
        <v>44642</v>
      </c>
      <c r="C446" s="7" t="str">
        <f>TEXT(tb_vendas[[#This Row],[Data do Pedido]],"aaaa-mm")</f>
        <v>2022-03</v>
      </c>
      <c r="D446" s="1" t="s">
        <v>6590</v>
      </c>
      <c r="E446" t="s">
        <v>19</v>
      </c>
      <c r="F446" t="s">
        <v>32</v>
      </c>
      <c r="G446" t="s">
        <v>39</v>
      </c>
      <c r="H446" t="s">
        <v>45</v>
      </c>
      <c r="I446" t="s">
        <v>53</v>
      </c>
      <c r="J446" t="s">
        <v>67</v>
      </c>
      <c r="K446" t="s">
        <v>72</v>
      </c>
      <c r="L446">
        <v>98</v>
      </c>
      <c r="M446" s="5">
        <v>92.05</v>
      </c>
      <c r="N446" s="5">
        <f t="shared" si="6"/>
        <v>9020.9</v>
      </c>
      <c r="O446" s="5">
        <v>24.631334814921946</v>
      </c>
      <c r="P446" s="5">
        <f>tb_vendas[[#This Row],[Quantidade]]*tb_vendas[[#This Row],[Custo Unitário]]</f>
        <v>2413.8708118623508</v>
      </c>
      <c r="Q446" s="5">
        <f>tb_vendas[[#This Row],[Valor Total]]-tb_vendas[[#This Row],[Custo Total]]</f>
        <v>6607.0291881376488</v>
      </c>
      <c r="R446" s="2">
        <v>8</v>
      </c>
      <c r="S446" s="3">
        <v>5</v>
      </c>
      <c r="T446" t="s">
        <v>81</v>
      </c>
      <c r="U446" t="s">
        <v>82</v>
      </c>
    </row>
    <row r="447" spans="1:21" x14ac:dyDescent="0.3">
      <c r="A447" s="3" t="s">
        <v>531</v>
      </c>
      <c r="B447" s="1">
        <v>44642</v>
      </c>
      <c r="C447" s="7" t="str">
        <f>TEXT(tb_vendas[[#This Row],[Data do Pedido]],"aaaa-mm")</f>
        <v>2022-03</v>
      </c>
      <c r="D447" s="1" t="s">
        <v>6591</v>
      </c>
      <c r="E447" t="s">
        <v>18</v>
      </c>
      <c r="F447" t="s">
        <v>38</v>
      </c>
      <c r="G447" t="s">
        <v>39</v>
      </c>
      <c r="H447" t="s">
        <v>45</v>
      </c>
      <c r="I447" t="s">
        <v>62</v>
      </c>
      <c r="J447" t="s">
        <v>70</v>
      </c>
      <c r="K447" t="s">
        <v>77</v>
      </c>
      <c r="L447">
        <v>24</v>
      </c>
      <c r="M447" s="5">
        <v>17.39</v>
      </c>
      <c r="N447" s="5">
        <f t="shared" si="6"/>
        <v>417.36</v>
      </c>
      <c r="O447" s="5">
        <v>6.6236265122874531</v>
      </c>
      <c r="P447" s="5">
        <f>tb_vendas[[#This Row],[Quantidade]]*tb_vendas[[#This Row],[Custo Unitário]]</f>
        <v>158.96703629489889</v>
      </c>
      <c r="Q447" s="5">
        <f>tb_vendas[[#This Row],[Valor Total]]-tb_vendas[[#This Row],[Custo Total]]</f>
        <v>258.39296370510112</v>
      </c>
      <c r="R447" s="2">
        <v>8</v>
      </c>
      <c r="S447" s="3">
        <v>0</v>
      </c>
      <c r="T447" t="s">
        <v>79</v>
      </c>
      <c r="U447" t="s">
        <v>85</v>
      </c>
    </row>
    <row r="448" spans="1:21" x14ac:dyDescent="0.3">
      <c r="A448" s="3" t="s">
        <v>532</v>
      </c>
      <c r="B448" s="1">
        <v>44642</v>
      </c>
      <c r="C448" s="7" t="str">
        <f>TEXT(tb_vendas[[#This Row],[Data do Pedido]],"aaaa-mm")</f>
        <v>2022-03</v>
      </c>
      <c r="D448" s="1" t="s">
        <v>6590</v>
      </c>
      <c r="E448" t="s">
        <v>23</v>
      </c>
      <c r="F448" t="s">
        <v>33</v>
      </c>
      <c r="G448" t="s">
        <v>42</v>
      </c>
      <c r="H448" t="s">
        <v>46</v>
      </c>
      <c r="I448" t="s">
        <v>53</v>
      </c>
      <c r="J448" t="s">
        <v>67</v>
      </c>
      <c r="K448" t="s">
        <v>75</v>
      </c>
      <c r="L448">
        <v>98</v>
      </c>
      <c r="M448" s="5">
        <v>81.64</v>
      </c>
      <c r="N448" s="5">
        <f t="shared" si="6"/>
        <v>8000.72</v>
      </c>
      <c r="O448" s="5">
        <v>44.706403264813893</v>
      </c>
      <c r="P448" s="5">
        <f>tb_vendas[[#This Row],[Quantidade]]*tb_vendas[[#This Row],[Custo Unitário]]</f>
        <v>4381.2275199517617</v>
      </c>
      <c r="Q448" s="5">
        <f>tb_vendas[[#This Row],[Valor Total]]-tb_vendas[[#This Row],[Custo Total]]</f>
        <v>3619.4924800482386</v>
      </c>
      <c r="R448" s="2">
        <v>6</v>
      </c>
      <c r="S448" s="3">
        <v>1</v>
      </c>
      <c r="T448" t="s">
        <v>80</v>
      </c>
      <c r="U448" t="s">
        <v>85</v>
      </c>
    </row>
    <row r="449" spans="1:21" x14ac:dyDescent="0.3">
      <c r="A449" s="3" t="s">
        <v>533</v>
      </c>
      <c r="B449" s="1">
        <v>44642</v>
      </c>
      <c r="C449" s="7" t="str">
        <f>TEXT(tb_vendas[[#This Row],[Data do Pedido]],"aaaa-mm")</f>
        <v>2022-03</v>
      </c>
      <c r="D449" s="1" t="s">
        <v>6588</v>
      </c>
      <c r="E449" t="s">
        <v>20</v>
      </c>
      <c r="F449" t="s">
        <v>36</v>
      </c>
      <c r="G449" t="s">
        <v>39</v>
      </c>
      <c r="H449" t="s">
        <v>45</v>
      </c>
      <c r="I449" t="s">
        <v>60</v>
      </c>
      <c r="J449" t="s">
        <v>69</v>
      </c>
      <c r="K449" t="s">
        <v>78</v>
      </c>
      <c r="L449">
        <v>77</v>
      </c>
      <c r="M449" s="5">
        <v>11.02</v>
      </c>
      <c r="N449" s="5">
        <f t="shared" si="6"/>
        <v>848.54</v>
      </c>
      <c r="O449" s="5">
        <v>5.0886984535156561</v>
      </c>
      <c r="P449" s="5">
        <f>tb_vendas[[#This Row],[Quantidade]]*tb_vendas[[#This Row],[Custo Unitário]]</f>
        <v>391.8297809207055</v>
      </c>
      <c r="Q449" s="5">
        <f>tb_vendas[[#This Row],[Valor Total]]-tb_vendas[[#This Row],[Custo Total]]</f>
        <v>456.71021907929446</v>
      </c>
      <c r="R449" s="2">
        <v>10</v>
      </c>
      <c r="S449" s="3">
        <v>3</v>
      </c>
      <c r="T449" t="s">
        <v>80</v>
      </c>
      <c r="U449" t="s">
        <v>82</v>
      </c>
    </row>
    <row r="450" spans="1:21" x14ac:dyDescent="0.3">
      <c r="A450" s="3" t="s">
        <v>534</v>
      </c>
      <c r="B450" s="1">
        <v>44643</v>
      </c>
      <c r="C450" s="7" t="str">
        <f>TEXT(tb_vendas[[#This Row],[Data do Pedido]],"aaaa-mm")</f>
        <v>2022-03</v>
      </c>
      <c r="D450" s="1" t="s">
        <v>6589</v>
      </c>
      <c r="E450" t="s">
        <v>21</v>
      </c>
      <c r="F450" t="s">
        <v>29</v>
      </c>
      <c r="G450" t="s">
        <v>43</v>
      </c>
      <c r="H450" t="s">
        <v>45</v>
      </c>
      <c r="I450" t="s">
        <v>51</v>
      </c>
      <c r="J450" t="s">
        <v>65</v>
      </c>
      <c r="K450" t="s">
        <v>74</v>
      </c>
      <c r="L450">
        <v>56</v>
      </c>
      <c r="M450" s="5">
        <v>4.03</v>
      </c>
      <c r="N450" s="5">
        <f t="shared" si="6"/>
        <v>225.68</v>
      </c>
      <c r="O450" s="5">
        <v>1.547830071778004</v>
      </c>
      <c r="P450" s="5">
        <f>tb_vendas[[#This Row],[Quantidade]]*tb_vendas[[#This Row],[Custo Unitário]]</f>
        <v>86.678484019568231</v>
      </c>
      <c r="Q450" s="5">
        <f>tb_vendas[[#This Row],[Valor Total]]-tb_vendas[[#This Row],[Custo Total]]</f>
        <v>139.00151598043178</v>
      </c>
      <c r="R450" s="2">
        <v>4</v>
      </c>
      <c r="S450" s="3">
        <v>0</v>
      </c>
      <c r="T450" t="s">
        <v>81</v>
      </c>
      <c r="U450" t="s">
        <v>84</v>
      </c>
    </row>
    <row r="451" spans="1:21" x14ac:dyDescent="0.3">
      <c r="A451" s="3" t="s">
        <v>535</v>
      </c>
      <c r="B451" s="1">
        <v>44643</v>
      </c>
      <c r="C451" s="7" t="str">
        <f>TEXT(tb_vendas[[#This Row],[Data do Pedido]],"aaaa-mm")</f>
        <v>2022-03</v>
      </c>
      <c r="D451" s="1" t="s">
        <v>6591</v>
      </c>
      <c r="E451" t="s">
        <v>18</v>
      </c>
      <c r="F451" t="s">
        <v>31</v>
      </c>
      <c r="G451" t="s">
        <v>40</v>
      </c>
      <c r="H451" t="s">
        <v>46</v>
      </c>
      <c r="I451" t="s">
        <v>58</v>
      </c>
      <c r="J451" t="s">
        <v>64</v>
      </c>
      <c r="K451" t="s">
        <v>73</v>
      </c>
      <c r="L451">
        <v>33</v>
      </c>
      <c r="M451" s="5">
        <v>58.26</v>
      </c>
      <c r="N451" s="5">
        <f t="shared" ref="N451:N514" si="7">L451*M451</f>
        <v>1922.58</v>
      </c>
      <c r="O451" s="5">
        <v>21.680529360276186</v>
      </c>
      <c r="P451" s="5">
        <f>tb_vendas[[#This Row],[Quantidade]]*tb_vendas[[#This Row],[Custo Unitário]]</f>
        <v>715.45746888911412</v>
      </c>
      <c r="Q451" s="5">
        <f>tb_vendas[[#This Row],[Valor Total]]-tb_vendas[[#This Row],[Custo Total]]</f>
        <v>1207.1225311108858</v>
      </c>
      <c r="R451" s="2">
        <v>5</v>
      </c>
      <c r="S451" s="3">
        <v>6</v>
      </c>
      <c r="T451" t="s">
        <v>80</v>
      </c>
      <c r="U451" t="s">
        <v>85</v>
      </c>
    </row>
    <row r="452" spans="1:21" x14ac:dyDescent="0.3">
      <c r="A452" s="3" t="s">
        <v>536</v>
      </c>
      <c r="B452" s="1">
        <v>44643</v>
      </c>
      <c r="C452" s="7" t="str">
        <f>TEXT(tb_vendas[[#This Row],[Data do Pedido]],"aaaa-mm")</f>
        <v>2022-03</v>
      </c>
      <c r="D452" s="1" t="s">
        <v>6592</v>
      </c>
      <c r="E452" t="s">
        <v>18</v>
      </c>
      <c r="F452" t="s">
        <v>37</v>
      </c>
      <c r="G452" t="s">
        <v>41</v>
      </c>
      <c r="H452" t="s">
        <v>45</v>
      </c>
      <c r="I452" t="s">
        <v>57</v>
      </c>
      <c r="J452" t="s">
        <v>66</v>
      </c>
      <c r="K452" t="s">
        <v>73</v>
      </c>
      <c r="L452">
        <v>51</v>
      </c>
      <c r="M452" s="5">
        <v>68.89</v>
      </c>
      <c r="N452" s="5">
        <f t="shared" si="7"/>
        <v>3513.39</v>
      </c>
      <c r="O452" s="5">
        <v>22.316354684011333</v>
      </c>
      <c r="P452" s="5">
        <f>tb_vendas[[#This Row],[Quantidade]]*tb_vendas[[#This Row],[Custo Unitário]]</f>
        <v>1138.134088884578</v>
      </c>
      <c r="Q452" s="5">
        <f>tb_vendas[[#This Row],[Valor Total]]-tb_vendas[[#This Row],[Custo Total]]</f>
        <v>2375.2559111154219</v>
      </c>
      <c r="R452" s="2">
        <v>7</v>
      </c>
      <c r="S452" s="3">
        <v>6</v>
      </c>
      <c r="T452" t="s">
        <v>80</v>
      </c>
      <c r="U452" t="s">
        <v>85</v>
      </c>
    </row>
    <row r="453" spans="1:21" x14ac:dyDescent="0.3">
      <c r="A453" s="3" t="s">
        <v>537</v>
      </c>
      <c r="B453" s="1">
        <v>44643</v>
      </c>
      <c r="C453" s="7" t="str">
        <f>TEXT(tb_vendas[[#This Row],[Data do Pedido]],"aaaa-mm")</f>
        <v>2022-03</v>
      </c>
      <c r="D453" s="1" t="s">
        <v>6593</v>
      </c>
      <c r="E453" t="s">
        <v>18</v>
      </c>
      <c r="F453" t="s">
        <v>38</v>
      </c>
      <c r="G453" t="s">
        <v>39</v>
      </c>
      <c r="H453" t="s">
        <v>45</v>
      </c>
      <c r="I453" t="s">
        <v>62</v>
      </c>
      <c r="J453" t="s">
        <v>70</v>
      </c>
      <c r="K453" t="s">
        <v>77</v>
      </c>
      <c r="L453">
        <v>99</v>
      </c>
      <c r="M453" s="5">
        <v>27.72</v>
      </c>
      <c r="N453" s="5">
        <f t="shared" si="7"/>
        <v>2744.2799999999997</v>
      </c>
      <c r="O453" s="5">
        <v>14.17716425376436</v>
      </c>
      <c r="P453" s="5">
        <f>tb_vendas[[#This Row],[Quantidade]]*tb_vendas[[#This Row],[Custo Unitário]]</f>
        <v>1403.5392611226716</v>
      </c>
      <c r="Q453" s="5">
        <f>tb_vendas[[#This Row],[Valor Total]]-tb_vendas[[#This Row],[Custo Total]]</f>
        <v>1340.7407388773281</v>
      </c>
      <c r="R453" s="2">
        <v>1</v>
      </c>
      <c r="S453" s="3">
        <v>5</v>
      </c>
      <c r="T453" t="s">
        <v>80</v>
      </c>
      <c r="U453" t="s">
        <v>84</v>
      </c>
    </row>
    <row r="454" spans="1:21" x14ac:dyDescent="0.3">
      <c r="A454" s="3" t="s">
        <v>538</v>
      </c>
      <c r="B454" s="1">
        <v>44644</v>
      </c>
      <c r="C454" s="7" t="str">
        <f>TEXT(tb_vendas[[#This Row],[Data do Pedido]],"aaaa-mm")</f>
        <v>2022-03</v>
      </c>
      <c r="D454" s="1" t="s">
        <v>6592</v>
      </c>
      <c r="E454" t="s">
        <v>23</v>
      </c>
      <c r="F454" t="s">
        <v>31</v>
      </c>
      <c r="G454" t="s">
        <v>40</v>
      </c>
      <c r="H454" t="s">
        <v>46</v>
      </c>
      <c r="I454" t="s">
        <v>57</v>
      </c>
      <c r="J454" t="s">
        <v>66</v>
      </c>
      <c r="K454" t="s">
        <v>74</v>
      </c>
      <c r="L454">
        <v>63</v>
      </c>
      <c r="M454" s="5">
        <v>85.92</v>
      </c>
      <c r="N454" s="5">
        <f t="shared" si="7"/>
        <v>5412.96</v>
      </c>
      <c r="O454" s="5">
        <v>48.899926914428868</v>
      </c>
      <c r="P454" s="5">
        <f>tb_vendas[[#This Row],[Quantidade]]*tb_vendas[[#This Row],[Custo Unitário]]</f>
        <v>3080.6953956090188</v>
      </c>
      <c r="Q454" s="5">
        <f>tb_vendas[[#This Row],[Valor Total]]-tb_vendas[[#This Row],[Custo Total]]</f>
        <v>2332.2646043909813</v>
      </c>
      <c r="R454" s="2">
        <v>5</v>
      </c>
      <c r="S454" s="3">
        <v>5</v>
      </c>
      <c r="T454" t="s">
        <v>81</v>
      </c>
      <c r="U454" t="s">
        <v>84</v>
      </c>
    </row>
    <row r="455" spans="1:21" x14ac:dyDescent="0.3">
      <c r="A455" s="3" t="s">
        <v>539</v>
      </c>
      <c r="B455" s="1">
        <v>44644</v>
      </c>
      <c r="C455" s="7" t="str">
        <f>TEXT(tb_vendas[[#This Row],[Data do Pedido]],"aaaa-mm")</f>
        <v>2022-03</v>
      </c>
      <c r="D455" s="1" t="s">
        <v>6593</v>
      </c>
      <c r="E455" t="s">
        <v>22</v>
      </c>
      <c r="F455" t="s">
        <v>28</v>
      </c>
      <c r="G455" t="s">
        <v>43</v>
      </c>
      <c r="H455" t="s">
        <v>45</v>
      </c>
      <c r="I455" t="s">
        <v>60</v>
      </c>
      <c r="J455" t="s">
        <v>69</v>
      </c>
      <c r="K455" t="s">
        <v>76</v>
      </c>
      <c r="L455">
        <v>64</v>
      </c>
      <c r="M455" s="5">
        <v>70.06</v>
      </c>
      <c r="N455" s="5">
        <f t="shared" si="7"/>
        <v>4483.84</v>
      </c>
      <c r="O455" s="5">
        <v>20.233279971000631</v>
      </c>
      <c r="P455" s="5">
        <f>tb_vendas[[#This Row],[Quantidade]]*tb_vendas[[#This Row],[Custo Unitário]]</f>
        <v>1294.9299181440404</v>
      </c>
      <c r="Q455" s="5">
        <f>tb_vendas[[#This Row],[Valor Total]]-tb_vendas[[#This Row],[Custo Total]]</f>
        <v>3188.91008185596</v>
      </c>
      <c r="R455" s="2">
        <v>2</v>
      </c>
      <c r="S455" s="3">
        <v>0</v>
      </c>
      <c r="T455" t="s">
        <v>79</v>
      </c>
      <c r="U455" t="s">
        <v>83</v>
      </c>
    </row>
    <row r="456" spans="1:21" x14ac:dyDescent="0.3">
      <c r="A456" s="3" t="s">
        <v>540</v>
      </c>
      <c r="B456" s="1">
        <v>44644</v>
      </c>
      <c r="C456" s="7" t="str">
        <f>TEXT(tb_vendas[[#This Row],[Data do Pedido]],"aaaa-mm")</f>
        <v>2022-03</v>
      </c>
      <c r="D456" s="1" t="s">
        <v>6588</v>
      </c>
      <c r="E456" t="s">
        <v>22</v>
      </c>
      <c r="F456" t="s">
        <v>26</v>
      </c>
      <c r="G456" t="s">
        <v>41</v>
      </c>
      <c r="H456" t="s">
        <v>45</v>
      </c>
      <c r="I456" t="s">
        <v>51</v>
      </c>
      <c r="J456" t="s">
        <v>65</v>
      </c>
      <c r="K456" t="s">
        <v>72</v>
      </c>
      <c r="L456">
        <v>65</v>
      </c>
      <c r="M456" s="5">
        <v>3.65</v>
      </c>
      <c r="N456" s="5">
        <f t="shared" si="7"/>
        <v>237.25</v>
      </c>
      <c r="O456" s="5">
        <v>3.1687297338625999</v>
      </c>
      <c r="P456" s="5">
        <f>tb_vendas[[#This Row],[Quantidade]]*tb_vendas[[#This Row],[Custo Unitário]]</f>
        <v>205.96743270106899</v>
      </c>
      <c r="Q456" s="5">
        <f>tb_vendas[[#This Row],[Valor Total]]-tb_vendas[[#This Row],[Custo Total]]</f>
        <v>31.282567298931014</v>
      </c>
      <c r="R456" s="2">
        <v>4</v>
      </c>
      <c r="S456" s="3">
        <v>2</v>
      </c>
      <c r="T456" t="s">
        <v>81</v>
      </c>
      <c r="U456" t="s">
        <v>85</v>
      </c>
    </row>
    <row r="457" spans="1:21" x14ac:dyDescent="0.3">
      <c r="A457" s="3" t="s">
        <v>541</v>
      </c>
      <c r="B457" s="1">
        <v>44644</v>
      </c>
      <c r="C457" s="7" t="str">
        <f>TEXT(tb_vendas[[#This Row],[Data do Pedido]],"aaaa-mm")</f>
        <v>2022-03</v>
      </c>
      <c r="D457" s="1" t="s">
        <v>6589</v>
      </c>
      <c r="E457" t="s">
        <v>16</v>
      </c>
      <c r="F457" t="s">
        <v>30</v>
      </c>
      <c r="G457" t="s">
        <v>44</v>
      </c>
      <c r="H457" t="s">
        <v>46</v>
      </c>
      <c r="I457" t="s">
        <v>61</v>
      </c>
      <c r="J457" t="s">
        <v>68</v>
      </c>
      <c r="K457" t="s">
        <v>73</v>
      </c>
      <c r="L457">
        <v>22</v>
      </c>
      <c r="M457" s="5">
        <v>47.66</v>
      </c>
      <c r="N457" s="5">
        <f t="shared" si="7"/>
        <v>1048.52</v>
      </c>
      <c r="O457" s="5">
        <v>20.693710342929727</v>
      </c>
      <c r="P457" s="5">
        <f>tb_vendas[[#This Row],[Quantidade]]*tb_vendas[[#This Row],[Custo Unitário]]</f>
        <v>455.26162754445397</v>
      </c>
      <c r="Q457" s="5">
        <f>tb_vendas[[#This Row],[Valor Total]]-tb_vendas[[#This Row],[Custo Total]]</f>
        <v>593.25837245554601</v>
      </c>
      <c r="R457" s="2">
        <v>1</v>
      </c>
      <c r="S457" s="3">
        <v>0</v>
      </c>
      <c r="T457" t="s">
        <v>80</v>
      </c>
      <c r="U457" t="s">
        <v>83</v>
      </c>
    </row>
    <row r="458" spans="1:21" x14ac:dyDescent="0.3">
      <c r="A458" s="3" t="s">
        <v>542</v>
      </c>
      <c r="B458" s="1">
        <v>44644</v>
      </c>
      <c r="C458" s="7" t="str">
        <f>TEXT(tb_vendas[[#This Row],[Data do Pedido]],"aaaa-mm")</f>
        <v>2022-03</v>
      </c>
      <c r="D458" s="1" t="s">
        <v>6590</v>
      </c>
      <c r="E458" t="s">
        <v>20</v>
      </c>
      <c r="F458" t="s">
        <v>30</v>
      </c>
      <c r="G458" t="s">
        <v>44</v>
      </c>
      <c r="H458" t="s">
        <v>46</v>
      </c>
      <c r="I458" t="s">
        <v>51</v>
      </c>
      <c r="J458" t="s">
        <v>65</v>
      </c>
      <c r="K458" t="s">
        <v>75</v>
      </c>
      <c r="L458">
        <v>83</v>
      </c>
      <c r="M458" s="5">
        <v>26.18</v>
      </c>
      <c r="N458" s="5">
        <f t="shared" si="7"/>
        <v>2172.94</v>
      </c>
      <c r="O458" s="5">
        <v>11.770799446589169</v>
      </c>
      <c r="P458" s="5">
        <f>tb_vendas[[#This Row],[Quantidade]]*tb_vendas[[#This Row],[Custo Unitário]]</f>
        <v>976.97635406690108</v>
      </c>
      <c r="Q458" s="5">
        <f>tb_vendas[[#This Row],[Valor Total]]-tb_vendas[[#This Row],[Custo Total]]</f>
        <v>1195.9636459330991</v>
      </c>
      <c r="R458" s="2">
        <v>2</v>
      </c>
      <c r="S458" s="3">
        <v>5</v>
      </c>
      <c r="T458" t="s">
        <v>80</v>
      </c>
      <c r="U458" t="s">
        <v>82</v>
      </c>
    </row>
    <row r="459" spans="1:21" x14ac:dyDescent="0.3">
      <c r="A459" s="3" t="s">
        <v>543</v>
      </c>
      <c r="B459" s="1">
        <v>44644</v>
      </c>
      <c r="C459" s="7" t="str">
        <f>TEXT(tb_vendas[[#This Row],[Data do Pedido]],"aaaa-mm")</f>
        <v>2022-03</v>
      </c>
      <c r="D459" s="1" t="s">
        <v>6588</v>
      </c>
      <c r="E459" t="s">
        <v>23</v>
      </c>
      <c r="F459" t="s">
        <v>27</v>
      </c>
      <c r="G459" t="s">
        <v>42</v>
      </c>
      <c r="H459" t="s">
        <v>46</v>
      </c>
      <c r="I459" t="s">
        <v>59</v>
      </c>
      <c r="J459" t="s">
        <v>70</v>
      </c>
      <c r="K459" t="s">
        <v>74</v>
      </c>
      <c r="L459">
        <v>53</v>
      </c>
      <c r="M459" s="5">
        <v>18.29</v>
      </c>
      <c r="N459" s="5">
        <f t="shared" si="7"/>
        <v>969.37</v>
      </c>
      <c r="O459" s="5">
        <v>13.672742243121757</v>
      </c>
      <c r="P459" s="5">
        <f>tb_vendas[[#This Row],[Quantidade]]*tb_vendas[[#This Row],[Custo Unitário]]</f>
        <v>724.65533888545315</v>
      </c>
      <c r="Q459" s="5">
        <f>tb_vendas[[#This Row],[Valor Total]]-tb_vendas[[#This Row],[Custo Total]]</f>
        <v>244.71466111454686</v>
      </c>
      <c r="R459" s="2">
        <v>3</v>
      </c>
      <c r="S459" s="3">
        <v>7</v>
      </c>
      <c r="T459" t="s">
        <v>79</v>
      </c>
      <c r="U459" t="s">
        <v>84</v>
      </c>
    </row>
    <row r="460" spans="1:21" x14ac:dyDescent="0.3">
      <c r="A460" s="3" t="s">
        <v>544</v>
      </c>
      <c r="B460" s="1">
        <v>44644</v>
      </c>
      <c r="C460" s="7" t="str">
        <f>TEXT(tb_vendas[[#This Row],[Data do Pedido]],"aaaa-mm")</f>
        <v>2022-03</v>
      </c>
      <c r="D460" s="1" t="s">
        <v>6593</v>
      </c>
      <c r="E460" t="s">
        <v>17</v>
      </c>
      <c r="F460" t="s">
        <v>33</v>
      </c>
      <c r="G460" t="s">
        <v>42</v>
      </c>
      <c r="H460" t="s">
        <v>46</v>
      </c>
      <c r="I460" t="s">
        <v>51</v>
      </c>
      <c r="J460" t="s">
        <v>65</v>
      </c>
      <c r="K460" t="s">
        <v>76</v>
      </c>
      <c r="L460">
        <v>27</v>
      </c>
      <c r="M460" s="5">
        <v>27.06</v>
      </c>
      <c r="N460" s="5">
        <f t="shared" si="7"/>
        <v>730.62</v>
      </c>
      <c r="O460" s="5">
        <v>7.2258511805494496</v>
      </c>
      <c r="P460" s="5">
        <f>tb_vendas[[#This Row],[Quantidade]]*tb_vendas[[#This Row],[Custo Unitário]]</f>
        <v>195.09798187483514</v>
      </c>
      <c r="Q460" s="5">
        <f>tb_vendas[[#This Row],[Valor Total]]-tb_vendas[[#This Row],[Custo Total]]</f>
        <v>535.52201812516489</v>
      </c>
      <c r="R460" s="2">
        <v>7</v>
      </c>
      <c r="S460" s="3">
        <v>2</v>
      </c>
      <c r="T460" t="s">
        <v>81</v>
      </c>
      <c r="U460" t="s">
        <v>82</v>
      </c>
    </row>
    <row r="461" spans="1:21" x14ac:dyDescent="0.3">
      <c r="A461" s="3" t="s">
        <v>545</v>
      </c>
      <c r="B461" s="1">
        <v>44645</v>
      </c>
      <c r="C461" s="7" t="str">
        <f>TEXT(tb_vendas[[#This Row],[Data do Pedido]],"aaaa-mm")</f>
        <v>2022-03</v>
      </c>
      <c r="D461" s="1" t="s">
        <v>6590</v>
      </c>
      <c r="E461" t="s">
        <v>23</v>
      </c>
      <c r="F461" t="s">
        <v>38</v>
      </c>
      <c r="G461" t="s">
        <v>39</v>
      </c>
      <c r="H461" t="s">
        <v>45</v>
      </c>
      <c r="I461" t="s">
        <v>50</v>
      </c>
      <c r="J461" t="s">
        <v>66</v>
      </c>
      <c r="K461" t="s">
        <v>78</v>
      </c>
      <c r="L461">
        <v>73</v>
      </c>
      <c r="M461" s="5">
        <v>55.83</v>
      </c>
      <c r="N461" s="5">
        <f t="shared" si="7"/>
        <v>4075.5899999999997</v>
      </c>
      <c r="O461" s="5">
        <v>16.32583026908533</v>
      </c>
      <c r="P461" s="5">
        <f>tb_vendas[[#This Row],[Quantidade]]*tb_vendas[[#This Row],[Custo Unitário]]</f>
        <v>1191.785609643229</v>
      </c>
      <c r="Q461" s="5">
        <f>tb_vendas[[#This Row],[Valor Total]]-tb_vendas[[#This Row],[Custo Total]]</f>
        <v>2883.8043903567705</v>
      </c>
      <c r="R461" s="2">
        <v>1</v>
      </c>
      <c r="S461" s="3">
        <v>7</v>
      </c>
      <c r="T461" t="s">
        <v>81</v>
      </c>
      <c r="U461" t="s">
        <v>84</v>
      </c>
    </row>
    <row r="462" spans="1:21" x14ac:dyDescent="0.3">
      <c r="A462" s="3" t="s">
        <v>546</v>
      </c>
      <c r="B462" s="1">
        <v>44645</v>
      </c>
      <c r="C462" s="7" t="str">
        <f>TEXT(tb_vendas[[#This Row],[Data do Pedido]],"aaaa-mm")</f>
        <v>2022-03</v>
      </c>
      <c r="D462" s="1" t="s">
        <v>6590</v>
      </c>
      <c r="E462" t="s">
        <v>17</v>
      </c>
      <c r="F462" t="s">
        <v>36</v>
      </c>
      <c r="G462" t="s">
        <v>39</v>
      </c>
      <c r="H462" t="s">
        <v>45</v>
      </c>
      <c r="I462" t="s">
        <v>56</v>
      </c>
      <c r="J462" t="s">
        <v>63</v>
      </c>
      <c r="K462" t="s">
        <v>76</v>
      </c>
      <c r="L462">
        <v>93</v>
      </c>
      <c r="M462" s="5">
        <v>32.96</v>
      </c>
      <c r="N462" s="5">
        <f t="shared" si="7"/>
        <v>3065.28</v>
      </c>
      <c r="O462" s="5">
        <v>9.5282187679047681</v>
      </c>
      <c r="P462" s="5">
        <f>tb_vendas[[#This Row],[Quantidade]]*tb_vendas[[#This Row],[Custo Unitário]]</f>
        <v>886.12434541514347</v>
      </c>
      <c r="Q462" s="5">
        <f>tb_vendas[[#This Row],[Valor Total]]-tb_vendas[[#This Row],[Custo Total]]</f>
        <v>2179.1556545848566</v>
      </c>
      <c r="R462" s="2">
        <v>4</v>
      </c>
      <c r="S462" s="3">
        <v>4</v>
      </c>
      <c r="T462" t="s">
        <v>80</v>
      </c>
      <c r="U462" t="s">
        <v>85</v>
      </c>
    </row>
    <row r="463" spans="1:21" x14ac:dyDescent="0.3">
      <c r="A463" s="3" t="s">
        <v>547</v>
      </c>
      <c r="B463" s="1">
        <v>44645</v>
      </c>
      <c r="C463" s="7" t="str">
        <f>TEXT(tb_vendas[[#This Row],[Data do Pedido]],"aaaa-mm")</f>
        <v>2022-03</v>
      </c>
      <c r="D463" s="1" t="s">
        <v>6590</v>
      </c>
      <c r="E463" t="s">
        <v>19</v>
      </c>
      <c r="F463" t="s">
        <v>34</v>
      </c>
      <c r="G463" t="s">
        <v>40</v>
      </c>
      <c r="H463" t="s">
        <v>46</v>
      </c>
      <c r="I463" t="s">
        <v>53</v>
      </c>
      <c r="J463" t="s">
        <v>67</v>
      </c>
      <c r="K463" t="s">
        <v>77</v>
      </c>
      <c r="L463">
        <v>98</v>
      </c>
      <c r="M463" s="5">
        <v>79.53</v>
      </c>
      <c r="N463" s="5">
        <f t="shared" si="7"/>
        <v>7793.9400000000005</v>
      </c>
      <c r="O463" s="5">
        <v>19.99365886930677</v>
      </c>
      <c r="P463" s="5">
        <f>tb_vendas[[#This Row],[Quantidade]]*tb_vendas[[#This Row],[Custo Unitário]]</f>
        <v>1959.3785691920634</v>
      </c>
      <c r="Q463" s="5">
        <f>tb_vendas[[#This Row],[Valor Total]]-tb_vendas[[#This Row],[Custo Total]]</f>
        <v>5834.5614308079366</v>
      </c>
      <c r="R463" s="2">
        <v>7</v>
      </c>
      <c r="S463" s="3">
        <v>5</v>
      </c>
      <c r="T463" t="s">
        <v>80</v>
      </c>
      <c r="U463" t="s">
        <v>84</v>
      </c>
    </row>
    <row r="464" spans="1:21" x14ac:dyDescent="0.3">
      <c r="A464" s="3" t="s">
        <v>548</v>
      </c>
      <c r="B464" s="1">
        <v>44645</v>
      </c>
      <c r="C464" s="7" t="str">
        <f>TEXT(tb_vendas[[#This Row],[Data do Pedido]],"aaaa-mm")</f>
        <v>2022-03</v>
      </c>
      <c r="D464" s="1" t="s">
        <v>6591</v>
      </c>
      <c r="E464" t="s">
        <v>19</v>
      </c>
      <c r="F464" t="s">
        <v>25</v>
      </c>
      <c r="G464" t="s">
        <v>40</v>
      </c>
      <c r="H464" t="s">
        <v>46</v>
      </c>
      <c r="I464" t="s">
        <v>52</v>
      </c>
      <c r="J464" t="s">
        <v>67</v>
      </c>
      <c r="K464" t="s">
        <v>78</v>
      </c>
      <c r="L464">
        <v>99</v>
      </c>
      <c r="M464" s="5">
        <v>88.24</v>
      </c>
      <c r="N464" s="5">
        <f t="shared" si="7"/>
        <v>8735.76</v>
      </c>
      <c r="O464" s="5">
        <v>22.344808534898551</v>
      </c>
      <c r="P464" s="5">
        <f>tb_vendas[[#This Row],[Quantidade]]*tb_vendas[[#This Row],[Custo Unitário]]</f>
        <v>2212.1360449549566</v>
      </c>
      <c r="Q464" s="5">
        <f>tb_vendas[[#This Row],[Valor Total]]-tb_vendas[[#This Row],[Custo Total]]</f>
        <v>6523.6239550450437</v>
      </c>
      <c r="R464" s="2">
        <v>3</v>
      </c>
      <c r="S464" s="3">
        <v>10</v>
      </c>
      <c r="T464" t="s">
        <v>80</v>
      </c>
      <c r="U464" t="s">
        <v>85</v>
      </c>
    </row>
    <row r="465" spans="1:21" x14ac:dyDescent="0.3">
      <c r="A465" s="3" t="s">
        <v>549</v>
      </c>
      <c r="B465" s="1">
        <v>44645</v>
      </c>
      <c r="C465" s="7" t="str">
        <f>TEXT(tb_vendas[[#This Row],[Data do Pedido]],"aaaa-mm")</f>
        <v>2022-03</v>
      </c>
      <c r="D465" s="1" t="s">
        <v>6588</v>
      </c>
      <c r="E465" t="s">
        <v>20</v>
      </c>
      <c r="F465" t="s">
        <v>37</v>
      </c>
      <c r="G465" t="s">
        <v>41</v>
      </c>
      <c r="H465" t="s">
        <v>45</v>
      </c>
      <c r="I465" t="s">
        <v>53</v>
      </c>
      <c r="J465" t="s">
        <v>67</v>
      </c>
      <c r="K465" t="s">
        <v>75</v>
      </c>
      <c r="L465">
        <v>43</v>
      </c>
      <c r="M465" s="5">
        <v>82.72</v>
      </c>
      <c r="N465" s="5">
        <f t="shared" si="7"/>
        <v>3556.96</v>
      </c>
      <c r="O465" s="5">
        <v>61.159776379272515</v>
      </c>
      <c r="P465" s="5">
        <f>tb_vendas[[#This Row],[Quantidade]]*tb_vendas[[#This Row],[Custo Unitário]]</f>
        <v>2629.8703843087183</v>
      </c>
      <c r="Q465" s="5">
        <f>tb_vendas[[#This Row],[Valor Total]]-tb_vendas[[#This Row],[Custo Total]]</f>
        <v>927.08961569128178</v>
      </c>
      <c r="R465" s="2">
        <v>2</v>
      </c>
      <c r="S465" s="3">
        <v>7</v>
      </c>
      <c r="T465" t="s">
        <v>80</v>
      </c>
      <c r="U465" t="s">
        <v>82</v>
      </c>
    </row>
    <row r="466" spans="1:21" x14ac:dyDescent="0.3">
      <c r="A466" s="3" t="s">
        <v>550</v>
      </c>
      <c r="B466" s="1">
        <v>44646</v>
      </c>
      <c r="C466" s="7" t="str">
        <f>TEXT(tb_vendas[[#This Row],[Data do Pedido]],"aaaa-mm")</f>
        <v>2022-03</v>
      </c>
      <c r="D466" s="1" t="s">
        <v>6591</v>
      </c>
      <c r="E466" t="s">
        <v>20</v>
      </c>
      <c r="F466" t="s">
        <v>37</v>
      </c>
      <c r="G466" t="s">
        <v>41</v>
      </c>
      <c r="H466" t="s">
        <v>45</v>
      </c>
      <c r="I466" t="s">
        <v>60</v>
      </c>
      <c r="J466" t="s">
        <v>69</v>
      </c>
      <c r="K466" t="s">
        <v>71</v>
      </c>
      <c r="L466">
        <v>20</v>
      </c>
      <c r="M466" s="5">
        <v>95.62</v>
      </c>
      <c r="N466" s="5">
        <f t="shared" si="7"/>
        <v>1912.4</v>
      </c>
      <c r="O466" s="5">
        <v>27.39612341207026</v>
      </c>
      <c r="P466" s="5">
        <f>tb_vendas[[#This Row],[Quantidade]]*tb_vendas[[#This Row],[Custo Unitário]]</f>
        <v>547.92246824140523</v>
      </c>
      <c r="Q466" s="5">
        <f>tb_vendas[[#This Row],[Valor Total]]-tb_vendas[[#This Row],[Custo Total]]</f>
        <v>1364.477531758595</v>
      </c>
      <c r="R466" s="2">
        <v>1</v>
      </c>
      <c r="S466" s="3">
        <v>5</v>
      </c>
      <c r="T466" t="s">
        <v>81</v>
      </c>
      <c r="U466" t="s">
        <v>82</v>
      </c>
    </row>
    <row r="467" spans="1:21" x14ac:dyDescent="0.3">
      <c r="A467" s="3" t="s">
        <v>551</v>
      </c>
      <c r="B467" s="1">
        <v>44646</v>
      </c>
      <c r="C467" s="7" t="str">
        <f>TEXT(tb_vendas[[#This Row],[Data do Pedido]],"aaaa-mm")</f>
        <v>2022-03</v>
      </c>
      <c r="D467" s="1" t="s">
        <v>6588</v>
      </c>
      <c r="E467" t="s">
        <v>21</v>
      </c>
      <c r="F467" t="s">
        <v>33</v>
      </c>
      <c r="G467" t="s">
        <v>42</v>
      </c>
      <c r="H467" t="s">
        <v>46</v>
      </c>
      <c r="I467" t="s">
        <v>60</v>
      </c>
      <c r="J467" t="s">
        <v>69</v>
      </c>
      <c r="K467" t="s">
        <v>74</v>
      </c>
      <c r="L467">
        <v>47</v>
      </c>
      <c r="M467" s="5">
        <v>99.36</v>
      </c>
      <c r="N467" s="5">
        <f t="shared" si="7"/>
        <v>4669.92</v>
      </c>
      <c r="O467" s="5">
        <v>34.066039206646593</v>
      </c>
      <c r="P467" s="5">
        <f>tb_vendas[[#This Row],[Quantidade]]*tb_vendas[[#This Row],[Custo Unitário]]</f>
        <v>1601.1038427123899</v>
      </c>
      <c r="Q467" s="5">
        <f>tb_vendas[[#This Row],[Valor Total]]-tb_vendas[[#This Row],[Custo Total]]</f>
        <v>3068.8161572876102</v>
      </c>
      <c r="R467" s="2">
        <v>10</v>
      </c>
      <c r="S467" s="3">
        <v>2</v>
      </c>
      <c r="T467" t="s">
        <v>80</v>
      </c>
      <c r="U467" t="s">
        <v>82</v>
      </c>
    </row>
    <row r="468" spans="1:21" x14ac:dyDescent="0.3">
      <c r="A468" s="3" t="s">
        <v>552</v>
      </c>
      <c r="B468" s="1">
        <v>44646</v>
      </c>
      <c r="C468" s="7" t="str">
        <f>TEXT(tb_vendas[[#This Row],[Data do Pedido]],"aaaa-mm")</f>
        <v>2022-03</v>
      </c>
      <c r="D468" s="1" t="s">
        <v>6593</v>
      </c>
      <c r="E468" t="s">
        <v>17</v>
      </c>
      <c r="F468" t="s">
        <v>30</v>
      </c>
      <c r="G468" t="s">
        <v>44</v>
      </c>
      <c r="H468" t="s">
        <v>46</v>
      </c>
      <c r="I468" t="s">
        <v>51</v>
      </c>
      <c r="J468" t="s">
        <v>65</v>
      </c>
      <c r="K468" t="s">
        <v>73</v>
      </c>
      <c r="L468">
        <v>79</v>
      </c>
      <c r="M468" s="5">
        <v>50.38</v>
      </c>
      <c r="N468" s="5">
        <f t="shared" si="7"/>
        <v>3980.02</v>
      </c>
      <c r="O468" s="5">
        <v>22.896456354959856</v>
      </c>
      <c r="P468" s="5">
        <f>tb_vendas[[#This Row],[Quantidade]]*tb_vendas[[#This Row],[Custo Unitário]]</f>
        <v>1808.8200520418286</v>
      </c>
      <c r="Q468" s="5">
        <f>tb_vendas[[#This Row],[Valor Total]]-tb_vendas[[#This Row],[Custo Total]]</f>
        <v>2171.1999479581714</v>
      </c>
      <c r="R468" s="2">
        <v>7</v>
      </c>
      <c r="S468" s="3">
        <v>0</v>
      </c>
      <c r="T468" t="s">
        <v>80</v>
      </c>
      <c r="U468" t="s">
        <v>82</v>
      </c>
    </row>
    <row r="469" spans="1:21" x14ac:dyDescent="0.3">
      <c r="A469" s="3" t="s">
        <v>553</v>
      </c>
      <c r="B469" s="1">
        <v>44646</v>
      </c>
      <c r="C469" s="7" t="str">
        <f>TEXT(tb_vendas[[#This Row],[Data do Pedido]],"aaaa-mm")</f>
        <v>2022-03</v>
      </c>
      <c r="D469" s="1" t="s">
        <v>6590</v>
      </c>
      <c r="E469" t="s">
        <v>21</v>
      </c>
      <c r="F469" t="s">
        <v>33</v>
      </c>
      <c r="G469" t="s">
        <v>42</v>
      </c>
      <c r="H469" t="s">
        <v>46</v>
      </c>
      <c r="I469" t="s">
        <v>55</v>
      </c>
      <c r="J469" t="s">
        <v>69</v>
      </c>
      <c r="K469" t="s">
        <v>75</v>
      </c>
      <c r="L469">
        <v>45</v>
      </c>
      <c r="M469" s="5">
        <v>87.05</v>
      </c>
      <c r="N469" s="5">
        <f t="shared" si="7"/>
        <v>3917.25</v>
      </c>
      <c r="O469" s="5">
        <v>25.851770654290689</v>
      </c>
      <c r="P469" s="5">
        <f>tb_vendas[[#This Row],[Quantidade]]*tb_vendas[[#This Row],[Custo Unitário]]</f>
        <v>1163.329679443081</v>
      </c>
      <c r="Q469" s="5">
        <f>tb_vendas[[#This Row],[Valor Total]]-tb_vendas[[#This Row],[Custo Total]]</f>
        <v>2753.9203205569193</v>
      </c>
      <c r="R469" s="2">
        <v>8</v>
      </c>
      <c r="S469" s="3">
        <v>4</v>
      </c>
      <c r="T469" t="s">
        <v>80</v>
      </c>
      <c r="U469" t="s">
        <v>84</v>
      </c>
    </row>
    <row r="470" spans="1:21" x14ac:dyDescent="0.3">
      <c r="A470" s="3" t="s">
        <v>554</v>
      </c>
      <c r="B470" s="1">
        <v>44646</v>
      </c>
      <c r="C470" s="7" t="str">
        <f>TEXT(tb_vendas[[#This Row],[Data do Pedido]],"aaaa-mm")</f>
        <v>2022-03</v>
      </c>
      <c r="D470" s="1" t="s">
        <v>6591</v>
      </c>
      <c r="E470" t="s">
        <v>18</v>
      </c>
      <c r="F470" t="s">
        <v>38</v>
      </c>
      <c r="G470" t="s">
        <v>39</v>
      </c>
      <c r="H470" t="s">
        <v>45</v>
      </c>
      <c r="I470" t="s">
        <v>60</v>
      </c>
      <c r="J470" t="s">
        <v>69</v>
      </c>
      <c r="K470" t="s">
        <v>75</v>
      </c>
      <c r="L470">
        <v>55</v>
      </c>
      <c r="M470" s="5">
        <v>95.33</v>
      </c>
      <c r="N470" s="5">
        <f t="shared" si="7"/>
        <v>5243.15</v>
      </c>
      <c r="O470" s="5">
        <v>64.658210173808129</v>
      </c>
      <c r="P470" s="5">
        <f>tb_vendas[[#This Row],[Quantidade]]*tb_vendas[[#This Row],[Custo Unitário]]</f>
        <v>3556.2015595594471</v>
      </c>
      <c r="Q470" s="5">
        <f>tb_vendas[[#This Row],[Valor Total]]-tb_vendas[[#This Row],[Custo Total]]</f>
        <v>1686.9484404405525</v>
      </c>
      <c r="R470" s="2">
        <v>2</v>
      </c>
      <c r="S470" s="3">
        <v>2</v>
      </c>
      <c r="T470" t="s">
        <v>80</v>
      </c>
      <c r="U470" t="s">
        <v>83</v>
      </c>
    </row>
    <row r="471" spans="1:21" x14ac:dyDescent="0.3">
      <c r="A471" s="3" t="s">
        <v>555</v>
      </c>
      <c r="B471" s="1">
        <v>44646</v>
      </c>
      <c r="C471" s="7" t="str">
        <f>TEXT(tb_vendas[[#This Row],[Data do Pedido]],"aaaa-mm")</f>
        <v>2022-03</v>
      </c>
      <c r="D471" s="1" t="s">
        <v>6588</v>
      </c>
      <c r="E471" t="s">
        <v>18</v>
      </c>
      <c r="F471" t="s">
        <v>33</v>
      </c>
      <c r="G471" t="s">
        <v>42</v>
      </c>
      <c r="H471" t="s">
        <v>46</v>
      </c>
      <c r="I471" t="s">
        <v>62</v>
      </c>
      <c r="J471" t="s">
        <v>70</v>
      </c>
      <c r="K471" t="s">
        <v>72</v>
      </c>
      <c r="L471">
        <v>35</v>
      </c>
      <c r="M471" s="5">
        <v>34.61</v>
      </c>
      <c r="N471" s="5">
        <f t="shared" si="7"/>
        <v>1211.3499999999999</v>
      </c>
      <c r="O471" s="5">
        <v>11.843178112019226</v>
      </c>
      <c r="P471" s="5">
        <f>tb_vendas[[#This Row],[Quantidade]]*tb_vendas[[#This Row],[Custo Unitário]]</f>
        <v>414.51123392067291</v>
      </c>
      <c r="Q471" s="5">
        <f>tb_vendas[[#This Row],[Valor Total]]-tb_vendas[[#This Row],[Custo Total]]</f>
        <v>796.838766079327</v>
      </c>
      <c r="R471" s="2">
        <v>8</v>
      </c>
      <c r="S471" s="3">
        <v>6</v>
      </c>
      <c r="T471" t="s">
        <v>81</v>
      </c>
      <c r="U471" t="s">
        <v>82</v>
      </c>
    </row>
    <row r="472" spans="1:21" x14ac:dyDescent="0.3">
      <c r="A472" s="3" t="s">
        <v>556</v>
      </c>
      <c r="B472" s="1">
        <v>44646</v>
      </c>
      <c r="C472" s="7" t="str">
        <f>TEXT(tb_vendas[[#This Row],[Data do Pedido]],"aaaa-mm")</f>
        <v>2022-03</v>
      </c>
      <c r="D472" s="1" t="s">
        <v>6588</v>
      </c>
      <c r="E472" t="s">
        <v>20</v>
      </c>
      <c r="F472" t="s">
        <v>36</v>
      </c>
      <c r="G472" t="s">
        <v>39</v>
      </c>
      <c r="H472" t="s">
        <v>45</v>
      </c>
      <c r="I472" t="s">
        <v>58</v>
      </c>
      <c r="J472" t="s">
        <v>64</v>
      </c>
      <c r="K472" t="s">
        <v>76</v>
      </c>
      <c r="L472">
        <v>81</v>
      </c>
      <c r="M472" s="5">
        <v>85.95</v>
      </c>
      <c r="N472" s="5">
        <f t="shared" si="7"/>
        <v>6961.95</v>
      </c>
      <c r="O472" s="5">
        <v>38.865308386954084</v>
      </c>
      <c r="P472" s="5">
        <f>tb_vendas[[#This Row],[Quantidade]]*tb_vendas[[#This Row],[Custo Unitário]]</f>
        <v>3148.0899793432809</v>
      </c>
      <c r="Q472" s="5">
        <f>tb_vendas[[#This Row],[Valor Total]]-tb_vendas[[#This Row],[Custo Total]]</f>
        <v>3813.8600206567189</v>
      </c>
      <c r="R472" s="2">
        <v>3</v>
      </c>
      <c r="S472" s="3">
        <v>7</v>
      </c>
      <c r="T472" t="s">
        <v>79</v>
      </c>
      <c r="U472" t="s">
        <v>82</v>
      </c>
    </row>
    <row r="473" spans="1:21" x14ac:dyDescent="0.3">
      <c r="A473" s="3" t="s">
        <v>557</v>
      </c>
      <c r="B473" s="1">
        <v>44646</v>
      </c>
      <c r="C473" s="7" t="str">
        <f>TEXT(tb_vendas[[#This Row],[Data do Pedido]],"aaaa-mm")</f>
        <v>2022-03</v>
      </c>
      <c r="D473" s="1" t="s">
        <v>6590</v>
      </c>
      <c r="E473" t="s">
        <v>16</v>
      </c>
      <c r="F473" t="s">
        <v>29</v>
      </c>
      <c r="G473" t="s">
        <v>43</v>
      </c>
      <c r="H473" t="s">
        <v>45</v>
      </c>
      <c r="I473" t="s">
        <v>59</v>
      </c>
      <c r="J473" t="s">
        <v>70</v>
      </c>
      <c r="K473" t="s">
        <v>73</v>
      </c>
      <c r="L473">
        <v>19</v>
      </c>
      <c r="M473" s="5">
        <v>7.89</v>
      </c>
      <c r="N473" s="5">
        <f t="shared" si="7"/>
        <v>149.91</v>
      </c>
      <c r="O473" s="5">
        <v>4.3700348060766618</v>
      </c>
      <c r="P473" s="5">
        <f>tb_vendas[[#This Row],[Quantidade]]*tb_vendas[[#This Row],[Custo Unitário]]</f>
        <v>83.03066131545657</v>
      </c>
      <c r="Q473" s="5">
        <f>tb_vendas[[#This Row],[Valor Total]]-tb_vendas[[#This Row],[Custo Total]]</f>
        <v>66.879338684543427</v>
      </c>
      <c r="R473" s="2">
        <v>2</v>
      </c>
      <c r="S473" s="3">
        <v>10</v>
      </c>
      <c r="T473" t="s">
        <v>79</v>
      </c>
      <c r="U473" t="s">
        <v>82</v>
      </c>
    </row>
    <row r="474" spans="1:21" x14ac:dyDescent="0.3">
      <c r="A474" s="3" t="s">
        <v>558</v>
      </c>
      <c r="B474" s="1">
        <v>44646</v>
      </c>
      <c r="C474" s="7" t="str">
        <f>TEXT(tb_vendas[[#This Row],[Data do Pedido]],"aaaa-mm")</f>
        <v>2022-03</v>
      </c>
      <c r="D474" s="1" t="s">
        <v>6588</v>
      </c>
      <c r="E474" t="s">
        <v>18</v>
      </c>
      <c r="F474" t="s">
        <v>29</v>
      </c>
      <c r="G474" t="s">
        <v>43</v>
      </c>
      <c r="H474" t="s">
        <v>45</v>
      </c>
      <c r="I474" t="s">
        <v>55</v>
      </c>
      <c r="J474" t="s">
        <v>69</v>
      </c>
      <c r="K474" t="s">
        <v>75</v>
      </c>
      <c r="L474">
        <v>78</v>
      </c>
      <c r="M474" s="5">
        <v>25.72</v>
      </c>
      <c r="N474" s="5">
        <f t="shared" si="7"/>
        <v>2006.1599999999999</v>
      </c>
      <c r="O474" s="5">
        <v>8.0679418434384651</v>
      </c>
      <c r="P474" s="5">
        <f>tb_vendas[[#This Row],[Quantidade]]*tb_vendas[[#This Row],[Custo Unitário]]</f>
        <v>629.29946378820023</v>
      </c>
      <c r="Q474" s="5">
        <f>tb_vendas[[#This Row],[Valor Total]]-tb_vendas[[#This Row],[Custo Total]]</f>
        <v>1376.8605362117996</v>
      </c>
      <c r="R474" s="2">
        <v>6</v>
      </c>
      <c r="S474" s="3">
        <v>4</v>
      </c>
      <c r="T474" t="s">
        <v>80</v>
      </c>
      <c r="U474" t="s">
        <v>82</v>
      </c>
    </row>
    <row r="475" spans="1:21" x14ac:dyDescent="0.3">
      <c r="A475" s="3" t="s">
        <v>559</v>
      </c>
      <c r="B475" s="1">
        <v>44646</v>
      </c>
      <c r="C475" s="7" t="str">
        <f>TEXT(tb_vendas[[#This Row],[Data do Pedido]],"aaaa-mm")</f>
        <v>2022-03</v>
      </c>
      <c r="D475" s="1" t="s">
        <v>6590</v>
      </c>
      <c r="E475" t="s">
        <v>17</v>
      </c>
      <c r="F475" t="s">
        <v>38</v>
      </c>
      <c r="G475" t="s">
        <v>39</v>
      </c>
      <c r="H475" t="s">
        <v>45</v>
      </c>
      <c r="I475" t="s">
        <v>54</v>
      </c>
      <c r="J475" t="s">
        <v>68</v>
      </c>
      <c r="K475" t="s">
        <v>75</v>
      </c>
      <c r="L475">
        <v>27</v>
      </c>
      <c r="M475" s="5">
        <v>54.24</v>
      </c>
      <c r="N475" s="5">
        <f t="shared" si="7"/>
        <v>1464.48</v>
      </c>
      <c r="O475" s="5">
        <v>39.03386087175074</v>
      </c>
      <c r="P475" s="5">
        <f>tb_vendas[[#This Row],[Quantidade]]*tb_vendas[[#This Row],[Custo Unitário]]</f>
        <v>1053.9142435372701</v>
      </c>
      <c r="Q475" s="5">
        <f>tb_vendas[[#This Row],[Valor Total]]-tb_vendas[[#This Row],[Custo Total]]</f>
        <v>410.56575646272995</v>
      </c>
      <c r="R475" s="2">
        <v>1</v>
      </c>
      <c r="S475" s="3">
        <v>8</v>
      </c>
      <c r="T475" t="s">
        <v>80</v>
      </c>
      <c r="U475" t="s">
        <v>82</v>
      </c>
    </row>
    <row r="476" spans="1:21" x14ac:dyDescent="0.3">
      <c r="A476" s="3" t="s">
        <v>560</v>
      </c>
      <c r="B476" s="1">
        <v>44647</v>
      </c>
      <c r="C476" s="7" t="str">
        <f>TEXT(tb_vendas[[#This Row],[Data do Pedido]],"aaaa-mm")</f>
        <v>2022-03</v>
      </c>
      <c r="D476" s="1" t="s">
        <v>6589</v>
      </c>
      <c r="E476" t="s">
        <v>18</v>
      </c>
      <c r="F476" t="s">
        <v>31</v>
      </c>
      <c r="G476" t="s">
        <v>40</v>
      </c>
      <c r="H476" t="s">
        <v>46</v>
      </c>
      <c r="I476" t="s">
        <v>54</v>
      </c>
      <c r="J476" t="s">
        <v>68</v>
      </c>
      <c r="K476" t="s">
        <v>76</v>
      </c>
      <c r="L476">
        <v>29</v>
      </c>
      <c r="M476" s="5">
        <v>5.73</v>
      </c>
      <c r="N476" s="5">
        <f t="shared" si="7"/>
        <v>166.17000000000002</v>
      </c>
      <c r="O476" s="5">
        <v>2.3871700108850962</v>
      </c>
      <c r="P476" s="5">
        <f>tb_vendas[[#This Row],[Quantidade]]*tb_vendas[[#This Row],[Custo Unitário]]</f>
        <v>69.227930315667791</v>
      </c>
      <c r="Q476" s="5">
        <f>tb_vendas[[#This Row],[Valor Total]]-tb_vendas[[#This Row],[Custo Total]]</f>
        <v>96.942069684332225</v>
      </c>
      <c r="R476" s="2">
        <v>8</v>
      </c>
      <c r="S476" s="3">
        <v>8</v>
      </c>
      <c r="T476" t="s">
        <v>80</v>
      </c>
      <c r="U476" t="s">
        <v>83</v>
      </c>
    </row>
    <row r="477" spans="1:21" x14ac:dyDescent="0.3">
      <c r="A477" s="3" t="s">
        <v>561</v>
      </c>
      <c r="B477" s="1">
        <v>44647</v>
      </c>
      <c r="C477" s="7" t="str">
        <f>TEXT(tb_vendas[[#This Row],[Data do Pedido]],"aaaa-mm")</f>
        <v>2022-03</v>
      </c>
      <c r="D477" s="1" t="s">
        <v>6588</v>
      </c>
      <c r="E477" t="s">
        <v>20</v>
      </c>
      <c r="F477" t="s">
        <v>37</v>
      </c>
      <c r="G477" t="s">
        <v>41</v>
      </c>
      <c r="H477" t="s">
        <v>45</v>
      </c>
      <c r="I477" t="s">
        <v>59</v>
      </c>
      <c r="J477" t="s">
        <v>70</v>
      </c>
      <c r="K477" t="s">
        <v>73</v>
      </c>
      <c r="L477">
        <v>87</v>
      </c>
      <c r="M477" s="5">
        <v>68.510000000000005</v>
      </c>
      <c r="N477" s="5">
        <f t="shared" si="7"/>
        <v>5960.3700000000008</v>
      </c>
      <c r="O477" s="5">
        <v>18.635582610211419</v>
      </c>
      <c r="P477" s="5">
        <f>tb_vendas[[#This Row],[Quantidade]]*tb_vendas[[#This Row],[Custo Unitário]]</f>
        <v>1621.2956870883934</v>
      </c>
      <c r="Q477" s="5">
        <f>tb_vendas[[#This Row],[Valor Total]]-tb_vendas[[#This Row],[Custo Total]]</f>
        <v>4339.0743129116072</v>
      </c>
      <c r="R477" s="2">
        <v>2</v>
      </c>
      <c r="S477" s="3">
        <v>1</v>
      </c>
      <c r="T477" t="s">
        <v>80</v>
      </c>
      <c r="U477" t="s">
        <v>82</v>
      </c>
    </row>
    <row r="478" spans="1:21" x14ac:dyDescent="0.3">
      <c r="A478" s="3" t="s">
        <v>562</v>
      </c>
      <c r="B478" s="1">
        <v>44647</v>
      </c>
      <c r="C478" s="7" t="str">
        <f>TEXT(tb_vendas[[#This Row],[Data do Pedido]],"aaaa-mm")</f>
        <v>2022-03</v>
      </c>
      <c r="D478" s="1" t="s">
        <v>6589</v>
      </c>
      <c r="E478" t="s">
        <v>19</v>
      </c>
      <c r="F478" t="s">
        <v>35</v>
      </c>
      <c r="G478" t="s">
        <v>44</v>
      </c>
      <c r="H478" t="s">
        <v>46</v>
      </c>
      <c r="I478" t="s">
        <v>60</v>
      </c>
      <c r="J478" t="s">
        <v>69</v>
      </c>
      <c r="K478" t="s">
        <v>76</v>
      </c>
      <c r="L478">
        <v>71</v>
      </c>
      <c r="M478" s="5">
        <v>42.4</v>
      </c>
      <c r="N478" s="5">
        <f t="shared" si="7"/>
        <v>3010.4</v>
      </c>
      <c r="O478" s="5">
        <v>15.211484825130704</v>
      </c>
      <c r="P478" s="5">
        <f>tb_vendas[[#This Row],[Quantidade]]*tb_vendas[[#This Row],[Custo Unitário]]</f>
        <v>1080.01542258428</v>
      </c>
      <c r="Q478" s="5">
        <f>tb_vendas[[#This Row],[Valor Total]]-tb_vendas[[#This Row],[Custo Total]]</f>
        <v>1930.3845774157201</v>
      </c>
      <c r="R478" s="2">
        <v>9</v>
      </c>
      <c r="S478" s="3">
        <v>3</v>
      </c>
      <c r="T478" t="s">
        <v>81</v>
      </c>
      <c r="U478" t="s">
        <v>84</v>
      </c>
    </row>
    <row r="479" spans="1:21" x14ac:dyDescent="0.3">
      <c r="A479" s="3" t="s">
        <v>563</v>
      </c>
      <c r="B479" s="1">
        <v>44647</v>
      </c>
      <c r="C479" s="7" t="str">
        <f>TEXT(tb_vendas[[#This Row],[Data do Pedido]],"aaaa-mm")</f>
        <v>2022-03</v>
      </c>
      <c r="D479" s="1" t="s">
        <v>6590</v>
      </c>
      <c r="E479" t="s">
        <v>16</v>
      </c>
      <c r="F479" t="s">
        <v>28</v>
      </c>
      <c r="G479" t="s">
        <v>43</v>
      </c>
      <c r="H479" t="s">
        <v>45</v>
      </c>
      <c r="I479" t="s">
        <v>58</v>
      </c>
      <c r="J479" t="s">
        <v>64</v>
      </c>
      <c r="K479" t="s">
        <v>73</v>
      </c>
      <c r="L479">
        <v>24</v>
      </c>
      <c r="M479" s="5">
        <v>57.61</v>
      </c>
      <c r="N479" s="5">
        <f t="shared" si="7"/>
        <v>1382.6399999999999</v>
      </c>
      <c r="O479" s="5">
        <v>24.773886153593036</v>
      </c>
      <c r="P479" s="5">
        <f>tb_vendas[[#This Row],[Quantidade]]*tb_vendas[[#This Row],[Custo Unitário]]</f>
        <v>594.57326768623284</v>
      </c>
      <c r="Q479" s="5">
        <f>tb_vendas[[#This Row],[Valor Total]]-tb_vendas[[#This Row],[Custo Total]]</f>
        <v>788.06673231376703</v>
      </c>
      <c r="R479" s="2">
        <v>2</v>
      </c>
      <c r="S479" s="3">
        <v>5</v>
      </c>
      <c r="T479" t="s">
        <v>80</v>
      </c>
      <c r="U479" t="s">
        <v>84</v>
      </c>
    </row>
    <row r="480" spans="1:21" x14ac:dyDescent="0.3">
      <c r="A480" s="3" t="s">
        <v>564</v>
      </c>
      <c r="B480" s="1">
        <v>44647</v>
      </c>
      <c r="C480" s="7" t="str">
        <f>TEXT(tb_vendas[[#This Row],[Data do Pedido]],"aaaa-mm")</f>
        <v>2022-03</v>
      </c>
      <c r="D480" s="1" t="s">
        <v>6591</v>
      </c>
      <c r="E480" t="s">
        <v>21</v>
      </c>
      <c r="F480" t="s">
        <v>34</v>
      </c>
      <c r="G480" t="s">
        <v>40</v>
      </c>
      <c r="H480" t="s">
        <v>46</v>
      </c>
      <c r="I480" t="s">
        <v>61</v>
      </c>
      <c r="J480" t="s">
        <v>68</v>
      </c>
      <c r="K480" t="s">
        <v>78</v>
      </c>
      <c r="L480">
        <v>24</v>
      </c>
      <c r="M480" s="5">
        <v>37.07</v>
      </c>
      <c r="N480" s="5">
        <f t="shared" si="7"/>
        <v>889.68000000000006</v>
      </c>
      <c r="O480" s="5">
        <v>11.327367660311882</v>
      </c>
      <c r="P480" s="5">
        <f>tb_vendas[[#This Row],[Quantidade]]*tb_vendas[[#This Row],[Custo Unitário]]</f>
        <v>271.8568238474852</v>
      </c>
      <c r="Q480" s="5">
        <f>tb_vendas[[#This Row],[Valor Total]]-tb_vendas[[#This Row],[Custo Total]]</f>
        <v>617.82317615251486</v>
      </c>
      <c r="R480" s="2">
        <v>10</v>
      </c>
      <c r="S480" s="3">
        <v>5</v>
      </c>
      <c r="T480" t="s">
        <v>80</v>
      </c>
      <c r="U480" t="s">
        <v>83</v>
      </c>
    </row>
    <row r="481" spans="1:21" x14ac:dyDescent="0.3">
      <c r="A481" s="3" t="s">
        <v>565</v>
      </c>
      <c r="B481" s="1">
        <v>44647</v>
      </c>
      <c r="C481" s="7" t="str">
        <f>TEXT(tb_vendas[[#This Row],[Data do Pedido]],"aaaa-mm")</f>
        <v>2022-03</v>
      </c>
      <c r="D481" s="1" t="s">
        <v>6591</v>
      </c>
      <c r="E481" t="s">
        <v>23</v>
      </c>
      <c r="F481" t="s">
        <v>32</v>
      </c>
      <c r="G481" t="s">
        <v>39</v>
      </c>
      <c r="H481" t="s">
        <v>45</v>
      </c>
      <c r="I481" t="s">
        <v>62</v>
      </c>
      <c r="J481" t="s">
        <v>70</v>
      </c>
      <c r="K481" t="s">
        <v>76</v>
      </c>
      <c r="L481">
        <v>83</v>
      </c>
      <c r="M481" s="5">
        <v>3.6</v>
      </c>
      <c r="N481" s="5">
        <f t="shared" si="7"/>
        <v>298.8</v>
      </c>
      <c r="O481" s="5">
        <v>1.4792090389515962</v>
      </c>
      <c r="P481" s="5">
        <f>tb_vendas[[#This Row],[Quantidade]]*tb_vendas[[#This Row],[Custo Unitário]]</f>
        <v>122.77435023298248</v>
      </c>
      <c r="Q481" s="5">
        <f>tb_vendas[[#This Row],[Valor Total]]-tb_vendas[[#This Row],[Custo Total]]</f>
        <v>176.02564976701751</v>
      </c>
      <c r="R481" s="2">
        <v>2</v>
      </c>
      <c r="S481" s="3">
        <v>6</v>
      </c>
      <c r="T481" t="s">
        <v>81</v>
      </c>
      <c r="U481" t="s">
        <v>85</v>
      </c>
    </row>
    <row r="482" spans="1:21" x14ac:dyDescent="0.3">
      <c r="A482" s="3" t="s">
        <v>566</v>
      </c>
      <c r="B482" s="1">
        <v>44647</v>
      </c>
      <c r="C482" s="7" t="str">
        <f>TEXT(tb_vendas[[#This Row],[Data do Pedido]],"aaaa-mm")</f>
        <v>2022-03</v>
      </c>
      <c r="D482" s="1" t="s">
        <v>6589</v>
      </c>
      <c r="E482" t="s">
        <v>21</v>
      </c>
      <c r="F482" t="s">
        <v>30</v>
      </c>
      <c r="G482" t="s">
        <v>44</v>
      </c>
      <c r="H482" t="s">
        <v>46</v>
      </c>
      <c r="I482" t="s">
        <v>62</v>
      </c>
      <c r="J482" t="s">
        <v>70</v>
      </c>
      <c r="K482" t="s">
        <v>76</v>
      </c>
      <c r="L482">
        <v>30</v>
      </c>
      <c r="M482" s="5">
        <v>21.88</v>
      </c>
      <c r="N482" s="5">
        <f t="shared" si="7"/>
        <v>656.4</v>
      </c>
      <c r="O482" s="5">
        <v>10.584386054732182</v>
      </c>
      <c r="P482" s="5">
        <f>tb_vendas[[#This Row],[Quantidade]]*tb_vendas[[#This Row],[Custo Unitário]]</f>
        <v>317.53158164196543</v>
      </c>
      <c r="Q482" s="5">
        <f>tb_vendas[[#This Row],[Valor Total]]-tb_vendas[[#This Row],[Custo Total]]</f>
        <v>338.86841835803455</v>
      </c>
      <c r="R482" s="2">
        <v>1</v>
      </c>
      <c r="S482" s="3">
        <v>5</v>
      </c>
      <c r="T482" t="s">
        <v>79</v>
      </c>
      <c r="U482" t="s">
        <v>85</v>
      </c>
    </row>
    <row r="483" spans="1:21" x14ac:dyDescent="0.3">
      <c r="A483" s="3" t="s">
        <v>567</v>
      </c>
      <c r="B483" s="1">
        <v>44647</v>
      </c>
      <c r="C483" s="7" t="str">
        <f>TEXT(tb_vendas[[#This Row],[Data do Pedido]],"aaaa-mm")</f>
        <v>2022-03</v>
      </c>
      <c r="D483" s="1" t="s">
        <v>6592</v>
      </c>
      <c r="E483" t="s">
        <v>21</v>
      </c>
      <c r="F483" t="s">
        <v>30</v>
      </c>
      <c r="G483" t="s">
        <v>44</v>
      </c>
      <c r="H483" t="s">
        <v>46</v>
      </c>
      <c r="I483" t="s">
        <v>51</v>
      </c>
      <c r="J483" t="s">
        <v>65</v>
      </c>
      <c r="K483" t="s">
        <v>74</v>
      </c>
      <c r="L483">
        <v>67</v>
      </c>
      <c r="M483" s="5">
        <v>11.68</v>
      </c>
      <c r="N483" s="5">
        <f t="shared" si="7"/>
        <v>782.56</v>
      </c>
      <c r="O483" s="5">
        <v>3.979717471942354</v>
      </c>
      <c r="P483" s="5">
        <f>tb_vendas[[#This Row],[Quantidade]]*tb_vendas[[#This Row],[Custo Unitário]]</f>
        <v>266.64107062013773</v>
      </c>
      <c r="Q483" s="5">
        <f>tb_vendas[[#This Row],[Valor Total]]-tb_vendas[[#This Row],[Custo Total]]</f>
        <v>515.91892937986222</v>
      </c>
      <c r="R483" s="2">
        <v>10</v>
      </c>
      <c r="S483" s="3">
        <v>1</v>
      </c>
      <c r="T483" t="s">
        <v>80</v>
      </c>
      <c r="U483" t="s">
        <v>83</v>
      </c>
    </row>
    <row r="484" spans="1:21" x14ac:dyDescent="0.3">
      <c r="A484" s="3" t="s">
        <v>568</v>
      </c>
      <c r="B484" s="1">
        <v>44647</v>
      </c>
      <c r="C484" s="7" t="str">
        <f>TEXT(tb_vendas[[#This Row],[Data do Pedido]],"aaaa-mm")</f>
        <v>2022-03</v>
      </c>
      <c r="D484" s="1" t="s">
        <v>6591</v>
      </c>
      <c r="E484" t="s">
        <v>16</v>
      </c>
      <c r="F484" t="s">
        <v>29</v>
      </c>
      <c r="G484" t="s">
        <v>43</v>
      </c>
      <c r="H484" t="s">
        <v>45</v>
      </c>
      <c r="I484" t="s">
        <v>49</v>
      </c>
      <c r="J484" t="s">
        <v>65</v>
      </c>
      <c r="K484" t="s">
        <v>74</v>
      </c>
      <c r="L484">
        <v>88</v>
      </c>
      <c r="M484" s="5">
        <v>31.76</v>
      </c>
      <c r="N484" s="5">
        <f t="shared" si="7"/>
        <v>2794.88</v>
      </c>
      <c r="O484" s="5">
        <v>8.7922760443608592</v>
      </c>
      <c r="P484" s="5">
        <f>tb_vendas[[#This Row],[Quantidade]]*tb_vendas[[#This Row],[Custo Unitário]]</f>
        <v>773.72029190375565</v>
      </c>
      <c r="Q484" s="5">
        <f>tb_vendas[[#This Row],[Valor Total]]-tb_vendas[[#This Row],[Custo Total]]</f>
        <v>2021.1597080962445</v>
      </c>
      <c r="R484" s="2">
        <v>7</v>
      </c>
      <c r="S484" s="3">
        <v>2</v>
      </c>
      <c r="T484" t="s">
        <v>79</v>
      </c>
      <c r="U484" t="s">
        <v>84</v>
      </c>
    </row>
    <row r="485" spans="1:21" x14ac:dyDescent="0.3">
      <c r="A485" s="3" t="s">
        <v>569</v>
      </c>
      <c r="B485" s="1">
        <v>44648</v>
      </c>
      <c r="C485" s="7" t="str">
        <f>TEXT(tb_vendas[[#This Row],[Data do Pedido]],"aaaa-mm")</f>
        <v>2022-03</v>
      </c>
      <c r="D485" s="1" t="s">
        <v>6588</v>
      </c>
      <c r="E485" t="s">
        <v>21</v>
      </c>
      <c r="F485" t="s">
        <v>24</v>
      </c>
      <c r="G485" t="s">
        <v>39</v>
      </c>
      <c r="H485" t="s">
        <v>45</v>
      </c>
      <c r="I485" t="s">
        <v>53</v>
      </c>
      <c r="J485" t="s">
        <v>67</v>
      </c>
      <c r="K485" t="s">
        <v>78</v>
      </c>
      <c r="L485">
        <v>8</v>
      </c>
      <c r="M485" s="5">
        <v>31.2</v>
      </c>
      <c r="N485" s="5">
        <f t="shared" si="7"/>
        <v>249.6</v>
      </c>
      <c r="O485" s="5">
        <v>14.260619839651715</v>
      </c>
      <c r="P485" s="5">
        <f>tb_vendas[[#This Row],[Quantidade]]*tb_vendas[[#This Row],[Custo Unitário]]</f>
        <v>114.08495871721372</v>
      </c>
      <c r="Q485" s="5">
        <f>tb_vendas[[#This Row],[Valor Total]]-tb_vendas[[#This Row],[Custo Total]]</f>
        <v>135.51504128278629</v>
      </c>
      <c r="R485" s="2">
        <v>10</v>
      </c>
      <c r="S485" s="3">
        <v>9</v>
      </c>
      <c r="T485" t="s">
        <v>81</v>
      </c>
      <c r="U485" t="s">
        <v>84</v>
      </c>
    </row>
    <row r="486" spans="1:21" x14ac:dyDescent="0.3">
      <c r="A486" s="3" t="s">
        <v>570</v>
      </c>
      <c r="B486" s="1">
        <v>44648</v>
      </c>
      <c r="C486" s="7" t="str">
        <f>TEXT(tb_vendas[[#This Row],[Data do Pedido]],"aaaa-mm")</f>
        <v>2022-03</v>
      </c>
      <c r="D486" s="1" t="s">
        <v>6589</v>
      </c>
      <c r="E486" t="s">
        <v>20</v>
      </c>
      <c r="F486" t="s">
        <v>31</v>
      </c>
      <c r="G486" t="s">
        <v>40</v>
      </c>
      <c r="H486" t="s">
        <v>46</v>
      </c>
      <c r="I486" t="s">
        <v>60</v>
      </c>
      <c r="J486" t="s">
        <v>69</v>
      </c>
      <c r="K486" t="s">
        <v>72</v>
      </c>
      <c r="L486">
        <v>9</v>
      </c>
      <c r="M486" s="5">
        <v>94.04</v>
      </c>
      <c r="N486" s="5">
        <f t="shared" si="7"/>
        <v>846.36</v>
      </c>
      <c r="O486" s="5">
        <v>34.167698986549631</v>
      </c>
      <c r="P486" s="5">
        <f>tb_vendas[[#This Row],[Quantidade]]*tb_vendas[[#This Row],[Custo Unitário]]</f>
        <v>307.50929087894667</v>
      </c>
      <c r="Q486" s="5">
        <f>tb_vendas[[#This Row],[Valor Total]]-tb_vendas[[#This Row],[Custo Total]]</f>
        <v>538.85070912105334</v>
      </c>
      <c r="R486" s="2">
        <v>9</v>
      </c>
      <c r="S486" s="3">
        <v>3</v>
      </c>
      <c r="T486" t="s">
        <v>80</v>
      </c>
      <c r="U486" t="s">
        <v>83</v>
      </c>
    </row>
    <row r="487" spans="1:21" x14ac:dyDescent="0.3">
      <c r="A487" s="3" t="s">
        <v>571</v>
      </c>
      <c r="B487" s="1">
        <v>44649</v>
      </c>
      <c r="C487" s="7" t="str">
        <f>TEXT(tb_vendas[[#This Row],[Data do Pedido]],"aaaa-mm")</f>
        <v>2022-03</v>
      </c>
      <c r="D487" s="1" t="s">
        <v>6589</v>
      </c>
      <c r="E487" t="s">
        <v>16</v>
      </c>
      <c r="F487" t="s">
        <v>31</v>
      </c>
      <c r="G487" t="s">
        <v>40</v>
      </c>
      <c r="H487" t="s">
        <v>46</v>
      </c>
      <c r="I487" t="s">
        <v>49</v>
      </c>
      <c r="J487" t="s">
        <v>65</v>
      </c>
      <c r="K487" t="s">
        <v>76</v>
      </c>
      <c r="L487">
        <v>31</v>
      </c>
      <c r="M487" s="5">
        <v>18.489999999999998</v>
      </c>
      <c r="N487" s="5">
        <f t="shared" si="7"/>
        <v>573.18999999999994</v>
      </c>
      <c r="O487" s="5">
        <v>13.73844440538449</v>
      </c>
      <c r="P487" s="5">
        <f>tb_vendas[[#This Row],[Quantidade]]*tb_vendas[[#This Row],[Custo Unitário]]</f>
        <v>425.89177656691919</v>
      </c>
      <c r="Q487" s="5">
        <f>tb_vendas[[#This Row],[Valor Total]]-tb_vendas[[#This Row],[Custo Total]]</f>
        <v>147.29822343308075</v>
      </c>
      <c r="R487" s="2">
        <v>10</v>
      </c>
      <c r="S487" s="3">
        <v>9</v>
      </c>
      <c r="T487" t="s">
        <v>79</v>
      </c>
      <c r="U487" t="s">
        <v>84</v>
      </c>
    </row>
    <row r="488" spans="1:21" x14ac:dyDescent="0.3">
      <c r="A488" s="3" t="s">
        <v>572</v>
      </c>
      <c r="B488" s="1">
        <v>44649</v>
      </c>
      <c r="C488" s="7" t="str">
        <f>TEXT(tb_vendas[[#This Row],[Data do Pedido]],"aaaa-mm")</f>
        <v>2022-03</v>
      </c>
      <c r="D488" s="1" t="s">
        <v>6592</v>
      </c>
      <c r="E488" t="s">
        <v>23</v>
      </c>
      <c r="F488" t="s">
        <v>34</v>
      </c>
      <c r="G488" t="s">
        <v>40</v>
      </c>
      <c r="H488" t="s">
        <v>46</v>
      </c>
      <c r="I488" t="s">
        <v>47</v>
      </c>
      <c r="J488" t="s">
        <v>63</v>
      </c>
      <c r="K488" t="s">
        <v>74</v>
      </c>
      <c r="L488">
        <v>92</v>
      </c>
      <c r="M488" s="5">
        <v>43.64</v>
      </c>
      <c r="N488" s="5">
        <f t="shared" si="7"/>
        <v>4014.88</v>
      </c>
      <c r="O488" s="5">
        <v>11.203162616250689</v>
      </c>
      <c r="P488" s="5">
        <f>tb_vendas[[#This Row],[Quantidade]]*tb_vendas[[#This Row],[Custo Unitário]]</f>
        <v>1030.6909606950633</v>
      </c>
      <c r="Q488" s="5">
        <f>tb_vendas[[#This Row],[Valor Total]]-tb_vendas[[#This Row],[Custo Total]]</f>
        <v>2984.1890393049371</v>
      </c>
      <c r="R488" s="2">
        <v>6</v>
      </c>
      <c r="S488" s="3">
        <v>5</v>
      </c>
      <c r="T488" t="s">
        <v>80</v>
      </c>
      <c r="U488" t="s">
        <v>83</v>
      </c>
    </row>
    <row r="489" spans="1:21" x14ac:dyDescent="0.3">
      <c r="A489" s="3" t="s">
        <v>573</v>
      </c>
      <c r="B489" s="1">
        <v>44649</v>
      </c>
      <c r="C489" s="7" t="str">
        <f>TEXT(tb_vendas[[#This Row],[Data do Pedido]],"aaaa-mm")</f>
        <v>2022-03</v>
      </c>
      <c r="D489" s="1" t="s">
        <v>6590</v>
      </c>
      <c r="E489" t="s">
        <v>16</v>
      </c>
      <c r="F489" t="s">
        <v>38</v>
      </c>
      <c r="G489" t="s">
        <v>39</v>
      </c>
      <c r="H489" t="s">
        <v>45</v>
      </c>
      <c r="I489" t="s">
        <v>57</v>
      </c>
      <c r="J489" t="s">
        <v>66</v>
      </c>
      <c r="K489" t="s">
        <v>78</v>
      </c>
      <c r="L489">
        <v>12</v>
      </c>
      <c r="M489" s="5">
        <v>66.77</v>
      </c>
      <c r="N489" s="5">
        <f t="shared" si="7"/>
        <v>801.24</v>
      </c>
      <c r="O489" s="5">
        <v>27.730428203952165</v>
      </c>
      <c r="P489" s="5">
        <f>tb_vendas[[#This Row],[Quantidade]]*tb_vendas[[#This Row],[Custo Unitário]]</f>
        <v>332.76513844742601</v>
      </c>
      <c r="Q489" s="5">
        <f>tb_vendas[[#This Row],[Valor Total]]-tb_vendas[[#This Row],[Custo Total]]</f>
        <v>468.474861552574</v>
      </c>
      <c r="R489" s="2">
        <v>7</v>
      </c>
      <c r="S489" s="3">
        <v>2</v>
      </c>
      <c r="T489" t="s">
        <v>81</v>
      </c>
      <c r="U489" t="s">
        <v>85</v>
      </c>
    </row>
    <row r="490" spans="1:21" x14ac:dyDescent="0.3">
      <c r="A490" s="3" t="s">
        <v>574</v>
      </c>
      <c r="B490" s="1">
        <v>44649</v>
      </c>
      <c r="C490" s="7" t="str">
        <f>TEXT(tb_vendas[[#This Row],[Data do Pedido]],"aaaa-mm")</f>
        <v>2022-03</v>
      </c>
      <c r="D490" s="1" t="s">
        <v>6592</v>
      </c>
      <c r="E490" t="s">
        <v>18</v>
      </c>
      <c r="F490" t="s">
        <v>35</v>
      </c>
      <c r="G490" t="s">
        <v>44</v>
      </c>
      <c r="H490" t="s">
        <v>46</v>
      </c>
      <c r="I490" t="s">
        <v>47</v>
      </c>
      <c r="J490" t="s">
        <v>63</v>
      </c>
      <c r="K490" t="s">
        <v>75</v>
      </c>
      <c r="L490">
        <v>69</v>
      </c>
      <c r="M490" s="5">
        <v>62.21</v>
      </c>
      <c r="N490" s="5">
        <f t="shared" si="7"/>
        <v>4292.49</v>
      </c>
      <c r="O490" s="5">
        <v>51.592051696447093</v>
      </c>
      <c r="P490" s="5">
        <f>tb_vendas[[#This Row],[Quantidade]]*tb_vendas[[#This Row],[Custo Unitário]]</f>
        <v>3559.8515670548495</v>
      </c>
      <c r="Q490" s="5">
        <f>tb_vendas[[#This Row],[Valor Total]]-tb_vendas[[#This Row],[Custo Total]]</f>
        <v>732.63843294515027</v>
      </c>
      <c r="R490" s="2">
        <v>6</v>
      </c>
      <c r="S490" s="3">
        <v>7</v>
      </c>
      <c r="T490" t="s">
        <v>81</v>
      </c>
      <c r="U490" t="s">
        <v>83</v>
      </c>
    </row>
    <row r="491" spans="1:21" x14ac:dyDescent="0.3">
      <c r="A491" s="3" t="s">
        <v>575</v>
      </c>
      <c r="B491" s="1">
        <v>44649</v>
      </c>
      <c r="C491" s="7" t="str">
        <f>TEXT(tb_vendas[[#This Row],[Data do Pedido]],"aaaa-mm")</f>
        <v>2022-03</v>
      </c>
      <c r="D491" s="1" t="s">
        <v>6589</v>
      </c>
      <c r="E491" t="s">
        <v>19</v>
      </c>
      <c r="F491" t="s">
        <v>29</v>
      </c>
      <c r="G491" t="s">
        <v>43</v>
      </c>
      <c r="H491" t="s">
        <v>45</v>
      </c>
      <c r="I491" t="s">
        <v>54</v>
      </c>
      <c r="J491" t="s">
        <v>68</v>
      </c>
      <c r="K491" t="s">
        <v>72</v>
      </c>
      <c r="L491">
        <v>46</v>
      </c>
      <c r="M491" s="5">
        <v>51.58</v>
      </c>
      <c r="N491" s="5">
        <f t="shared" si="7"/>
        <v>2372.6799999999998</v>
      </c>
      <c r="O491" s="5">
        <v>14.394361379187201</v>
      </c>
      <c r="P491" s="5">
        <f>tb_vendas[[#This Row],[Quantidade]]*tb_vendas[[#This Row],[Custo Unitário]]</f>
        <v>662.14062344261129</v>
      </c>
      <c r="Q491" s="5">
        <f>tb_vendas[[#This Row],[Valor Total]]-tb_vendas[[#This Row],[Custo Total]]</f>
        <v>1710.5393765573886</v>
      </c>
      <c r="R491" s="2">
        <v>5</v>
      </c>
      <c r="S491" s="3">
        <v>7</v>
      </c>
      <c r="T491" t="s">
        <v>79</v>
      </c>
      <c r="U491" t="s">
        <v>83</v>
      </c>
    </row>
    <row r="492" spans="1:21" x14ac:dyDescent="0.3">
      <c r="A492" s="3" t="s">
        <v>576</v>
      </c>
      <c r="B492" s="1">
        <v>44649</v>
      </c>
      <c r="C492" s="7" t="str">
        <f>TEXT(tb_vendas[[#This Row],[Data do Pedido]],"aaaa-mm")</f>
        <v>2022-03</v>
      </c>
      <c r="D492" s="1" t="s">
        <v>6589</v>
      </c>
      <c r="E492" t="s">
        <v>19</v>
      </c>
      <c r="F492" t="s">
        <v>37</v>
      </c>
      <c r="G492" t="s">
        <v>41</v>
      </c>
      <c r="H492" t="s">
        <v>45</v>
      </c>
      <c r="I492" t="s">
        <v>53</v>
      </c>
      <c r="J492" t="s">
        <v>67</v>
      </c>
      <c r="K492" t="s">
        <v>71</v>
      </c>
      <c r="L492">
        <v>18</v>
      </c>
      <c r="M492" s="5">
        <v>52.56</v>
      </c>
      <c r="N492" s="5">
        <f t="shared" si="7"/>
        <v>946.08</v>
      </c>
      <c r="O492" s="5">
        <v>19.370503502044127</v>
      </c>
      <c r="P492" s="5">
        <f>tb_vendas[[#This Row],[Quantidade]]*tb_vendas[[#This Row],[Custo Unitário]]</f>
        <v>348.66906303679428</v>
      </c>
      <c r="Q492" s="5">
        <f>tb_vendas[[#This Row],[Valor Total]]-tb_vendas[[#This Row],[Custo Total]]</f>
        <v>597.41093696320581</v>
      </c>
      <c r="R492" s="2">
        <v>8</v>
      </c>
      <c r="S492" s="3">
        <v>8</v>
      </c>
      <c r="T492" t="s">
        <v>79</v>
      </c>
      <c r="U492" t="s">
        <v>82</v>
      </c>
    </row>
    <row r="493" spans="1:21" x14ac:dyDescent="0.3">
      <c r="A493" s="3" t="s">
        <v>577</v>
      </c>
      <c r="B493" s="1">
        <v>44649</v>
      </c>
      <c r="C493" s="7" t="str">
        <f>TEXT(tb_vendas[[#This Row],[Data do Pedido]],"aaaa-mm")</f>
        <v>2022-03</v>
      </c>
      <c r="D493" s="1" t="s">
        <v>6593</v>
      </c>
      <c r="E493" t="s">
        <v>20</v>
      </c>
      <c r="F493" t="s">
        <v>32</v>
      </c>
      <c r="G493" t="s">
        <v>39</v>
      </c>
      <c r="H493" t="s">
        <v>45</v>
      </c>
      <c r="I493" t="s">
        <v>62</v>
      </c>
      <c r="J493" t="s">
        <v>70</v>
      </c>
      <c r="K493" t="s">
        <v>75</v>
      </c>
      <c r="L493">
        <v>76</v>
      </c>
      <c r="M493" s="5">
        <v>60.58</v>
      </c>
      <c r="N493" s="5">
        <f t="shared" si="7"/>
        <v>4604.08</v>
      </c>
      <c r="O493" s="5">
        <v>29.548956478290869</v>
      </c>
      <c r="P493" s="5">
        <f>tb_vendas[[#This Row],[Quantidade]]*tb_vendas[[#This Row],[Custo Unitário]]</f>
        <v>2245.7206923501062</v>
      </c>
      <c r="Q493" s="5">
        <f>tb_vendas[[#This Row],[Valor Total]]-tb_vendas[[#This Row],[Custo Total]]</f>
        <v>2358.3593076498937</v>
      </c>
      <c r="R493" s="2">
        <v>4</v>
      </c>
      <c r="S493" s="3">
        <v>6</v>
      </c>
      <c r="T493" t="s">
        <v>79</v>
      </c>
      <c r="U493" t="s">
        <v>83</v>
      </c>
    </row>
    <row r="494" spans="1:21" x14ac:dyDescent="0.3">
      <c r="A494" s="3" t="s">
        <v>578</v>
      </c>
      <c r="B494" s="1">
        <v>44649</v>
      </c>
      <c r="C494" s="7" t="str">
        <f>TEXT(tb_vendas[[#This Row],[Data do Pedido]],"aaaa-mm")</f>
        <v>2022-03</v>
      </c>
      <c r="D494" s="1" t="s">
        <v>6593</v>
      </c>
      <c r="E494" t="s">
        <v>23</v>
      </c>
      <c r="F494" t="s">
        <v>32</v>
      </c>
      <c r="G494" t="s">
        <v>39</v>
      </c>
      <c r="H494" t="s">
        <v>45</v>
      </c>
      <c r="I494" t="s">
        <v>52</v>
      </c>
      <c r="J494" t="s">
        <v>67</v>
      </c>
      <c r="K494" t="s">
        <v>75</v>
      </c>
      <c r="L494">
        <v>99</v>
      </c>
      <c r="M494" s="5">
        <v>80.069999999999993</v>
      </c>
      <c r="N494" s="5">
        <f t="shared" si="7"/>
        <v>7926.9299999999994</v>
      </c>
      <c r="O494" s="5">
        <v>55.500229258542454</v>
      </c>
      <c r="P494" s="5">
        <f>tb_vendas[[#This Row],[Quantidade]]*tb_vendas[[#This Row],[Custo Unitário]]</f>
        <v>5494.5226965957027</v>
      </c>
      <c r="Q494" s="5">
        <f>tb_vendas[[#This Row],[Valor Total]]-tb_vendas[[#This Row],[Custo Total]]</f>
        <v>2432.4073034042967</v>
      </c>
      <c r="R494" s="2">
        <v>3</v>
      </c>
      <c r="S494" s="3">
        <v>9</v>
      </c>
      <c r="T494" t="s">
        <v>81</v>
      </c>
      <c r="U494" t="s">
        <v>82</v>
      </c>
    </row>
    <row r="495" spans="1:21" x14ac:dyDescent="0.3">
      <c r="A495" s="3" t="s">
        <v>579</v>
      </c>
      <c r="B495" s="1">
        <v>44649</v>
      </c>
      <c r="C495" s="7" t="str">
        <f>TEXT(tb_vendas[[#This Row],[Data do Pedido]],"aaaa-mm")</f>
        <v>2022-03</v>
      </c>
      <c r="D495" s="1" t="s">
        <v>6592</v>
      </c>
      <c r="E495" t="s">
        <v>21</v>
      </c>
      <c r="F495" t="s">
        <v>26</v>
      </c>
      <c r="G495" t="s">
        <v>41</v>
      </c>
      <c r="H495" t="s">
        <v>45</v>
      </c>
      <c r="I495" t="s">
        <v>48</v>
      </c>
      <c r="J495" t="s">
        <v>64</v>
      </c>
      <c r="K495" t="s">
        <v>73</v>
      </c>
      <c r="L495">
        <v>81</v>
      </c>
      <c r="M495" s="5">
        <v>67.900000000000006</v>
      </c>
      <c r="N495" s="5">
        <f t="shared" si="7"/>
        <v>5499.9000000000005</v>
      </c>
      <c r="O495" s="5">
        <v>43.782210361985669</v>
      </c>
      <c r="P495" s="5">
        <f>tb_vendas[[#This Row],[Quantidade]]*tb_vendas[[#This Row],[Custo Unitário]]</f>
        <v>3546.3590393208392</v>
      </c>
      <c r="Q495" s="5">
        <f>tb_vendas[[#This Row],[Valor Total]]-tb_vendas[[#This Row],[Custo Total]]</f>
        <v>1953.5409606791613</v>
      </c>
      <c r="R495" s="2">
        <v>10</v>
      </c>
      <c r="S495" s="3">
        <v>1</v>
      </c>
      <c r="T495" t="s">
        <v>81</v>
      </c>
      <c r="U495" t="s">
        <v>83</v>
      </c>
    </row>
    <row r="496" spans="1:21" x14ac:dyDescent="0.3">
      <c r="A496" s="3" t="s">
        <v>580</v>
      </c>
      <c r="B496" s="1">
        <v>44649</v>
      </c>
      <c r="C496" s="7" t="str">
        <f>TEXT(tb_vendas[[#This Row],[Data do Pedido]],"aaaa-mm")</f>
        <v>2022-03</v>
      </c>
      <c r="D496" s="1" t="s">
        <v>6591</v>
      </c>
      <c r="E496" t="s">
        <v>22</v>
      </c>
      <c r="F496" t="s">
        <v>35</v>
      </c>
      <c r="G496" t="s">
        <v>44</v>
      </c>
      <c r="H496" t="s">
        <v>46</v>
      </c>
      <c r="I496" t="s">
        <v>62</v>
      </c>
      <c r="J496" t="s">
        <v>70</v>
      </c>
      <c r="K496" t="s">
        <v>73</v>
      </c>
      <c r="L496">
        <v>99</v>
      </c>
      <c r="M496" s="5">
        <v>21.95</v>
      </c>
      <c r="N496" s="5">
        <f t="shared" si="7"/>
        <v>2173.0499999999997</v>
      </c>
      <c r="O496" s="5">
        <v>17.848762986429762</v>
      </c>
      <c r="P496" s="5">
        <f>tb_vendas[[#This Row],[Quantidade]]*tb_vendas[[#This Row],[Custo Unitário]]</f>
        <v>1767.0275356565464</v>
      </c>
      <c r="Q496" s="5">
        <f>tb_vendas[[#This Row],[Valor Total]]-tb_vendas[[#This Row],[Custo Total]]</f>
        <v>406.02246434345329</v>
      </c>
      <c r="R496" s="2">
        <v>3</v>
      </c>
      <c r="S496" s="3">
        <v>7</v>
      </c>
      <c r="T496" t="s">
        <v>79</v>
      </c>
      <c r="U496" t="s">
        <v>84</v>
      </c>
    </row>
    <row r="497" spans="1:21" x14ac:dyDescent="0.3">
      <c r="A497" s="3" t="s">
        <v>581</v>
      </c>
      <c r="B497" s="1">
        <v>44650</v>
      </c>
      <c r="C497" s="7" t="str">
        <f>TEXT(tb_vendas[[#This Row],[Data do Pedido]],"aaaa-mm")</f>
        <v>2022-03</v>
      </c>
      <c r="D497" s="1" t="s">
        <v>6593</v>
      </c>
      <c r="E497" t="s">
        <v>20</v>
      </c>
      <c r="F497" t="s">
        <v>25</v>
      </c>
      <c r="G497" t="s">
        <v>40</v>
      </c>
      <c r="H497" t="s">
        <v>46</v>
      </c>
      <c r="I497" t="s">
        <v>55</v>
      </c>
      <c r="J497" t="s">
        <v>69</v>
      </c>
      <c r="K497" t="s">
        <v>72</v>
      </c>
      <c r="L497">
        <v>33</v>
      </c>
      <c r="M497" s="5">
        <v>72.63</v>
      </c>
      <c r="N497" s="5">
        <f t="shared" si="7"/>
        <v>2396.79</v>
      </c>
      <c r="O497" s="5">
        <v>36.82884380722421</v>
      </c>
      <c r="P497" s="5">
        <f>tb_vendas[[#This Row],[Quantidade]]*tb_vendas[[#This Row],[Custo Unitário]]</f>
        <v>1215.351845638399</v>
      </c>
      <c r="Q497" s="5">
        <f>tb_vendas[[#This Row],[Valor Total]]-tb_vendas[[#This Row],[Custo Total]]</f>
        <v>1181.4381543616009</v>
      </c>
      <c r="R497" s="2">
        <v>10</v>
      </c>
      <c r="S497" s="3">
        <v>9</v>
      </c>
      <c r="T497" t="s">
        <v>79</v>
      </c>
      <c r="U497" t="s">
        <v>82</v>
      </c>
    </row>
    <row r="498" spans="1:21" x14ac:dyDescent="0.3">
      <c r="A498" s="3" t="s">
        <v>582</v>
      </c>
      <c r="B498" s="1">
        <v>44650</v>
      </c>
      <c r="C498" s="7" t="str">
        <f>TEXT(tb_vendas[[#This Row],[Data do Pedido]],"aaaa-mm")</f>
        <v>2022-03</v>
      </c>
      <c r="D498" s="1" t="s">
        <v>6591</v>
      </c>
      <c r="E498" t="s">
        <v>22</v>
      </c>
      <c r="F498" t="s">
        <v>32</v>
      </c>
      <c r="G498" t="s">
        <v>39</v>
      </c>
      <c r="H498" t="s">
        <v>45</v>
      </c>
      <c r="I498" t="s">
        <v>52</v>
      </c>
      <c r="J498" t="s">
        <v>67</v>
      </c>
      <c r="K498" t="s">
        <v>75</v>
      </c>
      <c r="L498">
        <v>77</v>
      </c>
      <c r="M498" s="5">
        <v>92.57</v>
      </c>
      <c r="N498" s="5">
        <f t="shared" si="7"/>
        <v>7127.8899999999994</v>
      </c>
      <c r="O498" s="5">
        <v>28.128687143943985</v>
      </c>
      <c r="P498" s="5">
        <f>tb_vendas[[#This Row],[Quantidade]]*tb_vendas[[#This Row],[Custo Unitário]]</f>
        <v>2165.9089100836868</v>
      </c>
      <c r="Q498" s="5">
        <f>tb_vendas[[#This Row],[Valor Total]]-tb_vendas[[#This Row],[Custo Total]]</f>
        <v>4961.9810899163131</v>
      </c>
      <c r="R498" s="2">
        <v>6</v>
      </c>
      <c r="S498" s="3">
        <v>8</v>
      </c>
      <c r="T498" t="s">
        <v>79</v>
      </c>
      <c r="U498" t="s">
        <v>85</v>
      </c>
    </row>
    <row r="499" spans="1:21" x14ac:dyDescent="0.3">
      <c r="A499" s="3" t="s">
        <v>583</v>
      </c>
      <c r="B499" s="1">
        <v>44650</v>
      </c>
      <c r="C499" s="7" t="str">
        <f>TEXT(tb_vendas[[#This Row],[Data do Pedido]],"aaaa-mm")</f>
        <v>2022-03</v>
      </c>
      <c r="D499" s="1" t="s">
        <v>6591</v>
      </c>
      <c r="E499" t="s">
        <v>21</v>
      </c>
      <c r="F499" t="s">
        <v>30</v>
      </c>
      <c r="G499" t="s">
        <v>44</v>
      </c>
      <c r="H499" t="s">
        <v>46</v>
      </c>
      <c r="I499" t="s">
        <v>60</v>
      </c>
      <c r="J499" t="s">
        <v>69</v>
      </c>
      <c r="K499" t="s">
        <v>77</v>
      </c>
      <c r="L499">
        <v>11</v>
      </c>
      <c r="M499" s="5">
        <v>14.53</v>
      </c>
      <c r="N499" s="5">
        <f t="shared" si="7"/>
        <v>159.82999999999998</v>
      </c>
      <c r="O499" s="5">
        <v>4.5508628136986777</v>
      </c>
      <c r="P499" s="5">
        <f>tb_vendas[[#This Row],[Quantidade]]*tb_vendas[[#This Row],[Custo Unitário]]</f>
        <v>50.059490950685458</v>
      </c>
      <c r="Q499" s="5">
        <f>tb_vendas[[#This Row],[Valor Total]]-tb_vendas[[#This Row],[Custo Total]]</f>
        <v>109.77050904931453</v>
      </c>
      <c r="R499" s="2">
        <v>4</v>
      </c>
      <c r="S499" s="3">
        <v>8</v>
      </c>
      <c r="T499" t="s">
        <v>79</v>
      </c>
      <c r="U499" t="s">
        <v>83</v>
      </c>
    </row>
    <row r="500" spans="1:21" x14ac:dyDescent="0.3">
      <c r="A500" s="3" t="s">
        <v>584</v>
      </c>
      <c r="B500" s="1">
        <v>44650</v>
      </c>
      <c r="C500" s="7" t="str">
        <f>TEXT(tb_vendas[[#This Row],[Data do Pedido]],"aaaa-mm")</f>
        <v>2022-03</v>
      </c>
      <c r="D500" s="1" t="s">
        <v>6592</v>
      </c>
      <c r="E500" t="s">
        <v>19</v>
      </c>
      <c r="F500" t="s">
        <v>27</v>
      </c>
      <c r="G500" t="s">
        <v>42</v>
      </c>
      <c r="H500" t="s">
        <v>46</v>
      </c>
      <c r="I500" t="s">
        <v>53</v>
      </c>
      <c r="J500" t="s">
        <v>67</v>
      </c>
      <c r="K500" t="s">
        <v>71</v>
      </c>
      <c r="L500">
        <v>36</v>
      </c>
      <c r="M500" s="5">
        <v>59.59</v>
      </c>
      <c r="N500" s="5">
        <f t="shared" si="7"/>
        <v>2145.2400000000002</v>
      </c>
      <c r="O500" s="5">
        <v>27.584217425370191</v>
      </c>
      <c r="P500" s="5">
        <f>tb_vendas[[#This Row],[Quantidade]]*tb_vendas[[#This Row],[Custo Unitário]]</f>
        <v>993.03182731332686</v>
      </c>
      <c r="Q500" s="5">
        <f>tb_vendas[[#This Row],[Valor Total]]-tb_vendas[[#This Row],[Custo Total]]</f>
        <v>1152.2081726866734</v>
      </c>
      <c r="R500" s="2">
        <v>1</v>
      </c>
      <c r="S500" s="3">
        <v>2</v>
      </c>
      <c r="T500" t="s">
        <v>79</v>
      </c>
      <c r="U500" t="s">
        <v>83</v>
      </c>
    </row>
    <row r="501" spans="1:21" x14ac:dyDescent="0.3">
      <c r="A501" s="3" t="s">
        <v>585</v>
      </c>
      <c r="B501" s="1">
        <v>44650</v>
      </c>
      <c r="C501" s="7" t="str">
        <f>TEXT(tb_vendas[[#This Row],[Data do Pedido]],"aaaa-mm")</f>
        <v>2022-03</v>
      </c>
      <c r="D501" s="1" t="s">
        <v>6592</v>
      </c>
      <c r="E501" t="s">
        <v>16</v>
      </c>
      <c r="F501" t="s">
        <v>33</v>
      </c>
      <c r="G501" t="s">
        <v>42</v>
      </c>
      <c r="H501" t="s">
        <v>46</v>
      </c>
      <c r="I501" t="s">
        <v>61</v>
      </c>
      <c r="J501" t="s">
        <v>68</v>
      </c>
      <c r="K501" t="s">
        <v>73</v>
      </c>
      <c r="L501">
        <v>39</v>
      </c>
      <c r="M501" s="5">
        <v>64.599999999999994</v>
      </c>
      <c r="N501" s="5">
        <f t="shared" si="7"/>
        <v>2519.3999999999996</v>
      </c>
      <c r="O501" s="5">
        <v>19.82171716921286</v>
      </c>
      <c r="P501" s="5">
        <f>tb_vendas[[#This Row],[Quantidade]]*tb_vendas[[#This Row],[Custo Unitário]]</f>
        <v>773.04696959930152</v>
      </c>
      <c r="Q501" s="5">
        <f>tb_vendas[[#This Row],[Valor Total]]-tb_vendas[[#This Row],[Custo Total]]</f>
        <v>1746.3530304006981</v>
      </c>
      <c r="R501" s="2">
        <v>8</v>
      </c>
      <c r="S501" s="3">
        <v>2</v>
      </c>
      <c r="T501" t="s">
        <v>79</v>
      </c>
      <c r="U501" t="s">
        <v>84</v>
      </c>
    </row>
    <row r="502" spans="1:21" x14ac:dyDescent="0.3">
      <c r="A502" s="3" t="s">
        <v>586</v>
      </c>
      <c r="B502" s="1">
        <v>44651</v>
      </c>
      <c r="C502" s="7" t="str">
        <f>TEXT(tb_vendas[[#This Row],[Data do Pedido]],"aaaa-mm")</f>
        <v>2022-03</v>
      </c>
      <c r="D502" s="1" t="s">
        <v>6592</v>
      </c>
      <c r="E502" t="s">
        <v>16</v>
      </c>
      <c r="F502" t="s">
        <v>25</v>
      </c>
      <c r="G502" t="s">
        <v>40</v>
      </c>
      <c r="H502" t="s">
        <v>46</v>
      </c>
      <c r="I502" t="s">
        <v>47</v>
      </c>
      <c r="J502" t="s">
        <v>63</v>
      </c>
      <c r="K502" t="s">
        <v>75</v>
      </c>
      <c r="L502">
        <v>81</v>
      </c>
      <c r="M502" s="5">
        <v>61.02</v>
      </c>
      <c r="N502" s="5">
        <f t="shared" si="7"/>
        <v>4942.62</v>
      </c>
      <c r="O502" s="5">
        <v>21.225543252183289</v>
      </c>
      <c r="P502" s="5">
        <f>tb_vendas[[#This Row],[Quantidade]]*tb_vendas[[#This Row],[Custo Unitário]]</f>
        <v>1719.2690034268464</v>
      </c>
      <c r="Q502" s="5">
        <f>tb_vendas[[#This Row],[Valor Total]]-tb_vendas[[#This Row],[Custo Total]]</f>
        <v>3223.3509965731537</v>
      </c>
      <c r="R502" s="2">
        <v>8</v>
      </c>
      <c r="S502" s="3">
        <v>3</v>
      </c>
      <c r="T502" t="s">
        <v>80</v>
      </c>
      <c r="U502" t="s">
        <v>84</v>
      </c>
    </row>
    <row r="503" spans="1:21" x14ac:dyDescent="0.3">
      <c r="A503" s="3" t="s">
        <v>587</v>
      </c>
      <c r="B503" s="1">
        <v>44651</v>
      </c>
      <c r="C503" s="7" t="str">
        <f>TEXT(tb_vendas[[#This Row],[Data do Pedido]],"aaaa-mm")</f>
        <v>2022-03</v>
      </c>
      <c r="D503" s="1" t="s">
        <v>6590</v>
      </c>
      <c r="E503" t="s">
        <v>16</v>
      </c>
      <c r="F503" t="s">
        <v>29</v>
      </c>
      <c r="G503" t="s">
        <v>43</v>
      </c>
      <c r="H503" t="s">
        <v>45</v>
      </c>
      <c r="I503" t="s">
        <v>52</v>
      </c>
      <c r="J503" t="s">
        <v>67</v>
      </c>
      <c r="K503" t="s">
        <v>74</v>
      </c>
      <c r="L503">
        <v>66</v>
      </c>
      <c r="M503" s="5">
        <v>27.21</v>
      </c>
      <c r="N503" s="5">
        <f t="shared" si="7"/>
        <v>1795.8600000000001</v>
      </c>
      <c r="O503" s="5">
        <v>19.882423307276891</v>
      </c>
      <c r="P503" s="5">
        <f>tb_vendas[[#This Row],[Quantidade]]*tb_vendas[[#This Row],[Custo Unitário]]</f>
        <v>1312.2399382802748</v>
      </c>
      <c r="Q503" s="5">
        <f>tb_vendas[[#This Row],[Valor Total]]-tb_vendas[[#This Row],[Custo Total]]</f>
        <v>483.6200617197253</v>
      </c>
      <c r="R503" s="2">
        <v>6</v>
      </c>
      <c r="S503" s="3">
        <v>5</v>
      </c>
      <c r="T503" t="s">
        <v>80</v>
      </c>
      <c r="U503" t="s">
        <v>83</v>
      </c>
    </row>
    <row r="504" spans="1:21" x14ac:dyDescent="0.3">
      <c r="A504" s="3" t="s">
        <v>588</v>
      </c>
      <c r="B504" s="1">
        <v>44651</v>
      </c>
      <c r="C504" s="7" t="str">
        <f>TEXT(tb_vendas[[#This Row],[Data do Pedido]],"aaaa-mm")</f>
        <v>2022-03</v>
      </c>
      <c r="D504" s="1" t="s">
        <v>6588</v>
      </c>
      <c r="E504" t="s">
        <v>16</v>
      </c>
      <c r="F504" t="s">
        <v>29</v>
      </c>
      <c r="G504" t="s">
        <v>43</v>
      </c>
      <c r="H504" t="s">
        <v>45</v>
      </c>
      <c r="I504" t="s">
        <v>51</v>
      </c>
      <c r="J504" t="s">
        <v>65</v>
      </c>
      <c r="K504" t="s">
        <v>77</v>
      </c>
      <c r="L504">
        <v>6</v>
      </c>
      <c r="M504" s="5">
        <v>24.5</v>
      </c>
      <c r="N504" s="5">
        <f t="shared" si="7"/>
        <v>147</v>
      </c>
      <c r="O504" s="5">
        <v>19.58196285745036</v>
      </c>
      <c r="P504" s="5">
        <f>tb_vendas[[#This Row],[Quantidade]]*tb_vendas[[#This Row],[Custo Unitário]]</f>
        <v>117.49177714470216</v>
      </c>
      <c r="Q504" s="5">
        <f>tb_vendas[[#This Row],[Valor Total]]-tb_vendas[[#This Row],[Custo Total]]</f>
        <v>29.508222855297845</v>
      </c>
      <c r="R504" s="2">
        <v>4</v>
      </c>
      <c r="S504" s="3">
        <v>10</v>
      </c>
      <c r="T504" t="s">
        <v>79</v>
      </c>
      <c r="U504" t="s">
        <v>82</v>
      </c>
    </row>
    <row r="505" spans="1:21" x14ac:dyDescent="0.3">
      <c r="A505" s="3" t="s">
        <v>589</v>
      </c>
      <c r="B505" s="1">
        <v>44652</v>
      </c>
      <c r="C505" s="7" t="str">
        <f>TEXT(tb_vendas[[#This Row],[Data do Pedido]],"aaaa-mm")</f>
        <v>2022-04</v>
      </c>
      <c r="D505" s="1" t="s">
        <v>6591</v>
      </c>
      <c r="E505" t="s">
        <v>18</v>
      </c>
      <c r="F505" t="s">
        <v>36</v>
      </c>
      <c r="G505" t="s">
        <v>39</v>
      </c>
      <c r="H505" t="s">
        <v>45</v>
      </c>
      <c r="I505" t="s">
        <v>55</v>
      </c>
      <c r="J505" t="s">
        <v>69</v>
      </c>
      <c r="K505" t="s">
        <v>71</v>
      </c>
      <c r="L505">
        <v>76</v>
      </c>
      <c r="M505" s="5">
        <v>55.65</v>
      </c>
      <c r="N505" s="5">
        <f t="shared" si="7"/>
        <v>4229.3999999999996</v>
      </c>
      <c r="O505" s="5">
        <v>16.257965165188473</v>
      </c>
      <c r="P505" s="5">
        <f>tb_vendas[[#This Row],[Quantidade]]*tb_vendas[[#This Row],[Custo Unitário]]</f>
        <v>1235.6053525543239</v>
      </c>
      <c r="Q505" s="5">
        <f>tb_vendas[[#This Row],[Valor Total]]-tb_vendas[[#This Row],[Custo Total]]</f>
        <v>2993.7946474456758</v>
      </c>
      <c r="R505" s="2">
        <v>8</v>
      </c>
      <c r="S505" s="3">
        <v>9</v>
      </c>
      <c r="T505" t="s">
        <v>79</v>
      </c>
      <c r="U505" t="s">
        <v>83</v>
      </c>
    </row>
    <row r="506" spans="1:21" x14ac:dyDescent="0.3">
      <c r="A506" s="3" t="s">
        <v>590</v>
      </c>
      <c r="B506" s="1">
        <v>44652</v>
      </c>
      <c r="C506" s="7" t="str">
        <f>TEXT(tb_vendas[[#This Row],[Data do Pedido]],"aaaa-mm")</f>
        <v>2022-04</v>
      </c>
      <c r="D506" s="1" t="s">
        <v>6590</v>
      </c>
      <c r="E506" t="s">
        <v>21</v>
      </c>
      <c r="F506" t="s">
        <v>35</v>
      </c>
      <c r="G506" t="s">
        <v>44</v>
      </c>
      <c r="H506" t="s">
        <v>46</v>
      </c>
      <c r="I506" t="s">
        <v>56</v>
      </c>
      <c r="J506" t="s">
        <v>63</v>
      </c>
      <c r="K506" t="s">
        <v>73</v>
      </c>
      <c r="L506">
        <v>13</v>
      </c>
      <c r="M506" s="5">
        <v>77.430000000000007</v>
      </c>
      <c r="N506" s="5">
        <f t="shared" si="7"/>
        <v>1006.5900000000001</v>
      </c>
      <c r="O506" s="5">
        <v>32.556272493849598</v>
      </c>
      <c r="P506" s="5">
        <f>tb_vendas[[#This Row],[Quantidade]]*tb_vendas[[#This Row],[Custo Unitário]]</f>
        <v>423.23154242004478</v>
      </c>
      <c r="Q506" s="5">
        <f>tb_vendas[[#This Row],[Valor Total]]-tb_vendas[[#This Row],[Custo Total]]</f>
        <v>583.35845757995537</v>
      </c>
      <c r="R506" s="2">
        <v>9</v>
      </c>
      <c r="S506" s="3">
        <v>4</v>
      </c>
      <c r="T506" t="s">
        <v>81</v>
      </c>
      <c r="U506" t="s">
        <v>85</v>
      </c>
    </row>
    <row r="507" spans="1:21" x14ac:dyDescent="0.3">
      <c r="A507" s="3" t="s">
        <v>591</v>
      </c>
      <c r="B507" s="1">
        <v>44652</v>
      </c>
      <c r="C507" s="7" t="str">
        <f>TEXT(tb_vendas[[#This Row],[Data do Pedido]],"aaaa-mm")</f>
        <v>2022-04</v>
      </c>
      <c r="D507" s="1" t="s">
        <v>6590</v>
      </c>
      <c r="E507" t="s">
        <v>16</v>
      </c>
      <c r="F507" t="s">
        <v>30</v>
      </c>
      <c r="G507" t="s">
        <v>44</v>
      </c>
      <c r="H507" t="s">
        <v>46</v>
      </c>
      <c r="I507" t="s">
        <v>51</v>
      </c>
      <c r="J507" t="s">
        <v>65</v>
      </c>
      <c r="K507" t="s">
        <v>72</v>
      </c>
      <c r="L507">
        <v>11</v>
      </c>
      <c r="M507" s="5">
        <v>67.77</v>
      </c>
      <c r="N507" s="5">
        <f t="shared" si="7"/>
        <v>745.46999999999991</v>
      </c>
      <c r="O507" s="5">
        <v>23.246715957435427</v>
      </c>
      <c r="P507" s="5">
        <f>tb_vendas[[#This Row],[Quantidade]]*tb_vendas[[#This Row],[Custo Unitário]]</f>
        <v>255.71387553178971</v>
      </c>
      <c r="Q507" s="5">
        <f>tb_vendas[[#This Row],[Valor Total]]-tb_vendas[[#This Row],[Custo Total]]</f>
        <v>489.7561244682102</v>
      </c>
      <c r="R507" s="2">
        <v>1</v>
      </c>
      <c r="S507" s="3">
        <v>9</v>
      </c>
      <c r="T507" t="s">
        <v>79</v>
      </c>
      <c r="U507" t="s">
        <v>85</v>
      </c>
    </row>
    <row r="508" spans="1:21" x14ac:dyDescent="0.3">
      <c r="A508" s="3" t="s">
        <v>592</v>
      </c>
      <c r="B508" s="1">
        <v>44652</v>
      </c>
      <c r="C508" s="7" t="str">
        <f>TEXT(tb_vendas[[#This Row],[Data do Pedido]],"aaaa-mm")</f>
        <v>2022-04</v>
      </c>
      <c r="D508" s="1" t="s">
        <v>6591</v>
      </c>
      <c r="E508" t="s">
        <v>19</v>
      </c>
      <c r="F508" t="s">
        <v>35</v>
      </c>
      <c r="G508" t="s">
        <v>44</v>
      </c>
      <c r="H508" t="s">
        <v>46</v>
      </c>
      <c r="I508" t="s">
        <v>47</v>
      </c>
      <c r="J508" t="s">
        <v>63</v>
      </c>
      <c r="K508" t="s">
        <v>71</v>
      </c>
      <c r="L508">
        <v>90</v>
      </c>
      <c r="M508" s="5">
        <v>44.89</v>
      </c>
      <c r="N508" s="5">
        <f t="shared" si="7"/>
        <v>4040.1</v>
      </c>
      <c r="O508" s="5">
        <v>11.329446586716204</v>
      </c>
      <c r="P508" s="5">
        <f>tb_vendas[[#This Row],[Quantidade]]*tb_vendas[[#This Row],[Custo Unitário]]</f>
        <v>1019.6501928044584</v>
      </c>
      <c r="Q508" s="5">
        <f>tb_vendas[[#This Row],[Valor Total]]-tb_vendas[[#This Row],[Custo Total]]</f>
        <v>3020.4498071955413</v>
      </c>
      <c r="R508" s="2">
        <v>2</v>
      </c>
      <c r="S508" s="3">
        <v>9</v>
      </c>
      <c r="T508" t="s">
        <v>80</v>
      </c>
      <c r="U508" t="s">
        <v>82</v>
      </c>
    </row>
    <row r="509" spans="1:21" x14ac:dyDescent="0.3">
      <c r="A509" s="3" t="s">
        <v>593</v>
      </c>
      <c r="B509" s="1">
        <v>44652</v>
      </c>
      <c r="C509" s="7" t="str">
        <f>TEXT(tb_vendas[[#This Row],[Data do Pedido]],"aaaa-mm")</f>
        <v>2022-04</v>
      </c>
      <c r="D509" s="1" t="s">
        <v>6588</v>
      </c>
      <c r="E509" t="s">
        <v>16</v>
      </c>
      <c r="F509" t="s">
        <v>30</v>
      </c>
      <c r="G509" t="s">
        <v>44</v>
      </c>
      <c r="H509" t="s">
        <v>46</v>
      </c>
      <c r="I509" t="s">
        <v>62</v>
      </c>
      <c r="J509" t="s">
        <v>70</v>
      </c>
      <c r="K509" t="s">
        <v>76</v>
      </c>
      <c r="L509">
        <v>90</v>
      </c>
      <c r="M509" s="5">
        <v>45.19</v>
      </c>
      <c r="N509" s="5">
        <f t="shared" si="7"/>
        <v>4067.1</v>
      </c>
      <c r="O509" s="5">
        <v>12.275590391199826</v>
      </c>
      <c r="P509" s="5">
        <f>tb_vendas[[#This Row],[Quantidade]]*tb_vendas[[#This Row],[Custo Unitário]]</f>
        <v>1104.8031352079843</v>
      </c>
      <c r="Q509" s="5">
        <f>tb_vendas[[#This Row],[Valor Total]]-tb_vendas[[#This Row],[Custo Total]]</f>
        <v>2962.2968647920156</v>
      </c>
      <c r="R509" s="2">
        <v>8</v>
      </c>
      <c r="S509" s="3">
        <v>5</v>
      </c>
      <c r="T509" t="s">
        <v>79</v>
      </c>
      <c r="U509" t="s">
        <v>83</v>
      </c>
    </row>
    <row r="510" spans="1:21" x14ac:dyDescent="0.3">
      <c r="A510" s="3" t="s">
        <v>594</v>
      </c>
      <c r="B510" s="1">
        <v>44652</v>
      </c>
      <c r="C510" s="7" t="str">
        <f>TEXT(tb_vendas[[#This Row],[Data do Pedido]],"aaaa-mm")</f>
        <v>2022-04</v>
      </c>
      <c r="D510" s="1" t="s">
        <v>6591</v>
      </c>
      <c r="E510" t="s">
        <v>20</v>
      </c>
      <c r="F510" t="s">
        <v>35</v>
      </c>
      <c r="G510" t="s">
        <v>44</v>
      </c>
      <c r="H510" t="s">
        <v>46</v>
      </c>
      <c r="I510" t="s">
        <v>56</v>
      </c>
      <c r="J510" t="s">
        <v>63</v>
      </c>
      <c r="K510" t="s">
        <v>77</v>
      </c>
      <c r="L510">
        <v>48</v>
      </c>
      <c r="M510" s="5">
        <v>63.42</v>
      </c>
      <c r="N510" s="5">
        <f t="shared" si="7"/>
        <v>3044.16</v>
      </c>
      <c r="O510" s="5">
        <v>29.857376988209417</v>
      </c>
      <c r="P510" s="5">
        <f>tb_vendas[[#This Row],[Quantidade]]*tb_vendas[[#This Row],[Custo Unitário]]</f>
        <v>1433.1540954340521</v>
      </c>
      <c r="Q510" s="5">
        <f>tb_vendas[[#This Row],[Valor Total]]-tb_vendas[[#This Row],[Custo Total]]</f>
        <v>1611.0059045659477</v>
      </c>
      <c r="R510" s="2">
        <v>1</v>
      </c>
      <c r="S510" s="3">
        <v>10</v>
      </c>
      <c r="T510" t="s">
        <v>80</v>
      </c>
      <c r="U510" t="s">
        <v>82</v>
      </c>
    </row>
    <row r="511" spans="1:21" x14ac:dyDescent="0.3">
      <c r="A511" s="3" t="s">
        <v>595</v>
      </c>
      <c r="B511" s="1">
        <v>44652</v>
      </c>
      <c r="C511" s="7" t="str">
        <f>TEXT(tb_vendas[[#This Row],[Data do Pedido]],"aaaa-mm")</f>
        <v>2022-04</v>
      </c>
      <c r="D511" s="1" t="s">
        <v>6588</v>
      </c>
      <c r="E511" t="s">
        <v>17</v>
      </c>
      <c r="F511" t="s">
        <v>30</v>
      </c>
      <c r="G511" t="s">
        <v>44</v>
      </c>
      <c r="H511" t="s">
        <v>46</v>
      </c>
      <c r="I511" t="s">
        <v>54</v>
      </c>
      <c r="J511" t="s">
        <v>68</v>
      </c>
      <c r="K511" t="s">
        <v>78</v>
      </c>
      <c r="L511">
        <v>63</v>
      </c>
      <c r="M511" s="5">
        <v>83.43</v>
      </c>
      <c r="N511" s="5">
        <f t="shared" si="7"/>
        <v>5256.09</v>
      </c>
      <c r="O511" s="5">
        <v>25.33722416252672</v>
      </c>
      <c r="P511" s="5">
        <f>tb_vendas[[#This Row],[Quantidade]]*tb_vendas[[#This Row],[Custo Unitário]]</f>
        <v>1596.2451222391833</v>
      </c>
      <c r="Q511" s="5">
        <f>tb_vendas[[#This Row],[Valor Total]]-tb_vendas[[#This Row],[Custo Total]]</f>
        <v>3659.8448777608169</v>
      </c>
      <c r="R511" s="2">
        <v>2</v>
      </c>
      <c r="S511" s="3">
        <v>3</v>
      </c>
      <c r="T511" t="s">
        <v>79</v>
      </c>
      <c r="U511" t="s">
        <v>84</v>
      </c>
    </row>
    <row r="512" spans="1:21" x14ac:dyDescent="0.3">
      <c r="A512" s="3" t="s">
        <v>596</v>
      </c>
      <c r="B512" s="1">
        <v>44653</v>
      </c>
      <c r="C512" s="7" t="str">
        <f>TEXT(tb_vendas[[#This Row],[Data do Pedido]],"aaaa-mm")</f>
        <v>2022-04</v>
      </c>
      <c r="D512" s="1" t="s">
        <v>6588</v>
      </c>
      <c r="E512" t="s">
        <v>19</v>
      </c>
      <c r="F512" t="s">
        <v>28</v>
      </c>
      <c r="G512" t="s">
        <v>43</v>
      </c>
      <c r="H512" t="s">
        <v>45</v>
      </c>
      <c r="I512" t="s">
        <v>53</v>
      </c>
      <c r="J512" t="s">
        <v>67</v>
      </c>
      <c r="K512" t="s">
        <v>78</v>
      </c>
      <c r="L512">
        <v>91</v>
      </c>
      <c r="M512" s="5">
        <v>93.25</v>
      </c>
      <c r="N512" s="5">
        <f t="shared" si="7"/>
        <v>8485.75</v>
      </c>
      <c r="O512" s="5">
        <v>44.425648157726336</v>
      </c>
      <c r="P512" s="5">
        <f>tb_vendas[[#This Row],[Quantidade]]*tb_vendas[[#This Row],[Custo Unitário]]</f>
        <v>4042.7339823530965</v>
      </c>
      <c r="Q512" s="5">
        <f>tb_vendas[[#This Row],[Valor Total]]-tb_vendas[[#This Row],[Custo Total]]</f>
        <v>4443.0160176469035</v>
      </c>
      <c r="R512" s="2">
        <v>9</v>
      </c>
      <c r="S512" s="3">
        <v>2</v>
      </c>
      <c r="T512" t="s">
        <v>80</v>
      </c>
      <c r="U512" t="s">
        <v>84</v>
      </c>
    </row>
    <row r="513" spans="1:21" x14ac:dyDescent="0.3">
      <c r="A513" s="3" t="s">
        <v>597</v>
      </c>
      <c r="B513" s="1">
        <v>44653</v>
      </c>
      <c r="C513" s="7" t="str">
        <f>TEXT(tb_vendas[[#This Row],[Data do Pedido]],"aaaa-mm")</f>
        <v>2022-04</v>
      </c>
      <c r="D513" s="1" t="s">
        <v>6592</v>
      </c>
      <c r="E513" t="s">
        <v>16</v>
      </c>
      <c r="F513" t="s">
        <v>30</v>
      </c>
      <c r="G513" t="s">
        <v>44</v>
      </c>
      <c r="H513" t="s">
        <v>46</v>
      </c>
      <c r="I513" t="s">
        <v>56</v>
      </c>
      <c r="J513" t="s">
        <v>63</v>
      </c>
      <c r="K513" t="s">
        <v>73</v>
      </c>
      <c r="L513">
        <v>77</v>
      </c>
      <c r="M513" s="5">
        <v>12.88</v>
      </c>
      <c r="N513" s="5">
        <f t="shared" si="7"/>
        <v>991.7600000000001</v>
      </c>
      <c r="O513" s="5">
        <v>3.6238550548862354</v>
      </c>
      <c r="P513" s="5">
        <f>tb_vendas[[#This Row],[Quantidade]]*tb_vendas[[#This Row],[Custo Unitário]]</f>
        <v>279.03683922624015</v>
      </c>
      <c r="Q513" s="5">
        <f>tb_vendas[[#This Row],[Valor Total]]-tb_vendas[[#This Row],[Custo Total]]</f>
        <v>712.7231607737599</v>
      </c>
      <c r="R513" s="2">
        <v>2</v>
      </c>
      <c r="S513" s="3">
        <v>2</v>
      </c>
      <c r="T513" t="s">
        <v>81</v>
      </c>
      <c r="U513" t="s">
        <v>83</v>
      </c>
    </row>
    <row r="514" spans="1:21" x14ac:dyDescent="0.3">
      <c r="A514" s="3" t="s">
        <v>598</v>
      </c>
      <c r="B514" s="1">
        <v>44653</v>
      </c>
      <c r="C514" s="7" t="str">
        <f>TEXT(tb_vendas[[#This Row],[Data do Pedido]],"aaaa-mm")</f>
        <v>2022-04</v>
      </c>
      <c r="D514" s="1" t="s">
        <v>6591</v>
      </c>
      <c r="E514" t="s">
        <v>18</v>
      </c>
      <c r="F514" t="s">
        <v>27</v>
      </c>
      <c r="G514" t="s">
        <v>42</v>
      </c>
      <c r="H514" t="s">
        <v>46</v>
      </c>
      <c r="I514" t="s">
        <v>58</v>
      </c>
      <c r="J514" t="s">
        <v>64</v>
      </c>
      <c r="K514" t="s">
        <v>76</v>
      </c>
      <c r="L514">
        <v>97</v>
      </c>
      <c r="M514" s="5">
        <v>9.1</v>
      </c>
      <c r="N514" s="5">
        <f t="shared" si="7"/>
        <v>882.69999999999993</v>
      </c>
      <c r="O514" s="5">
        <v>3.5041814075969522</v>
      </c>
      <c r="P514" s="5">
        <f>tb_vendas[[#This Row],[Quantidade]]*tb_vendas[[#This Row],[Custo Unitário]]</f>
        <v>339.90559653690434</v>
      </c>
      <c r="Q514" s="5">
        <f>tb_vendas[[#This Row],[Valor Total]]-tb_vendas[[#This Row],[Custo Total]]</f>
        <v>542.79440346309559</v>
      </c>
      <c r="R514" s="2">
        <v>1</v>
      </c>
      <c r="S514" s="3">
        <v>2</v>
      </c>
      <c r="T514" t="s">
        <v>79</v>
      </c>
      <c r="U514" t="s">
        <v>82</v>
      </c>
    </row>
    <row r="515" spans="1:21" x14ac:dyDescent="0.3">
      <c r="A515" s="3" t="s">
        <v>599</v>
      </c>
      <c r="B515" s="1">
        <v>44653</v>
      </c>
      <c r="C515" s="7" t="str">
        <f>TEXT(tb_vendas[[#This Row],[Data do Pedido]],"aaaa-mm")</f>
        <v>2022-04</v>
      </c>
      <c r="D515" s="1" t="s">
        <v>6592</v>
      </c>
      <c r="E515" t="s">
        <v>16</v>
      </c>
      <c r="F515" t="s">
        <v>34</v>
      </c>
      <c r="G515" t="s">
        <v>40</v>
      </c>
      <c r="H515" t="s">
        <v>46</v>
      </c>
      <c r="I515" t="s">
        <v>57</v>
      </c>
      <c r="J515" t="s">
        <v>66</v>
      </c>
      <c r="K515" t="s">
        <v>77</v>
      </c>
      <c r="L515">
        <v>75</v>
      </c>
      <c r="M515" s="5">
        <v>76.44</v>
      </c>
      <c r="N515" s="5">
        <f t="shared" ref="N515:N578" si="8">L515*M515</f>
        <v>5733</v>
      </c>
      <c r="O515" s="5">
        <v>42.000557637750688</v>
      </c>
      <c r="P515" s="5">
        <f>tb_vendas[[#This Row],[Quantidade]]*tb_vendas[[#This Row],[Custo Unitário]]</f>
        <v>3150.0418228313015</v>
      </c>
      <c r="Q515" s="5">
        <f>tb_vendas[[#This Row],[Valor Total]]-tb_vendas[[#This Row],[Custo Total]]</f>
        <v>2582.9581771686985</v>
      </c>
      <c r="R515" s="2">
        <v>4</v>
      </c>
      <c r="S515" s="3">
        <v>3</v>
      </c>
      <c r="T515" t="s">
        <v>80</v>
      </c>
      <c r="U515" t="s">
        <v>82</v>
      </c>
    </row>
    <row r="516" spans="1:21" x14ac:dyDescent="0.3">
      <c r="A516" s="3" t="s">
        <v>600</v>
      </c>
      <c r="B516" s="1">
        <v>44653</v>
      </c>
      <c r="C516" s="7" t="str">
        <f>TEXT(tb_vendas[[#This Row],[Data do Pedido]],"aaaa-mm")</f>
        <v>2022-04</v>
      </c>
      <c r="D516" s="1" t="s">
        <v>6593</v>
      </c>
      <c r="E516" t="s">
        <v>18</v>
      </c>
      <c r="F516" t="s">
        <v>30</v>
      </c>
      <c r="G516" t="s">
        <v>44</v>
      </c>
      <c r="H516" t="s">
        <v>46</v>
      </c>
      <c r="I516" t="s">
        <v>58</v>
      </c>
      <c r="J516" t="s">
        <v>64</v>
      </c>
      <c r="K516" t="s">
        <v>78</v>
      </c>
      <c r="L516">
        <v>11</v>
      </c>
      <c r="M516" s="5">
        <v>35.14</v>
      </c>
      <c r="N516" s="5">
        <f t="shared" si="8"/>
        <v>386.54</v>
      </c>
      <c r="O516" s="5">
        <v>12.835221869596753</v>
      </c>
      <c r="P516" s="5">
        <f>tb_vendas[[#This Row],[Quantidade]]*tb_vendas[[#This Row],[Custo Unitário]]</f>
        <v>141.18744056556429</v>
      </c>
      <c r="Q516" s="5">
        <f>tb_vendas[[#This Row],[Valor Total]]-tb_vendas[[#This Row],[Custo Total]]</f>
        <v>245.35255943443573</v>
      </c>
      <c r="R516" s="2">
        <v>1</v>
      </c>
      <c r="S516" s="3">
        <v>5</v>
      </c>
      <c r="T516" t="s">
        <v>81</v>
      </c>
      <c r="U516" t="s">
        <v>84</v>
      </c>
    </row>
    <row r="517" spans="1:21" x14ac:dyDescent="0.3">
      <c r="A517" s="3" t="s">
        <v>601</v>
      </c>
      <c r="B517" s="1">
        <v>44653</v>
      </c>
      <c r="C517" s="7" t="str">
        <f>TEXT(tb_vendas[[#This Row],[Data do Pedido]],"aaaa-mm")</f>
        <v>2022-04</v>
      </c>
      <c r="D517" s="1" t="s">
        <v>6593</v>
      </c>
      <c r="E517" t="s">
        <v>22</v>
      </c>
      <c r="F517" t="s">
        <v>32</v>
      </c>
      <c r="G517" t="s">
        <v>39</v>
      </c>
      <c r="H517" t="s">
        <v>45</v>
      </c>
      <c r="I517" t="s">
        <v>55</v>
      </c>
      <c r="J517" t="s">
        <v>69</v>
      </c>
      <c r="K517" t="s">
        <v>74</v>
      </c>
      <c r="L517">
        <v>24</v>
      </c>
      <c r="M517" s="5">
        <v>47.87</v>
      </c>
      <c r="N517" s="5">
        <f t="shared" si="8"/>
        <v>1148.8799999999999</v>
      </c>
      <c r="O517" s="5">
        <v>14.004783765043927</v>
      </c>
      <c r="P517" s="5">
        <f>tb_vendas[[#This Row],[Quantidade]]*tb_vendas[[#This Row],[Custo Unitário]]</f>
        <v>336.11481036105425</v>
      </c>
      <c r="Q517" s="5">
        <f>tb_vendas[[#This Row],[Valor Total]]-tb_vendas[[#This Row],[Custo Total]]</f>
        <v>812.76518963894569</v>
      </c>
      <c r="R517" s="2">
        <v>4</v>
      </c>
      <c r="S517" s="3">
        <v>4</v>
      </c>
      <c r="T517" t="s">
        <v>80</v>
      </c>
      <c r="U517" t="s">
        <v>85</v>
      </c>
    </row>
    <row r="518" spans="1:21" x14ac:dyDescent="0.3">
      <c r="A518" s="3" t="s">
        <v>602</v>
      </c>
      <c r="B518" s="1">
        <v>44653</v>
      </c>
      <c r="C518" s="7" t="str">
        <f>TEXT(tb_vendas[[#This Row],[Data do Pedido]],"aaaa-mm")</f>
        <v>2022-04</v>
      </c>
      <c r="D518" s="1" t="s">
        <v>6589</v>
      </c>
      <c r="E518" t="s">
        <v>20</v>
      </c>
      <c r="F518" t="s">
        <v>26</v>
      </c>
      <c r="G518" t="s">
        <v>41</v>
      </c>
      <c r="H518" t="s">
        <v>45</v>
      </c>
      <c r="I518" t="s">
        <v>51</v>
      </c>
      <c r="J518" t="s">
        <v>65</v>
      </c>
      <c r="K518" t="s">
        <v>71</v>
      </c>
      <c r="L518">
        <v>95</v>
      </c>
      <c r="M518" s="5">
        <v>93.54</v>
      </c>
      <c r="N518" s="5">
        <f t="shared" si="8"/>
        <v>8886.3000000000011</v>
      </c>
      <c r="O518" s="5">
        <v>23.933294922708836</v>
      </c>
      <c r="P518" s="5">
        <f>tb_vendas[[#This Row],[Quantidade]]*tb_vendas[[#This Row],[Custo Unitário]]</f>
        <v>2273.6630176573394</v>
      </c>
      <c r="Q518" s="5">
        <f>tb_vendas[[#This Row],[Valor Total]]-tb_vendas[[#This Row],[Custo Total]]</f>
        <v>6612.6369823426612</v>
      </c>
      <c r="R518" s="2">
        <v>8</v>
      </c>
      <c r="S518" s="3">
        <v>1</v>
      </c>
      <c r="T518" t="s">
        <v>79</v>
      </c>
      <c r="U518" t="s">
        <v>83</v>
      </c>
    </row>
    <row r="519" spans="1:21" x14ac:dyDescent="0.3">
      <c r="A519" s="3" t="s">
        <v>603</v>
      </c>
      <c r="B519" s="1">
        <v>44653</v>
      </c>
      <c r="C519" s="7" t="str">
        <f>TEXT(tb_vendas[[#This Row],[Data do Pedido]],"aaaa-mm")</f>
        <v>2022-04</v>
      </c>
      <c r="D519" s="1" t="s">
        <v>6593</v>
      </c>
      <c r="E519" t="s">
        <v>23</v>
      </c>
      <c r="F519" t="s">
        <v>33</v>
      </c>
      <c r="G519" t="s">
        <v>42</v>
      </c>
      <c r="H519" t="s">
        <v>46</v>
      </c>
      <c r="I519" t="s">
        <v>49</v>
      </c>
      <c r="J519" t="s">
        <v>65</v>
      </c>
      <c r="K519" t="s">
        <v>78</v>
      </c>
      <c r="L519">
        <v>85</v>
      </c>
      <c r="M519" s="5">
        <v>8.68</v>
      </c>
      <c r="N519" s="5">
        <f t="shared" si="8"/>
        <v>737.8</v>
      </c>
      <c r="O519" s="5">
        <v>2.4877959715035045</v>
      </c>
      <c r="P519" s="5">
        <f>tb_vendas[[#This Row],[Quantidade]]*tb_vendas[[#This Row],[Custo Unitário]]</f>
        <v>211.46265757779787</v>
      </c>
      <c r="Q519" s="5">
        <f>tb_vendas[[#This Row],[Valor Total]]-tb_vendas[[#This Row],[Custo Total]]</f>
        <v>526.33734242220203</v>
      </c>
      <c r="R519" s="2">
        <v>3</v>
      </c>
      <c r="S519" s="3">
        <v>10</v>
      </c>
      <c r="T519" t="s">
        <v>79</v>
      </c>
      <c r="U519" t="s">
        <v>82</v>
      </c>
    </row>
    <row r="520" spans="1:21" x14ac:dyDescent="0.3">
      <c r="A520" s="3" t="s">
        <v>604</v>
      </c>
      <c r="B520" s="1">
        <v>44654</v>
      </c>
      <c r="C520" s="7" t="str">
        <f>TEXT(tb_vendas[[#This Row],[Data do Pedido]],"aaaa-mm")</f>
        <v>2022-04</v>
      </c>
      <c r="D520" s="1" t="s">
        <v>6590</v>
      </c>
      <c r="E520" t="s">
        <v>22</v>
      </c>
      <c r="F520" t="s">
        <v>25</v>
      </c>
      <c r="G520" t="s">
        <v>40</v>
      </c>
      <c r="H520" t="s">
        <v>46</v>
      </c>
      <c r="I520" t="s">
        <v>60</v>
      </c>
      <c r="J520" t="s">
        <v>69</v>
      </c>
      <c r="K520" t="s">
        <v>75</v>
      </c>
      <c r="L520">
        <v>26</v>
      </c>
      <c r="M520" s="5">
        <v>59.92</v>
      </c>
      <c r="N520" s="5">
        <f t="shared" si="8"/>
        <v>1557.92</v>
      </c>
      <c r="O520" s="5">
        <v>18.721969954410874</v>
      </c>
      <c r="P520" s="5">
        <f>tb_vendas[[#This Row],[Quantidade]]*tb_vendas[[#This Row],[Custo Unitário]]</f>
        <v>486.7712188146827</v>
      </c>
      <c r="Q520" s="5">
        <f>tb_vendas[[#This Row],[Valor Total]]-tb_vendas[[#This Row],[Custo Total]]</f>
        <v>1071.1487811853174</v>
      </c>
      <c r="R520" s="2">
        <v>3</v>
      </c>
      <c r="S520" s="3">
        <v>2</v>
      </c>
      <c r="T520" t="s">
        <v>80</v>
      </c>
      <c r="U520" t="s">
        <v>82</v>
      </c>
    </row>
    <row r="521" spans="1:21" x14ac:dyDescent="0.3">
      <c r="A521" s="3" t="s">
        <v>605</v>
      </c>
      <c r="B521" s="1">
        <v>44654</v>
      </c>
      <c r="C521" s="7" t="str">
        <f>TEXT(tb_vendas[[#This Row],[Data do Pedido]],"aaaa-mm")</f>
        <v>2022-04</v>
      </c>
      <c r="D521" s="1" t="s">
        <v>6591</v>
      </c>
      <c r="E521" t="s">
        <v>19</v>
      </c>
      <c r="F521" t="s">
        <v>37</v>
      </c>
      <c r="G521" t="s">
        <v>41</v>
      </c>
      <c r="H521" t="s">
        <v>45</v>
      </c>
      <c r="I521" t="s">
        <v>61</v>
      </c>
      <c r="J521" t="s">
        <v>68</v>
      </c>
      <c r="K521" t="s">
        <v>73</v>
      </c>
      <c r="L521">
        <v>86</v>
      </c>
      <c r="M521" s="5">
        <v>80.39</v>
      </c>
      <c r="N521" s="5">
        <f t="shared" si="8"/>
        <v>6913.54</v>
      </c>
      <c r="O521" s="5">
        <v>67.470519163238222</v>
      </c>
      <c r="P521" s="5">
        <f>tb_vendas[[#This Row],[Quantidade]]*tb_vendas[[#This Row],[Custo Unitário]]</f>
        <v>5802.4646480384872</v>
      </c>
      <c r="Q521" s="5">
        <f>tb_vendas[[#This Row],[Valor Total]]-tb_vendas[[#This Row],[Custo Total]]</f>
        <v>1111.0753519615128</v>
      </c>
      <c r="R521" s="2">
        <v>3</v>
      </c>
      <c r="S521" s="3">
        <v>3</v>
      </c>
      <c r="T521" t="s">
        <v>80</v>
      </c>
      <c r="U521" t="s">
        <v>83</v>
      </c>
    </row>
    <row r="522" spans="1:21" x14ac:dyDescent="0.3">
      <c r="A522" s="3" t="s">
        <v>606</v>
      </c>
      <c r="B522" s="1">
        <v>44654</v>
      </c>
      <c r="C522" s="7" t="str">
        <f>TEXT(tb_vendas[[#This Row],[Data do Pedido]],"aaaa-mm")</f>
        <v>2022-04</v>
      </c>
      <c r="D522" s="1" t="s">
        <v>6593</v>
      </c>
      <c r="E522" t="s">
        <v>21</v>
      </c>
      <c r="F522" t="s">
        <v>29</v>
      </c>
      <c r="G522" t="s">
        <v>43</v>
      </c>
      <c r="H522" t="s">
        <v>45</v>
      </c>
      <c r="I522" t="s">
        <v>61</v>
      </c>
      <c r="J522" t="s">
        <v>68</v>
      </c>
      <c r="K522" t="s">
        <v>73</v>
      </c>
      <c r="L522">
        <v>82</v>
      </c>
      <c r="M522" s="5">
        <v>37.08</v>
      </c>
      <c r="N522" s="5">
        <f t="shared" si="8"/>
        <v>3040.56</v>
      </c>
      <c r="O522" s="5">
        <v>22.614549676413045</v>
      </c>
      <c r="P522" s="5">
        <f>tb_vendas[[#This Row],[Quantidade]]*tb_vendas[[#This Row],[Custo Unitário]]</f>
        <v>1854.3930734658697</v>
      </c>
      <c r="Q522" s="5">
        <f>tb_vendas[[#This Row],[Valor Total]]-tb_vendas[[#This Row],[Custo Total]]</f>
        <v>1186.1669265341302</v>
      </c>
      <c r="R522" s="2">
        <v>6</v>
      </c>
      <c r="S522" s="3">
        <v>1</v>
      </c>
      <c r="T522" t="s">
        <v>80</v>
      </c>
      <c r="U522" t="s">
        <v>84</v>
      </c>
    </row>
    <row r="523" spans="1:21" x14ac:dyDescent="0.3">
      <c r="A523" s="3" t="s">
        <v>607</v>
      </c>
      <c r="B523" s="1">
        <v>44654</v>
      </c>
      <c r="C523" s="7" t="str">
        <f>TEXT(tb_vendas[[#This Row],[Data do Pedido]],"aaaa-mm")</f>
        <v>2022-04</v>
      </c>
      <c r="D523" s="1" t="s">
        <v>6593</v>
      </c>
      <c r="E523" t="s">
        <v>21</v>
      </c>
      <c r="F523" t="s">
        <v>24</v>
      </c>
      <c r="G523" t="s">
        <v>39</v>
      </c>
      <c r="H523" t="s">
        <v>45</v>
      </c>
      <c r="I523" t="s">
        <v>54</v>
      </c>
      <c r="J523" t="s">
        <v>68</v>
      </c>
      <c r="K523" t="s">
        <v>75</v>
      </c>
      <c r="L523">
        <v>87</v>
      </c>
      <c r="M523" s="5">
        <v>47.66</v>
      </c>
      <c r="N523" s="5">
        <f t="shared" si="8"/>
        <v>4146.42</v>
      </c>
      <c r="O523" s="5">
        <v>21.538616563413061</v>
      </c>
      <c r="P523" s="5">
        <f>tb_vendas[[#This Row],[Quantidade]]*tb_vendas[[#This Row],[Custo Unitário]]</f>
        <v>1873.8596410169364</v>
      </c>
      <c r="Q523" s="5">
        <f>tb_vendas[[#This Row],[Valor Total]]-tb_vendas[[#This Row],[Custo Total]]</f>
        <v>2272.5603589830635</v>
      </c>
      <c r="R523" s="2">
        <v>7</v>
      </c>
      <c r="S523" s="3">
        <v>5</v>
      </c>
      <c r="T523" t="s">
        <v>81</v>
      </c>
      <c r="U523" t="s">
        <v>84</v>
      </c>
    </row>
    <row r="524" spans="1:21" x14ac:dyDescent="0.3">
      <c r="A524" s="3" t="s">
        <v>608</v>
      </c>
      <c r="B524" s="1">
        <v>44654</v>
      </c>
      <c r="C524" s="7" t="str">
        <f>TEXT(tb_vendas[[#This Row],[Data do Pedido]],"aaaa-mm")</f>
        <v>2022-04</v>
      </c>
      <c r="D524" s="1" t="s">
        <v>6589</v>
      </c>
      <c r="E524" t="s">
        <v>22</v>
      </c>
      <c r="F524" t="s">
        <v>36</v>
      </c>
      <c r="G524" t="s">
        <v>39</v>
      </c>
      <c r="H524" t="s">
        <v>45</v>
      </c>
      <c r="I524" t="s">
        <v>48</v>
      </c>
      <c r="J524" t="s">
        <v>64</v>
      </c>
      <c r="K524" t="s">
        <v>72</v>
      </c>
      <c r="L524">
        <v>60</v>
      </c>
      <c r="M524" s="5">
        <v>74.89</v>
      </c>
      <c r="N524" s="5">
        <f t="shared" si="8"/>
        <v>4493.3999999999996</v>
      </c>
      <c r="O524" s="5">
        <v>30.382940371506635</v>
      </c>
      <c r="P524" s="5">
        <f>tb_vendas[[#This Row],[Quantidade]]*tb_vendas[[#This Row],[Custo Unitário]]</f>
        <v>1822.9764222903982</v>
      </c>
      <c r="Q524" s="5">
        <f>tb_vendas[[#This Row],[Valor Total]]-tb_vendas[[#This Row],[Custo Total]]</f>
        <v>2670.4235777096014</v>
      </c>
      <c r="R524" s="2">
        <v>4</v>
      </c>
      <c r="S524" s="3">
        <v>7</v>
      </c>
      <c r="T524" t="s">
        <v>81</v>
      </c>
      <c r="U524" t="s">
        <v>85</v>
      </c>
    </row>
    <row r="525" spans="1:21" x14ac:dyDescent="0.3">
      <c r="A525" s="3" t="s">
        <v>609</v>
      </c>
      <c r="B525" s="1">
        <v>44654</v>
      </c>
      <c r="C525" s="7" t="str">
        <f>TEXT(tb_vendas[[#This Row],[Data do Pedido]],"aaaa-mm")</f>
        <v>2022-04</v>
      </c>
      <c r="D525" s="1" t="s">
        <v>6592</v>
      </c>
      <c r="E525" t="s">
        <v>23</v>
      </c>
      <c r="F525" t="s">
        <v>36</v>
      </c>
      <c r="G525" t="s">
        <v>39</v>
      </c>
      <c r="H525" t="s">
        <v>45</v>
      </c>
      <c r="I525" t="s">
        <v>54</v>
      </c>
      <c r="J525" t="s">
        <v>68</v>
      </c>
      <c r="K525" t="s">
        <v>75</v>
      </c>
      <c r="L525">
        <v>34</v>
      </c>
      <c r="M525" s="5">
        <v>93.18</v>
      </c>
      <c r="N525" s="5">
        <f t="shared" si="8"/>
        <v>3168.1200000000003</v>
      </c>
      <c r="O525" s="5">
        <v>26.262267075693391</v>
      </c>
      <c r="P525" s="5">
        <f>tb_vendas[[#This Row],[Quantidade]]*tb_vendas[[#This Row],[Custo Unitário]]</f>
        <v>892.91708057357528</v>
      </c>
      <c r="Q525" s="5">
        <f>tb_vendas[[#This Row],[Valor Total]]-tb_vendas[[#This Row],[Custo Total]]</f>
        <v>2275.2029194264251</v>
      </c>
      <c r="R525" s="2">
        <v>3</v>
      </c>
      <c r="S525" s="3">
        <v>2</v>
      </c>
      <c r="T525" t="s">
        <v>81</v>
      </c>
      <c r="U525" t="s">
        <v>84</v>
      </c>
    </row>
    <row r="526" spans="1:21" x14ac:dyDescent="0.3">
      <c r="A526" s="3" t="s">
        <v>610</v>
      </c>
      <c r="B526" s="1">
        <v>44655</v>
      </c>
      <c r="C526" s="7" t="str">
        <f>TEXT(tb_vendas[[#This Row],[Data do Pedido]],"aaaa-mm")</f>
        <v>2022-04</v>
      </c>
      <c r="D526" s="1" t="s">
        <v>6593</v>
      </c>
      <c r="E526" t="s">
        <v>16</v>
      </c>
      <c r="F526" t="s">
        <v>35</v>
      </c>
      <c r="G526" t="s">
        <v>44</v>
      </c>
      <c r="H526" t="s">
        <v>46</v>
      </c>
      <c r="I526" t="s">
        <v>59</v>
      </c>
      <c r="J526" t="s">
        <v>70</v>
      </c>
      <c r="K526" t="s">
        <v>71</v>
      </c>
      <c r="L526">
        <v>80</v>
      </c>
      <c r="M526" s="5">
        <v>40.08</v>
      </c>
      <c r="N526" s="5">
        <f t="shared" si="8"/>
        <v>3206.3999999999996</v>
      </c>
      <c r="O526" s="5">
        <v>10.40058398707515</v>
      </c>
      <c r="P526" s="5">
        <f>tb_vendas[[#This Row],[Quantidade]]*tb_vendas[[#This Row],[Custo Unitário]]</f>
        <v>832.04671896601201</v>
      </c>
      <c r="Q526" s="5">
        <f>tb_vendas[[#This Row],[Valor Total]]-tb_vendas[[#This Row],[Custo Total]]</f>
        <v>2374.3532810339875</v>
      </c>
      <c r="R526" s="2">
        <v>4</v>
      </c>
      <c r="S526" s="3">
        <v>5</v>
      </c>
      <c r="T526" t="s">
        <v>81</v>
      </c>
      <c r="U526" t="s">
        <v>85</v>
      </c>
    </row>
    <row r="527" spans="1:21" x14ac:dyDescent="0.3">
      <c r="A527" s="3" t="s">
        <v>611</v>
      </c>
      <c r="B527" s="1">
        <v>44655</v>
      </c>
      <c r="C527" s="7" t="str">
        <f>TEXT(tb_vendas[[#This Row],[Data do Pedido]],"aaaa-mm")</f>
        <v>2022-04</v>
      </c>
      <c r="D527" s="1" t="s">
        <v>6592</v>
      </c>
      <c r="E527" t="s">
        <v>19</v>
      </c>
      <c r="F527" t="s">
        <v>29</v>
      </c>
      <c r="G527" t="s">
        <v>43</v>
      </c>
      <c r="H527" t="s">
        <v>45</v>
      </c>
      <c r="I527" t="s">
        <v>48</v>
      </c>
      <c r="J527" t="s">
        <v>64</v>
      </c>
      <c r="K527" t="s">
        <v>71</v>
      </c>
      <c r="L527">
        <v>89</v>
      </c>
      <c r="M527" s="5">
        <v>42.06</v>
      </c>
      <c r="N527" s="5">
        <f t="shared" si="8"/>
        <v>3743.34</v>
      </c>
      <c r="O527" s="5">
        <v>30.510292994358895</v>
      </c>
      <c r="P527" s="5">
        <f>tb_vendas[[#This Row],[Quantidade]]*tb_vendas[[#This Row],[Custo Unitário]]</f>
        <v>2715.4160764979415</v>
      </c>
      <c r="Q527" s="5">
        <f>tb_vendas[[#This Row],[Valor Total]]-tb_vendas[[#This Row],[Custo Total]]</f>
        <v>1027.9239235020586</v>
      </c>
      <c r="R527" s="2">
        <v>7</v>
      </c>
      <c r="S527" s="3">
        <v>3</v>
      </c>
      <c r="T527" t="s">
        <v>81</v>
      </c>
      <c r="U527" t="s">
        <v>85</v>
      </c>
    </row>
    <row r="528" spans="1:21" x14ac:dyDescent="0.3">
      <c r="A528" s="3" t="s">
        <v>612</v>
      </c>
      <c r="B528" s="1">
        <v>44655</v>
      </c>
      <c r="C528" s="7" t="str">
        <f>TEXT(tb_vendas[[#This Row],[Data do Pedido]],"aaaa-mm")</f>
        <v>2022-04</v>
      </c>
      <c r="D528" s="1" t="s">
        <v>6589</v>
      </c>
      <c r="E528" t="s">
        <v>21</v>
      </c>
      <c r="F528" t="s">
        <v>25</v>
      </c>
      <c r="G528" t="s">
        <v>40</v>
      </c>
      <c r="H528" t="s">
        <v>46</v>
      </c>
      <c r="I528" t="s">
        <v>50</v>
      </c>
      <c r="J528" t="s">
        <v>66</v>
      </c>
      <c r="K528" t="s">
        <v>71</v>
      </c>
      <c r="L528">
        <v>61</v>
      </c>
      <c r="M528" s="5">
        <v>29.6</v>
      </c>
      <c r="N528" s="5">
        <f t="shared" si="8"/>
        <v>1805.6000000000001</v>
      </c>
      <c r="O528" s="5">
        <v>8.1212080637635076</v>
      </c>
      <c r="P528" s="5">
        <f>tb_vendas[[#This Row],[Quantidade]]*tb_vendas[[#This Row],[Custo Unitário]]</f>
        <v>495.39369188957397</v>
      </c>
      <c r="Q528" s="5">
        <f>tb_vendas[[#This Row],[Valor Total]]-tb_vendas[[#This Row],[Custo Total]]</f>
        <v>1310.2063081104261</v>
      </c>
      <c r="R528" s="2">
        <v>8</v>
      </c>
      <c r="S528" s="3">
        <v>2</v>
      </c>
      <c r="T528" t="s">
        <v>80</v>
      </c>
      <c r="U528" t="s">
        <v>84</v>
      </c>
    </row>
    <row r="529" spans="1:21" x14ac:dyDescent="0.3">
      <c r="A529" s="3" t="s">
        <v>613</v>
      </c>
      <c r="B529" s="1">
        <v>44655</v>
      </c>
      <c r="C529" s="7" t="str">
        <f>TEXT(tb_vendas[[#This Row],[Data do Pedido]],"aaaa-mm")</f>
        <v>2022-04</v>
      </c>
      <c r="D529" s="1" t="s">
        <v>6588</v>
      </c>
      <c r="E529" t="s">
        <v>21</v>
      </c>
      <c r="F529" t="s">
        <v>24</v>
      </c>
      <c r="G529" t="s">
        <v>39</v>
      </c>
      <c r="H529" t="s">
        <v>45</v>
      </c>
      <c r="I529" t="s">
        <v>51</v>
      </c>
      <c r="J529" t="s">
        <v>65</v>
      </c>
      <c r="K529" t="s">
        <v>71</v>
      </c>
      <c r="L529">
        <v>6</v>
      </c>
      <c r="M529" s="5">
        <v>88.44</v>
      </c>
      <c r="N529" s="5">
        <f t="shared" si="8"/>
        <v>530.64</v>
      </c>
      <c r="O529" s="5">
        <v>25.414688283222951</v>
      </c>
      <c r="P529" s="5">
        <f>tb_vendas[[#This Row],[Quantidade]]*tb_vendas[[#This Row],[Custo Unitário]]</f>
        <v>152.48812969933772</v>
      </c>
      <c r="Q529" s="5">
        <f>tb_vendas[[#This Row],[Valor Total]]-tb_vendas[[#This Row],[Custo Total]]</f>
        <v>378.15187030066227</v>
      </c>
      <c r="R529" s="2">
        <v>2</v>
      </c>
      <c r="S529" s="3">
        <v>5</v>
      </c>
      <c r="T529" t="s">
        <v>79</v>
      </c>
      <c r="U529" t="s">
        <v>85</v>
      </c>
    </row>
    <row r="530" spans="1:21" x14ac:dyDescent="0.3">
      <c r="A530" s="3" t="s">
        <v>614</v>
      </c>
      <c r="B530" s="1">
        <v>44655</v>
      </c>
      <c r="C530" s="7" t="str">
        <f>TEXT(tb_vendas[[#This Row],[Data do Pedido]],"aaaa-mm")</f>
        <v>2022-04</v>
      </c>
      <c r="D530" s="1" t="s">
        <v>6589</v>
      </c>
      <c r="E530" t="s">
        <v>21</v>
      </c>
      <c r="F530" t="s">
        <v>24</v>
      </c>
      <c r="G530" t="s">
        <v>39</v>
      </c>
      <c r="H530" t="s">
        <v>45</v>
      </c>
      <c r="I530" t="s">
        <v>52</v>
      </c>
      <c r="J530" t="s">
        <v>67</v>
      </c>
      <c r="K530" t="s">
        <v>74</v>
      </c>
      <c r="L530">
        <v>75</v>
      </c>
      <c r="M530" s="5">
        <v>13.58</v>
      </c>
      <c r="N530" s="5">
        <f t="shared" si="8"/>
        <v>1018.5</v>
      </c>
      <c r="O530" s="5">
        <v>3.8871364317465016</v>
      </c>
      <c r="P530" s="5">
        <f>tb_vendas[[#This Row],[Quantidade]]*tb_vendas[[#This Row],[Custo Unitário]]</f>
        <v>291.53523238098762</v>
      </c>
      <c r="Q530" s="5">
        <f>tb_vendas[[#This Row],[Valor Total]]-tb_vendas[[#This Row],[Custo Total]]</f>
        <v>726.96476761901238</v>
      </c>
      <c r="R530" s="2">
        <v>8</v>
      </c>
      <c r="S530" s="3">
        <v>8</v>
      </c>
      <c r="T530" t="s">
        <v>81</v>
      </c>
      <c r="U530" t="s">
        <v>83</v>
      </c>
    </row>
    <row r="531" spans="1:21" x14ac:dyDescent="0.3">
      <c r="A531" s="3" t="s">
        <v>615</v>
      </c>
      <c r="B531" s="1">
        <v>44656</v>
      </c>
      <c r="C531" s="7" t="str">
        <f>TEXT(tb_vendas[[#This Row],[Data do Pedido]],"aaaa-mm")</f>
        <v>2022-04</v>
      </c>
      <c r="D531" s="1" t="s">
        <v>6589</v>
      </c>
      <c r="E531" t="s">
        <v>18</v>
      </c>
      <c r="F531" t="s">
        <v>34</v>
      </c>
      <c r="G531" t="s">
        <v>40</v>
      </c>
      <c r="H531" t="s">
        <v>46</v>
      </c>
      <c r="I531" t="s">
        <v>57</v>
      </c>
      <c r="J531" t="s">
        <v>66</v>
      </c>
      <c r="K531" t="s">
        <v>73</v>
      </c>
      <c r="L531">
        <v>77</v>
      </c>
      <c r="M531" s="5">
        <v>26.63</v>
      </c>
      <c r="N531" s="5">
        <f t="shared" si="8"/>
        <v>2050.5099999999998</v>
      </c>
      <c r="O531" s="5">
        <v>10.83808788348014</v>
      </c>
      <c r="P531" s="5">
        <f>tb_vendas[[#This Row],[Quantidade]]*tb_vendas[[#This Row],[Custo Unitário]]</f>
        <v>834.53276702797086</v>
      </c>
      <c r="Q531" s="5">
        <f>tb_vendas[[#This Row],[Valor Total]]-tb_vendas[[#This Row],[Custo Total]]</f>
        <v>1215.977232972029</v>
      </c>
      <c r="R531" s="2">
        <v>7</v>
      </c>
      <c r="S531" s="3">
        <v>5</v>
      </c>
      <c r="T531" t="s">
        <v>80</v>
      </c>
      <c r="U531" t="s">
        <v>82</v>
      </c>
    </row>
    <row r="532" spans="1:21" x14ac:dyDescent="0.3">
      <c r="A532" s="3" t="s">
        <v>616</v>
      </c>
      <c r="B532" s="1">
        <v>44656</v>
      </c>
      <c r="C532" s="7" t="str">
        <f>TEXT(tb_vendas[[#This Row],[Data do Pedido]],"aaaa-mm")</f>
        <v>2022-04</v>
      </c>
      <c r="D532" s="1" t="s">
        <v>6589</v>
      </c>
      <c r="E532" t="s">
        <v>16</v>
      </c>
      <c r="F532" t="s">
        <v>31</v>
      </c>
      <c r="G532" t="s">
        <v>40</v>
      </c>
      <c r="H532" t="s">
        <v>46</v>
      </c>
      <c r="I532" t="s">
        <v>56</v>
      </c>
      <c r="J532" t="s">
        <v>63</v>
      </c>
      <c r="K532" t="s">
        <v>74</v>
      </c>
      <c r="L532">
        <v>16</v>
      </c>
      <c r="M532" s="5">
        <v>50.73</v>
      </c>
      <c r="N532" s="5">
        <f t="shared" si="8"/>
        <v>811.68</v>
      </c>
      <c r="O532" s="5">
        <v>14.126607291722527</v>
      </c>
      <c r="P532" s="5">
        <f>tb_vendas[[#This Row],[Quantidade]]*tb_vendas[[#This Row],[Custo Unitário]]</f>
        <v>226.02571666756043</v>
      </c>
      <c r="Q532" s="5">
        <f>tb_vendas[[#This Row],[Valor Total]]-tb_vendas[[#This Row],[Custo Total]]</f>
        <v>585.65428333243949</v>
      </c>
      <c r="R532" s="2">
        <v>9</v>
      </c>
      <c r="S532" s="3">
        <v>5</v>
      </c>
      <c r="T532" t="s">
        <v>81</v>
      </c>
      <c r="U532" t="s">
        <v>84</v>
      </c>
    </row>
    <row r="533" spans="1:21" x14ac:dyDescent="0.3">
      <c r="A533" s="3" t="s">
        <v>617</v>
      </c>
      <c r="B533" s="1">
        <v>44656</v>
      </c>
      <c r="C533" s="7" t="str">
        <f>TEXT(tb_vendas[[#This Row],[Data do Pedido]],"aaaa-mm")</f>
        <v>2022-04</v>
      </c>
      <c r="D533" s="1" t="s">
        <v>6589</v>
      </c>
      <c r="E533" t="s">
        <v>22</v>
      </c>
      <c r="F533" t="s">
        <v>25</v>
      </c>
      <c r="G533" t="s">
        <v>40</v>
      </c>
      <c r="H533" t="s">
        <v>46</v>
      </c>
      <c r="I533" t="s">
        <v>62</v>
      </c>
      <c r="J533" t="s">
        <v>70</v>
      </c>
      <c r="K533" t="s">
        <v>75</v>
      </c>
      <c r="L533">
        <v>78</v>
      </c>
      <c r="M533" s="5">
        <v>8.2200000000000006</v>
      </c>
      <c r="N533" s="5">
        <f t="shared" si="8"/>
        <v>641.16000000000008</v>
      </c>
      <c r="O533" s="5">
        <v>2.1550042084796126</v>
      </c>
      <c r="P533" s="5">
        <f>tb_vendas[[#This Row],[Quantidade]]*tb_vendas[[#This Row],[Custo Unitário]]</f>
        <v>168.09032826140978</v>
      </c>
      <c r="Q533" s="5">
        <f>tb_vendas[[#This Row],[Valor Total]]-tb_vendas[[#This Row],[Custo Total]]</f>
        <v>473.06967173859027</v>
      </c>
      <c r="R533" s="2">
        <v>10</v>
      </c>
      <c r="S533" s="3">
        <v>9</v>
      </c>
      <c r="T533" t="s">
        <v>79</v>
      </c>
      <c r="U533" t="s">
        <v>85</v>
      </c>
    </row>
    <row r="534" spans="1:21" x14ac:dyDescent="0.3">
      <c r="A534" s="3" t="s">
        <v>618</v>
      </c>
      <c r="B534" s="1">
        <v>44656</v>
      </c>
      <c r="C534" s="7" t="str">
        <f>TEXT(tb_vendas[[#This Row],[Data do Pedido]],"aaaa-mm")</f>
        <v>2022-04</v>
      </c>
      <c r="D534" s="1" t="s">
        <v>6592</v>
      </c>
      <c r="E534" t="s">
        <v>23</v>
      </c>
      <c r="F534" t="s">
        <v>29</v>
      </c>
      <c r="G534" t="s">
        <v>43</v>
      </c>
      <c r="H534" t="s">
        <v>45</v>
      </c>
      <c r="I534" t="s">
        <v>54</v>
      </c>
      <c r="J534" t="s">
        <v>68</v>
      </c>
      <c r="K534" t="s">
        <v>76</v>
      </c>
      <c r="L534">
        <v>18</v>
      </c>
      <c r="M534" s="5">
        <v>22.63</v>
      </c>
      <c r="N534" s="5">
        <f t="shared" si="8"/>
        <v>407.34</v>
      </c>
      <c r="O534" s="5">
        <v>6.0892745980490046</v>
      </c>
      <c r="P534" s="5">
        <f>tb_vendas[[#This Row],[Quantidade]]*tb_vendas[[#This Row],[Custo Unitário]]</f>
        <v>109.60694276488208</v>
      </c>
      <c r="Q534" s="5">
        <f>tb_vendas[[#This Row],[Valor Total]]-tb_vendas[[#This Row],[Custo Total]]</f>
        <v>297.73305723511788</v>
      </c>
      <c r="R534" s="2">
        <v>7</v>
      </c>
      <c r="S534" s="3">
        <v>4</v>
      </c>
      <c r="T534" t="s">
        <v>81</v>
      </c>
      <c r="U534" t="s">
        <v>84</v>
      </c>
    </row>
    <row r="535" spans="1:21" x14ac:dyDescent="0.3">
      <c r="A535" s="3" t="s">
        <v>619</v>
      </c>
      <c r="B535" s="1">
        <v>44656</v>
      </c>
      <c r="C535" s="7" t="str">
        <f>TEXT(tb_vendas[[#This Row],[Data do Pedido]],"aaaa-mm")</f>
        <v>2022-04</v>
      </c>
      <c r="D535" s="1" t="s">
        <v>6590</v>
      </c>
      <c r="E535" t="s">
        <v>21</v>
      </c>
      <c r="F535" t="s">
        <v>33</v>
      </c>
      <c r="G535" t="s">
        <v>42</v>
      </c>
      <c r="H535" t="s">
        <v>46</v>
      </c>
      <c r="I535" t="s">
        <v>51</v>
      </c>
      <c r="J535" t="s">
        <v>65</v>
      </c>
      <c r="K535" t="s">
        <v>76</v>
      </c>
      <c r="L535">
        <v>67</v>
      </c>
      <c r="M535" s="5">
        <v>2.81</v>
      </c>
      <c r="N535" s="5">
        <f t="shared" si="8"/>
        <v>188.27</v>
      </c>
      <c r="O535" s="5">
        <v>0.8110619552029521</v>
      </c>
      <c r="P535" s="5">
        <f>tb_vendas[[#This Row],[Quantidade]]*tb_vendas[[#This Row],[Custo Unitário]]</f>
        <v>54.34115099859779</v>
      </c>
      <c r="Q535" s="5">
        <f>tb_vendas[[#This Row],[Valor Total]]-tb_vendas[[#This Row],[Custo Total]]</f>
        <v>133.92884900140223</v>
      </c>
      <c r="R535" s="2">
        <v>5</v>
      </c>
      <c r="S535" s="3">
        <v>7</v>
      </c>
      <c r="T535" t="s">
        <v>80</v>
      </c>
      <c r="U535" t="s">
        <v>84</v>
      </c>
    </row>
    <row r="536" spans="1:21" x14ac:dyDescent="0.3">
      <c r="A536" s="3" t="s">
        <v>620</v>
      </c>
      <c r="B536" s="1">
        <v>44656</v>
      </c>
      <c r="C536" s="7" t="str">
        <f>TEXT(tb_vendas[[#This Row],[Data do Pedido]],"aaaa-mm")</f>
        <v>2022-04</v>
      </c>
      <c r="D536" s="1" t="s">
        <v>6591</v>
      </c>
      <c r="E536" t="s">
        <v>20</v>
      </c>
      <c r="F536" t="s">
        <v>26</v>
      </c>
      <c r="G536" t="s">
        <v>41</v>
      </c>
      <c r="H536" t="s">
        <v>45</v>
      </c>
      <c r="I536" t="s">
        <v>59</v>
      </c>
      <c r="J536" t="s">
        <v>70</v>
      </c>
      <c r="K536" t="s">
        <v>74</v>
      </c>
      <c r="L536">
        <v>52</v>
      </c>
      <c r="M536" s="5">
        <v>35.71</v>
      </c>
      <c r="N536" s="5">
        <f t="shared" si="8"/>
        <v>1856.92</v>
      </c>
      <c r="O536" s="5">
        <v>35.294910341987197</v>
      </c>
      <c r="P536" s="5">
        <f>tb_vendas[[#This Row],[Quantidade]]*tb_vendas[[#This Row],[Custo Unitário]]</f>
        <v>1835.3353377833344</v>
      </c>
      <c r="Q536" s="5">
        <f>tb_vendas[[#This Row],[Valor Total]]-tb_vendas[[#This Row],[Custo Total]]</f>
        <v>21.58466221666572</v>
      </c>
      <c r="R536" s="2">
        <v>1</v>
      </c>
      <c r="S536" s="3">
        <v>3</v>
      </c>
      <c r="T536" t="s">
        <v>80</v>
      </c>
      <c r="U536" t="s">
        <v>85</v>
      </c>
    </row>
    <row r="537" spans="1:21" x14ac:dyDescent="0.3">
      <c r="A537" s="3" t="s">
        <v>621</v>
      </c>
      <c r="B537" s="1">
        <v>44656</v>
      </c>
      <c r="C537" s="7" t="str">
        <f>TEXT(tb_vendas[[#This Row],[Data do Pedido]],"aaaa-mm")</f>
        <v>2022-04</v>
      </c>
      <c r="D537" s="1" t="s">
        <v>6588</v>
      </c>
      <c r="E537" t="s">
        <v>18</v>
      </c>
      <c r="F537" t="s">
        <v>27</v>
      </c>
      <c r="G537" t="s">
        <v>42</v>
      </c>
      <c r="H537" t="s">
        <v>46</v>
      </c>
      <c r="I537" t="s">
        <v>51</v>
      </c>
      <c r="J537" t="s">
        <v>65</v>
      </c>
      <c r="K537" t="s">
        <v>75</v>
      </c>
      <c r="L537">
        <v>37</v>
      </c>
      <c r="M537" s="5">
        <v>48.89</v>
      </c>
      <c r="N537" s="5">
        <f t="shared" si="8"/>
        <v>1808.93</v>
      </c>
      <c r="O537" s="5">
        <v>15.463426193654259</v>
      </c>
      <c r="P537" s="5">
        <f>tb_vendas[[#This Row],[Quantidade]]*tb_vendas[[#This Row],[Custo Unitário]]</f>
        <v>572.14676916520762</v>
      </c>
      <c r="Q537" s="5">
        <f>tb_vendas[[#This Row],[Valor Total]]-tb_vendas[[#This Row],[Custo Total]]</f>
        <v>1236.7832308347924</v>
      </c>
      <c r="R537" s="2">
        <v>9</v>
      </c>
      <c r="S537" s="3">
        <v>9</v>
      </c>
      <c r="T537" t="s">
        <v>79</v>
      </c>
      <c r="U537" t="s">
        <v>82</v>
      </c>
    </row>
    <row r="538" spans="1:21" x14ac:dyDescent="0.3">
      <c r="A538" s="3" t="s">
        <v>622</v>
      </c>
      <c r="B538" s="1">
        <v>44656</v>
      </c>
      <c r="C538" s="7" t="str">
        <f>TEXT(tb_vendas[[#This Row],[Data do Pedido]],"aaaa-mm")</f>
        <v>2022-04</v>
      </c>
      <c r="D538" s="1" t="s">
        <v>6588</v>
      </c>
      <c r="E538" t="s">
        <v>20</v>
      </c>
      <c r="F538" t="s">
        <v>28</v>
      </c>
      <c r="G538" t="s">
        <v>43</v>
      </c>
      <c r="H538" t="s">
        <v>45</v>
      </c>
      <c r="I538" t="s">
        <v>48</v>
      </c>
      <c r="J538" t="s">
        <v>64</v>
      </c>
      <c r="K538" t="s">
        <v>72</v>
      </c>
      <c r="L538">
        <v>52</v>
      </c>
      <c r="M538" s="5">
        <v>29.14</v>
      </c>
      <c r="N538" s="5">
        <f t="shared" si="8"/>
        <v>1515.28</v>
      </c>
      <c r="O538" s="5">
        <v>12.480229428989913</v>
      </c>
      <c r="P538" s="5">
        <f>tb_vendas[[#This Row],[Quantidade]]*tb_vendas[[#This Row],[Custo Unitário]]</f>
        <v>648.97193030747553</v>
      </c>
      <c r="Q538" s="5">
        <f>tb_vendas[[#This Row],[Valor Total]]-tb_vendas[[#This Row],[Custo Total]]</f>
        <v>866.30806969252444</v>
      </c>
      <c r="R538" s="2">
        <v>5</v>
      </c>
      <c r="S538" s="3">
        <v>0</v>
      </c>
      <c r="T538" t="s">
        <v>80</v>
      </c>
      <c r="U538" t="s">
        <v>85</v>
      </c>
    </row>
    <row r="539" spans="1:21" x14ac:dyDescent="0.3">
      <c r="A539" s="3" t="s">
        <v>623</v>
      </c>
      <c r="B539" s="1">
        <v>44657</v>
      </c>
      <c r="C539" s="7" t="str">
        <f>TEXT(tb_vendas[[#This Row],[Data do Pedido]],"aaaa-mm")</f>
        <v>2022-04</v>
      </c>
      <c r="D539" s="1" t="s">
        <v>6591</v>
      </c>
      <c r="E539" t="s">
        <v>22</v>
      </c>
      <c r="F539" t="s">
        <v>37</v>
      </c>
      <c r="G539" t="s">
        <v>41</v>
      </c>
      <c r="H539" t="s">
        <v>45</v>
      </c>
      <c r="I539" t="s">
        <v>52</v>
      </c>
      <c r="J539" t="s">
        <v>67</v>
      </c>
      <c r="K539" t="s">
        <v>77</v>
      </c>
      <c r="L539">
        <v>4</v>
      </c>
      <c r="M539" s="5">
        <v>6.13</v>
      </c>
      <c r="N539" s="5">
        <f t="shared" si="8"/>
        <v>24.52</v>
      </c>
      <c r="O539" s="5">
        <v>3.4086433700096892</v>
      </c>
      <c r="P539" s="5">
        <f>tb_vendas[[#This Row],[Quantidade]]*tb_vendas[[#This Row],[Custo Unitário]]</f>
        <v>13.634573480038757</v>
      </c>
      <c r="Q539" s="5">
        <f>tb_vendas[[#This Row],[Valor Total]]-tb_vendas[[#This Row],[Custo Total]]</f>
        <v>10.885426519961243</v>
      </c>
      <c r="R539" s="2">
        <v>3</v>
      </c>
      <c r="S539" s="3">
        <v>5</v>
      </c>
      <c r="T539" t="s">
        <v>80</v>
      </c>
      <c r="U539" t="s">
        <v>85</v>
      </c>
    </row>
    <row r="540" spans="1:21" x14ac:dyDescent="0.3">
      <c r="A540" s="3" t="s">
        <v>624</v>
      </c>
      <c r="B540" s="1">
        <v>44657</v>
      </c>
      <c r="C540" s="7" t="str">
        <f>TEXT(tb_vendas[[#This Row],[Data do Pedido]],"aaaa-mm")</f>
        <v>2022-04</v>
      </c>
      <c r="D540" s="1" t="s">
        <v>6593</v>
      </c>
      <c r="E540" t="s">
        <v>20</v>
      </c>
      <c r="F540" t="s">
        <v>33</v>
      </c>
      <c r="G540" t="s">
        <v>42</v>
      </c>
      <c r="H540" t="s">
        <v>46</v>
      </c>
      <c r="I540" t="s">
        <v>48</v>
      </c>
      <c r="J540" t="s">
        <v>64</v>
      </c>
      <c r="K540" t="s">
        <v>74</v>
      </c>
      <c r="L540">
        <v>84</v>
      </c>
      <c r="M540" s="5">
        <v>5.16</v>
      </c>
      <c r="N540" s="5">
        <f t="shared" si="8"/>
        <v>433.44</v>
      </c>
      <c r="O540" s="5">
        <v>2.003261459013415</v>
      </c>
      <c r="P540" s="5">
        <f>tb_vendas[[#This Row],[Quantidade]]*tb_vendas[[#This Row],[Custo Unitário]]</f>
        <v>168.27396255712685</v>
      </c>
      <c r="Q540" s="5">
        <f>tb_vendas[[#This Row],[Valor Total]]-tb_vendas[[#This Row],[Custo Total]]</f>
        <v>265.16603744287318</v>
      </c>
      <c r="R540" s="2">
        <v>3</v>
      </c>
      <c r="S540" s="3">
        <v>5</v>
      </c>
      <c r="T540" t="s">
        <v>80</v>
      </c>
      <c r="U540" t="s">
        <v>85</v>
      </c>
    </row>
    <row r="541" spans="1:21" x14ac:dyDescent="0.3">
      <c r="A541" s="3" t="s">
        <v>625</v>
      </c>
      <c r="B541" s="1">
        <v>44657</v>
      </c>
      <c r="C541" s="7" t="str">
        <f>TEXT(tb_vendas[[#This Row],[Data do Pedido]],"aaaa-mm")</f>
        <v>2022-04</v>
      </c>
      <c r="D541" s="1" t="s">
        <v>6589</v>
      </c>
      <c r="E541" t="s">
        <v>16</v>
      </c>
      <c r="F541" t="s">
        <v>24</v>
      </c>
      <c r="G541" t="s">
        <v>39</v>
      </c>
      <c r="H541" t="s">
        <v>45</v>
      </c>
      <c r="I541" t="s">
        <v>54</v>
      </c>
      <c r="J541" t="s">
        <v>68</v>
      </c>
      <c r="K541" t="s">
        <v>76</v>
      </c>
      <c r="L541">
        <v>22</v>
      </c>
      <c r="M541" s="5">
        <v>49.29</v>
      </c>
      <c r="N541" s="5">
        <f t="shared" si="8"/>
        <v>1084.3799999999999</v>
      </c>
      <c r="O541" s="5">
        <v>19.249977005189336</v>
      </c>
      <c r="P541" s="5">
        <f>tb_vendas[[#This Row],[Quantidade]]*tb_vendas[[#This Row],[Custo Unitário]]</f>
        <v>423.49949411416537</v>
      </c>
      <c r="Q541" s="5">
        <f>tb_vendas[[#This Row],[Valor Total]]-tb_vendas[[#This Row],[Custo Total]]</f>
        <v>660.88050588583451</v>
      </c>
      <c r="R541" s="2">
        <v>10</v>
      </c>
      <c r="S541" s="3">
        <v>0</v>
      </c>
      <c r="T541" t="s">
        <v>79</v>
      </c>
      <c r="U541" t="s">
        <v>84</v>
      </c>
    </row>
    <row r="542" spans="1:21" x14ac:dyDescent="0.3">
      <c r="A542" s="3" t="s">
        <v>626</v>
      </c>
      <c r="B542" s="1">
        <v>44657</v>
      </c>
      <c r="C542" s="7" t="str">
        <f>TEXT(tb_vendas[[#This Row],[Data do Pedido]],"aaaa-mm")</f>
        <v>2022-04</v>
      </c>
      <c r="D542" s="1" t="s">
        <v>6590</v>
      </c>
      <c r="E542" t="s">
        <v>17</v>
      </c>
      <c r="F542" t="s">
        <v>33</v>
      </c>
      <c r="G542" t="s">
        <v>42</v>
      </c>
      <c r="H542" t="s">
        <v>46</v>
      </c>
      <c r="I542" t="s">
        <v>53</v>
      </c>
      <c r="J542" t="s">
        <v>67</v>
      </c>
      <c r="K542" t="s">
        <v>76</v>
      </c>
      <c r="L542">
        <v>6</v>
      </c>
      <c r="M542" s="5">
        <v>45.84</v>
      </c>
      <c r="N542" s="5">
        <f t="shared" si="8"/>
        <v>275.04000000000002</v>
      </c>
      <c r="O542" s="5">
        <v>23.556775357585554</v>
      </c>
      <c r="P542" s="5">
        <f>tb_vendas[[#This Row],[Quantidade]]*tb_vendas[[#This Row],[Custo Unitário]]</f>
        <v>141.34065214551333</v>
      </c>
      <c r="Q542" s="5">
        <f>tb_vendas[[#This Row],[Valor Total]]-tb_vendas[[#This Row],[Custo Total]]</f>
        <v>133.69934785448669</v>
      </c>
      <c r="R542" s="2">
        <v>2</v>
      </c>
      <c r="S542" s="3">
        <v>8</v>
      </c>
      <c r="T542" t="s">
        <v>80</v>
      </c>
      <c r="U542" t="s">
        <v>83</v>
      </c>
    </row>
    <row r="543" spans="1:21" x14ac:dyDescent="0.3">
      <c r="A543" s="3" t="s">
        <v>627</v>
      </c>
      <c r="B543" s="1">
        <v>44657</v>
      </c>
      <c r="C543" s="7" t="str">
        <f>TEXT(tb_vendas[[#This Row],[Data do Pedido]],"aaaa-mm")</f>
        <v>2022-04</v>
      </c>
      <c r="D543" s="1" t="s">
        <v>6589</v>
      </c>
      <c r="E543" t="s">
        <v>22</v>
      </c>
      <c r="F543" t="s">
        <v>30</v>
      </c>
      <c r="G543" t="s">
        <v>44</v>
      </c>
      <c r="H543" t="s">
        <v>46</v>
      </c>
      <c r="I543" t="s">
        <v>61</v>
      </c>
      <c r="J543" t="s">
        <v>68</v>
      </c>
      <c r="K543" t="s">
        <v>77</v>
      </c>
      <c r="L543">
        <v>58</v>
      </c>
      <c r="M543" s="5">
        <v>82.71</v>
      </c>
      <c r="N543" s="5">
        <f t="shared" si="8"/>
        <v>4797.1799999999994</v>
      </c>
      <c r="O543" s="5">
        <v>31.985103557991671</v>
      </c>
      <c r="P543" s="5">
        <f>tb_vendas[[#This Row],[Quantidade]]*tb_vendas[[#This Row],[Custo Unitário]]</f>
        <v>1855.136006363517</v>
      </c>
      <c r="Q543" s="5">
        <f>tb_vendas[[#This Row],[Valor Total]]-tb_vendas[[#This Row],[Custo Total]]</f>
        <v>2942.0439936364824</v>
      </c>
      <c r="R543" s="2">
        <v>1</v>
      </c>
      <c r="S543" s="3">
        <v>8</v>
      </c>
      <c r="T543" t="s">
        <v>79</v>
      </c>
      <c r="U543" t="s">
        <v>85</v>
      </c>
    </row>
    <row r="544" spans="1:21" x14ac:dyDescent="0.3">
      <c r="A544" s="3" t="s">
        <v>628</v>
      </c>
      <c r="B544" s="1">
        <v>44658</v>
      </c>
      <c r="C544" s="7" t="str">
        <f>TEXT(tb_vendas[[#This Row],[Data do Pedido]],"aaaa-mm")</f>
        <v>2022-04</v>
      </c>
      <c r="D544" s="1" t="s">
        <v>6592</v>
      </c>
      <c r="E544" t="s">
        <v>22</v>
      </c>
      <c r="F544" t="s">
        <v>33</v>
      </c>
      <c r="G544" t="s">
        <v>42</v>
      </c>
      <c r="H544" t="s">
        <v>46</v>
      </c>
      <c r="I544" t="s">
        <v>60</v>
      </c>
      <c r="J544" t="s">
        <v>69</v>
      </c>
      <c r="K544" t="s">
        <v>73</v>
      </c>
      <c r="L544">
        <v>59</v>
      </c>
      <c r="M544" s="5">
        <v>61.19</v>
      </c>
      <c r="N544" s="5">
        <f t="shared" si="8"/>
        <v>3610.21</v>
      </c>
      <c r="O544" s="5">
        <v>23.118615401619955</v>
      </c>
      <c r="P544" s="5">
        <f>tb_vendas[[#This Row],[Quantidade]]*tb_vendas[[#This Row],[Custo Unitário]]</f>
        <v>1363.9983086955774</v>
      </c>
      <c r="Q544" s="5">
        <f>tb_vendas[[#This Row],[Valor Total]]-tb_vendas[[#This Row],[Custo Total]]</f>
        <v>2246.2116913044229</v>
      </c>
      <c r="R544" s="2">
        <v>5</v>
      </c>
      <c r="S544" s="3">
        <v>7</v>
      </c>
      <c r="T544" t="s">
        <v>79</v>
      </c>
      <c r="U544" t="s">
        <v>83</v>
      </c>
    </row>
    <row r="545" spans="1:21" x14ac:dyDescent="0.3">
      <c r="A545" s="3" t="s">
        <v>629</v>
      </c>
      <c r="B545" s="1">
        <v>44658</v>
      </c>
      <c r="C545" s="7" t="str">
        <f>TEXT(tb_vendas[[#This Row],[Data do Pedido]],"aaaa-mm")</f>
        <v>2022-04</v>
      </c>
      <c r="D545" s="1" t="s">
        <v>6589</v>
      </c>
      <c r="E545" t="s">
        <v>20</v>
      </c>
      <c r="F545" t="s">
        <v>34</v>
      </c>
      <c r="G545" t="s">
        <v>40</v>
      </c>
      <c r="H545" t="s">
        <v>46</v>
      </c>
      <c r="I545" t="s">
        <v>52</v>
      </c>
      <c r="J545" t="s">
        <v>67</v>
      </c>
      <c r="K545" t="s">
        <v>75</v>
      </c>
      <c r="L545">
        <v>19</v>
      </c>
      <c r="M545" s="5">
        <v>75.22</v>
      </c>
      <c r="N545" s="5">
        <f t="shared" si="8"/>
        <v>1429.18</v>
      </c>
      <c r="O545" s="5">
        <v>22.15236488643756</v>
      </c>
      <c r="P545" s="5">
        <f>tb_vendas[[#This Row],[Quantidade]]*tb_vendas[[#This Row],[Custo Unitário]]</f>
        <v>420.89493284231366</v>
      </c>
      <c r="Q545" s="5">
        <f>tb_vendas[[#This Row],[Valor Total]]-tb_vendas[[#This Row],[Custo Total]]</f>
        <v>1008.2850671576864</v>
      </c>
      <c r="R545" s="2">
        <v>1</v>
      </c>
      <c r="S545" s="3">
        <v>0</v>
      </c>
      <c r="T545" t="s">
        <v>81</v>
      </c>
      <c r="U545" t="s">
        <v>82</v>
      </c>
    </row>
    <row r="546" spans="1:21" x14ac:dyDescent="0.3">
      <c r="A546" s="3" t="s">
        <v>630</v>
      </c>
      <c r="B546" s="1">
        <v>44658</v>
      </c>
      <c r="C546" s="7" t="str">
        <f>TEXT(tb_vendas[[#This Row],[Data do Pedido]],"aaaa-mm")</f>
        <v>2022-04</v>
      </c>
      <c r="D546" s="1" t="s">
        <v>6588</v>
      </c>
      <c r="E546" t="s">
        <v>20</v>
      </c>
      <c r="F546" t="s">
        <v>32</v>
      </c>
      <c r="G546" t="s">
        <v>39</v>
      </c>
      <c r="H546" t="s">
        <v>45</v>
      </c>
      <c r="I546" t="s">
        <v>58</v>
      </c>
      <c r="J546" t="s">
        <v>64</v>
      </c>
      <c r="K546" t="s">
        <v>77</v>
      </c>
      <c r="L546">
        <v>31</v>
      </c>
      <c r="M546" s="5">
        <v>27.4</v>
      </c>
      <c r="N546" s="5">
        <f t="shared" si="8"/>
        <v>849.4</v>
      </c>
      <c r="O546" s="5">
        <v>14.523041754418275</v>
      </c>
      <c r="P546" s="5">
        <f>tb_vendas[[#This Row],[Quantidade]]*tb_vendas[[#This Row],[Custo Unitário]]</f>
        <v>450.21429438696651</v>
      </c>
      <c r="Q546" s="5">
        <f>tb_vendas[[#This Row],[Valor Total]]-tb_vendas[[#This Row],[Custo Total]]</f>
        <v>399.18570561303346</v>
      </c>
      <c r="R546" s="2">
        <v>9</v>
      </c>
      <c r="S546" s="3">
        <v>8</v>
      </c>
      <c r="T546" t="s">
        <v>80</v>
      </c>
      <c r="U546" t="s">
        <v>85</v>
      </c>
    </row>
    <row r="547" spans="1:21" x14ac:dyDescent="0.3">
      <c r="A547" s="3" t="s">
        <v>631</v>
      </c>
      <c r="B547" s="1">
        <v>44658</v>
      </c>
      <c r="C547" s="7" t="str">
        <f>TEXT(tb_vendas[[#This Row],[Data do Pedido]],"aaaa-mm")</f>
        <v>2022-04</v>
      </c>
      <c r="D547" s="1" t="s">
        <v>6593</v>
      </c>
      <c r="E547" t="s">
        <v>19</v>
      </c>
      <c r="F547" t="s">
        <v>29</v>
      </c>
      <c r="G547" t="s">
        <v>43</v>
      </c>
      <c r="H547" t="s">
        <v>45</v>
      </c>
      <c r="I547" t="s">
        <v>48</v>
      </c>
      <c r="J547" t="s">
        <v>64</v>
      </c>
      <c r="K547" t="s">
        <v>75</v>
      </c>
      <c r="L547">
        <v>100</v>
      </c>
      <c r="M547" s="5">
        <v>2.48</v>
      </c>
      <c r="N547" s="5">
        <f t="shared" si="8"/>
        <v>248</v>
      </c>
      <c r="O547" s="5">
        <v>0.62115498120106938</v>
      </c>
      <c r="P547" s="5">
        <f>tb_vendas[[#This Row],[Quantidade]]*tb_vendas[[#This Row],[Custo Unitário]]</f>
        <v>62.115498120106935</v>
      </c>
      <c r="Q547" s="5">
        <f>tb_vendas[[#This Row],[Valor Total]]-tb_vendas[[#This Row],[Custo Total]]</f>
        <v>185.88450187989307</v>
      </c>
      <c r="R547" s="2">
        <v>2</v>
      </c>
      <c r="S547" s="3">
        <v>2</v>
      </c>
      <c r="T547" t="s">
        <v>80</v>
      </c>
      <c r="U547" t="s">
        <v>84</v>
      </c>
    </row>
    <row r="548" spans="1:21" x14ac:dyDescent="0.3">
      <c r="A548" s="3" t="s">
        <v>632</v>
      </c>
      <c r="B548" s="1">
        <v>44658</v>
      </c>
      <c r="C548" s="7" t="str">
        <f>TEXT(tb_vendas[[#This Row],[Data do Pedido]],"aaaa-mm")</f>
        <v>2022-04</v>
      </c>
      <c r="D548" s="1" t="s">
        <v>6590</v>
      </c>
      <c r="E548" t="s">
        <v>21</v>
      </c>
      <c r="F548" t="s">
        <v>33</v>
      </c>
      <c r="G548" t="s">
        <v>42</v>
      </c>
      <c r="H548" t="s">
        <v>46</v>
      </c>
      <c r="I548" t="s">
        <v>52</v>
      </c>
      <c r="J548" t="s">
        <v>67</v>
      </c>
      <c r="K548" t="s">
        <v>76</v>
      </c>
      <c r="L548">
        <v>45</v>
      </c>
      <c r="M548" s="5">
        <v>77.760000000000005</v>
      </c>
      <c r="N548" s="5">
        <f t="shared" si="8"/>
        <v>3499.2000000000003</v>
      </c>
      <c r="O548" s="5">
        <v>27.28596421884853</v>
      </c>
      <c r="P548" s="5">
        <f>tb_vendas[[#This Row],[Quantidade]]*tb_vendas[[#This Row],[Custo Unitário]]</f>
        <v>1227.8683898481838</v>
      </c>
      <c r="Q548" s="5">
        <f>tb_vendas[[#This Row],[Valor Total]]-tb_vendas[[#This Row],[Custo Total]]</f>
        <v>2271.3316101518167</v>
      </c>
      <c r="R548" s="2">
        <v>10</v>
      </c>
      <c r="S548" s="3">
        <v>7</v>
      </c>
      <c r="T548" t="s">
        <v>80</v>
      </c>
      <c r="U548" t="s">
        <v>84</v>
      </c>
    </row>
    <row r="549" spans="1:21" x14ac:dyDescent="0.3">
      <c r="A549" s="3" t="s">
        <v>633</v>
      </c>
      <c r="B549" s="1">
        <v>44659</v>
      </c>
      <c r="C549" s="7" t="str">
        <f>TEXT(tb_vendas[[#This Row],[Data do Pedido]],"aaaa-mm")</f>
        <v>2022-04</v>
      </c>
      <c r="D549" s="1" t="s">
        <v>6591</v>
      </c>
      <c r="E549" t="s">
        <v>19</v>
      </c>
      <c r="F549" t="s">
        <v>37</v>
      </c>
      <c r="G549" t="s">
        <v>41</v>
      </c>
      <c r="H549" t="s">
        <v>45</v>
      </c>
      <c r="I549" t="s">
        <v>60</v>
      </c>
      <c r="J549" t="s">
        <v>69</v>
      </c>
      <c r="K549" t="s">
        <v>72</v>
      </c>
      <c r="L549">
        <v>80</v>
      </c>
      <c r="M549" s="5">
        <v>51.79</v>
      </c>
      <c r="N549" s="5">
        <f t="shared" si="8"/>
        <v>4143.2</v>
      </c>
      <c r="O549" s="5">
        <v>18.837816384575781</v>
      </c>
      <c r="P549" s="5">
        <f>tb_vendas[[#This Row],[Quantidade]]*tb_vendas[[#This Row],[Custo Unitário]]</f>
        <v>1507.0253107660624</v>
      </c>
      <c r="Q549" s="5">
        <f>tb_vendas[[#This Row],[Valor Total]]-tb_vendas[[#This Row],[Custo Total]]</f>
        <v>2636.1746892339374</v>
      </c>
      <c r="R549" s="2">
        <v>7</v>
      </c>
      <c r="S549" s="3">
        <v>10</v>
      </c>
      <c r="T549" t="s">
        <v>81</v>
      </c>
      <c r="U549" t="s">
        <v>84</v>
      </c>
    </row>
    <row r="550" spans="1:21" x14ac:dyDescent="0.3">
      <c r="A550" s="3" t="s">
        <v>634</v>
      </c>
      <c r="B550" s="1">
        <v>44659</v>
      </c>
      <c r="C550" s="7" t="str">
        <f>TEXT(tb_vendas[[#This Row],[Data do Pedido]],"aaaa-mm")</f>
        <v>2022-04</v>
      </c>
      <c r="D550" s="1" t="s">
        <v>6593</v>
      </c>
      <c r="E550" t="s">
        <v>21</v>
      </c>
      <c r="F550" t="s">
        <v>37</v>
      </c>
      <c r="G550" t="s">
        <v>41</v>
      </c>
      <c r="H550" t="s">
        <v>45</v>
      </c>
      <c r="I550" t="s">
        <v>58</v>
      </c>
      <c r="J550" t="s">
        <v>64</v>
      </c>
      <c r="K550" t="s">
        <v>76</v>
      </c>
      <c r="L550">
        <v>84</v>
      </c>
      <c r="M550" s="5">
        <v>98.94</v>
      </c>
      <c r="N550" s="5">
        <f t="shared" si="8"/>
        <v>8310.9599999999991</v>
      </c>
      <c r="O550" s="5">
        <v>64.475361636926252</v>
      </c>
      <c r="P550" s="5">
        <f>tb_vendas[[#This Row],[Quantidade]]*tb_vendas[[#This Row],[Custo Unitário]]</f>
        <v>5415.9303775018052</v>
      </c>
      <c r="Q550" s="5">
        <f>tb_vendas[[#This Row],[Valor Total]]-tb_vendas[[#This Row],[Custo Total]]</f>
        <v>2895.0296224981939</v>
      </c>
      <c r="R550" s="2">
        <v>2</v>
      </c>
      <c r="S550" s="3">
        <v>9</v>
      </c>
      <c r="T550" t="s">
        <v>81</v>
      </c>
      <c r="U550" t="s">
        <v>82</v>
      </c>
    </row>
    <row r="551" spans="1:21" x14ac:dyDescent="0.3">
      <c r="A551" s="3" t="s">
        <v>635</v>
      </c>
      <c r="B551" s="1">
        <v>44659</v>
      </c>
      <c r="C551" s="7" t="str">
        <f>TEXT(tb_vendas[[#This Row],[Data do Pedido]],"aaaa-mm")</f>
        <v>2022-04</v>
      </c>
      <c r="D551" s="1" t="s">
        <v>6589</v>
      </c>
      <c r="E551" t="s">
        <v>18</v>
      </c>
      <c r="F551" t="s">
        <v>30</v>
      </c>
      <c r="G551" t="s">
        <v>44</v>
      </c>
      <c r="H551" t="s">
        <v>46</v>
      </c>
      <c r="I551" t="s">
        <v>47</v>
      </c>
      <c r="J551" t="s">
        <v>63</v>
      </c>
      <c r="K551" t="s">
        <v>71</v>
      </c>
      <c r="L551">
        <v>54</v>
      </c>
      <c r="M551" s="5">
        <v>42.74</v>
      </c>
      <c r="N551" s="5">
        <f t="shared" si="8"/>
        <v>2307.96</v>
      </c>
      <c r="O551" s="5">
        <v>13.582190689429725</v>
      </c>
      <c r="P551" s="5">
        <f>tb_vendas[[#This Row],[Quantidade]]*tb_vendas[[#This Row],[Custo Unitário]]</f>
        <v>733.43829722920509</v>
      </c>
      <c r="Q551" s="5">
        <f>tb_vendas[[#This Row],[Valor Total]]-tb_vendas[[#This Row],[Custo Total]]</f>
        <v>1574.5217027707949</v>
      </c>
      <c r="R551" s="2">
        <v>4</v>
      </c>
      <c r="S551" s="3">
        <v>10</v>
      </c>
      <c r="T551" t="s">
        <v>80</v>
      </c>
      <c r="U551" t="s">
        <v>84</v>
      </c>
    </row>
    <row r="552" spans="1:21" x14ac:dyDescent="0.3">
      <c r="A552" s="3" t="s">
        <v>636</v>
      </c>
      <c r="B552" s="1">
        <v>44660</v>
      </c>
      <c r="C552" s="7" t="str">
        <f>TEXT(tb_vendas[[#This Row],[Data do Pedido]],"aaaa-mm")</f>
        <v>2022-04</v>
      </c>
      <c r="D552" s="1" t="s">
        <v>6592</v>
      </c>
      <c r="E552" t="s">
        <v>21</v>
      </c>
      <c r="F552" t="s">
        <v>29</v>
      </c>
      <c r="G552" t="s">
        <v>43</v>
      </c>
      <c r="H552" t="s">
        <v>45</v>
      </c>
      <c r="I552" t="s">
        <v>61</v>
      </c>
      <c r="J552" t="s">
        <v>68</v>
      </c>
      <c r="K552" t="s">
        <v>76</v>
      </c>
      <c r="L552">
        <v>80</v>
      </c>
      <c r="M552" s="5">
        <v>77.23</v>
      </c>
      <c r="N552" s="5">
        <f t="shared" si="8"/>
        <v>6178.4000000000005</v>
      </c>
      <c r="O552" s="5">
        <v>40.101296046994385</v>
      </c>
      <c r="P552" s="5">
        <f>tb_vendas[[#This Row],[Quantidade]]*tb_vendas[[#This Row],[Custo Unitário]]</f>
        <v>3208.1036837595507</v>
      </c>
      <c r="Q552" s="5">
        <f>tb_vendas[[#This Row],[Valor Total]]-tb_vendas[[#This Row],[Custo Total]]</f>
        <v>2970.2963162404499</v>
      </c>
      <c r="R552" s="2">
        <v>9</v>
      </c>
      <c r="S552" s="3">
        <v>8</v>
      </c>
      <c r="T552" t="s">
        <v>79</v>
      </c>
      <c r="U552" t="s">
        <v>82</v>
      </c>
    </row>
    <row r="553" spans="1:21" x14ac:dyDescent="0.3">
      <c r="A553" s="3" t="s">
        <v>637</v>
      </c>
      <c r="B553" s="1">
        <v>44660</v>
      </c>
      <c r="C553" s="7" t="str">
        <f>TEXT(tb_vendas[[#This Row],[Data do Pedido]],"aaaa-mm")</f>
        <v>2022-04</v>
      </c>
      <c r="D553" s="1" t="s">
        <v>6592</v>
      </c>
      <c r="E553" t="s">
        <v>16</v>
      </c>
      <c r="F553" t="s">
        <v>36</v>
      </c>
      <c r="G553" t="s">
        <v>39</v>
      </c>
      <c r="H553" t="s">
        <v>45</v>
      </c>
      <c r="I553" t="s">
        <v>55</v>
      </c>
      <c r="J553" t="s">
        <v>69</v>
      </c>
      <c r="K553" t="s">
        <v>76</v>
      </c>
      <c r="L553">
        <v>68</v>
      </c>
      <c r="M553" s="5">
        <v>6.17</v>
      </c>
      <c r="N553" s="5">
        <f t="shared" si="8"/>
        <v>419.56</v>
      </c>
      <c r="O553" s="5">
        <v>1.7560177440392879</v>
      </c>
      <c r="P553" s="5">
        <f>tb_vendas[[#This Row],[Quantidade]]*tb_vendas[[#This Row],[Custo Unitário]]</f>
        <v>119.40920659467157</v>
      </c>
      <c r="Q553" s="5">
        <f>tb_vendas[[#This Row],[Valor Total]]-tb_vendas[[#This Row],[Custo Total]]</f>
        <v>300.15079340532844</v>
      </c>
      <c r="R553" s="2">
        <v>6</v>
      </c>
      <c r="S553" s="3">
        <v>7</v>
      </c>
      <c r="T553" t="s">
        <v>80</v>
      </c>
      <c r="U553" t="s">
        <v>83</v>
      </c>
    </row>
    <row r="554" spans="1:21" x14ac:dyDescent="0.3">
      <c r="A554" s="3" t="s">
        <v>638</v>
      </c>
      <c r="B554" s="1">
        <v>44660</v>
      </c>
      <c r="C554" s="7" t="str">
        <f>TEXT(tb_vendas[[#This Row],[Data do Pedido]],"aaaa-mm")</f>
        <v>2022-04</v>
      </c>
      <c r="D554" s="1" t="s">
        <v>6590</v>
      </c>
      <c r="E554" t="s">
        <v>20</v>
      </c>
      <c r="F554" t="s">
        <v>30</v>
      </c>
      <c r="G554" t="s">
        <v>44</v>
      </c>
      <c r="H554" t="s">
        <v>46</v>
      </c>
      <c r="I554" t="s">
        <v>52</v>
      </c>
      <c r="J554" t="s">
        <v>67</v>
      </c>
      <c r="K554" t="s">
        <v>78</v>
      </c>
      <c r="L554">
        <v>99</v>
      </c>
      <c r="M554" s="5">
        <v>17.64</v>
      </c>
      <c r="N554" s="5">
        <f t="shared" si="8"/>
        <v>1746.3600000000001</v>
      </c>
      <c r="O554" s="5">
        <v>4.5521728415578027</v>
      </c>
      <c r="P554" s="5">
        <f>tb_vendas[[#This Row],[Quantidade]]*tb_vendas[[#This Row],[Custo Unitário]]</f>
        <v>450.66511131422249</v>
      </c>
      <c r="Q554" s="5">
        <f>tb_vendas[[#This Row],[Valor Total]]-tb_vendas[[#This Row],[Custo Total]]</f>
        <v>1295.6948886857776</v>
      </c>
      <c r="R554" s="2">
        <v>8</v>
      </c>
      <c r="S554" s="3">
        <v>4</v>
      </c>
      <c r="T554" t="s">
        <v>81</v>
      </c>
      <c r="U554" t="s">
        <v>83</v>
      </c>
    </row>
    <row r="555" spans="1:21" x14ac:dyDescent="0.3">
      <c r="A555" s="3" t="s">
        <v>639</v>
      </c>
      <c r="B555" s="1">
        <v>44660</v>
      </c>
      <c r="C555" s="7" t="str">
        <f>TEXT(tb_vendas[[#This Row],[Data do Pedido]],"aaaa-mm")</f>
        <v>2022-04</v>
      </c>
      <c r="D555" s="1" t="s">
        <v>6592</v>
      </c>
      <c r="E555" t="s">
        <v>18</v>
      </c>
      <c r="F555" t="s">
        <v>24</v>
      </c>
      <c r="G555" t="s">
        <v>39</v>
      </c>
      <c r="H555" t="s">
        <v>45</v>
      </c>
      <c r="I555" t="s">
        <v>55</v>
      </c>
      <c r="J555" t="s">
        <v>69</v>
      </c>
      <c r="K555" t="s">
        <v>74</v>
      </c>
      <c r="L555">
        <v>33</v>
      </c>
      <c r="M555" s="5">
        <v>53.05</v>
      </c>
      <c r="N555" s="5">
        <f t="shared" si="8"/>
        <v>1750.6499999999999</v>
      </c>
      <c r="O555" s="5">
        <v>18.124156167570618</v>
      </c>
      <c r="P555" s="5">
        <f>tb_vendas[[#This Row],[Quantidade]]*tb_vendas[[#This Row],[Custo Unitário]]</f>
        <v>598.09715352983039</v>
      </c>
      <c r="Q555" s="5">
        <f>tb_vendas[[#This Row],[Valor Total]]-tb_vendas[[#This Row],[Custo Total]]</f>
        <v>1152.5528464701695</v>
      </c>
      <c r="R555" s="2">
        <v>9</v>
      </c>
      <c r="S555" s="3">
        <v>7</v>
      </c>
      <c r="T555" t="s">
        <v>79</v>
      </c>
      <c r="U555" t="s">
        <v>82</v>
      </c>
    </row>
    <row r="556" spans="1:21" x14ac:dyDescent="0.3">
      <c r="A556" s="3" t="s">
        <v>640</v>
      </c>
      <c r="B556" s="1">
        <v>44660</v>
      </c>
      <c r="C556" s="7" t="str">
        <f>TEXT(tb_vendas[[#This Row],[Data do Pedido]],"aaaa-mm")</f>
        <v>2022-04</v>
      </c>
      <c r="D556" s="1" t="s">
        <v>6591</v>
      </c>
      <c r="E556" t="s">
        <v>17</v>
      </c>
      <c r="F556" t="s">
        <v>26</v>
      </c>
      <c r="G556" t="s">
        <v>41</v>
      </c>
      <c r="H556" t="s">
        <v>45</v>
      </c>
      <c r="I556" t="s">
        <v>53</v>
      </c>
      <c r="J556" t="s">
        <v>67</v>
      </c>
      <c r="K556" t="s">
        <v>73</v>
      </c>
      <c r="L556">
        <v>72</v>
      </c>
      <c r="M556" s="5">
        <v>33.36</v>
      </c>
      <c r="N556" s="5">
        <f t="shared" si="8"/>
        <v>2401.92</v>
      </c>
      <c r="O556" s="5">
        <v>8.8700001587535162</v>
      </c>
      <c r="P556" s="5">
        <f>tb_vendas[[#This Row],[Quantidade]]*tb_vendas[[#This Row],[Custo Unitário]]</f>
        <v>638.64001143025314</v>
      </c>
      <c r="Q556" s="5">
        <f>tb_vendas[[#This Row],[Valor Total]]-tb_vendas[[#This Row],[Custo Total]]</f>
        <v>1763.2799885697468</v>
      </c>
      <c r="R556" s="2">
        <v>1</v>
      </c>
      <c r="S556" s="3">
        <v>1</v>
      </c>
      <c r="T556" t="s">
        <v>80</v>
      </c>
      <c r="U556" t="s">
        <v>84</v>
      </c>
    </row>
    <row r="557" spans="1:21" x14ac:dyDescent="0.3">
      <c r="A557" s="3" t="s">
        <v>641</v>
      </c>
      <c r="B557" s="1">
        <v>44660</v>
      </c>
      <c r="C557" s="7" t="str">
        <f>TEXT(tb_vendas[[#This Row],[Data do Pedido]],"aaaa-mm")</f>
        <v>2022-04</v>
      </c>
      <c r="D557" s="1" t="s">
        <v>6590</v>
      </c>
      <c r="E557" t="s">
        <v>23</v>
      </c>
      <c r="F557" t="s">
        <v>31</v>
      </c>
      <c r="G557" t="s">
        <v>40</v>
      </c>
      <c r="H557" t="s">
        <v>46</v>
      </c>
      <c r="I557" t="s">
        <v>50</v>
      </c>
      <c r="J557" t="s">
        <v>66</v>
      </c>
      <c r="K557" t="s">
        <v>71</v>
      </c>
      <c r="L557">
        <v>68</v>
      </c>
      <c r="M557" s="5">
        <v>81.31</v>
      </c>
      <c r="N557" s="5">
        <f t="shared" si="8"/>
        <v>5529.08</v>
      </c>
      <c r="O557" s="5">
        <v>58.383305770917183</v>
      </c>
      <c r="P557" s="5">
        <f>tb_vendas[[#This Row],[Quantidade]]*tb_vendas[[#This Row],[Custo Unitário]]</f>
        <v>3970.0647924223686</v>
      </c>
      <c r="Q557" s="5">
        <f>tb_vendas[[#This Row],[Valor Total]]-tb_vendas[[#This Row],[Custo Total]]</f>
        <v>1559.0152075776314</v>
      </c>
      <c r="R557" s="2">
        <v>8</v>
      </c>
      <c r="S557" s="3">
        <v>9</v>
      </c>
      <c r="T557" t="s">
        <v>80</v>
      </c>
      <c r="U557" t="s">
        <v>83</v>
      </c>
    </row>
    <row r="558" spans="1:21" x14ac:dyDescent="0.3">
      <c r="A558" s="3" t="s">
        <v>642</v>
      </c>
      <c r="B558" s="1">
        <v>44660</v>
      </c>
      <c r="C558" s="7" t="str">
        <f>TEXT(tb_vendas[[#This Row],[Data do Pedido]],"aaaa-mm")</f>
        <v>2022-04</v>
      </c>
      <c r="D558" s="1" t="s">
        <v>6592</v>
      </c>
      <c r="E558" t="s">
        <v>22</v>
      </c>
      <c r="F558" t="s">
        <v>28</v>
      </c>
      <c r="G558" t="s">
        <v>43</v>
      </c>
      <c r="H558" t="s">
        <v>45</v>
      </c>
      <c r="I558" t="s">
        <v>53</v>
      </c>
      <c r="J558" t="s">
        <v>67</v>
      </c>
      <c r="K558" t="s">
        <v>74</v>
      </c>
      <c r="L558">
        <v>57</v>
      </c>
      <c r="M558" s="5">
        <v>48.5</v>
      </c>
      <c r="N558" s="5">
        <f t="shared" si="8"/>
        <v>2764.5</v>
      </c>
      <c r="O558" s="5">
        <v>12.324142275446023</v>
      </c>
      <c r="P558" s="5">
        <f>tb_vendas[[#This Row],[Quantidade]]*tb_vendas[[#This Row],[Custo Unitário]]</f>
        <v>702.47610970042331</v>
      </c>
      <c r="Q558" s="5">
        <f>tb_vendas[[#This Row],[Valor Total]]-tb_vendas[[#This Row],[Custo Total]]</f>
        <v>2062.0238902995766</v>
      </c>
      <c r="R558" s="2">
        <v>1</v>
      </c>
      <c r="S558" s="3">
        <v>1</v>
      </c>
      <c r="T558" t="s">
        <v>79</v>
      </c>
      <c r="U558" t="s">
        <v>85</v>
      </c>
    </row>
    <row r="559" spans="1:21" x14ac:dyDescent="0.3">
      <c r="A559" s="3" t="s">
        <v>643</v>
      </c>
      <c r="B559" s="1">
        <v>44660</v>
      </c>
      <c r="C559" s="7" t="str">
        <f>TEXT(tb_vendas[[#This Row],[Data do Pedido]],"aaaa-mm")</f>
        <v>2022-04</v>
      </c>
      <c r="D559" s="1" t="s">
        <v>6592</v>
      </c>
      <c r="E559" t="s">
        <v>19</v>
      </c>
      <c r="F559" t="s">
        <v>25</v>
      </c>
      <c r="G559" t="s">
        <v>40</v>
      </c>
      <c r="H559" t="s">
        <v>46</v>
      </c>
      <c r="I559" t="s">
        <v>47</v>
      </c>
      <c r="J559" t="s">
        <v>63</v>
      </c>
      <c r="K559" t="s">
        <v>77</v>
      </c>
      <c r="L559">
        <v>91</v>
      </c>
      <c r="M559" s="5">
        <v>16.72</v>
      </c>
      <c r="N559" s="5">
        <f t="shared" si="8"/>
        <v>1521.52</v>
      </c>
      <c r="O559" s="5">
        <v>5.4218118602002994</v>
      </c>
      <c r="P559" s="5">
        <f>tb_vendas[[#This Row],[Quantidade]]*tb_vendas[[#This Row],[Custo Unitário]]</f>
        <v>493.38487927822723</v>
      </c>
      <c r="Q559" s="5">
        <f>tb_vendas[[#This Row],[Valor Total]]-tb_vendas[[#This Row],[Custo Total]]</f>
        <v>1028.1351207217726</v>
      </c>
      <c r="R559" s="2">
        <v>10</v>
      </c>
      <c r="S559" s="3">
        <v>0</v>
      </c>
      <c r="T559" t="s">
        <v>80</v>
      </c>
      <c r="U559" t="s">
        <v>83</v>
      </c>
    </row>
    <row r="560" spans="1:21" x14ac:dyDescent="0.3">
      <c r="A560" s="3" t="s">
        <v>644</v>
      </c>
      <c r="B560" s="1">
        <v>44661</v>
      </c>
      <c r="C560" s="7" t="str">
        <f>TEXT(tb_vendas[[#This Row],[Data do Pedido]],"aaaa-mm")</f>
        <v>2022-04</v>
      </c>
      <c r="D560" s="1" t="s">
        <v>6593</v>
      </c>
      <c r="E560" t="s">
        <v>22</v>
      </c>
      <c r="F560" t="s">
        <v>34</v>
      </c>
      <c r="G560" t="s">
        <v>40</v>
      </c>
      <c r="H560" t="s">
        <v>46</v>
      </c>
      <c r="I560" t="s">
        <v>47</v>
      </c>
      <c r="J560" t="s">
        <v>63</v>
      </c>
      <c r="K560" t="s">
        <v>72</v>
      </c>
      <c r="L560">
        <v>18</v>
      </c>
      <c r="M560" s="5">
        <v>53.66</v>
      </c>
      <c r="N560" s="5">
        <f t="shared" si="8"/>
        <v>965.87999999999988</v>
      </c>
      <c r="O560" s="5">
        <v>17.172787507780264</v>
      </c>
      <c r="P560" s="5">
        <f>tb_vendas[[#This Row],[Quantidade]]*tb_vendas[[#This Row],[Custo Unitário]]</f>
        <v>309.11017514004476</v>
      </c>
      <c r="Q560" s="5">
        <f>tb_vendas[[#This Row],[Valor Total]]-tb_vendas[[#This Row],[Custo Total]]</f>
        <v>656.76982485995518</v>
      </c>
      <c r="R560" s="2">
        <v>2</v>
      </c>
      <c r="S560" s="3">
        <v>4</v>
      </c>
      <c r="T560" t="s">
        <v>80</v>
      </c>
      <c r="U560" t="s">
        <v>83</v>
      </c>
    </row>
    <row r="561" spans="1:21" x14ac:dyDescent="0.3">
      <c r="A561" s="3" t="s">
        <v>645</v>
      </c>
      <c r="B561" s="1">
        <v>44661</v>
      </c>
      <c r="C561" s="7" t="str">
        <f>TEXT(tb_vendas[[#This Row],[Data do Pedido]],"aaaa-mm")</f>
        <v>2022-04</v>
      </c>
      <c r="D561" s="1" t="s">
        <v>6593</v>
      </c>
      <c r="E561" t="s">
        <v>16</v>
      </c>
      <c r="F561" t="s">
        <v>35</v>
      </c>
      <c r="G561" t="s">
        <v>44</v>
      </c>
      <c r="H561" t="s">
        <v>46</v>
      </c>
      <c r="I561" t="s">
        <v>62</v>
      </c>
      <c r="J561" t="s">
        <v>70</v>
      </c>
      <c r="K561" t="s">
        <v>73</v>
      </c>
      <c r="L561">
        <v>69</v>
      </c>
      <c r="M561" s="5">
        <v>69.55</v>
      </c>
      <c r="N561" s="5">
        <f t="shared" si="8"/>
        <v>4798.95</v>
      </c>
      <c r="O561" s="5">
        <v>59.570986433919508</v>
      </c>
      <c r="P561" s="5">
        <f>tb_vendas[[#This Row],[Quantidade]]*tb_vendas[[#This Row],[Custo Unitário]]</f>
        <v>4110.3980639404463</v>
      </c>
      <c r="Q561" s="5">
        <f>tb_vendas[[#This Row],[Valor Total]]-tb_vendas[[#This Row],[Custo Total]]</f>
        <v>688.55193605955355</v>
      </c>
      <c r="R561" s="2">
        <v>3</v>
      </c>
      <c r="S561" s="3">
        <v>0</v>
      </c>
      <c r="T561" t="s">
        <v>81</v>
      </c>
      <c r="U561" t="s">
        <v>83</v>
      </c>
    </row>
    <row r="562" spans="1:21" x14ac:dyDescent="0.3">
      <c r="A562" s="3" t="s">
        <v>646</v>
      </c>
      <c r="B562" s="1">
        <v>44661</v>
      </c>
      <c r="C562" s="7" t="str">
        <f>TEXT(tb_vendas[[#This Row],[Data do Pedido]],"aaaa-mm")</f>
        <v>2022-04</v>
      </c>
      <c r="D562" s="1" t="s">
        <v>6592</v>
      </c>
      <c r="E562" t="s">
        <v>18</v>
      </c>
      <c r="F562" t="s">
        <v>34</v>
      </c>
      <c r="G562" t="s">
        <v>40</v>
      </c>
      <c r="H562" t="s">
        <v>46</v>
      </c>
      <c r="I562" t="s">
        <v>53</v>
      </c>
      <c r="J562" t="s">
        <v>67</v>
      </c>
      <c r="K562" t="s">
        <v>73</v>
      </c>
      <c r="L562">
        <v>16</v>
      </c>
      <c r="M562" s="5">
        <v>38.92</v>
      </c>
      <c r="N562" s="5">
        <f t="shared" si="8"/>
        <v>622.72</v>
      </c>
      <c r="O562" s="5">
        <v>12.390654889433851</v>
      </c>
      <c r="P562" s="5">
        <f>tb_vendas[[#This Row],[Quantidade]]*tb_vendas[[#This Row],[Custo Unitário]]</f>
        <v>198.25047823094161</v>
      </c>
      <c r="Q562" s="5">
        <f>tb_vendas[[#This Row],[Valor Total]]-tb_vendas[[#This Row],[Custo Total]]</f>
        <v>424.46952176905842</v>
      </c>
      <c r="R562" s="2">
        <v>4</v>
      </c>
      <c r="S562" s="3">
        <v>9</v>
      </c>
      <c r="T562" t="s">
        <v>80</v>
      </c>
      <c r="U562" t="s">
        <v>83</v>
      </c>
    </row>
    <row r="563" spans="1:21" x14ac:dyDescent="0.3">
      <c r="A563" s="3" t="s">
        <v>647</v>
      </c>
      <c r="B563" s="1">
        <v>44661</v>
      </c>
      <c r="C563" s="7" t="str">
        <f>TEXT(tb_vendas[[#This Row],[Data do Pedido]],"aaaa-mm")</f>
        <v>2022-04</v>
      </c>
      <c r="D563" s="1" t="s">
        <v>6590</v>
      </c>
      <c r="E563" t="s">
        <v>20</v>
      </c>
      <c r="F563" t="s">
        <v>29</v>
      </c>
      <c r="G563" t="s">
        <v>43</v>
      </c>
      <c r="H563" t="s">
        <v>45</v>
      </c>
      <c r="I563" t="s">
        <v>51</v>
      </c>
      <c r="J563" t="s">
        <v>65</v>
      </c>
      <c r="K563" t="s">
        <v>75</v>
      </c>
      <c r="L563">
        <v>64</v>
      </c>
      <c r="M563" s="5">
        <v>60.61</v>
      </c>
      <c r="N563" s="5">
        <f t="shared" si="8"/>
        <v>3879.04</v>
      </c>
      <c r="O563" s="5">
        <v>21.433248532505612</v>
      </c>
      <c r="P563" s="5">
        <f>tb_vendas[[#This Row],[Quantidade]]*tb_vendas[[#This Row],[Custo Unitário]]</f>
        <v>1371.7279060803592</v>
      </c>
      <c r="Q563" s="5">
        <f>tb_vendas[[#This Row],[Valor Total]]-tb_vendas[[#This Row],[Custo Total]]</f>
        <v>2507.3120939196406</v>
      </c>
      <c r="R563" s="2">
        <v>8</v>
      </c>
      <c r="S563" s="3">
        <v>3</v>
      </c>
      <c r="T563" t="s">
        <v>79</v>
      </c>
      <c r="U563" t="s">
        <v>82</v>
      </c>
    </row>
    <row r="564" spans="1:21" x14ac:dyDescent="0.3">
      <c r="A564" s="3" t="s">
        <v>648</v>
      </c>
      <c r="B564" s="1">
        <v>44661</v>
      </c>
      <c r="C564" s="7" t="str">
        <f>TEXT(tb_vendas[[#This Row],[Data do Pedido]],"aaaa-mm")</f>
        <v>2022-04</v>
      </c>
      <c r="D564" s="1" t="s">
        <v>6591</v>
      </c>
      <c r="E564" t="s">
        <v>21</v>
      </c>
      <c r="F564" t="s">
        <v>24</v>
      </c>
      <c r="G564" t="s">
        <v>39</v>
      </c>
      <c r="H564" t="s">
        <v>45</v>
      </c>
      <c r="I564" t="s">
        <v>47</v>
      </c>
      <c r="J564" t="s">
        <v>63</v>
      </c>
      <c r="K564" t="s">
        <v>77</v>
      </c>
      <c r="L564">
        <v>91</v>
      </c>
      <c r="M564" s="5">
        <v>94.27</v>
      </c>
      <c r="N564" s="5">
        <f t="shared" si="8"/>
        <v>8578.57</v>
      </c>
      <c r="O564" s="5">
        <v>35.278960071728477</v>
      </c>
      <c r="P564" s="5">
        <f>tb_vendas[[#This Row],[Quantidade]]*tb_vendas[[#This Row],[Custo Unitário]]</f>
        <v>3210.3853665272914</v>
      </c>
      <c r="Q564" s="5">
        <f>tb_vendas[[#This Row],[Valor Total]]-tb_vendas[[#This Row],[Custo Total]]</f>
        <v>5368.1846334727088</v>
      </c>
      <c r="R564" s="2">
        <v>8</v>
      </c>
      <c r="S564" s="3">
        <v>10</v>
      </c>
      <c r="T564" t="s">
        <v>80</v>
      </c>
      <c r="U564" t="s">
        <v>85</v>
      </c>
    </row>
    <row r="565" spans="1:21" x14ac:dyDescent="0.3">
      <c r="A565" s="3" t="s">
        <v>649</v>
      </c>
      <c r="B565" s="1">
        <v>44661</v>
      </c>
      <c r="C565" s="7" t="str">
        <f>TEXT(tb_vendas[[#This Row],[Data do Pedido]],"aaaa-mm")</f>
        <v>2022-04</v>
      </c>
      <c r="D565" s="1" t="s">
        <v>6591</v>
      </c>
      <c r="E565" t="s">
        <v>20</v>
      </c>
      <c r="F565" t="s">
        <v>33</v>
      </c>
      <c r="G565" t="s">
        <v>42</v>
      </c>
      <c r="H565" t="s">
        <v>46</v>
      </c>
      <c r="I565" t="s">
        <v>54</v>
      </c>
      <c r="J565" t="s">
        <v>68</v>
      </c>
      <c r="K565" t="s">
        <v>72</v>
      </c>
      <c r="L565">
        <v>77</v>
      </c>
      <c r="M565" s="5">
        <v>67.599999999999994</v>
      </c>
      <c r="N565" s="5">
        <f t="shared" si="8"/>
        <v>5205.2</v>
      </c>
      <c r="O565" s="5">
        <v>20.806934961358593</v>
      </c>
      <c r="P565" s="5">
        <f>tb_vendas[[#This Row],[Quantidade]]*tb_vendas[[#This Row],[Custo Unitário]]</f>
        <v>1602.1339920246116</v>
      </c>
      <c r="Q565" s="5">
        <f>tb_vendas[[#This Row],[Valor Total]]-tb_vendas[[#This Row],[Custo Total]]</f>
        <v>3603.0660079753879</v>
      </c>
      <c r="R565" s="2">
        <v>3</v>
      </c>
      <c r="S565" s="3">
        <v>4</v>
      </c>
      <c r="T565" t="s">
        <v>79</v>
      </c>
      <c r="U565" t="s">
        <v>84</v>
      </c>
    </row>
    <row r="566" spans="1:21" x14ac:dyDescent="0.3">
      <c r="A566" s="3" t="s">
        <v>650</v>
      </c>
      <c r="B566" s="1">
        <v>44661</v>
      </c>
      <c r="C566" s="7" t="str">
        <f>TEXT(tb_vendas[[#This Row],[Data do Pedido]],"aaaa-mm")</f>
        <v>2022-04</v>
      </c>
      <c r="D566" s="1" t="s">
        <v>6589</v>
      </c>
      <c r="E566" t="s">
        <v>23</v>
      </c>
      <c r="F566" t="s">
        <v>29</v>
      </c>
      <c r="G566" t="s">
        <v>43</v>
      </c>
      <c r="H566" t="s">
        <v>45</v>
      </c>
      <c r="I566" t="s">
        <v>55</v>
      </c>
      <c r="J566" t="s">
        <v>69</v>
      </c>
      <c r="K566" t="s">
        <v>74</v>
      </c>
      <c r="L566">
        <v>90</v>
      </c>
      <c r="M566" s="5">
        <v>79.06</v>
      </c>
      <c r="N566" s="5">
        <f t="shared" si="8"/>
        <v>7115.4000000000005</v>
      </c>
      <c r="O566" s="5">
        <v>52.942395523238211</v>
      </c>
      <c r="P566" s="5">
        <f>tb_vendas[[#This Row],[Quantidade]]*tb_vendas[[#This Row],[Custo Unitário]]</f>
        <v>4764.8155970914386</v>
      </c>
      <c r="Q566" s="5">
        <f>tb_vendas[[#This Row],[Valor Total]]-tb_vendas[[#This Row],[Custo Total]]</f>
        <v>2350.584402908562</v>
      </c>
      <c r="R566" s="2">
        <v>6</v>
      </c>
      <c r="S566" s="3">
        <v>1</v>
      </c>
      <c r="T566" t="s">
        <v>80</v>
      </c>
      <c r="U566" t="s">
        <v>85</v>
      </c>
    </row>
    <row r="567" spans="1:21" x14ac:dyDescent="0.3">
      <c r="A567" s="3" t="s">
        <v>651</v>
      </c>
      <c r="B567" s="1">
        <v>44662</v>
      </c>
      <c r="C567" s="7" t="str">
        <f>TEXT(tb_vendas[[#This Row],[Data do Pedido]],"aaaa-mm")</f>
        <v>2022-04</v>
      </c>
      <c r="D567" s="1" t="s">
        <v>6590</v>
      </c>
      <c r="E567" t="s">
        <v>16</v>
      </c>
      <c r="F567" t="s">
        <v>31</v>
      </c>
      <c r="G567" t="s">
        <v>40</v>
      </c>
      <c r="H567" t="s">
        <v>46</v>
      </c>
      <c r="I567" t="s">
        <v>54</v>
      </c>
      <c r="J567" t="s">
        <v>68</v>
      </c>
      <c r="K567" t="s">
        <v>76</v>
      </c>
      <c r="L567">
        <v>89</v>
      </c>
      <c r="M567" s="5">
        <v>83.34</v>
      </c>
      <c r="N567" s="5">
        <f t="shared" si="8"/>
        <v>7417.26</v>
      </c>
      <c r="O567" s="5">
        <v>76.772254084452541</v>
      </c>
      <c r="P567" s="5">
        <f>tb_vendas[[#This Row],[Quantidade]]*tb_vendas[[#This Row],[Custo Unitário]]</f>
        <v>6832.7306135162762</v>
      </c>
      <c r="Q567" s="5">
        <f>tb_vendas[[#This Row],[Valor Total]]-tb_vendas[[#This Row],[Custo Total]]</f>
        <v>584.52938648372401</v>
      </c>
      <c r="R567" s="2">
        <v>1</v>
      </c>
      <c r="S567" s="3">
        <v>7</v>
      </c>
      <c r="T567" t="s">
        <v>79</v>
      </c>
      <c r="U567" t="s">
        <v>84</v>
      </c>
    </row>
    <row r="568" spans="1:21" x14ac:dyDescent="0.3">
      <c r="A568" s="3" t="s">
        <v>652</v>
      </c>
      <c r="B568" s="1">
        <v>44662</v>
      </c>
      <c r="C568" s="7" t="str">
        <f>TEXT(tb_vendas[[#This Row],[Data do Pedido]],"aaaa-mm")</f>
        <v>2022-04</v>
      </c>
      <c r="D568" s="1" t="s">
        <v>6590</v>
      </c>
      <c r="E568" t="s">
        <v>23</v>
      </c>
      <c r="F568" t="s">
        <v>36</v>
      </c>
      <c r="G568" t="s">
        <v>39</v>
      </c>
      <c r="H568" t="s">
        <v>45</v>
      </c>
      <c r="I568" t="s">
        <v>48</v>
      </c>
      <c r="J568" t="s">
        <v>64</v>
      </c>
      <c r="K568" t="s">
        <v>77</v>
      </c>
      <c r="L568">
        <v>83</v>
      </c>
      <c r="M568" s="5">
        <v>81.83</v>
      </c>
      <c r="N568" s="5">
        <f t="shared" si="8"/>
        <v>6791.8899999999994</v>
      </c>
      <c r="O568" s="5">
        <v>20.707603628061079</v>
      </c>
      <c r="P568" s="5">
        <f>tb_vendas[[#This Row],[Quantidade]]*tb_vendas[[#This Row],[Custo Unitário]]</f>
        <v>1718.7311011290697</v>
      </c>
      <c r="Q568" s="5">
        <f>tb_vendas[[#This Row],[Valor Total]]-tb_vendas[[#This Row],[Custo Total]]</f>
        <v>5073.15889887093</v>
      </c>
      <c r="R568" s="2">
        <v>8</v>
      </c>
      <c r="S568" s="3">
        <v>1</v>
      </c>
      <c r="T568" t="s">
        <v>81</v>
      </c>
      <c r="U568" t="s">
        <v>83</v>
      </c>
    </row>
    <row r="569" spans="1:21" x14ac:dyDescent="0.3">
      <c r="A569" s="3" t="s">
        <v>653</v>
      </c>
      <c r="B569" s="1">
        <v>44662</v>
      </c>
      <c r="C569" s="7" t="str">
        <f>TEXT(tb_vendas[[#This Row],[Data do Pedido]],"aaaa-mm")</f>
        <v>2022-04</v>
      </c>
      <c r="D569" s="1" t="s">
        <v>6593</v>
      </c>
      <c r="E569" t="s">
        <v>16</v>
      </c>
      <c r="F569" t="s">
        <v>31</v>
      </c>
      <c r="G569" t="s">
        <v>40</v>
      </c>
      <c r="H569" t="s">
        <v>46</v>
      </c>
      <c r="I569" t="s">
        <v>54</v>
      </c>
      <c r="J569" t="s">
        <v>68</v>
      </c>
      <c r="K569" t="s">
        <v>78</v>
      </c>
      <c r="L569">
        <v>26</v>
      </c>
      <c r="M569" s="5">
        <v>82.36</v>
      </c>
      <c r="N569" s="5">
        <f t="shared" si="8"/>
        <v>2141.36</v>
      </c>
      <c r="O569" s="5">
        <v>32.222857511523877</v>
      </c>
      <c r="P569" s="5">
        <f>tb_vendas[[#This Row],[Quantidade]]*tb_vendas[[#This Row],[Custo Unitário]]</f>
        <v>837.79429529962079</v>
      </c>
      <c r="Q569" s="5">
        <f>tb_vendas[[#This Row],[Valor Total]]-tb_vendas[[#This Row],[Custo Total]]</f>
        <v>1303.5657047003792</v>
      </c>
      <c r="R569" s="2">
        <v>3</v>
      </c>
      <c r="S569" s="3">
        <v>8</v>
      </c>
      <c r="T569" t="s">
        <v>81</v>
      </c>
      <c r="U569" t="s">
        <v>84</v>
      </c>
    </row>
    <row r="570" spans="1:21" x14ac:dyDescent="0.3">
      <c r="A570" s="3" t="s">
        <v>654</v>
      </c>
      <c r="B570" s="1">
        <v>44662</v>
      </c>
      <c r="C570" s="7" t="str">
        <f>TEXT(tb_vendas[[#This Row],[Data do Pedido]],"aaaa-mm")</f>
        <v>2022-04</v>
      </c>
      <c r="D570" s="1" t="s">
        <v>6589</v>
      </c>
      <c r="E570" t="s">
        <v>18</v>
      </c>
      <c r="F570" t="s">
        <v>31</v>
      </c>
      <c r="G570" t="s">
        <v>40</v>
      </c>
      <c r="H570" t="s">
        <v>46</v>
      </c>
      <c r="I570" t="s">
        <v>49</v>
      </c>
      <c r="J570" t="s">
        <v>65</v>
      </c>
      <c r="K570" t="s">
        <v>76</v>
      </c>
      <c r="L570">
        <v>26</v>
      </c>
      <c r="M570" s="5">
        <v>62.52</v>
      </c>
      <c r="N570" s="5">
        <f t="shared" si="8"/>
        <v>1625.52</v>
      </c>
      <c r="O570" s="5">
        <v>34.008922674477532</v>
      </c>
      <c r="P570" s="5">
        <f>tb_vendas[[#This Row],[Quantidade]]*tb_vendas[[#This Row],[Custo Unitário]]</f>
        <v>884.23198953641577</v>
      </c>
      <c r="Q570" s="5">
        <f>tb_vendas[[#This Row],[Valor Total]]-tb_vendas[[#This Row],[Custo Total]]</f>
        <v>741.28801046358421</v>
      </c>
      <c r="R570" s="2">
        <v>10</v>
      </c>
      <c r="S570" s="3">
        <v>7</v>
      </c>
      <c r="T570" t="s">
        <v>81</v>
      </c>
      <c r="U570" t="s">
        <v>84</v>
      </c>
    </row>
    <row r="571" spans="1:21" x14ac:dyDescent="0.3">
      <c r="A571" s="3" t="s">
        <v>655</v>
      </c>
      <c r="B571" s="1">
        <v>44662</v>
      </c>
      <c r="C571" s="7" t="str">
        <f>TEXT(tb_vendas[[#This Row],[Data do Pedido]],"aaaa-mm")</f>
        <v>2022-04</v>
      </c>
      <c r="D571" s="1" t="s">
        <v>6593</v>
      </c>
      <c r="E571" t="s">
        <v>16</v>
      </c>
      <c r="F571" t="s">
        <v>31</v>
      </c>
      <c r="G571" t="s">
        <v>40</v>
      </c>
      <c r="H571" t="s">
        <v>46</v>
      </c>
      <c r="I571" t="s">
        <v>48</v>
      </c>
      <c r="J571" t="s">
        <v>64</v>
      </c>
      <c r="K571" t="s">
        <v>76</v>
      </c>
      <c r="L571">
        <v>16</v>
      </c>
      <c r="M571" s="5">
        <v>8.89</v>
      </c>
      <c r="N571" s="5">
        <f t="shared" si="8"/>
        <v>142.24</v>
      </c>
      <c r="O571" s="5">
        <v>2.3510315316378283</v>
      </c>
      <c r="P571" s="5">
        <f>tb_vendas[[#This Row],[Quantidade]]*tb_vendas[[#This Row],[Custo Unitário]]</f>
        <v>37.616504506205253</v>
      </c>
      <c r="Q571" s="5">
        <f>tb_vendas[[#This Row],[Valor Total]]-tb_vendas[[#This Row],[Custo Total]]</f>
        <v>104.62349549379476</v>
      </c>
      <c r="R571" s="2">
        <v>5</v>
      </c>
      <c r="S571" s="3">
        <v>5</v>
      </c>
      <c r="T571" t="s">
        <v>81</v>
      </c>
      <c r="U571" t="s">
        <v>82</v>
      </c>
    </row>
    <row r="572" spans="1:21" x14ac:dyDescent="0.3">
      <c r="A572" s="3" t="s">
        <v>656</v>
      </c>
      <c r="B572" s="1">
        <v>44662</v>
      </c>
      <c r="C572" s="7" t="str">
        <f>TEXT(tb_vendas[[#This Row],[Data do Pedido]],"aaaa-mm")</f>
        <v>2022-04</v>
      </c>
      <c r="D572" s="1" t="s">
        <v>6591</v>
      </c>
      <c r="E572" t="s">
        <v>16</v>
      </c>
      <c r="F572" t="s">
        <v>24</v>
      </c>
      <c r="G572" t="s">
        <v>39</v>
      </c>
      <c r="H572" t="s">
        <v>45</v>
      </c>
      <c r="I572" t="s">
        <v>51</v>
      </c>
      <c r="J572" t="s">
        <v>65</v>
      </c>
      <c r="K572" t="s">
        <v>76</v>
      </c>
      <c r="L572">
        <v>96</v>
      </c>
      <c r="M572" s="5">
        <v>64.790000000000006</v>
      </c>
      <c r="N572" s="5">
        <f t="shared" si="8"/>
        <v>6219.84</v>
      </c>
      <c r="O572" s="5">
        <v>37.836623089814417</v>
      </c>
      <c r="P572" s="5">
        <f>tb_vendas[[#This Row],[Quantidade]]*tb_vendas[[#This Row],[Custo Unitário]]</f>
        <v>3632.3158166221838</v>
      </c>
      <c r="Q572" s="5">
        <f>tb_vendas[[#This Row],[Valor Total]]-tb_vendas[[#This Row],[Custo Total]]</f>
        <v>2587.5241833778164</v>
      </c>
      <c r="R572" s="2">
        <v>9</v>
      </c>
      <c r="S572" s="3">
        <v>4</v>
      </c>
      <c r="T572" t="s">
        <v>80</v>
      </c>
      <c r="U572" t="s">
        <v>85</v>
      </c>
    </row>
    <row r="573" spans="1:21" x14ac:dyDescent="0.3">
      <c r="A573" s="3" t="s">
        <v>657</v>
      </c>
      <c r="B573" s="1">
        <v>44662</v>
      </c>
      <c r="C573" s="7" t="str">
        <f>TEXT(tb_vendas[[#This Row],[Data do Pedido]],"aaaa-mm")</f>
        <v>2022-04</v>
      </c>
      <c r="D573" s="1" t="s">
        <v>6593</v>
      </c>
      <c r="E573" t="s">
        <v>19</v>
      </c>
      <c r="F573" t="s">
        <v>29</v>
      </c>
      <c r="G573" t="s">
        <v>43</v>
      </c>
      <c r="H573" t="s">
        <v>45</v>
      </c>
      <c r="I573" t="s">
        <v>54</v>
      </c>
      <c r="J573" t="s">
        <v>68</v>
      </c>
      <c r="K573" t="s">
        <v>74</v>
      </c>
      <c r="L573">
        <v>92</v>
      </c>
      <c r="M573" s="5">
        <v>12.36</v>
      </c>
      <c r="N573" s="5">
        <f t="shared" si="8"/>
        <v>1137.1199999999999</v>
      </c>
      <c r="O573" s="5">
        <v>4.8629315902312884</v>
      </c>
      <c r="P573" s="5">
        <f>tb_vendas[[#This Row],[Quantidade]]*tb_vendas[[#This Row],[Custo Unitário]]</f>
        <v>447.38970630127852</v>
      </c>
      <c r="Q573" s="5">
        <f>tb_vendas[[#This Row],[Valor Total]]-tb_vendas[[#This Row],[Custo Total]]</f>
        <v>689.73029369872143</v>
      </c>
      <c r="R573" s="2">
        <v>10</v>
      </c>
      <c r="S573" s="3">
        <v>3</v>
      </c>
      <c r="T573" t="s">
        <v>81</v>
      </c>
      <c r="U573" t="s">
        <v>85</v>
      </c>
    </row>
    <row r="574" spans="1:21" x14ac:dyDescent="0.3">
      <c r="A574" s="3" t="s">
        <v>658</v>
      </c>
      <c r="B574" s="1">
        <v>44662</v>
      </c>
      <c r="C574" s="7" t="str">
        <f>TEXT(tb_vendas[[#This Row],[Data do Pedido]],"aaaa-mm")</f>
        <v>2022-04</v>
      </c>
      <c r="D574" s="1" t="s">
        <v>6588</v>
      </c>
      <c r="E574" t="s">
        <v>23</v>
      </c>
      <c r="F574" t="s">
        <v>28</v>
      </c>
      <c r="G574" t="s">
        <v>43</v>
      </c>
      <c r="H574" t="s">
        <v>45</v>
      </c>
      <c r="I574" t="s">
        <v>52</v>
      </c>
      <c r="J574" t="s">
        <v>67</v>
      </c>
      <c r="K574" t="s">
        <v>71</v>
      </c>
      <c r="L574">
        <v>81</v>
      </c>
      <c r="M574" s="5">
        <v>44.98</v>
      </c>
      <c r="N574" s="5">
        <f t="shared" si="8"/>
        <v>3643.3799999999997</v>
      </c>
      <c r="O574" s="5">
        <v>26.84297530823974</v>
      </c>
      <c r="P574" s="5">
        <f>tb_vendas[[#This Row],[Quantidade]]*tb_vendas[[#This Row],[Custo Unitário]]</f>
        <v>2174.2809999674191</v>
      </c>
      <c r="Q574" s="5">
        <f>tb_vendas[[#This Row],[Valor Total]]-tb_vendas[[#This Row],[Custo Total]]</f>
        <v>1469.0990000325805</v>
      </c>
      <c r="R574" s="2">
        <v>10</v>
      </c>
      <c r="S574" s="3">
        <v>9</v>
      </c>
      <c r="T574" t="s">
        <v>79</v>
      </c>
      <c r="U574" t="s">
        <v>84</v>
      </c>
    </row>
    <row r="575" spans="1:21" x14ac:dyDescent="0.3">
      <c r="A575" s="3" t="s">
        <v>659</v>
      </c>
      <c r="B575" s="1">
        <v>44663</v>
      </c>
      <c r="C575" s="7" t="str">
        <f>TEXT(tb_vendas[[#This Row],[Data do Pedido]],"aaaa-mm")</f>
        <v>2022-04</v>
      </c>
      <c r="D575" s="1" t="s">
        <v>6590</v>
      </c>
      <c r="E575" t="s">
        <v>17</v>
      </c>
      <c r="F575" t="s">
        <v>37</v>
      </c>
      <c r="G575" t="s">
        <v>41</v>
      </c>
      <c r="H575" t="s">
        <v>45</v>
      </c>
      <c r="I575" t="s">
        <v>59</v>
      </c>
      <c r="J575" t="s">
        <v>70</v>
      </c>
      <c r="K575" t="s">
        <v>72</v>
      </c>
      <c r="L575">
        <v>25</v>
      </c>
      <c r="M575" s="5">
        <v>85.72</v>
      </c>
      <c r="N575" s="5">
        <f t="shared" si="8"/>
        <v>2143</v>
      </c>
      <c r="O575" s="5">
        <v>30.706525736145991</v>
      </c>
      <c r="P575" s="5">
        <f>tb_vendas[[#This Row],[Quantidade]]*tb_vendas[[#This Row],[Custo Unitário]]</f>
        <v>767.66314340364977</v>
      </c>
      <c r="Q575" s="5">
        <f>tb_vendas[[#This Row],[Valor Total]]-tb_vendas[[#This Row],[Custo Total]]</f>
        <v>1375.3368565963501</v>
      </c>
      <c r="R575" s="2">
        <v>9</v>
      </c>
      <c r="S575" s="3">
        <v>6</v>
      </c>
      <c r="T575" t="s">
        <v>80</v>
      </c>
      <c r="U575" t="s">
        <v>85</v>
      </c>
    </row>
    <row r="576" spans="1:21" x14ac:dyDescent="0.3">
      <c r="A576" s="3" t="s">
        <v>660</v>
      </c>
      <c r="B576" s="1">
        <v>44663</v>
      </c>
      <c r="C576" s="7" t="str">
        <f>TEXT(tb_vendas[[#This Row],[Data do Pedido]],"aaaa-mm")</f>
        <v>2022-04</v>
      </c>
      <c r="D576" s="1" t="s">
        <v>6589</v>
      </c>
      <c r="E576" t="s">
        <v>18</v>
      </c>
      <c r="F576" t="s">
        <v>31</v>
      </c>
      <c r="G576" t="s">
        <v>40</v>
      </c>
      <c r="H576" t="s">
        <v>46</v>
      </c>
      <c r="I576" t="s">
        <v>47</v>
      </c>
      <c r="J576" t="s">
        <v>63</v>
      </c>
      <c r="K576" t="s">
        <v>73</v>
      </c>
      <c r="L576">
        <v>58</v>
      </c>
      <c r="M576" s="5">
        <v>98.44</v>
      </c>
      <c r="N576" s="5">
        <f t="shared" si="8"/>
        <v>5709.5199999999995</v>
      </c>
      <c r="O576" s="5">
        <v>33.857546479259014</v>
      </c>
      <c r="P576" s="5">
        <f>tb_vendas[[#This Row],[Quantidade]]*tb_vendas[[#This Row],[Custo Unitário]]</f>
        <v>1963.7376957970228</v>
      </c>
      <c r="Q576" s="5">
        <f>tb_vendas[[#This Row],[Valor Total]]-tb_vendas[[#This Row],[Custo Total]]</f>
        <v>3745.7823042029768</v>
      </c>
      <c r="R576" s="2">
        <v>10</v>
      </c>
      <c r="S576" s="3">
        <v>7</v>
      </c>
      <c r="T576" t="s">
        <v>79</v>
      </c>
      <c r="U576" t="s">
        <v>83</v>
      </c>
    </row>
    <row r="577" spans="1:21" x14ac:dyDescent="0.3">
      <c r="A577" s="3" t="s">
        <v>661</v>
      </c>
      <c r="B577" s="1">
        <v>44663</v>
      </c>
      <c r="C577" s="7" t="str">
        <f>TEXT(tb_vendas[[#This Row],[Data do Pedido]],"aaaa-mm")</f>
        <v>2022-04</v>
      </c>
      <c r="D577" s="1" t="s">
        <v>6588</v>
      </c>
      <c r="E577" t="s">
        <v>20</v>
      </c>
      <c r="F577" t="s">
        <v>32</v>
      </c>
      <c r="G577" t="s">
        <v>39</v>
      </c>
      <c r="H577" t="s">
        <v>45</v>
      </c>
      <c r="I577" t="s">
        <v>57</v>
      </c>
      <c r="J577" t="s">
        <v>66</v>
      </c>
      <c r="K577" t="s">
        <v>74</v>
      </c>
      <c r="L577">
        <v>36</v>
      </c>
      <c r="M577" s="5">
        <v>23.02</v>
      </c>
      <c r="N577" s="5">
        <f t="shared" si="8"/>
        <v>828.72</v>
      </c>
      <c r="O577" s="5">
        <v>13.610608818332457</v>
      </c>
      <c r="P577" s="5">
        <f>tb_vendas[[#This Row],[Quantidade]]*tb_vendas[[#This Row],[Custo Unitário]]</f>
        <v>489.98191745996843</v>
      </c>
      <c r="Q577" s="5">
        <f>tb_vendas[[#This Row],[Valor Total]]-tb_vendas[[#This Row],[Custo Total]]</f>
        <v>338.7380825400316</v>
      </c>
      <c r="R577" s="2">
        <v>10</v>
      </c>
      <c r="S577" s="3">
        <v>6</v>
      </c>
      <c r="T577" t="s">
        <v>79</v>
      </c>
      <c r="U577" t="s">
        <v>83</v>
      </c>
    </row>
    <row r="578" spans="1:21" x14ac:dyDescent="0.3">
      <c r="A578" s="3" t="s">
        <v>662</v>
      </c>
      <c r="B578" s="1">
        <v>44663</v>
      </c>
      <c r="C578" s="7" t="str">
        <f>TEXT(tb_vendas[[#This Row],[Data do Pedido]],"aaaa-mm")</f>
        <v>2022-04</v>
      </c>
      <c r="D578" s="1" t="s">
        <v>6588</v>
      </c>
      <c r="E578" t="s">
        <v>21</v>
      </c>
      <c r="F578" t="s">
        <v>35</v>
      </c>
      <c r="G578" t="s">
        <v>44</v>
      </c>
      <c r="H578" t="s">
        <v>46</v>
      </c>
      <c r="I578" t="s">
        <v>51</v>
      </c>
      <c r="J578" t="s">
        <v>65</v>
      </c>
      <c r="K578" t="s">
        <v>75</v>
      </c>
      <c r="L578">
        <v>13</v>
      </c>
      <c r="M578" s="5">
        <v>83.53</v>
      </c>
      <c r="N578" s="5">
        <f t="shared" si="8"/>
        <v>1085.8900000000001</v>
      </c>
      <c r="O578" s="5">
        <v>38.397029347627665</v>
      </c>
      <c r="P578" s="5">
        <f>tb_vendas[[#This Row],[Quantidade]]*tb_vendas[[#This Row],[Custo Unitário]]</f>
        <v>499.16138151915965</v>
      </c>
      <c r="Q578" s="5">
        <f>tb_vendas[[#This Row],[Valor Total]]-tb_vendas[[#This Row],[Custo Total]]</f>
        <v>586.7286184808404</v>
      </c>
      <c r="R578" s="2">
        <v>3</v>
      </c>
      <c r="S578" s="3">
        <v>9</v>
      </c>
      <c r="T578" t="s">
        <v>81</v>
      </c>
      <c r="U578" t="s">
        <v>83</v>
      </c>
    </row>
    <row r="579" spans="1:21" x14ac:dyDescent="0.3">
      <c r="A579" s="3" t="s">
        <v>663</v>
      </c>
      <c r="B579" s="1">
        <v>44663</v>
      </c>
      <c r="C579" s="7" t="str">
        <f>TEXT(tb_vendas[[#This Row],[Data do Pedido]],"aaaa-mm")</f>
        <v>2022-04</v>
      </c>
      <c r="D579" s="1" t="s">
        <v>6591</v>
      </c>
      <c r="E579" t="s">
        <v>19</v>
      </c>
      <c r="F579" t="s">
        <v>30</v>
      </c>
      <c r="G579" t="s">
        <v>44</v>
      </c>
      <c r="H579" t="s">
        <v>46</v>
      </c>
      <c r="I579" t="s">
        <v>53</v>
      </c>
      <c r="J579" t="s">
        <v>67</v>
      </c>
      <c r="K579" t="s">
        <v>72</v>
      </c>
      <c r="L579">
        <v>62</v>
      </c>
      <c r="M579" s="5">
        <v>37.03</v>
      </c>
      <c r="N579" s="5">
        <f t="shared" ref="N579:N642" si="9">L579*M579</f>
        <v>2295.86</v>
      </c>
      <c r="O579" s="5">
        <v>13.482330557851382</v>
      </c>
      <c r="P579" s="5">
        <f>tb_vendas[[#This Row],[Quantidade]]*tb_vendas[[#This Row],[Custo Unitário]]</f>
        <v>835.90449458678575</v>
      </c>
      <c r="Q579" s="5">
        <f>tb_vendas[[#This Row],[Valor Total]]-tb_vendas[[#This Row],[Custo Total]]</f>
        <v>1459.9555054132143</v>
      </c>
      <c r="R579" s="2">
        <v>10</v>
      </c>
      <c r="S579" s="3">
        <v>7</v>
      </c>
      <c r="T579" t="s">
        <v>81</v>
      </c>
      <c r="U579" t="s">
        <v>83</v>
      </c>
    </row>
    <row r="580" spans="1:21" x14ac:dyDescent="0.3">
      <c r="A580" s="3" t="s">
        <v>664</v>
      </c>
      <c r="B580" s="1">
        <v>44664</v>
      </c>
      <c r="C580" s="7" t="str">
        <f>TEXT(tb_vendas[[#This Row],[Data do Pedido]],"aaaa-mm")</f>
        <v>2022-04</v>
      </c>
      <c r="D580" s="1" t="s">
        <v>6591</v>
      </c>
      <c r="E580" t="s">
        <v>21</v>
      </c>
      <c r="F580" t="s">
        <v>32</v>
      </c>
      <c r="G580" t="s">
        <v>39</v>
      </c>
      <c r="H580" t="s">
        <v>45</v>
      </c>
      <c r="I580" t="s">
        <v>60</v>
      </c>
      <c r="J580" t="s">
        <v>69</v>
      </c>
      <c r="K580" t="s">
        <v>75</v>
      </c>
      <c r="L580">
        <v>97</v>
      </c>
      <c r="M580" s="5">
        <v>74.36</v>
      </c>
      <c r="N580" s="5">
        <f t="shared" si="9"/>
        <v>7212.92</v>
      </c>
      <c r="O580" s="5">
        <v>20.53675670254032</v>
      </c>
      <c r="P580" s="5">
        <f>tb_vendas[[#This Row],[Quantidade]]*tb_vendas[[#This Row],[Custo Unitário]]</f>
        <v>1992.0654001464111</v>
      </c>
      <c r="Q580" s="5">
        <f>tb_vendas[[#This Row],[Valor Total]]-tb_vendas[[#This Row],[Custo Total]]</f>
        <v>5220.8545998535892</v>
      </c>
      <c r="R580" s="2">
        <v>6</v>
      </c>
      <c r="S580" s="3">
        <v>10</v>
      </c>
      <c r="T580" t="s">
        <v>80</v>
      </c>
      <c r="U580" t="s">
        <v>84</v>
      </c>
    </row>
    <row r="581" spans="1:21" x14ac:dyDescent="0.3">
      <c r="A581" s="3" t="s">
        <v>665</v>
      </c>
      <c r="B581" s="1">
        <v>44664</v>
      </c>
      <c r="C581" s="7" t="str">
        <f>TEXT(tb_vendas[[#This Row],[Data do Pedido]],"aaaa-mm")</f>
        <v>2022-04</v>
      </c>
      <c r="D581" s="1" t="s">
        <v>6592</v>
      </c>
      <c r="E581" t="s">
        <v>19</v>
      </c>
      <c r="F581" t="s">
        <v>25</v>
      </c>
      <c r="G581" t="s">
        <v>40</v>
      </c>
      <c r="H581" t="s">
        <v>46</v>
      </c>
      <c r="I581" t="s">
        <v>54</v>
      </c>
      <c r="J581" t="s">
        <v>68</v>
      </c>
      <c r="K581" t="s">
        <v>76</v>
      </c>
      <c r="L581">
        <v>50</v>
      </c>
      <c r="M581" s="5">
        <v>22.32</v>
      </c>
      <c r="N581" s="5">
        <f t="shared" si="9"/>
        <v>1116</v>
      </c>
      <c r="O581" s="5">
        <v>10.944953142949103</v>
      </c>
      <c r="P581" s="5">
        <f>tb_vendas[[#This Row],[Quantidade]]*tb_vendas[[#This Row],[Custo Unitário]]</f>
        <v>547.24765714745513</v>
      </c>
      <c r="Q581" s="5">
        <f>tb_vendas[[#This Row],[Valor Total]]-tb_vendas[[#This Row],[Custo Total]]</f>
        <v>568.75234285254487</v>
      </c>
      <c r="R581" s="2">
        <v>5</v>
      </c>
      <c r="S581" s="3">
        <v>3</v>
      </c>
      <c r="T581" t="s">
        <v>81</v>
      </c>
      <c r="U581" t="s">
        <v>82</v>
      </c>
    </row>
    <row r="582" spans="1:21" x14ac:dyDescent="0.3">
      <c r="A582" s="3" t="s">
        <v>666</v>
      </c>
      <c r="B582" s="1">
        <v>44664</v>
      </c>
      <c r="C582" s="7" t="str">
        <f>TEXT(tb_vendas[[#This Row],[Data do Pedido]],"aaaa-mm")</f>
        <v>2022-04</v>
      </c>
      <c r="D582" s="1" t="s">
        <v>6588</v>
      </c>
      <c r="E582" t="s">
        <v>16</v>
      </c>
      <c r="F582" t="s">
        <v>26</v>
      </c>
      <c r="G582" t="s">
        <v>41</v>
      </c>
      <c r="H582" t="s">
        <v>45</v>
      </c>
      <c r="I582" t="s">
        <v>58</v>
      </c>
      <c r="J582" t="s">
        <v>64</v>
      </c>
      <c r="K582" t="s">
        <v>74</v>
      </c>
      <c r="L582">
        <v>18</v>
      </c>
      <c r="M582" s="5">
        <v>34.729999999999997</v>
      </c>
      <c r="N582" s="5">
        <f t="shared" si="9"/>
        <v>625.14</v>
      </c>
      <c r="O582" s="5">
        <v>18.7874607390597</v>
      </c>
      <c r="P582" s="5">
        <f>tb_vendas[[#This Row],[Quantidade]]*tb_vendas[[#This Row],[Custo Unitário]]</f>
        <v>338.17429330307459</v>
      </c>
      <c r="Q582" s="5">
        <f>tb_vendas[[#This Row],[Valor Total]]-tb_vendas[[#This Row],[Custo Total]]</f>
        <v>286.96570669692539</v>
      </c>
      <c r="R582" s="2">
        <v>4</v>
      </c>
      <c r="S582" s="3">
        <v>10</v>
      </c>
      <c r="T582" t="s">
        <v>81</v>
      </c>
      <c r="U582" t="s">
        <v>85</v>
      </c>
    </row>
    <row r="583" spans="1:21" x14ac:dyDescent="0.3">
      <c r="A583" s="3" t="s">
        <v>667</v>
      </c>
      <c r="B583" s="1">
        <v>44664</v>
      </c>
      <c r="C583" s="7" t="str">
        <f>TEXT(tb_vendas[[#This Row],[Data do Pedido]],"aaaa-mm")</f>
        <v>2022-04</v>
      </c>
      <c r="D583" s="1" t="s">
        <v>6588</v>
      </c>
      <c r="E583" t="s">
        <v>18</v>
      </c>
      <c r="F583" t="s">
        <v>31</v>
      </c>
      <c r="G583" t="s">
        <v>40</v>
      </c>
      <c r="H583" t="s">
        <v>46</v>
      </c>
      <c r="I583" t="s">
        <v>47</v>
      </c>
      <c r="J583" t="s">
        <v>63</v>
      </c>
      <c r="K583" t="s">
        <v>71</v>
      </c>
      <c r="L583">
        <v>23</v>
      </c>
      <c r="M583" s="5">
        <v>10.36</v>
      </c>
      <c r="N583" s="5">
        <f t="shared" si="9"/>
        <v>238.27999999999997</v>
      </c>
      <c r="O583" s="5">
        <v>3.6778089260442659</v>
      </c>
      <c r="P583" s="5">
        <f>tb_vendas[[#This Row],[Quantidade]]*tb_vendas[[#This Row],[Custo Unitário]]</f>
        <v>84.589605299018118</v>
      </c>
      <c r="Q583" s="5">
        <f>tb_vendas[[#This Row],[Valor Total]]-tb_vendas[[#This Row],[Custo Total]]</f>
        <v>153.69039470098187</v>
      </c>
      <c r="R583" s="2">
        <v>8</v>
      </c>
      <c r="S583" s="3">
        <v>3</v>
      </c>
      <c r="T583" t="s">
        <v>80</v>
      </c>
      <c r="U583" t="s">
        <v>84</v>
      </c>
    </row>
    <row r="584" spans="1:21" x14ac:dyDescent="0.3">
      <c r="A584" s="3" t="s">
        <v>668</v>
      </c>
      <c r="B584" s="1">
        <v>44664</v>
      </c>
      <c r="C584" s="7" t="str">
        <f>TEXT(tb_vendas[[#This Row],[Data do Pedido]],"aaaa-mm")</f>
        <v>2022-04</v>
      </c>
      <c r="D584" s="1" t="s">
        <v>6588</v>
      </c>
      <c r="E584" t="s">
        <v>22</v>
      </c>
      <c r="F584" t="s">
        <v>29</v>
      </c>
      <c r="G584" t="s">
        <v>43</v>
      </c>
      <c r="H584" t="s">
        <v>45</v>
      </c>
      <c r="I584" t="s">
        <v>61</v>
      </c>
      <c r="J584" t="s">
        <v>68</v>
      </c>
      <c r="K584" t="s">
        <v>72</v>
      </c>
      <c r="L584">
        <v>82</v>
      </c>
      <c r="M584" s="5">
        <v>96.64</v>
      </c>
      <c r="N584" s="5">
        <f t="shared" si="9"/>
        <v>7924.4800000000005</v>
      </c>
      <c r="O584" s="5">
        <v>45.269657543436537</v>
      </c>
      <c r="P584" s="5">
        <f>tb_vendas[[#This Row],[Quantidade]]*tb_vendas[[#This Row],[Custo Unitário]]</f>
        <v>3712.1119185617958</v>
      </c>
      <c r="Q584" s="5">
        <f>tb_vendas[[#This Row],[Valor Total]]-tb_vendas[[#This Row],[Custo Total]]</f>
        <v>4212.3680814382042</v>
      </c>
      <c r="R584" s="2">
        <v>8</v>
      </c>
      <c r="S584" s="3">
        <v>0</v>
      </c>
      <c r="T584" t="s">
        <v>80</v>
      </c>
      <c r="U584" t="s">
        <v>82</v>
      </c>
    </row>
    <row r="585" spans="1:21" x14ac:dyDescent="0.3">
      <c r="A585" s="3" t="s">
        <v>669</v>
      </c>
      <c r="B585" s="1">
        <v>44664</v>
      </c>
      <c r="C585" s="7" t="str">
        <f>TEXT(tb_vendas[[#This Row],[Data do Pedido]],"aaaa-mm")</f>
        <v>2022-04</v>
      </c>
      <c r="D585" s="1" t="s">
        <v>6588</v>
      </c>
      <c r="E585" t="s">
        <v>18</v>
      </c>
      <c r="F585" t="s">
        <v>37</v>
      </c>
      <c r="G585" t="s">
        <v>41</v>
      </c>
      <c r="H585" t="s">
        <v>45</v>
      </c>
      <c r="I585" t="s">
        <v>53</v>
      </c>
      <c r="J585" t="s">
        <v>67</v>
      </c>
      <c r="K585" t="s">
        <v>78</v>
      </c>
      <c r="L585">
        <v>7</v>
      </c>
      <c r="M585" s="5">
        <v>10.11</v>
      </c>
      <c r="N585" s="5">
        <f t="shared" si="9"/>
        <v>70.77</v>
      </c>
      <c r="O585" s="5">
        <v>3.1800307066793834</v>
      </c>
      <c r="P585" s="5">
        <f>tb_vendas[[#This Row],[Quantidade]]*tb_vendas[[#This Row],[Custo Unitário]]</f>
        <v>22.260214946755685</v>
      </c>
      <c r="Q585" s="5">
        <f>tb_vendas[[#This Row],[Valor Total]]-tb_vendas[[#This Row],[Custo Total]]</f>
        <v>48.509785053244315</v>
      </c>
      <c r="R585" s="2">
        <v>2</v>
      </c>
      <c r="S585" s="3">
        <v>9</v>
      </c>
      <c r="T585" t="s">
        <v>81</v>
      </c>
      <c r="U585" t="s">
        <v>83</v>
      </c>
    </row>
    <row r="586" spans="1:21" x14ac:dyDescent="0.3">
      <c r="A586" s="3" t="s">
        <v>670</v>
      </c>
      <c r="B586" s="1">
        <v>44665</v>
      </c>
      <c r="C586" s="7" t="str">
        <f>TEXT(tb_vendas[[#This Row],[Data do Pedido]],"aaaa-mm")</f>
        <v>2022-04</v>
      </c>
      <c r="D586" s="1" t="s">
        <v>6588</v>
      </c>
      <c r="E586" t="s">
        <v>20</v>
      </c>
      <c r="F586" t="s">
        <v>33</v>
      </c>
      <c r="G586" t="s">
        <v>42</v>
      </c>
      <c r="H586" t="s">
        <v>46</v>
      </c>
      <c r="I586" t="s">
        <v>51</v>
      </c>
      <c r="J586" t="s">
        <v>65</v>
      </c>
      <c r="K586" t="s">
        <v>77</v>
      </c>
      <c r="L586">
        <v>46</v>
      </c>
      <c r="M586" s="5">
        <v>81.180000000000007</v>
      </c>
      <c r="N586" s="5">
        <f t="shared" si="9"/>
        <v>3734.28</v>
      </c>
      <c r="O586" s="5">
        <v>65.318927228904627</v>
      </c>
      <c r="P586" s="5">
        <f>tb_vendas[[#This Row],[Quantidade]]*tb_vendas[[#This Row],[Custo Unitário]]</f>
        <v>3004.6706525296127</v>
      </c>
      <c r="Q586" s="5">
        <f>tb_vendas[[#This Row],[Valor Total]]-tb_vendas[[#This Row],[Custo Total]]</f>
        <v>729.60934747038755</v>
      </c>
      <c r="R586" s="2">
        <v>9</v>
      </c>
      <c r="S586" s="3">
        <v>3</v>
      </c>
      <c r="T586" t="s">
        <v>80</v>
      </c>
      <c r="U586" t="s">
        <v>82</v>
      </c>
    </row>
    <row r="587" spans="1:21" x14ac:dyDescent="0.3">
      <c r="A587" s="3" t="s">
        <v>671</v>
      </c>
      <c r="B587" s="1">
        <v>44665</v>
      </c>
      <c r="C587" s="7" t="str">
        <f>TEXT(tb_vendas[[#This Row],[Data do Pedido]],"aaaa-mm")</f>
        <v>2022-04</v>
      </c>
      <c r="D587" s="1" t="s">
        <v>6591</v>
      </c>
      <c r="E587" t="s">
        <v>23</v>
      </c>
      <c r="F587" t="s">
        <v>27</v>
      </c>
      <c r="G587" t="s">
        <v>42</v>
      </c>
      <c r="H587" t="s">
        <v>46</v>
      </c>
      <c r="I587" t="s">
        <v>47</v>
      </c>
      <c r="J587" t="s">
        <v>63</v>
      </c>
      <c r="K587" t="s">
        <v>71</v>
      </c>
      <c r="L587">
        <v>69</v>
      </c>
      <c r="M587" s="5">
        <v>87.72</v>
      </c>
      <c r="N587" s="5">
        <f t="shared" si="9"/>
        <v>6052.68</v>
      </c>
      <c r="O587" s="5">
        <v>26.491682565969494</v>
      </c>
      <c r="P587" s="5">
        <f>tb_vendas[[#This Row],[Quantidade]]*tb_vendas[[#This Row],[Custo Unitário]]</f>
        <v>1827.9260970518951</v>
      </c>
      <c r="Q587" s="5">
        <f>tb_vendas[[#This Row],[Valor Total]]-tb_vendas[[#This Row],[Custo Total]]</f>
        <v>4224.753902948105</v>
      </c>
      <c r="R587" s="2">
        <v>6</v>
      </c>
      <c r="S587" s="3">
        <v>2</v>
      </c>
      <c r="T587" t="s">
        <v>81</v>
      </c>
      <c r="U587" t="s">
        <v>82</v>
      </c>
    </row>
    <row r="588" spans="1:21" x14ac:dyDescent="0.3">
      <c r="A588" s="3" t="s">
        <v>672</v>
      </c>
      <c r="B588" s="1">
        <v>44665</v>
      </c>
      <c r="C588" s="7" t="str">
        <f>TEXT(tb_vendas[[#This Row],[Data do Pedido]],"aaaa-mm")</f>
        <v>2022-04</v>
      </c>
      <c r="D588" s="1" t="s">
        <v>6590</v>
      </c>
      <c r="E588" t="s">
        <v>20</v>
      </c>
      <c r="F588" t="s">
        <v>36</v>
      </c>
      <c r="G588" t="s">
        <v>39</v>
      </c>
      <c r="H588" t="s">
        <v>45</v>
      </c>
      <c r="I588" t="s">
        <v>62</v>
      </c>
      <c r="J588" t="s">
        <v>70</v>
      </c>
      <c r="K588" t="s">
        <v>73</v>
      </c>
      <c r="L588">
        <v>98</v>
      </c>
      <c r="M588" s="5">
        <v>38.659999999999997</v>
      </c>
      <c r="N588" s="5">
        <f t="shared" si="9"/>
        <v>3788.68</v>
      </c>
      <c r="O588" s="5">
        <v>33.369506099020427</v>
      </c>
      <c r="P588" s="5">
        <f>tb_vendas[[#This Row],[Quantidade]]*tb_vendas[[#This Row],[Custo Unitário]]</f>
        <v>3270.2115977040016</v>
      </c>
      <c r="Q588" s="5">
        <f>tb_vendas[[#This Row],[Valor Total]]-tb_vendas[[#This Row],[Custo Total]]</f>
        <v>518.4684022959982</v>
      </c>
      <c r="R588" s="2">
        <v>2</v>
      </c>
      <c r="S588" s="3">
        <v>3</v>
      </c>
      <c r="T588" t="s">
        <v>79</v>
      </c>
      <c r="U588" t="s">
        <v>85</v>
      </c>
    </row>
    <row r="589" spans="1:21" x14ac:dyDescent="0.3">
      <c r="A589" s="3" t="s">
        <v>673</v>
      </c>
      <c r="B589" s="1">
        <v>44665</v>
      </c>
      <c r="C589" s="7" t="str">
        <f>TEXT(tb_vendas[[#This Row],[Data do Pedido]],"aaaa-mm")</f>
        <v>2022-04</v>
      </c>
      <c r="D589" s="1" t="s">
        <v>6590</v>
      </c>
      <c r="E589" t="s">
        <v>19</v>
      </c>
      <c r="F589" t="s">
        <v>30</v>
      </c>
      <c r="G589" t="s">
        <v>44</v>
      </c>
      <c r="H589" t="s">
        <v>46</v>
      </c>
      <c r="I589" t="s">
        <v>56</v>
      </c>
      <c r="J589" t="s">
        <v>63</v>
      </c>
      <c r="K589" t="s">
        <v>74</v>
      </c>
      <c r="L589">
        <v>85</v>
      </c>
      <c r="M589" s="5">
        <v>25.25</v>
      </c>
      <c r="N589" s="5">
        <f t="shared" si="9"/>
        <v>2146.25</v>
      </c>
      <c r="O589" s="5">
        <v>6.3356949958742472</v>
      </c>
      <c r="P589" s="5">
        <f>tb_vendas[[#This Row],[Quantidade]]*tb_vendas[[#This Row],[Custo Unitário]]</f>
        <v>538.53407464931104</v>
      </c>
      <c r="Q589" s="5">
        <f>tb_vendas[[#This Row],[Valor Total]]-tb_vendas[[#This Row],[Custo Total]]</f>
        <v>1607.7159253506888</v>
      </c>
      <c r="R589" s="2">
        <v>8</v>
      </c>
      <c r="S589" s="3">
        <v>9</v>
      </c>
      <c r="T589" t="s">
        <v>79</v>
      </c>
      <c r="U589" t="s">
        <v>82</v>
      </c>
    </row>
    <row r="590" spans="1:21" x14ac:dyDescent="0.3">
      <c r="A590" s="3" t="s">
        <v>674</v>
      </c>
      <c r="B590" s="1">
        <v>44665</v>
      </c>
      <c r="C590" s="7" t="str">
        <f>TEXT(tb_vendas[[#This Row],[Data do Pedido]],"aaaa-mm")</f>
        <v>2022-04</v>
      </c>
      <c r="D590" s="1" t="s">
        <v>6591</v>
      </c>
      <c r="E590" t="s">
        <v>18</v>
      </c>
      <c r="F590" t="s">
        <v>36</v>
      </c>
      <c r="G590" t="s">
        <v>39</v>
      </c>
      <c r="H590" t="s">
        <v>45</v>
      </c>
      <c r="I590" t="s">
        <v>47</v>
      </c>
      <c r="J590" t="s">
        <v>63</v>
      </c>
      <c r="K590" t="s">
        <v>74</v>
      </c>
      <c r="L590">
        <v>80</v>
      </c>
      <c r="M590" s="5">
        <v>88.26</v>
      </c>
      <c r="N590" s="5">
        <f t="shared" si="9"/>
        <v>7060.8</v>
      </c>
      <c r="O590" s="5">
        <v>27.48370470556528</v>
      </c>
      <c r="P590" s="5">
        <f>tb_vendas[[#This Row],[Quantidade]]*tb_vendas[[#This Row],[Custo Unitário]]</f>
        <v>2198.6963764452225</v>
      </c>
      <c r="Q590" s="5">
        <f>tb_vendas[[#This Row],[Valor Total]]-tb_vendas[[#This Row],[Custo Total]]</f>
        <v>4862.1036235547781</v>
      </c>
      <c r="R590" s="2">
        <v>3</v>
      </c>
      <c r="S590" s="3">
        <v>1</v>
      </c>
      <c r="T590" t="s">
        <v>81</v>
      </c>
      <c r="U590" t="s">
        <v>84</v>
      </c>
    </row>
    <row r="591" spans="1:21" x14ac:dyDescent="0.3">
      <c r="A591" s="3" t="s">
        <v>675</v>
      </c>
      <c r="B591" s="1">
        <v>44666</v>
      </c>
      <c r="C591" s="7" t="str">
        <f>TEXT(tb_vendas[[#This Row],[Data do Pedido]],"aaaa-mm")</f>
        <v>2022-04</v>
      </c>
      <c r="D591" s="1" t="s">
        <v>6589</v>
      </c>
      <c r="E591" t="s">
        <v>18</v>
      </c>
      <c r="F591" t="s">
        <v>30</v>
      </c>
      <c r="G591" t="s">
        <v>44</v>
      </c>
      <c r="H591" t="s">
        <v>46</v>
      </c>
      <c r="I591" t="s">
        <v>54</v>
      </c>
      <c r="J591" t="s">
        <v>68</v>
      </c>
      <c r="K591" t="s">
        <v>73</v>
      </c>
      <c r="L591">
        <v>34</v>
      </c>
      <c r="M591" s="5">
        <v>29.96</v>
      </c>
      <c r="N591" s="5">
        <f t="shared" si="9"/>
        <v>1018.64</v>
      </c>
      <c r="O591" s="5">
        <v>9.8845731632681968</v>
      </c>
      <c r="P591" s="5">
        <f>tb_vendas[[#This Row],[Quantidade]]*tb_vendas[[#This Row],[Custo Unitário]]</f>
        <v>336.07548755111867</v>
      </c>
      <c r="Q591" s="5">
        <f>tb_vendas[[#This Row],[Valor Total]]-tb_vendas[[#This Row],[Custo Total]]</f>
        <v>682.56451244888126</v>
      </c>
      <c r="R591" s="2">
        <v>5</v>
      </c>
      <c r="S591" s="3">
        <v>10</v>
      </c>
      <c r="T591" t="s">
        <v>79</v>
      </c>
      <c r="U591" t="s">
        <v>82</v>
      </c>
    </row>
    <row r="592" spans="1:21" x14ac:dyDescent="0.3">
      <c r="A592" s="3" t="s">
        <v>676</v>
      </c>
      <c r="B592" s="1">
        <v>44666</v>
      </c>
      <c r="C592" s="7" t="str">
        <f>TEXT(tb_vendas[[#This Row],[Data do Pedido]],"aaaa-mm")</f>
        <v>2022-04</v>
      </c>
      <c r="D592" s="1" t="s">
        <v>6593</v>
      </c>
      <c r="E592" t="s">
        <v>21</v>
      </c>
      <c r="F592" t="s">
        <v>38</v>
      </c>
      <c r="G592" t="s">
        <v>39</v>
      </c>
      <c r="H592" t="s">
        <v>45</v>
      </c>
      <c r="I592" t="s">
        <v>48</v>
      </c>
      <c r="J592" t="s">
        <v>64</v>
      </c>
      <c r="K592" t="s">
        <v>76</v>
      </c>
      <c r="L592">
        <v>16</v>
      </c>
      <c r="M592" s="5">
        <v>48.22</v>
      </c>
      <c r="N592" s="5">
        <f t="shared" si="9"/>
        <v>771.52</v>
      </c>
      <c r="O592" s="5">
        <v>18.881691315758989</v>
      </c>
      <c r="P592" s="5">
        <f>tb_vendas[[#This Row],[Quantidade]]*tb_vendas[[#This Row],[Custo Unitário]]</f>
        <v>302.10706105214382</v>
      </c>
      <c r="Q592" s="5">
        <f>tb_vendas[[#This Row],[Valor Total]]-tb_vendas[[#This Row],[Custo Total]]</f>
        <v>469.41293894785616</v>
      </c>
      <c r="R592" s="2">
        <v>3</v>
      </c>
      <c r="S592" s="3">
        <v>0</v>
      </c>
      <c r="T592" t="s">
        <v>80</v>
      </c>
      <c r="U592" t="s">
        <v>84</v>
      </c>
    </row>
    <row r="593" spans="1:21" x14ac:dyDescent="0.3">
      <c r="A593" s="3" t="s">
        <v>677</v>
      </c>
      <c r="B593" s="1">
        <v>44667</v>
      </c>
      <c r="C593" s="7" t="str">
        <f>TEXT(tb_vendas[[#This Row],[Data do Pedido]],"aaaa-mm")</f>
        <v>2022-04</v>
      </c>
      <c r="D593" s="1" t="s">
        <v>6592</v>
      </c>
      <c r="E593" t="s">
        <v>16</v>
      </c>
      <c r="F593" t="s">
        <v>26</v>
      </c>
      <c r="G593" t="s">
        <v>41</v>
      </c>
      <c r="H593" t="s">
        <v>45</v>
      </c>
      <c r="I593" t="s">
        <v>56</v>
      </c>
      <c r="J593" t="s">
        <v>63</v>
      </c>
      <c r="K593" t="s">
        <v>73</v>
      </c>
      <c r="L593">
        <v>36</v>
      </c>
      <c r="M593" s="5">
        <v>17.75</v>
      </c>
      <c r="N593" s="5">
        <f t="shared" si="9"/>
        <v>639</v>
      </c>
      <c r="O593" s="5">
        <v>8.450299168864662</v>
      </c>
      <c r="P593" s="5">
        <f>tb_vendas[[#This Row],[Quantidade]]*tb_vendas[[#This Row],[Custo Unitário]]</f>
        <v>304.21077007912783</v>
      </c>
      <c r="Q593" s="5">
        <f>tb_vendas[[#This Row],[Valor Total]]-tb_vendas[[#This Row],[Custo Total]]</f>
        <v>334.78922992087217</v>
      </c>
      <c r="R593" s="2">
        <v>1</v>
      </c>
      <c r="S593" s="3">
        <v>9</v>
      </c>
      <c r="T593" t="s">
        <v>79</v>
      </c>
      <c r="U593" t="s">
        <v>85</v>
      </c>
    </row>
    <row r="594" spans="1:21" x14ac:dyDescent="0.3">
      <c r="A594" s="3" t="s">
        <v>678</v>
      </c>
      <c r="B594" s="1">
        <v>44667</v>
      </c>
      <c r="C594" s="7" t="str">
        <f>TEXT(tb_vendas[[#This Row],[Data do Pedido]],"aaaa-mm")</f>
        <v>2022-04</v>
      </c>
      <c r="D594" s="1" t="s">
        <v>6591</v>
      </c>
      <c r="E594" t="s">
        <v>23</v>
      </c>
      <c r="F594" t="s">
        <v>36</v>
      </c>
      <c r="G594" t="s">
        <v>39</v>
      </c>
      <c r="H594" t="s">
        <v>45</v>
      </c>
      <c r="I594" t="s">
        <v>48</v>
      </c>
      <c r="J594" t="s">
        <v>64</v>
      </c>
      <c r="K594" t="s">
        <v>72</v>
      </c>
      <c r="L594">
        <v>55</v>
      </c>
      <c r="M594" s="5">
        <v>65.45</v>
      </c>
      <c r="N594" s="5">
        <f t="shared" si="9"/>
        <v>3599.75</v>
      </c>
      <c r="O594" s="5">
        <v>42.41461042619926</v>
      </c>
      <c r="P594" s="5">
        <f>tb_vendas[[#This Row],[Quantidade]]*tb_vendas[[#This Row],[Custo Unitário]]</f>
        <v>2332.8035734409596</v>
      </c>
      <c r="Q594" s="5">
        <f>tb_vendas[[#This Row],[Valor Total]]-tb_vendas[[#This Row],[Custo Total]]</f>
        <v>1266.9464265590404</v>
      </c>
      <c r="R594" s="2">
        <v>8</v>
      </c>
      <c r="S594" s="3">
        <v>0</v>
      </c>
      <c r="T594" t="s">
        <v>79</v>
      </c>
      <c r="U594" t="s">
        <v>83</v>
      </c>
    </row>
    <row r="595" spans="1:21" x14ac:dyDescent="0.3">
      <c r="A595" s="3" t="s">
        <v>679</v>
      </c>
      <c r="B595" s="1">
        <v>44667</v>
      </c>
      <c r="C595" s="7" t="str">
        <f>TEXT(tb_vendas[[#This Row],[Data do Pedido]],"aaaa-mm")</f>
        <v>2022-04</v>
      </c>
      <c r="D595" s="1" t="s">
        <v>6589</v>
      </c>
      <c r="E595" t="s">
        <v>18</v>
      </c>
      <c r="F595" t="s">
        <v>25</v>
      </c>
      <c r="G595" t="s">
        <v>40</v>
      </c>
      <c r="H595" t="s">
        <v>46</v>
      </c>
      <c r="I595" t="s">
        <v>55</v>
      </c>
      <c r="J595" t="s">
        <v>69</v>
      </c>
      <c r="K595" t="s">
        <v>74</v>
      </c>
      <c r="L595">
        <v>41</v>
      </c>
      <c r="M595" s="5">
        <v>55.32</v>
      </c>
      <c r="N595" s="5">
        <f t="shared" si="9"/>
        <v>2268.12</v>
      </c>
      <c r="O595" s="5">
        <v>53.641308055590684</v>
      </c>
      <c r="P595" s="5">
        <f>tb_vendas[[#This Row],[Quantidade]]*tb_vendas[[#This Row],[Custo Unitário]]</f>
        <v>2199.2936302792182</v>
      </c>
      <c r="Q595" s="5">
        <f>tb_vendas[[#This Row],[Valor Total]]-tb_vendas[[#This Row],[Custo Total]]</f>
        <v>68.826369720781713</v>
      </c>
      <c r="R595" s="2">
        <v>2</v>
      </c>
      <c r="S595" s="3">
        <v>6</v>
      </c>
      <c r="T595" t="s">
        <v>79</v>
      </c>
      <c r="U595" t="s">
        <v>85</v>
      </c>
    </row>
    <row r="596" spans="1:21" x14ac:dyDescent="0.3">
      <c r="A596" s="3" t="s">
        <v>680</v>
      </c>
      <c r="B596" s="1">
        <v>44667</v>
      </c>
      <c r="C596" s="7" t="str">
        <f>TEXT(tb_vendas[[#This Row],[Data do Pedido]],"aaaa-mm")</f>
        <v>2022-04</v>
      </c>
      <c r="D596" s="1" t="s">
        <v>6591</v>
      </c>
      <c r="E596" t="s">
        <v>17</v>
      </c>
      <c r="F596" t="s">
        <v>35</v>
      </c>
      <c r="G596" t="s">
        <v>44</v>
      </c>
      <c r="H596" t="s">
        <v>46</v>
      </c>
      <c r="I596" t="s">
        <v>47</v>
      </c>
      <c r="J596" t="s">
        <v>63</v>
      </c>
      <c r="K596" t="s">
        <v>74</v>
      </c>
      <c r="L596">
        <v>54</v>
      </c>
      <c r="M596" s="5">
        <v>35.49</v>
      </c>
      <c r="N596" s="5">
        <f t="shared" si="9"/>
        <v>1916.46</v>
      </c>
      <c r="O596" s="5">
        <v>11.388714081302767</v>
      </c>
      <c r="P596" s="5">
        <f>tb_vendas[[#This Row],[Quantidade]]*tb_vendas[[#This Row],[Custo Unitário]]</f>
        <v>614.9905603903494</v>
      </c>
      <c r="Q596" s="5">
        <f>tb_vendas[[#This Row],[Valor Total]]-tb_vendas[[#This Row],[Custo Total]]</f>
        <v>1301.4694396096506</v>
      </c>
      <c r="R596" s="2">
        <v>1</v>
      </c>
      <c r="S596" s="3">
        <v>4</v>
      </c>
      <c r="T596" t="s">
        <v>79</v>
      </c>
      <c r="U596" t="s">
        <v>85</v>
      </c>
    </row>
    <row r="597" spans="1:21" x14ac:dyDescent="0.3">
      <c r="A597" s="3" t="s">
        <v>681</v>
      </c>
      <c r="B597" s="1">
        <v>44667</v>
      </c>
      <c r="C597" s="7" t="str">
        <f>TEXT(tb_vendas[[#This Row],[Data do Pedido]],"aaaa-mm")</f>
        <v>2022-04</v>
      </c>
      <c r="D597" s="1" t="s">
        <v>6592</v>
      </c>
      <c r="E597" t="s">
        <v>20</v>
      </c>
      <c r="F597" t="s">
        <v>28</v>
      </c>
      <c r="G597" t="s">
        <v>43</v>
      </c>
      <c r="H597" t="s">
        <v>45</v>
      </c>
      <c r="I597" t="s">
        <v>49</v>
      </c>
      <c r="J597" t="s">
        <v>65</v>
      </c>
      <c r="K597" t="s">
        <v>75</v>
      </c>
      <c r="L597">
        <v>81</v>
      </c>
      <c r="M597" s="5">
        <v>93.09</v>
      </c>
      <c r="N597" s="5">
        <f t="shared" si="9"/>
        <v>7540.29</v>
      </c>
      <c r="O597" s="5">
        <v>27.399305107867303</v>
      </c>
      <c r="P597" s="5">
        <f>tb_vendas[[#This Row],[Quantidade]]*tb_vendas[[#This Row],[Custo Unitário]]</f>
        <v>2219.3437137372516</v>
      </c>
      <c r="Q597" s="5">
        <f>tb_vendas[[#This Row],[Valor Total]]-tb_vendas[[#This Row],[Custo Total]]</f>
        <v>5320.9462862627479</v>
      </c>
      <c r="R597" s="2">
        <v>4</v>
      </c>
      <c r="S597" s="3">
        <v>3</v>
      </c>
      <c r="T597" t="s">
        <v>81</v>
      </c>
      <c r="U597" t="s">
        <v>85</v>
      </c>
    </row>
    <row r="598" spans="1:21" x14ac:dyDescent="0.3">
      <c r="A598" s="3" t="s">
        <v>682</v>
      </c>
      <c r="B598" s="1">
        <v>44667</v>
      </c>
      <c r="C598" s="7" t="str">
        <f>TEXT(tb_vendas[[#This Row],[Data do Pedido]],"aaaa-mm")</f>
        <v>2022-04</v>
      </c>
      <c r="D598" s="1" t="s">
        <v>6591</v>
      </c>
      <c r="E598" t="s">
        <v>21</v>
      </c>
      <c r="F598" t="s">
        <v>31</v>
      </c>
      <c r="G598" t="s">
        <v>40</v>
      </c>
      <c r="H598" t="s">
        <v>46</v>
      </c>
      <c r="I598" t="s">
        <v>48</v>
      </c>
      <c r="J598" t="s">
        <v>64</v>
      </c>
      <c r="K598" t="s">
        <v>72</v>
      </c>
      <c r="L598">
        <v>33</v>
      </c>
      <c r="M598" s="5">
        <v>49.16</v>
      </c>
      <c r="N598" s="5">
        <f t="shared" si="9"/>
        <v>1622.28</v>
      </c>
      <c r="O598" s="5">
        <v>17.312974796580946</v>
      </c>
      <c r="P598" s="5">
        <f>tb_vendas[[#This Row],[Quantidade]]*tb_vendas[[#This Row],[Custo Unitário]]</f>
        <v>571.32816828717125</v>
      </c>
      <c r="Q598" s="5">
        <f>tb_vendas[[#This Row],[Valor Total]]-tb_vendas[[#This Row],[Custo Total]]</f>
        <v>1050.9518317128286</v>
      </c>
      <c r="R598" s="2">
        <v>7</v>
      </c>
      <c r="S598" s="3">
        <v>8</v>
      </c>
      <c r="T598" t="s">
        <v>81</v>
      </c>
      <c r="U598" t="s">
        <v>84</v>
      </c>
    </row>
    <row r="599" spans="1:21" x14ac:dyDescent="0.3">
      <c r="A599" s="3" t="s">
        <v>683</v>
      </c>
      <c r="B599" s="1">
        <v>44667</v>
      </c>
      <c r="C599" s="7" t="str">
        <f>TEXT(tb_vendas[[#This Row],[Data do Pedido]],"aaaa-mm")</f>
        <v>2022-04</v>
      </c>
      <c r="D599" s="1" t="s">
        <v>6592</v>
      </c>
      <c r="E599" t="s">
        <v>21</v>
      </c>
      <c r="F599" t="s">
        <v>26</v>
      </c>
      <c r="G599" t="s">
        <v>41</v>
      </c>
      <c r="H599" t="s">
        <v>45</v>
      </c>
      <c r="I599" t="s">
        <v>53</v>
      </c>
      <c r="J599" t="s">
        <v>67</v>
      </c>
      <c r="K599" t="s">
        <v>78</v>
      </c>
      <c r="L599">
        <v>37</v>
      </c>
      <c r="M599" s="5">
        <v>59.58</v>
      </c>
      <c r="N599" s="5">
        <f t="shared" si="9"/>
        <v>2204.46</v>
      </c>
      <c r="O599" s="5">
        <v>36.562335673285084</v>
      </c>
      <c r="P599" s="5">
        <f>tb_vendas[[#This Row],[Quantidade]]*tb_vendas[[#This Row],[Custo Unitário]]</f>
        <v>1352.8064199115481</v>
      </c>
      <c r="Q599" s="5">
        <f>tb_vendas[[#This Row],[Valor Total]]-tb_vendas[[#This Row],[Custo Total]]</f>
        <v>851.65358008845192</v>
      </c>
      <c r="R599" s="2">
        <v>5</v>
      </c>
      <c r="S599" s="3">
        <v>9</v>
      </c>
      <c r="T599" t="s">
        <v>80</v>
      </c>
      <c r="U599" t="s">
        <v>85</v>
      </c>
    </row>
    <row r="600" spans="1:21" x14ac:dyDescent="0.3">
      <c r="A600" s="3" t="s">
        <v>684</v>
      </c>
      <c r="B600" s="1">
        <v>44667</v>
      </c>
      <c r="C600" s="7" t="str">
        <f>TEXT(tb_vendas[[#This Row],[Data do Pedido]],"aaaa-mm")</f>
        <v>2022-04</v>
      </c>
      <c r="D600" s="1" t="s">
        <v>6592</v>
      </c>
      <c r="E600" t="s">
        <v>17</v>
      </c>
      <c r="F600" t="s">
        <v>28</v>
      </c>
      <c r="G600" t="s">
        <v>43</v>
      </c>
      <c r="H600" t="s">
        <v>45</v>
      </c>
      <c r="I600" t="s">
        <v>59</v>
      </c>
      <c r="J600" t="s">
        <v>70</v>
      </c>
      <c r="K600" t="s">
        <v>72</v>
      </c>
      <c r="L600">
        <v>94</v>
      </c>
      <c r="M600" s="5">
        <v>26.79</v>
      </c>
      <c r="N600" s="5">
        <f t="shared" si="9"/>
        <v>2518.2599999999998</v>
      </c>
      <c r="O600" s="5">
        <v>8.6248566852566455</v>
      </c>
      <c r="P600" s="5">
        <f>tb_vendas[[#This Row],[Quantidade]]*tb_vendas[[#This Row],[Custo Unitário]]</f>
        <v>810.73652841412468</v>
      </c>
      <c r="Q600" s="5">
        <f>tb_vendas[[#This Row],[Valor Total]]-tb_vendas[[#This Row],[Custo Total]]</f>
        <v>1707.5234715858751</v>
      </c>
      <c r="R600" s="2">
        <v>10</v>
      </c>
      <c r="S600" s="3">
        <v>1</v>
      </c>
      <c r="T600" t="s">
        <v>81</v>
      </c>
      <c r="U600" t="s">
        <v>82</v>
      </c>
    </row>
    <row r="601" spans="1:21" x14ac:dyDescent="0.3">
      <c r="A601" s="3" t="s">
        <v>685</v>
      </c>
      <c r="B601" s="1">
        <v>44667</v>
      </c>
      <c r="C601" s="7" t="str">
        <f>TEXT(tb_vendas[[#This Row],[Data do Pedido]],"aaaa-mm")</f>
        <v>2022-04</v>
      </c>
      <c r="D601" s="1" t="s">
        <v>6591</v>
      </c>
      <c r="E601" t="s">
        <v>18</v>
      </c>
      <c r="F601" t="s">
        <v>29</v>
      </c>
      <c r="G601" t="s">
        <v>43</v>
      </c>
      <c r="H601" t="s">
        <v>45</v>
      </c>
      <c r="I601" t="s">
        <v>51</v>
      </c>
      <c r="J601" t="s">
        <v>65</v>
      </c>
      <c r="K601" t="s">
        <v>71</v>
      </c>
      <c r="L601">
        <v>65</v>
      </c>
      <c r="M601" s="5">
        <v>40.270000000000003</v>
      </c>
      <c r="N601" s="5">
        <f t="shared" si="9"/>
        <v>2617.5500000000002</v>
      </c>
      <c r="O601" s="5">
        <v>31.916699018588524</v>
      </c>
      <c r="P601" s="5">
        <f>tb_vendas[[#This Row],[Quantidade]]*tb_vendas[[#This Row],[Custo Unitário]]</f>
        <v>2074.5854362082541</v>
      </c>
      <c r="Q601" s="5">
        <f>tb_vendas[[#This Row],[Valor Total]]-tb_vendas[[#This Row],[Custo Total]]</f>
        <v>542.96456379174606</v>
      </c>
      <c r="R601" s="2">
        <v>1</v>
      </c>
      <c r="S601" s="3">
        <v>6</v>
      </c>
      <c r="T601" t="s">
        <v>79</v>
      </c>
      <c r="U601" t="s">
        <v>82</v>
      </c>
    </row>
    <row r="602" spans="1:21" x14ac:dyDescent="0.3">
      <c r="A602" s="3" t="s">
        <v>686</v>
      </c>
      <c r="B602" s="1">
        <v>44667</v>
      </c>
      <c r="C602" s="7" t="str">
        <f>TEXT(tb_vendas[[#This Row],[Data do Pedido]],"aaaa-mm")</f>
        <v>2022-04</v>
      </c>
      <c r="D602" s="1" t="s">
        <v>6592</v>
      </c>
      <c r="E602" t="s">
        <v>20</v>
      </c>
      <c r="F602" t="s">
        <v>35</v>
      </c>
      <c r="G602" t="s">
        <v>44</v>
      </c>
      <c r="H602" t="s">
        <v>46</v>
      </c>
      <c r="I602" t="s">
        <v>50</v>
      </c>
      <c r="J602" t="s">
        <v>66</v>
      </c>
      <c r="K602" t="s">
        <v>74</v>
      </c>
      <c r="L602">
        <v>21</v>
      </c>
      <c r="M602" s="5">
        <v>4.03</v>
      </c>
      <c r="N602" s="5">
        <f t="shared" si="9"/>
        <v>84.63000000000001</v>
      </c>
      <c r="O602" s="5">
        <v>2.1747330765911865</v>
      </c>
      <c r="P602" s="5">
        <f>tb_vendas[[#This Row],[Quantidade]]*tb_vendas[[#This Row],[Custo Unitário]]</f>
        <v>45.669394608414919</v>
      </c>
      <c r="Q602" s="5">
        <f>tb_vendas[[#This Row],[Valor Total]]-tb_vendas[[#This Row],[Custo Total]]</f>
        <v>38.960605391585091</v>
      </c>
      <c r="R602" s="2">
        <v>3</v>
      </c>
      <c r="S602" s="3">
        <v>0</v>
      </c>
      <c r="T602" t="s">
        <v>81</v>
      </c>
      <c r="U602" t="s">
        <v>85</v>
      </c>
    </row>
    <row r="603" spans="1:21" x14ac:dyDescent="0.3">
      <c r="A603" s="3" t="s">
        <v>687</v>
      </c>
      <c r="B603" s="1">
        <v>44667</v>
      </c>
      <c r="C603" s="7" t="str">
        <f>TEXT(tb_vendas[[#This Row],[Data do Pedido]],"aaaa-mm")</f>
        <v>2022-04</v>
      </c>
      <c r="D603" s="1" t="s">
        <v>6592</v>
      </c>
      <c r="E603" t="s">
        <v>21</v>
      </c>
      <c r="F603" t="s">
        <v>28</v>
      </c>
      <c r="G603" t="s">
        <v>43</v>
      </c>
      <c r="H603" t="s">
        <v>45</v>
      </c>
      <c r="I603" t="s">
        <v>48</v>
      </c>
      <c r="J603" t="s">
        <v>64</v>
      </c>
      <c r="K603" t="s">
        <v>77</v>
      </c>
      <c r="L603">
        <v>72</v>
      </c>
      <c r="M603" s="5">
        <v>99.37</v>
      </c>
      <c r="N603" s="5">
        <f t="shared" si="9"/>
        <v>7154.64</v>
      </c>
      <c r="O603" s="5">
        <v>29.562121515530368</v>
      </c>
      <c r="P603" s="5">
        <f>tb_vendas[[#This Row],[Quantidade]]*tb_vendas[[#This Row],[Custo Unitário]]</f>
        <v>2128.4727491181866</v>
      </c>
      <c r="Q603" s="5">
        <f>tb_vendas[[#This Row],[Valor Total]]-tb_vendas[[#This Row],[Custo Total]]</f>
        <v>5026.1672508818137</v>
      </c>
      <c r="R603" s="2">
        <v>8</v>
      </c>
      <c r="S603" s="3">
        <v>0</v>
      </c>
      <c r="T603" t="s">
        <v>79</v>
      </c>
      <c r="U603" t="s">
        <v>83</v>
      </c>
    </row>
    <row r="604" spans="1:21" x14ac:dyDescent="0.3">
      <c r="A604" s="3" t="s">
        <v>688</v>
      </c>
      <c r="B604" s="1">
        <v>44668</v>
      </c>
      <c r="C604" s="7" t="str">
        <f>TEXT(tb_vendas[[#This Row],[Data do Pedido]],"aaaa-mm")</f>
        <v>2022-04</v>
      </c>
      <c r="D604" s="1" t="s">
        <v>6590</v>
      </c>
      <c r="E604" t="s">
        <v>22</v>
      </c>
      <c r="F604" t="s">
        <v>34</v>
      </c>
      <c r="G604" t="s">
        <v>40</v>
      </c>
      <c r="H604" t="s">
        <v>46</v>
      </c>
      <c r="I604" t="s">
        <v>56</v>
      </c>
      <c r="J604" t="s">
        <v>63</v>
      </c>
      <c r="K604" t="s">
        <v>77</v>
      </c>
      <c r="L604">
        <v>76</v>
      </c>
      <c r="M604" s="5">
        <v>22.6</v>
      </c>
      <c r="N604" s="5">
        <f t="shared" si="9"/>
        <v>1717.6000000000001</v>
      </c>
      <c r="O604" s="5">
        <v>10.400718175631189</v>
      </c>
      <c r="P604" s="5">
        <f>tb_vendas[[#This Row],[Quantidade]]*tb_vendas[[#This Row],[Custo Unitário]]</f>
        <v>790.45458134797036</v>
      </c>
      <c r="Q604" s="5">
        <f>tb_vendas[[#This Row],[Valor Total]]-tb_vendas[[#This Row],[Custo Total]]</f>
        <v>927.14541865202978</v>
      </c>
      <c r="R604" s="2">
        <v>8</v>
      </c>
      <c r="S604" s="3">
        <v>4</v>
      </c>
      <c r="T604" t="s">
        <v>80</v>
      </c>
      <c r="U604" t="s">
        <v>85</v>
      </c>
    </row>
    <row r="605" spans="1:21" x14ac:dyDescent="0.3">
      <c r="A605" s="3" t="s">
        <v>689</v>
      </c>
      <c r="B605" s="1">
        <v>44669</v>
      </c>
      <c r="C605" s="7" t="str">
        <f>TEXT(tb_vendas[[#This Row],[Data do Pedido]],"aaaa-mm")</f>
        <v>2022-04</v>
      </c>
      <c r="D605" s="1" t="s">
        <v>6588</v>
      </c>
      <c r="E605" t="s">
        <v>17</v>
      </c>
      <c r="F605" t="s">
        <v>31</v>
      </c>
      <c r="G605" t="s">
        <v>40</v>
      </c>
      <c r="H605" t="s">
        <v>46</v>
      </c>
      <c r="I605" t="s">
        <v>62</v>
      </c>
      <c r="J605" t="s">
        <v>70</v>
      </c>
      <c r="K605" t="s">
        <v>78</v>
      </c>
      <c r="L605">
        <v>65</v>
      </c>
      <c r="M605" s="5">
        <v>16.48</v>
      </c>
      <c r="N605" s="5">
        <f t="shared" si="9"/>
        <v>1071.2</v>
      </c>
      <c r="O605" s="5">
        <v>7.3997115521615395</v>
      </c>
      <c r="P605" s="5">
        <f>tb_vendas[[#This Row],[Quantidade]]*tb_vendas[[#This Row],[Custo Unitário]]</f>
        <v>480.98125089050006</v>
      </c>
      <c r="Q605" s="5">
        <f>tb_vendas[[#This Row],[Valor Total]]-tb_vendas[[#This Row],[Custo Total]]</f>
        <v>590.21874910949998</v>
      </c>
      <c r="R605" s="2">
        <v>10</v>
      </c>
      <c r="S605" s="3">
        <v>7</v>
      </c>
      <c r="T605" t="s">
        <v>80</v>
      </c>
      <c r="U605" t="s">
        <v>83</v>
      </c>
    </row>
    <row r="606" spans="1:21" x14ac:dyDescent="0.3">
      <c r="A606" s="3" t="s">
        <v>690</v>
      </c>
      <c r="B606" s="1">
        <v>44669</v>
      </c>
      <c r="C606" s="7" t="str">
        <f>TEXT(tb_vendas[[#This Row],[Data do Pedido]],"aaaa-mm")</f>
        <v>2022-04</v>
      </c>
      <c r="D606" s="1" t="s">
        <v>6589</v>
      </c>
      <c r="E606" t="s">
        <v>22</v>
      </c>
      <c r="F606" t="s">
        <v>34</v>
      </c>
      <c r="G606" t="s">
        <v>40</v>
      </c>
      <c r="H606" t="s">
        <v>46</v>
      </c>
      <c r="I606" t="s">
        <v>49</v>
      </c>
      <c r="J606" t="s">
        <v>65</v>
      </c>
      <c r="K606" t="s">
        <v>71</v>
      </c>
      <c r="L606">
        <v>47</v>
      </c>
      <c r="M606" s="5">
        <v>6.83</v>
      </c>
      <c r="N606" s="5">
        <f t="shared" si="9"/>
        <v>321.01</v>
      </c>
      <c r="O606" s="5">
        <v>2.5975685061891154</v>
      </c>
      <c r="P606" s="5">
        <f>tb_vendas[[#This Row],[Quantidade]]*tb_vendas[[#This Row],[Custo Unitário]]</f>
        <v>122.08571979088842</v>
      </c>
      <c r="Q606" s="5">
        <f>tb_vendas[[#This Row],[Valor Total]]-tb_vendas[[#This Row],[Custo Total]]</f>
        <v>198.92428020911157</v>
      </c>
      <c r="R606" s="2">
        <v>7</v>
      </c>
      <c r="S606" s="3">
        <v>10</v>
      </c>
      <c r="T606" t="s">
        <v>81</v>
      </c>
      <c r="U606" t="s">
        <v>84</v>
      </c>
    </row>
    <row r="607" spans="1:21" x14ac:dyDescent="0.3">
      <c r="A607" s="3" t="s">
        <v>691</v>
      </c>
      <c r="B607" s="1">
        <v>44669</v>
      </c>
      <c r="C607" s="7" t="str">
        <f>TEXT(tb_vendas[[#This Row],[Data do Pedido]],"aaaa-mm")</f>
        <v>2022-04</v>
      </c>
      <c r="D607" s="1" t="s">
        <v>6588</v>
      </c>
      <c r="E607" t="s">
        <v>16</v>
      </c>
      <c r="F607" t="s">
        <v>24</v>
      </c>
      <c r="G607" t="s">
        <v>39</v>
      </c>
      <c r="H607" t="s">
        <v>45</v>
      </c>
      <c r="I607" t="s">
        <v>59</v>
      </c>
      <c r="J607" t="s">
        <v>70</v>
      </c>
      <c r="K607" t="s">
        <v>73</v>
      </c>
      <c r="L607">
        <v>98</v>
      </c>
      <c r="M607" s="5">
        <v>98.44</v>
      </c>
      <c r="N607" s="5">
        <f t="shared" si="9"/>
        <v>9647.119999999999</v>
      </c>
      <c r="O607" s="5">
        <v>62.401500100992145</v>
      </c>
      <c r="P607" s="5">
        <f>tb_vendas[[#This Row],[Quantidade]]*tb_vendas[[#This Row],[Custo Unitário]]</f>
        <v>6115.3470098972302</v>
      </c>
      <c r="Q607" s="5">
        <f>tb_vendas[[#This Row],[Valor Total]]-tb_vendas[[#This Row],[Custo Total]]</f>
        <v>3531.7729901027687</v>
      </c>
      <c r="R607" s="2">
        <v>9</v>
      </c>
      <c r="S607" s="3">
        <v>8</v>
      </c>
      <c r="T607" t="s">
        <v>80</v>
      </c>
      <c r="U607" t="s">
        <v>85</v>
      </c>
    </row>
    <row r="608" spans="1:21" x14ac:dyDescent="0.3">
      <c r="A608" s="3" t="s">
        <v>692</v>
      </c>
      <c r="B608" s="1">
        <v>44669</v>
      </c>
      <c r="C608" s="7" t="str">
        <f>TEXT(tb_vendas[[#This Row],[Data do Pedido]],"aaaa-mm")</f>
        <v>2022-04</v>
      </c>
      <c r="D608" s="1" t="s">
        <v>6589</v>
      </c>
      <c r="E608" t="s">
        <v>16</v>
      </c>
      <c r="F608" t="s">
        <v>32</v>
      </c>
      <c r="G608" t="s">
        <v>39</v>
      </c>
      <c r="H608" t="s">
        <v>45</v>
      </c>
      <c r="I608" t="s">
        <v>57</v>
      </c>
      <c r="J608" t="s">
        <v>66</v>
      </c>
      <c r="K608" t="s">
        <v>75</v>
      </c>
      <c r="L608">
        <v>14</v>
      </c>
      <c r="M608" s="5">
        <v>15</v>
      </c>
      <c r="N608" s="5">
        <f t="shared" si="9"/>
        <v>210</v>
      </c>
      <c r="O608" s="5">
        <v>4.007439616304187</v>
      </c>
      <c r="P608" s="5">
        <f>tb_vendas[[#This Row],[Quantidade]]*tb_vendas[[#This Row],[Custo Unitário]]</f>
        <v>56.10415462825862</v>
      </c>
      <c r="Q608" s="5">
        <f>tb_vendas[[#This Row],[Valor Total]]-tb_vendas[[#This Row],[Custo Total]]</f>
        <v>153.89584537174139</v>
      </c>
      <c r="R608" s="2">
        <v>6</v>
      </c>
      <c r="S608" s="3">
        <v>10</v>
      </c>
      <c r="T608" t="s">
        <v>80</v>
      </c>
      <c r="U608" t="s">
        <v>84</v>
      </c>
    </row>
    <row r="609" spans="1:21" x14ac:dyDescent="0.3">
      <c r="A609" s="3" t="s">
        <v>693</v>
      </c>
      <c r="B609" s="1">
        <v>44669</v>
      </c>
      <c r="C609" s="7" t="str">
        <f>TEXT(tb_vendas[[#This Row],[Data do Pedido]],"aaaa-mm")</f>
        <v>2022-04</v>
      </c>
      <c r="D609" s="1" t="s">
        <v>6593</v>
      </c>
      <c r="E609" t="s">
        <v>20</v>
      </c>
      <c r="F609" t="s">
        <v>35</v>
      </c>
      <c r="G609" t="s">
        <v>44</v>
      </c>
      <c r="H609" t="s">
        <v>46</v>
      </c>
      <c r="I609" t="s">
        <v>62</v>
      </c>
      <c r="J609" t="s">
        <v>70</v>
      </c>
      <c r="K609" t="s">
        <v>75</v>
      </c>
      <c r="L609">
        <v>91</v>
      </c>
      <c r="M609" s="5">
        <v>11.71</v>
      </c>
      <c r="N609" s="5">
        <f t="shared" si="9"/>
        <v>1065.6100000000001</v>
      </c>
      <c r="O609" s="5">
        <v>4.2992647682176086</v>
      </c>
      <c r="P609" s="5">
        <f>tb_vendas[[#This Row],[Quantidade]]*tb_vendas[[#This Row],[Custo Unitário]]</f>
        <v>391.23309390780236</v>
      </c>
      <c r="Q609" s="5">
        <f>tb_vendas[[#This Row],[Valor Total]]-tb_vendas[[#This Row],[Custo Total]]</f>
        <v>674.37690609219771</v>
      </c>
      <c r="R609" s="2">
        <v>1</v>
      </c>
      <c r="S609" s="3">
        <v>7</v>
      </c>
      <c r="T609" t="s">
        <v>79</v>
      </c>
      <c r="U609" t="s">
        <v>82</v>
      </c>
    </row>
    <row r="610" spans="1:21" x14ac:dyDescent="0.3">
      <c r="A610" s="3" t="s">
        <v>694</v>
      </c>
      <c r="B610" s="1">
        <v>44670</v>
      </c>
      <c r="C610" s="7" t="str">
        <f>TEXT(tb_vendas[[#This Row],[Data do Pedido]],"aaaa-mm")</f>
        <v>2022-04</v>
      </c>
      <c r="D610" s="1" t="s">
        <v>6590</v>
      </c>
      <c r="E610" t="s">
        <v>20</v>
      </c>
      <c r="F610" t="s">
        <v>37</v>
      </c>
      <c r="G610" t="s">
        <v>41</v>
      </c>
      <c r="H610" t="s">
        <v>45</v>
      </c>
      <c r="I610" t="s">
        <v>58</v>
      </c>
      <c r="J610" t="s">
        <v>64</v>
      </c>
      <c r="K610" t="s">
        <v>74</v>
      </c>
      <c r="L610">
        <v>17</v>
      </c>
      <c r="M610" s="5">
        <v>51.97</v>
      </c>
      <c r="N610" s="5">
        <f t="shared" si="9"/>
        <v>883.49</v>
      </c>
      <c r="O610" s="5">
        <v>14.273402397771482</v>
      </c>
      <c r="P610" s="5">
        <f>tb_vendas[[#This Row],[Quantidade]]*tb_vendas[[#This Row],[Custo Unitário]]</f>
        <v>242.64784076211521</v>
      </c>
      <c r="Q610" s="5">
        <f>tb_vendas[[#This Row],[Valor Total]]-tb_vendas[[#This Row],[Custo Total]]</f>
        <v>640.84215923788474</v>
      </c>
      <c r="R610" s="2">
        <v>10</v>
      </c>
      <c r="S610" s="3">
        <v>7</v>
      </c>
      <c r="T610" t="s">
        <v>79</v>
      </c>
      <c r="U610" t="s">
        <v>85</v>
      </c>
    </row>
    <row r="611" spans="1:21" x14ac:dyDescent="0.3">
      <c r="A611" s="3" t="s">
        <v>695</v>
      </c>
      <c r="B611" s="1">
        <v>44670</v>
      </c>
      <c r="C611" s="7" t="str">
        <f>TEXT(tb_vendas[[#This Row],[Data do Pedido]],"aaaa-mm")</f>
        <v>2022-04</v>
      </c>
      <c r="D611" s="1" t="s">
        <v>6589</v>
      </c>
      <c r="E611" t="s">
        <v>21</v>
      </c>
      <c r="F611" t="s">
        <v>24</v>
      </c>
      <c r="G611" t="s">
        <v>39</v>
      </c>
      <c r="H611" t="s">
        <v>45</v>
      </c>
      <c r="I611" t="s">
        <v>47</v>
      </c>
      <c r="J611" t="s">
        <v>63</v>
      </c>
      <c r="K611" t="s">
        <v>77</v>
      </c>
      <c r="L611">
        <v>60</v>
      </c>
      <c r="M611" s="5">
        <v>36.47</v>
      </c>
      <c r="N611" s="5">
        <f t="shared" si="9"/>
        <v>2188.1999999999998</v>
      </c>
      <c r="O611" s="5">
        <v>9.9033200283872862</v>
      </c>
      <c r="P611" s="5">
        <f>tb_vendas[[#This Row],[Quantidade]]*tb_vendas[[#This Row],[Custo Unitário]]</f>
        <v>594.19920170323712</v>
      </c>
      <c r="Q611" s="5">
        <f>tb_vendas[[#This Row],[Valor Total]]-tb_vendas[[#This Row],[Custo Total]]</f>
        <v>1594.0007982967627</v>
      </c>
      <c r="R611" s="2">
        <v>7</v>
      </c>
      <c r="S611" s="3">
        <v>7</v>
      </c>
      <c r="T611" t="s">
        <v>81</v>
      </c>
      <c r="U611" t="s">
        <v>82</v>
      </c>
    </row>
    <row r="612" spans="1:21" x14ac:dyDescent="0.3">
      <c r="A612" s="3" t="s">
        <v>696</v>
      </c>
      <c r="B612" s="1">
        <v>44670</v>
      </c>
      <c r="C612" s="7" t="str">
        <f>TEXT(tb_vendas[[#This Row],[Data do Pedido]],"aaaa-mm")</f>
        <v>2022-04</v>
      </c>
      <c r="D612" s="1" t="s">
        <v>6592</v>
      </c>
      <c r="E612" t="s">
        <v>20</v>
      </c>
      <c r="F612" t="s">
        <v>32</v>
      </c>
      <c r="G612" t="s">
        <v>39</v>
      </c>
      <c r="H612" t="s">
        <v>45</v>
      </c>
      <c r="I612" t="s">
        <v>56</v>
      </c>
      <c r="J612" t="s">
        <v>63</v>
      </c>
      <c r="K612" t="s">
        <v>78</v>
      </c>
      <c r="L612">
        <v>98</v>
      </c>
      <c r="M612" s="5">
        <v>84.43</v>
      </c>
      <c r="N612" s="5">
        <f t="shared" si="9"/>
        <v>8274.1400000000012</v>
      </c>
      <c r="O612" s="5">
        <v>28.691806190880488</v>
      </c>
      <c r="P612" s="5">
        <f>tb_vendas[[#This Row],[Quantidade]]*tb_vendas[[#This Row],[Custo Unitário]]</f>
        <v>2811.7970067062879</v>
      </c>
      <c r="Q612" s="5">
        <f>tb_vendas[[#This Row],[Valor Total]]-tb_vendas[[#This Row],[Custo Total]]</f>
        <v>5462.3429932937133</v>
      </c>
      <c r="R612" s="2">
        <v>7</v>
      </c>
      <c r="S612" s="3">
        <v>8</v>
      </c>
      <c r="T612" t="s">
        <v>79</v>
      </c>
      <c r="U612" t="s">
        <v>84</v>
      </c>
    </row>
    <row r="613" spans="1:21" x14ac:dyDescent="0.3">
      <c r="A613" s="3" t="s">
        <v>697</v>
      </c>
      <c r="B613" s="1">
        <v>44670</v>
      </c>
      <c r="C613" s="7" t="str">
        <f>TEXT(tb_vendas[[#This Row],[Data do Pedido]],"aaaa-mm")</f>
        <v>2022-04</v>
      </c>
      <c r="D613" s="1" t="s">
        <v>6589</v>
      </c>
      <c r="E613" t="s">
        <v>23</v>
      </c>
      <c r="F613" t="s">
        <v>28</v>
      </c>
      <c r="G613" t="s">
        <v>43</v>
      </c>
      <c r="H613" t="s">
        <v>45</v>
      </c>
      <c r="I613" t="s">
        <v>57</v>
      </c>
      <c r="J613" t="s">
        <v>66</v>
      </c>
      <c r="K613" t="s">
        <v>78</v>
      </c>
      <c r="L613">
        <v>70</v>
      </c>
      <c r="M613" s="5">
        <v>61.3</v>
      </c>
      <c r="N613" s="5">
        <f t="shared" si="9"/>
        <v>4291</v>
      </c>
      <c r="O613" s="5">
        <v>33.637239550146468</v>
      </c>
      <c r="P613" s="5">
        <f>tb_vendas[[#This Row],[Quantidade]]*tb_vendas[[#This Row],[Custo Unitário]]</f>
        <v>2354.6067685102526</v>
      </c>
      <c r="Q613" s="5">
        <f>tb_vendas[[#This Row],[Valor Total]]-tb_vendas[[#This Row],[Custo Total]]</f>
        <v>1936.3932314897474</v>
      </c>
      <c r="R613" s="2">
        <v>8</v>
      </c>
      <c r="S613" s="3">
        <v>3</v>
      </c>
      <c r="T613" t="s">
        <v>80</v>
      </c>
      <c r="U613" t="s">
        <v>83</v>
      </c>
    </row>
    <row r="614" spans="1:21" x14ac:dyDescent="0.3">
      <c r="A614" s="3" t="s">
        <v>698</v>
      </c>
      <c r="B614" s="1">
        <v>44671</v>
      </c>
      <c r="C614" s="7" t="str">
        <f>TEXT(tb_vendas[[#This Row],[Data do Pedido]],"aaaa-mm")</f>
        <v>2022-04</v>
      </c>
      <c r="D614" s="1" t="s">
        <v>6590</v>
      </c>
      <c r="E614" t="s">
        <v>17</v>
      </c>
      <c r="F614" t="s">
        <v>30</v>
      </c>
      <c r="G614" t="s">
        <v>44</v>
      </c>
      <c r="H614" t="s">
        <v>46</v>
      </c>
      <c r="I614" t="s">
        <v>59</v>
      </c>
      <c r="J614" t="s">
        <v>70</v>
      </c>
      <c r="K614" t="s">
        <v>73</v>
      </c>
      <c r="L614">
        <v>41</v>
      </c>
      <c r="M614" s="5">
        <v>56.63</v>
      </c>
      <c r="N614" s="5">
        <f t="shared" si="9"/>
        <v>2321.83</v>
      </c>
      <c r="O614" s="5">
        <v>15.586181409438764</v>
      </c>
      <c r="P614" s="5">
        <f>tb_vendas[[#This Row],[Quantidade]]*tb_vendas[[#This Row],[Custo Unitário]]</f>
        <v>639.03343778698934</v>
      </c>
      <c r="Q614" s="5">
        <f>tb_vendas[[#This Row],[Valor Total]]-tb_vendas[[#This Row],[Custo Total]]</f>
        <v>1682.7965622130105</v>
      </c>
      <c r="R614" s="2">
        <v>3</v>
      </c>
      <c r="S614" s="3">
        <v>8</v>
      </c>
      <c r="T614" t="s">
        <v>81</v>
      </c>
      <c r="U614" t="s">
        <v>83</v>
      </c>
    </row>
    <row r="615" spans="1:21" x14ac:dyDescent="0.3">
      <c r="A615" s="3" t="s">
        <v>699</v>
      </c>
      <c r="B615" s="1">
        <v>44671</v>
      </c>
      <c r="C615" s="7" t="str">
        <f>TEXT(tb_vendas[[#This Row],[Data do Pedido]],"aaaa-mm")</f>
        <v>2022-04</v>
      </c>
      <c r="D615" s="1" t="s">
        <v>6589</v>
      </c>
      <c r="E615" t="s">
        <v>22</v>
      </c>
      <c r="F615" t="s">
        <v>28</v>
      </c>
      <c r="G615" t="s">
        <v>43</v>
      </c>
      <c r="H615" t="s">
        <v>45</v>
      </c>
      <c r="I615" t="s">
        <v>61</v>
      </c>
      <c r="J615" t="s">
        <v>68</v>
      </c>
      <c r="K615" t="s">
        <v>73</v>
      </c>
      <c r="L615">
        <v>71</v>
      </c>
      <c r="M615" s="5">
        <v>55.29</v>
      </c>
      <c r="N615" s="5">
        <f t="shared" si="9"/>
        <v>3925.59</v>
      </c>
      <c r="O615" s="5">
        <v>20.176928987543899</v>
      </c>
      <c r="P615" s="5">
        <f>tb_vendas[[#This Row],[Quantidade]]*tb_vendas[[#This Row],[Custo Unitário]]</f>
        <v>1432.5619581156168</v>
      </c>
      <c r="Q615" s="5">
        <f>tb_vendas[[#This Row],[Valor Total]]-tb_vendas[[#This Row],[Custo Total]]</f>
        <v>2493.0280418843831</v>
      </c>
      <c r="R615" s="2">
        <v>2</v>
      </c>
      <c r="S615" s="3">
        <v>6</v>
      </c>
      <c r="T615" t="s">
        <v>81</v>
      </c>
      <c r="U615" t="s">
        <v>85</v>
      </c>
    </row>
    <row r="616" spans="1:21" x14ac:dyDescent="0.3">
      <c r="A616" s="3" t="s">
        <v>700</v>
      </c>
      <c r="B616" s="1">
        <v>44671</v>
      </c>
      <c r="C616" s="7" t="str">
        <f>TEXT(tb_vendas[[#This Row],[Data do Pedido]],"aaaa-mm")</f>
        <v>2022-04</v>
      </c>
      <c r="D616" s="1" t="s">
        <v>6590</v>
      </c>
      <c r="E616" t="s">
        <v>21</v>
      </c>
      <c r="F616" t="s">
        <v>27</v>
      </c>
      <c r="G616" t="s">
        <v>42</v>
      </c>
      <c r="H616" t="s">
        <v>46</v>
      </c>
      <c r="I616" t="s">
        <v>60</v>
      </c>
      <c r="J616" t="s">
        <v>69</v>
      </c>
      <c r="K616" t="s">
        <v>72</v>
      </c>
      <c r="L616">
        <v>17</v>
      </c>
      <c r="M616" s="5">
        <v>96.4</v>
      </c>
      <c r="N616" s="5">
        <f t="shared" si="9"/>
        <v>1638.8000000000002</v>
      </c>
      <c r="O616" s="5">
        <v>37.619717345831454</v>
      </c>
      <c r="P616" s="5">
        <f>tb_vendas[[#This Row],[Quantidade]]*tb_vendas[[#This Row],[Custo Unitário]]</f>
        <v>639.53519487913468</v>
      </c>
      <c r="Q616" s="5">
        <f>tb_vendas[[#This Row],[Valor Total]]-tb_vendas[[#This Row],[Custo Total]]</f>
        <v>999.2648051208655</v>
      </c>
      <c r="R616" s="2">
        <v>9</v>
      </c>
      <c r="S616" s="3">
        <v>4</v>
      </c>
      <c r="T616" t="s">
        <v>81</v>
      </c>
      <c r="U616" t="s">
        <v>83</v>
      </c>
    </row>
    <row r="617" spans="1:21" x14ac:dyDescent="0.3">
      <c r="A617" s="3" t="s">
        <v>701</v>
      </c>
      <c r="B617" s="1">
        <v>44671</v>
      </c>
      <c r="C617" s="7" t="str">
        <f>TEXT(tb_vendas[[#This Row],[Data do Pedido]],"aaaa-mm")</f>
        <v>2022-04</v>
      </c>
      <c r="D617" s="1" t="s">
        <v>6588</v>
      </c>
      <c r="E617" t="s">
        <v>18</v>
      </c>
      <c r="F617" t="s">
        <v>28</v>
      </c>
      <c r="G617" t="s">
        <v>43</v>
      </c>
      <c r="H617" t="s">
        <v>45</v>
      </c>
      <c r="I617" t="s">
        <v>57</v>
      </c>
      <c r="J617" t="s">
        <v>66</v>
      </c>
      <c r="K617" t="s">
        <v>75</v>
      </c>
      <c r="L617">
        <v>74</v>
      </c>
      <c r="M617" s="5">
        <v>50.49</v>
      </c>
      <c r="N617" s="5">
        <f t="shared" si="9"/>
        <v>3736.26</v>
      </c>
      <c r="O617" s="5">
        <v>15.739140898273298</v>
      </c>
      <c r="P617" s="5">
        <f>tb_vendas[[#This Row],[Quantidade]]*tb_vendas[[#This Row],[Custo Unitário]]</f>
        <v>1164.6964264722242</v>
      </c>
      <c r="Q617" s="5">
        <f>tb_vendas[[#This Row],[Valor Total]]-tb_vendas[[#This Row],[Custo Total]]</f>
        <v>2571.563573527776</v>
      </c>
      <c r="R617" s="2">
        <v>3</v>
      </c>
      <c r="S617" s="3">
        <v>1</v>
      </c>
      <c r="T617" t="s">
        <v>81</v>
      </c>
      <c r="U617" t="s">
        <v>83</v>
      </c>
    </row>
    <row r="618" spans="1:21" x14ac:dyDescent="0.3">
      <c r="A618" s="3" t="s">
        <v>702</v>
      </c>
      <c r="B618" s="1">
        <v>44671</v>
      </c>
      <c r="C618" s="7" t="str">
        <f>TEXT(tb_vendas[[#This Row],[Data do Pedido]],"aaaa-mm")</f>
        <v>2022-04</v>
      </c>
      <c r="D618" s="1" t="s">
        <v>6591</v>
      </c>
      <c r="E618" t="s">
        <v>18</v>
      </c>
      <c r="F618" t="s">
        <v>33</v>
      </c>
      <c r="G618" t="s">
        <v>42</v>
      </c>
      <c r="H618" t="s">
        <v>46</v>
      </c>
      <c r="I618" t="s">
        <v>55</v>
      </c>
      <c r="J618" t="s">
        <v>69</v>
      </c>
      <c r="K618" t="s">
        <v>73</v>
      </c>
      <c r="L618">
        <v>89</v>
      </c>
      <c r="M618" s="5">
        <v>14.13</v>
      </c>
      <c r="N618" s="5">
        <f t="shared" si="9"/>
        <v>1257.5700000000002</v>
      </c>
      <c r="O618" s="5">
        <v>8.4058719018654351</v>
      </c>
      <c r="P618" s="5">
        <f>tb_vendas[[#This Row],[Quantidade]]*tb_vendas[[#This Row],[Custo Unitário]]</f>
        <v>748.12259926602371</v>
      </c>
      <c r="Q618" s="5">
        <f>tb_vendas[[#This Row],[Valor Total]]-tb_vendas[[#This Row],[Custo Total]]</f>
        <v>509.44740073397645</v>
      </c>
      <c r="R618" s="2">
        <v>6</v>
      </c>
      <c r="S618" s="3">
        <v>1</v>
      </c>
      <c r="T618" t="s">
        <v>80</v>
      </c>
      <c r="U618" t="s">
        <v>83</v>
      </c>
    </row>
    <row r="619" spans="1:21" x14ac:dyDescent="0.3">
      <c r="A619" s="3" t="s">
        <v>703</v>
      </c>
      <c r="B619" s="1">
        <v>44671</v>
      </c>
      <c r="C619" s="7" t="str">
        <f>TEXT(tb_vendas[[#This Row],[Data do Pedido]],"aaaa-mm")</f>
        <v>2022-04</v>
      </c>
      <c r="D619" s="1" t="s">
        <v>6591</v>
      </c>
      <c r="E619" t="s">
        <v>16</v>
      </c>
      <c r="F619" t="s">
        <v>33</v>
      </c>
      <c r="G619" t="s">
        <v>42</v>
      </c>
      <c r="H619" t="s">
        <v>46</v>
      </c>
      <c r="I619" t="s">
        <v>49</v>
      </c>
      <c r="J619" t="s">
        <v>65</v>
      </c>
      <c r="K619" t="s">
        <v>78</v>
      </c>
      <c r="L619">
        <v>9</v>
      </c>
      <c r="M619" s="5">
        <v>98.38</v>
      </c>
      <c r="N619" s="5">
        <f t="shared" si="9"/>
        <v>885.42</v>
      </c>
      <c r="O619" s="5">
        <v>93.489767363689523</v>
      </c>
      <c r="P619" s="5">
        <f>tb_vendas[[#This Row],[Quantidade]]*tb_vendas[[#This Row],[Custo Unitário]]</f>
        <v>841.40790627320575</v>
      </c>
      <c r="Q619" s="5">
        <f>tb_vendas[[#This Row],[Valor Total]]-tb_vendas[[#This Row],[Custo Total]]</f>
        <v>44.012093726794205</v>
      </c>
      <c r="R619" s="2">
        <v>8</v>
      </c>
      <c r="S619" s="3">
        <v>3</v>
      </c>
      <c r="T619" t="s">
        <v>80</v>
      </c>
      <c r="U619" t="s">
        <v>84</v>
      </c>
    </row>
    <row r="620" spans="1:21" x14ac:dyDescent="0.3">
      <c r="A620" s="3" t="s">
        <v>704</v>
      </c>
      <c r="B620" s="1">
        <v>44672</v>
      </c>
      <c r="C620" s="7" t="str">
        <f>TEXT(tb_vendas[[#This Row],[Data do Pedido]],"aaaa-mm")</f>
        <v>2022-04</v>
      </c>
      <c r="D620" s="1" t="s">
        <v>6588</v>
      </c>
      <c r="E620" t="s">
        <v>19</v>
      </c>
      <c r="F620" t="s">
        <v>35</v>
      </c>
      <c r="G620" t="s">
        <v>44</v>
      </c>
      <c r="H620" t="s">
        <v>46</v>
      </c>
      <c r="I620" t="s">
        <v>50</v>
      </c>
      <c r="J620" t="s">
        <v>66</v>
      </c>
      <c r="K620" t="s">
        <v>76</v>
      </c>
      <c r="L620">
        <v>22</v>
      </c>
      <c r="M620" s="5">
        <v>36.799999999999997</v>
      </c>
      <c r="N620" s="5">
        <f t="shared" si="9"/>
        <v>809.59999999999991</v>
      </c>
      <c r="O620" s="5">
        <v>19.835842901861593</v>
      </c>
      <c r="P620" s="5">
        <f>tb_vendas[[#This Row],[Quantidade]]*tb_vendas[[#This Row],[Custo Unitário]]</f>
        <v>436.38854384095504</v>
      </c>
      <c r="Q620" s="5">
        <f>tb_vendas[[#This Row],[Valor Total]]-tb_vendas[[#This Row],[Custo Total]]</f>
        <v>373.21145615904487</v>
      </c>
      <c r="R620" s="2">
        <v>3</v>
      </c>
      <c r="S620" s="3">
        <v>3</v>
      </c>
      <c r="T620" t="s">
        <v>79</v>
      </c>
      <c r="U620" t="s">
        <v>83</v>
      </c>
    </row>
    <row r="621" spans="1:21" x14ac:dyDescent="0.3">
      <c r="A621" s="3" t="s">
        <v>705</v>
      </c>
      <c r="B621" s="1">
        <v>44672</v>
      </c>
      <c r="C621" s="7" t="str">
        <f>TEXT(tb_vendas[[#This Row],[Data do Pedido]],"aaaa-mm")</f>
        <v>2022-04</v>
      </c>
      <c r="D621" s="1" t="s">
        <v>6591</v>
      </c>
      <c r="E621" t="s">
        <v>16</v>
      </c>
      <c r="F621" t="s">
        <v>37</v>
      </c>
      <c r="G621" t="s">
        <v>41</v>
      </c>
      <c r="H621" t="s">
        <v>45</v>
      </c>
      <c r="I621" t="s">
        <v>59</v>
      </c>
      <c r="J621" t="s">
        <v>70</v>
      </c>
      <c r="K621" t="s">
        <v>77</v>
      </c>
      <c r="L621">
        <v>51</v>
      </c>
      <c r="M621" s="5">
        <v>18.71</v>
      </c>
      <c r="N621" s="5">
        <f t="shared" si="9"/>
        <v>954.21</v>
      </c>
      <c r="O621" s="5">
        <v>9.6514341715179768</v>
      </c>
      <c r="P621" s="5">
        <f>tb_vendas[[#This Row],[Quantidade]]*tb_vendas[[#This Row],[Custo Unitário]]</f>
        <v>492.22314274741683</v>
      </c>
      <c r="Q621" s="5">
        <f>tb_vendas[[#This Row],[Valor Total]]-tb_vendas[[#This Row],[Custo Total]]</f>
        <v>461.98685725258321</v>
      </c>
      <c r="R621" s="2">
        <v>9</v>
      </c>
      <c r="S621" s="3">
        <v>9</v>
      </c>
      <c r="T621" t="s">
        <v>79</v>
      </c>
      <c r="U621" t="s">
        <v>82</v>
      </c>
    </row>
    <row r="622" spans="1:21" x14ac:dyDescent="0.3">
      <c r="A622" s="3" t="s">
        <v>706</v>
      </c>
      <c r="B622" s="1">
        <v>44672</v>
      </c>
      <c r="C622" s="7" t="str">
        <f>TEXT(tb_vendas[[#This Row],[Data do Pedido]],"aaaa-mm")</f>
        <v>2022-04</v>
      </c>
      <c r="D622" s="1" t="s">
        <v>6592</v>
      </c>
      <c r="E622" t="s">
        <v>23</v>
      </c>
      <c r="F622" t="s">
        <v>27</v>
      </c>
      <c r="G622" t="s">
        <v>42</v>
      </c>
      <c r="H622" t="s">
        <v>46</v>
      </c>
      <c r="I622" t="s">
        <v>58</v>
      </c>
      <c r="J622" t="s">
        <v>64</v>
      </c>
      <c r="K622" t="s">
        <v>71</v>
      </c>
      <c r="L622">
        <v>32</v>
      </c>
      <c r="M622" s="5">
        <v>46.28</v>
      </c>
      <c r="N622" s="5">
        <f t="shared" si="9"/>
        <v>1480.96</v>
      </c>
      <c r="O622" s="5">
        <v>11.82754007604597</v>
      </c>
      <c r="P622" s="5">
        <f>tb_vendas[[#This Row],[Quantidade]]*tb_vendas[[#This Row],[Custo Unitário]]</f>
        <v>378.48128243347105</v>
      </c>
      <c r="Q622" s="5">
        <f>tb_vendas[[#This Row],[Valor Total]]-tb_vendas[[#This Row],[Custo Total]]</f>
        <v>1102.478717566529</v>
      </c>
      <c r="R622" s="2">
        <v>6</v>
      </c>
      <c r="S622" s="3">
        <v>1</v>
      </c>
      <c r="T622" t="s">
        <v>80</v>
      </c>
      <c r="U622" t="s">
        <v>84</v>
      </c>
    </row>
    <row r="623" spans="1:21" x14ac:dyDescent="0.3">
      <c r="A623" s="3" t="s">
        <v>707</v>
      </c>
      <c r="B623" s="1">
        <v>44673</v>
      </c>
      <c r="C623" s="7" t="str">
        <f>TEXT(tb_vendas[[#This Row],[Data do Pedido]],"aaaa-mm")</f>
        <v>2022-04</v>
      </c>
      <c r="D623" s="1" t="s">
        <v>6590</v>
      </c>
      <c r="E623" t="s">
        <v>20</v>
      </c>
      <c r="F623" t="s">
        <v>29</v>
      </c>
      <c r="G623" t="s">
        <v>43</v>
      </c>
      <c r="H623" t="s">
        <v>45</v>
      </c>
      <c r="I623" t="s">
        <v>48</v>
      </c>
      <c r="J623" t="s">
        <v>64</v>
      </c>
      <c r="K623" t="s">
        <v>75</v>
      </c>
      <c r="L623">
        <v>91</v>
      </c>
      <c r="M623" s="5">
        <v>10.119999999999999</v>
      </c>
      <c r="N623" s="5">
        <f t="shared" si="9"/>
        <v>920.92</v>
      </c>
      <c r="O623" s="5">
        <v>3.8701151338327371</v>
      </c>
      <c r="P623" s="5">
        <f>tb_vendas[[#This Row],[Quantidade]]*tb_vendas[[#This Row],[Custo Unitário]]</f>
        <v>352.18047717877909</v>
      </c>
      <c r="Q623" s="5">
        <f>tb_vendas[[#This Row],[Valor Total]]-tb_vendas[[#This Row],[Custo Total]]</f>
        <v>568.73952282122082</v>
      </c>
      <c r="R623" s="2">
        <v>5</v>
      </c>
      <c r="S623" s="3">
        <v>0</v>
      </c>
      <c r="T623" t="s">
        <v>80</v>
      </c>
      <c r="U623" t="s">
        <v>83</v>
      </c>
    </row>
    <row r="624" spans="1:21" x14ac:dyDescent="0.3">
      <c r="A624" s="3" t="s">
        <v>708</v>
      </c>
      <c r="B624" s="1">
        <v>44673</v>
      </c>
      <c r="C624" s="7" t="str">
        <f>TEXT(tb_vendas[[#This Row],[Data do Pedido]],"aaaa-mm")</f>
        <v>2022-04</v>
      </c>
      <c r="D624" s="1" t="s">
        <v>6589</v>
      </c>
      <c r="E624" t="s">
        <v>23</v>
      </c>
      <c r="F624" t="s">
        <v>25</v>
      </c>
      <c r="G624" t="s">
        <v>40</v>
      </c>
      <c r="H624" t="s">
        <v>46</v>
      </c>
      <c r="I624" t="s">
        <v>53</v>
      </c>
      <c r="J624" t="s">
        <v>67</v>
      </c>
      <c r="K624" t="s">
        <v>77</v>
      </c>
      <c r="L624">
        <v>75</v>
      </c>
      <c r="M624" s="5">
        <v>81.08</v>
      </c>
      <c r="N624" s="5">
        <f t="shared" si="9"/>
        <v>6081</v>
      </c>
      <c r="O624" s="5">
        <v>61.324334705825194</v>
      </c>
      <c r="P624" s="5">
        <f>tb_vendas[[#This Row],[Quantidade]]*tb_vendas[[#This Row],[Custo Unitário]]</f>
        <v>4599.3251029368894</v>
      </c>
      <c r="Q624" s="5">
        <f>tb_vendas[[#This Row],[Valor Total]]-tb_vendas[[#This Row],[Custo Total]]</f>
        <v>1481.6748970631106</v>
      </c>
      <c r="R624" s="2">
        <v>2</v>
      </c>
      <c r="S624" s="3">
        <v>3</v>
      </c>
      <c r="T624" t="s">
        <v>80</v>
      </c>
      <c r="U624" t="s">
        <v>82</v>
      </c>
    </row>
    <row r="625" spans="1:21" x14ac:dyDescent="0.3">
      <c r="A625" s="3" t="s">
        <v>709</v>
      </c>
      <c r="B625" s="1">
        <v>44673</v>
      </c>
      <c r="C625" s="7" t="str">
        <f>TEXT(tb_vendas[[#This Row],[Data do Pedido]],"aaaa-mm")</f>
        <v>2022-04</v>
      </c>
      <c r="D625" s="1" t="s">
        <v>6593</v>
      </c>
      <c r="E625" t="s">
        <v>21</v>
      </c>
      <c r="F625" t="s">
        <v>34</v>
      </c>
      <c r="G625" t="s">
        <v>40</v>
      </c>
      <c r="H625" t="s">
        <v>46</v>
      </c>
      <c r="I625" t="s">
        <v>49</v>
      </c>
      <c r="J625" t="s">
        <v>65</v>
      </c>
      <c r="K625" t="s">
        <v>73</v>
      </c>
      <c r="L625">
        <v>58</v>
      </c>
      <c r="M625" s="5">
        <v>61.15</v>
      </c>
      <c r="N625" s="5">
        <f t="shared" si="9"/>
        <v>3546.7</v>
      </c>
      <c r="O625" s="5">
        <v>15.853646231049478</v>
      </c>
      <c r="P625" s="5">
        <f>tb_vendas[[#This Row],[Quantidade]]*tb_vendas[[#This Row],[Custo Unitário]]</f>
        <v>919.51148140086968</v>
      </c>
      <c r="Q625" s="5">
        <f>tb_vendas[[#This Row],[Valor Total]]-tb_vendas[[#This Row],[Custo Total]]</f>
        <v>2627.18851859913</v>
      </c>
      <c r="R625" s="2">
        <v>3</v>
      </c>
      <c r="S625" s="3">
        <v>8</v>
      </c>
      <c r="T625" t="s">
        <v>81</v>
      </c>
      <c r="U625" t="s">
        <v>83</v>
      </c>
    </row>
    <row r="626" spans="1:21" x14ac:dyDescent="0.3">
      <c r="A626" s="3" t="s">
        <v>710</v>
      </c>
      <c r="B626" s="1">
        <v>44673</v>
      </c>
      <c r="C626" s="7" t="str">
        <f>TEXT(tb_vendas[[#This Row],[Data do Pedido]],"aaaa-mm")</f>
        <v>2022-04</v>
      </c>
      <c r="D626" s="1" t="s">
        <v>6588</v>
      </c>
      <c r="E626" t="s">
        <v>19</v>
      </c>
      <c r="F626" t="s">
        <v>35</v>
      </c>
      <c r="G626" t="s">
        <v>44</v>
      </c>
      <c r="H626" t="s">
        <v>46</v>
      </c>
      <c r="I626" t="s">
        <v>56</v>
      </c>
      <c r="J626" t="s">
        <v>63</v>
      </c>
      <c r="K626" t="s">
        <v>72</v>
      </c>
      <c r="L626">
        <v>65</v>
      </c>
      <c r="M626" s="5">
        <v>62.48</v>
      </c>
      <c r="N626" s="5">
        <f t="shared" si="9"/>
        <v>4061.2</v>
      </c>
      <c r="O626" s="5">
        <v>16.093656101123123</v>
      </c>
      <c r="P626" s="5">
        <f>tb_vendas[[#This Row],[Quantidade]]*tb_vendas[[#This Row],[Custo Unitário]]</f>
        <v>1046.087646573003</v>
      </c>
      <c r="Q626" s="5">
        <f>tb_vendas[[#This Row],[Valor Total]]-tb_vendas[[#This Row],[Custo Total]]</f>
        <v>3015.1123534269968</v>
      </c>
      <c r="R626" s="2">
        <v>5</v>
      </c>
      <c r="S626" s="3">
        <v>3</v>
      </c>
      <c r="T626" t="s">
        <v>79</v>
      </c>
      <c r="U626" t="s">
        <v>85</v>
      </c>
    </row>
    <row r="627" spans="1:21" x14ac:dyDescent="0.3">
      <c r="A627" s="3" t="s">
        <v>711</v>
      </c>
      <c r="B627" s="1">
        <v>44673</v>
      </c>
      <c r="C627" s="7" t="str">
        <f>TEXT(tb_vendas[[#This Row],[Data do Pedido]],"aaaa-mm")</f>
        <v>2022-04</v>
      </c>
      <c r="D627" s="1" t="s">
        <v>6590</v>
      </c>
      <c r="E627" t="s">
        <v>19</v>
      </c>
      <c r="F627" t="s">
        <v>27</v>
      </c>
      <c r="G627" t="s">
        <v>42</v>
      </c>
      <c r="H627" t="s">
        <v>46</v>
      </c>
      <c r="I627" t="s">
        <v>51</v>
      </c>
      <c r="J627" t="s">
        <v>65</v>
      </c>
      <c r="K627" t="s">
        <v>74</v>
      </c>
      <c r="L627">
        <v>43</v>
      </c>
      <c r="M627" s="5">
        <v>72.78</v>
      </c>
      <c r="N627" s="5">
        <f t="shared" si="9"/>
        <v>3129.54</v>
      </c>
      <c r="O627" s="5">
        <v>47.867695675549001</v>
      </c>
      <c r="P627" s="5">
        <f>tb_vendas[[#This Row],[Quantidade]]*tb_vendas[[#This Row],[Custo Unitário]]</f>
        <v>2058.3109140486072</v>
      </c>
      <c r="Q627" s="5">
        <f>tb_vendas[[#This Row],[Valor Total]]-tb_vendas[[#This Row],[Custo Total]]</f>
        <v>1071.2290859513928</v>
      </c>
      <c r="R627" s="2">
        <v>4</v>
      </c>
      <c r="S627" s="3">
        <v>4</v>
      </c>
      <c r="T627" t="s">
        <v>80</v>
      </c>
      <c r="U627" t="s">
        <v>84</v>
      </c>
    </row>
    <row r="628" spans="1:21" x14ac:dyDescent="0.3">
      <c r="A628" s="3" t="s">
        <v>712</v>
      </c>
      <c r="B628" s="1">
        <v>44673</v>
      </c>
      <c r="C628" s="7" t="str">
        <f>TEXT(tb_vendas[[#This Row],[Data do Pedido]],"aaaa-mm")</f>
        <v>2022-04</v>
      </c>
      <c r="D628" s="1" t="s">
        <v>6593</v>
      </c>
      <c r="E628" t="s">
        <v>19</v>
      </c>
      <c r="F628" t="s">
        <v>24</v>
      </c>
      <c r="G628" t="s">
        <v>39</v>
      </c>
      <c r="H628" t="s">
        <v>45</v>
      </c>
      <c r="I628" t="s">
        <v>53</v>
      </c>
      <c r="J628" t="s">
        <v>67</v>
      </c>
      <c r="K628" t="s">
        <v>73</v>
      </c>
      <c r="L628">
        <v>5</v>
      </c>
      <c r="M628" s="5">
        <v>52.13</v>
      </c>
      <c r="N628" s="5">
        <f t="shared" si="9"/>
        <v>260.65000000000003</v>
      </c>
      <c r="O628" s="5">
        <v>14.048811102976046</v>
      </c>
      <c r="P628" s="5">
        <f>tb_vendas[[#This Row],[Quantidade]]*tb_vendas[[#This Row],[Custo Unitário]]</f>
        <v>70.24405551488023</v>
      </c>
      <c r="Q628" s="5">
        <f>tb_vendas[[#This Row],[Valor Total]]-tb_vendas[[#This Row],[Custo Total]]</f>
        <v>190.40594448511979</v>
      </c>
      <c r="R628" s="2">
        <v>1</v>
      </c>
      <c r="S628" s="3">
        <v>8</v>
      </c>
      <c r="T628" t="s">
        <v>81</v>
      </c>
      <c r="U628" t="s">
        <v>83</v>
      </c>
    </row>
    <row r="629" spans="1:21" x14ac:dyDescent="0.3">
      <c r="A629" s="3" t="s">
        <v>713</v>
      </c>
      <c r="B629" s="1">
        <v>44674</v>
      </c>
      <c r="C629" s="7" t="str">
        <f>TEXT(tb_vendas[[#This Row],[Data do Pedido]],"aaaa-mm")</f>
        <v>2022-04</v>
      </c>
      <c r="D629" s="1" t="s">
        <v>6589</v>
      </c>
      <c r="E629" t="s">
        <v>21</v>
      </c>
      <c r="F629" t="s">
        <v>36</v>
      </c>
      <c r="G629" t="s">
        <v>39</v>
      </c>
      <c r="H629" t="s">
        <v>45</v>
      </c>
      <c r="I629" t="s">
        <v>58</v>
      </c>
      <c r="J629" t="s">
        <v>64</v>
      </c>
      <c r="K629" t="s">
        <v>78</v>
      </c>
      <c r="L629">
        <v>50</v>
      </c>
      <c r="M629" s="5">
        <v>95.88</v>
      </c>
      <c r="N629" s="5">
        <f t="shared" si="9"/>
        <v>4794</v>
      </c>
      <c r="O629" s="5">
        <v>51.121105361782909</v>
      </c>
      <c r="P629" s="5">
        <f>tb_vendas[[#This Row],[Quantidade]]*tb_vendas[[#This Row],[Custo Unitário]]</f>
        <v>2556.0552680891456</v>
      </c>
      <c r="Q629" s="5">
        <f>tb_vendas[[#This Row],[Valor Total]]-tb_vendas[[#This Row],[Custo Total]]</f>
        <v>2237.9447319108544</v>
      </c>
      <c r="R629" s="2">
        <v>5</v>
      </c>
      <c r="S629" s="3">
        <v>4</v>
      </c>
      <c r="T629" t="s">
        <v>80</v>
      </c>
      <c r="U629" t="s">
        <v>82</v>
      </c>
    </row>
    <row r="630" spans="1:21" x14ac:dyDescent="0.3">
      <c r="A630" s="3" t="s">
        <v>714</v>
      </c>
      <c r="B630" s="1">
        <v>44674</v>
      </c>
      <c r="C630" s="7" t="str">
        <f>TEXT(tb_vendas[[#This Row],[Data do Pedido]],"aaaa-mm")</f>
        <v>2022-04</v>
      </c>
      <c r="D630" s="1" t="s">
        <v>6591</v>
      </c>
      <c r="E630" t="s">
        <v>22</v>
      </c>
      <c r="F630" t="s">
        <v>33</v>
      </c>
      <c r="G630" t="s">
        <v>42</v>
      </c>
      <c r="H630" t="s">
        <v>46</v>
      </c>
      <c r="I630" t="s">
        <v>55</v>
      </c>
      <c r="J630" t="s">
        <v>69</v>
      </c>
      <c r="K630" t="s">
        <v>72</v>
      </c>
      <c r="L630">
        <v>63</v>
      </c>
      <c r="M630" s="5">
        <v>58.89</v>
      </c>
      <c r="N630" s="5">
        <f t="shared" si="9"/>
        <v>3710.07</v>
      </c>
      <c r="O630" s="5">
        <v>45.319580343372785</v>
      </c>
      <c r="P630" s="5">
        <f>tb_vendas[[#This Row],[Quantidade]]*tb_vendas[[#This Row],[Custo Unitário]]</f>
        <v>2855.1335616324855</v>
      </c>
      <c r="Q630" s="5">
        <f>tb_vendas[[#This Row],[Valor Total]]-tb_vendas[[#This Row],[Custo Total]]</f>
        <v>854.93643836751471</v>
      </c>
      <c r="R630" s="2">
        <v>10</v>
      </c>
      <c r="S630" s="3">
        <v>9</v>
      </c>
      <c r="T630" t="s">
        <v>79</v>
      </c>
      <c r="U630" t="s">
        <v>82</v>
      </c>
    </row>
    <row r="631" spans="1:21" x14ac:dyDescent="0.3">
      <c r="A631" s="3" t="s">
        <v>715</v>
      </c>
      <c r="B631" s="1">
        <v>44674</v>
      </c>
      <c r="C631" s="7" t="str">
        <f>TEXT(tb_vendas[[#This Row],[Data do Pedido]],"aaaa-mm")</f>
        <v>2022-04</v>
      </c>
      <c r="D631" s="1" t="s">
        <v>6593</v>
      </c>
      <c r="E631" t="s">
        <v>21</v>
      </c>
      <c r="F631" t="s">
        <v>25</v>
      </c>
      <c r="G631" t="s">
        <v>40</v>
      </c>
      <c r="H631" t="s">
        <v>46</v>
      </c>
      <c r="I631" t="s">
        <v>47</v>
      </c>
      <c r="J631" t="s">
        <v>63</v>
      </c>
      <c r="K631" t="s">
        <v>73</v>
      </c>
      <c r="L631">
        <v>30</v>
      </c>
      <c r="M631" s="5">
        <v>76.69</v>
      </c>
      <c r="N631" s="5">
        <f t="shared" si="9"/>
        <v>2300.6999999999998</v>
      </c>
      <c r="O631" s="5">
        <v>51.560530523408737</v>
      </c>
      <c r="P631" s="5">
        <f>tb_vendas[[#This Row],[Quantidade]]*tb_vendas[[#This Row],[Custo Unitário]]</f>
        <v>1546.8159157022621</v>
      </c>
      <c r="Q631" s="5">
        <f>tb_vendas[[#This Row],[Valor Total]]-tb_vendas[[#This Row],[Custo Total]]</f>
        <v>753.88408429773767</v>
      </c>
      <c r="R631" s="2">
        <v>4</v>
      </c>
      <c r="S631" s="3">
        <v>8</v>
      </c>
      <c r="T631" t="s">
        <v>81</v>
      </c>
      <c r="U631" t="s">
        <v>85</v>
      </c>
    </row>
    <row r="632" spans="1:21" x14ac:dyDescent="0.3">
      <c r="A632" s="3" t="s">
        <v>716</v>
      </c>
      <c r="B632" s="1">
        <v>44674</v>
      </c>
      <c r="C632" s="7" t="str">
        <f>TEXT(tb_vendas[[#This Row],[Data do Pedido]],"aaaa-mm")</f>
        <v>2022-04</v>
      </c>
      <c r="D632" s="1" t="s">
        <v>6588</v>
      </c>
      <c r="E632" t="s">
        <v>22</v>
      </c>
      <c r="F632" t="s">
        <v>34</v>
      </c>
      <c r="G632" t="s">
        <v>40</v>
      </c>
      <c r="H632" t="s">
        <v>46</v>
      </c>
      <c r="I632" t="s">
        <v>48</v>
      </c>
      <c r="J632" t="s">
        <v>64</v>
      </c>
      <c r="K632" t="s">
        <v>75</v>
      </c>
      <c r="L632">
        <v>10</v>
      </c>
      <c r="M632" s="5">
        <v>79.5</v>
      </c>
      <c r="N632" s="5">
        <f t="shared" si="9"/>
        <v>795</v>
      </c>
      <c r="O632" s="5">
        <v>22.665720294903291</v>
      </c>
      <c r="P632" s="5">
        <f>tb_vendas[[#This Row],[Quantidade]]*tb_vendas[[#This Row],[Custo Unitário]]</f>
        <v>226.65720294903292</v>
      </c>
      <c r="Q632" s="5">
        <f>tb_vendas[[#This Row],[Valor Total]]-tb_vendas[[#This Row],[Custo Total]]</f>
        <v>568.34279705096708</v>
      </c>
      <c r="R632" s="2">
        <v>1</v>
      </c>
      <c r="S632" s="3">
        <v>9</v>
      </c>
      <c r="T632" t="s">
        <v>79</v>
      </c>
      <c r="U632" t="s">
        <v>84</v>
      </c>
    </row>
    <row r="633" spans="1:21" x14ac:dyDescent="0.3">
      <c r="A633" s="3" t="s">
        <v>717</v>
      </c>
      <c r="B633" s="1">
        <v>44675</v>
      </c>
      <c r="C633" s="7" t="str">
        <f>TEXT(tb_vendas[[#This Row],[Data do Pedido]],"aaaa-mm")</f>
        <v>2022-04</v>
      </c>
      <c r="D633" s="1" t="s">
        <v>6590</v>
      </c>
      <c r="E633" t="s">
        <v>21</v>
      </c>
      <c r="F633" t="s">
        <v>25</v>
      </c>
      <c r="G633" t="s">
        <v>40</v>
      </c>
      <c r="H633" t="s">
        <v>46</v>
      </c>
      <c r="I633" t="s">
        <v>53</v>
      </c>
      <c r="J633" t="s">
        <v>67</v>
      </c>
      <c r="K633" t="s">
        <v>71</v>
      </c>
      <c r="L633">
        <v>34</v>
      </c>
      <c r="M633" s="5">
        <v>83.33</v>
      </c>
      <c r="N633" s="5">
        <f t="shared" si="9"/>
        <v>2833.22</v>
      </c>
      <c r="O633" s="5">
        <v>25.158983369612876</v>
      </c>
      <c r="P633" s="5">
        <f>tb_vendas[[#This Row],[Quantidade]]*tb_vendas[[#This Row],[Custo Unitário]]</f>
        <v>855.40543456683781</v>
      </c>
      <c r="Q633" s="5">
        <f>tb_vendas[[#This Row],[Valor Total]]-tb_vendas[[#This Row],[Custo Total]]</f>
        <v>1977.814565433162</v>
      </c>
      <c r="R633" s="2">
        <v>9</v>
      </c>
      <c r="S633" s="3">
        <v>7</v>
      </c>
      <c r="T633" t="s">
        <v>81</v>
      </c>
      <c r="U633" t="s">
        <v>84</v>
      </c>
    </row>
    <row r="634" spans="1:21" x14ac:dyDescent="0.3">
      <c r="A634" s="3" t="s">
        <v>718</v>
      </c>
      <c r="B634" s="1">
        <v>44675</v>
      </c>
      <c r="C634" s="7" t="str">
        <f>TEXT(tb_vendas[[#This Row],[Data do Pedido]],"aaaa-mm")</f>
        <v>2022-04</v>
      </c>
      <c r="D634" s="1" t="s">
        <v>6589</v>
      </c>
      <c r="E634" t="s">
        <v>23</v>
      </c>
      <c r="F634" t="s">
        <v>32</v>
      </c>
      <c r="G634" t="s">
        <v>39</v>
      </c>
      <c r="H634" t="s">
        <v>45</v>
      </c>
      <c r="I634" t="s">
        <v>47</v>
      </c>
      <c r="J634" t="s">
        <v>63</v>
      </c>
      <c r="K634" t="s">
        <v>73</v>
      </c>
      <c r="L634">
        <v>60</v>
      </c>
      <c r="M634" s="5">
        <v>36.32</v>
      </c>
      <c r="N634" s="5">
        <f t="shared" si="9"/>
        <v>2179.1999999999998</v>
      </c>
      <c r="O634" s="5">
        <v>10.357994802129937</v>
      </c>
      <c r="P634" s="5">
        <f>tb_vendas[[#This Row],[Quantidade]]*tb_vendas[[#This Row],[Custo Unitário]]</f>
        <v>621.47968812779618</v>
      </c>
      <c r="Q634" s="5">
        <f>tb_vendas[[#This Row],[Valor Total]]-tb_vendas[[#This Row],[Custo Total]]</f>
        <v>1557.7203118722036</v>
      </c>
      <c r="R634" s="2">
        <v>9</v>
      </c>
      <c r="S634" s="3">
        <v>6</v>
      </c>
      <c r="T634" t="s">
        <v>81</v>
      </c>
      <c r="U634" t="s">
        <v>84</v>
      </c>
    </row>
    <row r="635" spans="1:21" x14ac:dyDescent="0.3">
      <c r="A635" s="3" t="s">
        <v>719</v>
      </c>
      <c r="B635" s="1">
        <v>44675</v>
      </c>
      <c r="C635" s="7" t="str">
        <f>TEXT(tb_vendas[[#This Row],[Data do Pedido]],"aaaa-mm")</f>
        <v>2022-04</v>
      </c>
      <c r="D635" s="1" t="s">
        <v>6588</v>
      </c>
      <c r="E635" t="s">
        <v>23</v>
      </c>
      <c r="F635" t="s">
        <v>24</v>
      </c>
      <c r="G635" t="s">
        <v>39</v>
      </c>
      <c r="H635" t="s">
        <v>45</v>
      </c>
      <c r="I635" t="s">
        <v>49</v>
      </c>
      <c r="J635" t="s">
        <v>65</v>
      </c>
      <c r="K635" t="s">
        <v>77</v>
      </c>
      <c r="L635">
        <v>3</v>
      </c>
      <c r="M635" s="5">
        <v>36.81</v>
      </c>
      <c r="N635" s="5">
        <f t="shared" si="9"/>
        <v>110.43</v>
      </c>
      <c r="O635" s="5">
        <v>13.872630094330543</v>
      </c>
      <c r="P635" s="5">
        <f>tb_vendas[[#This Row],[Quantidade]]*tb_vendas[[#This Row],[Custo Unitário]]</f>
        <v>41.617890282991624</v>
      </c>
      <c r="Q635" s="5">
        <f>tb_vendas[[#This Row],[Valor Total]]-tb_vendas[[#This Row],[Custo Total]]</f>
        <v>68.812109717008383</v>
      </c>
      <c r="R635" s="2">
        <v>3</v>
      </c>
      <c r="S635" s="3">
        <v>3</v>
      </c>
      <c r="T635" t="s">
        <v>79</v>
      </c>
      <c r="U635" t="s">
        <v>84</v>
      </c>
    </row>
    <row r="636" spans="1:21" x14ac:dyDescent="0.3">
      <c r="A636" s="3" t="s">
        <v>720</v>
      </c>
      <c r="B636" s="1">
        <v>44675</v>
      </c>
      <c r="C636" s="7" t="str">
        <f>TEXT(tb_vendas[[#This Row],[Data do Pedido]],"aaaa-mm")</f>
        <v>2022-04</v>
      </c>
      <c r="D636" s="1" t="s">
        <v>6590</v>
      </c>
      <c r="E636" t="s">
        <v>23</v>
      </c>
      <c r="F636" t="s">
        <v>31</v>
      </c>
      <c r="G636" t="s">
        <v>40</v>
      </c>
      <c r="H636" t="s">
        <v>46</v>
      </c>
      <c r="I636" t="s">
        <v>55</v>
      </c>
      <c r="J636" t="s">
        <v>69</v>
      </c>
      <c r="K636" t="s">
        <v>78</v>
      </c>
      <c r="L636">
        <v>95</v>
      </c>
      <c r="M636" s="5">
        <v>69.45</v>
      </c>
      <c r="N636" s="5">
        <f t="shared" si="9"/>
        <v>6597.75</v>
      </c>
      <c r="O636" s="5">
        <v>25.689077169123113</v>
      </c>
      <c r="P636" s="5">
        <f>tb_vendas[[#This Row],[Quantidade]]*tb_vendas[[#This Row],[Custo Unitário]]</f>
        <v>2440.4623310666957</v>
      </c>
      <c r="Q636" s="5">
        <f>tb_vendas[[#This Row],[Valor Total]]-tb_vendas[[#This Row],[Custo Total]]</f>
        <v>4157.2876689333043</v>
      </c>
      <c r="R636" s="2">
        <v>9</v>
      </c>
      <c r="S636" s="3">
        <v>3</v>
      </c>
      <c r="T636" t="s">
        <v>79</v>
      </c>
      <c r="U636" t="s">
        <v>82</v>
      </c>
    </row>
    <row r="637" spans="1:21" x14ac:dyDescent="0.3">
      <c r="A637" s="3" t="s">
        <v>721</v>
      </c>
      <c r="B637" s="1">
        <v>44675</v>
      </c>
      <c r="C637" s="7" t="str">
        <f>TEXT(tb_vendas[[#This Row],[Data do Pedido]],"aaaa-mm")</f>
        <v>2022-04</v>
      </c>
      <c r="D637" s="1" t="s">
        <v>6589</v>
      </c>
      <c r="E637" t="s">
        <v>20</v>
      </c>
      <c r="F637" t="s">
        <v>31</v>
      </c>
      <c r="G637" t="s">
        <v>40</v>
      </c>
      <c r="H637" t="s">
        <v>46</v>
      </c>
      <c r="I637" t="s">
        <v>59</v>
      </c>
      <c r="J637" t="s">
        <v>70</v>
      </c>
      <c r="K637" t="s">
        <v>75</v>
      </c>
      <c r="L637">
        <v>60</v>
      </c>
      <c r="M637" s="5">
        <v>36.22</v>
      </c>
      <c r="N637" s="5">
        <f t="shared" si="9"/>
        <v>2173.1999999999998</v>
      </c>
      <c r="O637" s="5">
        <v>24.234345073803183</v>
      </c>
      <c r="P637" s="5">
        <f>tb_vendas[[#This Row],[Quantidade]]*tb_vendas[[#This Row],[Custo Unitário]]</f>
        <v>1454.060704428191</v>
      </c>
      <c r="Q637" s="5">
        <f>tb_vendas[[#This Row],[Valor Total]]-tb_vendas[[#This Row],[Custo Total]]</f>
        <v>719.13929557180882</v>
      </c>
      <c r="R637" s="2">
        <v>5</v>
      </c>
      <c r="S637" s="3">
        <v>3</v>
      </c>
      <c r="T637" t="s">
        <v>81</v>
      </c>
      <c r="U637" t="s">
        <v>85</v>
      </c>
    </row>
    <row r="638" spans="1:21" x14ac:dyDescent="0.3">
      <c r="A638" s="3" t="s">
        <v>722</v>
      </c>
      <c r="B638" s="1">
        <v>44675</v>
      </c>
      <c r="C638" s="7" t="str">
        <f>TEXT(tb_vendas[[#This Row],[Data do Pedido]],"aaaa-mm")</f>
        <v>2022-04</v>
      </c>
      <c r="D638" s="1" t="s">
        <v>6588</v>
      </c>
      <c r="E638" t="s">
        <v>21</v>
      </c>
      <c r="F638" t="s">
        <v>38</v>
      </c>
      <c r="G638" t="s">
        <v>39</v>
      </c>
      <c r="H638" t="s">
        <v>45</v>
      </c>
      <c r="I638" t="s">
        <v>53</v>
      </c>
      <c r="J638" t="s">
        <v>67</v>
      </c>
      <c r="K638" t="s">
        <v>77</v>
      </c>
      <c r="L638">
        <v>43</v>
      </c>
      <c r="M638" s="5">
        <v>86.94</v>
      </c>
      <c r="N638" s="5">
        <f t="shared" si="9"/>
        <v>3738.42</v>
      </c>
      <c r="O638" s="5">
        <v>34.192206715700294</v>
      </c>
      <c r="P638" s="5">
        <f>tb_vendas[[#This Row],[Quantidade]]*tb_vendas[[#This Row],[Custo Unitário]]</f>
        <v>1470.2648887751127</v>
      </c>
      <c r="Q638" s="5">
        <f>tb_vendas[[#This Row],[Valor Total]]-tb_vendas[[#This Row],[Custo Total]]</f>
        <v>2268.1551112248872</v>
      </c>
      <c r="R638" s="2">
        <v>10</v>
      </c>
      <c r="S638" s="3">
        <v>10</v>
      </c>
      <c r="T638" t="s">
        <v>81</v>
      </c>
      <c r="U638" t="s">
        <v>84</v>
      </c>
    </row>
    <row r="639" spans="1:21" x14ac:dyDescent="0.3">
      <c r="A639" s="3" t="s">
        <v>723</v>
      </c>
      <c r="B639" s="1">
        <v>44676</v>
      </c>
      <c r="C639" s="7" t="str">
        <f>TEXT(tb_vendas[[#This Row],[Data do Pedido]],"aaaa-mm")</f>
        <v>2022-04</v>
      </c>
      <c r="D639" s="1" t="s">
        <v>6592</v>
      </c>
      <c r="E639" t="s">
        <v>23</v>
      </c>
      <c r="F639" t="s">
        <v>24</v>
      </c>
      <c r="G639" t="s">
        <v>39</v>
      </c>
      <c r="H639" t="s">
        <v>45</v>
      </c>
      <c r="I639" t="s">
        <v>48</v>
      </c>
      <c r="J639" t="s">
        <v>64</v>
      </c>
      <c r="K639" t="s">
        <v>71</v>
      </c>
      <c r="L639">
        <v>97</v>
      </c>
      <c r="M639" s="5">
        <v>58.81</v>
      </c>
      <c r="N639" s="5">
        <f t="shared" si="9"/>
        <v>5704.5700000000006</v>
      </c>
      <c r="O639" s="5">
        <v>16.0973864202264</v>
      </c>
      <c r="P639" s="5">
        <f>tb_vendas[[#This Row],[Quantidade]]*tb_vendas[[#This Row],[Custo Unitário]]</f>
        <v>1561.4464827619609</v>
      </c>
      <c r="Q639" s="5">
        <f>tb_vendas[[#This Row],[Valor Total]]-tb_vendas[[#This Row],[Custo Total]]</f>
        <v>4143.1235172380402</v>
      </c>
      <c r="R639" s="2">
        <v>6</v>
      </c>
      <c r="S639" s="3">
        <v>5</v>
      </c>
      <c r="T639" t="s">
        <v>79</v>
      </c>
      <c r="U639" t="s">
        <v>82</v>
      </c>
    </row>
    <row r="640" spans="1:21" x14ac:dyDescent="0.3">
      <c r="A640" s="3" t="s">
        <v>724</v>
      </c>
      <c r="B640" s="1">
        <v>44676</v>
      </c>
      <c r="C640" s="7" t="str">
        <f>TEXT(tb_vendas[[#This Row],[Data do Pedido]],"aaaa-mm")</f>
        <v>2022-04</v>
      </c>
      <c r="D640" s="1" t="s">
        <v>6591</v>
      </c>
      <c r="E640" t="s">
        <v>16</v>
      </c>
      <c r="F640" t="s">
        <v>32</v>
      </c>
      <c r="G640" t="s">
        <v>39</v>
      </c>
      <c r="H640" t="s">
        <v>45</v>
      </c>
      <c r="I640" t="s">
        <v>54</v>
      </c>
      <c r="J640" t="s">
        <v>68</v>
      </c>
      <c r="K640" t="s">
        <v>73</v>
      </c>
      <c r="L640">
        <v>1</v>
      </c>
      <c r="M640" s="5">
        <v>26.07</v>
      </c>
      <c r="N640" s="5">
        <f t="shared" si="9"/>
        <v>26.07</v>
      </c>
      <c r="O640" s="5">
        <v>8.4482883082786273</v>
      </c>
      <c r="P640" s="5">
        <f>tb_vendas[[#This Row],[Quantidade]]*tb_vendas[[#This Row],[Custo Unitário]]</f>
        <v>8.4482883082786273</v>
      </c>
      <c r="Q640" s="5">
        <f>tb_vendas[[#This Row],[Valor Total]]-tb_vendas[[#This Row],[Custo Total]]</f>
        <v>17.621711691721373</v>
      </c>
      <c r="R640" s="2">
        <v>10</v>
      </c>
      <c r="S640" s="3">
        <v>1</v>
      </c>
      <c r="T640" t="s">
        <v>79</v>
      </c>
      <c r="U640" t="s">
        <v>85</v>
      </c>
    </row>
    <row r="641" spans="1:21" x14ac:dyDescent="0.3">
      <c r="A641" s="3" t="s">
        <v>725</v>
      </c>
      <c r="B641" s="1">
        <v>44676</v>
      </c>
      <c r="C641" s="7" t="str">
        <f>TEXT(tb_vendas[[#This Row],[Data do Pedido]],"aaaa-mm")</f>
        <v>2022-04</v>
      </c>
      <c r="D641" s="1" t="s">
        <v>6592</v>
      </c>
      <c r="E641" t="s">
        <v>21</v>
      </c>
      <c r="F641" t="s">
        <v>31</v>
      </c>
      <c r="G641" t="s">
        <v>40</v>
      </c>
      <c r="H641" t="s">
        <v>46</v>
      </c>
      <c r="I641" t="s">
        <v>53</v>
      </c>
      <c r="J641" t="s">
        <v>67</v>
      </c>
      <c r="K641" t="s">
        <v>71</v>
      </c>
      <c r="L641">
        <v>82</v>
      </c>
      <c r="M641" s="5">
        <v>94.77</v>
      </c>
      <c r="N641" s="5">
        <f t="shared" si="9"/>
        <v>7771.1399999999994</v>
      </c>
      <c r="O641" s="5">
        <v>46.967564736778534</v>
      </c>
      <c r="P641" s="5">
        <f>tb_vendas[[#This Row],[Quantidade]]*tb_vendas[[#This Row],[Custo Unitário]]</f>
        <v>3851.3403084158399</v>
      </c>
      <c r="Q641" s="5">
        <f>tb_vendas[[#This Row],[Valor Total]]-tb_vendas[[#This Row],[Custo Total]]</f>
        <v>3919.7996915841595</v>
      </c>
      <c r="R641" s="2">
        <v>10</v>
      </c>
      <c r="S641" s="3">
        <v>7</v>
      </c>
      <c r="T641" t="s">
        <v>81</v>
      </c>
      <c r="U641" t="s">
        <v>84</v>
      </c>
    </row>
    <row r="642" spans="1:21" x14ac:dyDescent="0.3">
      <c r="A642" s="3" t="s">
        <v>726</v>
      </c>
      <c r="B642" s="1">
        <v>44676</v>
      </c>
      <c r="C642" s="7" t="str">
        <f>TEXT(tb_vendas[[#This Row],[Data do Pedido]],"aaaa-mm")</f>
        <v>2022-04</v>
      </c>
      <c r="D642" s="1" t="s">
        <v>6592</v>
      </c>
      <c r="E642" t="s">
        <v>19</v>
      </c>
      <c r="F642" t="s">
        <v>29</v>
      </c>
      <c r="G642" t="s">
        <v>43</v>
      </c>
      <c r="H642" t="s">
        <v>45</v>
      </c>
      <c r="I642" t="s">
        <v>58</v>
      </c>
      <c r="J642" t="s">
        <v>64</v>
      </c>
      <c r="K642" t="s">
        <v>77</v>
      </c>
      <c r="L642">
        <v>79</v>
      </c>
      <c r="M642" s="5">
        <v>29.82</v>
      </c>
      <c r="N642" s="5">
        <f t="shared" si="9"/>
        <v>2355.7800000000002</v>
      </c>
      <c r="O642" s="5">
        <v>28.739719328496118</v>
      </c>
      <c r="P642" s="5">
        <f>tb_vendas[[#This Row],[Quantidade]]*tb_vendas[[#This Row],[Custo Unitário]]</f>
        <v>2270.4378269511935</v>
      </c>
      <c r="Q642" s="5">
        <f>tb_vendas[[#This Row],[Valor Total]]-tb_vendas[[#This Row],[Custo Total]]</f>
        <v>85.342173048806671</v>
      </c>
      <c r="R642" s="2">
        <v>3</v>
      </c>
      <c r="S642" s="3">
        <v>0</v>
      </c>
      <c r="T642" t="s">
        <v>79</v>
      </c>
      <c r="U642" t="s">
        <v>83</v>
      </c>
    </row>
    <row r="643" spans="1:21" x14ac:dyDescent="0.3">
      <c r="A643" s="3" t="s">
        <v>727</v>
      </c>
      <c r="B643" s="1">
        <v>44676</v>
      </c>
      <c r="C643" s="7" t="str">
        <f>TEXT(tb_vendas[[#This Row],[Data do Pedido]],"aaaa-mm")</f>
        <v>2022-04</v>
      </c>
      <c r="D643" s="1" t="s">
        <v>6593</v>
      </c>
      <c r="E643" t="s">
        <v>23</v>
      </c>
      <c r="F643" t="s">
        <v>25</v>
      </c>
      <c r="G643" t="s">
        <v>40</v>
      </c>
      <c r="H643" t="s">
        <v>46</v>
      </c>
      <c r="I643" t="s">
        <v>50</v>
      </c>
      <c r="J643" t="s">
        <v>66</v>
      </c>
      <c r="K643" t="s">
        <v>76</v>
      </c>
      <c r="L643">
        <v>27</v>
      </c>
      <c r="M643" s="5">
        <v>49.17</v>
      </c>
      <c r="N643" s="5">
        <f t="shared" ref="N643:N706" si="10">L643*M643</f>
        <v>1327.5900000000001</v>
      </c>
      <c r="O643" s="5">
        <v>16.667193894010214</v>
      </c>
      <c r="P643" s="5">
        <f>tb_vendas[[#This Row],[Quantidade]]*tb_vendas[[#This Row],[Custo Unitário]]</f>
        <v>450.01423513827581</v>
      </c>
      <c r="Q643" s="5">
        <f>tb_vendas[[#This Row],[Valor Total]]-tb_vendas[[#This Row],[Custo Total]]</f>
        <v>877.57576486172434</v>
      </c>
      <c r="R643" s="2">
        <v>10</v>
      </c>
      <c r="S643" s="3">
        <v>3</v>
      </c>
      <c r="T643" t="s">
        <v>80</v>
      </c>
      <c r="U643" t="s">
        <v>85</v>
      </c>
    </row>
    <row r="644" spans="1:21" x14ac:dyDescent="0.3">
      <c r="A644" s="3" t="s">
        <v>728</v>
      </c>
      <c r="B644" s="1">
        <v>44676</v>
      </c>
      <c r="C644" s="7" t="str">
        <f>TEXT(tb_vendas[[#This Row],[Data do Pedido]],"aaaa-mm")</f>
        <v>2022-04</v>
      </c>
      <c r="D644" s="1" t="s">
        <v>6589</v>
      </c>
      <c r="E644" t="s">
        <v>20</v>
      </c>
      <c r="F644" t="s">
        <v>37</v>
      </c>
      <c r="G644" t="s">
        <v>41</v>
      </c>
      <c r="H644" t="s">
        <v>45</v>
      </c>
      <c r="I644" t="s">
        <v>62</v>
      </c>
      <c r="J644" t="s">
        <v>70</v>
      </c>
      <c r="K644" t="s">
        <v>71</v>
      </c>
      <c r="L644">
        <v>49</v>
      </c>
      <c r="M644" s="5">
        <v>72.66</v>
      </c>
      <c r="N644" s="5">
        <f t="shared" si="10"/>
        <v>3560.3399999999997</v>
      </c>
      <c r="O644" s="5">
        <v>32.306384752443925</v>
      </c>
      <c r="P644" s="5">
        <f>tb_vendas[[#This Row],[Quantidade]]*tb_vendas[[#This Row],[Custo Unitário]]</f>
        <v>1583.0128528697524</v>
      </c>
      <c r="Q644" s="5">
        <f>tb_vendas[[#This Row],[Valor Total]]-tb_vendas[[#This Row],[Custo Total]]</f>
        <v>1977.3271471302473</v>
      </c>
      <c r="R644" s="2">
        <v>1</v>
      </c>
      <c r="S644" s="3">
        <v>6</v>
      </c>
      <c r="T644" t="s">
        <v>79</v>
      </c>
      <c r="U644" t="s">
        <v>82</v>
      </c>
    </row>
    <row r="645" spans="1:21" x14ac:dyDescent="0.3">
      <c r="A645" s="3" t="s">
        <v>729</v>
      </c>
      <c r="B645" s="1">
        <v>44676</v>
      </c>
      <c r="C645" s="7" t="str">
        <f>TEXT(tb_vendas[[#This Row],[Data do Pedido]],"aaaa-mm")</f>
        <v>2022-04</v>
      </c>
      <c r="D645" s="1" t="s">
        <v>6589</v>
      </c>
      <c r="E645" t="s">
        <v>23</v>
      </c>
      <c r="F645" t="s">
        <v>25</v>
      </c>
      <c r="G645" t="s">
        <v>40</v>
      </c>
      <c r="H645" t="s">
        <v>46</v>
      </c>
      <c r="I645" t="s">
        <v>60</v>
      </c>
      <c r="J645" t="s">
        <v>69</v>
      </c>
      <c r="K645" t="s">
        <v>71</v>
      </c>
      <c r="L645">
        <v>13</v>
      </c>
      <c r="M645" s="5">
        <v>5.24</v>
      </c>
      <c r="N645" s="5">
        <f t="shared" si="10"/>
        <v>68.12</v>
      </c>
      <c r="O645" s="5">
        <v>3.5279454034895203</v>
      </c>
      <c r="P645" s="5">
        <f>tb_vendas[[#This Row],[Quantidade]]*tb_vendas[[#This Row],[Custo Unitário]]</f>
        <v>45.863290245363764</v>
      </c>
      <c r="Q645" s="5">
        <f>tb_vendas[[#This Row],[Valor Total]]-tb_vendas[[#This Row],[Custo Total]]</f>
        <v>22.25670975463624</v>
      </c>
      <c r="R645" s="2">
        <v>8</v>
      </c>
      <c r="S645" s="3">
        <v>2</v>
      </c>
      <c r="T645" t="s">
        <v>81</v>
      </c>
      <c r="U645" t="s">
        <v>83</v>
      </c>
    </row>
    <row r="646" spans="1:21" x14ac:dyDescent="0.3">
      <c r="A646" s="3" t="s">
        <v>730</v>
      </c>
      <c r="B646" s="1">
        <v>44677</v>
      </c>
      <c r="C646" s="7" t="str">
        <f>TEXT(tb_vendas[[#This Row],[Data do Pedido]],"aaaa-mm")</f>
        <v>2022-04</v>
      </c>
      <c r="D646" s="1" t="s">
        <v>6593</v>
      </c>
      <c r="E646" t="s">
        <v>16</v>
      </c>
      <c r="F646" t="s">
        <v>25</v>
      </c>
      <c r="G646" t="s">
        <v>40</v>
      </c>
      <c r="H646" t="s">
        <v>46</v>
      </c>
      <c r="I646" t="s">
        <v>47</v>
      </c>
      <c r="J646" t="s">
        <v>63</v>
      </c>
      <c r="K646" t="s">
        <v>75</v>
      </c>
      <c r="L646">
        <v>2</v>
      </c>
      <c r="M646" s="5">
        <v>97.26</v>
      </c>
      <c r="N646" s="5">
        <f t="shared" si="10"/>
        <v>194.52</v>
      </c>
      <c r="O646" s="5">
        <v>32.305705829914665</v>
      </c>
      <c r="P646" s="5">
        <f>tb_vendas[[#This Row],[Quantidade]]*tb_vendas[[#This Row],[Custo Unitário]]</f>
        <v>64.611411659829329</v>
      </c>
      <c r="Q646" s="5">
        <f>tb_vendas[[#This Row],[Valor Total]]-tb_vendas[[#This Row],[Custo Total]]</f>
        <v>129.9085883401707</v>
      </c>
      <c r="R646" s="2">
        <v>6</v>
      </c>
      <c r="S646" s="3">
        <v>9</v>
      </c>
      <c r="T646" t="s">
        <v>79</v>
      </c>
      <c r="U646" t="s">
        <v>82</v>
      </c>
    </row>
    <row r="647" spans="1:21" x14ac:dyDescent="0.3">
      <c r="A647" s="3" t="s">
        <v>731</v>
      </c>
      <c r="B647" s="1">
        <v>44677</v>
      </c>
      <c r="C647" s="7" t="str">
        <f>TEXT(tb_vendas[[#This Row],[Data do Pedido]],"aaaa-mm")</f>
        <v>2022-04</v>
      </c>
      <c r="D647" s="1" t="s">
        <v>6590</v>
      </c>
      <c r="E647" t="s">
        <v>20</v>
      </c>
      <c r="F647" t="s">
        <v>24</v>
      </c>
      <c r="G647" t="s">
        <v>39</v>
      </c>
      <c r="H647" t="s">
        <v>45</v>
      </c>
      <c r="I647" t="s">
        <v>58</v>
      </c>
      <c r="J647" t="s">
        <v>64</v>
      </c>
      <c r="K647" t="s">
        <v>71</v>
      </c>
      <c r="L647">
        <v>44</v>
      </c>
      <c r="M647" s="5">
        <v>92.29</v>
      </c>
      <c r="N647" s="5">
        <f t="shared" si="10"/>
        <v>4060.76</v>
      </c>
      <c r="O647" s="5">
        <v>35.899080223310875</v>
      </c>
      <c r="P647" s="5">
        <f>tb_vendas[[#This Row],[Quantidade]]*tb_vendas[[#This Row],[Custo Unitário]]</f>
        <v>1579.5595298256785</v>
      </c>
      <c r="Q647" s="5">
        <f>tb_vendas[[#This Row],[Valor Total]]-tb_vendas[[#This Row],[Custo Total]]</f>
        <v>2481.2004701743217</v>
      </c>
      <c r="R647" s="2">
        <v>4</v>
      </c>
      <c r="S647" s="3">
        <v>5</v>
      </c>
      <c r="T647" t="s">
        <v>81</v>
      </c>
      <c r="U647" t="s">
        <v>84</v>
      </c>
    </row>
    <row r="648" spans="1:21" x14ac:dyDescent="0.3">
      <c r="A648" s="3" t="s">
        <v>732</v>
      </c>
      <c r="B648" s="1">
        <v>44677</v>
      </c>
      <c r="C648" s="7" t="str">
        <f>TEXT(tb_vendas[[#This Row],[Data do Pedido]],"aaaa-mm")</f>
        <v>2022-04</v>
      </c>
      <c r="D648" s="1" t="s">
        <v>6593</v>
      </c>
      <c r="E648" t="s">
        <v>18</v>
      </c>
      <c r="F648" t="s">
        <v>32</v>
      </c>
      <c r="G648" t="s">
        <v>39</v>
      </c>
      <c r="H648" t="s">
        <v>45</v>
      </c>
      <c r="I648" t="s">
        <v>56</v>
      </c>
      <c r="J648" t="s">
        <v>63</v>
      </c>
      <c r="K648" t="s">
        <v>78</v>
      </c>
      <c r="L648">
        <v>91</v>
      </c>
      <c r="M648" s="5">
        <v>8.01</v>
      </c>
      <c r="N648" s="5">
        <f t="shared" si="10"/>
        <v>728.91</v>
      </c>
      <c r="O648" s="5">
        <v>2.7884186527940678</v>
      </c>
      <c r="P648" s="5">
        <f>tb_vendas[[#This Row],[Quantidade]]*tb_vendas[[#This Row],[Custo Unitário]]</f>
        <v>253.74609740426015</v>
      </c>
      <c r="Q648" s="5">
        <f>tb_vendas[[#This Row],[Valor Total]]-tb_vendas[[#This Row],[Custo Total]]</f>
        <v>475.16390259573984</v>
      </c>
      <c r="R648" s="2">
        <v>2</v>
      </c>
      <c r="S648" s="3">
        <v>3</v>
      </c>
      <c r="T648" t="s">
        <v>80</v>
      </c>
      <c r="U648" t="s">
        <v>83</v>
      </c>
    </row>
    <row r="649" spans="1:21" x14ac:dyDescent="0.3">
      <c r="A649" s="3" t="s">
        <v>733</v>
      </c>
      <c r="B649" s="1">
        <v>44677</v>
      </c>
      <c r="C649" s="7" t="str">
        <f>TEXT(tb_vendas[[#This Row],[Data do Pedido]],"aaaa-mm")</f>
        <v>2022-04</v>
      </c>
      <c r="D649" s="1" t="s">
        <v>6591</v>
      </c>
      <c r="E649" t="s">
        <v>20</v>
      </c>
      <c r="F649" t="s">
        <v>25</v>
      </c>
      <c r="G649" t="s">
        <v>40</v>
      </c>
      <c r="H649" t="s">
        <v>46</v>
      </c>
      <c r="I649" t="s">
        <v>49</v>
      </c>
      <c r="J649" t="s">
        <v>65</v>
      </c>
      <c r="K649" t="s">
        <v>72</v>
      </c>
      <c r="L649">
        <v>61</v>
      </c>
      <c r="M649" s="5">
        <v>53.72</v>
      </c>
      <c r="N649" s="5">
        <f t="shared" si="10"/>
        <v>3276.92</v>
      </c>
      <c r="O649" s="5">
        <v>14.513838425466078</v>
      </c>
      <c r="P649" s="5">
        <f>tb_vendas[[#This Row],[Quantidade]]*tb_vendas[[#This Row],[Custo Unitário]]</f>
        <v>885.34414395343072</v>
      </c>
      <c r="Q649" s="5">
        <f>tb_vendas[[#This Row],[Valor Total]]-tb_vendas[[#This Row],[Custo Total]]</f>
        <v>2391.5758560465692</v>
      </c>
      <c r="R649" s="2">
        <v>5</v>
      </c>
      <c r="S649" s="3">
        <v>0</v>
      </c>
      <c r="T649" t="s">
        <v>80</v>
      </c>
      <c r="U649" t="s">
        <v>84</v>
      </c>
    </row>
    <row r="650" spans="1:21" x14ac:dyDescent="0.3">
      <c r="A650" s="3" t="s">
        <v>734</v>
      </c>
      <c r="B650" s="1">
        <v>44677</v>
      </c>
      <c r="C650" s="7" t="str">
        <f>TEXT(tb_vendas[[#This Row],[Data do Pedido]],"aaaa-mm")</f>
        <v>2022-04</v>
      </c>
      <c r="D650" s="1" t="s">
        <v>6589</v>
      </c>
      <c r="E650" t="s">
        <v>22</v>
      </c>
      <c r="F650" t="s">
        <v>38</v>
      </c>
      <c r="G650" t="s">
        <v>39</v>
      </c>
      <c r="H650" t="s">
        <v>45</v>
      </c>
      <c r="I650" t="s">
        <v>51</v>
      </c>
      <c r="J650" t="s">
        <v>65</v>
      </c>
      <c r="K650" t="s">
        <v>77</v>
      </c>
      <c r="L650">
        <v>69</v>
      </c>
      <c r="M650" s="5">
        <v>29.86</v>
      </c>
      <c r="N650" s="5">
        <f t="shared" si="10"/>
        <v>2060.34</v>
      </c>
      <c r="O650" s="5">
        <v>7.8977825983172734</v>
      </c>
      <c r="P650" s="5">
        <f>tb_vendas[[#This Row],[Quantidade]]*tb_vendas[[#This Row],[Custo Unitário]]</f>
        <v>544.94699928389184</v>
      </c>
      <c r="Q650" s="5">
        <f>tb_vendas[[#This Row],[Valor Total]]-tb_vendas[[#This Row],[Custo Total]]</f>
        <v>1515.3930007161084</v>
      </c>
      <c r="R650" s="2">
        <v>3</v>
      </c>
      <c r="S650" s="3">
        <v>0</v>
      </c>
      <c r="T650" t="s">
        <v>81</v>
      </c>
      <c r="U650" t="s">
        <v>84</v>
      </c>
    </row>
    <row r="651" spans="1:21" x14ac:dyDescent="0.3">
      <c r="A651" s="3" t="s">
        <v>735</v>
      </c>
      <c r="B651" s="1">
        <v>44677</v>
      </c>
      <c r="C651" s="7" t="str">
        <f>TEXT(tb_vendas[[#This Row],[Data do Pedido]],"aaaa-mm")</f>
        <v>2022-04</v>
      </c>
      <c r="D651" s="1" t="s">
        <v>6588</v>
      </c>
      <c r="E651" t="s">
        <v>17</v>
      </c>
      <c r="F651" t="s">
        <v>34</v>
      </c>
      <c r="G651" t="s">
        <v>40</v>
      </c>
      <c r="H651" t="s">
        <v>46</v>
      </c>
      <c r="I651" t="s">
        <v>62</v>
      </c>
      <c r="J651" t="s">
        <v>70</v>
      </c>
      <c r="K651" t="s">
        <v>76</v>
      </c>
      <c r="L651">
        <v>44</v>
      </c>
      <c r="M651" s="5">
        <v>72.98</v>
      </c>
      <c r="N651" s="5">
        <f t="shared" si="10"/>
        <v>3211.1200000000003</v>
      </c>
      <c r="O651" s="5">
        <v>64.751645424924689</v>
      </c>
      <c r="P651" s="5">
        <f>tb_vendas[[#This Row],[Quantidade]]*tb_vendas[[#This Row],[Custo Unitário]]</f>
        <v>2849.0723986966864</v>
      </c>
      <c r="Q651" s="5">
        <f>tb_vendas[[#This Row],[Valor Total]]-tb_vendas[[#This Row],[Custo Total]]</f>
        <v>362.04760130331397</v>
      </c>
      <c r="R651" s="2">
        <v>10</v>
      </c>
      <c r="S651" s="3">
        <v>10</v>
      </c>
      <c r="T651" t="s">
        <v>80</v>
      </c>
      <c r="U651" t="s">
        <v>84</v>
      </c>
    </row>
    <row r="652" spans="1:21" x14ac:dyDescent="0.3">
      <c r="A652" s="3" t="s">
        <v>736</v>
      </c>
      <c r="B652" s="1">
        <v>44677</v>
      </c>
      <c r="C652" s="7" t="str">
        <f>TEXT(tb_vendas[[#This Row],[Data do Pedido]],"aaaa-mm")</f>
        <v>2022-04</v>
      </c>
      <c r="D652" s="1" t="s">
        <v>6592</v>
      </c>
      <c r="E652" t="s">
        <v>21</v>
      </c>
      <c r="F652" t="s">
        <v>33</v>
      </c>
      <c r="G652" t="s">
        <v>42</v>
      </c>
      <c r="H652" t="s">
        <v>46</v>
      </c>
      <c r="I652" t="s">
        <v>48</v>
      </c>
      <c r="J652" t="s">
        <v>64</v>
      </c>
      <c r="K652" t="s">
        <v>72</v>
      </c>
      <c r="L652">
        <v>91</v>
      </c>
      <c r="M652" s="5">
        <v>75.72</v>
      </c>
      <c r="N652" s="5">
        <f t="shared" si="10"/>
        <v>6890.5199999999995</v>
      </c>
      <c r="O652" s="5">
        <v>48.326054759858899</v>
      </c>
      <c r="P652" s="5">
        <f>tb_vendas[[#This Row],[Quantidade]]*tb_vendas[[#This Row],[Custo Unitário]]</f>
        <v>4397.6709831471599</v>
      </c>
      <c r="Q652" s="5">
        <f>tb_vendas[[#This Row],[Valor Total]]-tb_vendas[[#This Row],[Custo Total]]</f>
        <v>2492.8490168528397</v>
      </c>
      <c r="R652" s="2">
        <v>6</v>
      </c>
      <c r="S652" s="3">
        <v>3</v>
      </c>
      <c r="T652" t="s">
        <v>79</v>
      </c>
      <c r="U652" t="s">
        <v>85</v>
      </c>
    </row>
    <row r="653" spans="1:21" x14ac:dyDescent="0.3">
      <c r="A653" s="3" t="s">
        <v>737</v>
      </c>
      <c r="B653" s="1">
        <v>44677</v>
      </c>
      <c r="C653" s="7" t="str">
        <f>TEXT(tb_vendas[[#This Row],[Data do Pedido]],"aaaa-mm")</f>
        <v>2022-04</v>
      </c>
      <c r="D653" s="1" t="s">
        <v>6589</v>
      </c>
      <c r="E653" t="s">
        <v>18</v>
      </c>
      <c r="F653" t="s">
        <v>32</v>
      </c>
      <c r="G653" t="s">
        <v>39</v>
      </c>
      <c r="H653" t="s">
        <v>45</v>
      </c>
      <c r="I653" t="s">
        <v>61</v>
      </c>
      <c r="J653" t="s">
        <v>68</v>
      </c>
      <c r="K653" t="s">
        <v>77</v>
      </c>
      <c r="L653">
        <v>12</v>
      </c>
      <c r="M653" s="5">
        <v>12.93</v>
      </c>
      <c r="N653" s="5">
        <f t="shared" si="10"/>
        <v>155.16</v>
      </c>
      <c r="O653" s="5">
        <v>4.3522192741509897</v>
      </c>
      <c r="P653" s="5">
        <f>tb_vendas[[#This Row],[Quantidade]]*tb_vendas[[#This Row],[Custo Unitário]]</f>
        <v>52.226631289811877</v>
      </c>
      <c r="Q653" s="5">
        <f>tb_vendas[[#This Row],[Valor Total]]-tb_vendas[[#This Row],[Custo Total]]</f>
        <v>102.93336871018812</v>
      </c>
      <c r="R653" s="2">
        <v>9</v>
      </c>
      <c r="S653" s="3">
        <v>6</v>
      </c>
      <c r="T653" t="s">
        <v>81</v>
      </c>
      <c r="U653" t="s">
        <v>84</v>
      </c>
    </row>
    <row r="654" spans="1:21" x14ac:dyDescent="0.3">
      <c r="A654" s="3" t="s">
        <v>738</v>
      </c>
      <c r="B654" s="1">
        <v>44678</v>
      </c>
      <c r="C654" s="7" t="str">
        <f>TEXT(tb_vendas[[#This Row],[Data do Pedido]],"aaaa-mm")</f>
        <v>2022-04</v>
      </c>
      <c r="D654" s="1" t="s">
        <v>6588</v>
      </c>
      <c r="E654" t="s">
        <v>21</v>
      </c>
      <c r="F654" t="s">
        <v>26</v>
      </c>
      <c r="G654" t="s">
        <v>41</v>
      </c>
      <c r="H654" t="s">
        <v>45</v>
      </c>
      <c r="I654" t="s">
        <v>52</v>
      </c>
      <c r="J654" t="s">
        <v>67</v>
      </c>
      <c r="K654" t="s">
        <v>74</v>
      </c>
      <c r="L654">
        <v>28</v>
      </c>
      <c r="M654" s="5">
        <v>34.229999999999997</v>
      </c>
      <c r="N654" s="5">
        <f t="shared" si="10"/>
        <v>958.43999999999994</v>
      </c>
      <c r="O654" s="5">
        <v>8.7193226756952527</v>
      </c>
      <c r="P654" s="5">
        <f>tb_vendas[[#This Row],[Quantidade]]*tb_vendas[[#This Row],[Custo Unitário]]</f>
        <v>244.14103491946707</v>
      </c>
      <c r="Q654" s="5">
        <f>tb_vendas[[#This Row],[Valor Total]]-tb_vendas[[#This Row],[Custo Total]]</f>
        <v>714.29896508053287</v>
      </c>
      <c r="R654" s="2">
        <v>4</v>
      </c>
      <c r="S654" s="3">
        <v>1</v>
      </c>
      <c r="T654" t="s">
        <v>79</v>
      </c>
      <c r="U654" t="s">
        <v>82</v>
      </c>
    </row>
    <row r="655" spans="1:21" x14ac:dyDescent="0.3">
      <c r="A655" s="3" t="s">
        <v>739</v>
      </c>
      <c r="B655" s="1">
        <v>44678</v>
      </c>
      <c r="C655" s="7" t="str">
        <f>TEXT(tb_vendas[[#This Row],[Data do Pedido]],"aaaa-mm")</f>
        <v>2022-04</v>
      </c>
      <c r="D655" s="1" t="s">
        <v>6590</v>
      </c>
      <c r="E655" t="s">
        <v>16</v>
      </c>
      <c r="F655" t="s">
        <v>25</v>
      </c>
      <c r="G655" t="s">
        <v>40</v>
      </c>
      <c r="H655" t="s">
        <v>46</v>
      </c>
      <c r="I655" t="s">
        <v>60</v>
      </c>
      <c r="J655" t="s">
        <v>69</v>
      </c>
      <c r="K655" t="s">
        <v>75</v>
      </c>
      <c r="L655">
        <v>82</v>
      </c>
      <c r="M655" s="5">
        <v>47.44</v>
      </c>
      <c r="N655" s="5">
        <f t="shared" si="10"/>
        <v>3890.08</v>
      </c>
      <c r="O655" s="5">
        <v>30.129515206821008</v>
      </c>
      <c r="P655" s="5">
        <f>tb_vendas[[#This Row],[Quantidade]]*tb_vendas[[#This Row],[Custo Unitário]]</f>
        <v>2470.6202469593227</v>
      </c>
      <c r="Q655" s="5">
        <f>tb_vendas[[#This Row],[Valor Total]]-tb_vendas[[#This Row],[Custo Total]]</f>
        <v>1419.4597530406772</v>
      </c>
      <c r="R655" s="2">
        <v>4</v>
      </c>
      <c r="S655" s="3">
        <v>1</v>
      </c>
      <c r="T655" t="s">
        <v>80</v>
      </c>
      <c r="U655" t="s">
        <v>85</v>
      </c>
    </row>
    <row r="656" spans="1:21" x14ac:dyDescent="0.3">
      <c r="A656" s="3" t="s">
        <v>740</v>
      </c>
      <c r="B656" s="1">
        <v>44678</v>
      </c>
      <c r="C656" s="7" t="str">
        <f>TEXT(tb_vendas[[#This Row],[Data do Pedido]],"aaaa-mm")</f>
        <v>2022-04</v>
      </c>
      <c r="D656" s="1" t="s">
        <v>6588</v>
      </c>
      <c r="E656" t="s">
        <v>16</v>
      </c>
      <c r="F656" t="s">
        <v>31</v>
      </c>
      <c r="G656" t="s">
        <v>40</v>
      </c>
      <c r="H656" t="s">
        <v>46</v>
      </c>
      <c r="I656" t="s">
        <v>51</v>
      </c>
      <c r="J656" t="s">
        <v>65</v>
      </c>
      <c r="K656" t="s">
        <v>75</v>
      </c>
      <c r="L656">
        <v>99</v>
      </c>
      <c r="M656" s="5">
        <v>24.16</v>
      </c>
      <c r="N656" s="5">
        <f t="shared" si="10"/>
        <v>2391.84</v>
      </c>
      <c r="O656" s="5">
        <v>7.8972751760235127</v>
      </c>
      <c r="P656" s="5">
        <f>tb_vendas[[#This Row],[Quantidade]]*tb_vendas[[#This Row],[Custo Unitário]]</f>
        <v>781.8302424263278</v>
      </c>
      <c r="Q656" s="5">
        <f>tb_vendas[[#This Row],[Valor Total]]-tb_vendas[[#This Row],[Custo Total]]</f>
        <v>1610.0097575736722</v>
      </c>
      <c r="R656" s="2">
        <v>9</v>
      </c>
      <c r="S656" s="3">
        <v>5</v>
      </c>
      <c r="T656" t="s">
        <v>81</v>
      </c>
      <c r="U656" t="s">
        <v>82</v>
      </c>
    </row>
    <row r="657" spans="1:21" x14ac:dyDescent="0.3">
      <c r="A657" s="3" t="s">
        <v>741</v>
      </c>
      <c r="B657" s="1">
        <v>44679</v>
      </c>
      <c r="C657" s="7" t="str">
        <f>TEXT(tb_vendas[[#This Row],[Data do Pedido]],"aaaa-mm")</f>
        <v>2022-04</v>
      </c>
      <c r="D657" s="1" t="s">
        <v>6591</v>
      </c>
      <c r="E657" t="s">
        <v>17</v>
      </c>
      <c r="F657" t="s">
        <v>35</v>
      </c>
      <c r="G657" t="s">
        <v>44</v>
      </c>
      <c r="H657" t="s">
        <v>46</v>
      </c>
      <c r="I657" t="s">
        <v>57</v>
      </c>
      <c r="J657" t="s">
        <v>66</v>
      </c>
      <c r="K657" t="s">
        <v>77</v>
      </c>
      <c r="L657">
        <v>79</v>
      </c>
      <c r="M657" s="5">
        <v>23.33</v>
      </c>
      <c r="N657" s="5">
        <f t="shared" si="10"/>
        <v>1843.07</v>
      </c>
      <c r="O657" s="5">
        <v>12.192359081988673</v>
      </c>
      <c r="P657" s="5">
        <f>tb_vendas[[#This Row],[Quantidade]]*tb_vendas[[#This Row],[Custo Unitário]]</f>
        <v>963.19636747710524</v>
      </c>
      <c r="Q657" s="5">
        <f>tb_vendas[[#This Row],[Valor Total]]-tb_vendas[[#This Row],[Custo Total]]</f>
        <v>879.8736325228947</v>
      </c>
      <c r="R657" s="2">
        <v>3</v>
      </c>
      <c r="S657" s="3">
        <v>4</v>
      </c>
      <c r="T657" t="s">
        <v>79</v>
      </c>
      <c r="U657" t="s">
        <v>83</v>
      </c>
    </row>
    <row r="658" spans="1:21" x14ac:dyDescent="0.3">
      <c r="A658" s="3" t="s">
        <v>742</v>
      </c>
      <c r="B658" s="1">
        <v>44679</v>
      </c>
      <c r="C658" s="7" t="str">
        <f>TEXT(tb_vendas[[#This Row],[Data do Pedido]],"aaaa-mm")</f>
        <v>2022-04</v>
      </c>
      <c r="D658" s="1" t="s">
        <v>6589</v>
      </c>
      <c r="E658" t="s">
        <v>22</v>
      </c>
      <c r="F658" t="s">
        <v>26</v>
      </c>
      <c r="G658" t="s">
        <v>41</v>
      </c>
      <c r="H658" t="s">
        <v>45</v>
      </c>
      <c r="I658" t="s">
        <v>49</v>
      </c>
      <c r="J658" t="s">
        <v>65</v>
      </c>
      <c r="K658" t="s">
        <v>78</v>
      </c>
      <c r="L658">
        <v>62</v>
      </c>
      <c r="M658" s="5">
        <v>73.94</v>
      </c>
      <c r="N658" s="5">
        <f t="shared" si="10"/>
        <v>4584.28</v>
      </c>
      <c r="O658" s="5">
        <v>20.180669898556111</v>
      </c>
      <c r="P658" s="5">
        <f>tb_vendas[[#This Row],[Quantidade]]*tb_vendas[[#This Row],[Custo Unitário]]</f>
        <v>1251.201533710479</v>
      </c>
      <c r="Q658" s="5">
        <f>tb_vendas[[#This Row],[Valor Total]]-tb_vendas[[#This Row],[Custo Total]]</f>
        <v>3333.0784662895207</v>
      </c>
      <c r="R658" s="2">
        <v>5</v>
      </c>
      <c r="S658" s="3">
        <v>5</v>
      </c>
      <c r="T658" t="s">
        <v>81</v>
      </c>
      <c r="U658" t="s">
        <v>85</v>
      </c>
    </row>
    <row r="659" spans="1:21" x14ac:dyDescent="0.3">
      <c r="A659" s="3" t="s">
        <v>743</v>
      </c>
      <c r="B659" s="1">
        <v>44679</v>
      </c>
      <c r="C659" s="7" t="str">
        <f>TEXT(tb_vendas[[#This Row],[Data do Pedido]],"aaaa-mm")</f>
        <v>2022-04</v>
      </c>
      <c r="D659" s="1" t="s">
        <v>6592</v>
      </c>
      <c r="E659" t="s">
        <v>16</v>
      </c>
      <c r="F659" t="s">
        <v>34</v>
      </c>
      <c r="G659" t="s">
        <v>40</v>
      </c>
      <c r="H659" t="s">
        <v>46</v>
      </c>
      <c r="I659" t="s">
        <v>47</v>
      </c>
      <c r="J659" t="s">
        <v>63</v>
      </c>
      <c r="K659" t="s">
        <v>72</v>
      </c>
      <c r="L659">
        <v>97</v>
      </c>
      <c r="M659" s="5">
        <v>48.17</v>
      </c>
      <c r="N659" s="5">
        <f t="shared" si="10"/>
        <v>4672.49</v>
      </c>
      <c r="O659" s="5">
        <v>22.157995992558021</v>
      </c>
      <c r="P659" s="5">
        <f>tb_vendas[[#This Row],[Quantidade]]*tb_vendas[[#This Row],[Custo Unitário]]</f>
        <v>2149.3256112781282</v>
      </c>
      <c r="Q659" s="5">
        <f>tb_vendas[[#This Row],[Valor Total]]-tb_vendas[[#This Row],[Custo Total]]</f>
        <v>2523.1643887218715</v>
      </c>
      <c r="R659" s="2">
        <v>7</v>
      </c>
      <c r="S659" s="3">
        <v>1</v>
      </c>
      <c r="T659" t="s">
        <v>79</v>
      </c>
      <c r="U659" t="s">
        <v>82</v>
      </c>
    </row>
    <row r="660" spans="1:21" x14ac:dyDescent="0.3">
      <c r="A660" s="3" t="s">
        <v>744</v>
      </c>
      <c r="B660" s="1">
        <v>44679</v>
      </c>
      <c r="C660" s="7" t="str">
        <f>TEXT(tb_vendas[[#This Row],[Data do Pedido]],"aaaa-mm")</f>
        <v>2022-04</v>
      </c>
      <c r="D660" s="1" t="s">
        <v>6592</v>
      </c>
      <c r="E660" t="s">
        <v>16</v>
      </c>
      <c r="F660" t="s">
        <v>29</v>
      </c>
      <c r="G660" t="s">
        <v>43</v>
      </c>
      <c r="H660" t="s">
        <v>45</v>
      </c>
      <c r="I660" t="s">
        <v>57</v>
      </c>
      <c r="J660" t="s">
        <v>66</v>
      </c>
      <c r="K660" t="s">
        <v>75</v>
      </c>
      <c r="L660">
        <v>86</v>
      </c>
      <c r="M660" s="5">
        <v>23.28</v>
      </c>
      <c r="N660" s="5">
        <f t="shared" si="10"/>
        <v>2002.0800000000002</v>
      </c>
      <c r="O660" s="5">
        <v>6.4060107712111858</v>
      </c>
      <c r="P660" s="5">
        <f>tb_vendas[[#This Row],[Quantidade]]*tb_vendas[[#This Row],[Custo Unitário]]</f>
        <v>550.91692632416198</v>
      </c>
      <c r="Q660" s="5">
        <f>tb_vendas[[#This Row],[Valor Total]]-tb_vendas[[#This Row],[Custo Total]]</f>
        <v>1451.1630736758382</v>
      </c>
      <c r="R660" s="2">
        <v>4</v>
      </c>
      <c r="S660" s="3">
        <v>5</v>
      </c>
      <c r="T660" t="s">
        <v>81</v>
      </c>
      <c r="U660" t="s">
        <v>85</v>
      </c>
    </row>
    <row r="661" spans="1:21" x14ac:dyDescent="0.3">
      <c r="A661" s="3" t="s">
        <v>745</v>
      </c>
      <c r="B661" s="1">
        <v>44679</v>
      </c>
      <c r="C661" s="7" t="str">
        <f>TEXT(tb_vendas[[#This Row],[Data do Pedido]],"aaaa-mm")</f>
        <v>2022-04</v>
      </c>
      <c r="D661" s="1" t="s">
        <v>6593</v>
      </c>
      <c r="E661" t="s">
        <v>22</v>
      </c>
      <c r="F661" t="s">
        <v>28</v>
      </c>
      <c r="G661" t="s">
        <v>43</v>
      </c>
      <c r="H661" t="s">
        <v>45</v>
      </c>
      <c r="I661" t="s">
        <v>51</v>
      </c>
      <c r="J661" t="s">
        <v>65</v>
      </c>
      <c r="K661" t="s">
        <v>72</v>
      </c>
      <c r="L661">
        <v>43</v>
      </c>
      <c r="M661" s="5">
        <v>56.9</v>
      </c>
      <c r="N661" s="5">
        <f t="shared" si="10"/>
        <v>2446.6999999999998</v>
      </c>
      <c r="O661" s="5">
        <v>15.216222094586715</v>
      </c>
      <c r="P661" s="5">
        <f>tb_vendas[[#This Row],[Quantidade]]*tb_vendas[[#This Row],[Custo Unitário]]</f>
        <v>654.29755006722871</v>
      </c>
      <c r="Q661" s="5">
        <f>tb_vendas[[#This Row],[Valor Total]]-tb_vendas[[#This Row],[Custo Total]]</f>
        <v>1792.4024499327711</v>
      </c>
      <c r="R661" s="2">
        <v>5</v>
      </c>
      <c r="S661" s="3">
        <v>4</v>
      </c>
      <c r="T661" t="s">
        <v>79</v>
      </c>
      <c r="U661" t="s">
        <v>83</v>
      </c>
    </row>
    <row r="662" spans="1:21" x14ac:dyDescent="0.3">
      <c r="A662" s="3" t="s">
        <v>746</v>
      </c>
      <c r="B662" s="1">
        <v>44680</v>
      </c>
      <c r="C662" s="7" t="str">
        <f>TEXT(tb_vendas[[#This Row],[Data do Pedido]],"aaaa-mm")</f>
        <v>2022-04</v>
      </c>
      <c r="D662" s="1" t="s">
        <v>6592</v>
      </c>
      <c r="E662" t="s">
        <v>17</v>
      </c>
      <c r="F662" t="s">
        <v>37</v>
      </c>
      <c r="G662" t="s">
        <v>41</v>
      </c>
      <c r="H662" t="s">
        <v>45</v>
      </c>
      <c r="I662" t="s">
        <v>53</v>
      </c>
      <c r="J662" t="s">
        <v>67</v>
      </c>
      <c r="K662" t="s">
        <v>73</v>
      </c>
      <c r="L662">
        <v>23</v>
      </c>
      <c r="M662" s="5">
        <v>82.29</v>
      </c>
      <c r="N662" s="5">
        <f t="shared" si="10"/>
        <v>1892.67</v>
      </c>
      <c r="O662" s="5">
        <v>50.404112232429249</v>
      </c>
      <c r="P662" s="5">
        <f>tb_vendas[[#This Row],[Quantidade]]*tb_vendas[[#This Row],[Custo Unitário]]</f>
        <v>1159.2945813458728</v>
      </c>
      <c r="Q662" s="5">
        <f>tb_vendas[[#This Row],[Valor Total]]-tb_vendas[[#This Row],[Custo Total]]</f>
        <v>733.37541865412732</v>
      </c>
      <c r="R662" s="2">
        <v>10</v>
      </c>
      <c r="S662" s="3">
        <v>6</v>
      </c>
      <c r="T662" t="s">
        <v>79</v>
      </c>
      <c r="U662" t="s">
        <v>85</v>
      </c>
    </row>
    <row r="663" spans="1:21" x14ac:dyDescent="0.3">
      <c r="A663" s="3" t="s">
        <v>747</v>
      </c>
      <c r="B663" s="1">
        <v>44680</v>
      </c>
      <c r="C663" s="7" t="str">
        <f>TEXT(tb_vendas[[#This Row],[Data do Pedido]],"aaaa-mm")</f>
        <v>2022-04</v>
      </c>
      <c r="D663" s="1" t="s">
        <v>6593</v>
      </c>
      <c r="E663" t="s">
        <v>21</v>
      </c>
      <c r="F663" t="s">
        <v>31</v>
      </c>
      <c r="G663" t="s">
        <v>40</v>
      </c>
      <c r="H663" t="s">
        <v>46</v>
      </c>
      <c r="I663" t="s">
        <v>48</v>
      </c>
      <c r="J663" t="s">
        <v>64</v>
      </c>
      <c r="K663" t="s">
        <v>73</v>
      </c>
      <c r="L663">
        <v>22</v>
      </c>
      <c r="M663" s="5">
        <v>76.41</v>
      </c>
      <c r="N663" s="5">
        <f t="shared" si="10"/>
        <v>1681.02</v>
      </c>
      <c r="O663" s="5">
        <v>35.581768087230074</v>
      </c>
      <c r="P663" s="5">
        <f>tb_vendas[[#This Row],[Quantidade]]*tb_vendas[[#This Row],[Custo Unitário]]</f>
        <v>782.79889791906157</v>
      </c>
      <c r="Q663" s="5">
        <f>tb_vendas[[#This Row],[Valor Total]]-tb_vendas[[#This Row],[Custo Total]]</f>
        <v>898.22110208093841</v>
      </c>
      <c r="R663" s="2">
        <v>8</v>
      </c>
      <c r="S663" s="3">
        <v>2</v>
      </c>
      <c r="T663" t="s">
        <v>81</v>
      </c>
      <c r="U663" t="s">
        <v>84</v>
      </c>
    </row>
    <row r="664" spans="1:21" x14ac:dyDescent="0.3">
      <c r="A664" s="3" t="s">
        <v>748</v>
      </c>
      <c r="B664" s="1">
        <v>44680</v>
      </c>
      <c r="C664" s="7" t="str">
        <f>TEXT(tb_vendas[[#This Row],[Data do Pedido]],"aaaa-mm")</f>
        <v>2022-04</v>
      </c>
      <c r="D664" s="1" t="s">
        <v>6589</v>
      </c>
      <c r="E664" t="s">
        <v>22</v>
      </c>
      <c r="F664" t="s">
        <v>36</v>
      </c>
      <c r="G664" t="s">
        <v>39</v>
      </c>
      <c r="H664" t="s">
        <v>45</v>
      </c>
      <c r="I664" t="s">
        <v>50</v>
      </c>
      <c r="J664" t="s">
        <v>66</v>
      </c>
      <c r="K664" t="s">
        <v>77</v>
      </c>
      <c r="L664">
        <v>17</v>
      </c>
      <c r="M664" s="5">
        <v>77.12</v>
      </c>
      <c r="N664" s="5">
        <f t="shared" si="10"/>
        <v>1311.04</v>
      </c>
      <c r="O664" s="5">
        <v>76.343691908677656</v>
      </c>
      <c r="P664" s="5">
        <f>tb_vendas[[#This Row],[Quantidade]]*tb_vendas[[#This Row],[Custo Unitário]]</f>
        <v>1297.84276244752</v>
      </c>
      <c r="Q664" s="5">
        <f>tb_vendas[[#This Row],[Valor Total]]-tb_vendas[[#This Row],[Custo Total]]</f>
        <v>13.197237552479919</v>
      </c>
      <c r="R664" s="2">
        <v>10</v>
      </c>
      <c r="S664" s="3">
        <v>4</v>
      </c>
      <c r="T664" t="s">
        <v>81</v>
      </c>
      <c r="U664" t="s">
        <v>83</v>
      </c>
    </row>
    <row r="665" spans="1:21" x14ac:dyDescent="0.3">
      <c r="A665" s="3" t="s">
        <v>749</v>
      </c>
      <c r="B665" s="1">
        <v>44680</v>
      </c>
      <c r="C665" s="7" t="str">
        <f>TEXT(tb_vendas[[#This Row],[Data do Pedido]],"aaaa-mm")</f>
        <v>2022-04</v>
      </c>
      <c r="D665" s="1" t="s">
        <v>6591</v>
      </c>
      <c r="E665" t="s">
        <v>19</v>
      </c>
      <c r="F665" t="s">
        <v>31</v>
      </c>
      <c r="G665" t="s">
        <v>40</v>
      </c>
      <c r="H665" t="s">
        <v>46</v>
      </c>
      <c r="I665" t="s">
        <v>48</v>
      </c>
      <c r="J665" t="s">
        <v>64</v>
      </c>
      <c r="K665" t="s">
        <v>72</v>
      </c>
      <c r="L665">
        <v>51</v>
      </c>
      <c r="M665" s="5">
        <v>97.9</v>
      </c>
      <c r="N665" s="5">
        <f t="shared" si="10"/>
        <v>4992.9000000000005</v>
      </c>
      <c r="O665" s="5">
        <v>28.876634743272238</v>
      </c>
      <c r="P665" s="5">
        <f>tb_vendas[[#This Row],[Quantidade]]*tb_vendas[[#This Row],[Custo Unitário]]</f>
        <v>1472.7083719068842</v>
      </c>
      <c r="Q665" s="5">
        <f>tb_vendas[[#This Row],[Valor Total]]-tb_vendas[[#This Row],[Custo Total]]</f>
        <v>3520.1916280931164</v>
      </c>
      <c r="R665" s="2">
        <v>10</v>
      </c>
      <c r="S665" s="3">
        <v>7</v>
      </c>
      <c r="T665" t="s">
        <v>80</v>
      </c>
      <c r="U665" t="s">
        <v>83</v>
      </c>
    </row>
    <row r="666" spans="1:21" x14ac:dyDescent="0.3">
      <c r="A666" s="3" t="s">
        <v>750</v>
      </c>
      <c r="B666" s="1">
        <v>44680</v>
      </c>
      <c r="C666" s="7" t="str">
        <f>TEXT(tb_vendas[[#This Row],[Data do Pedido]],"aaaa-mm")</f>
        <v>2022-04</v>
      </c>
      <c r="D666" s="1" t="s">
        <v>6588</v>
      </c>
      <c r="E666" t="s">
        <v>20</v>
      </c>
      <c r="F666" t="s">
        <v>36</v>
      </c>
      <c r="G666" t="s">
        <v>39</v>
      </c>
      <c r="H666" t="s">
        <v>45</v>
      </c>
      <c r="I666" t="s">
        <v>60</v>
      </c>
      <c r="J666" t="s">
        <v>69</v>
      </c>
      <c r="K666" t="s">
        <v>76</v>
      </c>
      <c r="L666">
        <v>45</v>
      </c>
      <c r="M666" s="5">
        <v>73.47</v>
      </c>
      <c r="N666" s="5">
        <f t="shared" si="10"/>
        <v>3306.15</v>
      </c>
      <c r="O666" s="5">
        <v>40.320570225357621</v>
      </c>
      <c r="P666" s="5">
        <f>tb_vendas[[#This Row],[Quantidade]]*tb_vendas[[#This Row],[Custo Unitário]]</f>
        <v>1814.425660141093</v>
      </c>
      <c r="Q666" s="5">
        <f>tb_vendas[[#This Row],[Valor Total]]-tb_vendas[[#This Row],[Custo Total]]</f>
        <v>1491.7243398589071</v>
      </c>
      <c r="R666" s="2">
        <v>10</v>
      </c>
      <c r="S666" s="3">
        <v>0</v>
      </c>
      <c r="T666" t="s">
        <v>80</v>
      </c>
      <c r="U666" t="s">
        <v>85</v>
      </c>
    </row>
    <row r="667" spans="1:21" x14ac:dyDescent="0.3">
      <c r="A667" s="3" t="s">
        <v>751</v>
      </c>
      <c r="B667" s="1">
        <v>44680</v>
      </c>
      <c r="C667" s="7" t="str">
        <f>TEXT(tb_vendas[[#This Row],[Data do Pedido]],"aaaa-mm")</f>
        <v>2022-04</v>
      </c>
      <c r="D667" s="1" t="s">
        <v>6593</v>
      </c>
      <c r="E667" t="s">
        <v>16</v>
      </c>
      <c r="F667" t="s">
        <v>32</v>
      </c>
      <c r="G667" t="s">
        <v>39</v>
      </c>
      <c r="H667" t="s">
        <v>45</v>
      </c>
      <c r="I667" t="s">
        <v>59</v>
      </c>
      <c r="J667" t="s">
        <v>70</v>
      </c>
      <c r="K667" t="s">
        <v>78</v>
      </c>
      <c r="L667">
        <v>11</v>
      </c>
      <c r="M667" s="5">
        <v>75.180000000000007</v>
      </c>
      <c r="N667" s="5">
        <f t="shared" si="10"/>
        <v>826.98</v>
      </c>
      <c r="O667" s="5">
        <v>42.900635447895901</v>
      </c>
      <c r="P667" s="5">
        <f>tb_vendas[[#This Row],[Quantidade]]*tb_vendas[[#This Row],[Custo Unitário]]</f>
        <v>471.90698992685492</v>
      </c>
      <c r="Q667" s="5">
        <f>tb_vendas[[#This Row],[Valor Total]]-tb_vendas[[#This Row],[Custo Total]]</f>
        <v>355.0730100731451</v>
      </c>
      <c r="R667" s="2">
        <v>6</v>
      </c>
      <c r="S667" s="3">
        <v>4</v>
      </c>
      <c r="T667" t="s">
        <v>80</v>
      </c>
      <c r="U667" t="s">
        <v>85</v>
      </c>
    </row>
    <row r="668" spans="1:21" x14ac:dyDescent="0.3">
      <c r="A668" s="3" t="s">
        <v>752</v>
      </c>
      <c r="B668" s="1">
        <v>44681</v>
      </c>
      <c r="C668" s="7" t="str">
        <f>TEXT(tb_vendas[[#This Row],[Data do Pedido]],"aaaa-mm")</f>
        <v>2022-04</v>
      </c>
      <c r="D668" s="1" t="s">
        <v>6593</v>
      </c>
      <c r="E668" t="s">
        <v>19</v>
      </c>
      <c r="F668" t="s">
        <v>35</v>
      </c>
      <c r="G668" t="s">
        <v>44</v>
      </c>
      <c r="H668" t="s">
        <v>46</v>
      </c>
      <c r="I668" t="s">
        <v>55</v>
      </c>
      <c r="J668" t="s">
        <v>69</v>
      </c>
      <c r="K668" t="s">
        <v>78</v>
      </c>
      <c r="L668">
        <v>83</v>
      </c>
      <c r="M668" s="5">
        <v>63.92</v>
      </c>
      <c r="N668" s="5">
        <f t="shared" si="10"/>
        <v>5305.3600000000006</v>
      </c>
      <c r="O668" s="5">
        <v>32.296912164450397</v>
      </c>
      <c r="P668" s="5">
        <f>tb_vendas[[#This Row],[Quantidade]]*tb_vendas[[#This Row],[Custo Unitário]]</f>
        <v>2680.6437096493828</v>
      </c>
      <c r="Q668" s="5">
        <f>tb_vendas[[#This Row],[Valor Total]]-tb_vendas[[#This Row],[Custo Total]]</f>
        <v>2624.7162903506178</v>
      </c>
      <c r="R668" s="2">
        <v>2</v>
      </c>
      <c r="S668" s="3">
        <v>4</v>
      </c>
      <c r="T668" t="s">
        <v>79</v>
      </c>
      <c r="U668" t="s">
        <v>85</v>
      </c>
    </row>
    <row r="669" spans="1:21" x14ac:dyDescent="0.3">
      <c r="A669" s="3" t="s">
        <v>753</v>
      </c>
      <c r="B669" s="1">
        <v>44681</v>
      </c>
      <c r="C669" s="7" t="str">
        <f>TEXT(tb_vendas[[#This Row],[Data do Pedido]],"aaaa-mm")</f>
        <v>2022-04</v>
      </c>
      <c r="D669" s="1" t="s">
        <v>6589</v>
      </c>
      <c r="E669" t="s">
        <v>22</v>
      </c>
      <c r="F669" t="s">
        <v>33</v>
      </c>
      <c r="G669" t="s">
        <v>42</v>
      </c>
      <c r="H669" t="s">
        <v>46</v>
      </c>
      <c r="I669" t="s">
        <v>60</v>
      </c>
      <c r="J669" t="s">
        <v>69</v>
      </c>
      <c r="K669" t="s">
        <v>74</v>
      </c>
      <c r="L669">
        <v>18</v>
      </c>
      <c r="M669" s="5">
        <v>48.27</v>
      </c>
      <c r="N669" s="5">
        <f t="shared" si="10"/>
        <v>868.86</v>
      </c>
      <c r="O669" s="5">
        <v>14.323745574198496</v>
      </c>
      <c r="P669" s="5">
        <f>tb_vendas[[#This Row],[Quantidade]]*tb_vendas[[#This Row],[Custo Unitário]]</f>
        <v>257.82742033557292</v>
      </c>
      <c r="Q669" s="5">
        <f>tb_vendas[[#This Row],[Valor Total]]-tb_vendas[[#This Row],[Custo Total]]</f>
        <v>611.03257966442709</v>
      </c>
      <c r="R669" s="2">
        <v>8</v>
      </c>
      <c r="S669" s="3">
        <v>10</v>
      </c>
      <c r="T669" t="s">
        <v>79</v>
      </c>
      <c r="U669" t="s">
        <v>84</v>
      </c>
    </row>
    <row r="670" spans="1:21" x14ac:dyDescent="0.3">
      <c r="A670" s="3" t="s">
        <v>754</v>
      </c>
      <c r="B670" s="1">
        <v>44681</v>
      </c>
      <c r="C670" s="7" t="str">
        <f>TEXT(tb_vendas[[#This Row],[Data do Pedido]],"aaaa-mm")</f>
        <v>2022-04</v>
      </c>
      <c r="D670" s="1" t="s">
        <v>6589</v>
      </c>
      <c r="E670" t="s">
        <v>18</v>
      </c>
      <c r="F670" t="s">
        <v>26</v>
      </c>
      <c r="G670" t="s">
        <v>41</v>
      </c>
      <c r="H670" t="s">
        <v>45</v>
      </c>
      <c r="I670" t="s">
        <v>50</v>
      </c>
      <c r="J670" t="s">
        <v>66</v>
      </c>
      <c r="K670" t="s">
        <v>76</v>
      </c>
      <c r="L670">
        <v>88</v>
      </c>
      <c r="M670" s="5">
        <v>42.74</v>
      </c>
      <c r="N670" s="5">
        <f t="shared" si="10"/>
        <v>3761.1200000000003</v>
      </c>
      <c r="O670" s="5">
        <v>11.39820699369527</v>
      </c>
      <c r="P670" s="5">
        <f>tb_vendas[[#This Row],[Quantidade]]*tb_vendas[[#This Row],[Custo Unitário]]</f>
        <v>1003.0422154451837</v>
      </c>
      <c r="Q670" s="5">
        <f>tb_vendas[[#This Row],[Valor Total]]-tb_vendas[[#This Row],[Custo Total]]</f>
        <v>2758.0777845548164</v>
      </c>
      <c r="R670" s="2">
        <v>7</v>
      </c>
      <c r="S670" s="3">
        <v>6</v>
      </c>
      <c r="T670" t="s">
        <v>81</v>
      </c>
      <c r="U670" t="s">
        <v>82</v>
      </c>
    </row>
    <row r="671" spans="1:21" x14ac:dyDescent="0.3">
      <c r="A671" s="3" t="s">
        <v>755</v>
      </c>
      <c r="B671" s="1">
        <v>44681</v>
      </c>
      <c r="C671" s="7" t="str">
        <f>TEXT(tb_vendas[[#This Row],[Data do Pedido]],"aaaa-mm")</f>
        <v>2022-04</v>
      </c>
      <c r="D671" s="1" t="s">
        <v>6591</v>
      </c>
      <c r="E671" t="s">
        <v>18</v>
      </c>
      <c r="F671" t="s">
        <v>29</v>
      </c>
      <c r="G671" t="s">
        <v>43</v>
      </c>
      <c r="H671" t="s">
        <v>45</v>
      </c>
      <c r="I671" t="s">
        <v>53</v>
      </c>
      <c r="J671" t="s">
        <v>67</v>
      </c>
      <c r="K671" t="s">
        <v>72</v>
      </c>
      <c r="L671">
        <v>96</v>
      </c>
      <c r="M671" s="5">
        <v>20.8</v>
      </c>
      <c r="N671" s="5">
        <f t="shared" si="10"/>
        <v>1996.8000000000002</v>
      </c>
      <c r="O671" s="5">
        <v>5.224726002886908</v>
      </c>
      <c r="P671" s="5">
        <f>tb_vendas[[#This Row],[Quantidade]]*tb_vendas[[#This Row],[Custo Unitário]]</f>
        <v>501.5736962771432</v>
      </c>
      <c r="Q671" s="5">
        <f>tb_vendas[[#This Row],[Valor Total]]-tb_vendas[[#This Row],[Custo Total]]</f>
        <v>1495.226303722857</v>
      </c>
      <c r="R671" s="2">
        <v>9</v>
      </c>
      <c r="S671" s="3">
        <v>10</v>
      </c>
      <c r="T671" t="s">
        <v>79</v>
      </c>
      <c r="U671" t="s">
        <v>84</v>
      </c>
    </row>
    <row r="672" spans="1:21" x14ac:dyDescent="0.3">
      <c r="A672" s="3" t="s">
        <v>756</v>
      </c>
      <c r="B672" s="1">
        <v>44681</v>
      </c>
      <c r="C672" s="7" t="str">
        <f>TEXT(tb_vendas[[#This Row],[Data do Pedido]],"aaaa-mm")</f>
        <v>2022-04</v>
      </c>
      <c r="D672" s="1" t="s">
        <v>6592</v>
      </c>
      <c r="E672" t="s">
        <v>23</v>
      </c>
      <c r="F672" t="s">
        <v>34</v>
      </c>
      <c r="G672" t="s">
        <v>40</v>
      </c>
      <c r="H672" t="s">
        <v>46</v>
      </c>
      <c r="I672" t="s">
        <v>50</v>
      </c>
      <c r="J672" t="s">
        <v>66</v>
      </c>
      <c r="K672" t="s">
        <v>73</v>
      </c>
      <c r="L672">
        <v>37</v>
      </c>
      <c r="M672" s="5">
        <v>23.26</v>
      </c>
      <c r="N672" s="5">
        <f t="shared" si="10"/>
        <v>860.62</v>
      </c>
      <c r="O672" s="5">
        <v>6.8880820466743522</v>
      </c>
      <c r="P672" s="5">
        <f>tb_vendas[[#This Row],[Quantidade]]*tb_vendas[[#This Row],[Custo Unitário]]</f>
        <v>254.85903572695102</v>
      </c>
      <c r="Q672" s="5">
        <f>tb_vendas[[#This Row],[Valor Total]]-tb_vendas[[#This Row],[Custo Total]]</f>
        <v>605.76096427304901</v>
      </c>
      <c r="R672" s="2">
        <v>9</v>
      </c>
      <c r="S672" s="3">
        <v>2</v>
      </c>
      <c r="T672" t="s">
        <v>81</v>
      </c>
      <c r="U672" t="s">
        <v>82</v>
      </c>
    </row>
    <row r="673" spans="1:21" x14ac:dyDescent="0.3">
      <c r="A673" s="3" t="s">
        <v>757</v>
      </c>
      <c r="B673" s="1">
        <v>44681</v>
      </c>
      <c r="C673" s="7" t="str">
        <f>TEXT(tb_vendas[[#This Row],[Data do Pedido]],"aaaa-mm")</f>
        <v>2022-04</v>
      </c>
      <c r="D673" s="1" t="s">
        <v>6590</v>
      </c>
      <c r="E673" t="s">
        <v>23</v>
      </c>
      <c r="F673" t="s">
        <v>33</v>
      </c>
      <c r="G673" t="s">
        <v>42</v>
      </c>
      <c r="H673" t="s">
        <v>46</v>
      </c>
      <c r="I673" t="s">
        <v>55</v>
      </c>
      <c r="J673" t="s">
        <v>69</v>
      </c>
      <c r="K673" t="s">
        <v>76</v>
      </c>
      <c r="L673">
        <v>100</v>
      </c>
      <c r="M673" s="5">
        <v>13.95</v>
      </c>
      <c r="N673" s="5">
        <f t="shared" si="10"/>
        <v>1395</v>
      </c>
      <c r="O673" s="5">
        <v>3.9715393779218253</v>
      </c>
      <c r="P673" s="5">
        <f>tb_vendas[[#This Row],[Quantidade]]*tb_vendas[[#This Row],[Custo Unitário]]</f>
        <v>397.15393779218255</v>
      </c>
      <c r="Q673" s="5">
        <f>tb_vendas[[#This Row],[Valor Total]]-tb_vendas[[#This Row],[Custo Total]]</f>
        <v>997.84606220781745</v>
      </c>
      <c r="R673" s="2">
        <v>6</v>
      </c>
      <c r="S673" s="3">
        <v>0</v>
      </c>
      <c r="T673" t="s">
        <v>80</v>
      </c>
      <c r="U673" t="s">
        <v>83</v>
      </c>
    </row>
    <row r="674" spans="1:21" x14ac:dyDescent="0.3">
      <c r="A674" s="3" t="s">
        <v>758</v>
      </c>
      <c r="B674" s="1">
        <v>44682</v>
      </c>
      <c r="C674" s="7" t="str">
        <f>TEXT(tb_vendas[[#This Row],[Data do Pedido]],"aaaa-mm")</f>
        <v>2022-05</v>
      </c>
      <c r="D674" s="1" t="s">
        <v>6589</v>
      </c>
      <c r="E674" t="s">
        <v>18</v>
      </c>
      <c r="F674" t="s">
        <v>27</v>
      </c>
      <c r="G674" t="s">
        <v>42</v>
      </c>
      <c r="H674" t="s">
        <v>46</v>
      </c>
      <c r="I674" t="s">
        <v>59</v>
      </c>
      <c r="J674" t="s">
        <v>70</v>
      </c>
      <c r="K674" t="s">
        <v>76</v>
      </c>
      <c r="L674">
        <v>10</v>
      </c>
      <c r="M674" s="5">
        <v>75.95</v>
      </c>
      <c r="N674" s="5">
        <f t="shared" si="10"/>
        <v>759.5</v>
      </c>
      <c r="O674" s="5">
        <v>20.02122259865137</v>
      </c>
      <c r="P674" s="5">
        <f>tb_vendas[[#This Row],[Quantidade]]*tb_vendas[[#This Row],[Custo Unitário]]</f>
        <v>200.21222598651372</v>
      </c>
      <c r="Q674" s="5">
        <f>tb_vendas[[#This Row],[Valor Total]]-tb_vendas[[#This Row],[Custo Total]]</f>
        <v>559.28777401348634</v>
      </c>
      <c r="R674" s="2">
        <v>2</v>
      </c>
      <c r="S674" s="3">
        <v>10</v>
      </c>
      <c r="T674" t="s">
        <v>81</v>
      </c>
      <c r="U674" t="s">
        <v>84</v>
      </c>
    </row>
    <row r="675" spans="1:21" x14ac:dyDescent="0.3">
      <c r="A675" s="3" t="s">
        <v>759</v>
      </c>
      <c r="B675" s="1">
        <v>44682</v>
      </c>
      <c r="C675" s="7" t="str">
        <f>TEXT(tb_vendas[[#This Row],[Data do Pedido]],"aaaa-mm")</f>
        <v>2022-05</v>
      </c>
      <c r="D675" s="1" t="s">
        <v>6588</v>
      </c>
      <c r="E675" t="s">
        <v>17</v>
      </c>
      <c r="F675" t="s">
        <v>26</v>
      </c>
      <c r="G675" t="s">
        <v>41</v>
      </c>
      <c r="H675" t="s">
        <v>45</v>
      </c>
      <c r="I675" t="s">
        <v>60</v>
      </c>
      <c r="J675" t="s">
        <v>69</v>
      </c>
      <c r="K675" t="s">
        <v>78</v>
      </c>
      <c r="L675">
        <v>99</v>
      </c>
      <c r="M675" s="5">
        <v>35.409999999999997</v>
      </c>
      <c r="N675" s="5">
        <f t="shared" si="10"/>
        <v>3505.5899999999997</v>
      </c>
      <c r="O675" s="5">
        <v>15.175288526537903</v>
      </c>
      <c r="P675" s="5">
        <f>tb_vendas[[#This Row],[Quantidade]]*tb_vendas[[#This Row],[Custo Unitário]]</f>
        <v>1502.3535641272524</v>
      </c>
      <c r="Q675" s="5">
        <f>tb_vendas[[#This Row],[Valor Total]]-tb_vendas[[#This Row],[Custo Total]]</f>
        <v>2003.2364358727473</v>
      </c>
      <c r="R675" s="2">
        <v>6</v>
      </c>
      <c r="S675" s="3">
        <v>2</v>
      </c>
      <c r="T675" t="s">
        <v>81</v>
      </c>
      <c r="U675" t="s">
        <v>84</v>
      </c>
    </row>
    <row r="676" spans="1:21" x14ac:dyDescent="0.3">
      <c r="A676" s="3" t="s">
        <v>760</v>
      </c>
      <c r="B676" s="1">
        <v>44682</v>
      </c>
      <c r="C676" s="7" t="str">
        <f>TEXT(tb_vendas[[#This Row],[Data do Pedido]],"aaaa-mm")</f>
        <v>2022-05</v>
      </c>
      <c r="D676" s="1" t="s">
        <v>6593</v>
      </c>
      <c r="E676" t="s">
        <v>23</v>
      </c>
      <c r="F676" t="s">
        <v>36</v>
      </c>
      <c r="G676" t="s">
        <v>39</v>
      </c>
      <c r="H676" t="s">
        <v>45</v>
      </c>
      <c r="I676" t="s">
        <v>59</v>
      </c>
      <c r="J676" t="s">
        <v>70</v>
      </c>
      <c r="K676" t="s">
        <v>77</v>
      </c>
      <c r="L676">
        <v>65</v>
      </c>
      <c r="M676" s="5">
        <v>35.840000000000003</v>
      </c>
      <c r="N676" s="5">
        <f t="shared" si="10"/>
        <v>2329.6000000000004</v>
      </c>
      <c r="O676" s="5">
        <v>34.442468549890407</v>
      </c>
      <c r="P676" s="5">
        <f>tb_vendas[[#This Row],[Quantidade]]*tb_vendas[[#This Row],[Custo Unitário]]</f>
        <v>2238.7604557428763</v>
      </c>
      <c r="Q676" s="5">
        <f>tb_vendas[[#This Row],[Valor Total]]-tb_vendas[[#This Row],[Custo Total]]</f>
        <v>90.839544257124089</v>
      </c>
      <c r="R676" s="2">
        <v>10</v>
      </c>
      <c r="S676" s="3">
        <v>4</v>
      </c>
      <c r="T676" t="s">
        <v>80</v>
      </c>
      <c r="U676" t="s">
        <v>82</v>
      </c>
    </row>
    <row r="677" spans="1:21" x14ac:dyDescent="0.3">
      <c r="A677" s="3" t="s">
        <v>761</v>
      </c>
      <c r="B677" s="1">
        <v>44682</v>
      </c>
      <c r="C677" s="7" t="str">
        <f>TEXT(tb_vendas[[#This Row],[Data do Pedido]],"aaaa-mm")</f>
        <v>2022-05</v>
      </c>
      <c r="D677" s="1" t="s">
        <v>6590</v>
      </c>
      <c r="E677" t="s">
        <v>17</v>
      </c>
      <c r="F677" t="s">
        <v>33</v>
      </c>
      <c r="G677" t="s">
        <v>42</v>
      </c>
      <c r="H677" t="s">
        <v>46</v>
      </c>
      <c r="I677" t="s">
        <v>59</v>
      </c>
      <c r="J677" t="s">
        <v>70</v>
      </c>
      <c r="K677" t="s">
        <v>75</v>
      </c>
      <c r="L677">
        <v>59</v>
      </c>
      <c r="M677" s="5">
        <v>79.78</v>
      </c>
      <c r="N677" s="5">
        <f t="shared" si="10"/>
        <v>4707.0200000000004</v>
      </c>
      <c r="O677" s="5">
        <v>33.229228762290134</v>
      </c>
      <c r="P677" s="5">
        <f>tb_vendas[[#This Row],[Quantidade]]*tb_vendas[[#This Row],[Custo Unitário]]</f>
        <v>1960.5244969751179</v>
      </c>
      <c r="Q677" s="5">
        <f>tb_vendas[[#This Row],[Valor Total]]-tb_vendas[[#This Row],[Custo Total]]</f>
        <v>2746.4955030248825</v>
      </c>
      <c r="R677" s="2">
        <v>8</v>
      </c>
      <c r="S677" s="3">
        <v>0</v>
      </c>
      <c r="T677" t="s">
        <v>79</v>
      </c>
      <c r="U677" t="s">
        <v>82</v>
      </c>
    </row>
    <row r="678" spans="1:21" x14ac:dyDescent="0.3">
      <c r="A678" s="3" t="s">
        <v>762</v>
      </c>
      <c r="B678" s="1">
        <v>44682</v>
      </c>
      <c r="C678" s="7" t="str">
        <f>TEXT(tb_vendas[[#This Row],[Data do Pedido]],"aaaa-mm")</f>
        <v>2022-05</v>
      </c>
      <c r="D678" s="1" t="s">
        <v>6592</v>
      </c>
      <c r="E678" t="s">
        <v>16</v>
      </c>
      <c r="F678" t="s">
        <v>35</v>
      </c>
      <c r="G678" t="s">
        <v>44</v>
      </c>
      <c r="H678" t="s">
        <v>46</v>
      </c>
      <c r="I678" t="s">
        <v>58</v>
      </c>
      <c r="J678" t="s">
        <v>64</v>
      </c>
      <c r="K678" t="s">
        <v>72</v>
      </c>
      <c r="L678">
        <v>68</v>
      </c>
      <c r="M678" s="5">
        <v>43.31</v>
      </c>
      <c r="N678" s="5">
        <f t="shared" si="10"/>
        <v>2945.08</v>
      </c>
      <c r="O678" s="5">
        <v>11.038369779559735</v>
      </c>
      <c r="P678" s="5">
        <f>tb_vendas[[#This Row],[Quantidade]]*tb_vendas[[#This Row],[Custo Unitário]]</f>
        <v>750.60914501006198</v>
      </c>
      <c r="Q678" s="5">
        <f>tb_vendas[[#This Row],[Valor Total]]-tb_vendas[[#This Row],[Custo Total]]</f>
        <v>2194.4708549899378</v>
      </c>
      <c r="R678" s="2">
        <v>8</v>
      </c>
      <c r="S678" s="3">
        <v>10</v>
      </c>
      <c r="T678" t="s">
        <v>79</v>
      </c>
      <c r="U678" t="s">
        <v>83</v>
      </c>
    </row>
    <row r="679" spans="1:21" x14ac:dyDescent="0.3">
      <c r="A679" s="3" t="s">
        <v>763</v>
      </c>
      <c r="B679" s="1">
        <v>44682</v>
      </c>
      <c r="C679" s="7" t="str">
        <f>TEXT(tb_vendas[[#This Row],[Data do Pedido]],"aaaa-mm")</f>
        <v>2022-05</v>
      </c>
      <c r="D679" s="1" t="s">
        <v>6588</v>
      </c>
      <c r="E679" t="s">
        <v>16</v>
      </c>
      <c r="F679" t="s">
        <v>26</v>
      </c>
      <c r="G679" t="s">
        <v>41</v>
      </c>
      <c r="H679" t="s">
        <v>45</v>
      </c>
      <c r="I679" t="s">
        <v>47</v>
      </c>
      <c r="J679" t="s">
        <v>63</v>
      </c>
      <c r="K679" t="s">
        <v>74</v>
      </c>
      <c r="L679">
        <v>11</v>
      </c>
      <c r="M679" s="5">
        <v>79.87</v>
      </c>
      <c r="N679" s="5">
        <f t="shared" si="10"/>
        <v>878.57</v>
      </c>
      <c r="O679" s="5">
        <v>22.881205591619281</v>
      </c>
      <c r="P679" s="5">
        <f>tb_vendas[[#This Row],[Quantidade]]*tb_vendas[[#This Row],[Custo Unitário]]</f>
        <v>251.69326150781208</v>
      </c>
      <c r="Q679" s="5">
        <f>tb_vendas[[#This Row],[Valor Total]]-tb_vendas[[#This Row],[Custo Total]]</f>
        <v>626.876738492188</v>
      </c>
      <c r="R679" s="2">
        <v>9</v>
      </c>
      <c r="S679" s="3">
        <v>2</v>
      </c>
      <c r="T679" t="s">
        <v>81</v>
      </c>
      <c r="U679" t="s">
        <v>85</v>
      </c>
    </row>
    <row r="680" spans="1:21" x14ac:dyDescent="0.3">
      <c r="A680" s="3" t="s">
        <v>764</v>
      </c>
      <c r="B680" s="1">
        <v>44683</v>
      </c>
      <c r="C680" s="7" t="str">
        <f>TEXT(tb_vendas[[#This Row],[Data do Pedido]],"aaaa-mm")</f>
        <v>2022-05</v>
      </c>
      <c r="D680" s="1" t="s">
        <v>6593</v>
      </c>
      <c r="E680" t="s">
        <v>19</v>
      </c>
      <c r="F680" t="s">
        <v>37</v>
      </c>
      <c r="G680" t="s">
        <v>41</v>
      </c>
      <c r="H680" t="s">
        <v>45</v>
      </c>
      <c r="I680" t="s">
        <v>57</v>
      </c>
      <c r="J680" t="s">
        <v>66</v>
      </c>
      <c r="K680" t="s">
        <v>71</v>
      </c>
      <c r="L680">
        <v>51</v>
      </c>
      <c r="M680" s="5">
        <v>53.51</v>
      </c>
      <c r="N680" s="5">
        <f t="shared" si="10"/>
        <v>2729.0099999999998</v>
      </c>
      <c r="O680" s="5">
        <v>14.151398850607647</v>
      </c>
      <c r="P680" s="5">
        <f>tb_vendas[[#This Row],[Quantidade]]*tb_vendas[[#This Row],[Custo Unitário]]</f>
        <v>721.72134138099</v>
      </c>
      <c r="Q680" s="5">
        <f>tb_vendas[[#This Row],[Valor Total]]-tb_vendas[[#This Row],[Custo Total]]</f>
        <v>2007.2886586190098</v>
      </c>
      <c r="R680" s="2">
        <v>9</v>
      </c>
      <c r="S680" s="3">
        <v>0</v>
      </c>
      <c r="T680" t="s">
        <v>81</v>
      </c>
      <c r="U680" t="s">
        <v>83</v>
      </c>
    </row>
    <row r="681" spans="1:21" x14ac:dyDescent="0.3">
      <c r="A681" s="3" t="s">
        <v>765</v>
      </c>
      <c r="B681" s="1">
        <v>44683</v>
      </c>
      <c r="C681" s="7" t="str">
        <f>TEXT(tb_vendas[[#This Row],[Data do Pedido]],"aaaa-mm")</f>
        <v>2022-05</v>
      </c>
      <c r="D681" s="1" t="s">
        <v>6589</v>
      </c>
      <c r="E681" t="s">
        <v>18</v>
      </c>
      <c r="F681" t="s">
        <v>31</v>
      </c>
      <c r="G681" t="s">
        <v>40</v>
      </c>
      <c r="H681" t="s">
        <v>46</v>
      </c>
      <c r="I681" t="s">
        <v>52</v>
      </c>
      <c r="J681" t="s">
        <v>67</v>
      </c>
      <c r="K681" t="s">
        <v>75</v>
      </c>
      <c r="L681">
        <v>16</v>
      </c>
      <c r="M681" s="5">
        <v>67.37</v>
      </c>
      <c r="N681" s="5">
        <f t="shared" si="10"/>
        <v>1077.92</v>
      </c>
      <c r="O681" s="5">
        <v>20.267490394001769</v>
      </c>
      <c r="P681" s="5">
        <f>tb_vendas[[#This Row],[Quantidade]]*tb_vendas[[#This Row],[Custo Unitário]]</f>
        <v>324.2798463040283</v>
      </c>
      <c r="Q681" s="5">
        <f>tb_vendas[[#This Row],[Valor Total]]-tb_vendas[[#This Row],[Custo Total]]</f>
        <v>753.64015369597178</v>
      </c>
      <c r="R681" s="2">
        <v>1</v>
      </c>
      <c r="S681" s="3">
        <v>7</v>
      </c>
      <c r="T681" t="s">
        <v>81</v>
      </c>
      <c r="U681" t="s">
        <v>83</v>
      </c>
    </row>
    <row r="682" spans="1:21" x14ac:dyDescent="0.3">
      <c r="A682" s="3" t="s">
        <v>766</v>
      </c>
      <c r="B682" s="1">
        <v>44683</v>
      </c>
      <c r="C682" s="7" t="str">
        <f>TEXT(tb_vendas[[#This Row],[Data do Pedido]],"aaaa-mm")</f>
        <v>2022-05</v>
      </c>
      <c r="D682" s="1" t="s">
        <v>6589</v>
      </c>
      <c r="E682" t="s">
        <v>16</v>
      </c>
      <c r="F682" t="s">
        <v>26</v>
      </c>
      <c r="G682" t="s">
        <v>41</v>
      </c>
      <c r="H682" t="s">
        <v>45</v>
      </c>
      <c r="I682" t="s">
        <v>56</v>
      </c>
      <c r="J682" t="s">
        <v>63</v>
      </c>
      <c r="K682" t="s">
        <v>76</v>
      </c>
      <c r="L682">
        <v>19</v>
      </c>
      <c r="M682" s="5">
        <v>76.040000000000006</v>
      </c>
      <c r="N682" s="5">
        <f t="shared" si="10"/>
        <v>1444.7600000000002</v>
      </c>
      <c r="O682" s="5">
        <v>28.640255507007552</v>
      </c>
      <c r="P682" s="5">
        <f>tb_vendas[[#This Row],[Quantidade]]*tb_vendas[[#This Row],[Custo Unitário]]</f>
        <v>544.16485463314348</v>
      </c>
      <c r="Q682" s="5">
        <f>tb_vendas[[#This Row],[Valor Total]]-tb_vendas[[#This Row],[Custo Total]]</f>
        <v>900.59514536685674</v>
      </c>
      <c r="R682" s="2">
        <v>10</v>
      </c>
      <c r="S682" s="3">
        <v>5</v>
      </c>
      <c r="T682" t="s">
        <v>79</v>
      </c>
      <c r="U682" t="s">
        <v>84</v>
      </c>
    </row>
    <row r="683" spans="1:21" x14ac:dyDescent="0.3">
      <c r="A683" s="3" t="s">
        <v>767</v>
      </c>
      <c r="B683" s="1">
        <v>44683</v>
      </c>
      <c r="C683" s="7" t="str">
        <f>TEXT(tb_vendas[[#This Row],[Data do Pedido]],"aaaa-mm")</f>
        <v>2022-05</v>
      </c>
      <c r="D683" s="1" t="s">
        <v>6592</v>
      </c>
      <c r="E683" t="s">
        <v>18</v>
      </c>
      <c r="F683" t="s">
        <v>24</v>
      </c>
      <c r="G683" t="s">
        <v>39</v>
      </c>
      <c r="H683" t="s">
        <v>45</v>
      </c>
      <c r="I683" t="s">
        <v>48</v>
      </c>
      <c r="J683" t="s">
        <v>64</v>
      </c>
      <c r="K683" t="s">
        <v>78</v>
      </c>
      <c r="L683">
        <v>3</v>
      </c>
      <c r="M683" s="5">
        <v>22.87</v>
      </c>
      <c r="N683" s="5">
        <f t="shared" si="10"/>
        <v>68.61</v>
      </c>
      <c r="O683" s="5">
        <v>6.6890884262779267</v>
      </c>
      <c r="P683" s="5">
        <f>tb_vendas[[#This Row],[Quantidade]]*tb_vendas[[#This Row],[Custo Unitário]]</f>
        <v>20.06726527883378</v>
      </c>
      <c r="Q683" s="5">
        <f>tb_vendas[[#This Row],[Valor Total]]-tb_vendas[[#This Row],[Custo Total]]</f>
        <v>48.542734721166219</v>
      </c>
      <c r="R683" s="2">
        <v>6</v>
      </c>
      <c r="S683" s="3">
        <v>5</v>
      </c>
      <c r="T683" t="s">
        <v>79</v>
      </c>
      <c r="U683" t="s">
        <v>84</v>
      </c>
    </row>
    <row r="684" spans="1:21" x14ac:dyDescent="0.3">
      <c r="A684" s="3" t="s">
        <v>768</v>
      </c>
      <c r="B684" s="1">
        <v>44683</v>
      </c>
      <c r="C684" s="7" t="str">
        <f>TEXT(tb_vendas[[#This Row],[Data do Pedido]],"aaaa-mm")</f>
        <v>2022-05</v>
      </c>
      <c r="D684" s="1" t="s">
        <v>6588</v>
      </c>
      <c r="E684" t="s">
        <v>19</v>
      </c>
      <c r="F684" t="s">
        <v>32</v>
      </c>
      <c r="G684" t="s">
        <v>39</v>
      </c>
      <c r="H684" t="s">
        <v>45</v>
      </c>
      <c r="I684" t="s">
        <v>51</v>
      </c>
      <c r="J684" t="s">
        <v>65</v>
      </c>
      <c r="K684" t="s">
        <v>72</v>
      </c>
      <c r="L684">
        <v>19</v>
      </c>
      <c r="M684" s="5">
        <v>10.71</v>
      </c>
      <c r="N684" s="5">
        <f t="shared" si="10"/>
        <v>203.49</v>
      </c>
      <c r="O684" s="5">
        <v>4.0906443891385758</v>
      </c>
      <c r="P684" s="5">
        <f>tb_vendas[[#This Row],[Quantidade]]*tb_vendas[[#This Row],[Custo Unitário]]</f>
        <v>77.722243393632937</v>
      </c>
      <c r="Q684" s="5">
        <f>tb_vendas[[#This Row],[Valor Total]]-tb_vendas[[#This Row],[Custo Total]]</f>
        <v>125.76775660636707</v>
      </c>
      <c r="R684" s="2">
        <v>5</v>
      </c>
      <c r="S684" s="3">
        <v>6</v>
      </c>
      <c r="T684" t="s">
        <v>81</v>
      </c>
      <c r="U684" t="s">
        <v>83</v>
      </c>
    </row>
    <row r="685" spans="1:21" x14ac:dyDescent="0.3">
      <c r="A685" s="3" t="s">
        <v>769</v>
      </c>
      <c r="B685" s="1">
        <v>44684</v>
      </c>
      <c r="C685" s="7" t="str">
        <f>TEXT(tb_vendas[[#This Row],[Data do Pedido]],"aaaa-mm")</f>
        <v>2022-05</v>
      </c>
      <c r="D685" s="1" t="s">
        <v>6592</v>
      </c>
      <c r="E685" t="s">
        <v>23</v>
      </c>
      <c r="F685" t="s">
        <v>27</v>
      </c>
      <c r="G685" t="s">
        <v>42</v>
      </c>
      <c r="H685" t="s">
        <v>46</v>
      </c>
      <c r="I685" t="s">
        <v>60</v>
      </c>
      <c r="J685" t="s">
        <v>69</v>
      </c>
      <c r="K685" t="s">
        <v>77</v>
      </c>
      <c r="L685">
        <v>86</v>
      </c>
      <c r="M685" s="5">
        <v>85.37</v>
      </c>
      <c r="N685" s="5">
        <f t="shared" si="10"/>
        <v>7341.8200000000006</v>
      </c>
      <c r="O685" s="5">
        <v>26.217515752478352</v>
      </c>
      <c r="P685" s="5">
        <f>tb_vendas[[#This Row],[Quantidade]]*tb_vendas[[#This Row],[Custo Unitário]]</f>
        <v>2254.7063547131384</v>
      </c>
      <c r="Q685" s="5">
        <f>tb_vendas[[#This Row],[Valor Total]]-tb_vendas[[#This Row],[Custo Total]]</f>
        <v>5087.1136452868623</v>
      </c>
      <c r="R685" s="2">
        <v>5</v>
      </c>
      <c r="S685" s="3">
        <v>8</v>
      </c>
      <c r="T685" t="s">
        <v>79</v>
      </c>
      <c r="U685" t="s">
        <v>85</v>
      </c>
    </row>
    <row r="686" spans="1:21" x14ac:dyDescent="0.3">
      <c r="A686" s="3" t="s">
        <v>770</v>
      </c>
      <c r="B686" s="1">
        <v>44684</v>
      </c>
      <c r="C686" s="7" t="str">
        <f>TEXT(tb_vendas[[#This Row],[Data do Pedido]],"aaaa-mm")</f>
        <v>2022-05</v>
      </c>
      <c r="D686" s="1" t="s">
        <v>6591</v>
      </c>
      <c r="E686" t="s">
        <v>23</v>
      </c>
      <c r="F686" t="s">
        <v>24</v>
      </c>
      <c r="G686" t="s">
        <v>39</v>
      </c>
      <c r="H686" t="s">
        <v>45</v>
      </c>
      <c r="I686" t="s">
        <v>47</v>
      </c>
      <c r="J686" t="s">
        <v>63</v>
      </c>
      <c r="K686" t="s">
        <v>74</v>
      </c>
      <c r="L686">
        <v>87</v>
      </c>
      <c r="M686" s="5">
        <v>29.49</v>
      </c>
      <c r="N686" s="5">
        <f t="shared" si="10"/>
        <v>2565.6299999999997</v>
      </c>
      <c r="O686" s="5">
        <v>8.1672681288170246</v>
      </c>
      <c r="P686" s="5">
        <f>tb_vendas[[#This Row],[Quantidade]]*tb_vendas[[#This Row],[Custo Unitário]]</f>
        <v>710.55232720708113</v>
      </c>
      <c r="Q686" s="5">
        <f>tb_vendas[[#This Row],[Valor Total]]-tb_vendas[[#This Row],[Custo Total]]</f>
        <v>1855.0776727929185</v>
      </c>
      <c r="R686" s="2">
        <v>8</v>
      </c>
      <c r="S686" s="3">
        <v>10</v>
      </c>
      <c r="T686" t="s">
        <v>79</v>
      </c>
      <c r="U686" t="s">
        <v>83</v>
      </c>
    </row>
    <row r="687" spans="1:21" x14ac:dyDescent="0.3">
      <c r="A687" s="3" t="s">
        <v>771</v>
      </c>
      <c r="B687" s="1">
        <v>44684</v>
      </c>
      <c r="C687" s="7" t="str">
        <f>TEXT(tb_vendas[[#This Row],[Data do Pedido]],"aaaa-mm")</f>
        <v>2022-05</v>
      </c>
      <c r="D687" s="1" t="s">
        <v>6593</v>
      </c>
      <c r="E687" t="s">
        <v>18</v>
      </c>
      <c r="F687" t="s">
        <v>25</v>
      </c>
      <c r="G687" t="s">
        <v>40</v>
      </c>
      <c r="H687" t="s">
        <v>46</v>
      </c>
      <c r="I687" t="s">
        <v>58</v>
      </c>
      <c r="J687" t="s">
        <v>64</v>
      </c>
      <c r="K687" t="s">
        <v>77</v>
      </c>
      <c r="L687">
        <v>72</v>
      </c>
      <c r="M687" s="5">
        <v>95.38</v>
      </c>
      <c r="N687" s="5">
        <f t="shared" si="10"/>
        <v>6867.36</v>
      </c>
      <c r="O687" s="5">
        <v>31.166720784644777</v>
      </c>
      <c r="P687" s="5">
        <f>tb_vendas[[#This Row],[Quantidade]]*tb_vendas[[#This Row],[Custo Unitário]]</f>
        <v>2244.0038964944238</v>
      </c>
      <c r="Q687" s="5">
        <f>tb_vendas[[#This Row],[Valor Total]]-tb_vendas[[#This Row],[Custo Total]]</f>
        <v>4623.3561035055754</v>
      </c>
      <c r="R687" s="2">
        <v>1</v>
      </c>
      <c r="S687" s="3">
        <v>0</v>
      </c>
      <c r="T687" t="s">
        <v>80</v>
      </c>
      <c r="U687" t="s">
        <v>84</v>
      </c>
    </row>
    <row r="688" spans="1:21" x14ac:dyDescent="0.3">
      <c r="A688" s="3" t="s">
        <v>772</v>
      </c>
      <c r="B688" s="1">
        <v>44684</v>
      </c>
      <c r="C688" s="7" t="str">
        <f>TEXT(tb_vendas[[#This Row],[Data do Pedido]],"aaaa-mm")</f>
        <v>2022-05</v>
      </c>
      <c r="D688" s="1" t="s">
        <v>6591</v>
      </c>
      <c r="E688" t="s">
        <v>21</v>
      </c>
      <c r="F688" t="s">
        <v>34</v>
      </c>
      <c r="G688" t="s">
        <v>40</v>
      </c>
      <c r="H688" t="s">
        <v>46</v>
      </c>
      <c r="I688" t="s">
        <v>47</v>
      </c>
      <c r="J688" t="s">
        <v>63</v>
      </c>
      <c r="K688" t="s">
        <v>72</v>
      </c>
      <c r="L688">
        <v>57</v>
      </c>
      <c r="M688" s="5">
        <v>86.55</v>
      </c>
      <c r="N688" s="5">
        <f t="shared" si="10"/>
        <v>4933.3499999999995</v>
      </c>
      <c r="O688" s="5">
        <v>57.869222754723459</v>
      </c>
      <c r="P688" s="5">
        <f>tb_vendas[[#This Row],[Quantidade]]*tb_vendas[[#This Row],[Custo Unitário]]</f>
        <v>3298.5456970192372</v>
      </c>
      <c r="Q688" s="5">
        <f>tb_vendas[[#This Row],[Valor Total]]-tb_vendas[[#This Row],[Custo Total]]</f>
        <v>1634.8043029807623</v>
      </c>
      <c r="R688" s="2">
        <v>9</v>
      </c>
      <c r="S688" s="3">
        <v>0</v>
      </c>
      <c r="T688" t="s">
        <v>81</v>
      </c>
      <c r="U688" t="s">
        <v>82</v>
      </c>
    </row>
    <row r="689" spans="1:21" x14ac:dyDescent="0.3">
      <c r="A689" s="3" t="s">
        <v>773</v>
      </c>
      <c r="B689" s="1">
        <v>44684</v>
      </c>
      <c r="C689" s="7" t="str">
        <f>TEXT(tb_vendas[[#This Row],[Data do Pedido]],"aaaa-mm")</f>
        <v>2022-05</v>
      </c>
      <c r="D689" s="1" t="s">
        <v>6588</v>
      </c>
      <c r="E689" t="s">
        <v>20</v>
      </c>
      <c r="F689" t="s">
        <v>37</v>
      </c>
      <c r="G689" t="s">
        <v>41</v>
      </c>
      <c r="H689" t="s">
        <v>45</v>
      </c>
      <c r="I689" t="s">
        <v>55</v>
      </c>
      <c r="J689" t="s">
        <v>69</v>
      </c>
      <c r="K689" t="s">
        <v>71</v>
      </c>
      <c r="L689">
        <v>17</v>
      </c>
      <c r="M689" s="5">
        <v>31.85</v>
      </c>
      <c r="N689" s="5">
        <f t="shared" si="10"/>
        <v>541.45000000000005</v>
      </c>
      <c r="O689" s="5">
        <v>10.708070563411068</v>
      </c>
      <c r="P689" s="5">
        <f>tb_vendas[[#This Row],[Quantidade]]*tb_vendas[[#This Row],[Custo Unitário]]</f>
        <v>182.03719957798816</v>
      </c>
      <c r="Q689" s="5">
        <f>tb_vendas[[#This Row],[Valor Total]]-tb_vendas[[#This Row],[Custo Total]]</f>
        <v>359.41280042201186</v>
      </c>
      <c r="R689" s="2">
        <v>9</v>
      </c>
      <c r="S689" s="3">
        <v>3</v>
      </c>
      <c r="T689" t="s">
        <v>80</v>
      </c>
      <c r="U689" t="s">
        <v>83</v>
      </c>
    </row>
    <row r="690" spans="1:21" x14ac:dyDescent="0.3">
      <c r="A690" s="3" t="s">
        <v>774</v>
      </c>
      <c r="B690" s="1">
        <v>44684</v>
      </c>
      <c r="C690" s="7" t="str">
        <f>TEXT(tb_vendas[[#This Row],[Data do Pedido]],"aaaa-mm")</f>
        <v>2022-05</v>
      </c>
      <c r="D690" s="1" t="s">
        <v>6593</v>
      </c>
      <c r="E690" t="s">
        <v>22</v>
      </c>
      <c r="F690" t="s">
        <v>25</v>
      </c>
      <c r="G690" t="s">
        <v>40</v>
      </c>
      <c r="H690" t="s">
        <v>46</v>
      </c>
      <c r="I690" t="s">
        <v>58</v>
      </c>
      <c r="J690" t="s">
        <v>64</v>
      </c>
      <c r="K690" t="s">
        <v>73</v>
      </c>
      <c r="L690">
        <v>3</v>
      </c>
      <c r="M690" s="5">
        <v>22.47</v>
      </c>
      <c r="N690" s="5">
        <f t="shared" si="10"/>
        <v>67.41</v>
      </c>
      <c r="O690" s="5">
        <v>16.875341260633025</v>
      </c>
      <c r="P690" s="5">
        <f>tb_vendas[[#This Row],[Quantidade]]*tb_vendas[[#This Row],[Custo Unitário]]</f>
        <v>50.626023781899079</v>
      </c>
      <c r="Q690" s="5">
        <f>tb_vendas[[#This Row],[Valor Total]]-tb_vendas[[#This Row],[Custo Total]]</f>
        <v>16.783976218100918</v>
      </c>
      <c r="R690" s="2">
        <v>4</v>
      </c>
      <c r="S690" s="3">
        <v>4</v>
      </c>
      <c r="T690" t="s">
        <v>80</v>
      </c>
      <c r="U690" t="s">
        <v>83</v>
      </c>
    </row>
    <row r="691" spans="1:21" x14ac:dyDescent="0.3">
      <c r="A691" s="3" t="s">
        <v>775</v>
      </c>
      <c r="B691" s="1">
        <v>44684</v>
      </c>
      <c r="C691" s="7" t="str">
        <f>TEXT(tb_vendas[[#This Row],[Data do Pedido]],"aaaa-mm")</f>
        <v>2022-05</v>
      </c>
      <c r="D691" s="1" t="s">
        <v>6593</v>
      </c>
      <c r="E691" t="s">
        <v>23</v>
      </c>
      <c r="F691" t="s">
        <v>34</v>
      </c>
      <c r="G691" t="s">
        <v>40</v>
      </c>
      <c r="H691" t="s">
        <v>46</v>
      </c>
      <c r="I691" t="s">
        <v>52</v>
      </c>
      <c r="J691" t="s">
        <v>67</v>
      </c>
      <c r="K691" t="s">
        <v>71</v>
      </c>
      <c r="L691">
        <v>60</v>
      </c>
      <c r="M691" s="5">
        <v>43.83</v>
      </c>
      <c r="N691" s="5">
        <f t="shared" si="10"/>
        <v>2629.7999999999997</v>
      </c>
      <c r="O691" s="5">
        <v>13.622738529554528</v>
      </c>
      <c r="P691" s="5">
        <f>tb_vendas[[#This Row],[Quantidade]]*tb_vendas[[#This Row],[Custo Unitário]]</f>
        <v>817.36431177327165</v>
      </c>
      <c r="Q691" s="5">
        <f>tb_vendas[[#This Row],[Valor Total]]-tb_vendas[[#This Row],[Custo Total]]</f>
        <v>1812.435688226728</v>
      </c>
      <c r="R691" s="2">
        <v>8</v>
      </c>
      <c r="S691" s="3">
        <v>9</v>
      </c>
      <c r="T691" t="s">
        <v>79</v>
      </c>
      <c r="U691" t="s">
        <v>83</v>
      </c>
    </row>
    <row r="692" spans="1:21" x14ac:dyDescent="0.3">
      <c r="A692" s="3" t="s">
        <v>776</v>
      </c>
      <c r="B692" s="1">
        <v>44684</v>
      </c>
      <c r="C692" s="7" t="str">
        <f>TEXT(tb_vendas[[#This Row],[Data do Pedido]],"aaaa-mm")</f>
        <v>2022-05</v>
      </c>
      <c r="D692" s="1" t="s">
        <v>6590</v>
      </c>
      <c r="E692" t="s">
        <v>23</v>
      </c>
      <c r="F692" t="s">
        <v>31</v>
      </c>
      <c r="G692" t="s">
        <v>40</v>
      </c>
      <c r="H692" t="s">
        <v>46</v>
      </c>
      <c r="I692" t="s">
        <v>61</v>
      </c>
      <c r="J692" t="s">
        <v>68</v>
      </c>
      <c r="K692" t="s">
        <v>78</v>
      </c>
      <c r="L692">
        <v>14</v>
      </c>
      <c r="M692" s="5">
        <v>41.62</v>
      </c>
      <c r="N692" s="5">
        <f t="shared" si="10"/>
        <v>582.67999999999995</v>
      </c>
      <c r="O692" s="5">
        <v>14.36374855935834</v>
      </c>
      <c r="P692" s="5">
        <f>tb_vendas[[#This Row],[Quantidade]]*tb_vendas[[#This Row],[Custo Unitário]]</f>
        <v>201.09247983101676</v>
      </c>
      <c r="Q692" s="5">
        <f>tb_vendas[[#This Row],[Valor Total]]-tb_vendas[[#This Row],[Custo Total]]</f>
        <v>381.58752016898319</v>
      </c>
      <c r="R692" s="2">
        <v>3</v>
      </c>
      <c r="S692" s="3">
        <v>10</v>
      </c>
      <c r="T692" t="s">
        <v>79</v>
      </c>
      <c r="U692" t="s">
        <v>84</v>
      </c>
    </row>
    <row r="693" spans="1:21" x14ac:dyDescent="0.3">
      <c r="A693" s="3" t="s">
        <v>777</v>
      </c>
      <c r="B693" s="1">
        <v>44685</v>
      </c>
      <c r="C693" s="7" t="str">
        <f>TEXT(tb_vendas[[#This Row],[Data do Pedido]],"aaaa-mm")</f>
        <v>2022-05</v>
      </c>
      <c r="D693" s="1" t="s">
        <v>6593</v>
      </c>
      <c r="E693" t="s">
        <v>16</v>
      </c>
      <c r="F693" t="s">
        <v>24</v>
      </c>
      <c r="G693" t="s">
        <v>39</v>
      </c>
      <c r="H693" t="s">
        <v>45</v>
      </c>
      <c r="I693" t="s">
        <v>61</v>
      </c>
      <c r="J693" t="s">
        <v>68</v>
      </c>
      <c r="K693" t="s">
        <v>73</v>
      </c>
      <c r="L693">
        <v>75</v>
      </c>
      <c r="M693" s="5">
        <v>89.42</v>
      </c>
      <c r="N693" s="5">
        <f t="shared" si="10"/>
        <v>6706.5</v>
      </c>
      <c r="O693" s="5">
        <v>29.965712700936006</v>
      </c>
      <c r="P693" s="5">
        <f>tb_vendas[[#This Row],[Quantidade]]*tb_vendas[[#This Row],[Custo Unitário]]</f>
        <v>2247.4284525702005</v>
      </c>
      <c r="Q693" s="5">
        <f>tb_vendas[[#This Row],[Valor Total]]-tb_vendas[[#This Row],[Custo Total]]</f>
        <v>4459.0715474297995</v>
      </c>
      <c r="R693" s="2">
        <v>7</v>
      </c>
      <c r="S693" s="3">
        <v>6</v>
      </c>
      <c r="T693" t="s">
        <v>79</v>
      </c>
      <c r="U693" t="s">
        <v>82</v>
      </c>
    </row>
    <row r="694" spans="1:21" x14ac:dyDescent="0.3">
      <c r="A694" s="3" t="s">
        <v>778</v>
      </c>
      <c r="B694" s="1">
        <v>44685</v>
      </c>
      <c r="C694" s="7" t="str">
        <f>TEXT(tb_vendas[[#This Row],[Data do Pedido]],"aaaa-mm")</f>
        <v>2022-05</v>
      </c>
      <c r="D694" s="1" t="s">
        <v>6592</v>
      </c>
      <c r="E694" t="s">
        <v>20</v>
      </c>
      <c r="F694" t="s">
        <v>38</v>
      </c>
      <c r="G694" t="s">
        <v>39</v>
      </c>
      <c r="H694" t="s">
        <v>45</v>
      </c>
      <c r="I694" t="s">
        <v>62</v>
      </c>
      <c r="J694" t="s">
        <v>70</v>
      </c>
      <c r="K694" t="s">
        <v>71</v>
      </c>
      <c r="L694">
        <v>50</v>
      </c>
      <c r="M694" s="5">
        <v>38.74</v>
      </c>
      <c r="N694" s="5">
        <f t="shared" si="10"/>
        <v>1937</v>
      </c>
      <c r="O694" s="5">
        <v>29.143253812047298</v>
      </c>
      <c r="P694" s="5">
        <f>tb_vendas[[#This Row],[Quantidade]]*tb_vendas[[#This Row],[Custo Unitário]]</f>
        <v>1457.1626906023648</v>
      </c>
      <c r="Q694" s="5">
        <f>tb_vendas[[#This Row],[Valor Total]]-tb_vendas[[#This Row],[Custo Total]]</f>
        <v>479.83730939763518</v>
      </c>
      <c r="R694" s="2">
        <v>7</v>
      </c>
      <c r="S694" s="3">
        <v>4</v>
      </c>
      <c r="T694" t="s">
        <v>81</v>
      </c>
      <c r="U694" t="s">
        <v>85</v>
      </c>
    </row>
    <row r="695" spans="1:21" x14ac:dyDescent="0.3">
      <c r="A695" s="3" t="s">
        <v>779</v>
      </c>
      <c r="B695" s="1">
        <v>44685</v>
      </c>
      <c r="C695" s="7" t="str">
        <f>TEXT(tb_vendas[[#This Row],[Data do Pedido]],"aaaa-mm")</f>
        <v>2022-05</v>
      </c>
      <c r="D695" s="1" t="s">
        <v>6590</v>
      </c>
      <c r="E695" t="s">
        <v>22</v>
      </c>
      <c r="F695" t="s">
        <v>30</v>
      </c>
      <c r="G695" t="s">
        <v>44</v>
      </c>
      <c r="H695" t="s">
        <v>46</v>
      </c>
      <c r="I695" t="s">
        <v>51</v>
      </c>
      <c r="J695" t="s">
        <v>65</v>
      </c>
      <c r="K695" t="s">
        <v>73</v>
      </c>
      <c r="L695">
        <v>36</v>
      </c>
      <c r="M695" s="5">
        <v>80.83</v>
      </c>
      <c r="N695" s="5">
        <f t="shared" si="10"/>
        <v>2909.88</v>
      </c>
      <c r="O695" s="5">
        <v>22.104098691512409</v>
      </c>
      <c r="P695" s="5">
        <f>tb_vendas[[#This Row],[Quantidade]]*tb_vendas[[#This Row],[Custo Unitário]]</f>
        <v>795.7475528944467</v>
      </c>
      <c r="Q695" s="5">
        <f>tb_vendas[[#This Row],[Valor Total]]-tb_vendas[[#This Row],[Custo Total]]</f>
        <v>2114.1324471055532</v>
      </c>
      <c r="R695" s="2">
        <v>6</v>
      </c>
      <c r="S695" s="3">
        <v>4</v>
      </c>
      <c r="T695" t="s">
        <v>80</v>
      </c>
      <c r="U695" t="s">
        <v>84</v>
      </c>
    </row>
    <row r="696" spans="1:21" x14ac:dyDescent="0.3">
      <c r="A696" s="3" t="s">
        <v>780</v>
      </c>
      <c r="B696" s="1">
        <v>44685</v>
      </c>
      <c r="C696" s="7" t="str">
        <f>TEXT(tb_vendas[[#This Row],[Data do Pedido]],"aaaa-mm")</f>
        <v>2022-05</v>
      </c>
      <c r="D696" s="1" t="s">
        <v>6588</v>
      </c>
      <c r="E696" t="s">
        <v>16</v>
      </c>
      <c r="F696" t="s">
        <v>35</v>
      </c>
      <c r="G696" t="s">
        <v>44</v>
      </c>
      <c r="H696" t="s">
        <v>46</v>
      </c>
      <c r="I696" t="s">
        <v>57</v>
      </c>
      <c r="J696" t="s">
        <v>66</v>
      </c>
      <c r="K696" t="s">
        <v>71</v>
      </c>
      <c r="L696">
        <v>1</v>
      </c>
      <c r="M696" s="5">
        <v>83.2</v>
      </c>
      <c r="N696" s="5">
        <f t="shared" si="10"/>
        <v>83.2</v>
      </c>
      <c r="O696" s="5">
        <v>22.726265244344098</v>
      </c>
      <c r="P696" s="5">
        <f>tb_vendas[[#This Row],[Quantidade]]*tb_vendas[[#This Row],[Custo Unitário]]</f>
        <v>22.726265244344098</v>
      </c>
      <c r="Q696" s="5">
        <f>tb_vendas[[#This Row],[Valor Total]]-tb_vendas[[#This Row],[Custo Total]]</f>
        <v>60.473734755655904</v>
      </c>
      <c r="R696" s="2">
        <v>4</v>
      </c>
      <c r="S696" s="3">
        <v>0</v>
      </c>
      <c r="T696" t="s">
        <v>80</v>
      </c>
      <c r="U696" t="s">
        <v>85</v>
      </c>
    </row>
    <row r="697" spans="1:21" x14ac:dyDescent="0.3">
      <c r="A697" s="3" t="s">
        <v>781</v>
      </c>
      <c r="B697" s="1">
        <v>44685</v>
      </c>
      <c r="C697" s="7" t="str">
        <f>TEXT(tb_vendas[[#This Row],[Data do Pedido]],"aaaa-mm")</f>
        <v>2022-05</v>
      </c>
      <c r="D697" s="1" t="s">
        <v>6591</v>
      </c>
      <c r="E697" t="s">
        <v>20</v>
      </c>
      <c r="F697" t="s">
        <v>36</v>
      </c>
      <c r="G697" t="s">
        <v>39</v>
      </c>
      <c r="H697" t="s">
        <v>45</v>
      </c>
      <c r="I697" t="s">
        <v>49</v>
      </c>
      <c r="J697" t="s">
        <v>65</v>
      </c>
      <c r="K697" t="s">
        <v>73</v>
      </c>
      <c r="L697">
        <v>33</v>
      </c>
      <c r="M697" s="5">
        <v>91.47</v>
      </c>
      <c r="N697" s="5">
        <f t="shared" si="10"/>
        <v>3018.5099999999998</v>
      </c>
      <c r="O697" s="5">
        <v>48.757395258843964</v>
      </c>
      <c r="P697" s="5">
        <f>tb_vendas[[#This Row],[Quantidade]]*tb_vendas[[#This Row],[Custo Unitário]]</f>
        <v>1608.9940435418507</v>
      </c>
      <c r="Q697" s="5">
        <f>tb_vendas[[#This Row],[Valor Total]]-tb_vendas[[#This Row],[Custo Total]]</f>
        <v>1409.515956458149</v>
      </c>
      <c r="R697" s="2">
        <v>7</v>
      </c>
      <c r="S697" s="3">
        <v>6</v>
      </c>
      <c r="T697" t="s">
        <v>80</v>
      </c>
      <c r="U697" t="s">
        <v>83</v>
      </c>
    </row>
    <row r="698" spans="1:21" x14ac:dyDescent="0.3">
      <c r="A698" s="3" t="s">
        <v>782</v>
      </c>
      <c r="B698" s="1">
        <v>44685</v>
      </c>
      <c r="C698" s="7" t="str">
        <f>TEXT(tb_vendas[[#This Row],[Data do Pedido]],"aaaa-mm")</f>
        <v>2022-05</v>
      </c>
      <c r="D698" s="1" t="s">
        <v>6588</v>
      </c>
      <c r="E698" t="s">
        <v>21</v>
      </c>
      <c r="F698" t="s">
        <v>38</v>
      </c>
      <c r="G698" t="s">
        <v>39</v>
      </c>
      <c r="H698" t="s">
        <v>45</v>
      </c>
      <c r="I698" t="s">
        <v>62</v>
      </c>
      <c r="J698" t="s">
        <v>70</v>
      </c>
      <c r="K698" t="s">
        <v>73</v>
      </c>
      <c r="L698">
        <v>86</v>
      </c>
      <c r="M698" s="5">
        <v>81.23</v>
      </c>
      <c r="N698" s="5">
        <f t="shared" si="10"/>
        <v>6985.7800000000007</v>
      </c>
      <c r="O698" s="5">
        <v>23.88988364290929</v>
      </c>
      <c r="P698" s="5">
        <f>tb_vendas[[#This Row],[Quantidade]]*tb_vendas[[#This Row],[Custo Unitário]]</f>
        <v>2054.5299932901989</v>
      </c>
      <c r="Q698" s="5">
        <f>tb_vendas[[#This Row],[Valor Total]]-tb_vendas[[#This Row],[Custo Total]]</f>
        <v>4931.2500067098017</v>
      </c>
      <c r="R698" s="2">
        <v>4</v>
      </c>
      <c r="S698" s="3">
        <v>2</v>
      </c>
      <c r="T698" t="s">
        <v>81</v>
      </c>
      <c r="U698" t="s">
        <v>82</v>
      </c>
    </row>
    <row r="699" spans="1:21" x14ac:dyDescent="0.3">
      <c r="A699" s="3" t="s">
        <v>783</v>
      </c>
      <c r="B699" s="1">
        <v>44685</v>
      </c>
      <c r="C699" s="7" t="str">
        <f>TEXT(tb_vendas[[#This Row],[Data do Pedido]],"aaaa-mm")</f>
        <v>2022-05</v>
      </c>
      <c r="D699" s="1" t="s">
        <v>6593</v>
      </c>
      <c r="E699" t="s">
        <v>17</v>
      </c>
      <c r="F699" t="s">
        <v>32</v>
      </c>
      <c r="G699" t="s">
        <v>39</v>
      </c>
      <c r="H699" t="s">
        <v>45</v>
      </c>
      <c r="I699" t="s">
        <v>48</v>
      </c>
      <c r="J699" t="s">
        <v>64</v>
      </c>
      <c r="K699" t="s">
        <v>77</v>
      </c>
      <c r="L699">
        <v>29</v>
      </c>
      <c r="M699" s="5">
        <v>7.01</v>
      </c>
      <c r="N699" s="5">
        <f t="shared" si="10"/>
        <v>203.29</v>
      </c>
      <c r="O699" s="5">
        <v>3.0791111676690441</v>
      </c>
      <c r="P699" s="5">
        <f>tb_vendas[[#This Row],[Quantidade]]*tb_vendas[[#This Row],[Custo Unitário]]</f>
        <v>89.294223862402276</v>
      </c>
      <c r="Q699" s="5">
        <f>tb_vendas[[#This Row],[Valor Total]]-tb_vendas[[#This Row],[Custo Total]]</f>
        <v>113.99577613759772</v>
      </c>
      <c r="R699" s="2">
        <v>9</v>
      </c>
      <c r="S699" s="3">
        <v>3</v>
      </c>
      <c r="T699" t="s">
        <v>79</v>
      </c>
      <c r="U699" t="s">
        <v>82</v>
      </c>
    </row>
    <row r="700" spans="1:21" x14ac:dyDescent="0.3">
      <c r="A700" s="3" t="s">
        <v>784</v>
      </c>
      <c r="B700" s="1">
        <v>44686</v>
      </c>
      <c r="C700" s="7" t="str">
        <f>TEXT(tb_vendas[[#This Row],[Data do Pedido]],"aaaa-mm")</f>
        <v>2022-05</v>
      </c>
      <c r="D700" s="1" t="s">
        <v>6592</v>
      </c>
      <c r="E700" t="s">
        <v>21</v>
      </c>
      <c r="F700" t="s">
        <v>24</v>
      </c>
      <c r="G700" t="s">
        <v>39</v>
      </c>
      <c r="H700" t="s">
        <v>45</v>
      </c>
      <c r="I700" t="s">
        <v>62</v>
      </c>
      <c r="J700" t="s">
        <v>70</v>
      </c>
      <c r="K700" t="s">
        <v>74</v>
      </c>
      <c r="L700">
        <v>100</v>
      </c>
      <c r="M700" s="5">
        <v>69.260000000000005</v>
      </c>
      <c r="N700" s="5">
        <f t="shared" si="10"/>
        <v>6926.0000000000009</v>
      </c>
      <c r="O700" s="5">
        <v>20.930504906591118</v>
      </c>
      <c r="P700" s="5">
        <f>tb_vendas[[#This Row],[Quantidade]]*tb_vendas[[#This Row],[Custo Unitário]]</f>
        <v>2093.0504906591118</v>
      </c>
      <c r="Q700" s="5">
        <f>tb_vendas[[#This Row],[Valor Total]]-tb_vendas[[#This Row],[Custo Total]]</f>
        <v>4832.9495093408896</v>
      </c>
      <c r="R700" s="2">
        <v>3</v>
      </c>
      <c r="S700" s="3">
        <v>4</v>
      </c>
      <c r="T700" t="s">
        <v>80</v>
      </c>
      <c r="U700" t="s">
        <v>84</v>
      </c>
    </row>
    <row r="701" spans="1:21" x14ac:dyDescent="0.3">
      <c r="A701" s="3" t="s">
        <v>785</v>
      </c>
      <c r="B701" s="1">
        <v>44686</v>
      </c>
      <c r="C701" s="7" t="str">
        <f>TEXT(tb_vendas[[#This Row],[Data do Pedido]],"aaaa-mm")</f>
        <v>2022-05</v>
      </c>
      <c r="D701" s="1" t="s">
        <v>6592</v>
      </c>
      <c r="E701" t="s">
        <v>16</v>
      </c>
      <c r="F701" t="s">
        <v>29</v>
      </c>
      <c r="G701" t="s">
        <v>43</v>
      </c>
      <c r="H701" t="s">
        <v>45</v>
      </c>
      <c r="I701" t="s">
        <v>52</v>
      </c>
      <c r="J701" t="s">
        <v>67</v>
      </c>
      <c r="K701" t="s">
        <v>71</v>
      </c>
      <c r="L701">
        <v>9</v>
      </c>
      <c r="M701" s="5">
        <v>17.22</v>
      </c>
      <c r="N701" s="5">
        <f t="shared" si="10"/>
        <v>154.97999999999999</v>
      </c>
      <c r="O701" s="5">
        <v>4.8029314241793069</v>
      </c>
      <c r="P701" s="5">
        <f>tb_vendas[[#This Row],[Quantidade]]*tb_vendas[[#This Row],[Custo Unitário]]</f>
        <v>43.226382817613761</v>
      </c>
      <c r="Q701" s="5">
        <f>tb_vendas[[#This Row],[Valor Total]]-tb_vendas[[#This Row],[Custo Total]]</f>
        <v>111.75361718238622</v>
      </c>
      <c r="R701" s="2">
        <v>6</v>
      </c>
      <c r="S701" s="3">
        <v>2</v>
      </c>
      <c r="T701" t="s">
        <v>80</v>
      </c>
      <c r="U701" t="s">
        <v>83</v>
      </c>
    </row>
    <row r="702" spans="1:21" x14ac:dyDescent="0.3">
      <c r="A702" s="3" t="s">
        <v>786</v>
      </c>
      <c r="B702" s="1">
        <v>44686</v>
      </c>
      <c r="C702" s="7" t="str">
        <f>TEXT(tb_vendas[[#This Row],[Data do Pedido]],"aaaa-mm")</f>
        <v>2022-05</v>
      </c>
      <c r="D702" s="1" t="s">
        <v>6590</v>
      </c>
      <c r="E702" t="s">
        <v>16</v>
      </c>
      <c r="F702" t="s">
        <v>31</v>
      </c>
      <c r="G702" t="s">
        <v>40</v>
      </c>
      <c r="H702" t="s">
        <v>46</v>
      </c>
      <c r="I702" t="s">
        <v>54</v>
      </c>
      <c r="J702" t="s">
        <v>68</v>
      </c>
      <c r="K702" t="s">
        <v>73</v>
      </c>
      <c r="L702">
        <v>42</v>
      </c>
      <c r="M702" s="5">
        <v>64.34</v>
      </c>
      <c r="N702" s="5">
        <f t="shared" si="10"/>
        <v>2702.28</v>
      </c>
      <c r="O702" s="5">
        <v>23.708751512117516</v>
      </c>
      <c r="P702" s="5">
        <f>tb_vendas[[#This Row],[Quantidade]]*tb_vendas[[#This Row],[Custo Unitário]]</f>
        <v>995.76756350893561</v>
      </c>
      <c r="Q702" s="5">
        <f>tb_vendas[[#This Row],[Valor Total]]-tb_vendas[[#This Row],[Custo Total]]</f>
        <v>1706.5124364910646</v>
      </c>
      <c r="R702" s="2">
        <v>4</v>
      </c>
      <c r="S702" s="3">
        <v>1</v>
      </c>
      <c r="T702" t="s">
        <v>81</v>
      </c>
      <c r="U702" t="s">
        <v>85</v>
      </c>
    </row>
    <row r="703" spans="1:21" x14ac:dyDescent="0.3">
      <c r="A703" s="3" t="s">
        <v>787</v>
      </c>
      <c r="B703" s="1">
        <v>44686</v>
      </c>
      <c r="C703" s="7" t="str">
        <f>TEXT(tb_vendas[[#This Row],[Data do Pedido]],"aaaa-mm")</f>
        <v>2022-05</v>
      </c>
      <c r="D703" s="1" t="s">
        <v>6588</v>
      </c>
      <c r="E703" t="s">
        <v>21</v>
      </c>
      <c r="F703" t="s">
        <v>27</v>
      </c>
      <c r="G703" t="s">
        <v>42</v>
      </c>
      <c r="H703" t="s">
        <v>46</v>
      </c>
      <c r="I703" t="s">
        <v>55</v>
      </c>
      <c r="J703" t="s">
        <v>69</v>
      </c>
      <c r="K703" t="s">
        <v>73</v>
      </c>
      <c r="L703">
        <v>54</v>
      </c>
      <c r="M703" s="5">
        <v>6.95</v>
      </c>
      <c r="N703" s="5">
        <f t="shared" si="10"/>
        <v>375.3</v>
      </c>
      <c r="O703" s="5">
        <v>3.4133151732254947</v>
      </c>
      <c r="P703" s="5">
        <f>tb_vendas[[#This Row],[Quantidade]]*tb_vendas[[#This Row],[Custo Unitário]]</f>
        <v>184.3190193541767</v>
      </c>
      <c r="Q703" s="5">
        <f>tb_vendas[[#This Row],[Valor Total]]-tb_vendas[[#This Row],[Custo Total]]</f>
        <v>190.98098064582331</v>
      </c>
      <c r="R703" s="2">
        <v>9</v>
      </c>
      <c r="S703" s="3">
        <v>0</v>
      </c>
      <c r="T703" t="s">
        <v>81</v>
      </c>
      <c r="U703" t="s">
        <v>82</v>
      </c>
    </row>
    <row r="704" spans="1:21" x14ac:dyDescent="0.3">
      <c r="A704" s="3" t="s">
        <v>788</v>
      </c>
      <c r="B704" s="1">
        <v>44686</v>
      </c>
      <c r="C704" s="7" t="str">
        <f>TEXT(tb_vendas[[#This Row],[Data do Pedido]],"aaaa-mm")</f>
        <v>2022-05</v>
      </c>
      <c r="D704" s="1" t="s">
        <v>6591</v>
      </c>
      <c r="E704" t="s">
        <v>22</v>
      </c>
      <c r="F704" t="s">
        <v>25</v>
      </c>
      <c r="G704" t="s">
        <v>40</v>
      </c>
      <c r="H704" t="s">
        <v>46</v>
      </c>
      <c r="I704" t="s">
        <v>53</v>
      </c>
      <c r="J704" t="s">
        <v>67</v>
      </c>
      <c r="K704" t="s">
        <v>78</v>
      </c>
      <c r="L704">
        <v>82</v>
      </c>
      <c r="M704" s="5">
        <v>48.67</v>
      </c>
      <c r="N704" s="5">
        <f t="shared" si="10"/>
        <v>3990.94</v>
      </c>
      <c r="O704" s="5">
        <v>32.154706242694679</v>
      </c>
      <c r="P704" s="5">
        <f>tb_vendas[[#This Row],[Quantidade]]*tb_vendas[[#This Row],[Custo Unitário]]</f>
        <v>2636.6859119009637</v>
      </c>
      <c r="Q704" s="5">
        <f>tb_vendas[[#This Row],[Valor Total]]-tb_vendas[[#This Row],[Custo Total]]</f>
        <v>1354.2540880990364</v>
      </c>
      <c r="R704" s="2">
        <v>9</v>
      </c>
      <c r="S704" s="3">
        <v>10</v>
      </c>
      <c r="T704" t="s">
        <v>79</v>
      </c>
      <c r="U704" t="s">
        <v>84</v>
      </c>
    </row>
    <row r="705" spans="1:21" x14ac:dyDescent="0.3">
      <c r="A705" s="3" t="s">
        <v>789</v>
      </c>
      <c r="B705" s="1">
        <v>44686</v>
      </c>
      <c r="C705" s="7" t="str">
        <f>TEXT(tb_vendas[[#This Row],[Data do Pedido]],"aaaa-mm")</f>
        <v>2022-05</v>
      </c>
      <c r="D705" s="1" t="s">
        <v>6591</v>
      </c>
      <c r="E705" t="s">
        <v>23</v>
      </c>
      <c r="F705" t="s">
        <v>31</v>
      </c>
      <c r="G705" t="s">
        <v>40</v>
      </c>
      <c r="H705" t="s">
        <v>46</v>
      </c>
      <c r="I705" t="s">
        <v>62</v>
      </c>
      <c r="J705" t="s">
        <v>70</v>
      </c>
      <c r="K705" t="s">
        <v>75</v>
      </c>
      <c r="L705">
        <v>27</v>
      </c>
      <c r="M705" s="5">
        <v>39.090000000000003</v>
      </c>
      <c r="N705" s="5">
        <f t="shared" si="10"/>
        <v>1055.43</v>
      </c>
      <c r="O705" s="5">
        <v>9.8958734968567477</v>
      </c>
      <c r="P705" s="5">
        <f>tb_vendas[[#This Row],[Quantidade]]*tb_vendas[[#This Row],[Custo Unitário]]</f>
        <v>267.1885844151322</v>
      </c>
      <c r="Q705" s="5">
        <f>tb_vendas[[#This Row],[Valor Total]]-tb_vendas[[#This Row],[Custo Total]]</f>
        <v>788.24141558486781</v>
      </c>
      <c r="R705" s="2">
        <v>10</v>
      </c>
      <c r="S705" s="3">
        <v>9</v>
      </c>
      <c r="T705" t="s">
        <v>79</v>
      </c>
      <c r="U705" t="s">
        <v>82</v>
      </c>
    </row>
    <row r="706" spans="1:21" x14ac:dyDescent="0.3">
      <c r="A706" s="3" t="s">
        <v>790</v>
      </c>
      <c r="B706" s="1">
        <v>44687</v>
      </c>
      <c r="C706" s="7" t="str">
        <f>TEXT(tb_vendas[[#This Row],[Data do Pedido]],"aaaa-mm")</f>
        <v>2022-05</v>
      </c>
      <c r="D706" s="1" t="s">
        <v>6590</v>
      </c>
      <c r="E706" t="s">
        <v>16</v>
      </c>
      <c r="F706" t="s">
        <v>35</v>
      </c>
      <c r="G706" t="s">
        <v>44</v>
      </c>
      <c r="H706" t="s">
        <v>46</v>
      </c>
      <c r="I706" t="s">
        <v>54</v>
      </c>
      <c r="J706" t="s">
        <v>68</v>
      </c>
      <c r="K706" t="s">
        <v>72</v>
      </c>
      <c r="L706">
        <v>69</v>
      </c>
      <c r="M706" s="5">
        <v>57.01</v>
      </c>
      <c r="N706" s="5">
        <f t="shared" si="10"/>
        <v>3933.69</v>
      </c>
      <c r="O706" s="5">
        <v>22.526838224011954</v>
      </c>
      <c r="P706" s="5">
        <f>tb_vendas[[#This Row],[Quantidade]]*tb_vendas[[#This Row],[Custo Unitário]]</f>
        <v>1554.3518374568248</v>
      </c>
      <c r="Q706" s="5">
        <f>tb_vendas[[#This Row],[Valor Total]]-tb_vendas[[#This Row],[Custo Total]]</f>
        <v>2379.3381625431753</v>
      </c>
      <c r="R706" s="2">
        <v>2</v>
      </c>
      <c r="S706" s="3">
        <v>2</v>
      </c>
      <c r="T706" t="s">
        <v>81</v>
      </c>
      <c r="U706" t="s">
        <v>82</v>
      </c>
    </row>
    <row r="707" spans="1:21" x14ac:dyDescent="0.3">
      <c r="A707" s="3" t="s">
        <v>791</v>
      </c>
      <c r="B707" s="1">
        <v>44687</v>
      </c>
      <c r="C707" s="7" t="str">
        <f>TEXT(tb_vendas[[#This Row],[Data do Pedido]],"aaaa-mm")</f>
        <v>2022-05</v>
      </c>
      <c r="D707" s="1" t="s">
        <v>6588</v>
      </c>
      <c r="E707" t="s">
        <v>18</v>
      </c>
      <c r="F707" t="s">
        <v>37</v>
      </c>
      <c r="G707" t="s">
        <v>41</v>
      </c>
      <c r="H707" t="s">
        <v>45</v>
      </c>
      <c r="I707" t="s">
        <v>57</v>
      </c>
      <c r="J707" t="s">
        <v>66</v>
      </c>
      <c r="K707" t="s">
        <v>76</v>
      </c>
      <c r="L707">
        <v>35</v>
      </c>
      <c r="M707" s="5">
        <v>99.45</v>
      </c>
      <c r="N707" s="5">
        <f t="shared" ref="N707:N770" si="11">L707*M707</f>
        <v>3480.75</v>
      </c>
      <c r="O707" s="5">
        <v>40.605330438772704</v>
      </c>
      <c r="P707" s="5">
        <f>tb_vendas[[#This Row],[Quantidade]]*tb_vendas[[#This Row],[Custo Unitário]]</f>
        <v>1421.1865653570446</v>
      </c>
      <c r="Q707" s="5">
        <f>tb_vendas[[#This Row],[Valor Total]]-tb_vendas[[#This Row],[Custo Total]]</f>
        <v>2059.5634346429551</v>
      </c>
      <c r="R707" s="2">
        <v>9</v>
      </c>
      <c r="S707" s="3">
        <v>2</v>
      </c>
      <c r="T707" t="s">
        <v>79</v>
      </c>
      <c r="U707" t="s">
        <v>84</v>
      </c>
    </row>
    <row r="708" spans="1:21" x14ac:dyDescent="0.3">
      <c r="A708" s="3" t="s">
        <v>792</v>
      </c>
      <c r="B708" s="1">
        <v>44688</v>
      </c>
      <c r="C708" s="7" t="str">
        <f>TEXT(tb_vendas[[#This Row],[Data do Pedido]],"aaaa-mm")</f>
        <v>2022-05</v>
      </c>
      <c r="D708" s="1" t="s">
        <v>6591</v>
      </c>
      <c r="E708" t="s">
        <v>19</v>
      </c>
      <c r="F708" t="s">
        <v>29</v>
      </c>
      <c r="G708" t="s">
        <v>43</v>
      </c>
      <c r="H708" t="s">
        <v>45</v>
      </c>
      <c r="I708" t="s">
        <v>60</v>
      </c>
      <c r="J708" t="s">
        <v>69</v>
      </c>
      <c r="K708" t="s">
        <v>72</v>
      </c>
      <c r="L708">
        <v>81</v>
      </c>
      <c r="M708" s="5">
        <v>8.2200000000000006</v>
      </c>
      <c r="N708" s="5">
        <f t="shared" si="11"/>
        <v>665.82</v>
      </c>
      <c r="O708" s="5">
        <v>3.4430284365861255</v>
      </c>
      <c r="P708" s="5">
        <f>tb_vendas[[#This Row],[Quantidade]]*tb_vendas[[#This Row],[Custo Unitário]]</f>
        <v>278.88530336347617</v>
      </c>
      <c r="Q708" s="5">
        <f>tb_vendas[[#This Row],[Valor Total]]-tb_vendas[[#This Row],[Custo Total]]</f>
        <v>386.93469663652388</v>
      </c>
      <c r="R708" s="2">
        <v>3</v>
      </c>
      <c r="S708" s="3">
        <v>3</v>
      </c>
      <c r="T708" t="s">
        <v>79</v>
      </c>
      <c r="U708" t="s">
        <v>84</v>
      </c>
    </row>
    <row r="709" spans="1:21" x14ac:dyDescent="0.3">
      <c r="A709" s="3" t="s">
        <v>793</v>
      </c>
      <c r="B709" s="1">
        <v>44688</v>
      </c>
      <c r="C709" s="7" t="str">
        <f>TEXT(tb_vendas[[#This Row],[Data do Pedido]],"aaaa-mm")</f>
        <v>2022-05</v>
      </c>
      <c r="D709" s="1" t="s">
        <v>6591</v>
      </c>
      <c r="E709" t="s">
        <v>20</v>
      </c>
      <c r="F709" t="s">
        <v>37</v>
      </c>
      <c r="G709" t="s">
        <v>41</v>
      </c>
      <c r="H709" t="s">
        <v>45</v>
      </c>
      <c r="I709" t="s">
        <v>56</v>
      </c>
      <c r="J709" t="s">
        <v>63</v>
      </c>
      <c r="K709" t="s">
        <v>76</v>
      </c>
      <c r="L709">
        <v>66</v>
      </c>
      <c r="M709" s="5">
        <v>64.44</v>
      </c>
      <c r="N709" s="5">
        <f t="shared" si="11"/>
        <v>4253.04</v>
      </c>
      <c r="O709" s="5">
        <v>20.22955212321887</v>
      </c>
      <c r="P709" s="5">
        <f>tb_vendas[[#This Row],[Quantidade]]*tb_vendas[[#This Row],[Custo Unitário]]</f>
        <v>1335.1504401324455</v>
      </c>
      <c r="Q709" s="5">
        <f>tb_vendas[[#This Row],[Valor Total]]-tb_vendas[[#This Row],[Custo Total]]</f>
        <v>2917.8895598675545</v>
      </c>
      <c r="R709" s="2">
        <v>6</v>
      </c>
      <c r="S709" s="3">
        <v>5</v>
      </c>
      <c r="T709" t="s">
        <v>80</v>
      </c>
      <c r="U709" t="s">
        <v>85</v>
      </c>
    </row>
    <row r="710" spans="1:21" x14ac:dyDescent="0.3">
      <c r="A710" s="3" t="s">
        <v>794</v>
      </c>
      <c r="B710" s="1">
        <v>44688</v>
      </c>
      <c r="C710" s="7" t="str">
        <f>TEXT(tb_vendas[[#This Row],[Data do Pedido]],"aaaa-mm")</f>
        <v>2022-05</v>
      </c>
      <c r="D710" s="1" t="s">
        <v>6593</v>
      </c>
      <c r="E710" t="s">
        <v>21</v>
      </c>
      <c r="F710" t="s">
        <v>37</v>
      </c>
      <c r="G710" t="s">
        <v>41</v>
      </c>
      <c r="H710" t="s">
        <v>45</v>
      </c>
      <c r="I710" t="s">
        <v>54</v>
      </c>
      <c r="J710" t="s">
        <v>68</v>
      </c>
      <c r="K710" t="s">
        <v>78</v>
      </c>
      <c r="L710">
        <v>23</v>
      </c>
      <c r="M710" s="5">
        <v>93.12</v>
      </c>
      <c r="N710" s="5">
        <f t="shared" si="11"/>
        <v>2141.7600000000002</v>
      </c>
      <c r="O710" s="5">
        <v>61.151889945904536</v>
      </c>
      <c r="P710" s="5">
        <f>tb_vendas[[#This Row],[Quantidade]]*tb_vendas[[#This Row],[Custo Unitário]]</f>
        <v>1406.4934687558043</v>
      </c>
      <c r="Q710" s="5">
        <f>tb_vendas[[#This Row],[Valor Total]]-tb_vendas[[#This Row],[Custo Total]]</f>
        <v>735.2665312441959</v>
      </c>
      <c r="R710" s="2">
        <v>3</v>
      </c>
      <c r="S710" s="3">
        <v>8</v>
      </c>
      <c r="T710" t="s">
        <v>80</v>
      </c>
      <c r="U710" t="s">
        <v>84</v>
      </c>
    </row>
    <row r="711" spans="1:21" x14ac:dyDescent="0.3">
      <c r="A711" s="3" t="s">
        <v>795</v>
      </c>
      <c r="B711" s="1">
        <v>44688</v>
      </c>
      <c r="C711" s="7" t="str">
        <f>TEXT(tb_vendas[[#This Row],[Data do Pedido]],"aaaa-mm")</f>
        <v>2022-05</v>
      </c>
      <c r="D711" s="1" t="s">
        <v>6589</v>
      </c>
      <c r="E711" t="s">
        <v>21</v>
      </c>
      <c r="F711" t="s">
        <v>29</v>
      </c>
      <c r="G711" t="s">
        <v>43</v>
      </c>
      <c r="H711" t="s">
        <v>45</v>
      </c>
      <c r="I711" t="s">
        <v>48</v>
      </c>
      <c r="J711" t="s">
        <v>64</v>
      </c>
      <c r="K711" t="s">
        <v>71</v>
      </c>
      <c r="L711">
        <v>99</v>
      </c>
      <c r="M711" s="5">
        <v>3.94</v>
      </c>
      <c r="N711" s="5">
        <f t="shared" si="11"/>
        <v>390.06</v>
      </c>
      <c r="O711" s="5">
        <v>1.3463126104796446</v>
      </c>
      <c r="P711" s="5">
        <f>tb_vendas[[#This Row],[Quantidade]]*tb_vendas[[#This Row],[Custo Unitário]]</f>
        <v>133.28494843748481</v>
      </c>
      <c r="Q711" s="5">
        <f>tb_vendas[[#This Row],[Valor Total]]-tb_vendas[[#This Row],[Custo Total]]</f>
        <v>256.77505156251516</v>
      </c>
      <c r="R711" s="2">
        <v>5</v>
      </c>
      <c r="S711" s="3">
        <v>0</v>
      </c>
      <c r="T711" t="s">
        <v>79</v>
      </c>
      <c r="U711" t="s">
        <v>83</v>
      </c>
    </row>
    <row r="712" spans="1:21" x14ac:dyDescent="0.3">
      <c r="A712" s="3" t="s">
        <v>796</v>
      </c>
      <c r="B712" s="1">
        <v>44688</v>
      </c>
      <c r="C712" s="7" t="str">
        <f>TEXT(tb_vendas[[#This Row],[Data do Pedido]],"aaaa-mm")</f>
        <v>2022-05</v>
      </c>
      <c r="D712" s="1" t="s">
        <v>6591</v>
      </c>
      <c r="E712" t="s">
        <v>18</v>
      </c>
      <c r="F712" t="s">
        <v>25</v>
      </c>
      <c r="G712" t="s">
        <v>40</v>
      </c>
      <c r="H712" t="s">
        <v>46</v>
      </c>
      <c r="I712" t="s">
        <v>47</v>
      </c>
      <c r="J712" t="s">
        <v>63</v>
      </c>
      <c r="K712" t="s">
        <v>71</v>
      </c>
      <c r="L712">
        <v>27</v>
      </c>
      <c r="M712" s="5">
        <v>93.09</v>
      </c>
      <c r="N712" s="5">
        <f t="shared" si="11"/>
        <v>2513.4300000000003</v>
      </c>
      <c r="O712" s="5">
        <v>70.616096633470761</v>
      </c>
      <c r="P712" s="5">
        <f>tb_vendas[[#This Row],[Quantidade]]*tb_vendas[[#This Row],[Custo Unitário]]</f>
        <v>1906.6346091037105</v>
      </c>
      <c r="Q712" s="5">
        <f>tb_vendas[[#This Row],[Valor Total]]-tb_vendas[[#This Row],[Custo Total]]</f>
        <v>606.79539089628975</v>
      </c>
      <c r="R712" s="2">
        <v>5</v>
      </c>
      <c r="S712" s="3">
        <v>1</v>
      </c>
      <c r="T712" t="s">
        <v>79</v>
      </c>
      <c r="U712" t="s">
        <v>85</v>
      </c>
    </row>
    <row r="713" spans="1:21" x14ac:dyDescent="0.3">
      <c r="A713" s="3" t="s">
        <v>797</v>
      </c>
      <c r="B713" s="1">
        <v>44689</v>
      </c>
      <c r="C713" s="7" t="str">
        <f>TEXT(tb_vendas[[#This Row],[Data do Pedido]],"aaaa-mm")</f>
        <v>2022-05</v>
      </c>
      <c r="D713" s="1" t="s">
        <v>6593</v>
      </c>
      <c r="E713" t="s">
        <v>18</v>
      </c>
      <c r="F713" t="s">
        <v>35</v>
      </c>
      <c r="G713" t="s">
        <v>44</v>
      </c>
      <c r="H713" t="s">
        <v>46</v>
      </c>
      <c r="I713" t="s">
        <v>60</v>
      </c>
      <c r="J713" t="s">
        <v>69</v>
      </c>
      <c r="K713" t="s">
        <v>75</v>
      </c>
      <c r="L713">
        <v>39</v>
      </c>
      <c r="M713" s="5">
        <v>47.6</v>
      </c>
      <c r="N713" s="5">
        <f t="shared" si="11"/>
        <v>1856.4</v>
      </c>
      <c r="O713" s="5">
        <v>19.024316727591909</v>
      </c>
      <c r="P713" s="5">
        <f>tb_vendas[[#This Row],[Quantidade]]*tb_vendas[[#This Row],[Custo Unitário]]</f>
        <v>741.94835237608447</v>
      </c>
      <c r="Q713" s="5">
        <f>tb_vendas[[#This Row],[Valor Total]]-tb_vendas[[#This Row],[Custo Total]]</f>
        <v>1114.4516476239155</v>
      </c>
      <c r="R713" s="2">
        <v>5</v>
      </c>
      <c r="S713" s="3">
        <v>10</v>
      </c>
      <c r="T713" t="s">
        <v>80</v>
      </c>
      <c r="U713" t="s">
        <v>82</v>
      </c>
    </row>
    <row r="714" spans="1:21" x14ac:dyDescent="0.3">
      <c r="A714" s="3" t="s">
        <v>798</v>
      </c>
      <c r="B714" s="1">
        <v>44689</v>
      </c>
      <c r="C714" s="7" t="str">
        <f>TEXT(tb_vendas[[#This Row],[Data do Pedido]],"aaaa-mm")</f>
        <v>2022-05</v>
      </c>
      <c r="D714" s="1" t="s">
        <v>6591</v>
      </c>
      <c r="E714" t="s">
        <v>23</v>
      </c>
      <c r="F714" t="s">
        <v>37</v>
      </c>
      <c r="G714" t="s">
        <v>41</v>
      </c>
      <c r="H714" t="s">
        <v>45</v>
      </c>
      <c r="I714" t="s">
        <v>54</v>
      </c>
      <c r="J714" t="s">
        <v>68</v>
      </c>
      <c r="K714" t="s">
        <v>72</v>
      </c>
      <c r="L714">
        <v>24</v>
      </c>
      <c r="M714" s="5">
        <v>88.66</v>
      </c>
      <c r="N714" s="5">
        <f t="shared" si="11"/>
        <v>2127.84</v>
      </c>
      <c r="O714" s="5">
        <v>30.242222874555523</v>
      </c>
      <c r="P714" s="5">
        <f>tb_vendas[[#This Row],[Quantidade]]*tb_vendas[[#This Row],[Custo Unitário]]</f>
        <v>725.81334898933255</v>
      </c>
      <c r="Q714" s="5">
        <f>tb_vendas[[#This Row],[Valor Total]]-tb_vendas[[#This Row],[Custo Total]]</f>
        <v>1402.0266510106676</v>
      </c>
      <c r="R714" s="2">
        <v>7</v>
      </c>
      <c r="S714" s="3">
        <v>4</v>
      </c>
      <c r="T714" t="s">
        <v>80</v>
      </c>
      <c r="U714" t="s">
        <v>84</v>
      </c>
    </row>
    <row r="715" spans="1:21" x14ac:dyDescent="0.3">
      <c r="A715" s="3" t="s">
        <v>799</v>
      </c>
      <c r="B715" s="1">
        <v>44689</v>
      </c>
      <c r="C715" s="7" t="str">
        <f>TEXT(tb_vendas[[#This Row],[Data do Pedido]],"aaaa-mm")</f>
        <v>2022-05</v>
      </c>
      <c r="D715" s="1" t="s">
        <v>6590</v>
      </c>
      <c r="E715" t="s">
        <v>16</v>
      </c>
      <c r="F715" t="s">
        <v>26</v>
      </c>
      <c r="G715" t="s">
        <v>41</v>
      </c>
      <c r="H715" t="s">
        <v>45</v>
      </c>
      <c r="I715" t="s">
        <v>54</v>
      </c>
      <c r="J715" t="s">
        <v>68</v>
      </c>
      <c r="K715" t="s">
        <v>72</v>
      </c>
      <c r="L715">
        <v>7</v>
      </c>
      <c r="M715" s="5">
        <v>81.95</v>
      </c>
      <c r="N715" s="5">
        <f t="shared" si="11"/>
        <v>573.65</v>
      </c>
      <c r="O715" s="5">
        <v>44.379198320581821</v>
      </c>
      <c r="P715" s="5">
        <f>tb_vendas[[#This Row],[Quantidade]]*tb_vendas[[#This Row],[Custo Unitário]]</f>
        <v>310.65438824407272</v>
      </c>
      <c r="Q715" s="5">
        <f>tb_vendas[[#This Row],[Valor Total]]-tb_vendas[[#This Row],[Custo Total]]</f>
        <v>262.99561175592726</v>
      </c>
      <c r="R715" s="2">
        <v>7</v>
      </c>
      <c r="S715" s="3">
        <v>2</v>
      </c>
      <c r="T715" t="s">
        <v>80</v>
      </c>
      <c r="U715" t="s">
        <v>83</v>
      </c>
    </row>
    <row r="716" spans="1:21" x14ac:dyDescent="0.3">
      <c r="A716" s="3" t="s">
        <v>800</v>
      </c>
      <c r="B716" s="1">
        <v>44689</v>
      </c>
      <c r="C716" s="7" t="str">
        <f>TEXT(tb_vendas[[#This Row],[Data do Pedido]],"aaaa-mm")</f>
        <v>2022-05</v>
      </c>
      <c r="D716" s="1" t="s">
        <v>6593</v>
      </c>
      <c r="E716" t="s">
        <v>23</v>
      </c>
      <c r="F716" t="s">
        <v>35</v>
      </c>
      <c r="G716" t="s">
        <v>44</v>
      </c>
      <c r="H716" t="s">
        <v>46</v>
      </c>
      <c r="I716" t="s">
        <v>59</v>
      </c>
      <c r="J716" t="s">
        <v>70</v>
      </c>
      <c r="K716" t="s">
        <v>76</v>
      </c>
      <c r="L716">
        <v>83</v>
      </c>
      <c r="M716" s="5">
        <v>53.2</v>
      </c>
      <c r="N716" s="5">
        <f t="shared" si="11"/>
        <v>4415.6000000000004</v>
      </c>
      <c r="O716" s="5">
        <v>14.811745555533097</v>
      </c>
      <c r="P716" s="5">
        <f>tb_vendas[[#This Row],[Quantidade]]*tb_vendas[[#This Row],[Custo Unitário]]</f>
        <v>1229.3748811092471</v>
      </c>
      <c r="Q716" s="5">
        <f>tb_vendas[[#This Row],[Valor Total]]-tb_vendas[[#This Row],[Custo Total]]</f>
        <v>3186.225118890753</v>
      </c>
      <c r="R716" s="2">
        <v>6</v>
      </c>
      <c r="S716" s="3">
        <v>7</v>
      </c>
      <c r="T716" t="s">
        <v>80</v>
      </c>
      <c r="U716" t="s">
        <v>84</v>
      </c>
    </row>
    <row r="717" spans="1:21" x14ac:dyDescent="0.3">
      <c r="A717" s="3" t="s">
        <v>801</v>
      </c>
      <c r="B717" s="1">
        <v>44689</v>
      </c>
      <c r="C717" s="7" t="str">
        <f>TEXT(tb_vendas[[#This Row],[Data do Pedido]],"aaaa-mm")</f>
        <v>2022-05</v>
      </c>
      <c r="D717" s="1" t="s">
        <v>6592</v>
      </c>
      <c r="E717" t="s">
        <v>21</v>
      </c>
      <c r="F717" t="s">
        <v>32</v>
      </c>
      <c r="G717" t="s">
        <v>39</v>
      </c>
      <c r="H717" t="s">
        <v>45</v>
      </c>
      <c r="I717" t="s">
        <v>60</v>
      </c>
      <c r="J717" t="s">
        <v>69</v>
      </c>
      <c r="K717" t="s">
        <v>75</v>
      </c>
      <c r="L717">
        <v>62</v>
      </c>
      <c r="M717" s="5">
        <v>82.04</v>
      </c>
      <c r="N717" s="5">
        <f t="shared" si="11"/>
        <v>5086.4800000000005</v>
      </c>
      <c r="O717" s="5">
        <v>72.826581881621067</v>
      </c>
      <c r="P717" s="5">
        <f>tb_vendas[[#This Row],[Quantidade]]*tb_vendas[[#This Row],[Custo Unitário]]</f>
        <v>4515.2480766605058</v>
      </c>
      <c r="Q717" s="5">
        <f>tb_vendas[[#This Row],[Valor Total]]-tb_vendas[[#This Row],[Custo Total]]</f>
        <v>571.23192333949464</v>
      </c>
      <c r="R717" s="2">
        <v>5</v>
      </c>
      <c r="S717" s="3">
        <v>2</v>
      </c>
      <c r="T717" t="s">
        <v>81</v>
      </c>
      <c r="U717" t="s">
        <v>83</v>
      </c>
    </row>
    <row r="718" spans="1:21" x14ac:dyDescent="0.3">
      <c r="A718" s="3" t="s">
        <v>802</v>
      </c>
      <c r="B718" s="1">
        <v>44689</v>
      </c>
      <c r="C718" s="7" t="str">
        <f>TEXT(tb_vendas[[#This Row],[Data do Pedido]],"aaaa-mm")</f>
        <v>2022-05</v>
      </c>
      <c r="D718" s="1" t="s">
        <v>6588</v>
      </c>
      <c r="E718" t="s">
        <v>19</v>
      </c>
      <c r="F718" t="s">
        <v>35</v>
      </c>
      <c r="G718" t="s">
        <v>44</v>
      </c>
      <c r="H718" t="s">
        <v>46</v>
      </c>
      <c r="I718" t="s">
        <v>56</v>
      </c>
      <c r="J718" t="s">
        <v>63</v>
      </c>
      <c r="K718" t="s">
        <v>72</v>
      </c>
      <c r="L718">
        <v>57</v>
      </c>
      <c r="M718" s="5">
        <v>20.48</v>
      </c>
      <c r="N718" s="5">
        <f t="shared" si="11"/>
        <v>1167.3600000000001</v>
      </c>
      <c r="O718" s="5">
        <v>10.942781246079432</v>
      </c>
      <c r="P718" s="5">
        <f>tb_vendas[[#This Row],[Quantidade]]*tb_vendas[[#This Row],[Custo Unitário]]</f>
        <v>623.73853102652765</v>
      </c>
      <c r="Q718" s="5">
        <f>tb_vendas[[#This Row],[Valor Total]]-tb_vendas[[#This Row],[Custo Total]]</f>
        <v>543.62146897347247</v>
      </c>
      <c r="R718" s="2">
        <v>2</v>
      </c>
      <c r="S718" s="3">
        <v>0</v>
      </c>
      <c r="T718" t="s">
        <v>80</v>
      </c>
      <c r="U718" t="s">
        <v>85</v>
      </c>
    </row>
    <row r="719" spans="1:21" x14ac:dyDescent="0.3">
      <c r="A719" s="3" t="s">
        <v>803</v>
      </c>
      <c r="B719" s="1">
        <v>44690</v>
      </c>
      <c r="C719" s="7" t="str">
        <f>TEXT(tb_vendas[[#This Row],[Data do Pedido]],"aaaa-mm")</f>
        <v>2022-05</v>
      </c>
      <c r="D719" s="1" t="s">
        <v>6591</v>
      </c>
      <c r="E719" t="s">
        <v>23</v>
      </c>
      <c r="F719" t="s">
        <v>24</v>
      </c>
      <c r="G719" t="s">
        <v>39</v>
      </c>
      <c r="H719" t="s">
        <v>45</v>
      </c>
      <c r="I719" t="s">
        <v>49</v>
      </c>
      <c r="J719" t="s">
        <v>65</v>
      </c>
      <c r="K719" t="s">
        <v>77</v>
      </c>
      <c r="L719">
        <v>72</v>
      </c>
      <c r="M719" s="5">
        <v>45.09</v>
      </c>
      <c r="N719" s="5">
        <f t="shared" si="11"/>
        <v>3246.4800000000005</v>
      </c>
      <c r="O719" s="5">
        <v>21.07567021277907</v>
      </c>
      <c r="P719" s="5">
        <f>tb_vendas[[#This Row],[Quantidade]]*tb_vendas[[#This Row],[Custo Unitário]]</f>
        <v>1517.448255320093</v>
      </c>
      <c r="Q719" s="5">
        <f>tb_vendas[[#This Row],[Valor Total]]-tb_vendas[[#This Row],[Custo Total]]</f>
        <v>1729.0317446799074</v>
      </c>
      <c r="R719" s="2">
        <v>9</v>
      </c>
      <c r="S719" s="3">
        <v>7</v>
      </c>
      <c r="T719" t="s">
        <v>80</v>
      </c>
      <c r="U719" t="s">
        <v>83</v>
      </c>
    </row>
    <row r="720" spans="1:21" x14ac:dyDescent="0.3">
      <c r="A720" s="3" t="s">
        <v>804</v>
      </c>
      <c r="B720" s="1">
        <v>44690</v>
      </c>
      <c r="C720" s="7" t="str">
        <f>TEXT(tb_vendas[[#This Row],[Data do Pedido]],"aaaa-mm")</f>
        <v>2022-05</v>
      </c>
      <c r="D720" s="1" t="s">
        <v>6593</v>
      </c>
      <c r="E720" t="s">
        <v>21</v>
      </c>
      <c r="F720" t="s">
        <v>33</v>
      </c>
      <c r="G720" t="s">
        <v>42</v>
      </c>
      <c r="H720" t="s">
        <v>46</v>
      </c>
      <c r="I720" t="s">
        <v>54</v>
      </c>
      <c r="J720" t="s">
        <v>68</v>
      </c>
      <c r="K720" t="s">
        <v>73</v>
      </c>
      <c r="L720">
        <v>45</v>
      </c>
      <c r="M720" s="5">
        <v>47.57</v>
      </c>
      <c r="N720" s="5">
        <f t="shared" si="11"/>
        <v>2140.65</v>
      </c>
      <c r="O720" s="5">
        <v>19.418990208115524</v>
      </c>
      <c r="P720" s="5">
        <f>tb_vendas[[#This Row],[Quantidade]]*tb_vendas[[#This Row],[Custo Unitário]]</f>
        <v>873.85455936519861</v>
      </c>
      <c r="Q720" s="5">
        <f>tb_vendas[[#This Row],[Valor Total]]-tb_vendas[[#This Row],[Custo Total]]</f>
        <v>1266.7954406348015</v>
      </c>
      <c r="R720" s="2">
        <v>9</v>
      </c>
      <c r="S720" s="3">
        <v>4</v>
      </c>
      <c r="T720" t="s">
        <v>81</v>
      </c>
      <c r="U720" t="s">
        <v>84</v>
      </c>
    </row>
    <row r="721" spans="1:21" x14ac:dyDescent="0.3">
      <c r="A721" s="3" t="s">
        <v>805</v>
      </c>
      <c r="B721" s="1">
        <v>44691</v>
      </c>
      <c r="C721" s="7" t="str">
        <f>TEXT(tb_vendas[[#This Row],[Data do Pedido]],"aaaa-mm")</f>
        <v>2022-05</v>
      </c>
      <c r="D721" s="1" t="s">
        <v>6589</v>
      </c>
      <c r="E721" t="s">
        <v>21</v>
      </c>
      <c r="F721" t="s">
        <v>29</v>
      </c>
      <c r="G721" t="s">
        <v>43</v>
      </c>
      <c r="H721" t="s">
        <v>45</v>
      </c>
      <c r="I721" t="s">
        <v>54</v>
      </c>
      <c r="J721" t="s">
        <v>68</v>
      </c>
      <c r="K721" t="s">
        <v>72</v>
      </c>
      <c r="L721">
        <v>80</v>
      </c>
      <c r="M721" s="5">
        <v>2.27</v>
      </c>
      <c r="N721" s="5">
        <f t="shared" si="11"/>
        <v>181.6</v>
      </c>
      <c r="O721" s="5">
        <v>0.87245664676088253</v>
      </c>
      <c r="P721" s="5">
        <f>tb_vendas[[#This Row],[Quantidade]]*tb_vendas[[#This Row],[Custo Unitário]]</f>
        <v>69.796531740870606</v>
      </c>
      <c r="Q721" s="5">
        <f>tb_vendas[[#This Row],[Valor Total]]-tb_vendas[[#This Row],[Custo Total]]</f>
        <v>111.80346825912939</v>
      </c>
      <c r="R721" s="2">
        <v>8</v>
      </c>
      <c r="S721" s="3">
        <v>6</v>
      </c>
      <c r="T721" t="s">
        <v>79</v>
      </c>
      <c r="U721" t="s">
        <v>85</v>
      </c>
    </row>
    <row r="722" spans="1:21" x14ac:dyDescent="0.3">
      <c r="A722" s="3" t="s">
        <v>806</v>
      </c>
      <c r="B722" s="1">
        <v>44691</v>
      </c>
      <c r="C722" s="7" t="str">
        <f>TEXT(tb_vendas[[#This Row],[Data do Pedido]],"aaaa-mm")</f>
        <v>2022-05</v>
      </c>
      <c r="D722" s="1" t="s">
        <v>6588</v>
      </c>
      <c r="E722" t="s">
        <v>21</v>
      </c>
      <c r="F722" t="s">
        <v>33</v>
      </c>
      <c r="G722" t="s">
        <v>42</v>
      </c>
      <c r="H722" t="s">
        <v>46</v>
      </c>
      <c r="I722" t="s">
        <v>47</v>
      </c>
      <c r="J722" t="s">
        <v>63</v>
      </c>
      <c r="K722" t="s">
        <v>77</v>
      </c>
      <c r="L722">
        <v>10</v>
      </c>
      <c r="M722" s="5">
        <v>30.71</v>
      </c>
      <c r="N722" s="5">
        <f t="shared" si="11"/>
        <v>307.10000000000002</v>
      </c>
      <c r="O722" s="5">
        <v>8.7108486977341499</v>
      </c>
      <c r="P722" s="5">
        <f>tb_vendas[[#This Row],[Quantidade]]*tb_vendas[[#This Row],[Custo Unitário]]</f>
        <v>87.108486977341499</v>
      </c>
      <c r="Q722" s="5">
        <f>tb_vendas[[#This Row],[Valor Total]]-tb_vendas[[#This Row],[Custo Total]]</f>
        <v>219.99151302265852</v>
      </c>
      <c r="R722" s="2">
        <v>6</v>
      </c>
      <c r="S722" s="3">
        <v>0</v>
      </c>
      <c r="T722" t="s">
        <v>79</v>
      </c>
      <c r="U722" t="s">
        <v>82</v>
      </c>
    </row>
    <row r="723" spans="1:21" x14ac:dyDescent="0.3">
      <c r="A723" s="3" t="s">
        <v>807</v>
      </c>
      <c r="B723" s="1">
        <v>44691</v>
      </c>
      <c r="C723" s="7" t="str">
        <f>TEXT(tb_vendas[[#This Row],[Data do Pedido]],"aaaa-mm")</f>
        <v>2022-05</v>
      </c>
      <c r="D723" s="1" t="s">
        <v>6589</v>
      </c>
      <c r="E723" t="s">
        <v>22</v>
      </c>
      <c r="F723" t="s">
        <v>35</v>
      </c>
      <c r="G723" t="s">
        <v>44</v>
      </c>
      <c r="H723" t="s">
        <v>46</v>
      </c>
      <c r="I723" t="s">
        <v>49</v>
      </c>
      <c r="J723" t="s">
        <v>65</v>
      </c>
      <c r="K723" t="s">
        <v>77</v>
      </c>
      <c r="L723">
        <v>53</v>
      </c>
      <c r="M723" s="5">
        <v>7.38</v>
      </c>
      <c r="N723" s="5">
        <f t="shared" si="11"/>
        <v>391.14</v>
      </c>
      <c r="O723" s="5">
        <v>2.7881206477296008</v>
      </c>
      <c r="P723" s="5">
        <f>tb_vendas[[#This Row],[Quantidade]]*tb_vendas[[#This Row],[Custo Unitário]]</f>
        <v>147.77039432966885</v>
      </c>
      <c r="Q723" s="5">
        <f>tb_vendas[[#This Row],[Valor Total]]-tb_vendas[[#This Row],[Custo Total]]</f>
        <v>243.36960567033114</v>
      </c>
      <c r="R723" s="2">
        <v>4</v>
      </c>
      <c r="S723" s="3">
        <v>6</v>
      </c>
      <c r="T723" t="s">
        <v>80</v>
      </c>
      <c r="U723" t="s">
        <v>82</v>
      </c>
    </row>
    <row r="724" spans="1:21" x14ac:dyDescent="0.3">
      <c r="A724" s="3" t="s">
        <v>808</v>
      </c>
      <c r="B724" s="1">
        <v>44691</v>
      </c>
      <c r="C724" s="7" t="str">
        <f>TEXT(tb_vendas[[#This Row],[Data do Pedido]],"aaaa-mm")</f>
        <v>2022-05</v>
      </c>
      <c r="D724" s="1" t="s">
        <v>6591</v>
      </c>
      <c r="E724" t="s">
        <v>17</v>
      </c>
      <c r="F724" t="s">
        <v>32</v>
      </c>
      <c r="G724" t="s">
        <v>39</v>
      </c>
      <c r="H724" t="s">
        <v>45</v>
      </c>
      <c r="I724" t="s">
        <v>58</v>
      </c>
      <c r="J724" t="s">
        <v>64</v>
      </c>
      <c r="K724" t="s">
        <v>77</v>
      </c>
      <c r="L724">
        <v>15</v>
      </c>
      <c r="M724" s="5">
        <v>89.26</v>
      </c>
      <c r="N724" s="5">
        <f t="shared" si="11"/>
        <v>1338.9</v>
      </c>
      <c r="O724" s="5">
        <v>27.930264390426636</v>
      </c>
      <c r="P724" s="5">
        <f>tb_vendas[[#This Row],[Quantidade]]*tb_vendas[[#This Row],[Custo Unitário]]</f>
        <v>418.95396585639952</v>
      </c>
      <c r="Q724" s="5">
        <f>tb_vendas[[#This Row],[Valor Total]]-tb_vendas[[#This Row],[Custo Total]]</f>
        <v>919.94603414360063</v>
      </c>
      <c r="R724" s="2">
        <v>4</v>
      </c>
      <c r="S724" s="3">
        <v>9</v>
      </c>
      <c r="T724" t="s">
        <v>80</v>
      </c>
      <c r="U724" t="s">
        <v>85</v>
      </c>
    </row>
    <row r="725" spans="1:21" x14ac:dyDescent="0.3">
      <c r="A725" s="3" t="s">
        <v>809</v>
      </c>
      <c r="B725" s="1">
        <v>44691</v>
      </c>
      <c r="C725" s="7" t="str">
        <f>TEXT(tb_vendas[[#This Row],[Data do Pedido]],"aaaa-mm")</f>
        <v>2022-05</v>
      </c>
      <c r="D725" s="1" t="s">
        <v>6592</v>
      </c>
      <c r="E725" t="s">
        <v>23</v>
      </c>
      <c r="F725" t="s">
        <v>33</v>
      </c>
      <c r="G725" t="s">
        <v>42</v>
      </c>
      <c r="H725" t="s">
        <v>46</v>
      </c>
      <c r="I725" t="s">
        <v>57</v>
      </c>
      <c r="J725" t="s">
        <v>66</v>
      </c>
      <c r="K725" t="s">
        <v>74</v>
      </c>
      <c r="L725">
        <v>13</v>
      </c>
      <c r="M725" s="5">
        <v>4.95</v>
      </c>
      <c r="N725" s="5">
        <f t="shared" si="11"/>
        <v>64.350000000000009</v>
      </c>
      <c r="O725" s="5">
        <v>3.6774564638908762</v>
      </c>
      <c r="P725" s="5">
        <f>tb_vendas[[#This Row],[Quantidade]]*tb_vendas[[#This Row],[Custo Unitário]]</f>
        <v>47.806934030581388</v>
      </c>
      <c r="Q725" s="5">
        <f>tb_vendas[[#This Row],[Valor Total]]-tb_vendas[[#This Row],[Custo Total]]</f>
        <v>16.54306596941862</v>
      </c>
      <c r="R725" s="2">
        <v>10</v>
      </c>
      <c r="S725" s="3">
        <v>2</v>
      </c>
      <c r="T725" t="s">
        <v>80</v>
      </c>
      <c r="U725" t="s">
        <v>85</v>
      </c>
    </row>
    <row r="726" spans="1:21" x14ac:dyDescent="0.3">
      <c r="A726" s="3" t="s">
        <v>810</v>
      </c>
      <c r="B726" s="1">
        <v>44692</v>
      </c>
      <c r="C726" s="7" t="str">
        <f>TEXT(tb_vendas[[#This Row],[Data do Pedido]],"aaaa-mm")</f>
        <v>2022-05</v>
      </c>
      <c r="D726" s="1" t="s">
        <v>6592</v>
      </c>
      <c r="E726" t="s">
        <v>18</v>
      </c>
      <c r="F726" t="s">
        <v>28</v>
      </c>
      <c r="G726" t="s">
        <v>43</v>
      </c>
      <c r="H726" t="s">
        <v>45</v>
      </c>
      <c r="I726" t="s">
        <v>55</v>
      </c>
      <c r="J726" t="s">
        <v>69</v>
      </c>
      <c r="K726" t="s">
        <v>72</v>
      </c>
      <c r="L726">
        <v>2</v>
      </c>
      <c r="M726" s="5">
        <v>13.89</v>
      </c>
      <c r="N726" s="5">
        <f t="shared" si="11"/>
        <v>27.78</v>
      </c>
      <c r="O726" s="5">
        <v>5.0079740213709689</v>
      </c>
      <c r="P726" s="5">
        <f>tb_vendas[[#This Row],[Quantidade]]*tb_vendas[[#This Row],[Custo Unitário]]</f>
        <v>10.015948042741938</v>
      </c>
      <c r="Q726" s="5">
        <f>tb_vendas[[#This Row],[Valor Total]]-tb_vendas[[#This Row],[Custo Total]]</f>
        <v>17.764051957258062</v>
      </c>
      <c r="R726" s="2">
        <v>5</v>
      </c>
      <c r="S726" s="3">
        <v>5</v>
      </c>
      <c r="T726" t="s">
        <v>81</v>
      </c>
      <c r="U726" t="s">
        <v>84</v>
      </c>
    </row>
    <row r="727" spans="1:21" x14ac:dyDescent="0.3">
      <c r="A727" s="3" t="s">
        <v>811</v>
      </c>
      <c r="B727" s="1">
        <v>44692</v>
      </c>
      <c r="C727" s="7" t="str">
        <f>TEXT(tb_vendas[[#This Row],[Data do Pedido]],"aaaa-mm")</f>
        <v>2022-05</v>
      </c>
      <c r="D727" s="1" t="s">
        <v>6591</v>
      </c>
      <c r="E727" t="s">
        <v>22</v>
      </c>
      <c r="F727" t="s">
        <v>30</v>
      </c>
      <c r="G727" t="s">
        <v>44</v>
      </c>
      <c r="H727" t="s">
        <v>46</v>
      </c>
      <c r="I727" t="s">
        <v>61</v>
      </c>
      <c r="J727" t="s">
        <v>68</v>
      </c>
      <c r="K727" t="s">
        <v>76</v>
      </c>
      <c r="L727">
        <v>18</v>
      </c>
      <c r="M727" s="5">
        <v>99.94</v>
      </c>
      <c r="N727" s="5">
        <f t="shared" si="11"/>
        <v>1798.92</v>
      </c>
      <c r="O727" s="5">
        <v>28.00895577049226</v>
      </c>
      <c r="P727" s="5">
        <f>tb_vendas[[#This Row],[Quantidade]]*tb_vendas[[#This Row],[Custo Unitário]]</f>
        <v>504.1612038688607</v>
      </c>
      <c r="Q727" s="5">
        <f>tb_vendas[[#This Row],[Valor Total]]-tb_vendas[[#This Row],[Custo Total]]</f>
        <v>1294.7587961311394</v>
      </c>
      <c r="R727" s="2">
        <v>4</v>
      </c>
      <c r="S727" s="3">
        <v>10</v>
      </c>
      <c r="T727" t="s">
        <v>81</v>
      </c>
      <c r="U727" t="s">
        <v>84</v>
      </c>
    </row>
    <row r="728" spans="1:21" x14ac:dyDescent="0.3">
      <c r="A728" s="3" t="s">
        <v>812</v>
      </c>
      <c r="B728" s="1">
        <v>44692</v>
      </c>
      <c r="C728" s="7" t="str">
        <f>TEXT(tb_vendas[[#This Row],[Data do Pedido]],"aaaa-mm")</f>
        <v>2022-05</v>
      </c>
      <c r="D728" s="1" t="s">
        <v>6593</v>
      </c>
      <c r="E728" t="s">
        <v>17</v>
      </c>
      <c r="F728" t="s">
        <v>31</v>
      </c>
      <c r="G728" t="s">
        <v>40</v>
      </c>
      <c r="H728" t="s">
        <v>46</v>
      </c>
      <c r="I728" t="s">
        <v>59</v>
      </c>
      <c r="J728" t="s">
        <v>70</v>
      </c>
      <c r="K728" t="s">
        <v>77</v>
      </c>
      <c r="L728">
        <v>14</v>
      </c>
      <c r="M728" s="5">
        <v>47.93</v>
      </c>
      <c r="N728" s="5">
        <f t="shared" si="11"/>
        <v>671.02</v>
      </c>
      <c r="O728" s="5">
        <v>28.314180520678455</v>
      </c>
      <c r="P728" s="5">
        <f>tb_vendas[[#This Row],[Quantidade]]*tb_vendas[[#This Row],[Custo Unitário]]</f>
        <v>396.39852728949836</v>
      </c>
      <c r="Q728" s="5">
        <f>tb_vendas[[#This Row],[Valor Total]]-tb_vendas[[#This Row],[Custo Total]]</f>
        <v>274.62147271050162</v>
      </c>
      <c r="R728" s="2">
        <v>8</v>
      </c>
      <c r="S728" s="3">
        <v>3</v>
      </c>
      <c r="T728" t="s">
        <v>80</v>
      </c>
      <c r="U728" t="s">
        <v>84</v>
      </c>
    </row>
    <row r="729" spans="1:21" x14ac:dyDescent="0.3">
      <c r="A729" s="3" t="s">
        <v>813</v>
      </c>
      <c r="B729" s="1">
        <v>44692</v>
      </c>
      <c r="C729" s="7" t="str">
        <f>TEXT(tb_vendas[[#This Row],[Data do Pedido]],"aaaa-mm")</f>
        <v>2022-05</v>
      </c>
      <c r="D729" s="1" t="s">
        <v>6593</v>
      </c>
      <c r="E729" t="s">
        <v>22</v>
      </c>
      <c r="F729" t="s">
        <v>36</v>
      </c>
      <c r="G729" t="s">
        <v>39</v>
      </c>
      <c r="H729" t="s">
        <v>45</v>
      </c>
      <c r="I729" t="s">
        <v>61</v>
      </c>
      <c r="J729" t="s">
        <v>68</v>
      </c>
      <c r="K729" t="s">
        <v>76</v>
      </c>
      <c r="L729">
        <v>87</v>
      </c>
      <c r="M729" s="5">
        <v>6.5</v>
      </c>
      <c r="N729" s="5">
        <f t="shared" si="11"/>
        <v>565.5</v>
      </c>
      <c r="O729" s="5">
        <v>1.9189540938982068</v>
      </c>
      <c r="P729" s="5">
        <f>tb_vendas[[#This Row],[Quantidade]]*tb_vendas[[#This Row],[Custo Unitário]]</f>
        <v>166.94900616914398</v>
      </c>
      <c r="Q729" s="5">
        <f>tb_vendas[[#This Row],[Valor Total]]-tb_vendas[[#This Row],[Custo Total]]</f>
        <v>398.55099383085599</v>
      </c>
      <c r="R729" s="2">
        <v>7</v>
      </c>
      <c r="S729" s="3">
        <v>6</v>
      </c>
      <c r="T729" t="s">
        <v>80</v>
      </c>
      <c r="U729" t="s">
        <v>84</v>
      </c>
    </row>
    <row r="730" spans="1:21" x14ac:dyDescent="0.3">
      <c r="A730" s="3" t="s">
        <v>814</v>
      </c>
      <c r="B730" s="1">
        <v>44692</v>
      </c>
      <c r="C730" s="7" t="str">
        <f>TEXT(tb_vendas[[#This Row],[Data do Pedido]],"aaaa-mm")</f>
        <v>2022-05</v>
      </c>
      <c r="D730" s="1" t="s">
        <v>6589</v>
      </c>
      <c r="E730" t="s">
        <v>16</v>
      </c>
      <c r="F730" t="s">
        <v>26</v>
      </c>
      <c r="G730" t="s">
        <v>41</v>
      </c>
      <c r="H730" t="s">
        <v>45</v>
      </c>
      <c r="I730" t="s">
        <v>58</v>
      </c>
      <c r="J730" t="s">
        <v>64</v>
      </c>
      <c r="K730" t="s">
        <v>71</v>
      </c>
      <c r="L730">
        <v>44</v>
      </c>
      <c r="M730" s="5">
        <v>50.82</v>
      </c>
      <c r="N730" s="5">
        <f t="shared" si="11"/>
        <v>2236.08</v>
      </c>
      <c r="O730" s="5">
        <v>30.719031938669978</v>
      </c>
      <c r="P730" s="5">
        <f>tb_vendas[[#This Row],[Quantidade]]*tb_vendas[[#This Row],[Custo Unitário]]</f>
        <v>1351.637405301479</v>
      </c>
      <c r="Q730" s="5">
        <f>tb_vendas[[#This Row],[Valor Total]]-tb_vendas[[#This Row],[Custo Total]]</f>
        <v>884.44259469852091</v>
      </c>
      <c r="R730" s="2">
        <v>10</v>
      </c>
      <c r="S730" s="3">
        <v>9</v>
      </c>
      <c r="T730" t="s">
        <v>81</v>
      </c>
      <c r="U730" t="s">
        <v>85</v>
      </c>
    </row>
    <row r="731" spans="1:21" x14ac:dyDescent="0.3">
      <c r="A731" s="3" t="s">
        <v>815</v>
      </c>
      <c r="B731" s="1">
        <v>44693</v>
      </c>
      <c r="C731" s="7" t="str">
        <f>TEXT(tb_vendas[[#This Row],[Data do Pedido]],"aaaa-mm")</f>
        <v>2022-05</v>
      </c>
      <c r="D731" s="1" t="s">
        <v>6588</v>
      </c>
      <c r="E731" t="s">
        <v>19</v>
      </c>
      <c r="F731" t="s">
        <v>24</v>
      </c>
      <c r="G731" t="s">
        <v>39</v>
      </c>
      <c r="H731" t="s">
        <v>45</v>
      </c>
      <c r="I731" t="s">
        <v>52</v>
      </c>
      <c r="J731" t="s">
        <v>67</v>
      </c>
      <c r="K731" t="s">
        <v>75</v>
      </c>
      <c r="L731">
        <v>37</v>
      </c>
      <c r="M731" s="5">
        <v>15.15</v>
      </c>
      <c r="N731" s="5">
        <f t="shared" si="11"/>
        <v>560.55000000000007</v>
      </c>
      <c r="O731" s="5">
        <v>5.3337712406153424</v>
      </c>
      <c r="P731" s="5">
        <f>tb_vendas[[#This Row],[Quantidade]]*tb_vendas[[#This Row],[Custo Unitário]]</f>
        <v>197.34953590276766</v>
      </c>
      <c r="Q731" s="5">
        <f>tb_vendas[[#This Row],[Valor Total]]-tb_vendas[[#This Row],[Custo Total]]</f>
        <v>363.20046409723238</v>
      </c>
      <c r="R731" s="2">
        <v>6</v>
      </c>
      <c r="S731" s="3">
        <v>2</v>
      </c>
      <c r="T731" t="s">
        <v>80</v>
      </c>
      <c r="U731" t="s">
        <v>83</v>
      </c>
    </row>
    <row r="732" spans="1:21" x14ac:dyDescent="0.3">
      <c r="A732" s="3" t="s">
        <v>816</v>
      </c>
      <c r="B732" s="1">
        <v>44693</v>
      </c>
      <c r="C732" s="7" t="str">
        <f>TEXT(tb_vendas[[#This Row],[Data do Pedido]],"aaaa-mm")</f>
        <v>2022-05</v>
      </c>
      <c r="D732" s="1" t="s">
        <v>6592</v>
      </c>
      <c r="E732" t="s">
        <v>17</v>
      </c>
      <c r="F732" t="s">
        <v>36</v>
      </c>
      <c r="G732" t="s">
        <v>39</v>
      </c>
      <c r="H732" t="s">
        <v>45</v>
      </c>
      <c r="I732" t="s">
        <v>49</v>
      </c>
      <c r="J732" t="s">
        <v>65</v>
      </c>
      <c r="K732" t="s">
        <v>76</v>
      </c>
      <c r="L732">
        <v>40</v>
      </c>
      <c r="M732" s="5">
        <v>54.48</v>
      </c>
      <c r="N732" s="5">
        <f t="shared" si="11"/>
        <v>2179.1999999999998</v>
      </c>
      <c r="O732" s="5">
        <v>17.071481937868835</v>
      </c>
      <c r="P732" s="5">
        <f>tb_vendas[[#This Row],[Quantidade]]*tb_vendas[[#This Row],[Custo Unitário]]</f>
        <v>682.85927751475344</v>
      </c>
      <c r="Q732" s="5">
        <f>tb_vendas[[#This Row],[Valor Total]]-tb_vendas[[#This Row],[Custo Total]]</f>
        <v>1496.3407224852463</v>
      </c>
      <c r="R732" s="2">
        <v>5</v>
      </c>
      <c r="S732" s="3">
        <v>4</v>
      </c>
      <c r="T732" t="s">
        <v>79</v>
      </c>
      <c r="U732" t="s">
        <v>82</v>
      </c>
    </row>
    <row r="733" spans="1:21" x14ac:dyDescent="0.3">
      <c r="A733" s="3" t="s">
        <v>817</v>
      </c>
      <c r="B733" s="1">
        <v>44693</v>
      </c>
      <c r="C733" s="7" t="str">
        <f>TEXT(tb_vendas[[#This Row],[Data do Pedido]],"aaaa-mm")</f>
        <v>2022-05</v>
      </c>
      <c r="D733" s="1" t="s">
        <v>6588</v>
      </c>
      <c r="E733" t="s">
        <v>16</v>
      </c>
      <c r="F733" t="s">
        <v>25</v>
      </c>
      <c r="G733" t="s">
        <v>40</v>
      </c>
      <c r="H733" t="s">
        <v>46</v>
      </c>
      <c r="I733" t="s">
        <v>50</v>
      </c>
      <c r="J733" t="s">
        <v>66</v>
      </c>
      <c r="K733" t="s">
        <v>71</v>
      </c>
      <c r="L733">
        <v>28</v>
      </c>
      <c r="M733" s="5">
        <v>94.08</v>
      </c>
      <c r="N733" s="5">
        <f t="shared" si="11"/>
        <v>2634.24</v>
      </c>
      <c r="O733" s="5">
        <v>48.617199200238133</v>
      </c>
      <c r="P733" s="5">
        <f>tb_vendas[[#This Row],[Quantidade]]*tb_vendas[[#This Row],[Custo Unitário]]</f>
        <v>1361.2815776066677</v>
      </c>
      <c r="Q733" s="5">
        <f>tb_vendas[[#This Row],[Valor Total]]-tb_vendas[[#This Row],[Custo Total]]</f>
        <v>1272.9584223933321</v>
      </c>
      <c r="R733" s="2">
        <v>4</v>
      </c>
      <c r="S733" s="3">
        <v>9</v>
      </c>
      <c r="T733" t="s">
        <v>79</v>
      </c>
      <c r="U733" t="s">
        <v>85</v>
      </c>
    </row>
    <row r="734" spans="1:21" x14ac:dyDescent="0.3">
      <c r="A734" s="3" t="s">
        <v>818</v>
      </c>
      <c r="B734" s="1">
        <v>44693</v>
      </c>
      <c r="C734" s="7" t="str">
        <f>TEXT(tb_vendas[[#This Row],[Data do Pedido]],"aaaa-mm")</f>
        <v>2022-05</v>
      </c>
      <c r="D734" s="1" t="s">
        <v>6592</v>
      </c>
      <c r="E734" t="s">
        <v>17</v>
      </c>
      <c r="F734" t="s">
        <v>27</v>
      </c>
      <c r="G734" t="s">
        <v>42</v>
      </c>
      <c r="H734" t="s">
        <v>46</v>
      </c>
      <c r="I734" t="s">
        <v>52</v>
      </c>
      <c r="J734" t="s">
        <v>67</v>
      </c>
      <c r="K734" t="s">
        <v>73</v>
      </c>
      <c r="L734">
        <v>34</v>
      </c>
      <c r="M734" s="5">
        <v>60.3</v>
      </c>
      <c r="N734" s="5">
        <f t="shared" si="11"/>
        <v>2050.1999999999998</v>
      </c>
      <c r="O734" s="5">
        <v>15.656243111625846</v>
      </c>
      <c r="P734" s="5">
        <f>tb_vendas[[#This Row],[Quantidade]]*tb_vendas[[#This Row],[Custo Unitário]]</f>
        <v>532.31226579527879</v>
      </c>
      <c r="Q734" s="5">
        <f>tb_vendas[[#This Row],[Valor Total]]-tb_vendas[[#This Row],[Custo Total]]</f>
        <v>1517.887734204721</v>
      </c>
      <c r="R734" s="2">
        <v>9</v>
      </c>
      <c r="S734" s="3">
        <v>1</v>
      </c>
      <c r="T734" t="s">
        <v>79</v>
      </c>
      <c r="U734" t="s">
        <v>85</v>
      </c>
    </row>
    <row r="735" spans="1:21" x14ac:dyDescent="0.3">
      <c r="A735" s="3" t="s">
        <v>819</v>
      </c>
      <c r="B735" s="1">
        <v>44693</v>
      </c>
      <c r="C735" s="7" t="str">
        <f>TEXT(tb_vendas[[#This Row],[Data do Pedido]],"aaaa-mm")</f>
        <v>2022-05</v>
      </c>
      <c r="D735" s="1" t="s">
        <v>6589</v>
      </c>
      <c r="E735" t="s">
        <v>17</v>
      </c>
      <c r="F735" t="s">
        <v>37</v>
      </c>
      <c r="G735" t="s">
        <v>41</v>
      </c>
      <c r="H735" t="s">
        <v>45</v>
      </c>
      <c r="I735" t="s">
        <v>57</v>
      </c>
      <c r="J735" t="s">
        <v>66</v>
      </c>
      <c r="K735" t="s">
        <v>71</v>
      </c>
      <c r="L735">
        <v>25</v>
      </c>
      <c r="M735" s="5">
        <v>43.72</v>
      </c>
      <c r="N735" s="5">
        <f t="shared" si="11"/>
        <v>1093</v>
      </c>
      <c r="O735" s="5">
        <v>24.34368070015217</v>
      </c>
      <c r="P735" s="5">
        <f>tb_vendas[[#This Row],[Quantidade]]*tb_vendas[[#This Row],[Custo Unitário]]</f>
        <v>608.5920175038043</v>
      </c>
      <c r="Q735" s="5">
        <f>tb_vendas[[#This Row],[Valor Total]]-tb_vendas[[#This Row],[Custo Total]]</f>
        <v>484.4079824961957</v>
      </c>
      <c r="R735" s="2">
        <v>1</v>
      </c>
      <c r="S735" s="3">
        <v>3</v>
      </c>
      <c r="T735" t="s">
        <v>81</v>
      </c>
      <c r="U735" t="s">
        <v>85</v>
      </c>
    </row>
    <row r="736" spans="1:21" x14ac:dyDescent="0.3">
      <c r="A736" s="3" t="s">
        <v>820</v>
      </c>
      <c r="B736" s="1">
        <v>44693</v>
      </c>
      <c r="C736" s="7" t="str">
        <f>TEXT(tb_vendas[[#This Row],[Data do Pedido]],"aaaa-mm")</f>
        <v>2022-05</v>
      </c>
      <c r="D736" s="1" t="s">
        <v>6591</v>
      </c>
      <c r="E736" t="s">
        <v>20</v>
      </c>
      <c r="F736" t="s">
        <v>38</v>
      </c>
      <c r="G736" t="s">
        <v>39</v>
      </c>
      <c r="H736" t="s">
        <v>45</v>
      </c>
      <c r="I736" t="s">
        <v>54</v>
      </c>
      <c r="J736" t="s">
        <v>68</v>
      </c>
      <c r="K736" t="s">
        <v>71</v>
      </c>
      <c r="L736">
        <v>16</v>
      </c>
      <c r="M736" s="5">
        <v>65.77</v>
      </c>
      <c r="N736" s="5">
        <f t="shared" si="11"/>
        <v>1052.32</v>
      </c>
      <c r="O736" s="5">
        <v>16.500873231014843</v>
      </c>
      <c r="P736" s="5">
        <f>tb_vendas[[#This Row],[Quantidade]]*tb_vendas[[#This Row],[Custo Unitário]]</f>
        <v>264.01397169623749</v>
      </c>
      <c r="Q736" s="5">
        <f>tb_vendas[[#This Row],[Valor Total]]-tb_vendas[[#This Row],[Custo Total]]</f>
        <v>788.30602830376245</v>
      </c>
      <c r="R736" s="2">
        <v>8</v>
      </c>
      <c r="S736" s="3">
        <v>5</v>
      </c>
      <c r="T736" t="s">
        <v>81</v>
      </c>
      <c r="U736" t="s">
        <v>85</v>
      </c>
    </row>
    <row r="737" spans="1:21" x14ac:dyDescent="0.3">
      <c r="A737" s="3" t="s">
        <v>821</v>
      </c>
      <c r="B737" s="1">
        <v>44693</v>
      </c>
      <c r="C737" s="7" t="str">
        <f>TEXT(tb_vendas[[#This Row],[Data do Pedido]],"aaaa-mm")</f>
        <v>2022-05</v>
      </c>
      <c r="D737" s="1" t="s">
        <v>6593</v>
      </c>
      <c r="E737" t="s">
        <v>22</v>
      </c>
      <c r="F737" t="s">
        <v>37</v>
      </c>
      <c r="G737" t="s">
        <v>41</v>
      </c>
      <c r="H737" t="s">
        <v>45</v>
      </c>
      <c r="I737" t="s">
        <v>56</v>
      </c>
      <c r="J737" t="s">
        <v>63</v>
      </c>
      <c r="K737" t="s">
        <v>78</v>
      </c>
      <c r="L737">
        <v>51</v>
      </c>
      <c r="M737" s="5">
        <v>8.82</v>
      </c>
      <c r="N737" s="5">
        <f t="shared" si="11"/>
        <v>449.82</v>
      </c>
      <c r="O737" s="5">
        <v>2.7820547988521347</v>
      </c>
      <c r="P737" s="5">
        <f>tb_vendas[[#This Row],[Quantidade]]*tb_vendas[[#This Row],[Custo Unitário]]</f>
        <v>141.88479474145888</v>
      </c>
      <c r="Q737" s="5">
        <f>tb_vendas[[#This Row],[Valor Total]]-tb_vendas[[#This Row],[Custo Total]]</f>
        <v>307.93520525854115</v>
      </c>
      <c r="R737" s="2">
        <v>9</v>
      </c>
      <c r="S737" s="3">
        <v>0</v>
      </c>
      <c r="T737" t="s">
        <v>81</v>
      </c>
      <c r="U737" t="s">
        <v>83</v>
      </c>
    </row>
    <row r="738" spans="1:21" x14ac:dyDescent="0.3">
      <c r="A738" s="3" t="s">
        <v>822</v>
      </c>
      <c r="B738" s="1">
        <v>44693</v>
      </c>
      <c r="C738" s="7" t="str">
        <f>TEXT(tb_vendas[[#This Row],[Data do Pedido]],"aaaa-mm")</f>
        <v>2022-05</v>
      </c>
      <c r="D738" s="1" t="s">
        <v>6589</v>
      </c>
      <c r="E738" t="s">
        <v>21</v>
      </c>
      <c r="F738" t="s">
        <v>28</v>
      </c>
      <c r="G738" t="s">
        <v>43</v>
      </c>
      <c r="H738" t="s">
        <v>45</v>
      </c>
      <c r="I738" t="s">
        <v>56</v>
      </c>
      <c r="J738" t="s">
        <v>63</v>
      </c>
      <c r="K738" t="s">
        <v>73</v>
      </c>
      <c r="L738">
        <v>54</v>
      </c>
      <c r="M738" s="5">
        <v>33.99</v>
      </c>
      <c r="N738" s="5">
        <f t="shared" si="11"/>
        <v>1835.46</v>
      </c>
      <c r="O738" s="5">
        <v>10.938393195402046</v>
      </c>
      <c r="P738" s="5">
        <f>tb_vendas[[#This Row],[Quantidade]]*tb_vendas[[#This Row],[Custo Unitário]]</f>
        <v>590.6732325517105</v>
      </c>
      <c r="Q738" s="5">
        <f>tb_vendas[[#This Row],[Valor Total]]-tb_vendas[[#This Row],[Custo Total]]</f>
        <v>1244.7867674482895</v>
      </c>
      <c r="R738" s="2">
        <v>2</v>
      </c>
      <c r="S738" s="3">
        <v>2</v>
      </c>
      <c r="T738" t="s">
        <v>80</v>
      </c>
      <c r="U738" t="s">
        <v>83</v>
      </c>
    </row>
    <row r="739" spans="1:21" x14ac:dyDescent="0.3">
      <c r="A739" s="3" t="s">
        <v>823</v>
      </c>
      <c r="B739" s="1">
        <v>44694</v>
      </c>
      <c r="C739" s="7" t="str">
        <f>TEXT(tb_vendas[[#This Row],[Data do Pedido]],"aaaa-mm")</f>
        <v>2022-05</v>
      </c>
      <c r="D739" s="1" t="s">
        <v>6592</v>
      </c>
      <c r="E739" t="s">
        <v>17</v>
      </c>
      <c r="F739" t="s">
        <v>27</v>
      </c>
      <c r="G739" t="s">
        <v>42</v>
      </c>
      <c r="H739" t="s">
        <v>46</v>
      </c>
      <c r="I739" t="s">
        <v>55</v>
      </c>
      <c r="J739" t="s">
        <v>69</v>
      </c>
      <c r="K739" t="s">
        <v>77</v>
      </c>
      <c r="L739">
        <v>16</v>
      </c>
      <c r="M739" s="5">
        <v>53.27</v>
      </c>
      <c r="N739" s="5">
        <f t="shared" si="11"/>
        <v>852.32</v>
      </c>
      <c r="O739" s="5">
        <v>18.211449713407479</v>
      </c>
      <c r="P739" s="5">
        <f>tb_vendas[[#This Row],[Quantidade]]*tb_vendas[[#This Row],[Custo Unitário]]</f>
        <v>291.38319541451966</v>
      </c>
      <c r="Q739" s="5">
        <f>tb_vendas[[#This Row],[Valor Total]]-tb_vendas[[#This Row],[Custo Total]]</f>
        <v>560.93680458548033</v>
      </c>
      <c r="R739" s="2">
        <v>5</v>
      </c>
      <c r="S739" s="3">
        <v>8</v>
      </c>
      <c r="T739" t="s">
        <v>81</v>
      </c>
      <c r="U739" t="s">
        <v>83</v>
      </c>
    </row>
    <row r="740" spans="1:21" x14ac:dyDescent="0.3">
      <c r="A740" s="3" t="s">
        <v>824</v>
      </c>
      <c r="B740" s="1">
        <v>44694</v>
      </c>
      <c r="C740" s="7" t="str">
        <f>TEXT(tb_vendas[[#This Row],[Data do Pedido]],"aaaa-mm")</f>
        <v>2022-05</v>
      </c>
      <c r="D740" s="1" t="s">
        <v>6588</v>
      </c>
      <c r="E740" t="s">
        <v>18</v>
      </c>
      <c r="F740" t="s">
        <v>30</v>
      </c>
      <c r="G740" t="s">
        <v>44</v>
      </c>
      <c r="H740" t="s">
        <v>46</v>
      </c>
      <c r="I740" t="s">
        <v>57</v>
      </c>
      <c r="J740" t="s">
        <v>66</v>
      </c>
      <c r="K740" t="s">
        <v>77</v>
      </c>
      <c r="L740">
        <v>52</v>
      </c>
      <c r="M740" s="5">
        <v>55.12</v>
      </c>
      <c r="N740" s="5">
        <f t="shared" si="11"/>
        <v>2866.24</v>
      </c>
      <c r="O740" s="5">
        <v>15.581560189874624</v>
      </c>
      <c r="P740" s="5">
        <f>tb_vendas[[#This Row],[Quantidade]]*tb_vendas[[#This Row],[Custo Unitário]]</f>
        <v>810.24112987348042</v>
      </c>
      <c r="Q740" s="5">
        <f>tb_vendas[[#This Row],[Valor Total]]-tb_vendas[[#This Row],[Custo Total]]</f>
        <v>2055.9988701265193</v>
      </c>
      <c r="R740" s="2">
        <v>8</v>
      </c>
      <c r="S740" s="3">
        <v>6</v>
      </c>
      <c r="T740" t="s">
        <v>79</v>
      </c>
      <c r="U740" t="s">
        <v>84</v>
      </c>
    </row>
    <row r="741" spans="1:21" x14ac:dyDescent="0.3">
      <c r="A741" s="3" t="s">
        <v>825</v>
      </c>
      <c r="B741" s="1">
        <v>44694</v>
      </c>
      <c r="C741" s="7" t="str">
        <f>TEXT(tb_vendas[[#This Row],[Data do Pedido]],"aaaa-mm")</f>
        <v>2022-05</v>
      </c>
      <c r="D741" s="1" t="s">
        <v>6592</v>
      </c>
      <c r="E741" t="s">
        <v>20</v>
      </c>
      <c r="F741" t="s">
        <v>27</v>
      </c>
      <c r="G741" t="s">
        <v>42</v>
      </c>
      <c r="H741" t="s">
        <v>46</v>
      </c>
      <c r="I741" t="s">
        <v>54</v>
      </c>
      <c r="J741" t="s">
        <v>68</v>
      </c>
      <c r="K741" t="s">
        <v>73</v>
      </c>
      <c r="L741">
        <v>92</v>
      </c>
      <c r="M741" s="5">
        <v>51.64</v>
      </c>
      <c r="N741" s="5">
        <f t="shared" si="11"/>
        <v>4750.88</v>
      </c>
      <c r="O741" s="5">
        <v>13.943228830994819</v>
      </c>
      <c r="P741" s="5">
        <f>tb_vendas[[#This Row],[Quantidade]]*tb_vendas[[#This Row],[Custo Unitário]]</f>
        <v>1282.7770524515233</v>
      </c>
      <c r="Q741" s="5">
        <f>tb_vendas[[#This Row],[Valor Total]]-tb_vendas[[#This Row],[Custo Total]]</f>
        <v>3468.1029475484765</v>
      </c>
      <c r="R741" s="2">
        <v>6</v>
      </c>
      <c r="S741" s="3">
        <v>1</v>
      </c>
      <c r="T741" t="s">
        <v>81</v>
      </c>
      <c r="U741" t="s">
        <v>83</v>
      </c>
    </row>
    <row r="742" spans="1:21" x14ac:dyDescent="0.3">
      <c r="A742" s="3" t="s">
        <v>826</v>
      </c>
      <c r="B742" s="1">
        <v>44694</v>
      </c>
      <c r="C742" s="7" t="str">
        <f>TEXT(tb_vendas[[#This Row],[Data do Pedido]],"aaaa-mm")</f>
        <v>2022-05</v>
      </c>
      <c r="D742" s="1" t="s">
        <v>6589</v>
      </c>
      <c r="E742" t="s">
        <v>22</v>
      </c>
      <c r="F742" t="s">
        <v>38</v>
      </c>
      <c r="G742" t="s">
        <v>39</v>
      </c>
      <c r="H742" t="s">
        <v>45</v>
      </c>
      <c r="I742" t="s">
        <v>50</v>
      </c>
      <c r="J742" t="s">
        <v>66</v>
      </c>
      <c r="K742" t="s">
        <v>75</v>
      </c>
      <c r="L742">
        <v>85</v>
      </c>
      <c r="M742" s="5">
        <v>17.010000000000002</v>
      </c>
      <c r="N742" s="5">
        <f t="shared" si="11"/>
        <v>1445.8500000000001</v>
      </c>
      <c r="O742" s="5">
        <v>10.395206801651723</v>
      </c>
      <c r="P742" s="5">
        <f>tb_vendas[[#This Row],[Quantidade]]*tb_vendas[[#This Row],[Custo Unitário]]</f>
        <v>883.59257814039643</v>
      </c>
      <c r="Q742" s="5">
        <f>tb_vendas[[#This Row],[Valor Total]]-tb_vendas[[#This Row],[Custo Total]]</f>
        <v>562.25742185960371</v>
      </c>
      <c r="R742" s="2">
        <v>4</v>
      </c>
      <c r="S742" s="3">
        <v>0</v>
      </c>
      <c r="T742" t="s">
        <v>80</v>
      </c>
      <c r="U742" t="s">
        <v>85</v>
      </c>
    </row>
    <row r="743" spans="1:21" x14ac:dyDescent="0.3">
      <c r="A743" s="3" t="s">
        <v>827</v>
      </c>
      <c r="B743" s="1">
        <v>44694</v>
      </c>
      <c r="C743" s="7" t="str">
        <f>TEXT(tb_vendas[[#This Row],[Data do Pedido]],"aaaa-mm")</f>
        <v>2022-05</v>
      </c>
      <c r="D743" s="1" t="s">
        <v>6592</v>
      </c>
      <c r="E743" t="s">
        <v>23</v>
      </c>
      <c r="F743" t="s">
        <v>28</v>
      </c>
      <c r="G743" t="s">
        <v>43</v>
      </c>
      <c r="H743" t="s">
        <v>45</v>
      </c>
      <c r="I743" t="s">
        <v>59</v>
      </c>
      <c r="J743" t="s">
        <v>70</v>
      </c>
      <c r="K743" t="s">
        <v>71</v>
      </c>
      <c r="L743">
        <v>47</v>
      </c>
      <c r="M743" s="5">
        <v>74.84</v>
      </c>
      <c r="N743" s="5">
        <f t="shared" si="11"/>
        <v>3517.48</v>
      </c>
      <c r="O743" s="5">
        <v>20.622000672194041</v>
      </c>
      <c r="P743" s="5">
        <f>tb_vendas[[#This Row],[Quantidade]]*tb_vendas[[#This Row],[Custo Unitário]]</f>
        <v>969.23403159311988</v>
      </c>
      <c r="Q743" s="5">
        <f>tb_vendas[[#This Row],[Valor Total]]-tb_vendas[[#This Row],[Custo Total]]</f>
        <v>2548.2459684068799</v>
      </c>
      <c r="R743" s="2">
        <v>3</v>
      </c>
      <c r="S743" s="3">
        <v>9</v>
      </c>
      <c r="T743" t="s">
        <v>79</v>
      </c>
      <c r="U743" t="s">
        <v>83</v>
      </c>
    </row>
    <row r="744" spans="1:21" x14ac:dyDescent="0.3">
      <c r="A744" s="3" t="s">
        <v>828</v>
      </c>
      <c r="B744" s="1">
        <v>44694</v>
      </c>
      <c r="C744" s="7" t="str">
        <f>TEXT(tb_vendas[[#This Row],[Data do Pedido]],"aaaa-mm")</f>
        <v>2022-05</v>
      </c>
      <c r="D744" s="1" t="s">
        <v>6589</v>
      </c>
      <c r="E744" t="s">
        <v>22</v>
      </c>
      <c r="F744" t="s">
        <v>29</v>
      </c>
      <c r="G744" t="s">
        <v>43</v>
      </c>
      <c r="H744" t="s">
        <v>45</v>
      </c>
      <c r="I744" t="s">
        <v>54</v>
      </c>
      <c r="J744" t="s">
        <v>68</v>
      </c>
      <c r="K744" t="s">
        <v>76</v>
      </c>
      <c r="L744">
        <v>65</v>
      </c>
      <c r="M744" s="5">
        <v>67.010000000000005</v>
      </c>
      <c r="N744" s="5">
        <f t="shared" si="11"/>
        <v>4355.6500000000005</v>
      </c>
      <c r="O744" s="5">
        <v>25.828287316070892</v>
      </c>
      <c r="P744" s="5">
        <f>tb_vendas[[#This Row],[Quantidade]]*tb_vendas[[#This Row],[Custo Unitário]]</f>
        <v>1678.8386755446079</v>
      </c>
      <c r="Q744" s="5">
        <f>tb_vendas[[#This Row],[Valor Total]]-tb_vendas[[#This Row],[Custo Total]]</f>
        <v>2676.8113244553924</v>
      </c>
      <c r="R744" s="2">
        <v>9</v>
      </c>
      <c r="S744" s="3">
        <v>0</v>
      </c>
      <c r="T744" t="s">
        <v>81</v>
      </c>
      <c r="U744" t="s">
        <v>84</v>
      </c>
    </row>
    <row r="745" spans="1:21" x14ac:dyDescent="0.3">
      <c r="A745" s="3" t="s">
        <v>829</v>
      </c>
      <c r="B745" s="1">
        <v>44694</v>
      </c>
      <c r="C745" s="7" t="str">
        <f>TEXT(tb_vendas[[#This Row],[Data do Pedido]],"aaaa-mm")</f>
        <v>2022-05</v>
      </c>
      <c r="D745" s="1" t="s">
        <v>6593</v>
      </c>
      <c r="E745" t="s">
        <v>16</v>
      </c>
      <c r="F745" t="s">
        <v>37</v>
      </c>
      <c r="G745" t="s">
        <v>41</v>
      </c>
      <c r="H745" t="s">
        <v>45</v>
      </c>
      <c r="I745" t="s">
        <v>62</v>
      </c>
      <c r="J745" t="s">
        <v>70</v>
      </c>
      <c r="K745" t="s">
        <v>71</v>
      </c>
      <c r="L745">
        <v>11</v>
      </c>
      <c r="M745" s="5">
        <v>65.06</v>
      </c>
      <c r="N745" s="5">
        <f t="shared" si="11"/>
        <v>715.66000000000008</v>
      </c>
      <c r="O745" s="5">
        <v>22.517876273585088</v>
      </c>
      <c r="P745" s="5">
        <f>tb_vendas[[#This Row],[Quantidade]]*tb_vendas[[#This Row],[Custo Unitário]]</f>
        <v>247.69663900943596</v>
      </c>
      <c r="Q745" s="5">
        <f>tb_vendas[[#This Row],[Valor Total]]-tb_vendas[[#This Row],[Custo Total]]</f>
        <v>467.96336099056413</v>
      </c>
      <c r="R745" s="2">
        <v>3</v>
      </c>
      <c r="S745" s="3">
        <v>9</v>
      </c>
      <c r="T745" t="s">
        <v>79</v>
      </c>
      <c r="U745" t="s">
        <v>82</v>
      </c>
    </row>
    <row r="746" spans="1:21" x14ac:dyDescent="0.3">
      <c r="A746" s="3" t="s">
        <v>830</v>
      </c>
      <c r="B746" s="1">
        <v>44695</v>
      </c>
      <c r="C746" s="7" t="str">
        <f>TEXT(tb_vendas[[#This Row],[Data do Pedido]],"aaaa-mm")</f>
        <v>2022-05</v>
      </c>
      <c r="D746" s="1" t="s">
        <v>6590</v>
      </c>
      <c r="E746" t="s">
        <v>20</v>
      </c>
      <c r="F746" t="s">
        <v>32</v>
      </c>
      <c r="G746" t="s">
        <v>39</v>
      </c>
      <c r="H746" t="s">
        <v>45</v>
      </c>
      <c r="I746" t="s">
        <v>52</v>
      </c>
      <c r="J746" t="s">
        <v>67</v>
      </c>
      <c r="K746" t="s">
        <v>72</v>
      </c>
      <c r="L746">
        <v>91</v>
      </c>
      <c r="M746" s="5">
        <v>39.53</v>
      </c>
      <c r="N746" s="5">
        <f t="shared" si="11"/>
        <v>3597.23</v>
      </c>
      <c r="O746" s="5">
        <v>25.864069563414091</v>
      </c>
      <c r="P746" s="5">
        <f>tb_vendas[[#This Row],[Quantidade]]*tb_vendas[[#This Row],[Custo Unitário]]</f>
        <v>2353.6303302706824</v>
      </c>
      <c r="Q746" s="5">
        <f>tb_vendas[[#This Row],[Valor Total]]-tb_vendas[[#This Row],[Custo Total]]</f>
        <v>1243.5996697293176</v>
      </c>
      <c r="R746" s="2">
        <v>7</v>
      </c>
      <c r="S746" s="3">
        <v>5</v>
      </c>
      <c r="T746" t="s">
        <v>80</v>
      </c>
      <c r="U746" t="s">
        <v>82</v>
      </c>
    </row>
    <row r="747" spans="1:21" x14ac:dyDescent="0.3">
      <c r="A747" s="3" t="s">
        <v>831</v>
      </c>
      <c r="B747" s="1">
        <v>44695</v>
      </c>
      <c r="C747" s="7" t="str">
        <f>TEXT(tb_vendas[[#This Row],[Data do Pedido]],"aaaa-mm")</f>
        <v>2022-05</v>
      </c>
      <c r="D747" s="1" t="s">
        <v>6593</v>
      </c>
      <c r="E747" t="s">
        <v>16</v>
      </c>
      <c r="F747" t="s">
        <v>24</v>
      </c>
      <c r="G747" t="s">
        <v>39</v>
      </c>
      <c r="H747" t="s">
        <v>45</v>
      </c>
      <c r="I747" t="s">
        <v>49</v>
      </c>
      <c r="J747" t="s">
        <v>65</v>
      </c>
      <c r="K747" t="s">
        <v>72</v>
      </c>
      <c r="L747">
        <v>4</v>
      </c>
      <c r="M747" s="5">
        <v>56.83</v>
      </c>
      <c r="N747" s="5">
        <f t="shared" si="11"/>
        <v>227.32</v>
      </c>
      <c r="O747" s="5">
        <v>19.213464530817408</v>
      </c>
      <c r="P747" s="5">
        <f>tb_vendas[[#This Row],[Quantidade]]*tb_vendas[[#This Row],[Custo Unitário]]</f>
        <v>76.853858123269632</v>
      </c>
      <c r="Q747" s="5">
        <f>tb_vendas[[#This Row],[Valor Total]]-tb_vendas[[#This Row],[Custo Total]]</f>
        <v>150.46614187673038</v>
      </c>
      <c r="R747" s="2">
        <v>4</v>
      </c>
      <c r="S747" s="3">
        <v>7</v>
      </c>
      <c r="T747" t="s">
        <v>79</v>
      </c>
      <c r="U747" t="s">
        <v>82</v>
      </c>
    </row>
    <row r="748" spans="1:21" x14ac:dyDescent="0.3">
      <c r="A748" s="3" t="s">
        <v>832</v>
      </c>
      <c r="B748" s="1">
        <v>44695</v>
      </c>
      <c r="C748" s="7" t="str">
        <f>TEXT(tb_vendas[[#This Row],[Data do Pedido]],"aaaa-mm")</f>
        <v>2022-05</v>
      </c>
      <c r="D748" s="1" t="s">
        <v>6590</v>
      </c>
      <c r="E748" t="s">
        <v>22</v>
      </c>
      <c r="F748" t="s">
        <v>28</v>
      </c>
      <c r="G748" t="s">
        <v>43</v>
      </c>
      <c r="H748" t="s">
        <v>45</v>
      </c>
      <c r="I748" t="s">
        <v>50</v>
      </c>
      <c r="J748" t="s">
        <v>66</v>
      </c>
      <c r="K748" t="s">
        <v>75</v>
      </c>
      <c r="L748">
        <v>27</v>
      </c>
      <c r="M748" s="5">
        <v>57.89</v>
      </c>
      <c r="N748" s="5">
        <f t="shared" si="11"/>
        <v>1563.03</v>
      </c>
      <c r="O748" s="5">
        <v>14.611758556194408</v>
      </c>
      <c r="P748" s="5">
        <f>tb_vendas[[#This Row],[Quantidade]]*tb_vendas[[#This Row],[Custo Unitário]]</f>
        <v>394.517481017249</v>
      </c>
      <c r="Q748" s="5">
        <f>tb_vendas[[#This Row],[Valor Total]]-tb_vendas[[#This Row],[Custo Total]]</f>
        <v>1168.5125189827509</v>
      </c>
      <c r="R748" s="2">
        <v>10</v>
      </c>
      <c r="S748" s="3">
        <v>3</v>
      </c>
      <c r="T748" t="s">
        <v>81</v>
      </c>
      <c r="U748" t="s">
        <v>82</v>
      </c>
    </row>
    <row r="749" spans="1:21" x14ac:dyDescent="0.3">
      <c r="A749" s="3" t="s">
        <v>833</v>
      </c>
      <c r="B749" s="1">
        <v>44695</v>
      </c>
      <c r="C749" s="7" t="str">
        <f>TEXT(tb_vendas[[#This Row],[Data do Pedido]],"aaaa-mm")</f>
        <v>2022-05</v>
      </c>
      <c r="D749" s="1" t="s">
        <v>6590</v>
      </c>
      <c r="E749" t="s">
        <v>18</v>
      </c>
      <c r="F749" t="s">
        <v>32</v>
      </c>
      <c r="G749" t="s">
        <v>39</v>
      </c>
      <c r="H749" t="s">
        <v>45</v>
      </c>
      <c r="I749" t="s">
        <v>58</v>
      </c>
      <c r="J749" t="s">
        <v>64</v>
      </c>
      <c r="K749" t="s">
        <v>76</v>
      </c>
      <c r="L749">
        <v>73</v>
      </c>
      <c r="M749" s="5">
        <v>53.38</v>
      </c>
      <c r="N749" s="5">
        <f t="shared" si="11"/>
        <v>3896.7400000000002</v>
      </c>
      <c r="O749" s="5">
        <v>13.932038637864618</v>
      </c>
      <c r="P749" s="5">
        <f>tb_vendas[[#This Row],[Quantidade]]*tb_vendas[[#This Row],[Custo Unitário]]</f>
        <v>1017.0388205641171</v>
      </c>
      <c r="Q749" s="5">
        <f>tb_vendas[[#This Row],[Valor Total]]-tb_vendas[[#This Row],[Custo Total]]</f>
        <v>2879.7011794358832</v>
      </c>
      <c r="R749" s="2">
        <v>3</v>
      </c>
      <c r="S749" s="3">
        <v>1</v>
      </c>
      <c r="T749" t="s">
        <v>79</v>
      </c>
      <c r="U749" t="s">
        <v>83</v>
      </c>
    </row>
    <row r="750" spans="1:21" x14ac:dyDescent="0.3">
      <c r="A750" s="3" t="s">
        <v>834</v>
      </c>
      <c r="B750" s="1">
        <v>44696</v>
      </c>
      <c r="C750" s="7" t="str">
        <f>TEXT(tb_vendas[[#This Row],[Data do Pedido]],"aaaa-mm")</f>
        <v>2022-05</v>
      </c>
      <c r="D750" s="1" t="s">
        <v>6588</v>
      </c>
      <c r="E750" t="s">
        <v>21</v>
      </c>
      <c r="F750" t="s">
        <v>34</v>
      </c>
      <c r="G750" t="s">
        <v>40</v>
      </c>
      <c r="H750" t="s">
        <v>46</v>
      </c>
      <c r="I750" t="s">
        <v>55</v>
      </c>
      <c r="J750" t="s">
        <v>69</v>
      </c>
      <c r="K750" t="s">
        <v>74</v>
      </c>
      <c r="L750">
        <v>90</v>
      </c>
      <c r="M750" s="5">
        <v>31.78</v>
      </c>
      <c r="N750" s="5">
        <f t="shared" si="11"/>
        <v>2860.2000000000003</v>
      </c>
      <c r="O750" s="5">
        <v>8.9521457897344057</v>
      </c>
      <c r="P750" s="5">
        <f>tb_vendas[[#This Row],[Quantidade]]*tb_vendas[[#This Row],[Custo Unitário]]</f>
        <v>805.69312107609653</v>
      </c>
      <c r="Q750" s="5">
        <f>tb_vendas[[#This Row],[Valor Total]]-tb_vendas[[#This Row],[Custo Total]]</f>
        <v>2054.506878923904</v>
      </c>
      <c r="R750" s="2">
        <v>2</v>
      </c>
      <c r="S750" s="3">
        <v>6</v>
      </c>
      <c r="T750" t="s">
        <v>81</v>
      </c>
      <c r="U750" t="s">
        <v>84</v>
      </c>
    </row>
    <row r="751" spans="1:21" x14ac:dyDescent="0.3">
      <c r="A751" s="3" t="s">
        <v>835</v>
      </c>
      <c r="B751" s="1">
        <v>44696</v>
      </c>
      <c r="C751" s="7" t="str">
        <f>TEXT(tb_vendas[[#This Row],[Data do Pedido]],"aaaa-mm")</f>
        <v>2022-05</v>
      </c>
      <c r="D751" s="1" t="s">
        <v>6589</v>
      </c>
      <c r="E751" t="s">
        <v>20</v>
      </c>
      <c r="F751" t="s">
        <v>28</v>
      </c>
      <c r="G751" t="s">
        <v>43</v>
      </c>
      <c r="H751" t="s">
        <v>45</v>
      </c>
      <c r="I751" t="s">
        <v>54</v>
      </c>
      <c r="J751" t="s">
        <v>68</v>
      </c>
      <c r="K751" t="s">
        <v>76</v>
      </c>
      <c r="L751">
        <v>87</v>
      </c>
      <c r="M751" s="5">
        <v>56.84</v>
      </c>
      <c r="N751" s="5">
        <f t="shared" si="11"/>
        <v>4945.08</v>
      </c>
      <c r="O751" s="5">
        <v>55.524658155502095</v>
      </c>
      <c r="P751" s="5">
        <f>tb_vendas[[#This Row],[Quantidade]]*tb_vendas[[#This Row],[Custo Unitário]]</f>
        <v>4830.6452595286819</v>
      </c>
      <c r="Q751" s="5">
        <f>tb_vendas[[#This Row],[Valor Total]]-tb_vendas[[#This Row],[Custo Total]]</f>
        <v>114.43474047131804</v>
      </c>
      <c r="R751" s="2">
        <v>9</v>
      </c>
      <c r="S751" s="3">
        <v>9</v>
      </c>
      <c r="T751" t="s">
        <v>80</v>
      </c>
      <c r="U751" t="s">
        <v>82</v>
      </c>
    </row>
    <row r="752" spans="1:21" x14ac:dyDescent="0.3">
      <c r="A752" s="3" t="s">
        <v>836</v>
      </c>
      <c r="B752" s="1">
        <v>44696</v>
      </c>
      <c r="C752" s="7" t="str">
        <f>TEXT(tb_vendas[[#This Row],[Data do Pedido]],"aaaa-mm")</f>
        <v>2022-05</v>
      </c>
      <c r="D752" s="1" t="s">
        <v>6589</v>
      </c>
      <c r="E752" t="s">
        <v>16</v>
      </c>
      <c r="F752" t="s">
        <v>29</v>
      </c>
      <c r="G752" t="s">
        <v>43</v>
      </c>
      <c r="H752" t="s">
        <v>45</v>
      </c>
      <c r="I752" t="s">
        <v>48</v>
      </c>
      <c r="J752" t="s">
        <v>64</v>
      </c>
      <c r="K752" t="s">
        <v>77</v>
      </c>
      <c r="L752">
        <v>15</v>
      </c>
      <c r="M752" s="5">
        <v>28.01</v>
      </c>
      <c r="N752" s="5">
        <f t="shared" si="11"/>
        <v>420.15000000000003</v>
      </c>
      <c r="O752" s="5">
        <v>9.7495168403816592</v>
      </c>
      <c r="P752" s="5">
        <f>tb_vendas[[#This Row],[Quantidade]]*tb_vendas[[#This Row],[Custo Unitário]]</f>
        <v>146.24275260572489</v>
      </c>
      <c r="Q752" s="5">
        <f>tb_vendas[[#This Row],[Valor Total]]-tb_vendas[[#This Row],[Custo Total]]</f>
        <v>273.90724739427515</v>
      </c>
      <c r="R752" s="2">
        <v>7</v>
      </c>
      <c r="S752" s="3">
        <v>2</v>
      </c>
      <c r="T752" t="s">
        <v>80</v>
      </c>
      <c r="U752" t="s">
        <v>85</v>
      </c>
    </row>
    <row r="753" spans="1:21" x14ac:dyDescent="0.3">
      <c r="A753" s="3" t="s">
        <v>837</v>
      </c>
      <c r="B753" s="1">
        <v>44696</v>
      </c>
      <c r="C753" s="7" t="str">
        <f>TEXT(tb_vendas[[#This Row],[Data do Pedido]],"aaaa-mm")</f>
        <v>2022-05</v>
      </c>
      <c r="D753" s="1" t="s">
        <v>6590</v>
      </c>
      <c r="E753" t="s">
        <v>21</v>
      </c>
      <c r="F753" t="s">
        <v>33</v>
      </c>
      <c r="G753" t="s">
        <v>42</v>
      </c>
      <c r="H753" t="s">
        <v>46</v>
      </c>
      <c r="I753" t="s">
        <v>51</v>
      </c>
      <c r="J753" t="s">
        <v>65</v>
      </c>
      <c r="K753" t="s">
        <v>76</v>
      </c>
      <c r="L753">
        <v>93</v>
      </c>
      <c r="M753" s="5">
        <v>98.47</v>
      </c>
      <c r="N753" s="5">
        <f t="shared" si="11"/>
        <v>9157.7099999999991</v>
      </c>
      <c r="O753" s="5">
        <v>32.454682991815083</v>
      </c>
      <c r="P753" s="5">
        <f>tb_vendas[[#This Row],[Quantidade]]*tb_vendas[[#This Row],[Custo Unitário]]</f>
        <v>3018.285518238803</v>
      </c>
      <c r="Q753" s="5">
        <f>tb_vendas[[#This Row],[Valor Total]]-tb_vendas[[#This Row],[Custo Total]]</f>
        <v>6139.4244817611961</v>
      </c>
      <c r="R753" s="2">
        <v>6</v>
      </c>
      <c r="S753" s="3">
        <v>6</v>
      </c>
      <c r="T753" t="s">
        <v>81</v>
      </c>
      <c r="U753" t="s">
        <v>83</v>
      </c>
    </row>
    <row r="754" spans="1:21" x14ac:dyDescent="0.3">
      <c r="A754" s="3" t="s">
        <v>838</v>
      </c>
      <c r="B754" s="1">
        <v>44696</v>
      </c>
      <c r="C754" s="7" t="str">
        <f>TEXT(tb_vendas[[#This Row],[Data do Pedido]],"aaaa-mm")</f>
        <v>2022-05</v>
      </c>
      <c r="D754" s="1" t="s">
        <v>6588</v>
      </c>
      <c r="E754" t="s">
        <v>18</v>
      </c>
      <c r="F754" t="s">
        <v>29</v>
      </c>
      <c r="G754" t="s">
        <v>43</v>
      </c>
      <c r="H754" t="s">
        <v>45</v>
      </c>
      <c r="I754" t="s">
        <v>48</v>
      </c>
      <c r="J754" t="s">
        <v>64</v>
      </c>
      <c r="K754" t="s">
        <v>75</v>
      </c>
      <c r="L754">
        <v>54</v>
      </c>
      <c r="M754" s="5">
        <v>39.43</v>
      </c>
      <c r="N754" s="5">
        <f t="shared" si="11"/>
        <v>2129.2199999999998</v>
      </c>
      <c r="O754" s="5">
        <v>13.67201927718722</v>
      </c>
      <c r="P754" s="5">
        <f>tb_vendas[[#This Row],[Quantidade]]*tb_vendas[[#This Row],[Custo Unitário]]</f>
        <v>738.28904096810982</v>
      </c>
      <c r="Q754" s="5">
        <f>tb_vendas[[#This Row],[Valor Total]]-tb_vendas[[#This Row],[Custo Total]]</f>
        <v>1390.9309590318899</v>
      </c>
      <c r="R754" s="2">
        <v>6</v>
      </c>
      <c r="S754" s="3">
        <v>8</v>
      </c>
      <c r="T754" t="s">
        <v>80</v>
      </c>
      <c r="U754" t="s">
        <v>84</v>
      </c>
    </row>
    <row r="755" spans="1:21" x14ac:dyDescent="0.3">
      <c r="A755" s="3" t="s">
        <v>839</v>
      </c>
      <c r="B755" s="1">
        <v>44696</v>
      </c>
      <c r="C755" s="7" t="str">
        <f>TEXT(tb_vendas[[#This Row],[Data do Pedido]],"aaaa-mm")</f>
        <v>2022-05</v>
      </c>
      <c r="D755" s="1" t="s">
        <v>6591</v>
      </c>
      <c r="E755" t="s">
        <v>22</v>
      </c>
      <c r="F755" t="s">
        <v>25</v>
      </c>
      <c r="G755" t="s">
        <v>40</v>
      </c>
      <c r="H755" t="s">
        <v>46</v>
      </c>
      <c r="I755" t="s">
        <v>55</v>
      </c>
      <c r="J755" t="s">
        <v>69</v>
      </c>
      <c r="K755" t="s">
        <v>72</v>
      </c>
      <c r="L755">
        <v>75</v>
      </c>
      <c r="M755" s="5">
        <v>66.92</v>
      </c>
      <c r="N755" s="5">
        <f t="shared" si="11"/>
        <v>5019</v>
      </c>
      <c r="O755" s="5">
        <v>51.63702038822769</v>
      </c>
      <c r="P755" s="5">
        <f>tb_vendas[[#This Row],[Quantidade]]*tb_vendas[[#This Row],[Custo Unitário]]</f>
        <v>3872.7765291170767</v>
      </c>
      <c r="Q755" s="5">
        <f>tb_vendas[[#This Row],[Valor Total]]-tb_vendas[[#This Row],[Custo Total]]</f>
        <v>1146.2234708829233</v>
      </c>
      <c r="R755" s="2">
        <v>6</v>
      </c>
      <c r="S755" s="3">
        <v>4</v>
      </c>
      <c r="T755" t="s">
        <v>80</v>
      </c>
      <c r="U755" t="s">
        <v>83</v>
      </c>
    </row>
    <row r="756" spans="1:21" x14ac:dyDescent="0.3">
      <c r="A756" s="3" t="s">
        <v>840</v>
      </c>
      <c r="B756" s="1">
        <v>44697</v>
      </c>
      <c r="C756" s="7" t="str">
        <f>TEXT(tb_vendas[[#This Row],[Data do Pedido]],"aaaa-mm")</f>
        <v>2022-05</v>
      </c>
      <c r="D756" s="1" t="s">
        <v>6589</v>
      </c>
      <c r="E756" t="s">
        <v>22</v>
      </c>
      <c r="F756" t="s">
        <v>25</v>
      </c>
      <c r="G756" t="s">
        <v>40</v>
      </c>
      <c r="H756" t="s">
        <v>46</v>
      </c>
      <c r="I756" t="s">
        <v>61</v>
      </c>
      <c r="J756" t="s">
        <v>68</v>
      </c>
      <c r="K756" t="s">
        <v>75</v>
      </c>
      <c r="L756">
        <v>21</v>
      </c>
      <c r="M756" s="5">
        <v>57.19</v>
      </c>
      <c r="N756" s="5">
        <f t="shared" si="11"/>
        <v>1200.99</v>
      </c>
      <c r="O756" s="5">
        <v>16.690003358847225</v>
      </c>
      <c r="P756" s="5">
        <f>tb_vendas[[#This Row],[Quantidade]]*tb_vendas[[#This Row],[Custo Unitário]]</f>
        <v>350.49007053579174</v>
      </c>
      <c r="Q756" s="5">
        <f>tb_vendas[[#This Row],[Valor Total]]-tb_vendas[[#This Row],[Custo Total]]</f>
        <v>850.49992946420821</v>
      </c>
      <c r="R756" s="2">
        <v>3</v>
      </c>
      <c r="S756" s="3">
        <v>4</v>
      </c>
      <c r="T756" t="s">
        <v>81</v>
      </c>
      <c r="U756" t="s">
        <v>83</v>
      </c>
    </row>
    <row r="757" spans="1:21" x14ac:dyDescent="0.3">
      <c r="A757" s="3" t="s">
        <v>841</v>
      </c>
      <c r="B757" s="1">
        <v>44697</v>
      </c>
      <c r="C757" s="7" t="str">
        <f>TEXT(tb_vendas[[#This Row],[Data do Pedido]],"aaaa-mm")</f>
        <v>2022-05</v>
      </c>
      <c r="D757" s="1" t="s">
        <v>6589</v>
      </c>
      <c r="E757" t="s">
        <v>18</v>
      </c>
      <c r="F757" t="s">
        <v>25</v>
      </c>
      <c r="G757" t="s">
        <v>40</v>
      </c>
      <c r="H757" t="s">
        <v>46</v>
      </c>
      <c r="I757" t="s">
        <v>56</v>
      </c>
      <c r="J757" t="s">
        <v>63</v>
      </c>
      <c r="K757" t="s">
        <v>74</v>
      </c>
      <c r="L757">
        <v>9</v>
      </c>
      <c r="M757" s="5">
        <v>11.44</v>
      </c>
      <c r="N757" s="5">
        <f t="shared" si="11"/>
        <v>102.96</v>
      </c>
      <c r="O757" s="5">
        <v>7.7649546889818666</v>
      </c>
      <c r="P757" s="5">
        <f>tb_vendas[[#This Row],[Quantidade]]*tb_vendas[[#This Row],[Custo Unitário]]</f>
        <v>69.884592200836806</v>
      </c>
      <c r="Q757" s="5">
        <f>tb_vendas[[#This Row],[Valor Total]]-tb_vendas[[#This Row],[Custo Total]]</f>
        <v>33.075407799163187</v>
      </c>
      <c r="R757" s="2">
        <v>5</v>
      </c>
      <c r="S757" s="3">
        <v>3</v>
      </c>
      <c r="T757" t="s">
        <v>80</v>
      </c>
      <c r="U757" t="s">
        <v>83</v>
      </c>
    </row>
    <row r="758" spans="1:21" x14ac:dyDescent="0.3">
      <c r="A758" s="3" t="s">
        <v>842</v>
      </c>
      <c r="B758" s="1">
        <v>44697</v>
      </c>
      <c r="C758" s="7" t="str">
        <f>TEXT(tb_vendas[[#This Row],[Data do Pedido]],"aaaa-mm")</f>
        <v>2022-05</v>
      </c>
      <c r="D758" s="1" t="s">
        <v>6592</v>
      </c>
      <c r="E758" t="s">
        <v>19</v>
      </c>
      <c r="F758" t="s">
        <v>33</v>
      </c>
      <c r="G758" t="s">
        <v>42</v>
      </c>
      <c r="H758" t="s">
        <v>46</v>
      </c>
      <c r="I758" t="s">
        <v>55</v>
      </c>
      <c r="J758" t="s">
        <v>69</v>
      </c>
      <c r="K758" t="s">
        <v>71</v>
      </c>
      <c r="L758">
        <v>95</v>
      </c>
      <c r="M758" s="5">
        <v>81.94</v>
      </c>
      <c r="N758" s="5">
        <f t="shared" si="11"/>
        <v>7784.3</v>
      </c>
      <c r="O758" s="5">
        <v>77.875618492934677</v>
      </c>
      <c r="P758" s="5">
        <f>tb_vendas[[#This Row],[Quantidade]]*tb_vendas[[#This Row],[Custo Unitário]]</f>
        <v>7398.1837568287947</v>
      </c>
      <c r="Q758" s="5">
        <f>tb_vendas[[#This Row],[Valor Total]]-tb_vendas[[#This Row],[Custo Total]]</f>
        <v>386.1162431712055</v>
      </c>
      <c r="R758" s="2">
        <v>6</v>
      </c>
      <c r="S758" s="3">
        <v>0</v>
      </c>
      <c r="T758" t="s">
        <v>81</v>
      </c>
      <c r="U758" t="s">
        <v>82</v>
      </c>
    </row>
    <row r="759" spans="1:21" x14ac:dyDescent="0.3">
      <c r="A759" s="3" t="s">
        <v>843</v>
      </c>
      <c r="B759" s="1">
        <v>44699</v>
      </c>
      <c r="C759" s="7" t="str">
        <f>TEXT(tb_vendas[[#This Row],[Data do Pedido]],"aaaa-mm")</f>
        <v>2022-05</v>
      </c>
      <c r="D759" s="1" t="s">
        <v>6588</v>
      </c>
      <c r="E759" t="s">
        <v>19</v>
      </c>
      <c r="F759" t="s">
        <v>33</v>
      </c>
      <c r="G759" t="s">
        <v>42</v>
      </c>
      <c r="H759" t="s">
        <v>46</v>
      </c>
      <c r="I759" t="s">
        <v>48</v>
      </c>
      <c r="J759" t="s">
        <v>64</v>
      </c>
      <c r="K759" t="s">
        <v>71</v>
      </c>
      <c r="L759">
        <v>63</v>
      </c>
      <c r="M759" s="5">
        <v>52</v>
      </c>
      <c r="N759" s="5">
        <f t="shared" si="11"/>
        <v>3276</v>
      </c>
      <c r="O759" s="5">
        <v>27.314509988466963</v>
      </c>
      <c r="P759" s="5">
        <f>tb_vendas[[#This Row],[Quantidade]]*tb_vendas[[#This Row],[Custo Unitário]]</f>
        <v>1720.8141292734188</v>
      </c>
      <c r="Q759" s="5">
        <f>tb_vendas[[#This Row],[Valor Total]]-tb_vendas[[#This Row],[Custo Total]]</f>
        <v>1555.1858707265812</v>
      </c>
      <c r="R759" s="2">
        <v>6</v>
      </c>
      <c r="S759" s="3">
        <v>4</v>
      </c>
      <c r="T759" t="s">
        <v>79</v>
      </c>
      <c r="U759" t="s">
        <v>85</v>
      </c>
    </row>
    <row r="760" spans="1:21" x14ac:dyDescent="0.3">
      <c r="A760" s="3" t="s">
        <v>844</v>
      </c>
      <c r="B760" s="1">
        <v>44699</v>
      </c>
      <c r="C760" s="7" t="str">
        <f>TEXT(tb_vendas[[#This Row],[Data do Pedido]],"aaaa-mm")</f>
        <v>2022-05</v>
      </c>
      <c r="D760" s="1" t="s">
        <v>6588</v>
      </c>
      <c r="E760" t="s">
        <v>16</v>
      </c>
      <c r="F760" t="s">
        <v>36</v>
      </c>
      <c r="G760" t="s">
        <v>39</v>
      </c>
      <c r="H760" t="s">
        <v>45</v>
      </c>
      <c r="I760" t="s">
        <v>58</v>
      </c>
      <c r="J760" t="s">
        <v>64</v>
      </c>
      <c r="K760" t="s">
        <v>71</v>
      </c>
      <c r="L760">
        <v>73</v>
      </c>
      <c r="M760" s="5">
        <v>68.78</v>
      </c>
      <c r="N760" s="5">
        <f t="shared" si="11"/>
        <v>5020.9400000000005</v>
      </c>
      <c r="O760" s="5">
        <v>22.121597280708109</v>
      </c>
      <c r="P760" s="5">
        <f>tb_vendas[[#This Row],[Quantidade]]*tb_vendas[[#This Row],[Custo Unitário]]</f>
        <v>1614.8766014916919</v>
      </c>
      <c r="Q760" s="5">
        <f>tb_vendas[[#This Row],[Valor Total]]-tb_vendas[[#This Row],[Custo Total]]</f>
        <v>3406.0633985083086</v>
      </c>
      <c r="R760" s="2">
        <v>1</v>
      </c>
      <c r="S760" s="3">
        <v>8</v>
      </c>
      <c r="T760" t="s">
        <v>79</v>
      </c>
      <c r="U760" t="s">
        <v>85</v>
      </c>
    </row>
    <row r="761" spans="1:21" x14ac:dyDescent="0.3">
      <c r="A761" s="3" t="s">
        <v>845</v>
      </c>
      <c r="B761" s="1">
        <v>44699</v>
      </c>
      <c r="C761" s="7" t="str">
        <f>TEXT(tb_vendas[[#This Row],[Data do Pedido]],"aaaa-mm")</f>
        <v>2022-05</v>
      </c>
      <c r="D761" s="1" t="s">
        <v>6591</v>
      </c>
      <c r="E761" t="s">
        <v>23</v>
      </c>
      <c r="F761" t="s">
        <v>29</v>
      </c>
      <c r="G761" t="s">
        <v>43</v>
      </c>
      <c r="H761" t="s">
        <v>45</v>
      </c>
      <c r="I761" t="s">
        <v>49</v>
      </c>
      <c r="J761" t="s">
        <v>65</v>
      </c>
      <c r="K761" t="s">
        <v>77</v>
      </c>
      <c r="L761">
        <v>9</v>
      </c>
      <c r="M761" s="5">
        <v>25.19</v>
      </c>
      <c r="N761" s="5">
        <f t="shared" si="11"/>
        <v>226.71</v>
      </c>
      <c r="O761" s="5">
        <v>8.7839851096157346</v>
      </c>
      <c r="P761" s="5">
        <f>tb_vendas[[#This Row],[Quantidade]]*tb_vendas[[#This Row],[Custo Unitário]]</f>
        <v>79.055865986541619</v>
      </c>
      <c r="Q761" s="5">
        <f>tb_vendas[[#This Row],[Valor Total]]-tb_vendas[[#This Row],[Custo Total]]</f>
        <v>147.65413401345839</v>
      </c>
      <c r="R761" s="2">
        <v>5</v>
      </c>
      <c r="S761" s="3">
        <v>4</v>
      </c>
      <c r="T761" t="s">
        <v>81</v>
      </c>
      <c r="U761" t="s">
        <v>85</v>
      </c>
    </row>
    <row r="762" spans="1:21" x14ac:dyDescent="0.3">
      <c r="A762" s="3" t="s">
        <v>846</v>
      </c>
      <c r="B762" s="1">
        <v>44699</v>
      </c>
      <c r="C762" s="7" t="str">
        <f>TEXT(tb_vendas[[#This Row],[Data do Pedido]],"aaaa-mm")</f>
        <v>2022-05</v>
      </c>
      <c r="D762" s="1" t="s">
        <v>6588</v>
      </c>
      <c r="E762" t="s">
        <v>21</v>
      </c>
      <c r="F762" t="s">
        <v>27</v>
      </c>
      <c r="G762" t="s">
        <v>42</v>
      </c>
      <c r="H762" t="s">
        <v>46</v>
      </c>
      <c r="I762" t="s">
        <v>49</v>
      </c>
      <c r="J762" t="s">
        <v>65</v>
      </c>
      <c r="K762" t="s">
        <v>73</v>
      </c>
      <c r="L762">
        <v>31</v>
      </c>
      <c r="M762" s="5">
        <v>25.54</v>
      </c>
      <c r="N762" s="5">
        <f t="shared" si="11"/>
        <v>791.74</v>
      </c>
      <c r="O762" s="5">
        <v>11.301620396066308</v>
      </c>
      <c r="P762" s="5">
        <f>tb_vendas[[#This Row],[Quantidade]]*tb_vendas[[#This Row],[Custo Unitário]]</f>
        <v>350.35023227805556</v>
      </c>
      <c r="Q762" s="5">
        <f>tb_vendas[[#This Row],[Valor Total]]-tb_vendas[[#This Row],[Custo Total]]</f>
        <v>441.38976772194445</v>
      </c>
      <c r="R762" s="2">
        <v>3</v>
      </c>
      <c r="S762" s="3">
        <v>2</v>
      </c>
      <c r="T762" t="s">
        <v>79</v>
      </c>
      <c r="U762" t="s">
        <v>85</v>
      </c>
    </row>
    <row r="763" spans="1:21" x14ac:dyDescent="0.3">
      <c r="A763" s="3" t="s">
        <v>847</v>
      </c>
      <c r="B763" s="1">
        <v>44699</v>
      </c>
      <c r="C763" s="7" t="str">
        <f>TEXT(tb_vendas[[#This Row],[Data do Pedido]],"aaaa-mm")</f>
        <v>2022-05</v>
      </c>
      <c r="D763" s="1" t="s">
        <v>6589</v>
      </c>
      <c r="E763" t="s">
        <v>17</v>
      </c>
      <c r="F763" t="s">
        <v>30</v>
      </c>
      <c r="G763" t="s">
        <v>44</v>
      </c>
      <c r="H763" t="s">
        <v>46</v>
      </c>
      <c r="I763" t="s">
        <v>53</v>
      </c>
      <c r="J763" t="s">
        <v>67</v>
      </c>
      <c r="K763" t="s">
        <v>74</v>
      </c>
      <c r="L763">
        <v>69</v>
      </c>
      <c r="M763" s="5">
        <v>5.94</v>
      </c>
      <c r="N763" s="5">
        <f t="shared" si="11"/>
        <v>409.86</v>
      </c>
      <c r="O763" s="5">
        <v>1.9451225176971614</v>
      </c>
      <c r="P763" s="5">
        <f>tb_vendas[[#This Row],[Quantidade]]*tb_vendas[[#This Row],[Custo Unitário]]</f>
        <v>134.21345372110414</v>
      </c>
      <c r="Q763" s="5">
        <f>tb_vendas[[#This Row],[Valor Total]]-tb_vendas[[#This Row],[Custo Total]]</f>
        <v>275.64654627889587</v>
      </c>
      <c r="R763" s="2">
        <v>10</v>
      </c>
      <c r="S763" s="3">
        <v>4</v>
      </c>
      <c r="T763" t="s">
        <v>80</v>
      </c>
      <c r="U763" t="s">
        <v>83</v>
      </c>
    </row>
    <row r="764" spans="1:21" x14ac:dyDescent="0.3">
      <c r="A764" s="3" t="s">
        <v>848</v>
      </c>
      <c r="B764" s="1">
        <v>44700</v>
      </c>
      <c r="C764" s="7" t="str">
        <f>TEXT(tb_vendas[[#This Row],[Data do Pedido]],"aaaa-mm")</f>
        <v>2022-05</v>
      </c>
      <c r="D764" s="1" t="s">
        <v>6591</v>
      </c>
      <c r="E764" t="s">
        <v>18</v>
      </c>
      <c r="F764" t="s">
        <v>31</v>
      </c>
      <c r="G764" t="s">
        <v>40</v>
      </c>
      <c r="H764" t="s">
        <v>46</v>
      </c>
      <c r="I764" t="s">
        <v>57</v>
      </c>
      <c r="J764" t="s">
        <v>66</v>
      </c>
      <c r="K764" t="s">
        <v>77</v>
      </c>
      <c r="L764">
        <v>92</v>
      </c>
      <c r="M764" s="5">
        <v>56.18</v>
      </c>
      <c r="N764" s="5">
        <f t="shared" si="11"/>
        <v>5168.5600000000004</v>
      </c>
      <c r="O764" s="5">
        <v>34.719662681845129</v>
      </c>
      <c r="P764" s="5">
        <f>tb_vendas[[#This Row],[Quantidade]]*tb_vendas[[#This Row],[Custo Unitário]]</f>
        <v>3194.2089667297519</v>
      </c>
      <c r="Q764" s="5">
        <f>tb_vendas[[#This Row],[Valor Total]]-tb_vendas[[#This Row],[Custo Total]]</f>
        <v>1974.3510332702485</v>
      </c>
      <c r="R764" s="2">
        <v>7</v>
      </c>
      <c r="S764" s="3">
        <v>3</v>
      </c>
      <c r="T764" t="s">
        <v>81</v>
      </c>
      <c r="U764" t="s">
        <v>85</v>
      </c>
    </row>
    <row r="765" spans="1:21" x14ac:dyDescent="0.3">
      <c r="A765" s="3" t="s">
        <v>849</v>
      </c>
      <c r="B765" s="1">
        <v>44700</v>
      </c>
      <c r="C765" s="7" t="str">
        <f>TEXT(tb_vendas[[#This Row],[Data do Pedido]],"aaaa-mm")</f>
        <v>2022-05</v>
      </c>
      <c r="D765" s="1" t="s">
        <v>6588</v>
      </c>
      <c r="E765" t="s">
        <v>19</v>
      </c>
      <c r="F765" t="s">
        <v>35</v>
      </c>
      <c r="G765" t="s">
        <v>44</v>
      </c>
      <c r="H765" t="s">
        <v>46</v>
      </c>
      <c r="I765" t="s">
        <v>50</v>
      </c>
      <c r="J765" t="s">
        <v>66</v>
      </c>
      <c r="K765" t="s">
        <v>74</v>
      </c>
      <c r="L765">
        <v>83</v>
      </c>
      <c r="M765" s="5">
        <v>69.989999999999995</v>
      </c>
      <c r="N765" s="5">
        <f t="shared" si="11"/>
        <v>5809.1699999999992</v>
      </c>
      <c r="O765" s="5">
        <v>32.169462805404883</v>
      </c>
      <c r="P765" s="5">
        <f>tb_vendas[[#This Row],[Quantidade]]*tb_vendas[[#This Row],[Custo Unitário]]</f>
        <v>2670.0654128486053</v>
      </c>
      <c r="Q765" s="5">
        <f>tb_vendas[[#This Row],[Valor Total]]-tb_vendas[[#This Row],[Custo Total]]</f>
        <v>3139.1045871513938</v>
      </c>
      <c r="R765" s="2">
        <v>4</v>
      </c>
      <c r="S765" s="3">
        <v>9</v>
      </c>
      <c r="T765" t="s">
        <v>81</v>
      </c>
      <c r="U765" t="s">
        <v>85</v>
      </c>
    </row>
    <row r="766" spans="1:21" x14ac:dyDescent="0.3">
      <c r="A766" s="3" t="s">
        <v>850</v>
      </c>
      <c r="B766" s="1">
        <v>44701</v>
      </c>
      <c r="C766" s="7" t="str">
        <f>TEXT(tb_vendas[[#This Row],[Data do Pedido]],"aaaa-mm")</f>
        <v>2022-05</v>
      </c>
      <c r="D766" s="1" t="s">
        <v>6592</v>
      </c>
      <c r="E766" t="s">
        <v>22</v>
      </c>
      <c r="F766" t="s">
        <v>32</v>
      </c>
      <c r="G766" t="s">
        <v>39</v>
      </c>
      <c r="H766" t="s">
        <v>45</v>
      </c>
      <c r="I766" t="s">
        <v>54</v>
      </c>
      <c r="J766" t="s">
        <v>68</v>
      </c>
      <c r="K766" t="s">
        <v>71</v>
      </c>
      <c r="L766">
        <v>63</v>
      </c>
      <c r="M766" s="5">
        <v>69.94</v>
      </c>
      <c r="N766" s="5">
        <f t="shared" si="11"/>
        <v>4406.22</v>
      </c>
      <c r="O766" s="5">
        <v>31.682611013435601</v>
      </c>
      <c r="P766" s="5">
        <f>tb_vendas[[#This Row],[Quantidade]]*tb_vendas[[#This Row],[Custo Unitário]]</f>
        <v>1996.0044938464428</v>
      </c>
      <c r="Q766" s="5">
        <f>tb_vendas[[#This Row],[Valor Total]]-tb_vendas[[#This Row],[Custo Total]]</f>
        <v>2410.2155061535577</v>
      </c>
      <c r="R766" s="2">
        <v>1</v>
      </c>
      <c r="S766" s="3">
        <v>2</v>
      </c>
      <c r="T766" t="s">
        <v>79</v>
      </c>
      <c r="U766" t="s">
        <v>82</v>
      </c>
    </row>
    <row r="767" spans="1:21" x14ac:dyDescent="0.3">
      <c r="A767" s="3" t="s">
        <v>851</v>
      </c>
      <c r="B767" s="1">
        <v>44701</v>
      </c>
      <c r="C767" s="7" t="str">
        <f>TEXT(tb_vendas[[#This Row],[Data do Pedido]],"aaaa-mm")</f>
        <v>2022-05</v>
      </c>
      <c r="D767" s="1" t="s">
        <v>6591</v>
      </c>
      <c r="E767" t="s">
        <v>18</v>
      </c>
      <c r="F767" t="s">
        <v>37</v>
      </c>
      <c r="G767" t="s">
        <v>41</v>
      </c>
      <c r="H767" t="s">
        <v>45</v>
      </c>
      <c r="I767" t="s">
        <v>51</v>
      </c>
      <c r="J767" t="s">
        <v>65</v>
      </c>
      <c r="K767" t="s">
        <v>75</v>
      </c>
      <c r="L767">
        <v>21</v>
      </c>
      <c r="M767" s="5">
        <v>48</v>
      </c>
      <c r="N767" s="5">
        <f t="shared" si="11"/>
        <v>1008</v>
      </c>
      <c r="O767" s="5">
        <v>13.048347817263835</v>
      </c>
      <c r="P767" s="5">
        <f>tb_vendas[[#This Row],[Quantidade]]*tb_vendas[[#This Row],[Custo Unitário]]</f>
        <v>274.01530416254053</v>
      </c>
      <c r="Q767" s="5">
        <f>tb_vendas[[#This Row],[Valor Total]]-tb_vendas[[#This Row],[Custo Total]]</f>
        <v>733.98469583745941</v>
      </c>
      <c r="R767" s="2">
        <v>6</v>
      </c>
      <c r="S767" s="3">
        <v>9</v>
      </c>
      <c r="T767" t="s">
        <v>80</v>
      </c>
      <c r="U767" t="s">
        <v>85</v>
      </c>
    </row>
    <row r="768" spans="1:21" x14ac:dyDescent="0.3">
      <c r="A768" s="3" t="s">
        <v>852</v>
      </c>
      <c r="B768" s="1">
        <v>44701</v>
      </c>
      <c r="C768" s="7" t="str">
        <f>TEXT(tb_vendas[[#This Row],[Data do Pedido]],"aaaa-mm")</f>
        <v>2022-05</v>
      </c>
      <c r="D768" s="1" t="s">
        <v>6588</v>
      </c>
      <c r="E768" t="s">
        <v>20</v>
      </c>
      <c r="F768" t="s">
        <v>25</v>
      </c>
      <c r="G768" t="s">
        <v>40</v>
      </c>
      <c r="H768" t="s">
        <v>46</v>
      </c>
      <c r="I768" t="s">
        <v>57</v>
      </c>
      <c r="J768" t="s">
        <v>66</v>
      </c>
      <c r="K768" t="s">
        <v>72</v>
      </c>
      <c r="L768">
        <v>91</v>
      </c>
      <c r="M768" s="5">
        <v>23.67</v>
      </c>
      <c r="N768" s="5">
        <f t="shared" si="11"/>
        <v>2153.9700000000003</v>
      </c>
      <c r="O768" s="5">
        <v>7.2743435733653756</v>
      </c>
      <c r="P768" s="5">
        <f>tb_vendas[[#This Row],[Quantidade]]*tb_vendas[[#This Row],[Custo Unitário]]</f>
        <v>661.9652651762492</v>
      </c>
      <c r="Q768" s="5">
        <f>tb_vendas[[#This Row],[Valor Total]]-tb_vendas[[#This Row],[Custo Total]]</f>
        <v>1492.0047348237511</v>
      </c>
      <c r="R768" s="2">
        <v>4</v>
      </c>
      <c r="S768" s="3">
        <v>0</v>
      </c>
      <c r="T768" t="s">
        <v>79</v>
      </c>
      <c r="U768" t="s">
        <v>85</v>
      </c>
    </row>
    <row r="769" spans="1:21" x14ac:dyDescent="0.3">
      <c r="A769" s="3" t="s">
        <v>853</v>
      </c>
      <c r="B769" s="1">
        <v>44701</v>
      </c>
      <c r="C769" s="7" t="str">
        <f>TEXT(tb_vendas[[#This Row],[Data do Pedido]],"aaaa-mm")</f>
        <v>2022-05</v>
      </c>
      <c r="D769" s="1" t="s">
        <v>6592</v>
      </c>
      <c r="E769" t="s">
        <v>20</v>
      </c>
      <c r="F769" t="s">
        <v>32</v>
      </c>
      <c r="G769" t="s">
        <v>39</v>
      </c>
      <c r="H769" t="s">
        <v>45</v>
      </c>
      <c r="I769" t="s">
        <v>47</v>
      </c>
      <c r="J769" t="s">
        <v>63</v>
      </c>
      <c r="K769" t="s">
        <v>74</v>
      </c>
      <c r="L769">
        <v>79</v>
      </c>
      <c r="M769" s="5">
        <v>6.42</v>
      </c>
      <c r="N769" s="5">
        <f t="shared" si="11"/>
        <v>507.18</v>
      </c>
      <c r="O769" s="5">
        <v>1.712300000459577</v>
      </c>
      <c r="P769" s="5">
        <f>tb_vendas[[#This Row],[Quantidade]]*tb_vendas[[#This Row],[Custo Unitário]]</f>
        <v>135.27170003630658</v>
      </c>
      <c r="Q769" s="5">
        <f>tb_vendas[[#This Row],[Valor Total]]-tb_vendas[[#This Row],[Custo Total]]</f>
        <v>371.90829996369342</v>
      </c>
      <c r="R769" s="2">
        <v>3</v>
      </c>
      <c r="S769" s="3">
        <v>0</v>
      </c>
      <c r="T769" t="s">
        <v>81</v>
      </c>
      <c r="U769" t="s">
        <v>84</v>
      </c>
    </row>
    <row r="770" spans="1:21" x14ac:dyDescent="0.3">
      <c r="A770" s="3" t="s">
        <v>854</v>
      </c>
      <c r="B770" s="1">
        <v>44702</v>
      </c>
      <c r="C770" s="7" t="str">
        <f>TEXT(tb_vendas[[#This Row],[Data do Pedido]],"aaaa-mm")</f>
        <v>2022-05</v>
      </c>
      <c r="D770" s="1" t="s">
        <v>6589</v>
      </c>
      <c r="E770" t="s">
        <v>23</v>
      </c>
      <c r="F770" t="s">
        <v>38</v>
      </c>
      <c r="G770" t="s">
        <v>39</v>
      </c>
      <c r="H770" t="s">
        <v>45</v>
      </c>
      <c r="I770" t="s">
        <v>57</v>
      </c>
      <c r="J770" t="s">
        <v>66</v>
      </c>
      <c r="K770" t="s">
        <v>71</v>
      </c>
      <c r="L770">
        <v>26</v>
      </c>
      <c r="M770" s="5">
        <v>70.3</v>
      </c>
      <c r="N770" s="5">
        <f t="shared" si="11"/>
        <v>1827.8</v>
      </c>
      <c r="O770" s="5">
        <v>38.919558536847177</v>
      </c>
      <c r="P770" s="5">
        <f>tb_vendas[[#This Row],[Quantidade]]*tb_vendas[[#This Row],[Custo Unitário]]</f>
        <v>1011.9085219580265</v>
      </c>
      <c r="Q770" s="5">
        <f>tb_vendas[[#This Row],[Valor Total]]-tb_vendas[[#This Row],[Custo Total]]</f>
        <v>815.89147804197341</v>
      </c>
      <c r="R770" s="2">
        <v>4</v>
      </c>
      <c r="S770" s="3">
        <v>2</v>
      </c>
      <c r="T770" t="s">
        <v>81</v>
      </c>
      <c r="U770" t="s">
        <v>83</v>
      </c>
    </row>
    <row r="771" spans="1:21" x14ac:dyDescent="0.3">
      <c r="A771" s="3" t="s">
        <v>855</v>
      </c>
      <c r="B771" s="1">
        <v>44702</v>
      </c>
      <c r="C771" s="7" t="str">
        <f>TEXT(tb_vendas[[#This Row],[Data do Pedido]],"aaaa-mm")</f>
        <v>2022-05</v>
      </c>
      <c r="D771" s="1" t="s">
        <v>6588</v>
      </c>
      <c r="E771" t="s">
        <v>20</v>
      </c>
      <c r="F771" t="s">
        <v>37</v>
      </c>
      <c r="G771" t="s">
        <v>41</v>
      </c>
      <c r="H771" t="s">
        <v>45</v>
      </c>
      <c r="I771" t="s">
        <v>54</v>
      </c>
      <c r="J771" t="s">
        <v>68</v>
      </c>
      <c r="K771" t="s">
        <v>75</v>
      </c>
      <c r="L771">
        <v>76</v>
      </c>
      <c r="M771" s="5">
        <v>73.55</v>
      </c>
      <c r="N771" s="5">
        <f t="shared" ref="N771:N834" si="12">L771*M771</f>
        <v>5589.8</v>
      </c>
      <c r="O771" s="5">
        <v>19.631280574707588</v>
      </c>
      <c r="P771" s="5">
        <f>tb_vendas[[#This Row],[Quantidade]]*tb_vendas[[#This Row],[Custo Unitário]]</f>
        <v>1491.9773236777767</v>
      </c>
      <c r="Q771" s="5">
        <f>tb_vendas[[#This Row],[Valor Total]]-tb_vendas[[#This Row],[Custo Total]]</f>
        <v>4097.8226763222237</v>
      </c>
      <c r="R771" s="2">
        <v>4</v>
      </c>
      <c r="S771" s="3">
        <v>8</v>
      </c>
      <c r="T771" t="s">
        <v>80</v>
      </c>
      <c r="U771" t="s">
        <v>85</v>
      </c>
    </row>
    <row r="772" spans="1:21" x14ac:dyDescent="0.3">
      <c r="A772" s="3" t="s">
        <v>856</v>
      </c>
      <c r="B772" s="1">
        <v>44702</v>
      </c>
      <c r="C772" s="7" t="str">
        <f>TEXT(tb_vendas[[#This Row],[Data do Pedido]],"aaaa-mm")</f>
        <v>2022-05</v>
      </c>
      <c r="D772" s="1" t="s">
        <v>6589</v>
      </c>
      <c r="E772" t="s">
        <v>18</v>
      </c>
      <c r="F772" t="s">
        <v>32</v>
      </c>
      <c r="G772" t="s">
        <v>39</v>
      </c>
      <c r="H772" t="s">
        <v>45</v>
      </c>
      <c r="I772" t="s">
        <v>49</v>
      </c>
      <c r="J772" t="s">
        <v>65</v>
      </c>
      <c r="K772" t="s">
        <v>73</v>
      </c>
      <c r="L772">
        <v>78</v>
      </c>
      <c r="M772" s="5">
        <v>47.85</v>
      </c>
      <c r="N772" s="5">
        <f t="shared" si="12"/>
        <v>3732.3</v>
      </c>
      <c r="O772" s="5">
        <v>21.299390541615018</v>
      </c>
      <c r="P772" s="5">
        <f>tb_vendas[[#This Row],[Quantidade]]*tb_vendas[[#This Row],[Custo Unitário]]</f>
        <v>1661.3524622459715</v>
      </c>
      <c r="Q772" s="5">
        <f>tb_vendas[[#This Row],[Valor Total]]-tb_vendas[[#This Row],[Custo Total]]</f>
        <v>2070.9475377540284</v>
      </c>
      <c r="R772" s="2">
        <v>6</v>
      </c>
      <c r="S772" s="3">
        <v>2</v>
      </c>
      <c r="T772" t="s">
        <v>81</v>
      </c>
      <c r="U772" t="s">
        <v>82</v>
      </c>
    </row>
    <row r="773" spans="1:21" x14ac:dyDescent="0.3">
      <c r="A773" s="3" t="s">
        <v>857</v>
      </c>
      <c r="B773" s="1">
        <v>44702</v>
      </c>
      <c r="C773" s="7" t="str">
        <f>TEXT(tb_vendas[[#This Row],[Data do Pedido]],"aaaa-mm")</f>
        <v>2022-05</v>
      </c>
      <c r="D773" s="1" t="s">
        <v>6591</v>
      </c>
      <c r="E773" t="s">
        <v>17</v>
      </c>
      <c r="F773" t="s">
        <v>25</v>
      </c>
      <c r="G773" t="s">
        <v>40</v>
      </c>
      <c r="H773" t="s">
        <v>46</v>
      </c>
      <c r="I773" t="s">
        <v>51</v>
      </c>
      <c r="J773" t="s">
        <v>65</v>
      </c>
      <c r="K773" t="s">
        <v>71</v>
      </c>
      <c r="L773">
        <v>60</v>
      </c>
      <c r="M773" s="5">
        <v>76.52</v>
      </c>
      <c r="N773" s="5">
        <f t="shared" si="12"/>
        <v>4591.2</v>
      </c>
      <c r="O773" s="5">
        <v>22.823394121462069</v>
      </c>
      <c r="P773" s="5">
        <f>tb_vendas[[#This Row],[Quantidade]]*tb_vendas[[#This Row],[Custo Unitário]]</f>
        <v>1369.4036472877242</v>
      </c>
      <c r="Q773" s="5">
        <f>tb_vendas[[#This Row],[Valor Total]]-tb_vendas[[#This Row],[Custo Total]]</f>
        <v>3221.7963527122756</v>
      </c>
      <c r="R773" s="2">
        <v>6</v>
      </c>
      <c r="S773" s="3">
        <v>1</v>
      </c>
      <c r="T773" t="s">
        <v>81</v>
      </c>
      <c r="U773" t="s">
        <v>84</v>
      </c>
    </row>
    <row r="774" spans="1:21" x14ac:dyDescent="0.3">
      <c r="A774" s="3" t="s">
        <v>858</v>
      </c>
      <c r="B774" s="1">
        <v>44702</v>
      </c>
      <c r="C774" s="7" t="str">
        <f>TEXT(tb_vendas[[#This Row],[Data do Pedido]],"aaaa-mm")</f>
        <v>2022-05</v>
      </c>
      <c r="D774" s="1" t="s">
        <v>6593</v>
      </c>
      <c r="E774" t="s">
        <v>20</v>
      </c>
      <c r="F774" t="s">
        <v>38</v>
      </c>
      <c r="G774" t="s">
        <v>39</v>
      </c>
      <c r="H774" t="s">
        <v>45</v>
      </c>
      <c r="I774" t="s">
        <v>52</v>
      </c>
      <c r="J774" t="s">
        <v>67</v>
      </c>
      <c r="K774" t="s">
        <v>75</v>
      </c>
      <c r="L774">
        <v>49</v>
      </c>
      <c r="M774" s="5">
        <v>13.26</v>
      </c>
      <c r="N774" s="5">
        <f t="shared" si="12"/>
        <v>649.74</v>
      </c>
      <c r="O774" s="5">
        <v>12.372830902988007</v>
      </c>
      <c r="P774" s="5">
        <f>tb_vendas[[#This Row],[Quantidade]]*tb_vendas[[#This Row],[Custo Unitário]]</f>
        <v>606.26871424641229</v>
      </c>
      <c r="Q774" s="5">
        <f>tb_vendas[[#This Row],[Valor Total]]-tb_vendas[[#This Row],[Custo Total]]</f>
        <v>43.471285753587722</v>
      </c>
      <c r="R774" s="2">
        <v>4</v>
      </c>
      <c r="S774" s="3">
        <v>0</v>
      </c>
      <c r="T774" t="s">
        <v>80</v>
      </c>
      <c r="U774" t="s">
        <v>83</v>
      </c>
    </row>
    <row r="775" spans="1:21" x14ac:dyDescent="0.3">
      <c r="A775" s="3" t="s">
        <v>859</v>
      </c>
      <c r="B775" s="1">
        <v>44702</v>
      </c>
      <c r="C775" s="7" t="str">
        <f>TEXT(tb_vendas[[#This Row],[Data do Pedido]],"aaaa-mm")</f>
        <v>2022-05</v>
      </c>
      <c r="D775" s="1" t="s">
        <v>6590</v>
      </c>
      <c r="E775" t="s">
        <v>18</v>
      </c>
      <c r="F775" t="s">
        <v>29</v>
      </c>
      <c r="G775" t="s">
        <v>43</v>
      </c>
      <c r="H775" t="s">
        <v>45</v>
      </c>
      <c r="I775" t="s">
        <v>58</v>
      </c>
      <c r="J775" t="s">
        <v>64</v>
      </c>
      <c r="K775" t="s">
        <v>78</v>
      </c>
      <c r="L775">
        <v>31</v>
      </c>
      <c r="M775" s="5">
        <v>72.19</v>
      </c>
      <c r="N775" s="5">
        <f t="shared" si="12"/>
        <v>2237.89</v>
      </c>
      <c r="O775" s="5">
        <v>40.476609714460018</v>
      </c>
      <c r="P775" s="5">
        <f>tb_vendas[[#This Row],[Quantidade]]*tb_vendas[[#This Row],[Custo Unitário]]</f>
        <v>1254.7749011482606</v>
      </c>
      <c r="Q775" s="5">
        <f>tb_vendas[[#This Row],[Valor Total]]-tb_vendas[[#This Row],[Custo Total]]</f>
        <v>983.11509885173928</v>
      </c>
      <c r="R775" s="2">
        <v>4</v>
      </c>
      <c r="S775" s="3">
        <v>2</v>
      </c>
      <c r="T775" t="s">
        <v>79</v>
      </c>
      <c r="U775" t="s">
        <v>83</v>
      </c>
    </row>
    <row r="776" spans="1:21" x14ac:dyDescent="0.3">
      <c r="A776" s="3" t="s">
        <v>860</v>
      </c>
      <c r="B776" s="1">
        <v>44702</v>
      </c>
      <c r="C776" s="7" t="str">
        <f>TEXT(tb_vendas[[#This Row],[Data do Pedido]],"aaaa-mm")</f>
        <v>2022-05</v>
      </c>
      <c r="D776" s="1" t="s">
        <v>6590</v>
      </c>
      <c r="E776" t="s">
        <v>22</v>
      </c>
      <c r="F776" t="s">
        <v>34</v>
      </c>
      <c r="G776" t="s">
        <v>40</v>
      </c>
      <c r="H776" t="s">
        <v>46</v>
      </c>
      <c r="I776" t="s">
        <v>61</v>
      </c>
      <c r="J776" t="s">
        <v>68</v>
      </c>
      <c r="K776" t="s">
        <v>74</v>
      </c>
      <c r="L776">
        <v>61</v>
      </c>
      <c r="M776" s="5">
        <v>59.24</v>
      </c>
      <c r="N776" s="5">
        <f t="shared" si="12"/>
        <v>3613.6400000000003</v>
      </c>
      <c r="O776" s="5">
        <v>19.588756176286473</v>
      </c>
      <c r="P776" s="5">
        <f>tb_vendas[[#This Row],[Quantidade]]*tb_vendas[[#This Row],[Custo Unitário]]</f>
        <v>1194.9141267534749</v>
      </c>
      <c r="Q776" s="5">
        <f>tb_vendas[[#This Row],[Valor Total]]-tb_vendas[[#This Row],[Custo Total]]</f>
        <v>2418.7258732465252</v>
      </c>
      <c r="R776" s="2">
        <v>9</v>
      </c>
      <c r="S776" s="3">
        <v>10</v>
      </c>
      <c r="T776" t="s">
        <v>80</v>
      </c>
      <c r="U776" t="s">
        <v>82</v>
      </c>
    </row>
    <row r="777" spans="1:21" x14ac:dyDescent="0.3">
      <c r="A777" s="3" t="s">
        <v>861</v>
      </c>
      <c r="B777" s="1">
        <v>44703</v>
      </c>
      <c r="C777" s="7" t="str">
        <f>TEXT(tb_vendas[[#This Row],[Data do Pedido]],"aaaa-mm")</f>
        <v>2022-05</v>
      </c>
      <c r="D777" s="1" t="s">
        <v>6589</v>
      </c>
      <c r="E777" t="s">
        <v>17</v>
      </c>
      <c r="F777" t="s">
        <v>33</v>
      </c>
      <c r="G777" t="s">
        <v>42</v>
      </c>
      <c r="H777" t="s">
        <v>46</v>
      </c>
      <c r="I777" t="s">
        <v>62</v>
      </c>
      <c r="J777" t="s">
        <v>70</v>
      </c>
      <c r="K777" t="s">
        <v>72</v>
      </c>
      <c r="L777">
        <v>68</v>
      </c>
      <c r="M777" s="5">
        <v>42.91</v>
      </c>
      <c r="N777" s="5">
        <f t="shared" si="12"/>
        <v>2917.8799999999997</v>
      </c>
      <c r="O777" s="5">
        <v>25.479466677391798</v>
      </c>
      <c r="P777" s="5">
        <f>tb_vendas[[#This Row],[Quantidade]]*tb_vendas[[#This Row],[Custo Unitário]]</f>
        <v>1732.6037340626422</v>
      </c>
      <c r="Q777" s="5">
        <f>tb_vendas[[#This Row],[Valor Total]]-tb_vendas[[#This Row],[Custo Total]]</f>
        <v>1185.2762659373575</v>
      </c>
      <c r="R777" s="2">
        <v>5</v>
      </c>
      <c r="S777" s="3">
        <v>2</v>
      </c>
      <c r="T777" t="s">
        <v>79</v>
      </c>
      <c r="U777" t="s">
        <v>85</v>
      </c>
    </row>
    <row r="778" spans="1:21" x14ac:dyDescent="0.3">
      <c r="A778" s="3" t="s">
        <v>862</v>
      </c>
      <c r="B778" s="1">
        <v>44703</v>
      </c>
      <c r="C778" s="7" t="str">
        <f>TEXT(tb_vendas[[#This Row],[Data do Pedido]],"aaaa-mm")</f>
        <v>2022-05</v>
      </c>
      <c r="D778" s="1" t="s">
        <v>6593</v>
      </c>
      <c r="E778" t="s">
        <v>18</v>
      </c>
      <c r="F778" t="s">
        <v>35</v>
      </c>
      <c r="G778" t="s">
        <v>44</v>
      </c>
      <c r="H778" t="s">
        <v>46</v>
      </c>
      <c r="I778" t="s">
        <v>57</v>
      </c>
      <c r="J778" t="s">
        <v>66</v>
      </c>
      <c r="K778" t="s">
        <v>74</v>
      </c>
      <c r="L778">
        <v>75</v>
      </c>
      <c r="M778" s="5">
        <v>76.47</v>
      </c>
      <c r="N778" s="5">
        <f t="shared" si="12"/>
        <v>5735.25</v>
      </c>
      <c r="O778" s="5">
        <v>25.99914414392159</v>
      </c>
      <c r="P778" s="5">
        <f>tb_vendas[[#This Row],[Quantidade]]*tb_vendas[[#This Row],[Custo Unitário]]</f>
        <v>1949.9358107941193</v>
      </c>
      <c r="Q778" s="5">
        <f>tb_vendas[[#This Row],[Valor Total]]-tb_vendas[[#This Row],[Custo Total]]</f>
        <v>3785.3141892058807</v>
      </c>
      <c r="R778" s="2">
        <v>10</v>
      </c>
      <c r="S778" s="3">
        <v>9</v>
      </c>
      <c r="T778" t="s">
        <v>80</v>
      </c>
      <c r="U778" t="s">
        <v>85</v>
      </c>
    </row>
    <row r="779" spans="1:21" x14ac:dyDescent="0.3">
      <c r="A779" s="3" t="s">
        <v>863</v>
      </c>
      <c r="B779" s="1">
        <v>44703</v>
      </c>
      <c r="C779" s="7" t="str">
        <f>TEXT(tb_vendas[[#This Row],[Data do Pedido]],"aaaa-mm")</f>
        <v>2022-05</v>
      </c>
      <c r="D779" s="1" t="s">
        <v>6589</v>
      </c>
      <c r="E779" t="s">
        <v>21</v>
      </c>
      <c r="F779" t="s">
        <v>34</v>
      </c>
      <c r="G779" t="s">
        <v>40</v>
      </c>
      <c r="H779" t="s">
        <v>46</v>
      </c>
      <c r="I779" t="s">
        <v>55</v>
      </c>
      <c r="J779" t="s">
        <v>69</v>
      </c>
      <c r="K779" t="s">
        <v>72</v>
      </c>
      <c r="L779">
        <v>3</v>
      </c>
      <c r="M779" s="5">
        <v>42.32</v>
      </c>
      <c r="N779" s="5">
        <f t="shared" si="12"/>
        <v>126.96000000000001</v>
      </c>
      <c r="O779" s="5">
        <v>11.865548969637073</v>
      </c>
      <c r="P779" s="5">
        <f>tb_vendas[[#This Row],[Quantidade]]*tb_vendas[[#This Row],[Custo Unitário]]</f>
        <v>35.596646908911218</v>
      </c>
      <c r="Q779" s="5">
        <f>tb_vendas[[#This Row],[Valor Total]]-tb_vendas[[#This Row],[Custo Total]]</f>
        <v>91.363353091088783</v>
      </c>
      <c r="R779" s="2">
        <v>10</v>
      </c>
      <c r="S779" s="3">
        <v>9</v>
      </c>
      <c r="T779" t="s">
        <v>80</v>
      </c>
      <c r="U779" t="s">
        <v>84</v>
      </c>
    </row>
    <row r="780" spans="1:21" x14ac:dyDescent="0.3">
      <c r="A780" s="3" t="s">
        <v>864</v>
      </c>
      <c r="B780" s="1">
        <v>44703</v>
      </c>
      <c r="C780" s="7" t="str">
        <f>TEXT(tb_vendas[[#This Row],[Data do Pedido]],"aaaa-mm")</f>
        <v>2022-05</v>
      </c>
      <c r="D780" s="1" t="s">
        <v>6593</v>
      </c>
      <c r="E780" t="s">
        <v>23</v>
      </c>
      <c r="F780" t="s">
        <v>33</v>
      </c>
      <c r="G780" t="s">
        <v>42</v>
      </c>
      <c r="H780" t="s">
        <v>46</v>
      </c>
      <c r="I780" t="s">
        <v>47</v>
      </c>
      <c r="J780" t="s">
        <v>63</v>
      </c>
      <c r="K780" t="s">
        <v>72</v>
      </c>
      <c r="L780">
        <v>41</v>
      </c>
      <c r="M780" s="5">
        <v>40.520000000000003</v>
      </c>
      <c r="N780" s="5">
        <f t="shared" si="12"/>
        <v>1661.3200000000002</v>
      </c>
      <c r="O780" s="5">
        <v>25.984098128583547</v>
      </c>
      <c r="P780" s="5">
        <f>tb_vendas[[#This Row],[Quantidade]]*tb_vendas[[#This Row],[Custo Unitário]]</f>
        <v>1065.3480232719255</v>
      </c>
      <c r="Q780" s="5">
        <f>tb_vendas[[#This Row],[Valor Total]]-tb_vendas[[#This Row],[Custo Total]]</f>
        <v>595.97197672807465</v>
      </c>
      <c r="R780" s="2">
        <v>10</v>
      </c>
      <c r="S780" s="3">
        <v>9</v>
      </c>
      <c r="T780" t="s">
        <v>79</v>
      </c>
      <c r="U780" t="s">
        <v>84</v>
      </c>
    </row>
    <row r="781" spans="1:21" x14ac:dyDescent="0.3">
      <c r="A781" s="3" t="s">
        <v>865</v>
      </c>
      <c r="B781" s="1">
        <v>44703</v>
      </c>
      <c r="C781" s="7" t="str">
        <f>TEXT(tb_vendas[[#This Row],[Data do Pedido]],"aaaa-mm")</f>
        <v>2022-05</v>
      </c>
      <c r="D781" s="1" t="s">
        <v>6592</v>
      </c>
      <c r="E781" t="s">
        <v>21</v>
      </c>
      <c r="F781" t="s">
        <v>31</v>
      </c>
      <c r="G781" t="s">
        <v>40</v>
      </c>
      <c r="H781" t="s">
        <v>46</v>
      </c>
      <c r="I781" t="s">
        <v>56</v>
      </c>
      <c r="J781" t="s">
        <v>63</v>
      </c>
      <c r="K781" t="s">
        <v>76</v>
      </c>
      <c r="L781">
        <v>59</v>
      </c>
      <c r="M781" s="5">
        <v>70.88</v>
      </c>
      <c r="N781" s="5">
        <f t="shared" si="12"/>
        <v>4181.92</v>
      </c>
      <c r="O781" s="5">
        <v>31.622678800299497</v>
      </c>
      <c r="P781" s="5">
        <f>tb_vendas[[#This Row],[Quantidade]]*tb_vendas[[#This Row],[Custo Unitário]]</f>
        <v>1865.7380492176703</v>
      </c>
      <c r="Q781" s="5">
        <f>tb_vendas[[#This Row],[Valor Total]]-tb_vendas[[#This Row],[Custo Total]]</f>
        <v>2316.1819507823297</v>
      </c>
      <c r="R781" s="2">
        <v>10</v>
      </c>
      <c r="S781" s="3">
        <v>2</v>
      </c>
      <c r="T781" t="s">
        <v>81</v>
      </c>
      <c r="U781" t="s">
        <v>82</v>
      </c>
    </row>
    <row r="782" spans="1:21" x14ac:dyDescent="0.3">
      <c r="A782" s="3" t="s">
        <v>866</v>
      </c>
      <c r="B782" s="1">
        <v>44703</v>
      </c>
      <c r="C782" s="7" t="str">
        <f>TEXT(tb_vendas[[#This Row],[Data do Pedido]],"aaaa-mm")</f>
        <v>2022-05</v>
      </c>
      <c r="D782" s="1" t="s">
        <v>6590</v>
      </c>
      <c r="E782" t="s">
        <v>23</v>
      </c>
      <c r="F782" t="s">
        <v>26</v>
      </c>
      <c r="G782" t="s">
        <v>41</v>
      </c>
      <c r="H782" t="s">
        <v>45</v>
      </c>
      <c r="I782" t="s">
        <v>52</v>
      </c>
      <c r="J782" t="s">
        <v>67</v>
      </c>
      <c r="K782" t="s">
        <v>71</v>
      </c>
      <c r="L782">
        <v>61</v>
      </c>
      <c r="M782" s="5">
        <v>63.54</v>
      </c>
      <c r="N782" s="5">
        <f t="shared" si="12"/>
        <v>3875.94</v>
      </c>
      <c r="O782" s="5">
        <v>27.362479351447966</v>
      </c>
      <c r="P782" s="5">
        <f>tb_vendas[[#This Row],[Quantidade]]*tb_vendas[[#This Row],[Custo Unitário]]</f>
        <v>1669.1112404383259</v>
      </c>
      <c r="Q782" s="5">
        <f>tb_vendas[[#This Row],[Valor Total]]-tb_vendas[[#This Row],[Custo Total]]</f>
        <v>2206.8287595616739</v>
      </c>
      <c r="R782" s="2">
        <v>7</v>
      </c>
      <c r="S782" s="3">
        <v>8</v>
      </c>
      <c r="T782" t="s">
        <v>81</v>
      </c>
      <c r="U782" t="s">
        <v>85</v>
      </c>
    </row>
    <row r="783" spans="1:21" x14ac:dyDescent="0.3">
      <c r="A783" s="3" t="s">
        <v>867</v>
      </c>
      <c r="B783" s="1">
        <v>44703</v>
      </c>
      <c r="C783" s="7" t="str">
        <f>TEXT(tb_vendas[[#This Row],[Data do Pedido]],"aaaa-mm")</f>
        <v>2022-05</v>
      </c>
      <c r="D783" s="1" t="s">
        <v>6588</v>
      </c>
      <c r="E783" t="s">
        <v>18</v>
      </c>
      <c r="F783" t="s">
        <v>29</v>
      </c>
      <c r="G783" t="s">
        <v>43</v>
      </c>
      <c r="H783" t="s">
        <v>45</v>
      </c>
      <c r="I783" t="s">
        <v>59</v>
      </c>
      <c r="J783" t="s">
        <v>70</v>
      </c>
      <c r="K783" t="s">
        <v>75</v>
      </c>
      <c r="L783">
        <v>13</v>
      </c>
      <c r="M783" s="5">
        <v>92.54</v>
      </c>
      <c r="N783" s="5">
        <f t="shared" si="12"/>
        <v>1203.02</v>
      </c>
      <c r="O783" s="5">
        <v>82.761902452226536</v>
      </c>
      <c r="P783" s="5">
        <f>tb_vendas[[#This Row],[Quantidade]]*tb_vendas[[#This Row],[Custo Unitário]]</f>
        <v>1075.9047318789449</v>
      </c>
      <c r="Q783" s="5">
        <f>tb_vendas[[#This Row],[Valor Total]]-tb_vendas[[#This Row],[Custo Total]]</f>
        <v>127.11526812105512</v>
      </c>
      <c r="R783" s="2">
        <v>7</v>
      </c>
      <c r="S783" s="3">
        <v>2</v>
      </c>
      <c r="T783" t="s">
        <v>81</v>
      </c>
      <c r="U783" t="s">
        <v>85</v>
      </c>
    </row>
    <row r="784" spans="1:21" x14ac:dyDescent="0.3">
      <c r="A784" s="3" t="s">
        <v>868</v>
      </c>
      <c r="B784" s="1">
        <v>44703</v>
      </c>
      <c r="C784" s="7" t="str">
        <f>TEXT(tb_vendas[[#This Row],[Data do Pedido]],"aaaa-mm")</f>
        <v>2022-05</v>
      </c>
      <c r="D784" s="1" t="s">
        <v>6592</v>
      </c>
      <c r="E784" t="s">
        <v>21</v>
      </c>
      <c r="F784" t="s">
        <v>36</v>
      </c>
      <c r="G784" t="s">
        <v>39</v>
      </c>
      <c r="H784" t="s">
        <v>45</v>
      </c>
      <c r="I784" t="s">
        <v>53</v>
      </c>
      <c r="J784" t="s">
        <v>67</v>
      </c>
      <c r="K784" t="s">
        <v>77</v>
      </c>
      <c r="L784">
        <v>32</v>
      </c>
      <c r="M784" s="5">
        <v>10.37</v>
      </c>
      <c r="N784" s="5">
        <f t="shared" si="12"/>
        <v>331.84</v>
      </c>
      <c r="O784" s="5">
        <v>3.1570070814217601</v>
      </c>
      <c r="P784" s="5">
        <f>tb_vendas[[#This Row],[Quantidade]]*tb_vendas[[#This Row],[Custo Unitário]]</f>
        <v>101.02422660549632</v>
      </c>
      <c r="Q784" s="5">
        <f>tb_vendas[[#This Row],[Valor Total]]-tb_vendas[[#This Row],[Custo Total]]</f>
        <v>230.81577339450365</v>
      </c>
      <c r="R784" s="2">
        <v>8</v>
      </c>
      <c r="S784" s="3">
        <v>0</v>
      </c>
      <c r="T784" t="s">
        <v>79</v>
      </c>
      <c r="U784" t="s">
        <v>83</v>
      </c>
    </row>
    <row r="785" spans="1:21" x14ac:dyDescent="0.3">
      <c r="A785" s="3" t="s">
        <v>869</v>
      </c>
      <c r="B785" s="1">
        <v>44704</v>
      </c>
      <c r="C785" s="7" t="str">
        <f>TEXT(tb_vendas[[#This Row],[Data do Pedido]],"aaaa-mm")</f>
        <v>2022-05</v>
      </c>
      <c r="D785" s="1" t="s">
        <v>6593</v>
      </c>
      <c r="E785" t="s">
        <v>18</v>
      </c>
      <c r="F785" t="s">
        <v>29</v>
      </c>
      <c r="G785" t="s">
        <v>43</v>
      </c>
      <c r="H785" t="s">
        <v>45</v>
      </c>
      <c r="I785" t="s">
        <v>58</v>
      </c>
      <c r="J785" t="s">
        <v>64</v>
      </c>
      <c r="K785" t="s">
        <v>73</v>
      </c>
      <c r="L785">
        <v>66</v>
      </c>
      <c r="M785" s="5">
        <v>56.45</v>
      </c>
      <c r="N785" s="5">
        <f t="shared" si="12"/>
        <v>3725.7000000000003</v>
      </c>
      <c r="O785" s="5">
        <v>49.160536213897245</v>
      </c>
      <c r="P785" s="5">
        <f>tb_vendas[[#This Row],[Quantidade]]*tb_vendas[[#This Row],[Custo Unitário]]</f>
        <v>3244.5953901172184</v>
      </c>
      <c r="Q785" s="5">
        <f>tb_vendas[[#This Row],[Valor Total]]-tb_vendas[[#This Row],[Custo Total]]</f>
        <v>481.10460988278192</v>
      </c>
      <c r="R785" s="2">
        <v>10</v>
      </c>
      <c r="S785" s="3">
        <v>10</v>
      </c>
      <c r="T785" t="s">
        <v>81</v>
      </c>
      <c r="U785" t="s">
        <v>84</v>
      </c>
    </row>
    <row r="786" spans="1:21" x14ac:dyDescent="0.3">
      <c r="A786" s="3" t="s">
        <v>870</v>
      </c>
      <c r="B786" s="1">
        <v>44704</v>
      </c>
      <c r="C786" s="7" t="str">
        <f>TEXT(tb_vendas[[#This Row],[Data do Pedido]],"aaaa-mm")</f>
        <v>2022-05</v>
      </c>
      <c r="D786" s="1" t="s">
        <v>6588</v>
      </c>
      <c r="E786" t="s">
        <v>22</v>
      </c>
      <c r="F786" t="s">
        <v>27</v>
      </c>
      <c r="G786" t="s">
        <v>42</v>
      </c>
      <c r="H786" t="s">
        <v>46</v>
      </c>
      <c r="I786" t="s">
        <v>62</v>
      </c>
      <c r="J786" t="s">
        <v>70</v>
      </c>
      <c r="K786" t="s">
        <v>75</v>
      </c>
      <c r="L786">
        <v>59</v>
      </c>
      <c r="M786" s="5">
        <v>15.6</v>
      </c>
      <c r="N786" s="5">
        <f t="shared" si="12"/>
        <v>920.4</v>
      </c>
      <c r="O786" s="5">
        <v>10.991827266943533</v>
      </c>
      <c r="P786" s="5">
        <f>tb_vendas[[#This Row],[Quantidade]]*tb_vendas[[#This Row],[Custo Unitário]]</f>
        <v>648.51780874966846</v>
      </c>
      <c r="Q786" s="5">
        <f>tb_vendas[[#This Row],[Valor Total]]-tb_vendas[[#This Row],[Custo Total]]</f>
        <v>271.88219125033152</v>
      </c>
      <c r="R786" s="2">
        <v>7</v>
      </c>
      <c r="S786" s="3">
        <v>1</v>
      </c>
      <c r="T786" t="s">
        <v>79</v>
      </c>
      <c r="U786" t="s">
        <v>85</v>
      </c>
    </row>
    <row r="787" spans="1:21" x14ac:dyDescent="0.3">
      <c r="A787" s="3" t="s">
        <v>871</v>
      </c>
      <c r="B787" s="1">
        <v>44704</v>
      </c>
      <c r="C787" s="7" t="str">
        <f>TEXT(tb_vendas[[#This Row],[Data do Pedido]],"aaaa-mm")</f>
        <v>2022-05</v>
      </c>
      <c r="D787" s="1" t="s">
        <v>6593</v>
      </c>
      <c r="E787" t="s">
        <v>18</v>
      </c>
      <c r="F787" t="s">
        <v>26</v>
      </c>
      <c r="G787" t="s">
        <v>41</v>
      </c>
      <c r="H787" t="s">
        <v>45</v>
      </c>
      <c r="I787" t="s">
        <v>50</v>
      </c>
      <c r="J787" t="s">
        <v>66</v>
      </c>
      <c r="K787" t="s">
        <v>72</v>
      </c>
      <c r="L787">
        <v>2</v>
      </c>
      <c r="M787" s="5">
        <v>75.44</v>
      </c>
      <c r="N787" s="5">
        <f t="shared" si="12"/>
        <v>150.88</v>
      </c>
      <c r="O787" s="5">
        <v>21.546581568307094</v>
      </c>
      <c r="P787" s="5">
        <f>tb_vendas[[#This Row],[Quantidade]]*tb_vendas[[#This Row],[Custo Unitário]]</f>
        <v>43.093163136614187</v>
      </c>
      <c r="Q787" s="5">
        <f>tb_vendas[[#This Row],[Valor Total]]-tb_vendas[[#This Row],[Custo Total]]</f>
        <v>107.78683686338582</v>
      </c>
      <c r="R787" s="2">
        <v>9</v>
      </c>
      <c r="S787" s="3">
        <v>10</v>
      </c>
      <c r="T787" t="s">
        <v>80</v>
      </c>
      <c r="U787" t="s">
        <v>83</v>
      </c>
    </row>
    <row r="788" spans="1:21" x14ac:dyDescent="0.3">
      <c r="A788" s="3" t="s">
        <v>872</v>
      </c>
      <c r="B788" s="1">
        <v>44704</v>
      </c>
      <c r="C788" s="7" t="str">
        <f>TEXT(tb_vendas[[#This Row],[Data do Pedido]],"aaaa-mm")</f>
        <v>2022-05</v>
      </c>
      <c r="D788" s="1" t="s">
        <v>6590</v>
      </c>
      <c r="E788" t="s">
        <v>23</v>
      </c>
      <c r="F788" t="s">
        <v>35</v>
      </c>
      <c r="G788" t="s">
        <v>44</v>
      </c>
      <c r="H788" t="s">
        <v>46</v>
      </c>
      <c r="I788" t="s">
        <v>58</v>
      </c>
      <c r="J788" t="s">
        <v>64</v>
      </c>
      <c r="K788" t="s">
        <v>76</v>
      </c>
      <c r="L788">
        <v>31</v>
      </c>
      <c r="M788" s="5">
        <v>29.5</v>
      </c>
      <c r="N788" s="5">
        <f t="shared" si="12"/>
        <v>914.5</v>
      </c>
      <c r="O788" s="5">
        <v>10.218625487079386</v>
      </c>
      <c r="P788" s="5">
        <f>tb_vendas[[#This Row],[Quantidade]]*tb_vendas[[#This Row],[Custo Unitário]]</f>
        <v>316.77739009946094</v>
      </c>
      <c r="Q788" s="5">
        <f>tb_vendas[[#This Row],[Valor Total]]-tb_vendas[[#This Row],[Custo Total]]</f>
        <v>597.72260990053906</v>
      </c>
      <c r="R788" s="2">
        <v>2</v>
      </c>
      <c r="S788" s="3">
        <v>4</v>
      </c>
      <c r="T788" t="s">
        <v>81</v>
      </c>
      <c r="U788" t="s">
        <v>84</v>
      </c>
    </row>
    <row r="789" spans="1:21" x14ac:dyDescent="0.3">
      <c r="A789" s="3" t="s">
        <v>873</v>
      </c>
      <c r="B789" s="1">
        <v>44704</v>
      </c>
      <c r="C789" s="7" t="str">
        <f>TEXT(tb_vendas[[#This Row],[Data do Pedido]],"aaaa-mm")</f>
        <v>2022-05</v>
      </c>
      <c r="D789" s="1" t="s">
        <v>6591</v>
      </c>
      <c r="E789" t="s">
        <v>23</v>
      </c>
      <c r="F789" t="s">
        <v>30</v>
      </c>
      <c r="G789" t="s">
        <v>44</v>
      </c>
      <c r="H789" t="s">
        <v>46</v>
      </c>
      <c r="I789" t="s">
        <v>57</v>
      </c>
      <c r="J789" t="s">
        <v>66</v>
      </c>
      <c r="K789" t="s">
        <v>77</v>
      </c>
      <c r="L789">
        <v>96</v>
      </c>
      <c r="M789" s="5">
        <v>37.049999999999997</v>
      </c>
      <c r="N789" s="5">
        <f t="shared" si="12"/>
        <v>3556.7999999999997</v>
      </c>
      <c r="O789" s="5">
        <v>11.161713733203355</v>
      </c>
      <c r="P789" s="5">
        <f>tb_vendas[[#This Row],[Quantidade]]*tb_vendas[[#This Row],[Custo Unitário]]</f>
        <v>1071.524518387522</v>
      </c>
      <c r="Q789" s="5">
        <f>tb_vendas[[#This Row],[Valor Total]]-tb_vendas[[#This Row],[Custo Total]]</f>
        <v>2485.275481612478</v>
      </c>
      <c r="R789" s="2">
        <v>2</v>
      </c>
      <c r="S789" s="3">
        <v>6</v>
      </c>
      <c r="T789" t="s">
        <v>81</v>
      </c>
      <c r="U789" t="s">
        <v>82</v>
      </c>
    </row>
    <row r="790" spans="1:21" x14ac:dyDescent="0.3">
      <c r="A790" s="3" t="s">
        <v>874</v>
      </c>
      <c r="B790" s="1">
        <v>44705</v>
      </c>
      <c r="C790" s="7" t="str">
        <f>TEXT(tb_vendas[[#This Row],[Data do Pedido]],"aaaa-mm")</f>
        <v>2022-05</v>
      </c>
      <c r="D790" s="1" t="s">
        <v>6592</v>
      </c>
      <c r="E790" t="s">
        <v>22</v>
      </c>
      <c r="F790" t="s">
        <v>36</v>
      </c>
      <c r="G790" t="s">
        <v>39</v>
      </c>
      <c r="H790" t="s">
        <v>45</v>
      </c>
      <c r="I790" t="s">
        <v>51</v>
      </c>
      <c r="J790" t="s">
        <v>65</v>
      </c>
      <c r="K790" t="s">
        <v>76</v>
      </c>
      <c r="L790">
        <v>77</v>
      </c>
      <c r="M790" s="5">
        <v>78.59</v>
      </c>
      <c r="N790" s="5">
        <f t="shared" si="12"/>
        <v>6051.43</v>
      </c>
      <c r="O790" s="5">
        <v>19.673156767470338</v>
      </c>
      <c r="P790" s="5">
        <f>tb_vendas[[#This Row],[Quantidade]]*tb_vendas[[#This Row],[Custo Unitário]]</f>
        <v>1514.8330710952162</v>
      </c>
      <c r="Q790" s="5">
        <f>tb_vendas[[#This Row],[Valor Total]]-tb_vendas[[#This Row],[Custo Total]]</f>
        <v>4536.5969289047844</v>
      </c>
      <c r="R790" s="2">
        <v>10</v>
      </c>
      <c r="S790" s="3">
        <v>8</v>
      </c>
      <c r="T790" t="s">
        <v>80</v>
      </c>
      <c r="U790" t="s">
        <v>82</v>
      </c>
    </row>
    <row r="791" spans="1:21" x14ac:dyDescent="0.3">
      <c r="A791" s="3" t="s">
        <v>875</v>
      </c>
      <c r="B791" s="1">
        <v>44705</v>
      </c>
      <c r="C791" s="7" t="str">
        <f>TEXT(tb_vendas[[#This Row],[Data do Pedido]],"aaaa-mm")</f>
        <v>2022-05</v>
      </c>
      <c r="D791" s="1" t="s">
        <v>6591</v>
      </c>
      <c r="E791" t="s">
        <v>21</v>
      </c>
      <c r="F791" t="s">
        <v>31</v>
      </c>
      <c r="G791" t="s">
        <v>40</v>
      </c>
      <c r="H791" t="s">
        <v>46</v>
      </c>
      <c r="I791" t="s">
        <v>59</v>
      </c>
      <c r="J791" t="s">
        <v>70</v>
      </c>
      <c r="K791" t="s">
        <v>77</v>
      </c>
      <c r="L791">
        <v>9</v>
      </c>
      <c r="M791" s="5">
        <v>54.42</v>
      </c>
      <c r="N791" s="5">
        <f t="shared" si="12"/>
        <v>489.78000000000003</v>
      </c>
      <c r="O791" s="5">
        <v>26.666177062165318</v>
      </c>
      <c r="P791" s="5">
        <f>tb_vendas[[#This Row],[Quantidade]]*tb_vendas[[#This Row],[Custo Unitário]]</f>
        <v>239.99559355948787</v>
      </c>
      <c r="Q791" s="5">
        <f>tb_vendas[[#This Row],[Valor Total]]-tb_vendas[[#This Row],[Custo Total]]</f>
        <v>249.78440644051216</v>
      </c>
      <c r="R791" s="2">
        <v>5</v>
      </c>
      <c r="S791" s="3">
        <v>6</v>
      </c>
      <c r="T791" t="s">
        <v>79</v>
      </c>
      <c r="U791" t="s">
        <v>82</v>
      </c>
    </row>
    <row r="792" spans="1:21" x14ac:dyDescent="0.3">
      <c r="A792" s="3" t="s">
        <v>876</v>
      </c>
      <c r="B792" s="1">
        <v>44705</v>
      </c>
      <c r="C792" s="7" t="str">
        <f>TEXT(tb_vendas[[#This Row],[Data do Pedido]],"aaaa-mm")</f>
        <v>2022-05</v>
      </c>
      <c r="D792" s="1" t="s">
        <v>6588</v>
      </c>
      <c r="E792" t="s">
        <v>18</v>
      </c>
      <c r="F792" t="s">
        <v>38</v>
      </c>
      <c r="G792" t="s">
        <v>39</v>
      </c>
      <c r="H792" t="s">
        <v>45</v>
      </c>
      <c r="I792" t="s">
        <v>50</v>
      </c>
      <c r="J792" t="s">
        <v>66</v>
      </c>
      <c r="K792" t="s">
        <v>77</v>
      </c>
      <c r="L792">
        <v>73</v>
      </c>
      <c r="M792" s="5">
        <v>21.14</v>
      </c>
      <c r="N792" s="5">
        <f t="shared" si="12"/>
        <v>1543.22</v>
      </c>
      <c r="O792" s="5">
        <v>5.6485067803044737</v>
      </c>
      <c r="P792" s="5">
        <f>tb_vendas[[#This Row],[Quantidade]]*tb_vendas[[#This Row],[Custo Unitário]]</f>
        <v>412.3409949622266</v>
      </c>
      <c r="Q792" s="5">
        <f>tb_vendas[[#This Row],[Valor Total]]-tb_vendas[[#This Row],[Custo Total]]</f>
        <v>1130.8790050377734</v>
      </c>
      <c r="R792" s="2">
        <v>10</v>
      </c>
      <c r="S792" s="3">
        <v>5</v>
      </c>
      <c r="T792" t="s">
        <v>80</v>
      </c>
      <c r="U792" t="s">
        <v>84</v>
      </c>
    </row>
    <row r="793" spans="1:21" x14ac:dyDescent="0.3">
      <c r="A793" s="3" t="s">
        <v>877</v>
      </c>
      <c r="B793" s="1">
        <v>44705</v>
      </c>
      <c r="C793" s="7" t="str">
        <f>TEXT(tb_vendas[[#This Row],[Data do Pedido]],"aaaa-mm")</f>
        <v>2022-05</v>
      </c>
      <c r="D793" s="1" t="s">
        <v>6592</v>
      </c>
      <c r="E793" t="s">
        <v>16</v>
      </c>
      <c r="F793" t="s">
        <v>38</v>
      </c>
      <c r="G793" t="s">
        <v>39</v>
      </c>
      <c r="H793" t="s">
        <v>45</v>
      </c>
      <c r="I793" t="s">
        <v>49</v>
      </c>
      <c r="J793" t="s">
        <v>65</v>
      </c>
      <c r="K793" t="s">
        <v>77</v>
      </c>
      <c r="L793">
        <v>16</v>
      </c>
      <c r="M793" s="5">
        <v>94.56</v>
      </c>
      <c r="N793" s="5">
        <f t="shared" si="12"/>
        <v>1512.96</v>
      </c>
      <c r="O793" s="5">
        <v>32.600142506911446</v>
      </c>
      <c r="P793" s="5">
        <f>tb_vendas[[#This Row],[Quantidade]]*tb_vendas[[#This Row],[Custo Unitário]]</f>
        <v>521.60228011058314</v>
      </c>
      <c r="Q793" s="5">
        <f>tb_vendas[[#This Row],[Valor Total]]-tb_vendas[[#This Row],[Custo Total]]</f>
        <v>991.3577198894169</v>
      </c>
      <c r="R793" s="2">
        <v>8</v>
      </c>
      <c r="S793" s="3">
        <v>3</v>
      </c>
      <c r="T793" t="s">
        <v>81</v>
      </c>
      <c r="U793" t="s">
        <v>83</v>
      </c>
    </row>
    <row r="794" spans="1:21" x14ac:dyDescent="0.3">
      <c r="A794" s="3" t="s">
        <v>878</v>
      </c>
      <c r="B794" s="1">
        <v>44705</v>
      </c>
      <c r="C794" s="7" t="str">
        <f>TEXT(tb_vendas[[#This Row],[Data do Pedido]],"aaaa-mm")</f>
        <v>2022-05</v>
      </c>
      <c r="D794" s="1" t="s">
        <v>6589</v>
      </c>
      <c r="E794" t="s">
        <v>22</v>
      </c>
      <c r="F794" t="s">
        <v>35</v>
      </c>
      <c r="G794" t="s">
        <v>44</v>
      </c>
      <c r="H794" t="s">
        <v>46</v>
      </c>
      <c r="I794" t="s">
        <v>55</v>
      </c>
      <c r="J794" t="s">
        <v>69</v>
      </c>
      <c r="K794" t="s">
        <v>75</v>
      </c>
      <c r="L794">
        <v>58</v>
      </c>
      <c r="M794" s="5">
        <v>86.95</v>
      </c>
      <c r="N794" s="5">
        <f t="shared" si="12"/>
        <v>5043.1000000000004</v>
      </c>
      <c r="O794" s="5">
        <v>25.580425872792123</v>
      </c>
      <c r="P794" s="5">
        <f>tb_vendas[[#This Row],[Quantidade]]*tb_vendas[[#This Row],[Custo Unitário]]</f>
        <v>1483.6647006219432</v>
      </c>
      <c r="Q794" s="5">
        <f>tb_vendas[[#This Row],[Valor Total]]-tb_vendas[[#This Row],[Custo Total]]</f>
        <v>3559.4352993780572</v>
      </c>
      <c r="R794" s="2">
        <v>9</v>
      </c>
      <c r="S794" s="3">
        <v>10</v>
      </c>
      <c r="T794" t="s">
        <v>81</v>
      </c>
      <c r="U794" t="s">
        <v>85</v>
      </c>
    </row>
    <row r="795" spans="1:21" x14ac:dyDescent="0.3">
      <c r="A795" s="3" t="s">
        <v>879</v>
      </c>
      <c r="B795" s="1">
        <v>44705</v>
      </c>
      <c r="C795" s="7" t="str">
        <f>TEXT(tb_vendas[[#This Row],[Data do Pedido]],"aaaa-mm")</f>
        <v>2022-05</v>
      </c>
      <c r="D795" s="1" t="s">
        <v>6591</v>
      </c>
      <c r="E795" t="s">
        <v>21</v>
      </c>
      <c r="F795" t="s">
        <v>25</v>
      </c>
      <c r="G795" t="s">
        <v>40</v>
      </c>
      <c r="H795" t="s">
        <v>46</v>
      </c>
      <c r="I795" t="s">
        <v>59</v>
      </c>
      <c r="J795" t="s">
        <v>70</v>
      </c>
      <c r="K795" t="s">
        <v>74</v>
      </c>
      <c r="L795">
        <v>56</v>
      </c>
      <c r="M795" s="5">
        <v>68.86</v>
      </c>
      <c r="N795" s="5">
        <f t="shared" si="12"/>
        <v>3856.16</v>
      </c>
      <c r="O795" s="5">
        <v>22.558825606275086</v>
      </c>
      <c r="P795" s="5">
        <f>tb_vendas[[#This Row],[Quantidade]]*tb_vendas[[#This Row],[Custo Unitário]]</f>
        <v>1263.2942339514047</v>
      </c>
      <c r="Q795" s="5">
        <f>tb_vendas[[#This Row],[Valor Total]]-tb_vendas[[#This Row],[Custo Total]]</f>
        <v>2592.8657660485951</v>
      </c>
      <c r="R795" s="2">
        <v>7</v>
      </c>
      <c r="S795" s="3">
        <v>8</v>
      </c>
      <c r="T795" t="s">
        <v>79</v>
      </c>
      <c r="U795" t="s">
        <v>84</v>
      </c>
    </row>
    <row r="796" spans="1:21" x14ac:dyDescent="0.3">
      <c r="A796" s="3" t="s">
        <v>880</v>
      </c>
      <c r="B796" s="1">
        <v>44705</v>
      </c>
      <c r="C796" s="7" t="str">
        <f>TEXT(tb_vendas[[#This Row],[Data do Pedido]],"aaaa-mm")</f>
        <v>2022-05</v>
      </c>
      <c r="D796" s="1" t="s">
        <v>6591</v>
      </c>
      <c r="E796" t="s">
        <v>17</v>
      </c>
      <c r="F796" t="s">
        <v>24</v>
      </c>
      <c r="G796" t="s">
        <v>39</v>
      </c>
      <c r="H796" t="s">
        <v>45</v>
      </c>
      <c r="I796" t="s">
        <v>55</v>
      </c>
      <c r="J796" t="s">
        <v>69</v>
      </c>
      <c r="K796" t="s">
        <v>73</v>
      </c>
      <c r="L796">
        <v>70</v>
      </c>
      <c r="M796" s="5">
        <v>95.72</v>
      </c>
      <c r="N796" s="5">
        <f t="shared" si="12"/>
        <v>6700.4</v>
      </c>
      <c r="O796" s="5">
        <v>34.282723773430284</v>
      </c>
      <c r="P796" s="5">
        <f>tb_vendas[[#This Row],[Quantidade]]*tb_vendas[[#This Row],[Custo Unitário]]</f>
        <v>2399.79066414012</v>
      </c>
      <c r="Q796" s="5">
        <f>tb_vendas[[#This Row],[Valor Total]]-tb_vendas[[#This Row],[Custo Total]]</f>
        <v>4300.6093358598791</v>
      </c>
      <c r="R796" s="2">
        <v>8</v>
      </c>
      <c r="S796" s="3">
        <v>0</v>
      </c>
      <c r="T796" t="s">
        <v>81</v>
      </c>
      <c r="U796" t="s">
        <v>83</v>
      </c>
    </row>
    <row r="797" spans="1:21" x14ac:dyDescent="0.3">
      <c r="A797" s="3" t="s">
        <v>881</v>
      </c>
      <c r="B797" s="1">
        <v>44705</v>
      </c>
      <c r="C797" s="7" t="str">
        <f>TEXT(tb_vendas[[#This Row],[Data do Pedido]],"aaaa-mm")</f>
        <v>2022-05</v>
      </c>
      <c r="D797" s="1" t="s">
        <v>6588</v>
      </c>
      <c r="E797" t="s">
        <v>20</v>
      </c>
      <c r="F797" t="s">
        <v>33</v>
      </c>
      <c r="G797" t="s">
        <v>42</v>
      </c>
      <c r="H797" t="s">
        <v>46</v>
      </c>
      <c r="I797" t="s">
        <v>54</v>
      </c>
      <c r="J797" t="s">
        <v>68</v>
      </c>
      <c r="K797" t="s">
        <v>75</v>
      </c>
      <c r="L797">
        <v>53</v>
      </c>
      <c r="M797" s="5">
        <v>68.2</v>
      </c>
      <c r="N797" s="5">
        <f t="shared" si="12"/>
        <v>3614.6000000000004</v>
      </c>
      <c r="O797" s="5">
        <v>19.618129473328388</v>
      </c>
      <c r="P797" s="5">
        <f>tb_vendas[[#This Row],[Quantidade]]*tb_vendas[[#This Row],[Custo Unitário]]</f>
        <v>1039.7608620864046</v>
      </c>
      <c r="Q797" s="5">
        <f>tb_vendas[[#This Row],[Valor Total]]-tb_vendas[[#This Row],[Custo Total]]</f>
        <v>2574.8391379135956</v>
      </c>
      <c r="R797" s="2">
        <v>6</v>
      </c>
      <c r="S797" s="3">
        <v>10</v>
      </c>
      <c r="T797" t="s">
        <v>79</v>
      </c>
      <c r="U797" t="s">
        <v>85</v>
      </c>
    </row>
    <row r="798" spans="1:21" x14ac:dyDescent="0.3">
      <c r="A798" s="3" t="s">
        <v>882</v>
      </c>
      <c r="B798" s="1">
        <v>44706</v>
      </c>
      <c r="C798" s="7" t="str">
        <f>TEXT(tb_vendas[[#This Row],[Data do Pedido]],"aaaa-mm")</f>
        <v>2022-05</v>
      </c>
      <c r="D798" s="1" t="s">
        <v>6593</v>
      </c>
      <c r="E798" t="s">
        <v>20</v>
      </c>
      <c r="F798" t="s">
        <v>34</v>
      </c>
      <c r="G798" t="s">
        <v>40</v>
      </c>
      <c r="H798" t="s">
        <v>46</v>
      </c>
      <c r="I798" t="s">
        <v>58</v>
      </c>
      <c r="J798" t="s">
        <v>64</v>
      </c>
      <c r="K798" t="s">
        <v>76</v>
      </c>
      <c r="L798">
        <v>20</v>
      </c>
      <c r="M798" s="5">
        <v>27.56</v>
      </c>
      <c r="N798" s="5">
        <f t="shared" si="12"/>
        <v>551.19999999999993</v>
      </c>
      <c r="O798" s="5">
        <v>19.192793033593034</v>
      </c>
      <c r="P798" s="5">
        <f>tb_vendas[[#This Row],[Quantidade]]*tb_vendas[[#This Row],[Custo Unitário]]</f>
        <v>383.85586067186068</v>
      </c>
      <c r="Q798" s="5">
        <f>tb_vendas[[#This Row],[Valor Total]]-tb_vendas[[#This Row],[Custo Total]]</f>
        <v>167.34413932813925</v>
      </c>
      <c r="R798" s="2">
        <v>8</v>
      </c>
      <c r="S798" s="3">
        <v>3</v>
      </c>
      <c r="T798" t="s">
        <v>81</v>
      </c>
      <c r="U798" t="s">
        <v>82</v>
      </c>
    </row>
    <row r="799" spans="1:21" x14ac:dyDescent="0.3">
      <c r="A799" s="3" t="s">
        <v>883</v>
      </c>
      <c r="B799" s="1">
        <v>44706</v>
      </c>
      <c r="C799" s="7" t="str">
        <f>TEXT(tb_vendas[[#This Row],[Data do Pedido]],"aaaa-mm")</f>
        <v>2022-05</v>
      </c>
      <c r="D799" s="1" t="s">
        <v>6593</v>
      </c>
      <c r="E799" t="s">
        <v>19</v>
      </c>
      <c r="F799" t="s">
        <v>38</v>
      </c>
      <c r="G799" t="s">
        <v>39</v>
      </c>
      <c r="H799" t="s">
        <v>45</v>
      </c>
      <c r="I799" t="s">
        <v>62</v>
      </c>
      <c r="J799" t="s">
        <v>70</v>
      </c>
      <c r="K799" t="s">
        <v>72</v>
      </c>
      <c r="L799">
        <v>99</v>
      </c>
      <c r="M799" s="5">
        <v>14.3</v>
      </c>
      <c r="N799" s="5">
        <f t="shared" si="12"/>
        <v>1415.7</v>
      </c>
      <c r="O799" s="5">
        <v>9.05769528607693</v>
      </c>
      <c r="P799" s="5">
        <f>tb_vendas[[#This Row],[Quantidade]]*tb_vendas[[#This Row],[Custo Unitário]]</f>
        <v>896.71183332161604</v>
      </c>
      <c r="Q799" s="5">
        <f>tb_vendas[[#This Row],[Valor Total]]-tb_vendas[[#This Row],[Custo Total]]</f>
        <v>518.988166678384</v>
      </c>
      <c r="R799" s="2">
        <v>8</v>
      </c>
      <c r="S799" s="3">
        <v>10</v>
      </c>
      <c r="T799" t="s">
        <v>79</v>
      </c>
      <c r="U799" t="s">
        <v>85</v>
      </c>
    </row>
    <row r="800" spans="1:21" x14ac:dyDescent="0.3">
      <c r="A800" s="3" t="s">
        <v>884</v>
      </c>
      <c r="B800" s="1">
        <v>44706</v>
      </c>
      <c r="C800" s="7" t="str">
        <f>TEXT(tb_vendas[[#This Row],[Data do Pedido]],"aaaa-mm")</f>
        <v>2022-05</v>
      </c>
      <c r="D800" s="1" t="s">
        <v>6591</v>
      </c>
      <c r="E800" t="s">
        <v>17</v>
      </c>
      <c r="F800" t="s">
        <v>37</v>
      </c>
      <c r="G800" t="s">
        <v>41</v>
      </c>
      <c r="H800" t="s">
        <v>45</v>
      </c>
      <c r="I800" t="s">
        <v>47</v>
      </c>
      <c r="J800" t="s">
        <v>63</v>
      </c>
      <c r="K800" t="s">
        <v>71</v>
      </c>
      <c r="L800">
        <v>30</v>
      </c>
      <c r="M800" s="5">
        <v>55.97</v>
      </c>
      <c r="N800" s="5">
        <f t="shared" si="12"/>
        <v>1679.1</v>
      </c>
      <c r="O800" s="5">
        <v>17.722648839607412</v>
      </c>
      <c r="P800" s="5">
        <f>tb_vendas[[#This Row],[Quantidade]]*tb_vendas[[#This Row],[Custo Unitário]]</f>
        <v>531.67946518822237</v>
      </c>
      <c r="Q800" s="5">
        <f>tb_vendas[[#This Row],[Valor Total]]-tb_vendas[[#This Row],[Custo Total]]</f>
        <v>1147.4205348117775</v>
      </c>
      <c r="R800" s="2">
        <v>7</v>
      </c>
      <c r="S800" s="3">
        <v>10</v>
      </c>
      <c r="T800" t="s">
        <v>80</v>
      </c>
      <c r="U800" t="s">
        <v>83</v>
      </c>
    </row>
    <row r="801" spans="1:21" x14ac:dyDescent="0.3">
      <c r="A801" s="3" t="s">
        <v>885</v>
      </c>
      <c r="B801" s="1">
        <v>44706</v>
      </c>
      <c r="C801" s="7" t="str">
        <f>TEXT(tb_vendas[[#This Row],[Data do Pedido]],"aaaa-mm")</f>
        <v>2022-05</v>
      </c>
      <c r="D801" s="1" t="s">
        <v>6592</v>
      </c>
      <c r="E801" t="s">
        <v>19</v>
      </c>
      <c r="F801" t="s">
        <v>28</v>
      </c>
      <c r="G801" t="s">
        <v>43</v>
      </c>
      <c r="H801" t="s">
        <v>45</v>
      </c>
      <c r="I801" t="s">
        <v>60</v>
      </c>
      <c r="J801" t="s">
        <v>69</v>
      </c>
      <c r="K801" t="s">
        <v>76</v>
      </c>
      <c r="L801">
        <v>68</v>
      </c>
      <c r="M801" s="5">
        <v>48.49</v>
      </c>
      <c r="N801" s="5">
        <f t="shared" si="12"/>
        <v>3297.32</v>
      </c>
      <c r="O801" s="5">
        <v>39.343323418978841</v>
      </c>
      <c r="P801" s="5">
        <f>tb_vendas[[#This Row],[Quantidade]]*tb_vendas[[#This Row],[Custo Unitário]]</f>
        <v>2675.345992490561</v>
      </c>
      <c r="Q801" s="5">
        <f>tb_vendas[[#This Row],[Valor Total]]-tb_vendas[[#This Row],[Custo Total]]</f>
        <v>621.97400750943916</v>
      </c>
      <c r="R801" s="2">
        <v>7</v>
      </c>
      <c r="S801" s="3">
        <v>9</v>
      </c>
      <c r="T801" t="s">
        <v>80</v>
      </c>
      <c r="U801" t="s">
        <v>83</v>
      </c>
    </row>
    <row r="802" spans="1:21" x14ac:dyDescent="0.3">
      <c r="A802" s="3" t="s">
        <v>886</v>
      </c>
      <c r="B802" s="1">
        <v>44706</v>
      </c>
      <c r="C802" s="7" t="str">
        <f>TEXT(tb_vendas[[#This Row],[Data do Pedido]],"aaaa-mm")</f>
        <v>2022-05</v>
      </c>
      <c r="D802" s="1" t="s">
        <v>6590</v>
      </c>
      <c r="E802" t="s">
        <v>17</v>
      </c>
      <c r="F802" t="s">
        <v>26</v>
      </c>
      <c r="G802" t="s">
        <v>41</v>
      </c>
      <c r="H802" t="s">
        <v>45</v>
      </c>
      <c r="I802" t="s">
        <v>57</v>
      </c>
      <c r="J802" t="s">
        <v>66</v>
      </c>
      <c r="K802" t="s">
        <v>76</v>
      </c>
      <c r="L802">
        <v>63</v>
      </c>
      <c r="M802" s="5">
        <v>64.540000000000006</v>
      </c>
      <c r="N802" s="5">
        <f t="shared" si="12"/>
        <v>4066.0200000000004</v>
      </c>
      <c r="O802" s="5">
        <v>39.705513326970312</v>
      </c>
      <c r="P802" s="5">
        <f>tb_vendas[[#This Row],[Quantidade]]*tb_vendas[[#This Row],[Custo Unitário]]</f>
        <v>2501.4473395991295</v>
      </c>
      <c r="Q802" s="5">
        <f>tb_vendas[[#This Row],[Valor Total]]-tb_vendas[[#This Row],[Custo Total]]</f>
        <v>1564.572660400871</v>
      </c>
      <c r="R802" s="2">
        <v>2</v>
      </c>
      <c r="S802" s="3">
        <v>4</v>
      </c>
      <c r="T802" t="s">
        <v>80</v>
      </c>
      <c r="U802" t="s">
        <v>83</v>
      </c>
    </row>
    <row r="803" spans="1:21" x14ac:dyDescent="0.3">
      <c r="A803" s="3" t="s">
        <v>887</v>
      </c>
      <c r="B803" s="1">
        <v>44707</v>
      </c>
      <c r="C803" s="7" t="str">
        <f>TEXT(tb_vendas[[#This Row],[Data do Pedido]],"aaaa-mm")</f>
        <v>2022-05</v>
      </c>
      <c r="D803" s="1" t="s">
        <v>6592</v>
      </c>
      <c r="E803" t="s">
        <v>17</v>
      </c>
      <c r="F803" t="s">
        <v>31</v>
      </c>
      <c r="G803" t="s">
        <v>40</v>
      </c>
      <c r="H803" t="s">
        <v>46</v>
      </c>
      <c r="I803" t="s">
        <v>62</v>
      </c>
      <c r="J803" t="s">
        <v>70</v>
      </c>
      <c r="K803" t="s">
        <v>76</v>
      </c>
      <c r="L803">
        <v>64</v>
      </c>
      <c r="M803" s="5">
        <v>2.2999999999999998</v>
      </c>
      <c r="N803" s="5">
        <f t="shared" si="12"/>
        <v>147.19999999999999</v>
      </c>
      <c r="O803" s="5">
        <v>0.74332430758503742</v>
      </c>
      <c r="P803" s="5">
        <f>tb_vendas[[#This Row],[Quantidade]]*tb_vendas[[#This Row],[Custo Unitário]]</f>
        <v>47.572755685442395</v>
      </c>
      <c r="Q803" s="5">
        <f>tb_vendas[[#This Row],[Valor Total]]-tb_vendas[[#This Row],[Custo Total]]</f>
        <v>99.627244314557601</v>
      </c>
      <c r="R803" s="2">
        <v>4</v>
      </c>
      <c r="S803" s="3">
        <v>9</v>
      </c>
      <c r="T803" t="s">
        <v>81</v>
      </c>
      <c r="U803" t="s">
        <v>82</v>
      </c>
    </row>
    <row r="804" spans="1:21" x14ac:dyDescent="0.3">
      <c r="A804" s="3" t="s">
        <v>888</v>
      </c>
      <c r="B804" s="1">
        <v>44707</v>
      </c>
      <c r="C804" s="7" t="str">
        <f>TEXT(tb_vendas[[#This Row],[Data do Pedido]],"aaaa-mm")</f>
        <v>2022-05</v>
      </c>
      <c r="D804" s="1" t="s">
        <v>6589</v>
      </c>
      <c r="E804" t="s">
        <v>22</v>
      </c>
      <c r="F804" t="s">
        <v>37</v>
      </c>
      <c r="G804" t="s">
        <v>41</v>
      </c>
      <c r="H804" t="s">
        <v>45</v>
      </c>
      <c r="I804" t="s">
        <v>52</v>
      </c>
      <c r="J804" t="s">
        <v>67</v>
      </c>
      <c r="K804" t="s">
        <v>73</v>
      </c>
      <c r="L804">
        <v>39</v>
      </c>
      <c r="M804" s="5">
        <v>67.510000000000005</v>
      </c>
      <c r="N804" s="5">
        <f t="shared" si="12"/>
        <v>2632.8900000000003</v>
      </c>
      <c r="O804" s="5">
        <v>22.391294026977267</v>
      </c>
      <c r="P804" s="5">
        <f>tb_vendas[[#This Row],[Quantidade]]*tb_vendas[[#This Row],[Custo Unitário]]</f>
        <v>873.26046705211343</v>
      </c>
      <c r="Q804" s="5">
        <f>tb_vendas[[#This Row],[Valor Total]]-tb_vendas[[#This Row],[Custo Total]]</f>
        <v>1759.6295329478869</v>
      </c>
      <c r="R804" s="2">
        <v>5</v>
      </c>
      <c r="S804" s="3">
        <v>7</v>
      </c>
      <c r="T804" t="s">
        <v>80</v>
      </c>
      <c r="U804" t="s">
        <v>84</v>
      </c>
    </row>
    <row r="805" spans="1:21" x14ac:dyDescent="0.3">
      <c r="A805" s="3" t="s">
        <v>889</v>
      </c>
      <c r="B805" s="1">
        <v>44707</v>
      </c>
      <c r="C805" s="7" t="str">
        <f>TEXT(tb_vendas[[#This Row],[Data do Pedido]],"aaaa-mm")</f>
        <v>2022-05</v>
      </c>
      <c r="D805" s="1" t="s">
        <v>6591</v>
      </c>
      <c r="E805" t="s">
        <v>23</v>
      </c>
      <c r="F805" t="s">
        <v>37</v>
      </c>
      <c r="G805" t="s">
        <v>41</v>
      </c>
      <c r="H805" t="s">
        <v>45</v>
      </c>
      <c r="I805" t="s">
        <v>56</v>
      </c>
      <c r="J805" t="s">
        <v>63</v>
      </c>
      <c r="K805" t="s">
        <v>74</v>
      </c>
      <c r="L805">
        <v>78</v>
      </c>
      <c r="M805" s="5">
        <v>30.38</v>
      </c>
      <c r="N805" s="5">
        <f t="shared" si="12"/>
        <v>2369.64</v>
      </c>
      <c r="O805" s="5">
        <v>12.107922960746757</v>
      </c>
      <c r="P805" s="5">
        <f>tb_vendas[[#This Row],[Quantidade]]*tb_vendas[[#This Row],[Custo Unitário]]</f>
        <v>944.41799093824704</v>
      </c>
      <c r="Q805" s="5">
        <f>tb_vendas[[#This Row],[Valor Total]]-tb_vendas[[#This Row],[Custo Total]]</f>
        <v>1425.2220090617529</v>
      </c>
      <c r="R805" s="2">
        <v>10</v>
      </c>
      <c r="S805" s="3">
        <v>4</v>
      </c>
      <c r="T805" t="s">
        <v>81</v>
      </c>
      <c r="U805" t="s">
        <v>85</v>
      </c>
    </row>
    <row r="806" spans="1:21" x14ac:dyDescent="0.3">
      <c r="A806" s="3" t="s">
        <v>890</v>
      </c>
      <c r="B806" s="1">
        <v>44707</v>
      </c>
      <c r="C806" s="7" t="str">
        <f>TEXT(tb_vendas[[#This Row],[Data do Pedido]],"aaaa-mm")</f>
        <v>2022-05</v>
      </c>
      <c r="D806" s="1" t="s">
        <v>6591</v>
      </c>
      <c r="E806" t="s">
        <v>19</v>
      </c>
      <c r="F806" t="s">
        <v>37</v>
      </c>
      <c r="G806" t="s">
        <v>41</v>
      </c>
      <c r="H806" t="s">
        <v>45</v>
      </c>
      <c r="I806" t="s">
        <v>52</v>
      </c>
      <c r="J806" t="s">
        <v>67</v>
      </c>
      <c r="K806" t="s">
        <v>71</v>
      </c>
      <c r="L806">
        <v>21</v>
      </c>
      <c r="M806" s="5">
        <v>29.01</v>
      </c>
      <c r="N806" s="5">
        <f t="shared" si="12"/>
        <v>609.21</v>
      </c>
      <c r="O806" s="5">
        <v>8.822319374165188</v>
      </c>
      <c r="P806" s="5">
        <f>tb_vendas[[#This Row],[Quantidade]]*tb_vendas[[#This Row],[Custo Unitário]]</f>
        <v>185.26870685746894</v>
      </c>
      <c r="Q806" s="5">
        <f>tb_vendas[[#This Row],[Valor Total]]-tb_vendas[[#This Row],[Custo Total]]</f>
        <v>423.94129314253109</v>
      </c>
      <c r="R806" s="2">
        <v>10</v>
      </c>
      <c r="S806" s="3">
        <v>1</v>
      </c>
      <c r="T806" t="s">
        <v>79</v>
      </c>
      <c r="U806" t="s">
        <v>84</v>
      </c>
    </row>
    <row r="807" spans="1:21" x14ac:dyDescent="0.3">
      <c r="A807" s="3" t="s">
        <v>891</v>
      </c>
      <c r="B807" s="1">
        <v>44707</v>
      </c>
      <c r="C807" s="7" t="str">
        <f>TEXT(tb_vendas[[#This Row],[Data do Pedido]],"aaaa-mm")</f>
        <v>2022-05</v>
      </c>
      <c r="D807" s="1" t="s">
        <v>6593</v>
      </c>
      <c r="E807" t="s">
        <v>23</v>
      </c>
      <c r="F807" t="s">
        <v>28</v>
      </c>
      <c r="G807" t="s">
        <v>43</v>
      </c>
      <c r="H807" t="s">
        <v>45</v>
      </c>
      <c r="I807" t="s">
        <v>49</v>
      </c>
      <c r="J807" t="s">
        <v>65</v>
      </c>
      <c r="K807" t="s">
        <v>71</v>
      </c>
      <c r="L807">
        <v>82</v>
      </c>
      <c r="M807" s="5">
        <v>91.69</v>
      </c>
      <c r="N807" s="5">
        <f t="shared" si="12"/>
        <v>7518.58</v>
      </c>
      <c r="O807" s="5">
        <v>36.998436342816383</v>
      </c>
      <c r="P807" s="5">
        <f>tb_vendas[[#This Row],[Quantidade]]*tb_vendas[[#This Row],[Custo Unitário]]</f>
        <v>3033.8717801109433</v>
      </c>
      <c r="Q807" s="5">
        <f>tb_vendas[[#This Row],[Valor Total]]-tb_vendas[[#This Row],[Custo Total]]</f>
        <v>4484.7082198890566</v>
      </c>
      <c r="R807" s="2">
        <v>5</v>
      </c>
      <c r="S807" s="3">
        <v>6</v>
      </c>
      <c r="T807" t="s">
        <v>81</v>
      </c>
      <c r="U807" t="s">
        <v>83</v>
      </c>
    </row>
    <row r="808" spans="1:21" x14ac:dyDescent="0.3">
      <c r="A808" s="3" t="s">
        <v>892</v>
      </c>
      <c r="B808" s="1">
        <v>44707</v>
      </c>
      <c r="C808" s="7" t="str">
        <f>TEXT(tb_vendas[[#This Row],[Data do Pedido]],"aaaa-mm")</f>
        <v>2022-05</v>
      </c>
      <c r="D808" s="1" t="s">
        <v>6589</v>
      </c>
      <c r="E808" t="s">
        <v>17</v>
      </c>
      <c r="F808" t="s">
        <v>32</v>
      </c>
      <c r="G808" t="s">
        <v>39</v>
      </c>
      <c r="H808" t="s">
        <v>45</v>
      </c>
      <c r="I808" t="s">
        <v>55</v>
      </c>
      <c r="J808" t="s">
        <v>69</v>
      </c>
      <c r="K808" t="s">
        <v>78</v>
      </c>
      <c r="L808">
        <v>42</v>
      </c>
      <c r="M808" s="5">
        <v>9.02</v>
      </c>
      <c r="N808" s="5">
        <f t="shared" si="12"/>
        <v>378.84</v>
      </c>
      <c r="O808" s="5">
        <v>3.5114103795566991</v>
      </c>
      <c r="P808" s="5">
        <f>tb_vendas[[#This Row],[Quantidade]]*tb_vendas[[#This Row],[Custo Unitário]]</f>
        <v>147.47923594138138</v>
      </c>
      <c r="Q808" s="5">
        <f>tb_vendas[[#This Row],[Valor Total]]-tb_vendas[[#This Row],[Custo Total]]</f>
        <v>231.3607640586186</v>
      </c>
      <c r="R808" s="2">
        <v>3</v>
      </c>
      <c r="S808" s="3">
        <v>3</v>
      </c>
      <c r="T808" t="s">
        <v>80</v>
      </c>
      <c r="U808" t="s">
        <v>84</v>
      </c>
    </row>
    <row r="809" spans="1:21" x14ac:dyDescent="0.3">
      <c r="A809" s="3" t="s">
        <v>893</v>
      </c>
      <c r="B809" s="1">
        <v>44707</v>
      </c>
      <c r="C809" s="7" t="str">
        <f>TEXT(tb_vendas[[#This Row],[Data do Pedido]],"aaaa-mm")</f>
        <v>2022-05</v>
      </c>
      <c r="D809" s="1" t="s">
        <v>6588</v>
      </c>
      <c r="E809" t="s">
        <v>18</v>
      </c>
      <c r="F809" t="s">
        <v>37</v>
      </c>
      <c r="G809" t="s">
        <v>41</v>
      </c>
      <c r="H809" t="s">
        <v>45</v>
      </c>
      <c r="I809" t="s">
        <v>58</v>
      </c>
      <c r="J809" t="s">
        <v>64</v>
      </c>
      <c r="K809" t="s">
        <v>74</v>
      </c>
      <c r="L809">
        <v>58</v>
      </c>
      <c r="M809" s="5">
        <v>5.04</v>
      </c>
      <c r="N809" s="5">
        <f t="shared" si="12"/>
        <v>292.32</v>
      </c>
      <c r="O809" s="5">
        <v>1.3687192893009916</v>
      </c>
      <c r="P809" s="5">
        <f>tb_vendas[[#This Row],[Quantidade]]*tb_vendas[[#This Row],[Custo Unitário]]</f>
        <v>79.38571877945752</v>
      </c>
      <c r="Q809" s="5">
        <f>tb_vendas[[#This Row],[Valor Total]]-tb_vendas[[#This Row],[Custo Total]]</f>
        <v>212.93428122054246</v>
      </c>
      <c r="R809" s="2">
        <v>4</v>
      </c>
      <c r="S809" s="3">
        <v>9</v>
      </c>
      <c r="T809" t="s">
        <v>81</v>
      </c>
      <c r="U809" t="s">
        <v>84</v>
      </c>
    </row>
    <row r="810" spans="1:21" x14ac:dyDescent="0.3">
      <c r="A810" s="3" t="s">
        <v>894</v>
      </c>
      <c r="B810" s="1">
        <v>44707</v>
      </c>
      <c r="C810" s="7" t="str">
        <f>TEXT(tb_vendas[[#This Row],[Data do Pedido]],"aaaa-mm")</f>
        <v>2022-05</v>
      </c>
      <c r="D810" s="1" t="s">
        <v>6588</v>
      </c>
      <c r="E810" t="s">
        <v>18</v>
      </c>
      <c r="F810" t="s">
        <v>25</v>
      </c>
      <c r="G810" t="s">
        <v>40</v>
      </c>
      <c r="H810" t="s">
        <v>46</v>
      </c>
      <c r="I810" t="s">
        <v>54</v>
      </c>
      <c r="J810" t="s">
        <v>68</v>
      </c>
      <c r="K810" t="s">
        <v>76</v>
      </c>
      <c r="L810">
        <v>43</v>
      </c>
      <c r="M810" s="5">
        <v>16.579999999999998</v>
      </c>
      <c r="N810" s="5">
        <f t="shared" si="12"/>
        <v>712.93999999999994</v>
      </c>
      <c r="O810" s="5">
        <v>9.8498455823759983</v>
      </c>
      <c r="P810" s="5">
        <f>tb_vendas[[#This Row],[Quantidade]]*tb_vendas[[#This Row],[Custo Unitário]]</f>
        <v>423.54336004216793</v>
      </c>
      <c r="Q810" s="5">
        <f>tb_vendas[[#This Row],[Valor Total]]-tb_vendas[[#This Row],[Custo Total]]</f>
        <v>289.39663995783201</v>
      </c>
      <c r="R810" s="2">
        <v>6</v>
      </c>
      <c r="S810" s="3">
        <v>1</v>
      </c>
      <c r="T810" t="s">
        <v>80</v>
      </c>
      <c r="U810" t="s">
        <v>84</v>
      </c>
    </row>
    <row r="811" spans="1:21" x14ac:dyDescent="0.3">
      <c r="A811" s="3" t="s">
        <v>895</v>
      </c>
      <c r="B811" s="1">
        <v>44708</v>
      </c>
      <c r="C811" s="7" t="str">
        <f>TEXT(tb_vendas[[#This Row],[Data do Pedido]],"aaaa-mm")</f>
        <v>2022-05</v>
      </c>
      <c r="D811" s="1" t="s">
        <v>6593</v>
      </c>
      <c r="E811" t="s">
        <v>18</v>
      </c>
      <c r="F811" t="s">
        <v>29</v>
      </c>
      <c r="G811" t="s">
        <v>43</v>
      </c>
      <c r="H811" t="s">
        <v>45</v>
      </c>
      <c r="I811" t="s">
        <v>55</v>
      </c>
      <c r="J811" t="s">
        <v>69</v>
      </c>
      <c r="K811" t="s">
        <v>75</v>
      </c>
      <c r="L811">
        <v>72</v>
      </c>
      <c r="M811" s="5">
        <v>71.39</v>
      </c>
      <c r="N811" s="5">
        <f t="shared" si="12"/>
        <v>5140.08</v>
      </c>
      <c r="O811" s="5">
        <v>20.034791822528</v>
      </c>
      <c r="P811" s="5">
        <f>tb_vendas[[#This Row],[Quantidade]]*tb_vendas[[#This Row],[Custo Unitário]]</f>
        <v>1442.505011222016</v>
      </c>
      <c r="Q811" s="5">
        <f>tb_vendas[[#This Row],[Valor Total]]-tb_vendas[[#This Row],[Custo Total]]</f>
        <v>3697.5749887779839</v>
      </c>
      <c r="R811" s="2">
        <v>4</v>
      </c>
      <c r="S811" s="3">
        <v>3</v>
      </c>
      <c r="T811" t="s">
        <v>81</v>
      </c>
      <c r="U811" t="s">
        <v>84</v>
      </c>
    </row>
    <row r="812" spans="1:21" x14ac:dyDescent="0.3">
      <c r="A812" s="3" t="s">
        <v>896</v>
      </c>
      <c r="B812" s="1">
        <v>44708</v>
      </c>
      <c r="C812" s="7" t="str">
        <f>TEXT(tb_vendas[[#This Row],[Data do Pedido]],"aaaa-mm")</f>
        <v>2022-05</v>
      </c>
      <c r="D812" s="1" t="s">
        <v>6588</v>
      </c>
      <c r="E812" t="s">
        <v>23</v>
      </c>
      <c r="F812" t="s">
        <v>29</v>
      </c>
      <c r="G812" t="s">
        <v>43</v>
      </c>
      <c r="H812" t="s">
        <v>45</v>
      </c>
      <c r="I812" t="s">
        <v>53</v>
      </c>
      <c r="J812" t="s">
        <v>67</v>
      </c>
      <c r="K812" t="s">
        <v>72</v>
      </c>
      <c r="L812">
        <v>11</v>
      </c>
      <c r="M812" s="5">
        <v>46.54</v>
      </c>
      <c r="N812" s="5">
        <f t="shared" si="12"/>
        <v>511.94</v>
      </c>
      <c r="O812" s="5">
        <v>27.064946260414306</v>
      </c>
      <c r="P812" s="5">
        <f>tb_vendas[[#This Row],[Quantidade]]*tb_vendas[[#This Row],[Custo Unitário]]</f>
        <v>297.71440886455736</v>
      </c>
      <c r="Q812" s="5">
        <f>tb_vendas[[#This Row],[Valor Total]]-tb_vendas[[#This Row],[Custo Total]]</f>
        <v>214.22559113544264</v>
      </c>
      <c r="R812" s="2">
        <v>9</v>
      </c>
      <c r="S812" s="3">
        <v>2</v>
      </c>
      <c r="T812" t="s">
        <v>81</v>
      </c>
      <c r="U812" t="s">
        <v>84</v>
      </c>
    </row>
    <row r="813" spans="1:21" x14ac:dyDescent="0.3">
      <c r="A813" s="3" t="s">
        <v>897</v>
      </c>
      <c r="B813" s="1">
        <v>44708</v>
      </c>
      <c r="C813" s="7" t="str">
        <f>TEXT(tb_vendas[[#This Row],[Data do Pedido]],"aaaa-mm")</f>
        <v>2022-05</v>
      </c>
      <c r="D813" s="1" t="s">
        <v>6589</v>
      </c>
      <c r="E813" t="s">
        <v>18</v>
      </c>
      <c r="F813" t="s">
        <v>24</v>
      </c>
      <c r="G813" t="s">
        <v>39</v>
      </c>
      <c r="H813" t="s">
        <v>45</v>
      </c>
      <c r="I813" t="s">
        <v>58</v>
      </c>
      <c r="J813" t="s">
        <v>64</v>
      </c>
      <c r="K813" t="s">
        <v>77</v>
      </c>
      <c r="L813">
        <v>6</v>
      </c>
      <c r="M813" s="5">
        <v>12.07</v>
      </c>
      <c r="N813" s="5">
        <f t="shared" si="12"/>
        <v>72.42</v>
      </c>
      <c r="O813" s="5">
        <v>3.9455402838500606</v>
      </c>
      <c r="P813" s="5">
        <f>tb_vendas[[#This Row],[Quantidade]]*tb_vendas[[#This Row],[Custo Unitário]]</f>
        <v>23.673241703100363</v>
      </c>
      <c r="Q813" s="5">
        <f>tb_vendas[[#This Row],[Valor Total]]-tb_vendas[[#This Row],[Custo Total]]</f>
        <v>48.746758296899642</v>
      </c>
      <c r="R813" s="2">
        <v>3</v>
      </c>
      <c r="S813" s="3">
        <v>0</v>
      </c>
      <c r="T813" t="s">
        <v>80</v>
      </c>
      <c r="U813" t="s">
        <v>84</v>
      </c>
    </row>
    <row r="814" spans="1:21" x14ac:dyDescent="0.3">
      <c r="A814" s="3" t="s">
        <v>898</v>
      </c>
      <c r="B814" s="1">
        <v>44708</v>
      </c>
      <c r="C814" s="7" t="str">
        <f>TEXT(tb_vendas[[#This Row],[Data do Pedido]],"aaaa-mm")</f>
        <v>2022-05</v>
      </c>
      <c r="D814" s="1" t="s">
        <v>6591</v>
      </c>
      <c r="E814" t="s">
        <v>16</v>
      </c>
      <c r="F814" t="s">
        <v>34</v>
      </c>
      <c r="G814" t="s">
        <v>40</v>
      </c>
      <c r="H814" t="s">
        <v>46</v>
      </c>
      <c r="I814" t="s">
        <v>52</v>
      </c>
      <c r="J814" t="s">
        <v>67</v>
      </c>
      <c r="K814" t="s">
        <v>77</v>
      </c>
      <c r="L814">
        <v>74</v>
      </c>
      <c r="M814" s="5">
        <v>98.2</v>
      </c>
      <c r="N814" s="5">
        <f t="shared" si="12"/>
        <v>7266.8</v>
      </c>
      <c r="O814" s="5">
        <v>25.796189612640891</v>
      </c>
      <c r="P814" s="5">
        <f>tb_vendas[[#This Row],[Quantidade]]*tb_vendas[[#This Row],[Custo Unitário]]</f>
        <v>1908.9180313354259</v>
      </c>
      <c r="Q814" s="5">
        <f>tb_vendas[[#This Row],[Valor Total]]-tb_vendas[[#This Row],[Custo Total]]</f>
        <v>5357.8819686645747</v>
      </c>
      <c r="R814" s="2">
        <v>8</v>
      </c>
      <c r="S814" s="3">
        <v>8</v>
      </c>
      <c r="T814" t="s">
        <v>79</v>
      </c>
      <c r="U814" t="s">
        <v>83</v>
      </c>
    </row>
    <row r="815" spans="1:21" x14ac:dyDescent="0.3">
      <c r="A815" s="3" t="s">
        <v>899</v>
      </c>
      <c r="B815" s="1">
        <v>44708</v>
      </c>
      <c r="C815" s="7" t="str">
        <f>TEXT(tb_vendas[[#This Row],[Data do Pedido]],"aaaa-mm")</f>
        <v>2022-05</v>
      </c>
      <c r="D815" s="1" t="s">
        <v>6592</v>
      </c>
      <c r="E815" t="s">
        <v>18</v>
      </c>
      <c r="F815" t="s">
        <v>33</v>
      </c>
      <c r="G815" t="s">
        <v>42</v>
      </c>
      <c r="H815" t="s">
        <v>46</v>
      </c>
      <c r="I815" t="s">
        <v>56</v>
      </c>
      <c r="J815" t="s">
        <v>63</v>
      </c>
      <c r="K815" t="s">
        <v>72</v>
      </c>
      <c r="L815">
        <v>69</v>
      </c>
      <c r="M815" s="5">
        <v>27.23</v>
      </c>
      <c r="N815" s="5">
        <f t="shared" si="12"/>
        <v>1878.8700000000001</v>
      </c>
      <c r="O815" s="5">
        <v>17.235626319679668</v>
      </c>
      <c r="P815" s="5">
        <f>tb_vendas[[#This Row],[Quantidade]]*tb_vendas[[#This Row],[Custo Unitário]]</f>
        <v>1189.258216057897</v>
      </c>
      <c r="Q815" s="5">
        <f>tb_vendas[[#This Row],[Valor Total]]-tb_vendas[[#This Row],[Custo Total]]</f>
        <v>689.6117839421031</v>
      </c>
      <c r="R815" s="2">
        <v>3</v>
      </c>
      <c r="S815" s="3">
        <v>6</v>
      </c>
      <c r="T815" t="s">
        <v>79</v>
      </c>
      <c r="U815" t="s">
        <v>84</v>
      </c>
    </row>
    <row r="816" spans="1:21" x14ac:dyDescent="0.3">
      <c r="A816" s="3" t="s">
        <v>900</v>
      </c>
      <c r="B816" s="1">
        <v>44708</v>
      </c>
      <c r="C816" s="7" t="str">
        <f>TEXT(tb_vendas[[#This Row],[Data do Pedido]],"aaaa-mm")</f>
        <v>2022-05</v>
      </c>
      <c r="D816" s="1" t="s">
        <v>6592</v>
      </c>
      <c r="E816" t="s">
        <v>23</v>
      </c>
      <c r="F816" t="s">
        <v>30</v>
      </c>
      <c r="G816" t="s">
        <v>44</v>
      </c>
      <c r="H816" t="s">
        <v>46</v>
      </c>
      <c r="I816" t="s">
        <v>58</v>
      </c>
      <c r="J816" t="s">
        <v>64</v>
      </c>
      <c r="K816" t="s">
        <v>72</v>
      </c>
      <c r="L816">
        <v>74</v>
      </c>
      <c r="M816" s="5">
        <v>76.040000000000006</v>
      </c>
      <c r="N816" s="5">
        <f t="shared" si="12"/>
        <v>5626.96</v>
      </c>
      <c r="O816" s="5">
        <v>29.526971978086053</v>
      </c>
      <c r="P816" s="5">
        <f>tb_vendas[[#This Row],[Quantidade]]*tb_vendas[[#This Row],[Custo Unitário]]</f>
        <v>2184.995926378368</v>
      </c>
      <c r="Q816" s="5">
        <f>tb_vendas[[#This Row],[Valor Total]]-tb_vendas[[#This Row],[Custo Total]]</f>
        <v>3441.964073621632</v>
      </c>
      <c r="R816" s="2">
        <v>7</v>
      </c>
      <c r="S816" s="3">
        <v>2</v>
      </c>
      <c r="T816" t="s">
        <v>81</v>
      </c>
      <c r="U816" t="s">
        <v>85</v>
      </c>
    </row>
    <row r="817" spans="1:21" x14ac:dyDescent="0.3">
      <c r="A817" s="3" t="s">
        <v>901</v>
      </c>
      <c r="B817" s="1">
        <v>44709</v>
      </c>
      <c r="C817" s="7" t="str">
        <f>TEXT(tb_vendas[[#This Row],[Data do Pedido]],"aaaa-mm")</f>
        <v>2022-05</v>
      </c>
      <c r="D817" s="1" t="s">
        <v>6589</v>
      </c>
      <c r="E817" t="s">
        <v>21</v>
      </c>
      <c r="F817" t="s">
        <v>33</v>
      </c>
      <c r="G817" t="s">
        <v>42</v>
      </c>
      <c r="H817" t="s">
        <v>46</v>
      </c>
      <c r="I817" t="s">
        <v>57</v>
      </c>
      <c r="J817" t="s">
        <v>66</v>
      </c>
      <c r="K817" t="s">
        <v>75</v>
      </c>
      <c r="L817">
        <v>57</v>
      </c>
      <c r="M817" s="5">
        <v>60.56</v>
      </c>
      <c r="N817" s="5">
        <f t="shared" si="12"/>
        <v>3451.92</v>
      </c>
      <c r="O817" s="5">
        <v>23.700215265927284</v>
      </c>
      <c r="P817" s="5">
        <f>tb_vendas[[#This Row],[Quantidade]]*tb_vendas[[#This Row],[Custo Unitário]]</f>
        <v>1350.9122701578551</v>
      </c>
      <c r="Q817" s="5">
        <f>tb_vendas[[#This Row],[Valor Total]]-tb_vendas[[#This Row],[Custo Total]]</f>
        <v>2101.0077298421447</v>
      </c>
      <c r="R817" s="2">
        <v>1</v>
      </c>
      <c r="S817" s="3">
        <v>0</v>
      </c>
      <c r="T817" t="s">
        <v>80</v>
      </c>
      <c r="U817" t="s">
        <v>83</v>
      </c>
    </row>
    <row r="818" spans="1:21" x14ac:dyDescent="0.3">
      <c r="A818" s="3" t="s">
        <v>902</v>
      </c>
      <c r="B818" s="1">
        <v>44709</v>
      </c>
      <c r="C818" s="7" t="str">
        <f>TEXT(tb_vendas[[#This Row],[Data do Pedido]],"aaaa-mm")</f>
        <v>2022-05</v>
      </c>
      <c r="D818" s="1" t="s">
        <v>6591</v>
      </c>
      <c r="E818" t="s">
        <v>20</v>
      </c>
      <c r="F818" t="s">
        <v>28</v>
      </c>
      <c r="G818" t="s">
        <v>43</v>
      </c>
      <c r="H818" t="s">
        <v>45</v>
      </c>
      <c r="I818" t="s">
        <v>52</v>
      </c>
      <c r="J818" t="s">
        <v>67</v>
      </c>
      <c r="K818" t="s">
        <v>76</v>
      </c>
      <c r="L818">
        <v>3</v>
      </c>
      <c r="M818" s="5">
        <v>17.309999999999999</v>
      </c>
      <c r="N818" s="5">
        <f t="shared" si="12"/>
        <v>51.929999999999993</v>
      </c>
      <c r="O818" s="5">
        <v>4.3553339085641785</v>
      </c>
      <c r="P818" s="5">
        <f>tb_vendas[[#This Row],[Quantidade]]*tb_vendas[[#This Row],[Custo Unitário]]</f>
        <v>13.066001725692535</v>
      </c>
      <c r="Q818" s="5">
        <f>tb_vendas[[#This Row],[Valor Total]]-tb_vendas[[#This Row],[Custo Total]]</f>
        <v>38.863998274307455</v>
      </c>
      <c r="R818" s="2">
        <v>3</v>
      </c>
      <c r="S818" s="3">
        <v>2</v>
      </c>
      <c r="T818" t="s">
        <v>81</v>
      </c>
      <c r="U818" t="s">
        <v>83</v>
      </c>
    </row>
    <row r="819" spans="1:21" x14ac:dyDescent="0.3">
      <c r="A819" s="3" t="s">
        <v>903</v>
      </c>
      <c r="B819" s="1">
        <v>44709</v>
      </c>
      <c r="C819" s="7" t="str">
        <f>TEXT(tb_vendas[[#This Row],[Data do Pedido]],"aaaa-mm")</f>
        <v>2022-05</v>
      </c>
      <c r="D819" s="1" t="s">
        <v>6593</v>
      </c>
      <c r="E819" t="s">
        <v>22</v>
      </c>
      <c r="F819" t="s">
        <v>35</v>
      </c>
      <c r="G819" t="s">
        <v>44</v>
      </c>
      <c r="H819" t="s">
        <v>46</v>
      </c>
      <c r="I819" t="s">
        <v>51</v>
      </c>
      <c r="J819" t="s">
        <v>65</v>
      </c>
      <c r="K819" t="s">
        <v>77</v>
      </c>
      <c r="L819">
        <v>58</v>
      </c>
      <c r="M819" s="5">
        <v>96.47</v>
      </c>
      <c r="N819" s="5">
        <f t="shared" si="12"/>
        <v>5595.26</v>
      </c>
      <c r="O819" s="5">
        <v>40.09404281350556</v>
      </c>
      <c r="P819" s="5">
        <f>tb_vendas[[#This Row],[Quantidade]]*tb_vendas[[#This Row],[Custo Unitário]]</f>
        <v>2325.4544831833223</v>
      </c>
      <c r="Q819" s="5">
        <f>tb_vendas[[#This Row],[Valor Total]]-tb_vendas[[#This Row],[Custo Total]]</f>
        <v>3269.8055168166779</v>
      </c>
      <c r="R819" s="2">
        <v>10</v>
      </c>
      <c r="S819" s="3">
        <v>5</v>
      </c>
      <c r="T819" t="s">
        <v>80</v>
      </c>
      <c r="U819" t="s">
        <v>85</v>
      </c>
    </row>
    <row r="820" spans="1:21" x14ac:dyDescent="0.3">
      <c r="A820" s="3" t="s">
        <v>904</v>
      </c>
      <c r="B820" s="1">
        <v>44709</v>
      </c>
      <c r="C820" s="7" t="str">
        <f>TEXT(tb_vendas[[#This Row],[Data do Pedido]],"aaaa-mm")</f>
        <v>2022-05</v>
      </c>
      <c r="D820" s="1" t="s">
        <v>6590</v>
      </c>
      <c r="E820" t="s">
        <v>19</v>
      </c>
      <c r="F820" t="s">
        <v>32</v>
      </c>
      <c r="G820" t="s">
        <v>39</v>
      </c>
      <c r="H820" t="s">
        <v>45</v>
      </c>
      <c r="I820" t="s">
        <v>61</v>
      </c>
      <c r="J820" t="s">
        <v>68</v>
      </c>
      <c r="K820" t="s">
        <v>76</v>
      </c>
      <c r="L820">
        <v>93</v>
      </c>
      <c r="M820" s="5">
        <v>63.61</v>
      </c>
      <c r="N820" s="5">
        <f t="shared" si="12"/>
        <v>5915.73</v>
      </c>
      <c r="O820" s="5">
        <v>44.834910213455103</v>
      </c>
      <c r="P820" s="5">
        <f>tb_vendas[[#This Row],[Quantidade]]*tb_vendas[[#This Row],[Custo Unitário]]</f>
        <v>4169.6466498513246</v>
      </c>
      <c r="Q820" s="5">
        <f>tb_vendas[[#This Row],[Valor Total]]-tb_vendas[[#This Row],[Custo Total]]</f>
        <v>1746.083350148675</v>
      </c>
      <c r="R820" s="2">
        <v>1</v>
      </c>
      <c r="S820" s="3">
        <v>3</v>
      </c>
      <c r="T820" t="s">
        <v>79</v>
      </c>
      <c r="U820" t="s">
        <v>83</v>
      </c>
    </row>
    <row r="821" spans="1:21" x14ac:dyDescent="0.3">
      <c r="A821" s="3" t="s">
        <v>905</v>
      </c>
      <c r="B821" s="1">
        <v>44709</v>
      </c>
      <c r="C821" s="7" t="str">
        <f>TEXT(tb_vendas[[#This Row],[Data do Pedido]],"aaaa-mm")</f>
        <v>2022-05</v>
      </c>
      <c r="D821" s="1" t="s">
        <v>6593</v>
      </c>
      <c r="E821" t="s">
        <v>16</v>
      </c>
      <c r="F821" t="s">
        <v>38</v>
      </c>
      <c r="G821" t="s">
        <v>39</v>
      </c>
      <c r="H821" t="s">
        <v>45</v>
      </c>
      <c r="I821" t="s">
        <v>56</v>
      </c>
      <c r="J821" t="s">
        <v>63</v>
      </c>
      <c r="K821" t="s">
        <v>71</v>
      </c>
      <c r="L821">
        <v>26</v>
      </c>
      <c r="M821" s="5">
        <v>62.12</v>
      </c>
      <c r="N821" s="5">
        <f t="shared" si="12"/>
        <v>1615.12</v>
      </c>
      <c r="O821" s="5">
        <v>15.858915307192973</v>
      </c>
      <c r="P821" s="5">
        <f>tb_vendas[[#This Row],[Quantidade]]*tb_vendas[[#This Row],[Custo Unitário]]</f>
        <v>412.3317979870173</v>
      </c>
      <c r="Q821" s="5">
        <f>tb_vendas[[#This Row],[Valor Total]]-tb_vendas[[#This Row],[Custo Total]]</f>
        <v>1202.7882020129825</v>
      </c>
      <c r="R821" s="2">
        <v>4</v>
      </c>
      <c r="S821" s="3">
        <v>4</v>
      </c>
      <c r="T821" t="s">
        <v>79</v>
      </c>
      <c r="U821" t="s">
        <v>82</v>
      </c>
    </row>
    <row r="822" spans="1:21" x14ac:dyDescent="0.3">
      <c r="A822" s="3" t="s">
        <v>906</v>
      </c>
      <c r="B822" s="1">
        <v>44709</v>
      </c>
      <c r="C822" s="7" t="str">
        <f>TEXT(tb_vendas[[#This Row],[Data do Pedido]],"aaaa-mm")</f>
        <v>2022-05</v>
      </c>
      <c r="D822" s="1" t="s">
        <v>6591</v>
      </c>
      <c r="E822" t="s">
        <v>21</v>
      </c>
      <c r="F822" t="s">
        <v>34</v>
      </c>
      <c r="G822" t="s">
        <v>40</v>
      </c>
      <c r="H822" t="s">
        <v>46</v>
      </c>
      <c r="I822" t="s">
        <v>57</v>
      </c>
      <c r="J822" t="s">
        <v>66</v>
      </c>
      <c r="K822" t="s">
        <v>72</v>
      </c>
      <c r="L822">
        <v>42</v>
      </c>
      <c r="M822" s="5">
        <v>96.94</v>
      </c>
      <c r="N822" s="5">
        <f t="shared" si="12"/>
        <v>4071.48</v>
      </c>
      <c r="O822" s="5">
        <v>42.404293320345161</v>
      </c>
      <c r="P822" s="5">
        <f>tb_vendas[[#This Row],[Quantidade]]*tb_vendas[[#This Row],[Custo Unitário]]</f>
        <v>1780.9803194544968</v>
      </c>
      <c r="Q822" s="5">
        <f>tb_vendas[[#This Row],[Valor Total]]-tb_vendas[[#This Row],[Custo Total]]</f>
        <v>2290.499680545503</v>
      </c>
      <c r="R822" s="2">
        <v>2</v>
      </c>
      <c r="S822" s="3">
        <v>9</v>
      </c>
      <c r="T822" t="s">
        <v>80</v>
      </c>
      <c r="U822" t="s">
        <v>84</v>
      </c>
    </row>
    <row r="823" spans="1:21" x14ac:dyDescent="0.3">
      <c r="A823" s="3" t="s">
        <v>907</v>
      </c>
      <c r="B823" s="1">
        <v>44709</v>
      </c>
      <c r="C823" s="7" t="str">
        <f>TEXT(tb_vendas[[#This Row],[Data do Pedido]],"aaaa-mm")</f>
        <v>2022-05</v>
      </c>
      <c r="D823" s="1" t="s">
        <v>6592</v>
      </c>
      <c r="E823" t="s">
        <v>18</v>
      </c>
      <c r="F823" t="s">
        <v>25</v>
      </c>
      <c r="G823" t="s">
        <v>40</v>
      </c>
      <c r="H823" t="s">
        <v>46</v>
      </c>
      <c r="I823" t="s">
        <v>51</v>
      </c>
      <c r="J823" t="s">
        <v>65</v>
      </c>
      <c r="K823" t="s">
        <v>75</v>
      </c>
      <c r="L823">
        <v>28</v>
      </c>
      <c r="M823" s="5">
        <v>68.08</v>
      </c>
      <c r="N823" s="5">
        <f t="shared" si="12"/>
        <v>1906.24</v>
      </c>
      <c r="O823" s="5">
        <v>45.624181323951596</v>
      </c>
      <c r="P823" s="5">
        <f>tb_vendas[[#This Row],[Quantidade]]*tb_vendas[[#This Row],[Custo Unitário]]</f>
        <v>1277.4770770706448</v>
      </c>
      <c r="Q823" s="5">
        <f>tb_vendas[[#This Row],[Valor Total]]-tb_vendas[[#This Row],[Custo Total]]</f>
        <v>628.76292292935523</v>
      </c>
      <c r="R823" s="2">
        <v>4</v>
      </c>
      <c r="S823" s="3">
        <v>8</v>
      </c>
      <c r="T823" t="s">
        <v>81</v>
      </c>
      <c r="U823" t="s">
        <v>83</v>
      </c>
    </row>
    <row r="824" spans="1:21" x14ac:dyDescent="0.3">
      <c r="A824" s="3" t="s">
        <v>908</v>
      </c>
      <c r="B824" s="1">
        <v>44709</v>
      </c>
      <c r="C824" s="7" t="str">
        <f>TEXT(tb_vendas[[#This Row],[Data do Pedido]],"aaaa-mm")</f>
        <v>2022-05</v>
      </c>
      <c r="D824" s="1" t="s">
        <v>6589</v>
      </c>
      <c r="E824" t="s">
        <v>19</v>
      </c>
      <c r="F824" t="s">
        <v>29</v>
      </c>
      <c r="G824" t="s">
        <v>43</v>
      </c>
      <c r="H824" t="s">
        <v>45</v>
      </c>
      <c r="I824" t="s">
        <v>48</v>
      </c>
      <c r="J824" t="s">
        <v>64</v>
      </c>
      <c r="K824" t="s">
        <v>73</v>
      </c>
      <c r="L824">
        <v>92</v>
      </c>
      <c r="M824" s="5">
        <v>4.32</v>
      </c>
      <c r="N824" s="5">
        <f t="shared" si="12"/>
        <v>397.44000000000005</v>
      </c>
      <c r="O824" s="5">
        <v>2.2163006580158884</v>
      </c>
      <c r="P824" s="5">
        <f>tb_vendas[[#This Row],[Quantidade]]*tb_vendas[[#This Row],[Custo Unitário]]</f>
        <v>203.89966053746173</v>
      </c>
      <c r="Q824" s="5">
        <f>tb_vendas[[#This Row],[Valor Total]]-tb_vendas[[#This Row],[Custo Total]]</f>
        <v>193.54033946253833</v>
      </c>
      <c r="R824" s="2">
        <v>5</v>
      </c>
      <c r="S824" s="3">
        <v>7</v>
      </c>
      <c r="T824" t="s">
        <v>81</v>
      </c>
      <c r="U824" t="s">
        <v>84</v>
      </c>
    </row>
    <row r="825" spans="1:21" x14ac:dyDescent="0.3">
      <c r="A825" s="3" t="s">
        <v>909</v>
      </c>
      <c r="B825" s="1">
        <v>44709</v>
      </c>
      <c r="C825" s="7" t="str">
        <f>TEXT(tb_vendas[[#This Row],[Data do Pedido]],"aaaa-mm")</f>
        <v>2022-05</v>
      </c>
      <c r="D825" s="1" t="s">
        <v>6593</v>
      </c>
      <c r="E825" t="s">
        <v>23</v>
      </c>
      <c r="F825" t="s">
        <v>37</v>
      </c>
      <c r="G825" t="s">
        <v>41</v>
      </c>
      <c r="H825" t="s">
        <v>45</v>
      </c>
      <c r="I825" t="s">
        <v>55</v>
      </c>
      <c r="J825" t="s">
        <v>69</v>
      </c>
      <c r="K825" t="s">
        <v>78</v>
      </c>
      <c r="L825">
        <v>43</v>
      </c>
      <c r="M825" s="5">
        <v>31.81</v>
      </c>
      <c r="N825" s="5">
        <f t="shared" si="12"/>
        <v>1367.83</v>
      </c>
      <c r="O825" s="5">
        <v>24.408915912070945</v>
      </c>
      <c r="P825" s="5">
        <f>tb_vendas[[#This Row],[Quantidade]]*tb_vendas[[#This Row],[Custo Unitário]]</f>
        <v>1049.5833842190507</v>
      </c>
      <c r="Q825" s="5">
        <f>tb_vendas[[#This Row],[Valor Total]]-tb_vendas[[#This Row],[Custo Total]]</f>
        <v>318.24661578094924</v>
      </c>
      <c r="R825" s="2">
        <v>2</v>
      </c>
      <c r="S825" s="3">
        <v>6</v>
      </c>
      <c r="T825" t="s">
        <v>80</v>
      </c>
      <c r="U825" t="s">
        <v>82</v>
      </c>
    </row>
    <row r="826" spans="1:21" x14ac:dyDescent="0.3">
      <c r="A826" s="3" t="s">
        <v>910</v>
      </c>
      <c r="B826" s="1">
        <v>44710</v>
      </c>
      <c r="C826" s="7" t="str">
        <f>TEXT(tb_vendas[[#This Row],[Data do Pedido]],"aaaa-mm")</f>
        <v>2022-05</v>
      </c>
      <c r="D826" s="1" t="s">
        <v>6593</v>
      </c>
      <c r="E826" t="s">
        <v>16</v>
      </c>
      <c r="F826" t="s">
        <v>30</v>
      </c>
      <c r="G826" t="s">
        <v>44</v>
      </c>
      <c r="H826" t="s">
        <v>46</v>
      </c>
      <c r="I826" t="s">
        <v>53</v>
      </c>
      <c r="J826" t="s">
        <v>67</v>
      </c>
      <c r="K826" t="s">
        <v>78</v>
      </c>
      <c r="L826">
        <v>47</v>
      </c>
      <c r="M826" s="5">
        <v>7.33</v>
      </c>
      <c r="N826" s="5">
        <f t="shared" si="12"/>
        <v>344.51</v>
      </c>
      <c r="O826" s="5">
        <v>2.7837134977363385</v>
      </c>
      <c r="P826" s="5">
        <f>tb_vendas[[#This Row],[Quantidade]]*tb_vendas[[#This Row],[Custo Unitário]]</f>
        <v>130.8345343936079</v>
      </c>
      <c r="Q826" s="5">
        <f>tb_vendas[[#This Row],[Valor Total]]-tb_vendas[[#This Row],[Custo Total]]</f>
        <v>213.67546560639209</v>
      </c>
      <c r="R826" s="2">
        <v>4</v>
      </c>
      <c r="S826" s="3">
        <v>6</v>
      </c>
      <c r="T826" t="s">
        <v>80</v>
      </c>
      <c r="U826" t="s">
        <v>84</v>
      </c>
    </row>
    <row r="827" spans="1:21" x14ac:dyDescent="0.3">
      <c r="A827" s="3" t="s">
        <v>911</v>
      </c>
      <c r="B827" s="1">
        <v>44710</v>
      </c>
      <c r="C827" s="7" t="str">
        <f>TEXT(tb_vendas[[#This Row],[Data do Pedido]],"aaaa-mm")</f>
        <v>2022-05</v>
      </c>
      <c r="D827" s="1" t="s">
        <v>6592</v>
      </c>
      <c r="E827" t="s">
        <v>23</v>
      </c>
      <c r="F827" t="s">
        <v>25</v>
      </c>
      <c r="G827" t="s">
        <v>40</v>
      </c>
      <c r="H827" t="s">
        <v>46</v>
      </c>
      <c r="I827" t="s">
        <v>60</v>
      </c>
      <c r="J827" t="s">
        <v>69</v>
      </c>
      <c r="K827" t="s">
        <v>74</v>
      </c>
      <c r="L827">
        <v>100</v>
      </c>
      <c r="M827" s="5">
        <v>56.25</v>
      </c>
      <c r="N827" s="5">
        <f t="shared" si="12"/>
        <v>5625</v>
      </c>
      <c r="O827" s="5">
        <v>34.281216494454313</v>
      </c>
      <c r="P827" s="5">
        <f>tb_vendas[[#This Row],[Quantidade]]*tb_vendas[[#This Row],[Custo Unitário]]</f>
        <v>3428.1216494454311</v>
      </c>
      <c r="Q827" s="5">
        <f>tb_vendas[[#This Row],[Valor Total]]-tb_vendas[[#This Row],[Custo Total]]</f>
        <v>2196.8783505545689</v>
      </c>
      <c r="R827" s="2">
        <v>2</v>
      </c>
      <c r="S827" s="3">
        <v>3</v>
      </c>
      <c r="T827" t="s">
        <v>80</v>
      </c>
      <c r="U827" t="s">
        <v>83</v>
      </c>
    </row>
    <row r="828" spans="1:21" x14ac:dyDescent="0.3">
      <c r="A828" s="3" t="s">
        <v>912</v>
      </c>
      <c r="B828" s="1">
        <v>44710</v>
      </c>
      <c r="C828" s="7" t="str">
        <f>TEXT(tb_vendas[[#This Row],[Data do Pedido]],"aaaa-mm")</f>
        <v>2022-05</v>
      </c>
      <c r="D828" s="1" t="s">
        <v>6590</v>
      </c>
      <c r="E828" t="s">
        <v>22</v>
      </c>
      <c r="F828" t="s">
        <v>34</v>
      </c>
      <c r="G828" t="s">
        <v>40</v>
      </c>
      <c r="H828" t="s">
        <v>46</v>
      </c>
      <c r="I828" t="s">
        <v>55</v>
      </c>
      <c r="J828" t="s">
        <v>69</v>
      </c>
      <c r="K828" t="s">
        <v>76</v>
      </c>
      <c r="L828">
        <v>25</v>
      </c>
      <c r="M828" s="5">
        <v>83.61</v>
      </c>
      <c r="N828" s="5">
        <f t="shared" si="12"/>
        <v>2090.25</v>
      </c>
      <c r="O828" s="5">
        <v>29.813286441411236</v>
      </c>
      <c r="P828" s="5">
        <f>tb_vendas[[#This Row],[Quantidade]]*tb_vendas[[#This Row],[Custo Unitário]]</f>
        <v>745.33216103528093</v>
      </c>
      <c r="Q828" s="5">
        <f>tb_vendas[[#This Row],[Valor Total]]-tb_vendas[[#This Row],[Custo Total]]</f>
        <v>1344.9178389647191</v>
      </c>
      <c r="R828" s="2">
        <v>5</v>
      </c>
      <c r="S828" s="3">
        <v>8</v>
      </c>
      <c r="T828" t="s">
        <v>80</v>
      </c>
      <c r="U828" t="s">
        <v>82</v>
      </c>
    </row>
    <row r="829" spans="1:21" x14ac:dyDescent="0.3">
      <c r="A829" s="3" t="s">
        <v>913</v>
      </c>
      <c r="B829" s="1">
        <v>44710</v>
      </c>
      <c r="C829" s="7" t="str">
        <f>TEXT(tb_vendas[[#This Row],[Data do Pedido]],"aaaa-mm")</f>
        <v>2022-05</v>
      </c>
      <c r="D829" s="1" t="s">
        <v>6590</v>
      </c>
      <c r="E829" t="s">
        <v>18</v>
      </c>
      <c r="F829" t="s">
        <v>32</v>
      </c>
      <c r="G829" t="s">
        <v>39</v>
      </c>
      <c r="H829" t="s">
        <v>45</v>
      </c>
      <c r="I829" t="s">
        <v>49</v>
      </c>
      <c r="J829" t="s">
        <v>65</v>
      </c>
      <c r="K829" t="s">
        <v>78</v>
      </c>
      <c r="L829">
        <v>17</v>
      </c>
      <c r="M829" s="5">
        <v>60.96</v>
      </c>
      <c r="N829" s="5">
        <f t="shared" si="12"/>
        <v>1036.32</v>
      </c>
      <c r="O829" s="5">
        <v>22.659964107753435</v>
      </c>
      <c r="P829" s="5">
        <f>tb_vendas[[#This Row],[Quantidade]]*tb_vendas[[#This Row],[Custo Unitário]]</f>
        <v>385.21938983180837</v>
      </c>
      <c r="Q829" s="5">
        <f>tb_vendas[[#This Row],[Valor Total]]-tb_vendas[[#This Row],[Custo Total]]</f>
        <v>651.10061016819157</v>
      </c>
      <c r="R829" s="2">
        <v>4</v>
      </c>
      <c r="S829" s="3">
        <v>10</v>
      </c>
      <c r="T829" t="s">
        <v>81</v>
      </c>
      <c r="U829" t="s">
        <v>84</v>
      </c>
    </row>
    <row r="830" spans="1:21" x14ac:dyDescent="0.3">
      <c r="A830" s="3" t="s">
        <v>914</v>
      </c>
      <c r="B830" s="1">
        <v>44710</v>
      </c>
      <c r="C830" s="7" t="str">
        <f>TEXT(tb_vendas[[#This Row],[Data do Pedido]],"aaaa-mm")</f>
        <v>2022-05</v>
      </c>
      <c r="D830" s="1" t="s">
        <v>6589</v>
      </c>
      <c r="E830" t="s">
        <v>23</v>
      </c>
      <c r="F830" t="s">
        <v>25</v>
      </c>
      <c r="G830" t="s">
        <v>40</v>
      </c>
      <c r="H830" t="s">
        <v>46</v>
      </c>
      <c r="I830" t="s">
        <v>61</v>
      </c>
      <c r="J830" t="s">
        <v>68</v>
      </c>
      <c r="K830" t="s">
        <v>72</v>
      </c>
      <c r="L830">
        <v>7</v>
      </c>
      <c r="M830" s="5">
        <v>79.14</v>
      </c>
      <c r="N830" s="5">
        <f t="shared" si="12"/>
        <v>553.98</v>
      </c>
      <c r="O830" s="5">
        <v>58.816817387235837</v>
      </c>
      <c r="P830" s="5">
        <f>tb_vendas[[#This Row],[Quantidade]]*tb_vendas[[#This Row],[Custo Unitário]]</f>
        <v>411.71772171065084</v>
      </c>
      <c r="Q830" s="5">
        <f>tb_vendas[[#This Row],[Valor Total]]-tb_vendas[[#This Row],[Custo Total]]</f>
        <v>142.26227828934918</v>
      </c>
      <c r="R830" s="2">
        <v>4</v>
      </c>
      <c r="S830" s="3">
        <v>2</v>
      </c>
      <c r="T830" t="s">
        <v>79</v>
      </c>
      <c r="U830" t="s">
        <v>84</v>
      </c>
    </row>
    <row r="831" spans="1:21" x14ac:dyDescent="0.3">
      <c r="A831" s="3" t="s">
        <v>915</v>
      </c>
      <c r="B831" s="1">
        <v>44710</v>
      </c>
      <c r="C831" s="7" t="str">
        <f>TEXT(tb_vendas[[#This Row],[Data do Pedido]],"aaaa-mm")</f>
        <v>2022-05</v>
      </c>
      <c r="D831" s="1" t="s">
        <v>6589</v>
      </c>
      <c r="E831" t="s">
        <v>20</v>
      </c>
      <c r="F831" t="s">
        <v>28</v>
      </c>
      <c r="G831" t="s">
        <v>43</v>
      </c>
      <c r="H831" t="s">
        <v>45</v>
      </c>
      <c r="I831" t="s">
        <v>61</v>
      </c>
      <c r="J831" t="s">
        <v>68</v>
      </c>
      <c r="K831" t="s">
        <v>75</v>
      </c>
      <c r="L831">
        <v>82</v>
      </c>
      <c r="M831" s="5">
        <v>47.34</v>
      </c>
      <c r="N831" s="5">
        <f t="shared" si="12"/>
        <v>3881.88</v>
      </c>
      <c r="O831" s="5">
        <v>33.630131160720957</v>
      </c>
      <c r="P831" s="5">
        <f>tb_vendas[[#This Row],[Quantidade]]*tb_vendas[[#This Row],[Custo Unitário]]</f>
        <v>2757.6707551791183</v>
      </c>
      <c r="Q831" s="5">
        <f>tb_vendas[[#This Row],[Valor Total]]-tb_vendas[[#This Row],[Custo Total]]</f>
        <v>1124.2092448208818</v>
      </c>
      <c r="R831" s="2">
        <v>9</v>
      </c>
      <c r="S831" s="3">
        <v>5</v>
      </c>
      <c r="T831" t="s">
        <v>80</v>
      </c>
      <c r="U831" t="s">
        <v>82</v>
      </c>
    </row>
    <row r="832" spans="1:21" x14ac:dyDescent="0.3">
      <c r="A832" s="3" t="s">
        <v>916</v>
      </c>
      <c r="B832" s="1">
        <v>44711</v>
      </c>
      <c r="C832" s="7" t="str">
        <f>TEXT(tb_vendas[[#This Row],[Data do Pedido]],"aaaa-mm")</f>
        <v>2022-05</v>
      </c>
      <c r="D832" s="1" t="s">
        <v>6592</v>
      </c>
      <c r="E832" t="s">
        <v>16</v>
      </c>
      <c r="F832" t="s">
        <v>36</v>
      </c>
      <c r="G832" t="s">
        <v>39</v>
      </c>
      <c r="H832" t="s">
        <v>45</v>
      </c>
      <c r="I832" t="s">
        <v>49</v>
      </c>
      <c r="J832" t="s">
        <v>65</v>
      </c>
      <c r="K832" t="s">
        <v>74</v>
      </c>
      <c r="L832">
        <v>3</v>
      </c>
      <c r="M832" s="5">
        <v>45.19</v>
      </c>
      <c r="N832" s="5">
        <f t="shared" si="12"/>
        <v>135.57</v>
      </c>
      <c r="O832" s="5">
        <v>17.229871793010844</v>
      </c>
      <c r="P832" s="5">
        <f>tb_vendas[[#This Row],[Quantidade]]*tb_vendas[[#This Row],[Custo Unitário]]</f>
        <v>51.689615379032531</v>
      </c>
      <c r="Q832" s="5">
        <f>tb_vendas[[#This Row],[Valor Total]]-tb_vendas[[#This Row],[Custo Total]]</f>
        <v>83.880384620967462</v>
      </c>
      <c r="R832" s="2">
        <v>10</v>
      </c>
      <c r="S832" s="3">
        <v>1</v>
      </c>
      <c r="T832" t="s">
        <v>79</v>
      </c>
      <c r="U832" t="s">
        <v>85</v>
      </c>
    </row>
    <row r="833" spans="1:21" x14ac:dyDescent="0.3">
      <c r="A833" s="3" t="s">
        <v>917</v>
      </c>
      <c r="B833" s="1">
        <v>44711</v>
      </c>
      <c r="C833" s="7" t="str">
        <f>TEXT(tb_vendas[[#This Row],[Data do Pedido]],"aaaa-mm")</f>
        <v>2022-05</v>
      </c>
      <c r="D833" s="1" t="s">
        <v>6589</v>
      </c>
      <c r="E833" t="s">
        <v>16</v>
      </c>
      <c r="F833" t="s">
        <v>36</v>
      </c>
      <c r="G833" t="s">
        <v>39</v>
      </c>
      <c r="H833" t="s">
        <v>45</v>
      </c>
      <c r="I833" t="s">
        <v>52</v>
      </c>
      <c r="J833" t="s">
        <v>67</v>
      </c>
      <c r="K833" t="s">
        <v>71</v>
      </c>
      <c r="L833">
        <v>48</v>
      </c>
      <c r="M833" s="5">
        <v>63.22</v>
      </c>
      <c r="N833" s="5">
        <f t="shared" si="12"/>
        <v>3034.56</v>
      </c>
      <c r="O833" s="5">
        <v>26.60531783401423</v>
      </c>
      <c r="P833" s="5">
        <f>tb_vendas[[#This Row],[Quantidade]]*tb_vendas[[#This Row],[Custo Unitário]]</f>
        <v>1277.055256032683</v>
      </c>
      <c r="Q833" s="5">
        <f>tb_vendas[[#This Row],[Valor Total]]-tb_vendas[[#This Row],[Custo Total]]</f>
        <v>1757.5047439673169</v>
      </c>
      <c r="R833" s="2">
        <v>3</v>
      </c>
      <c r="S833" s="3">
        <v>1</v>
      </c>
      <c r="T833" t="s">
        <v>80</v>
      </c>
      <c r="U833" t="s">
        <v>85</v>
      </c>
    </row>
    <row r="834" spans="1:21" x14ac:dyDescent="0.3">
      <c r="A834" s="3" t="s">
        <v>918</v>
      </c>
      <c r="B834" s="1">
        <v>44711</v>
      </c>
      <c r="C834" s="7" t="str">
        <f>TEXT(tb_vendas[[#This Row],[Data do Pedido]],"aaaa-mm")</f>
        <v>2022-05</v>
      </c>
      <c r="D834" s="1" t="s">
        <v>6591</v>
      </c>
      <c r="E834" t="s">
        <v>23</v>
      </c>
      <c r="F834" t="s">
        <v>32</v>
      </c>
      <c r="G834" t="s">
        <v>39</v>
      </c>
      <c r="H834" t="s">
        <v>45</v>
      </c>
      <c r="I834" t="s">
        <v>53</v>
      </c>
      <c r="J834" t="s">
        <v>67</v>
      </c>
      <c r="K834" t="s">
        <v>75</v>
      </c>
      <c r="L834">
        <v>75</v>
      </c>
      <c r="M834" s="5">
        <v>92.62</v>
      </c>
      <c r="N834" s="5">
        <f t="shared" si="12"/>
        <v>6946.5</v>
      </c>
      <c r="O834" s="5">
        <v>28.151098412024851</v>
      </c>
      <c r="P834" s="5">
        <f>tb_vendas[[#This Row],[Quantidade]]*tb_vendas[[#This Row],[Custo Unitário]]</f>
        <v>2111.3323809018639</v>
      </c>
      <c r="Q834" s="5">
        <f>tb_vendas[[#This Row],[Valor Total]]-tb_vendas[[#This Row],[Custo Total]]</f>
        <v>4835.1676190981361</v>
      </c>
      <c r="R834" s="2">
        <v>7</v>
      </c>
      <c r="S834" s="3">
        <v>2</v>
      </c>
      <c r="T834" t="s">
        <v>81</v>
      </c>
      <c r="U834" t="s">
        <v>84</v>
      </c>
    </row>
    <row r="835" spans="1:21" x14ac:dyDescent="0.3">
      <c r="A835" s="3" t="s">
        <v>919</v>
      </c>
      <c r="B835" s="1">
        <v>44712</v>
      </c>
      <c r="C835" s="7" t="str">
        <f>TEXT(tb_vendas[[#This Row],[Data do Pedido]],"aaaa-mm")</f>
        <v>2022-05</v>
      </c>
      <c r="D835" s="1" t="s">
        <v>6590</v>
      </c>
      <c r="E835" t="s">
        <v>21</v>
      </c>
      <c r="F835" t="s">
        <v>28</v>
      </c>
      <c r="G835" t="s">
        <v>43</v>
      </c>
      <c r="H835" t="s">
        <v>45</v>
      </c>
      <c r="I835" t="s">
        <v>48</v>
      </c>
      <c r="J835" t="s">
        <v>64</v>
      </c>
      <c r="K835" t="s">
        <v>74</v>
      </c>
      <c r="L835">
        <v>65</v>
      </c>
      <c r="M835" s="5">
        <v>58.94</v>
      </c>
      <c r="N835" s="5">
        <f t="shared" ref="N835:N898" si="13">L835*M835</f>
        <v>3831.1</v>
      </c>
      <c r="O835" s="5">
        <v>26.205710686325837</v>
      </c>
      <c r="P835" s="5">
        <f>tb_vendas[[#This Row],[Quantidade]]*tb_vendas[[#This Row],[Custo Unitário]]</f>
        <v>1703.3711946111794</v>
      </c>
      <c r="Q835" s="5">
        <f>tb_vendas[[#This Row],[Valor Total]]-tb_vendas[[#This Row],[Custo Total]]</f>
        <v>2127.7288053888205</v>
      </c>
      <c r="R835" s="2">
        <v>3</v>
      </c>
      <c r="S835" s="3">
        <v>5</v>
      </c>
      <c r="T835" t="s">
        <v>80</v>
      </c>
      <c r="U835" t="s">
        <v>82</v>
      </c>
    </row>
    <row r="836" spans="1:21" x14ac:dyDescent="0.3">
      <c r="A836" s="3" t="s">
        <v>920</v>
      </c>
      <c r="B836" s="1">
        <v>44712</v>
      </c>
      <c r="C836" s="7" t="str">
        <f>TEXT(tb_vendas[[#This Row],[Data do Pedido]],"aaaa-mm")</f>
        <v>2022-05</v>
      </c>
      <c r="D836" s="1" t="s">
        <v>6590</v>
      </c>
      <c r="E836" t="s">
        <v>23</v>
      </c>
      <c r="F836" t="s">
        <v>27</v>
      </c>
      <c r="G836" t="s">
        <v>42</v>
      </c>
      <c r="H836" t="s">
        <v>46</v>
      </c>
      <c r="I836" t="s">
        <v>57</v>
      </c>
      <c r="J836" t="s">
        <v>66</v>
      </c>
      <c r="K836" t="s">
        <v>72</v>
      </c>
      <c r="L836">
        <v>80</v>
      </c>
      <c r="M836" s="5">
        <v>14.88</v>
      </c>
      <c r="N836" s="5">
        <f t="shared" si="13"/>
        <v>1190.4000000000001</v>
      </c>
      <c r="O836" s="5">
        <v>4.8595860140604108</v>
      </c>
      <c r="P836" s="5">
        <f>tb_vendas[[#This Row],[Quantidade]]*tb_vendas[[#This Row],[Custo Unitário]]</f>
        <v>388.76688112483288</v>
      </c>
      <c r="Q836" s="5">
        <f>tb_vendas[[#This Row],[Valor Total]]-tb_vendas[[#This Row],[Custo Total]]</f>
        <v>801.63311887516716</v>
      </c>
      <c r="R836" s="2">
        <v>9</v>
      </c>
      <c r="S836" s="3">
        <v>8</v>
      </c>
      <c r="T836" t="s">
        <v>79</v>
      </c>
      <c r="U836" t="s">
        <v>84</v>
      </c>
    </row>
    <row r="837" spans="1:21" x14ac:dyDescent="0.3">
      <c r="A837" s="3" t="s">
        <v>921</v>
      </c>
      <c r="B837" s="1">
        <v>44712</v>
      </c>
      <c r="C837" s="7" t="str">
        <f>TEXT(tb_vendas[[#This Row],[Data do Pedido]],"aaaa-mm")</f>
        <v>2022-05</v>
      </c>
      <c r="D837" s="1" t="s">
        <v>6589</v>
      </c>
      <c r="E837" t="s">
        <v>22</v>
      </c>
      <c r="F837" t="s">
        <v>38</v>
      </c>
      <c r="G837" t="s">
        <v>39</v>
      </c>
      <c r="H837" t="s">
        <v>45</v>
      </c>
      <c r="I837" t="s">
        <v>52</v>
      </c>
      <c r="J837" t="s">
        <v>67</v>
      </c>
      <c r="K837" t="s">
        <v>76</v>
      </c>
      <c r="L837">
        <v>76</v>
      </c>
      <c r="M837" s="5">
        <v>68.39</v>
      </c>
      <c r="N837" s="5">
        <f t="shared" si="13"/>
        <v>5197.6400000000003</v>
      </c>
      <c r="O837" s="5">
        <v>60.831661971223753</v>
      </c>
      <c r="P837" s="5">
        <f>tb_vendas[[#This Row],[Quantidade]]*tb_vendas[[#This Row],[Custo Unitário]]</f>
        <v>4623.2063098130056</v>
      </c>
      <c r="Q837" s="5">
        <f>tb_vendas[[#This Row],[Valor Total]]-tb_vendas[[#This Row],[Custo Total]]</f>
        <v>574.43369018699468</v>
      </c>
      <c r="R837" s="2">
        <v>10</v>
      </c>
      <c r="S837" s="3">
        <v>1</v>
      </c>
      <c r="T837" t="s">
        <v>80</v>
      </c>
      <c r="U837" t="s">
        <v>83</v>
      </c>
    </row>
    <row r="838" spans="1:21" x14ac:dyDescent="0.3">
      <c r="A838" s="3" t="s">
        <v>922</v>
      </c>
      <c r="B838" s="1">
        <v>44712</v>
      </c>
      <c r="C838" s="7" t="str">
        <f>TEXT(tb_vendas[[#This Row],[Data do Pedido]],"aaaa-mm")</f>
        <v>2022-05</v>
      </c>
      <c r="D838" s="1" t="s">
        <v>6593</v>
      </c>
      <c r="E838" t="s">
        <v>23</v>
      </c>
      <c r="F838" t="s">
        <v>38</v>
      </c>
      <c r="G838" t="s">
        <v>39</v>
      </c>
      <c r="H838" t="s">
        <v>45</v>
      </c>
      <c r="I838" t="s">
        <v>54</v>
      </c>
      <c r="J838" t="s">
        <v>68</v>
      </c>
      <c r="K838" t="s">
        <v>76</v>
      </c>
      <c r="L838">
        <v>19</v>
      </c>
      <c r="M838" s="5">
        <v>6.37</v>
      </c>
      <c r="N838" s="5">
        <f t="shared" si="13"/>
        <v>121.03</v>
      </c>
      <c r="O838" s="5">
        <v>2.6303898638262098</v>
      </c>
      <c r="P838" s="5">
        <f>tb_vendas[[#This Row],[Quantidade]]*tb_vendas[[#This Row],[Custo Unitário]]</f>
        <v>49.977407412697985</v>
      </c>
      <c r="Q838" s="5">
        <f>tb_vendas[[#This Row],[Valor Total]]-tb_vendas[[#This Row],[Custo Total]]</f>
        <v>71.052592587302016</v>
      </c>
      <c r="R838" s="2">
        <v>8</v>
      </c>
      <c r="S838" s="3">
        <v>6</v>
      </c>
      <c r="T838" t="s">
        <v>80</v>
      </c>
      <c r="U838" t="s">
        <v>85</v>
      </c>
    </row>
    <row r="839" spans="1:21" x14ac:dyDescent="0.3">
      <c r="A839" s="3" t="s">
        <v>923</v>
      </c>
      <c r="B839" s="1">
        <v>44712</v>
      </c>
      <c r="C839" s="7" t="str">
        <f>TEXT(tb_vendas[[#This Row],[Data do Pedido]],"aaaa-mm")</f>
        <v>2022-05</v>
      </c>
      <c r="D839" s="1" t="s">
        <v>6589</v>
      </c>
      <c r="E839" t="s">
        <v>21</v>
      </c>
      <c r="F839" t="s">
        <v>32</v>
      </c>
      <c r="G839" t="s">
        <v>39</v>
      </c>
      <c r="H839" t="s">
        <v>45</v>
      </c>
      <c r="I839" t="s">
        <v>47</v>
      </c>
      <c r="J839" t="s">
        <v>63</v>
      </c>
      <c r="K839" t="s">
        <v>73</v>
      </c>
      <c r="L839">
        <v>69</v>
      </c>
      <c r="M839" s="5">
        <v>24.81</v>
      </c>
      <c r="N839" s="5">
        <f t="shared" si="13"/>
        <v>1711.8899999999999</v>
      </c>
      <c r="O839" s="5">
        <v>14.186489610046234</v>
      </c>
      <c r="P839" s="5">
        <f>tb_vendas[[#This Row],[Quantidade]]*tb_vendas[[#This Row],[Custo Unitário]]</f>
        <v>978.86778309319016</v>
      </c>
      <c r="Q839" s="5">
        <f>tb_vendas[[#This Row],[Valor Total]]-tb_vendas[[#This Row],[Custo Total]]</f>
        <v>733.02221690680972</v>
      </c>
      <c r="R839" s="2">
        <v>3</v>
      </c>
      <c r="S839" s="3">
        <v>6</v>
      </c>
      <c r="T839" t="s">
        <v>80</v>
      </c>
      <c r="U839" t="s">
        <v>83</v>
      </c>
    </row>
    <row r="840" spans="1:21" x14ac:dyDescent="0.3">
      <c r="A840" s="3" t="s">
        <v>924</v>
      </c>
      <c r="B840" s="1">
        <v>44712</v>
      </c>
      <c r="C840" s="7" t="str">
        <f>TEXT(tb_vendas[[#This Row],[Data do Pedido]],"aaaa-mm")</f>
        <v>2022-05</v>
      </c>
      <c r="D840" s="1" t="s">
        <v>6593</v>
      </c>
      <c r="E840" t="s">
        <v>23</v>
      </c>
      <c r="F840" t="s">
        <v>34</v>
      </c>
      <c r="G840" t="s">
        <v>40</v>
      </c>
      <c r="H840" t="s">
        <v>46</v>
      </c>
      <c r="I840" t="s">
        <v>48</v>
      </c>
      <c r="J840" t="s">
        <v>64</v>
      </c>
      <c r="K840" t="s">
        <v>75</v>
      </c>
      <c r="L840">
        <v>15</v>
      </c>
      <c r="M840" s="5">
        <v>99.76</v>
      </c>
      <c r="N840" s="5">
        <f t="shared" si="13"/>
        <v>1496.4</v>
      </c>
      <c r="O840" s="5">
        <v>34.044954612590772</v>
      </c>
      <c r="P840" s="5">
        <f>tb_vendas[[#This Row],[Quantidade]]*tb_vendas[[#This Row],[Custo Unitário]]</f>
        <v>510.67431918886155</v>
      </c>
      <c r="Q840" s="5">
        <f>tb_vendas[[#This Row],[Valor Total]]-tb_vendas[[#This Row],[Custo Total]]</f>
        <v>985.72568081113855</v>
      </c>
      <c r="R840" s="2">
        <v>5</v>
      </c>
      <c r="S840" s="3">
        <v>1</v>
      </c>
      <c r="T840" t="s">
        <v>79</v>
      </c>
      <c r="U840" t="s">
        <v>85</v>
      </c>
    </row>
    <row r="841" spans="1:21" x14ac:dyDescent="0.3">
      <c r="A841" s="3" t="s">
        <v>925</v>
      </c>
      <c r="B841" s="1">
        <v>44712</v>
      </c>
      <c r="C841" s="7" t="str">
        <f>TEXT(tb_vendas[[#This Row],[Data do Pedido]],"aaaa-mm")</f>
        <v>2022-05</v>
      </c>
      <c r="D841" s="1" t="s">
        <v>6591</v>
      </c>
      <c r="E841" t="s">
        <v>21</v>
      </c>
      <c r="F841" t="s">
        <v>32</v>
      </c>
      <c r="G841" t="s">
        <v>39</v>
      </c>
      <c r="H841" t="s">
        <v>45</v>
      </c>
      <c r="I841" t="s">
        <v>60</v>
      </c>
      <c r="J841" t="s">
        <v>69</v>
      </c>
      <c r="K841" t="s">
        <v>76</v>
      </c>
      <c r="L841">
        <v>88</v>
      </c>
      <c r="M841" s="5">
        <v>38.090000000000003</v>
      </c>
      <c r="N841" s="5">
        <f t="shared" si="13"/>
        <v>3351.92</v>
      </c>
      <c r="O841" s="5">
        <v>35.303011328697053</v>
      </c>
      <c r="P841" s="5">
        <f>tb_vendas[[#This Row],[Quantidade]]*tb_vendas[[#This Row],[Custo Unitário]]</f>
        <v>3106.6649969253408</v>
      </c>
      <c r="Q841" s="5">
        <f>tb_vendas[[#This Row],[Valor Total]]-tb_vendas[[#This Row],[Custo Total]]</f>
        <v>245.25500307465927</v>
      </c>
      <c r="R841" s="2">
        <v>3</v>
      </c>
      <c r="S841" s="3">
        <v>10</v>
      </c>
      <c r="T841" t="s">
        <v>81</v>
      </c>
      <c r="U841" t="s">
        <v>85</v>
      </c>
    </row>
    <row r="842" spans="1:21" x14ac:dyDescent="0.3">
      <c r="A842" s="3" t="s">
        <v>926</v>
      </c>
      <c r="B842" s="1">
        <v>44713</v>
      </c>
      <c r="C842" s="7" t="str">
        <f>TEXT(tb_vendas[[#This Row],[Data do Pedido]],"aaaa-mm")</f>
        <v>2022-06</v>
      </c>
      <c r="D842" s="1" t="s">
        <v>6590</v>
      </c>
      <c r="E842" t="s">
        <v>16</v>
      </c>
      <c r="F842" t="s">
        <v>32</v>
      </c>
      <c r="G842" t="s">
        <v>39</v>
      </c>
      <c r="H842" t="s">
        <v>45</v>
      </c>
      <c r="I842" t="s">
        <v>48</v>
      </c>
      <c r="J842" t="s">
        <v>64</v>
      </c>
      <c r="K842" t="s">
        <v>71</v>
      </c>
      <c r="L842">
        <v>78</v>
      </c>
      <c r="M842" s="5">
        <v>5.66</v>
      </c>
      <c r="N842" s="5">
        <f t="shared" si="13"/>
        <v>441.48</v>
      </c>
      <c r="O842" s="5">
        <v>1.6818861928010649</v>
      </c>
      <c r="P842" s="5">
        <f>tb_vendas[[#This Row],[Quantidade]]*tb_vendas[[#This Row],[Custo Unitário]]</f>
        <v>131.18712303848307</v>
      </c>
      <c r="Q842" s="5">
        <f>tb_vendas[[#This Row],[Valor Total]]-tb_vendas[[#This Row],[Custo Total]]</f>
        <v>310.29287696151698</v>
      </c>
      <c r="R842" s="2">
        <v>6</v>
      </c>
      <c r="S842" s="3">
        <v>8</v>
      </c>
      <c r="T842" t="s">
        <v>79</v>
      </c>
      <c r="U842" t="s">
        <v>85</v>
      </c>
    </row>
    <row r="843" spans="1:21" x14ac:dyDescent="0.3">
      <c r="A843" s="3" t="s">
        <v>927</v>
      </c>
      <c r="B843" s="1">
        <v>44713</v>
      </c>
      <c r="C843" s="7" t="str">
        <f>TEXT(tb_vendas[[#This Row],[Data do Pedido]],"aaaa-mm")</f>
        <v>2022-06</v>
      </c>
      <c r="D843" s="1" t="s">
        <v>6592</v>
      </c>
      <c r="E843" t="s">
        <v>18</v>
      </c>
      <c r="F843" t="s">
        <v>27</v>
      </c>
      <c r="G843" t="s">
        <v>42</v>
      </c>
      <c r="H843" t="s">
        <v>46</v>
      </c>
      <c r="I843" t="s">
        <v>48</v>
      </c>
      <c r="J843" t="s">
        <v>64</v>
      </c>
      <c r="K843" t="s">
        <v>77</v>
      </c>
      <c r="L843">
        <v>81</v>
      </c>
      <c r="M843" s="5">
        <v>92.92</v>
      </c>
      <c r="N843" s="5">
        <f t="shared" si="13"/>
        <v>7526.52</v>
      </c>
      <c r="O843" s="5">
        <v>64.017529977690799</v>
      </c>
      <c r="P843" s="5">
        <f>tb_vendas[[#This Row],[Quantidade]]*tb_vendas[[#This Row],[Custo Unitário]]</f>
        <v>5185.419928192955</v>
      </c>
      <c r="Q843" s="5">
        <f>tb_vendas[[#This Row],[Valor Total]]-tb_vendas[[#This Row],[Custo Total]]</f>
        <v>2341.1000718070454</v>
      </c>
      <c r="R843" s="2">
        <v>8</v>
      </c>
      <c r="S843" s="3">
        <v>6</v>
      </c>
      <c r="T843" t="s">
        <v>81</v>
      </c>
      <c r="U843" t="s">
        <v>85</v>
      </c>
    </row>
    <row r="844" spans="1:21" x14ac:dyDescent="0.3">
      <c r="A844" s="3" t="s">
        <v>928</v>
      </c>
      <c r="B844" s="1">
        <v>44714</v>
      </c>
      <c r="C844" s="7" t="str">
        <f>TEXT(tb_vendas[[#This Row],[Data do Pedido]],"aaaa-mm")</f>
        <v>2022-06</v>
      </c>
      <c r="D844" s="1" t="s">
        <v>6593</v>
      </c>
      <c r="E844" t="s">
        <v>20</v>
      </c>
      <c r="F844" t="s">
        <v>31</v>
      </c>
      <c r="G844" t="s">
        <v>40</v>
      </c>
      <c r="H844" t="s">
        <v>46</v>
      </c>
      <c r="I844" t="s">
        <v>57</v>
      </c>
      <c r="J844" t="s">
        <v>66</v>
      </c>
      <c r="K844" t="s">
        <v>74</v>
      </c>
      <c r="L844">
        <v>55</v>
      </c>
      <c r="M844" s="5">
        <v>56.66</v>
      </c>
      <c r="N844" s="5">
        <f t="shared" si="13"/>
        <v>3116.2999999999997</v>
      </c>
      <c r="O844" s="5">
        <v>30.598098783664994</v>
      </c>
      <c r="P844" s="5">
        <f>tb_vendas[[#This Row],[Quantidade]]*tb_vendas[[#This Row],[Custo Unitário]]</f>
        <v>1682.8954331015748</v>
      </c>
      <c r="Q844" s="5">
        <f>tb_vendas[[#This Row],[Valor Total]]-tb_vendas[[#This Row],[Custo Total]]</f>
        <v>1433.4045668984249</v>
      </c>
      <c r="R844" s="2">
        <v>1</v>
      </c>
      <c r="S844" s="3">
        <v>0</v>
      </c>
      <c r="T844" t="s">
        <v>79</v>
      </c>
      <c r="U844" t="s">
        <v>85</v>
      </c>
    </row>
    <row r="845" spans="1:21" x14ac:dyDescent="0.3">
      <c r="A845" s="3" t="s">
        <v>929</v>
      </c>
      <c r="B845" s="1">
        <v>44714</v>
      </c>
      <c r="C845" s="7" t="str">
        <f>TEXT(tb_vendas[[#This Row],[Data do Pedido]],"aaaa-mm")</f>
        <v>2022-06</v>
      </c>
      <c r="D845" s="1" t="s">
        <v>6591</v>
      </c>
      <c r="E845" t="s">
        <v>16</v>
      </c>
      <c r="F845" t="s">
        <v>34</v>
      </c>
      <c r="G845" t="s">
        <v>40</v>
      </c>
      <c r="H845" t="s">
        <v>46</v>
      </c>
      <c r="I845" t="s">
        <v>53</v>
      </c>
      <c r="J845" t="s">
        <v>67</v>
      </c>
      <c r="K845" t="s">
        <v>74</v>
      </c>
      <c r="L845">
        <v>98</v>
      </c>
      <c r="M845" s="5">
        <v>76.48</v>
      </c>
      <c r="N845" s="5">
        <f t="shared" si="13"/>
        <v>7495.04</v>
      </c>
      <c r="O845" s="5">
        <v>20.213289566210065</v>
      </c>
      <c r="P845" s="5">
        <f>tb_vendas[[#This Row],[Quantidade]]*tb_vendas[[#This Row],[Custo Unitário]]</f>
        <v>1980.9023774885864</v>
      </c>
      <c r="Q845" s="5">
        <f>tb_vendas[[#This Row],[Valor Total]]-tb_vendas[[#This Row],[Custo Total]]</f>
        <v>5514.1376225114136</v>
      </c>
      <c r="R845" s="2">
        <v>1</v>
      </c>
      <c r="S845" s="3">
        <v>4</v>
      </c>
      <c r="T845" t="s">
        <v>81</v>
      </c>
      <c r="U845" t="s">
        <v>85</v>
      </c>
    </row>
    <row r="846" spans="1:21" x14ac:dyDescent="0.3">
      <c r="A846" s="3" t="s">
        <v>930</v>
      </c>
      <c r="B846" s="1">
        <v>44714</v>
      </c>
      <c r="C846" s="7" t="str">
        <f>TEXT(tb_vendas[[#This Row],[Data do Pedido]],"aaaa-mm")</f>
        <v>2022-06</v>
      </c>
      <c r="D846" s="1" t="s">
        <v>6590</v>
      </c>
      <c r="E846" t="s">
        <v>23</v>
      </c>
      <c r="F846" t="s">
        <v>26</v>
      </c>
      <c r="G846" t="s">
        <v>41</v>
      </c>
      <c r="H846" t="s">
        <v>45</v>
      </c>
      <c r="I846" t="s">
        <v>54</v>
      </c>
      <c r="J846" t="s">
        <v>68</v>
      </c>
      <c r="K846" t="s">
        <v>73</v>
      </c>
      <c r="L846">
        <v>87</v>
      </c>
      <c r="M846" s="5">
        <v>77.8</v>
      </c>
      <c r="N846" s="5">
        <f t="shared" si="13"/>
        <v>6768.5999999999995</v>
      </c>
      <c r="O846" s="5">
        <v>76.947080388678813</v>
      </c>
      <c r="P846" s="5">
        <f>tb_vendas[[#This Row],[Quantidade]]*tb_vendas[[#This Row],[Custo Unitário]]</f>
        <v>6694.3959938150565</v>
      </c>
      <c r="Q846" s="5">
        <f>tb_vendas[[#This Row],[Valor Total]]-tb_vendas[[#This Row],[Custo Total]]</f>
        <v>74.204006184942955</v>
      </c>
      <c r="R846" s="2">
        <v>2</v>
      </c>
      <c r="S846" s="3">
        <v>7</v>
      </c>
      <c r="T846" t="s">
        <v>80</v>
      </c>
      <c r="U846" t="s">
        <v>82</v>
      </c>
    </row>
    <row r="847" spans="1:21" x14ac:dyDescent="0.3">
      <c r="A847" s="3" t="s">
        <v>931</v>
      </c>
      <c r="B847" s="1">
        <v>44714</v>
      </c>
      <c r="C847" s="7" t="str">
        <f>TEXT(tb_vendas[[#This Row],[Data do Pedido]],"aaaa-mm")</f>
        <v>2022-06</v>
      </c>
      <c r="D847" s="1" t="s">
        <v>6589</v>
      </c>
      <c r="E847" t="s">
        <v>19</v>
      </c>
      <c r="F847" t="s">
        <v>30</v>
      </c>
      <c r="G847" t="s">
        <v>44</v>
      </c>
      <c r="H847" t="s">
        <v>46</v>
      </c>
      <c r="I847" t="s">
        <v>61</v>
      </c>
      <c r="J847" t="s">
        <v>68</v>
      </c>
      <c r="K847" t="s">
        <v>76</v>
      </c>
      <c r="L847">
        <v>29</v>
      </c>
      <c r="M847" s="5">
        <v>71.75</v>
      </c>
      <c r="N847" s="5">
        <f t="shared" si="13"/>
        <v>2080.75</v>
      </c>
      <c r="O847" s="5">
        <v>31.428659569929358</v>
      </c>
      <c r="P847" s="5">
        <f>tb_vendas[[#This Row],[Quantidade]]*tb_vendas[[#This Row],[Custo Unitário]]</f>
        <v>911.43112752795139</v>
      </c>
      <c r="Q847" s="5">
        <f>tb_vendas[[#This Row],[Valor Total]]-tb_vendas[[#This Row],[Custo Total]]</f>
        <v>1169.3188724720485</v>
      </c>
      <c r="R847" s="2">
        <v>2</v>
      </c>
      <c r="S847" s="3">
        <v>8</v>
      </c>
      <c r="T847" t="s">
        <v>79</v>
      </c>
      <c r="U847" t="s">
        <v>83</v>
      </c>
    </row>
    <row r="848" spans="1:21" x14ac:dyDescent="0.3">
      <c r="A848" s="3" t="s">
        <v>932</v>
      </c>
      <c r="B848" s="1">
        <v>44714</v>
      </c>
      <c r="C848" s="7" t="str">
        <f>TEXT(tb_vendas[[#This Row],[Data do Pedido]],"aaaa-mm")</f>
        <v>2022-06</v>
      </c>
      <c r="D848" s="1" t="s">
        <v>6592</v>
      </c>
      <c r="E848" t="s">
        <v>23</v>
      </c>
      <c r="F848" t="s">
        <v>37</v>
      </c>
      <c r="G848" t="s">
        <v>41</v>
      </c>
      <c r="H848" t="s">
        <v>45</v>
      </c>
      <c r="I848" t="s">
        <v>48</v>
      </c>
      <c r="J848" t="s">
        <v>64</v>
      </c>
      <c r="K848" t="s">
        <v>75</v>
      </c>
      <c r="L848">
        <v>20</v>
      </c>
      <c r="M848" s="5">
        <v>23.36</v>
      </c>
      <c r="N848" s="5">
        <f t="shared" si="13"/>
        <v>467.2</v>
      </c>
      <c r="O848" s="5">
        <v>9.723801535396861</v>
      </c>
      <c r="P848" s="5">
        <f>tb_vendas[[#This Row],[Quantidade]]*tb_vendas[[#This Row],[Custo Unitário]]</f>
        <v>194.47603070793721</v>
      </c>
      <c r="Q848" s="5">
        <f>tb_vendas[[#This Row],[Valor Total]]-tb_vendas[[#This Row],[Custo Total]]</f>
        <v>272.72396929206275</v>
      </c>
      <c r="R848" s="2">
        <v>2</v>
      </c>
      <c r="S848" s="3">
        <v>1</v>
      </c>
      <c r="T848" t="s">
        <v>80</v>
      </c>
      <c r="U848" t="s">
        <v>83</v>
      </c>
    </row>
    <row r="849" spans="1:21" x14ac:dyDescent="0.3">
      <c r="A849" s="3" t="s">
        <v>933</v>
      </c>
      <c r="B849" s="1">
        <v>44714</v>
      </c>
      <c r="C849" s="7" t="str">
        <f>TEXT(tb_vendas[[#This Row],[Data do Pedido]],"aaaa-mm")</f>
        <v>2022-06</v>
      </c>
      <c r="D849" s="1" t="s">
        <v>6588</v>
      </c>
      <c r="E849" t="s">
        <v>19</v>
      </c>
      <c r="F849" t="s">
        <v>36</v>
      </c>
      <c r="G849" t="s">
        <v>39</v>
      </c>
      <c r="H849" t="s">
        <v>45</v>
      </c>
      <c r="I849" t="s">
        <v>58</v>
      </c>
      <c r="J849" t="s">
        <v>64</v>
      </c>
      <c r="K849" t="s">
        <v>71</v>
      </c>
      <c r="L849">
        <v>1</v>
      </c>
      <c r="M849" s="5">
        <v>60.2</v>
      </c>
      <c r="N849" s="5">
        <f t="shared" si="13"/>
        <v>60.2</v>
      </c>
      <c r="O849" s="5">
        <v>20.399733355389397</v>
      </c>
      <c r="P849" s="5">
        <f>tb_vendas[[#This Row],[Quantidade]]*tb_vendas[[#This Row],[Custo Unitário]]</f>
        <v>20.399733355389397</v>
      </c>
      <c r="Q849" s="5">
        <f>tb_vendas[[#This Row],[Valor Total]]-tb_vendas[[#This Row],[Custo Total]]</f>
        <v>39.800266644610602</v>
      </c>
      <c r="R849" s="2">
        <v>9</v>
      </c>
      <c r="S849" s="3">
        <v>3</v>
      </c>
      <c r="T849" t="s">
        <v>80</v>
      </c>
      <c r="U849" t="s">
        <v>85</v>
      </c>
    </row>
    <row r="850" spans="1:21" x14ac:dyDescent="0.3">
      <c r="A850" s="3" t="s">
        <v>934</v>
      </c>
      <c r="B850" s="1">
        <v>44714</v>
      </c>
      <c r="C850" s="7" t="str">
        <f>TEXT(tb_vendas[[#This Row],[Data do Pedido]],"aaaa-mm")</f>
        <v>2022-06</v>
      </c>
      <c r="D850" s="1" t="s">
        <v>6589</v>
      </c>
      <c r="E850" t="s">
        <v>19</v>
      </c>
      <c r="F850" t="s">
        <v>24</v>
      </c>
      <c r="G850" t="s">
        <v>39</v>
      </c>
      <c r="H850" t="s">
        <v>45</v>
      </c>
      <c r="I850" t="s">
        <v>48</v>
      </c>
      <c r="J850" t="s">
        <v>64</v>
      </c>
      <c r="K850" t="s">
        <v>71</v>
      </c>
      <c r="L850">
        <v>27</v>
      </c>
      <c r="M850" s="5">
        <v>97.7</v>
      </c>
      <c r="N850" s="5">
        <f t="shared" si="13"/>
        <v>2637.9</v>
      </c>
      <c r="O850" s="5">
        <v>65.838749063976522</v>
      </c>
      <c r="P850" s="5">
        <f>tb_vendas[[#This Row],[Quantidade]]*tb_vendas[[#This Row],[Custo Unitário]]</f>
        <v>1777.6462247273662</v>
      </c>
      <c r="Q850" s="5">
        <f>tb_vendas[[#This Row],[Valor Total]]-tb_vendas[[#This Row],[Custo Total]]</f>
        <v>860.2537752726339</v>
      </c>
      <c r="R850" s="2">
        <v>3</v>
      </c>
      <c r="S850" s="3">
        <v>2</v>
      </c>
      <c r="T850" t="s">
        <v>79</v>
      </c>
      <c r="U850" t="s">
        <v>83</v>
      </c>
    </row>
    <row r="851" spans="1:21" x14ac:dyDescent="0.3">
      <c r="A851" s="3" t="s">
        <v>935</v>
      </c>
      <c r="B851" s="1">
        <v>44715</v>
      </c>
      <c r="C851" s="7" t="str">
        <f>TEXT(tb_vendas[[#This Row],[Data do Pedido]],"aaaa-mm")</f>
        <v>2022-06</v>
      </c>
      <c r="D851" s="1" t="s">
        <v>6591</v>
      </c>
      <c r="E851" t="s">
        <v>20</v>
      </c>
      <c r="F851" t="s">
        <v>27</v>
      </c>
      <c r="G851" t="s">
        <v>42</v>
      </c>
      <c r="H851" t="s">
        <v>46</v>
      </c>
      <c r="I851" t="s">
        <v>51</v>
      </c>
      <c r="J851" t="s">
        <v>65</v>
      </c>
      <c r="K851" t="s">
        <v>76</v>
      </c>
      <c r="L851">
        <v>87</v>
      </c>
      <c r="M851" s="5">
        <v>26.44</v>
      </c>
      <c r="N851" s="5">
        <f t="shared" si="13"/>
        <v>2300.2800000000002</v>
      </c>
      <c r="O851" s="5">
        <v>19.662894220149674</v>
      </c>
      <c r="P851" s="5">
        <f>tb_vendas[[#This Row],[Quantidade]]*tb_vendas[[#This Row],[Custo Unitário]]</f>
        <v>1710.6717971530215</v>
      </c>
      <c r="Q851" s="5">
        <f>tb_vendas[[#This Row],[Valor Total]]-tb_vendas[[#This Row],[Custo Total]]</f>
        <v>589.60820284697866</v>
      </c>
      <c r="R851" s="2">
        <v>5</v>
      </c>
      <c r="S851" s="3">
        <v>10</v>
      </c>
      <c r="T851" t="s">
        <v>81</v>
      </c>
      <c r="U851" t="s">
        <v>84</v>
      </c>
    </row>
    <row r="852" spans="1:21" x14ac:dyDescent="0.3">
      <c r="A852" s="3" t="s">
        <v>936</v>
      </c>
      <c r="B852" s="1">
        <v>44715</v>
      </c>
      <c r="C852" s="7" t="str">
        <f>TEXT(tb_vendas[[#This Row],[Data do Pedido]],"aaaa-mm")</f>
        <v>2022-06</v>
      </c>
      <c r="D852" s="1" t="s">
        <v>6588</v>
      </c>
      <c r="E852" t="s">
        <v>20</v>
      </c>
      <c r="F852" t="s">
        <v>26</v>
      </c>
      <c r="G852" t="s">
        <v>41</v>
      </c>
      <c r="H852" t="s">
        <v>45</v>
      </c>
      <c r="I852" t="s">
        <v>62</v>
      </c>
      <c r="J852" t="s">
        <v>70</v>
      </c>
      <c r="K852" t="s">
        <v>74</v>
      </c>
      <c r="L852">
        <v>47</v>
      </c>
      <c r="M852" s="5">
        <v>20.05</v>
      </c>
      <c r="N852" s="5">
        <f t="shared" si="13"/>
        <v>942.35</v>
      </c>
      <c r="O852" s="5">
        <v>9.1563436832708103</v>
      </c>
      <c r="P852" s="5">
        <f>tb_vendas[[#This Row],[Quantidade]]*tb_vendas[[#This Row],[Custo Unitário]]</f>
        <v>430.34815311372807</v>
      </c>
      <c r="Q852" s="5">
        <f>tb_vendas[[#This Row],[Valor Total]]-tb_vendas[[#This Row],[Custo Total]]</f>
        <v>512.00184688627201</v>
      </c>
      <c r="R852" s="2">
        <v>7</v>
      </c>
      <c r="S852" s="3">
        <v>1</v>
      </c>
      <c r="T852" t="s">
        <v>79</v>
      </c>
      <c r="U852" t="s">
        <v>85</v>
      </c>
    </row>
    <row r="853" spans="1:21" x14ac:dyDescent="0.3">
      <c r="A853" s="3" t="s">
        <v>937</v>
      </c>
      <c r="B853" s="1">
        <v>44715</v>
      </c>
      <c r="C853" s="7" t="str">
        <f>TEXT(tb_vendas[[#This Row],[Data do Pedido]],"aaaa-mm")</f>
        <v>2022-06</v>
      </c>
      <c r="D853" s="1" t="s">
        <v>6593</v>
      </c>
      <c r="E853" t="s">
        <v>22</v>
      </c>
      <c r="F853" t="s">
        <v>25</v>
      </c>
      <c r="G853" t="s">
        <v>40</v>
      </c>
      <c r="H853" t="s">
        <v>46</v>
      </c>
      <c r="I853" t="s">
        <v>54</v>
      </c>
      <c r="J853" t="s">
        <v>68</v>
      </c>
      <c r="K853" t="s">
        <v>78</v>
      </c>
      <c r="L853">
        <v>28</v>
      </c>
      <c r="M853" s="5">
        <v>67.83</v>
      </c>
      <c r="N853" s="5">
        <f t="shared" si="13"/>
        <v>1899.24</v>
      </c>
      <c r="O853" s="5">
        <v>18.47447297103394</v>
      </c>
      <c r="P853" s="5">
        <f>tb_vendas[[#This Row],[Quantidade]]*tb_vendas[[#This Row],[Custo Unitário]]</f>
        <v>517.28524318895029</v>
      </c>
      <c r="Q853" s="5">
        <f>tb_vendas[[#This Row],[Valor Total]]-tb_vendas[[#This Row],[Custo Total]]</f>
        <v>1381.9547568110497</v>
      </c>
      <c r="R853" s="2">
        <v>3</v>
      </c>
      <c r="S853" s="3">
        <v>5</v>
      </c>
      <c r="T853" t="s">
        <v>81</v>
      </c>
      <c r="U853" t="s">
        <v>82</v>
      </c>
    </row>
    <row r="854" spans="1:21" x14ac:dyDescent="0.3">
      <c r="A854" s="3" t="s">
        <v>938</v>
      </c>
      <c r="B854" s="1">
        <v>44715</v>
      </c>
      <c r="C854" s="7" t="str">
        <f>TEXT(tb_vendas[[#This Row],[Data do Pedido]],"aaaa-mm")</f>
        <v>2022-06</v>
      </c>
      <c r="D854" s="1" t="s">
        <v>6590</v>
      </c>
      <c r="E854" t="s">
        <v>20</v>
      </c>
      <c r="F854" t="s">
        <v>36</v>
      </c>
      <c r="G854" t="s">
        <v>39</v>
      </c>
      <c r="H854" t="s">
        <v>45</v>
      </c>
      <c r="I854" t="s">
        <v>61</v>
      </c>
      <c r="J854" t="s">
        <v>68</v>
      </c>
      <c r="K854" t="s">
        <v>71</v>
      </c>
      <c r="L854">
        <v>35</v>
      </c>
      <c r="M854" s="5">
        <v>24.58</v>
      </c>
      <c r="N854" s="5">
        <f t="shared" si="13"/>
        <v>860.3</v>
      </c>
      <c r="O854" s="5">
        <v>13.630116046497779</v>
      </c>
      <c r="P854" s="5">
        <f>tb_vendas[[#This Row],[Quantidade]]*tb_vendas[[#This Row],[Custo Unitário]]</f>
        <v>477.05406162742224</v>
      </c>
      <c r="Q854" s="5">
        <f>tb_vendas[[#This Row],[Valor Total]]-tb_vendas[[#This Row],[Custo Total]]</f>
        <v>383.24593837257771</v>
      </c>
      <c r="R854" s="2">
        <v>4</v>
      </c>
      <c r="S854" s="3">
        <v>8</v>
      </c>
      <c r="T854" t="s">
        <v>81</v>
      </c>
      <c r="U854" t="s">
        <v>83</v>
      </c>
    </row>
    <row r="855" spans="1:21" x14ac:dyDescent="0.3">
      <c r="A855" s="3" t="s">
        <v>939</v>
      </c>
      <c r="B855" s="1">
        <v>44716</v>
      </c>
      <c r="C855" s="7" t="str">
        <f>TEXT(tb_vendas[[#This Row],[Data do Pedido]],"aaaa-mm")</f>
        <v>2022-06</v>
      </c>
      <c r="D855" s="1" t="s">
        <v>6592</v>
      </c>
      <c r="E855" t="s">
        <v>17</v>
      </c>
      <c r="F855" t="s">
        <v>31</v>
      </c>
      <c r="G855" t="s">
        <v>40</v>
      </c>
      <c r="H855" t="s">
        <v>46</v>
      </c>
      <c r="I855" t="s">
        <v>59</v>
      </c>
      <c r="J855" t="s">
        <v>70</v>
      </c>
      <c r="K855" t="s">
        <v>73</v>
      </c>
      <c r="L855">
        <v>83</v>
      </c>
      <c r="M855" s="5">
        <v>25.46</v>
      </c>
      <c r="N855" s="5">
        <f t="shared" si="13"/>
        <v>2113.1800000000003</v>
      </c>
      <c r="O855" s="5">
        <v>13.220216865084181</v>
      </c>
      <c r="P855" s="5">
        <f>tb_vendas[[#This Row],[Quantidade]]*tb_vendas[[#This Row],[Custo Unitário]]</f>
        <v>1097.2779998019871</v>
      </c>
      <c r="Q855" s="5">
        <f>tb_vendas[[#This Row],[Valor Total]]-tb_vendas[[#This Row],[Custo Total]]</f>
        <v>1015.9020001980132</v>
      </c>
      <c r="R855" s="2">
        <v>6</v>
      </c>
      <c r="S855" s="3">
        <v>10</v>
      </c>
      <c r="T855" t="s">
        <v>79</v>
      </c>
      <c r="U855" t="s">
        <v>82</v>
      </c>
    </row>
    <row r="856" spans="1:21" x14ac:dyDescent="0.3">
      <c r="A856" s="3" t="s">
        <v>940</v>
      </c>
      <c r="B856" s="1">
        <v>44716</v>
      </c>
      <c r="C856" s="7" t="str">
        <f>TEXT(tb_vendas[[#This Row],[Data do Pedido]],"aaaa-mm")</f>
        <v>2022-06</v>
      </c>
      <c r="D856" s="1" t="s">
        <v>6588</v>
      </c>
      <c r="E856" t="s">
        <v>16</v>
      </c>
      <c r="F856" t="s">
        <v>37</v>
      </c>
      <c r="G856" t="s">
        <v>41</v>
      </c>
      <c r="H856" t="s">
        <v>45</v>
      </c>
      <c r="I856" t="s">
        <v>53</v>
      </c>
      <c r="J856" t="s">
        <v>67</v>
      </c>
      <c r="K856" t="s">
        <v>74</v>
      </c>
      <c r="L856">
        <v>87</v>
      </c>
      <c r="M856" s="5">
        <v>93.48</v>
      </c>
      <c r="N856" s="5">
        <f t="shared" si="13"/>
        <v>8132.76</v>
      </c>
      <c r="O856" s="5">
        <v>52.895273593191092</v>
      </c>
      <c r="P856" s="5">
        <f>tb_vendas[[#This Row],[Quantidade]]*tb_vendas[[#This Row],[Custo Unitário]]</f>
        <v>4601.8888026076247</v>
      </c>
      <c r="Q856" s="5">
        <f>tb_vendas[[#This Row],[Valor Total]]-tb_vendas[[#This Row],[Custo Total]]</f>
        <v>3530.8711973923755</v>
      </c>
      <c r="R856" s="2">
        <v>5</v>
      </c>
      <c r="S856" s="3">
        <v>0</v>
      </c>
      <c r="T856" t="s">
        <v>81</v>
      </c>
      <c r="U856" t="s">
        <v>85</v>
      </c>
    </row>
    <row r="857" spans="1:21" x14ac:dyDescent="0.3">
      <c r="A857" s="3" t="s">
        <v>941</v>
      </c>
      <c r="B857" s="1">
        <v>44717</v>
      </c>
      <c r="C857" s="7" t="str">
        <f>TEXT(tb_vendas[[#This Row],[Data do Pedido]],"aaaa-mm")</f>
        <v>2022-06</v>
      </c>
      <c r="D857" s="1" t="s">
        <v>6589</v>
      </c>
      <c r="E857" t="s">
        <v>20</v>
      </c>
      <c r="F857" t="s">
        <v>31</v>
      </c>
      <c r="G857" t="s">
        <v>40</v>
      </c>
      <c r="H857" t="s">
        <v>46</v>
      </c>
      <c r="I857" t="s">
        <v>52</v>
      </c>
      <c r="J857" t="s">
        <v>67</v>
      </c>
      <c r="K857" t="s">
        <v>76</v>
      </c>
      <c r="L857">
        <v>38</v>
      </c>
      <c r="M857" s="5">
        <v>44.03</v>
      </c>
      <c r="N857" s="5">
        <f t="shared" si="13"/>
        <v>1673.14</v>
      </c>
      <c r="O857" s="5">
        <v>11.997349848950773</v>
      </c>
      <c r="P857" s="5">
        <f>tb_vendas[[#This Row],[Quantidade]]*tb_vendas[[#This Row],[Custo Unitário]]</f>
        <v>455.89929426012935</v>
      </c>
      <c r="Q857" s="5">
        <f>tb_vendas[[#This Row],[Valor Total]]-tb_vendas[[#This Row],[Custo Total]]</f>
        <v>1217.2407057398707</v>
      </c>
      <c r="R857" s="2">
        <v>4</v>
      </c>
      <c r="S857" s="3">
        <v>4</v>
      </c>
      <c r="T857" t="s">
        <v>80</v>
      </c>
      <c r="U857" t="s">
        <v>84</v>
      </c>
    </row>
    <row r="858" spans="1:21" x14ac:dyDescent="0.3">
      <c r="A858" s="3" t="s">
        <v>942</v>
      </c>
      <c r="B858" s="1">
        <v>44717</v>
      </c>
      <c r="C858" s="7" t="str">
        <f>TEXT(tb_vendas[[#This Row],[Data do Pedido]],"aaaa-mm")</f>
        <v>2022-06</v>
      </c>
      <c r="D858" s="1" t="s">
        <v>6593</v>
      </c>
      <c r="E858" t="s">
        <v>22</v>
      </c>
      <c r="F858" t="s">
        <v>38</v>
      </c>
      <c r="G858" t="s">
        <v>39</v>
      </c>
      <c r="H858" t="s">
        <v>45</v>
      </c>
      <c r="I858" t="s">
        <v>53</v>
      </c>
      <c r="J858" t="s">
        <v>67</v>
      </c>
      <c r="K858" t="s">
        <v>72</v>
      </c>
      <c r="L858">
        <v>93</v>
      </c>
      <c r="M858" s="5">
        <v>84.95</v>
      </c>
      <c r="N858" s="5">
        <f t="shared" si="13"/>
        <v>7900.35</v>
      </c>
      <c r="O858" s="5">
        <v>38.266347478635581</v>
      </c>
      <c r="P858" s="5">
        <f>tb_vendas[[#This Row],[Quantidade]]*tb_vendas[[#This Row],[Custo Unitário]]</f>
        <v>3558.7703155131089</v>
      </c>
      <c r="Q858" s="5">
        <f>tb_vendas[[#This Row],[Valor Total]]-tb_vendas[[#This Row],[Custo Total]]</f>
        <v>4341.579684486891</v>
      </c>
      <c r="R858" s="2">
        <v>4</v>
      </c>
      <c r="S858" s="3">
        <v>2</v>
      </c>
      <c r="T858" t="s">
        <v>81</v>
      </c>
      <c r="U858" t="s">
        <v>85</v>
      </c>
    </row>
    <row r="859" spans="1:21" x14ac:dyDescent="0.3">
      <c r="A859" s="3" t="s">
        <v>943</v>
      </c>
      <c r="B859" s="1">
        <v>44717</v>
      </c>
      <c r="C859" s="7" t="str">
        <f>TEXT(tb_vendas[[#This Row],[Data do Pedido]],"aaaa-mm")</f>
        <v>2022-06</v>
      </c>
      <c r="D859" s="1" t="s">
        <v>6593</v>
      </c>
      <c r="E859" t="s">
        <v>19</v>
      </c>
      <c r="F859" t="s">
        <v>27</v>
      </c>
      <c r="G859" t="s">
        <v>42</v>
      </c>
      <c r="H859" t="s">
        <v>46</v>
      </c>
      <c r="I859" t="s">
        <v>49</v>
      </c>
      <c r="J859" t="s">
        <v>65</v>
      </c>
      <c r="K859" t="s">
        <v>78</v>
      </c>
      <c r="L859">
        <v>92</v>
      </c>
      <c r="M859" s="5">
        <v>61.7</v>
      </c>
      <c r="N859" s="5">
        <f t="shared" si="13"/>
        <v>5676.4000000000005</v>
      </c>
      <c r="O859" s="5">
        <v>23.381558221262928</v>
      </c>
      <c r="P859" s="5">
        <f>tb_vendas[[#This Row],[Quantidade]]*tb_vendas[[#This Row],[Custo Unitário]]</f>
        <v>2151.1033563561896</v>
      </c>
      <c r="Q859" s="5">
        <f>tb_vendas[[#This Row],[Valor Total]]-tb_vendas[[#This Row],[Custo Total]]</f>
        <v>3525.296643643811</v>
      </c>
      <c r="R859" s="2">
        <v>2</v>
      </c>
      <c r="S859" s="3">
        <v>6</v>
      </c>
      <c r="T859" t="s">
        <v>79</v>
      </c>
      <c r="U859" t="s">
        <v>85</v>
      </c>
    </row>
    <row r="860" spans="1:21" x14ac:dyDescent="0.3">
      <c r="A860" s="3" t="s">
        <v>944</v>
      </c>
      <c r="B860" s="1">
        <v>44717</v>
      </c>
      <c r="C860" s="7" t="str">
        <f>TEXT(tb_vendas[[#This Row],[Data do Pedido]],"aaaa-mm")</f>
        <v>2022-06</v>
      </c>
      <c r="D860" s="1" t="s">
        <v>6593</v>
      </c>
      <c r="E860" t="s">
        <v>17</v>
      </c>
      <c r="F860" t="s">
        <v>26</v>
      </c>
      <c r="G860" t="s">
        <v>41</v>
      </c>
      <c r="H860" t="s">
        <v>45</v>
      </c>
      <c r="I860" t="s">
        <v>59</v>
      </c>
      <c r="J860" t="s">
        <v>70</v>
      </c>
      <c r="K860" t="s">
        <v>74</v>
      </c>
      <c r="L860">
        <v>57</v>
      </c>
      <c r="M860" s="5">
        <v>8.75</v>
      </c>
      <c r="N860" s="5">
        <f t="shared" si="13"/>
        <v>498.75</v>
      </c>
      <c r="O860" s="5">
        <v>3.0156627852683711</v>
      </c>
      <c r="P860" s="5">
        <f>tb_vendas[[#This Row],[Quantidade]]*tb_vendas[[#This Row],[Custo Unitário]]</f>
        <v>171.89277876029715</v>
      </c>
      <c r="Q860" s="5">
        <f>tb_vendas[[#This Row],[Valor Total]]-tb_vendas[[#This Row],[Custo Total]]</f>
        <v>326.85722123970288</v>
      </c>
      <c r="R860" s="2">
        <v>7</v>
      </c>
      <c r="S860" s="3">
        <v>5</v>
      </c>
      <c r="T860" t="s">
        <v>79</v>
      </c>
      <c r="U860" t="s">
        <v>83</v>
      </c>
    </row>
    <row r="861" spans="1:21" x14ac:dyDescent="0.3">
      <c r="A861" s="3" t="s">
        <v>945</v>
      </c>
      <c r="B861" s="1">
        <v>44717</v>
      </c>
      <c r="C861" s="7" t="str">
        <f>TEXT(tb_vendas[[#This Row],[Data do Pedido]],"aaaa-mm")</f>
        <v>2022-06</v>
      </c>
      <c r="D861" s="1" t="s">
        <v>6593</v>
      </c>
      <c r="E861" t="s">
        <v>17</v>
      </c>
      <c r="F861" t="s">
        <v>32</v>
      </c>
      <c r="G861" t="s">
        <v>39</v>
      </c>
      <c r="H861" t="s">
        <v>45</v>
      </c>
      <c r="I861" t="s">
        <v>55</v>
      </c>
      <c r="J861" t="s">
        <v>69</v>
      </c>
      <c r="K861" t="s">
        <v>75</v>
      </c>
      <c r="L861">
        <v>90</v>
      </c>
      <c r="M861" s="5">
        <v>19.71</v>
      </c>
      <c r="N861" s="5">
        <f t="shared" si="13"/>
        <v>1773.9</v>
      </c>
      <c r="O861" s="5">
        <v>12.109975473461912</v>
      </c>
      <c r="P861" s="5">
        <f>tb_vendas[[#This Row],[Quantidade]]*tb_vendas[[#This Row],[Custo Unitário]]</f>
        <v>1089.897792611572</v>
      </c>
      <c r="Q861" s="5">
        <f>tb_vendas[[#This Row],[Valor Total]]-tb_vendas[[#This Row],[Custo Total]]</f>
        <v>684.00220738842813</v>
      </c>
      <c r="R861" s="2">
        <v>1</v>
      </c>
      <c r="S861" s="3">
        <v>6</v>
      </c>
      <c r="T861" t="s">
        <v>79</v>
      </c>
      <c r="U861" t="s">
        <v>84</v>
      </c>
    </row>
    <row r="862" spans="1:21" x14ac:dyDescent="0.3">
      <c r="A862" s="3" t="s">
        <v>946</v>
      </c>
      <c r="B862" s="1">
        <v>44718</v>
      </c>
      <c r="C862" s="7" t="str">
        <f>TEXT(tb_vendas[[#This Row],[Data do Pedido]],"aaaa-mm")</f>
        <v>2022-06</v>
      </c>
      <c r="D862" s="1" t="s">
        <v>6589</v>
      </c>
      <c r="E862" t="s">
        <v>18</v>
      </c>
      <c r="F862" t="s">
        <v>36</v>
      </c>
      <c r="G862" t="s">
        <v>39</v>
      </c>
      <c r="H862" t="s">
        <v>45</v>
      </c>
      <c r="I862" t="s">
        <v>49</v>
      </c>
      <c r="J862" t="s">
        <v>65</v>
      </c>
      <c r="K862" t="s">
        <v>77</v>
      </c>
      <c r="L862">
        <v>55</v>
      </c>
      <c r="M862" s="5">
        <v>85.68</v>
      </c>
      <c r="N862" s="5">
        <f t="shared" si="13"/>
        <v>4712.4000000000005</v>
      </c>
      <c r="O862" s="5">
        <v>27.408576075635178</v>
      </c>
      <c r="P862" s="5">
        <f>tb_vendas[[#This Row],[Quantidade]]*tb_vendas[[#This Row],[Custo Unitário]]</f>
        <v>1507.4716841599347</v>
      </c>
      <c r="Q862" s="5">
        <f>tb_vendas[[#This Row],[Valor Total]]-tb_vendas[[#This Row],[Custo Total]]</f>
        <v>3204.9283158400658</v>
      </c>
      <c r="R862" s="2">
        <v>3</v>
      </c>
      <c r="S862" s="3">
        <v>1</v>
      </c>
      <c r="T862" t="s">
        <v>79</v>
      </c>
      <c r="U862" t="s">
        <v>84</v>
      </c>
    </row>
    <row r="863" spans="1:21" x14ac:dyDescent="0.3">
      <c r="A863" s="3" t="s">
        <v>947</v>
      </c>
      <c r="B863" s="1">
        <v>44718</v>
      </c>
      <c r="C863" s="7" t="str">
        <f>TEXT(tb_vendas[[#This Row],[Data do Pedido]],"aaaa-mm")</f>
        <v>2022-06</v>
      </c>
      <c r="D863" s="1" t="s">
        <v>6590</v>
      </c>
      <c r="E863" t="s">
        <v>22</v>
      </c>
      <c r="F863" t="s">
        <v>38</v>
      </c>
      <c r="G863" t="s">
        <v>39</v>
      </c>
      <c r="H863" t="s">
        <v>45</v>
      </c>
      <c r="I863" t="s">
        <v>48</v>
      </c>
      <c r="J863" t="s">
        <v>64</v>
      </c>
      <c r="K863" t="s">
        <v>74</v>
      </c>
      <c r="L863">
        <v>9</v>
      </c>
      <c r="M863" s="5">
        <v>59.17</v>
      </c>
      <c r="N863" s="5">
        <f t="shared" si="13"/>
        <v>532.53</v>
      </c>
      <c r="O863" s="5">
        <v>19.525955897157331</v>
      </c>
      <c r="P863" s="5">
        <f>tb_vendas[[#This Row],[Quantidade]]*tb_vendas[[#This Row],[Custo Unitário]]</f>
        <v>175.73360307441598</v>
      </c>
      <c r="Q863" s="5">
        <f>tb_vendas[[#This Row],[Valor Total]]-tb_vendas[[#This Row],[Custo Total]]</f>
        <v>356.79639692558396</v>
      </c>
      <c r="R863" s="2">
        <v>10</v>
      </c>
      <c r="S863" s="3">
        <v>5</v>
      </c>
      <c r="T863" t="s">
        <v>80</v>
      </c>
      <c r="U863" t="s">
        <v>85</v>
      </c>
    </row>
    <row r="864" spans="1:21" x14ac:dyDescent="0.3">
      <c r="A864" s="3" t="s">
        <v>948</v>
      </c>
      <c r="B864" s="1">
        <v>44718</v>
      </c>
      <c r="C864" s="7" t="str">
        <f>TEXT(tb_vendas[[#This Row],[Data do Pedido]],"aaaa-mm")</f>
        <v>2022-06</v>
      </c>
      <c r="D864" s="1" t="s">
        <v>6590</v>
      </c>
      <c r="E864" t="s">
        <v>16</v>
      </c>
      <c r="F864" t="s">
        <v>32</v>
      </c>
      <c r="G864" t="s">
        <v>39</v>
      </c>
      <c r="H864" t="s">
        <v>45</v>
      </c>
      <c r="I864" t="s">
        <v>62</v>
      </c>
      <c r="J864" t="s">
        <v>70</v>
      </c>
      <c r="K864" t="s">
        <v>78</v>
      </c>
      <c r="L864">
        <v>81</v>
      </c>
      <c r="M864" s="5">
        <v>45.27</v>
      </c>
      <c r="N864" s="5">
        <f t="shared" si="13"/>
        <v>3666.8700000000003</v>
      </c>
      <c r="O864" s="5">
        <v>18.148286117839053</v>
      </c>
      <c r="P864" s="5">
        <f>tb_vendas[[#This Row],[Quantidade]]*tb_vendas[[#This Row],[Custo Unitário]]</f>
        <v>1470.0111755449632</v>
      </c>
      <c r="Q864" s="5">
        <f>tb_vendas[[#This Row],[Valor Total]]-tb_vendas[[#This Row],[Custo Total]]</f>
        <v>2196.8588244550374</v>
      </c>
      <c r="R864" s="2">
        <v>3</v>
      </c>
      <c r="S864" s="3">
        <v>7</v>
      </c>
      <c r="T864" t="s">
        <v>81</v>
      </c>
      <c r="U864" t="s">
        <v>84</v>
      </c>
    </row>
    <row r="865" spans="1:21" x14ac:dyDescent="0.3">
      <c r="A865" s="3" t="s">
        <v>949</v>
      </c>
      <c r="B865" s="1">
        <v>44719</v>
      </c>
      <c r="C865" s="7" t="str">
        <f>TEXT(tb_vendas[[#This Row],[Data do Pedido]],"aaaa-mm")</f>
        <v>2022-06</v>
      </c>
      <c r="D865" s="1" t="s">
        <v>6589</v>
      </c>
      <c r="E865" t="s">
        <v>21</v>
      </c>
      <c r="F865" t="s">
        <v>32</v>
      </c>
      <c r="G865" t="s">
        <v>39</v>
      </c>
      <c r="H865" t="s">
        <v>45</v>
      </c>
      <c r="I865" t="s">
        <v>60</v>
      </c>
      <c r="J865" t="s">
        <v>69</v>
      </c>
      <c r="K865" t="s">
        <v>71</v>
      </c>
      <c r="L865">
        <v>89</v>
      </c>
      <c r="M865" s="5">
        <v>2.68</v>
      </c>
      <c r="N865" s="5">
        <f t="shared" si="13"/>
        <v>238.52</v>
      </c>
      <c r="O865" s="5">
        <v>2.2537018254923495</v>
      </c>
      <c r="P865" s="5">
        <f>tb_vendas[[#This Row],[Quantidade]]*tb_vendas[[#This Row],[Custo Unitário]]</f>
        <v>200.57946246881912</v>
      </c>
      <c r="Q865" s="5">
        <f>tb_vendas[[#This Row],[Valor Total]]-tb_vendas[[#This Row],[Custo Total]]</f>
        <v>37.940537531180894</v>
      </c>
      <c r="R865" s="2">
        <v>2</v>
      </c>
      <c r="S865" s="3">
        <v>7</v>
      </c>
      <c r="T865" t="s">
        <v>81</v>
      </c>
      <c r="U865" t="s">
        <v>82</v>
      </c>
    </row>
    <row r="866" spans="1:21" x14ac:dyDescent="0.3">
      <c r="A866" s="3" t="s">
        <v>950</v>
      </c>
      <c r="B866" s="1">
        <v>44719</v>
      </c>
      <c r="C866" s="7" t="str">
        <f>TEXT(tb_vendas[[#This Row],[Data do Pedido]],"aaaa-mm")</f>
        <v>2022-06</v>
      </c>
      <c r="D866" s="1" t="s">
        <v>6593</v>
      </c>
      <c r="E866" t="s">
        <v>23</v>
      </c>
      <c r="F866" t="s">
        <v>24</v>
      </c>
      <c r="G866" t="s">
        <v>39</v>
      </c>
      <c r="H866" t="s">
        <v>45</v>
      </c>
      <c r="I866" t="s">
        <v>61</v>
      </c>
      <c r="J866" t="s">
        <v>68</v>
      </c>
      <c r="K866" t="s">
        <v>71</v>
      </c>
      <c r="L866">
        <v>89</v>
      </c>
      <c r="M866" s="5">
        <v>89.27</v>
      </c>
      <c r="N866" s="5">
        <f t="shared" si="13"/>
        <v>7945.03</v>
      </c>
      <c r="O866" s="5">
        <v>51.118638530453545</v>
      </c>
      <c r="P866" s="5">
        <f>tb_vendas[[#This Row],[Quantidade]]*tb_vendas[[#This Row],[Custo Unitário]]</f>
        <v>4549.5588292103657</v>
      </c>
      <c r="Q866" s="5">
        <f>tb_vendas[[#This Row],[Valor Total]]-tb_vendas[[#This Row],[Custo Total]]</f>
        <v>3395.471170789634</v>
      </c>
      <c r="R866" s="2">
        <v>10</v>
      </c>
      <c r="S866" s="3">
        <v>9</v>
      </c>
      <c r="T866" t="s">
        <v>81</v>
      </c>
      <c r="U866" t="s">
        <v>83</v>
      </c>
    </row>
    <row r="867" spans="1:21" x14ac:dyDescent="0.3">
      <c r="A867" s="3" t="s">
        <v>951</v>
      </c>
      <c r="B867" s="1">
        <v>44719</v>
      </c>
      <c r="C867" s="7" t="str">
        <f>TEXT(tb_vendas[[#This Row],[Data do Pedido]],"aaaa-mm")</f>
        <v>2022-06</v>
      </c>
      <c r="D867" s="1" t="s">
        <v>6589</v>
      </c>
      <c r="E867" t="s">
        <v>23</v>
      </c>
      <c r="F867" t="s">
        <v>24</v>
      </c>
      <c r="G867" t="s">
        <v>39</v>
      </c>
      <c r="H867" t="s">
        <v>45</v>
      </c>
      <c r="I867" t="s">
        <v>62</v>
      </c>
      <c r="J867" t="s">
        <v>70</v>
      </c>
      <c r="K867" t="s">
        <v>76</v>
      </c>
      <c r="L867">
        <v>16</v>
      </c>
      <c r="M867" s="5">
        <v>40.85</v>
      </c>
      <c r="N867" s="5">
        <f t="shared" si="13"/>
        <v>653.6</v>
      </c>
      <c r="O867" s="5">
        <v>12.845903222379233</v>
      </c>
      <c r="P867" s="5">
        <f>tb_vendas[[#This Row],[Quantidade]]*tb_vendas[[#This Row],[Custo Unitário]]</f>
        <v>205.53445155806773</v>
      </c>
      <c r="Q867" s="5">
        <f>tb_vendas[[#This Row],[Valor Total]]-tb_vendas[[#This Row],[Custo Total]]</f>
        <v>448.06554844193226</v>
      </c>
      <c r="R867" s="2">
        <v>5</v>
      </c>
      <c r="S867" s="3">
        <v>7</v>
      </c>
      <c r="T867" t="s">
        <v>79</v>
      </c>
      <c r="U867" t="s">
        <v>83</v>
      </c>
    </row>
    <row r="868" spans="1:21" x14ac:dyDescent="0.3">
      <c r="A868" s="3" t="s">
        <v>952</v>
      </c>
      <c r="B868" s="1">
        <v>44719</v>
      </c>
      <c r="C868" s="7" t="str">
        <f>TEXT(tb_vendas[[#This Row],[Data do Pedido]],"aaaa-mm")</f>
        <v>2022-06</v>
      </c>
      <c r="D868" s="1" t="s">
        <v>6592</v>
      </c>
      <c r="E868" t="s">
        <v>17</v>
      </c>
      <c r="F868" t="s">
        <v>38</v>
      </c>
      <c r="G868" t="s">
        <v>39</v>
      </c>
      <c r="H868" t="s">
        <v>45</v>
      </c>
      <c r="I868" t="s">
        <v>52</v>
      </c>
      <c r="J868" t="s">
        <v>67</v>
      </c>
      <c r="K868" t="s">
        <v>78</v>
      </c>
      <c r="L868">
        <v>36</v>
      </c>
      <c r="M868" s="5">
        <v>44.51</v>
      </c>
      <c r="N868" s="5">
        <f t="shared" si="13"/>
        <v>1602.36</v>
      </c>
      <c r="O868" s="5">
        <v>25.429847814413979</v>
      </c>
      <c r="P868" s="5">
        <f>tb_vendas[[#This Row],[Quantidade]]*tb_vendas[[#This Row],[Custo Unitário]]</f>
        <v>915.47452131890327</v>
      </c>
      <c r="Q868" s="5">
        <f>tb_vendas[[#This Row],[Valor Total]]-tb_vendas[[#This Row],[Custo Total]]</f>
        <v>686.88547868109663</v>
      </c>
      <c r="R868" s="2">
        <v>7</v>
      </c>
      <c r="S868" s="3">
        <v>6</v>
      </c>
      <c r="T868" t="s">
        <v>81</v>
      </c>
      <c r="U868" t="s">
        <v>84</v>
      </c>
    </row>
    <row r="869" spans="1:21" x14ac:dyDescent="0.3">
      <c r="A869" s="3" t="s">
        <v>953</v>
      </c>
      <c r="B869" s="1">
        <v>44719</v>
      </c>
      <c r="C869" s="7" t="str">
        <f>TEXT(tb_vendas[[#This Row],[Data do Pedido]],"aaaa-mm")</f>
        <v>2022-06</v>
      </c>
      <c r="D869" s="1" t="s">
        <v>6591</v>
      </c>
      <c r="E869" t="s">
        <v>16</v>
      </c>
      <c r="F869" t="s">
        <v>38</v>
      </c>
      <c r="G869" t="s">
        <v>39</v>
      </c>
      <c r="H869" t="s">
        <v>45</v>
      </c>
      <c r="I869" t="s">
        <v>61</v>
      </c>
      <c r="J869" t="s">
        <v>68</v>
      </c>
      <c r="K869" t="s">
        <v>72</v>
      </c>
      <c r="L869">
        <v>20</v>
      </c>
      <c r="M869" s="5">
        <v>97.13</v>
      </c>
      <c r="N869" s="5">
        <f t="shared" si="13"/>
        <v>1942.6</v>
      </c>
      <c r="O869" s="5">
        <v>37.38324413725347</v>
      </c>
      <c r="P869" s="5">
        <f>tb_vendas[[#This Row],[Quantidade]]*tb_vendas[[#This Row],[Custo Unitário]]</f>
        <v>747.66488274506946</v>
      </c>
      <c r="Q869" s="5">
        <f>tb_vendas[[#This Row],[Valor Total]]-tb_vendas[[#This Row],[Custo Total]]</f>
        <v>1194.9351172549304</v>
      </c>
      <c r="R869" s="2">
        <v>7</v>
      </c>
      <c r="S869" s="3">
        <v>0</v>
      </c>
      <c r="T869" t="s">
        <v>80</v>
      </c>
      <c r="U869" t="s">
        <v>84</v>
      </c>
    </row>
    <row r="870" spans="1:21" x14ac:dyDescent="0.3">
      <c r="A870" s="3" t="s">
        <v>954</v>
      </c>
      <c r="B870" s="1">
        <v>44719</v>
      </c>
      <c r="C870" s="7" t="str">
        <f>TEXT(tb_vendas[[#This Row],[Data do Pedido]],"aaaa-mm")</f>
        <v>2022-06</v>
      </c>
      <c r="D870" s="1" t="s">
        <v>6591</v>
      </c>
      <c r="E870" t="s">
        <v>23</v>
      </c>
      <c r="F870" t="s">
        <v>30</v>
      </c>
      <c r="G870" t="s">
        <v>44</v>
      </c>
      <c r="H870" t="s">
        <v>46</v>
      </c>
      <c r="I870" t="s">
        <v>61</v>
      </c>
      <c r="J870" t="s">
        <v>68</v>
      </c>
      <c r="K870" t="s">
        <v>72</v>
      </c>
      <c r="L870">
        <v>77</v>
      </c>
      <c r="M870" s="5">
        <v>8.68</v>
      </c>
      <c r="N870" s="5">
        <f t="shared" si="13"/>
        <v>668.36</v>
      </c>
      <c r="O870" s="5">
        <v>2.2076255639129867</v>
      </c>
      <c r="P870" s="5">
        <f>tb_vendas[[#This Row],[Quantidade]]*tb_vendas[[#This Row],[Custo Unitário]]</f>
        <v>169.98716842129997</v>
      </c>
      <c r="Q870" s="5">
        <f>tb_vendas[[#This Row],[Valor Total]]-tb_vendas[[#This Row],[Custo Total]]</f>
        <v>498.37283157870002</v>
      </c>
      <c r="R870" s="2">
        <v>9</v>
      </c>
      <c r="S870" s="3">
        <v>9</v>
      </c>
      <c r="T870" t="s">
        <v>80</v>
      </c>
      <c r="U870" t="s">
        <v>83</v>
      </c>
    </row>
    <row r="871" spans="1:21" x14ac:dyDescent="0.3">
      <c r="A871" s="3" t="s">
        <v>955</v>
      </c>
      <c r="B871" s="1">
        <v>44719</v>
      </c>
      <c r="C871" s="7" t="str">
        <f>TEXT(tb_vendas[[#This Row],[Data do Pedido]],"aaaa-mm")</f>
        <v>2022-06</v>
      </c>
      <c r="D871" s="1" t="s">
        <v>6590</v>
      </c>
      <c r="E871" t="s">
        <v>17</v>
      </c>
      <c r="F871" t="s">
        <v>38</v>
      </c>
      <c r="G871" t="s">
        <v>39</v>
      </c>
      <c r="H871" t="s">
        <v>45</v>
      </c>
      <c r="I871" t="s">
        <v>58</v>
      </c>
      <c r="J871" t="s">
        <v>64</v>
      </c>
      <c r="K871" t="s">
        <v>73</v>
      </c>
      <c r="L871">
        <v>15</v>
      </c>
      <c r="M871" s="5">
        <v>56.99</v>
      </c>
      <c r="N871" s="5">
        <f t="shared" si="13"/>
        <v>854.85</v>
      </c>
      <c r="O871" s="5">
        <v>33.655049362649791</v>
      </c>
      <c r="P871" s="5">
        <f>tb_vendas[[#This Row],[Quantidade]]*tb_vendas[[#This Row],[Custo Unitário]]</f>
        <v>504.82574043974688</v>
      </c>
      <c r="Q871" s="5">
        <f>tb_vendas[[#This Row],[Valor Total]]-tb_vendas[[#This Row],[Custo Total]]</f>
        <v>350.02425956025314</v>
      </c>
      <c r="R871" s="2">
        <v>1</v>
      </c>
      <c r="S871" s="3">
        <v>5</v>
      </c>
      <c r="T871" t="s">
        <v>81</v>
      </c>
      <c r="U871" t="s">
        <v>83</v>
      </c>
    </row>
    <row r="872" spans="1:21" x14ac:dyDescent="0.3">
      <c r="A872" s="3" t="s">
        <v>956</v>
      </c>
      <c r="B872" s="1">
        <v>44719</v>
      </c>
      <c r="C872" s="7" t="str">
        <f>TEXT(tb_vendas[[#This Row],[Data do Pedido]],"aaaa-mm")</f>
        <v>2022-06</v>
      </c>
      <c r="D872" s="1" t="s">
        <v>6593</v>
      </c>
      <c r="E872" t="s">
        <v>16</v>
      </c>
      <c r="F872" t="s">
        <v>29</v>
      </c>
      <c r="G872" t="s">
        <v>43</v>
      </c>
      <c r="H872" t="s">
        <v>45</v>
      </c>
      <c r="I872" t="s">
        <v>50</v>
      </c>
      <c r="J872" t="s">
        <v>66</v>
      </c>
      <c r="K872" t="s">
        <v>72</v>
      </c>
      <c r="L872">
        <v>68</v>
      </c>
      <c r="M872" s="5">
        <v>22.19</v>
      </c>
      <c r="N872" s="5">
        <f t="shared" si="13"/>
        <v>1508.92</v>
      </c>
      <c r="O872" s="5">
        <v>13.614926491418386</v>
      </c>
      <c r="P872" s="5">
        <f>tb_vendas[[#This Row],[Quantidade]]*tb_vendas[[#This Row],[Custo Unitário]]</f>
        <v>925.81500141645017</v>
      </c>
      <c r="Q872" s="5">
        <f>tb_vendas[[#This Row],[Valor Total]]-tb_vendas[[#This Row],[Custo Total]]</f>
        <v>583.1049985835499</v>
      </c>
      <c r="R872" s="2">
        <v>5</v>
      </c>
      <c r="S872" s="3">
        <v>0</v>
      </c>
      <c r="T872" t="s">
        <v>79</v>
      </c>
      <c r="U872" t="s">
        <v>83</v>
      </c>
    </row>
    <row r="873" spans="1:21" x14ac:dyDescent="0.3">
      <c r="A873" s="3" t="s">
        <v>957</v>
      </c>
      <c r="B873" s="1">
        <v>44719</v>
      </c>
      <c r="C873" s="7" t="str">
        <f>TEXT(tb_vendas[[#This Row],[Data do Pedido]],"aaaa-mm")</f>
        <v>2022-06</v>
      </c>
      <c r="D873" s="1" t="s">
        <v>6591</v>
      </c>
      <c r="E873" t="s">
        <v>17</v>
      </c>
      <c r="F873" t="s">
        <v>25</v>
      </c>
      <c r="G873" t="s">
        <v>40</v>
      </c>
      <c r="H873" t="s">
        <v>46</v>
      </c>
      <c r="I873" t="s">
        <v>61</v>
      </c>
      <c r="J873" t="s">
        <v>68</v>
      </c>
      <c r="K873" t="s">
        <v>73</v>
      </c>
      <c r="L873">
        <v>42</v>
      </c>
      <c r="M873" s="5">
        <v>79.38</v>
      </c>
      <c r="N873" s="5">
        <f t="shared" si="13"/>
        <v>3333.96</v>
      </c>
      <c r="O873" s="5">
        <v>29.516363457110447</v>
      </c>
      <c r="P873" s="5">
        <f>tb_vendas[[#This Row],[Quantidade]]*tb_vendas[[#This Row],[Custo Unitário]]</f>
        <v>1239.6872651986389</v>
      </c>
      <c r="Q873" s="5">
        <f>tb_vendas[[#This Row],[Valor Total]]-tb_vendas[[#This Row],[Custo Total]]</f>
        <v>2094.2727348013614</v>
      </c>
      <c r="R873" s="2">
        <v>10</v>
      </c>
      <c r="S873" s="3">
        <v>4</v>
      </c>
      <c r="T873" t="s">
        <v>79</v>
      </c>
      <c r="U873" t="s">
        <v>85</v>
      </c>
    </row>
    <row r="874" spans="1:21" x14ac:dyDescent="0.3">
      <c r="A874" s="3" t="s">
        <v>958</v>
      </c>
      <c r="B874" s="1">
        <v>44720</v>
      </c>
      <c r="C874" s="7" t="str">
        <f>TEXT(tb_vendas[[#This Row],[Data do Pedido]],"aaaa-mm")</f>
        <v>2022-06</v>
      </c>
      <c r="D874" s="1" t="s">
        <v>6590</v>
      </c>
      <c r="E874" t="s">
        <v>22</v>
      </c>
      <c r="F874" t="s">
        <v>36</v>
      </c>
      <c r="G874" t="s">
        <v>39</v>
      </c>
      <c r="H874" t="s">
        <v>45</v>
      </c>
      <c r="I874" t="s">
        <v>56</v>
      </c>
      <c r="J874" t="s">
        <v>63</v>
      </c>
      <c r="K874" t="s">
        <v>77</v>
      </c>
      <c r="L874">
        <v>43</v>
      </c>
      <c r="M874" s="5">
        <v>97.31</v>
      </c>
      <c r="N874" s="5">
        <f t="shared" si="13"/>
        <v>4184.33</v>
      </c>
      <c r="O874" s="5">
        <v>70.130676052136664</v>
      </c>
      <c r="P874" s="5">
        <f>tb_vendas[[#This Row],[Quantidade]]*tb_vendas[[#This Row],[Custo Unitário]]</f>
        <v>3015.6190702418767</v>
      </c>
      <c r="Q874" s="5">
        <f>tb_vendas[[#This Row],[Valor Total]]-tb_vendas[[#This Row],[Custo Total]]</f>
        <v>1168.7109297581233</v>
      </c>
      <c r="R874" s="2">
        <v>3</v>
      </c>
      <c r="S874" s="3">
        <v>8</v>
      </c>
      <c r="T874" t="s">
        <v>79</v>
      </c>
      <c r="U874" t="s">
        <v>82</v>
      </c>
    </row>
    <row r="875" spans="1:21" x14ac:dyDescent="0.3">
      <c r="A875" s="3" t="s">
        <v>959</v>
      </c>
      <c r="B875" s="1">
        <v>44720</v>
      </c>
      <c r="C875" s="7" t="str">
        <f>TEXT(tb_vendas[[#This Row],[Data do Pedido]],"aaaa-mm")</f>
        <v>2022-06</v>
      </c>
      <c r="D875" s="1" t="s">
        <v>6590</v>
      </c>
      <c r="E875" t="s">
        <v>19</v>
      </c>
      <c r="F875" t="s">
        <v>31</v>
      </c>
      <c r="G875" t="s">
        <v>40</v>
      </c>
      <c r="H875" t="s">
        <v>46</v>
      </c>
      <c r="I875" t="s">
        <v>51</v>
      </c>
      <c r="J875" t="s">
        <v>65</v>
      </c>
      <c r="K875" t="s">
        <v>76</v>
      </c>
      <c r="L875">
        <v>37</v>
      </c>
      <c r="M875" s="5">
        <v>49.64</v>
      </c>
      <c r="N875" s="5">
        <f t="shared" si="13"/>
        <v>1836.68</v>
      </c>
      <c r="O875" s="5">
        <v>12.745532168660814</v>
      </c>
      <c r="P875" s="5">
        <f>tb_vendas[[#This Row],[Quantidade]]*tb_vendas[[#This Row],[Custo Unitário]]</f>
        <v>471.58469024045013</v>
      </c>
      <c r="Q875" s="5">
        <f>tb_vendas[[#This Row],[Valor Total]]-tb_vendas[[#This Row],[Custo Total]]</f>
        <v>1365.09530975955</v>
      </c>
      <c r="R875" s="2">
        <v>1</v>
      </c>
      <c r="S875" s="3">
        <v>7</v>
      </c>
      <c r="T875" t="s">
        <v>79</v>
      </c>
      <c r="U875" t="s">
        <v>82</v>
      </c>
    </row>
    <row r="876" spans="1:21" x14ac:dyDescent="0.3">
      <c r="A876" s="3" t="s">
        <v>960</v>
      </c>
      <c r="B876" s="1">
        <v>44720</v>
      </c>
      <c r="C876" s="7" t="str">
        <f>TEXT(tb_vendas[[#This Row],[Data do Pedido]],"aaaa-mm")</f>
        <v>2022-06</v>
      </c>
      <c r="D876" s="1" t="s">
        <v>6593</v>
      </c>
      <c r="E876" t="s">
        <v>21</v>
      </c>
      <c r="F876" t="s">
        <v>34</v>
      </c>
      <c r="G876" t="s">
        <v>40</v>
      </c>
      <c r="H876" t="s">
        <v>46</v>
      </c>
      <c r="I876" t="s">
        <v>51</v>
      </c>
      <c r="J876" t="s">
        <v>65</v>
      </c>
      <c r="K876" t="s">
        <v>72</v>
      </c>
      <c r="L876">
        <v>13</v>
      </c>
      <c r="M876" s="5">
        <v>21.2</v>
      </c>
      <c r="N876" s="5">
        <f t="shared" si="13"/>
        <v>275.59999999999997</v>
      </c>
      <c r="O876" s="5">
        <v>7.1799120443637294</v>
      </c>
      <c r="P876" s="5">
        <f>tb_vendas[[#This Row],[Quantidade]]*tb_vendas[[#This Row],[Custo Unitário]]</f>
        <v>93.338856576728489</v>
      </c>
      <c r="Q876" s="5">
        <f>tb_vendas[[#This Row],[Valor Total]]-tb_vendas[[#This Row],[Custo Total]]</f>
        <v>182.26114342327148</v>
      </c>
      <c r="R876" s="2">
        <v>7</v>
      </c>
      <c r="S876" s="3">
        <v>5</v>
      </c>
      <c r="T876" t="s">
        <v>81</v>
      </c>
      <c r="U876" t="s">
        <v>85</v>
      </c>
    </row>
    <row r="877" spans="1:21" x14ac:dyDescent="0.3">
      <c r="A877" s="3" t="s">
        <v>961</v>
      </c>
      <c r="B877" s="1">
        <v>44720</v>
      </c>
      <c r="C877" s="7" t="str">
        <f>TEXT(tb_vendas[[#This Row],[Data do Pedido]],"aaaa-mm")</f>
        <v>2022-06</v>
      </c>
      <c r="D877" s="1" t="s">
        <v>6593</v>
      </c>
      <c r="E877" t="s">
        <v>21</v>
      </c>
      <c r="F877" t="s">
        <v>33</v>
      </c>
      <c r="G877" t="s">
        <v>42</v>
      </c>
      <c r="H877" t="s">
        <v>46</v>
      </c>
      <c r="I877" t="s">
        <v>49</v>
      </c>
      <c r="J877" t="s">
        <v>65</v>
      </c>
      <c r="K877" t="s">
        <v>71</v>
      </c>
      <c r="L877">
        <v>45</v>
      </c>
      <c r="M877" s="5">
        <v>73.349999999999994</v>
      </c>
      <c r="N877" s="5">
        <f t="shared" si="13"/>
        <v>3300.7499999999995</v>
      </c>
      <c r="O877" s="5">
        <v>39.521100354109905</v>
      </c>
      <c r="P877" s="5">
        <f>tb_vendas[[#This Row],[Quantidade]]*tb_vendas[[#This Row],[Custo Unitário]]</f>
        <v>1778.4495159349458</v>
      </c>
      <c r="Q877" s="5">
        <f>tb_vendas[[#This Row],[Valor Total]]-tb_vendas[[#This Row],[Custo Total]]</f>
        <v>1522.3004840650538</v>
      </c>
      <c r="R877" s="2">
        <v>7</v>
      </c>
      <c r="S877" s="3">
        <v>6</v>
      </c>
      <c r="T877" t="s">
        <v>81</v>
      </c>
      <c r="U877" t="s">
        <v>83</v>
      </c>
    </row>
    <row r="878" spans="1:21" x14ac:dyDescent="0.3">
      <c r="A878" s="3" t="s">
        <v>962</v>
      </c>
      <c r="B878" s="1">
        <v>44721</v>
      </c>
      <c r="C878" s="7" t="str">
        <f>TEXT(tb_vendas[[#This Row],[Data do Pedido]],"aaaa-mm")</f>
        <v>2022-06</v>
      </c>
      <c r="D878" s="1" t="s">
        <v>6593</v>
      </c>
      <c r="E878" t="s">
        <v>23</v>
      </c>
      <c r="F878" t="s">
        <v>25</v>
      </c>
      <c r="G878" t="s">
        <v>40</v>
      </c>
      <c r="H878" t="s">
        <v>46</v>
      </c>
      <c r="I878" t="s">
        <v>58</v>
      </c>
      <c r="J878" t="s">
        <v>64</v>
      </c>
      <c r="K878" t="s">
        <v>74</v>
      </c>
      <c r="L878">
        <v>87</v>
      </c>
      <c r="M878" s="5">
        <v>39.270000000000003</v>
      </c>
      <c r="N878" s="5">
        <f t="shared" si="13"/>
        <v>3416.4900000000002</v>
      </c>
      <c r="O878" s="5">
        <v>13.196426877790774</v>
      </c>
      <c r="P878" s="5">
        <f>tb_vendas[[#This Row],[Quantidade]]*tb_vendas[[#This Row],[Custo Unitário]]</f>
        <v>1148.0891383677974</v>
      </c>
      <c r="Q878" s="5">
        <f>tb_vendas[[#This Row],[Valor Total]]-tb_vendas[[#This Row],[Custo Total]]</f>
        <v>2268.4008616322026</v>
      </c>
      <c r="R878" s="2">
        <v>1</v>
      </c>
      <c r="S878" s="3">
        <v>3</v>
      </c>
      <c r="T878" t="s">
        <v>79</v>
      </c>
      <c r="U878" t="s">
        <v>84</v>
      </c>
    </row>
    <row r="879" spans="1:21" x14ac:dyDescent="0.3">
      <c r="A879" s="3" t="s">
        <v>963</v>
      </c>
      <c r="B879" s="1">
        <v>44721</v>
      </c>
      <c r="C879" s="7" t="str">
        <f>TEXT(tb_vendas[[#This Row],[Data do Pedido]],"aaaa-mm")</f>
        <v>2022-06</v>
      </c>
      <c r="D879" s="1" t="s">
        <v>6590</v>
      </c>
      <c r="E879" t="s">
        <v>18</v>
      </c>
      <c r="F879" t="s">
        <v>28</v>
      </c>
      <c r="G879" t="s">
        <v>43</v>
      </c>
      <c r="H879" t="s">
        <v>45</v>
      </c>
      <c r="I879" t="s">
        <v>57</v>
      </c>
      <c r="J879" t="s">
        <v>66</v>
      </c>
      <c r="K879" t="s">
        <v>76</v>
      </c>
      <c r="L879">
        <v>3</v>
      </c>
      <c r="M879" s="5">
        <v>22.17</v>
      </c>
      <c r="N879" s="5">
        <f t="shared" si="13"/>
        <v>66.510000000000005</v>
      </c>
      <c r="O879" s="5">
        <v>9.6423367018710877</v>
      </c>
      <c r="P879" s="5">
        <f>tb_vendas[[#This Row],[Quantidade]]*tb_vendas[[#This Row],[Custo Unitário]]</f>
        <v>28.927010105613263</v>
      </c>
      <c r="Q879" s="5">
        <f>tb_vendas[[#This Row],[Valor Total]]-tb_vendas[[#This Row],[Custo Total]]</f>
        <v>37.582989894386742</v>
      </c>
      <c r="R879" s="2">
        <v>5</v>
      </c>
      <c r="S879" s="3">
        <v>6</v>
      </c>
      <c r="T879" t="s">
        <v>81</v>
      </c>
      <c r="U879" t="s">
        <v>84</v>
      </c>
    </row>
    <row r="880" spans="1:21" x14ac:dyDescent="0.3">
      <c r="A880" s="3" t="s">
        <v>964</v>
      </c>
      <c r="B880" s="1">
        <v>44721</v>
      </c>
      <c r="C880" s="7" t="str">
        <f>TEXT(tb_vendas[[#This Row],[Data do Pedido]],"aaaa-mm")</f>
        <v>2022-06</v>
      </c>
      <c r="D880" s="1" t="s">
        <v>6589</v>
      </c>
      <c r="E880" t="s">
        <v>22</v>
      </c>
      <c r="F880" t="s">
        <v>28</v>
      </c>
      <c r="G880" t="s">
        <v>43</v>
      </c>
      <c r="H880" t="s">
        <v>45</v>
      </c>
      <c r="I880" t="s">
        <v>53</v>
      </c>
      <c r="J880" t="s">
        <v>67</v>
      </c>
      <c r="K880" t="s">
        <v>71</v>
      </c>
      <c r="L880">
        <v>32</v>
      </c>
      <c r="M880" s="5">
        <v>97.31</v>
      </c>
      <c r="N880" s="5">
        <f t="shared" si="13"/>
        <v>3113.92</v>
      </c>
      <c r="O880" s="5">
        <v>31.912425323319606</v>
      </c>
      <c r="P880" s="5">
        <f>tb_vendas[[#This Row],[Quantidade]]*tb_vendas[[#This Row],[Custo Unitário]]</f>
        <v>1021.1976103462274</v>
      </c>
      <c r="Q880" s="5">
        <f>tb_vendas[[#This Row],[Valor Total]]-tb_vendas[[#This Row],[Custo Total]]</f>
        <v>2092.7223896537726</v>
      </c>
      <c r="R880" s="2">
        <v>9</v>
      </c>
      <c r="S880" s="3">
        <v>5</v>
      </c>
      <c r="T880" t="s">
        <v>81</v>
      </c>
      <c r="U880" t="s">
        <v>85</v>
      </c>
    </row>
    <row r="881" spans="1:21" x14ac:dyDescent="0.3">
      <c r="A881" s="3" t="s">
        <v>965</v>
      </c>
      <c r="B881" s="1">
        <v>44722</v>
      </c>
      <c r="C881" s="7" t="str">
        <f>TEXT(tb_vendas[[#This Row],[Data do Pedido]],"aaaa-mm")</f>
        <v>2022-06</v>
      </c>
      <c r="D881" s="1" t="s">
        <v>6589</v>
      </c>
      <c r="E881" t="s">
        <v>16</v>
      </c>
      <c r="F881" t="s">
        <v>26</v>
      </c>
      <c r="G881" t="s">
        <v>41</v>
      </c>
      <c r="H881" t="s">
        <v>45</v>
      </c>
      <c r="I881" t="s">
        <v>47</v>
      </c>
      <c r="J881" t="s">
        <v>63</v>
      </c>
      <c r="K881" t="s">
        <v>78</v>
      </c>
      <c r="L881">
        <v>33</v>
      </c>
      <c r="M881" s="5">
        <v>21.59</v>
      </c>
      <c r="N881" s="5">
        <f t="shared" si="13"/>
        <v>712.47</v>
      </c>
      <c r="O881" s="5">
        <v>6.2919055579397147</v>
      </c>
      <c r="P881" s="5">
        <f>tb_vendas[[#This Row],[Quantidade]]*tb_vendas[[#This Row],[Custo Unitário]]</f>
        <v>207.63288341201059</v>
      </c>
      <c r="Q881" s="5">
        <f>tb_vendas[[#This Row],[Valor Total]]-tb_vendas[[#This Row],[Custo Total]]</f>
        <v>504.83711658798944</v>
      </c>
      <c r="R881" s="2">
        <v>8</v>
      </c>
      <c r="S881" s="3">
        <v>3</v>
      </c>
      <c r="T881" t="s">
        <v>79</v>
      </c>
      <c r="U881" t="s">
        <v>84</v>
      </c>
    </row>
    <row r="882" spans="1:21" x14ac:dyDescent="0.3">
      <c r="A882" s="3" t="s">
        <v>966</v>
      </c>
      <c r="B882" s="1">
        <v>44722</v>
      </c>
      <c r="C882" s="7" t="str">
        <f>TEXT(tb_vendas[[#This Row],[Data do Pedido]],"aaaa-mm")</f>
        <v>2022-06</v>
      </c>
      <c r="D882" s="1" t="s">
        <v>6588</v>
      </c>
      <c r="E882" t="s">
        <v>17</v>
      </c>
      <c r="F882" t="s">
        <v>32</v>
      </c>
      <c r="G882" t="s">
        <v>39</v>
      </c>
      <c r="H882" t="s">
        <v>45</v>
      </c>
      <c r="I882" t="s">
        <v>57</v>
      </c>
      <c r="J882" t="s">
        <v>66</v>
      </c>
      <c r="K882" t="s">
        <v>74</v>
      </c>
      <c r="L882">
        <v>46</v>
      </c>
      <c r="M882" s="5">
        <v>69.94</v>
      </c>
      <c r="N882" s="5">
        <f t="shared" si="13"/>
        <v>3217.24</v>
      </c>
      <c r="O882" s="5">
        <v>23.672857461537038</v>
      </c>
      <c r="P882" s="5">
        <f>tb_vendas[[#This Row],[Quantidade]]*tb_vendas[[#This Row],[Custo Unitário]]</f>
        <v>1088.9514432307037</v>
      </c>
      <c r="Q882" s="5">
        <f>tb_vendas[[#This Row],[Valor Total]]-tb_vendas[[#This Row],[Custo Total]]</f>
        <v>2128.2885567692961</v>
      </c>
      <c r="R882" s="2">
        <v>10</v>
      </c>
      <c r="S882" s="3">
        <v>1</v>
      </c>
      <c r="T882" t="s">
        <v>81</v>
      </c>
      <c r="U882" t="s">
        <v>85</v>
      </c>
    </row>
    <row r="883" spans="1:21" x14ac:dyDescent="0.3">
      <c r="A883" s="3" t="s">
        <v>967</v>
      </c>
      <c r="B883" s="1">
        <v>44722</v>
      </c>
      <c r="C883" s="7" t="str">
        <f>TEXT(tb_vendas[[#This Row],[Data do Pedido]],"aaaa-mm")</f>
        <v>2022-06</v>
      </c>
      <c r="D883" s="1" t="s">
        <v>6589</v>
      </c>
      <c r="E883" t="s">
        <v>20</v>
      </c>
      <c r="F883" t="s">
        <v>35</v>
      </c>
      <c r="G883" t="s">
        <v>44</v>
      </c>
      <c r="H883" t="s">
        <v>46</v>
      </c>
      <c r="I883" t="s">
        <v>56</v>
      </c>
      <c r="J883" t="s">
        <v>63</v>
      </c>
      <c r="K883" t="s">
        <v>78</v>
      </c>
      <c r="L883">
        <v>87</v>
      </c>
      <c r="M883" s="5">
        <v>23.8</v>
      </c>
      <c r="N883" s="5">
        <f t="shared" si="13"/>
        <v>2070.6</v>
      </c>
      <c r="O883" s="5">
        <v>9.7687844433593991</v>
      </c>
      <c r="P883" s="5">
        <f>tb_vendas[[#This Row],[Quantidade]]*tb_vendas[[#This Row],[Custo Unitário]]</f>
        <v>849.88424657226767</v>
      </c>
      <c r="Q883" s="5">
        <f>tb_vendas[[#This Row],[Valor Total]]-tb_vendas[[#This Row],[Custo Total]]</f>
        <v>1220.7157534277321</v>
      </c>
      <c r="R883" s="2">
        <v>5</v>
      </c>
      <c r="S883" s="3">
        <v>7</v>
      </c>
      <c r="T883" t="s">
        <v>79</v>
      </c>
      <c r="U883" t="s">
        <v>84</v>
      </c>
    </row>
    <row r="884" spans="1:21" x14ac:dyDescent="0.3">
      <c r="A884" s="3" t="s">
        <v>968</v>
      </c>
      <c r="B884" s="1">
        <v>44722</v>
      </c>
      <c r="C884" s="7" t="str">
        <f>TEXT(tb_vendas[[#This Row],[Data do Pedido]],"aaaa-mm")</f>
        <v>2022-06</v>
      </c>
      <c r="D884" s="1" t="s">
        <v>6591</v>
      </c>
      <c r="E884" t="s">
        <v>16</v>
      </c>
      <c r="F884" t="s">
        <v>34</v>
      </c>
      <c r="G884" t="s">
        <v>40</v>
      </c>
      <c r="H884" t="s">
        <v>46</v>
      </c>
      <c r="I884" t="s">
        <v>52</v>
      </c>
      <c r="J884" t="s">
        <v>67</v>
      </c>
      <c r="K884" t="s">
        <v>71</v>
      </c>
      <c r="L884">
        <v>65</v>
      </c>
      <c r="M884" s="5">
        <v>56.4</v>
      </c>
      <c r="N884" s="5">
        <f t="shared" si="13"/>
        <v>3666</v>
      </c>
      <c r="O884" s="5">
        <v>22.090795432345175</v>
      </c>
      <c r="P884" s="5">
        <f>tb_vendas[[#This Row],[Quantidade]]*tb_vendas[[#This Row],[Custo Unitário]]</f>
        <v>1435.9017031024364</v>
      </c>
      <c r="Q884" s="5">
        <f>tb_vendas[[#This Row],[Valor Total]]-tb_vendas[[#This Row],[Custo Total]]</f>
        <v>2230.0982968975636</v>
      </c>
      <c r="R884" s="2">
        <v>4</v>
      </c>
      <c r="S884" s="3">
        <v>2</v>
      </c>
      <c r="T884" t="s">
        <v>79</v>
      </c>
      <c r="U884" t="s">
        <v>84</v>
      </c>
    </row>
    <row r="885" spans="1:21" x14ac:dyDescent="0.3">
      <c r="A885" s="3" t="s">
        <v>969</v>
      </c>
      <c r="B885" s="1">
        <v>44723</v>
      </c>
      <c r="C885" s="7" t="str">
        <f>TEXT(tb_vendas[[#This Row],[Data do Pedido]],"aaaa-mm")</f>
        <v>2022-06</v>
      </c>
      <c r="D885" s="1" t="s">
        <v>6590</v>
      </c>
      <c r="E885" t="s">
        <v>20</v>
      </c>
      <c r="F885" t="s">
        <v>38</v>
      </c>
      <c r="G885" t="s">
        <v>39</v>
      </c>
      <c r="H885" t="s">
        <v>45</v>
      </c>
      <c r="I885" t="s">
        <v>53</v>
      </c>
      <c r="J885" t="s">
        <v>67</v>
      </c>
      <c r="K885" t="s">
        <v>76</v>
      </c>
      <c r="L885">
        <v>35</v>
      </c>
      <c r="M885" s="5">
        <v>32.22</v>
      </c>
      <c r="N885" s="5">
        <f t="shared" si="13"/>
        <v>1127.7</v>
      </c>
      <c r="O885" s="5">
        <v>14.18628723037126</v>
      </c>
      <c r="P885" s="5">
        <f>tb_vendas[[#This Row],[Quantidade]]*tb_vendas[[#This Row],[Custo Unitário]]</f>
        <v>496.52005306299412</v>
      </c>
      <c r="Q885" s="5">
        <f>tb_vendas[[#This Row],[Valor Total]]-tb_vendas[[#This Row],[Custo Total]]</f>
        <v>631.17994693700598</v>
      </c>
      <c r="R885" s="2">
        <v>1</v>
      </c>
      <c r="S885" s="3">
        <v>0</v>
      </c>
      <c r="T885" t="s">
        <v>81</v>
      </c>
      <c r="U885" t="s">
        <v>84</v>
      </c>
    </row>
    <row r="886" spans="1:21" x14ac:dyDescent="0.3">
      <c r="A886" s="3" t="s">
        <v>970</v>
      </c>
      <c r="B886" s="1">
        <v>44723</v>
      </c>
      <c r="C886" s="7" t="str">
        <f>TEXT(tb_vendas[[#This Row],[Data do Pedido]],"aaaa-mm")</f>
        <v>2022-06</v>
      </c>
      <c r="D886" s="1" t="s">
        <v>6590</v>
      </c>
      <c r="E886" t="s">
        <v>19</v>
      </c>
      <c r="F886" t="s">
        <v>24</v>
      </c>
      <c r="G886" t="s">
        <v>39</v>
      </c>
      <c r="H886" t="s">
        <v>45</v>
      </c>
      <c r="I886" t="s">
        <v>57</v>
      </c>
      <c r="J886" t="s">
        <v>66</v>
      </c>
      <c r="K886" t="s">
        <v>78</v>
      </c>
      <c r="L886">
        <v>63</v>
      </c>
      <c r="M886" s="5">
        <v>60.35</v>
      </c>
      <c r="N886" s="5">
        <f t="shared" si="13"/>
        <v>3802.05</v>
      </c>
      <c r="O886" s="5">
        <v>18.318036107885099</v>
      </c>
      <c r="P886" s="5">
        <f>tb_vendas[[#This Row],[Quantidade]]*tb_vendas[[#This Row],[Custo Unitário]]</f>
        <v>1154.0362747967613</v>
      </c>
      <c r="Q886" s="5">
        <f>tb_vendas[[#This Row],[Valor Total]]-tb_vendas[[#This Row],[Custo Total]]</f>
        <v>2648.0137252032391</v>
      </c>
      <c r="R886" s="2">
        <v>6</v>
      </c>
      <c r="S886" s="3">
        <v>2</v>
      </c>
      <c r="T886" t="s">
        <v>79</v>
      </c>
      <c r="U886" t="s">
        <v>83</v>
      </c>
    </row>
    <row r="887" spans="1:21" x14ac:dyDescent="0.3">
      <c r="A887" s="3" t="s">
        <v>971</v>
      </c>
      <c r="B887" s="1">
        <v>44723</v>
      </c>
      <c r="C887" s="7" t="str">
        <f>TEXT(tb_vendas[[#This Row],[Data do Pedido]],"aaaa-mm")</f>
        <v>2022-06</v>
      </c>
      <c r="D887" s="1" t="s">
        <v>6588</v>
      </c>
      <c r="E887" t="s">
        <v>17</v>
      </c>
      <c r="F887" t="s">
        <v>37</v>
      </c>
      <c r="G887" t="s">
        <v>41</v>
      </c>
      <c r="H887" t="s">
        <v>45</v>
      </c>
      <c r="I887" t="s">
        <v>56</v>
      </c>
      <c r="J887" t="s">
        <v>63</v>
      </c>
      <c r="K887" t="s">
        <v>72</v>
      </c>
      <c r="L887">
        <v>52</v>
      </c>
      <c r="M887" s="5">
        <v>24.39</v>
      </c>
      <c r="N887" s="5">
        <f t="shared" si="13"/>
        <v>1268.28</v>
      </c>
      <c r="O887" s="5">
        <v>12.215347873241848</v>
      </c>
      <c r="P887" s="5">
        <f>tb_vendas[[#This Row],[Quantidade]]*tb_vendas[[#This Row],[Custo Unitário]]</f>
        <v>635.19808940857615</v>
      </c>
      <c r="Q887" s="5">
        <f>tb_vendas[[#This Row],[Valor Total]]-tb_vendas[[#This Row],[Custo Total]]</f>
        <v>633.08191059142382</v>
      </c>
      <c r="R887" s="2">
        <v>1</v>
      </c>
      <c r="S887" s="3">
        <v>2</v>
      </c>
      <c r="T887" t="s">
        <v>80</v>
      </c>
      <c r="U887" t="s">
        <v>82</v>
      </c>
    </row>
    <row r="888" spans="1:21" x14ac:dyDescent="0.3">
      <c r="A888" s="3" t="s">
        <v>972</v>
      </c>
      <c r="B888" s="1">
        <v>44723</v>
      </c>
      <c r="C888" s="7" t="str">
        <f>TEXT(tb_vendas[[#This Row],[Data do Pedido]],"aaaa-mm")</f>
        <v>2022-06</v>
      </c>
      <c r="D888" s="1" t="s">
        <v>6593</v>
      </c>
      <c r="E888" t="s">
        <v>21</v>
      </c>
      <c r="F888" t="s">
        <v>28</v>
      </c>
      <c r="G888" t="s">
        <v>43</v>
      </c>
      <c r="H888" t="s">
        <v>45</v>
      </c>
      <c r="I888" t="s">
        <v>59</v>
      </c>
      <c r="J888" t="s">
        <v>70</v>
      </c>
      <c r="K888" t="s">
        <v>72</v>
      </c>
      <c r="L888">
        <v>24</v>
      </c>
      <c r="M888" s="5">
        <v>45.14</v>
      </c>
      <c r="N888" s="5">
        <f t="shared" si="13"/>
        <v>1083.3600000000001</v>
      </c>
      <c r="O888" s="5">
        <v>26.671152279354409</v>
      </c>
      <c r="P888" s="5">
        <f>tb_vendas[[#This Row],[Quantidade]]*tb_vendas[[#This Row],[Custo Unitário]]</f>
        <v>640.10765470450588</v>
      </c>
      <c r="Q888" s="5">
        <f>tb_vendas[[#This Row],[Valor Total]]-tb_vendas[[#This Row],[Custo Total]]</f>
        <v>443.25234529549425</v>
      </c>
      <c r="R888" s="2">
        <v>3</v>
      </c>
      <c r="S888" s="3">
        <v>6</v>
      </c>
      <c r="T888" t="s">
        <v>79</v>
      </c>
      <c r="U888" t="s">
        <v>85</v>
      </c>
    </row>
    <row r="889" spans="1:21" x14ac:dyDescent="0.3">
      <c r="A889" s="3" t="s">
        <v>973</v>
      </c>
      <c r="B889" s="1">
        <v>44723</v>
      </c>
      <c r="C889" s="7" t="str">
        <f>TEXT(tb_vendas[[#This Row],[Data do Pedido]],"aaaa-mm")</f>
        <v>2022-06</v>
      </c>
      <c r="D889" s="1" t="s">
        <v>6592</v>
      </c>
      <c r="E889" t="s">
        <v>22</v>
      </c>
      <c r="F889" t="s">
        <v>38</v>
      </c>
      <c r="G889" t="s">
        <v>39</v>
      </c>
      <c r="H889" t="s">
        <v>45</v>
      </c>
      <c r="I889" t="s">
        <v>55</v>
      </c>
      <c r="J889" t="s">
        <v>69</v>
      </c>
      <c r="K889" t="s">
        <v>72</v>
      </c>
      <c r="L889">
        <v>13</v>
      </c>
      <c r="M889" s="5">
        <v>38.06</v>
      </c>
      <c r="N889" s="5">
        <f t="shared" si="13"/>
        <v>494.78000000000003</v>
      </c>
      <c r="O889" s="5">
        <v>12.460034640307631</v>
      </c>
      <c r="P889" s="5">
        <f>tb_vendas[[#This Row],[Quantidade]]*tb_vendas[[#This Row],[Custo Unitário]]</f>
        <v>161.98045032399921</v>
      </c>
      <c r="Q889" s="5">
        <f>tb_vendas[[#This Row],[Valor Total]]-tb_vendas[[#This Row],[Custo Total]]</f>
        <v>332.79954967600082</v>
      </c>
      <c r="R889" s="2">
        <v>3</v>
      </c>
      <c r="S889" s="3">
        <v>2</v>
      </c>
      <c r="T889" t="s">
        <v>79</v>
      </c>
      <c r="U889" t="s">
        <v>82</v>
      </c>
    </row>
    <row r="890" spans="1:21" x14ac:dyDescent="0.3">
      <c r="A890" s="3" t="s">
        <v>974</v>
      </c>
      <c r="B890" s="1">
        <v>44724</v>
      </c>
      <c r="C890" s="7" t="str">
        <f>TEXT(tb_vendas[[#This Row],[Data do Pedido]],"aaaa-mm")</f>
        <v>2022-06</v>
      </c>
      <c r="D890" s="1" t="s">
        <v>6590</v>
      </c>
      <c r="E890" t="s">
        <v>16</v>
      </c>
      <c r="F890" t="s">
        <v>36</v>
      </c>
      <c r="G890" t="s">
        <v>39</v>
      </c>
      <c r="H890" t="s">
        <v>45</v>
      </c>
      <c r="I890" t="s">
        <v>48</v>
      </c>
      <c r="J890" t="s">
        <v>64</v>
      </c>
      <c r="K890" t="s">
        <v>76</v>
      </c>
      <c r="L890">
        <v>50</v>
      </c>
      <c r="M890" s="5">
        <v>63.38</v>
      </c>
      <c r="N890" s="5">
        <f t="shared" si="13"/>
        <v>3169</v>
      </c>
      <c r="O890" s="5">
        <v>34.238881489655149</v>
      </c>
      <c r="P890" s="5">
        <f>tb_vendas[[#This Row],[Quantidade]]*tb_vendas[[#This Row],[Custo Unitário]]</f>
        <v>1711.9440744827575</v>
      </c>
      <c r="Q890" s="5">
        <f>tb_vendas[[#This Row],[Valor Total]]-tb_vendas[[#This Row],[Custo Total]]</f>
        <v>1457.0559255172425</v>
      </c>
      <c r="R890" s="2">
        <v>6</v>
      </c>
      <c r="S890" s="3">
        <v>6</v>
      </c>
      <c r="T890" t="s">
        <v>80</v>
      </c>
      <c r="U890" t="s">
        <v>84</v>
      </c>
    </row>
    <row r="891" spans="1:21" x14ac:dyDescent="0.3">
      <c r="A891" s="3" t="s">
        <v>975</v>
      </c>
      <c r="B891" s="1">
        <v>44724</v>
      </c>
      <c r="C891" s="7" t="str">
        <f>TEXT(tb_vendas[[#This Row],[Data do Pedido]],"aaaa-mm")</f>
        <v>2022-06</v>
      </c>
      <c r="D891" s="1" t="s">
        <v>6591</v>
      </c>
      <c r="E891" t="s">
        <v>22</v>
      </c>
      <c r="F891" t="s">
        <v>36</v>
      </c>
      <c r="G891" t="s">
        <v>39</v>
      </c>
      <c r="H891" t="s">
        <v>45</v>
      </c>
      <c r="I891" t="s">
        <v>49</v>
      </c>
      <c r="J891" t="s">
        <v>65</v>
      </c>
      <c r="K891" t="s">
        <v>77</v>
      </c>
      <c r="L891">
        <v>66</v>
      </c>
      <c r="M891" s="5">
        <v>59.56</v>
      </c>
      <c r="N891" s="5">
        <f t="shared" si="13"/>
        <v>3930.96</v>
      </c>
      <c r="O891" s="5">
        <v>35.86254419232317</v>
      </c>
      <c r="P891" s="5">
        <f>tb_vendas[[#This Row],[Quantidade]]*tb_vendas[[#This Row],[Custo Unitário]]</f>
        <v>2366.9279166933293</v>
      </c>
      <c r="Q891" s="5">
        <f>tb_vendas[[#This Row],[Valor Total]]-tb_vendas[[#This Row],[Custo Total]]</f>
        <v>1564.0320833066708</v>
      </c>
      <c r="R891" s="2">
        <v>2</v>
      </c>
      <c r="S891" s="3">
        <v>2</v>
      </c>
      <c r="T891" t="s">
        <v>80</v>
      </c>
      <c r="U891" t="s">
        <v>82</v>
      </c>
    </row>
    <row r="892" spans="1:21" x14ac:dyDescent="0.3">
      <c r="A892" s="3" t="s">
        <v>976</v>
      </c>
      <c r="B892" s="1">
        <v>44724</v>
      </c>
      <c r="C892" s="7" t="str">
        <f>TEXT(tb_vendas[[#This Row],[Data do Pedido]],"aaaa-mm")</f>
        <v>2022-06</v>
      </c>
      <c r="D892" s="1" t="s">
        <v>6591</v>
      </c>
      <c r="E892" t="s">
        <v>23</v>
      </c>
      <c r="F892" t="s">
        <v>37</v>
      </c>
      <c r="G892" t="s">
        <v>41</v>
      </c>
      <c r="H892" t="s">
        <v>45</v>
      </c>
      <c r="I892" t="s">
        <v>51</v>
      </c>
      <c r="J892" t="s">
        <v>65</v>
      </c>
      <c r="K892" t="s">
        <v>72</v>
      </c>
      <c r="L892">
        <v>57</v>
      </c>
      <c r="M892" s="5">
        <v>27.37</v>
      </c>
      <c r="N892" s="5">
        <f t="shared" si="13"/>
        <v>1560.0900000000001</v>
      </c>
      <c r="O892" s="5">
        <v>7.2882477775703904</v>
      </c>
      <c r="P892" s="5">
        <f>tb_vendas[[#This Row],[Quantidade]]*tb_vendas[[#This Row],[Custo Unitário]]</f>
        <v>415.43012332151227</v>
      </c>
      <c r="Q892" s="5">
        <f>tb_vendas[[#This Row],[Valor Total]]-tb_vendas[[#This Row],[Custo Total]]</f>
        <v>1144.6598766784878</v>
      </c>
      <c r="R892" s="2">
        <v>4</v>
      </c>
      <c r="S892" s="3">
        <v>8</v>
      </c>
      <c r="T892" t="s">
        <v>80</v>
      </c>
      <c r="U892" t="s">
        <v>85</v>
      </c>
    </row>
    <row r="893" spans="1:21" x14ac:dyDescent="0.3">
      <c r="A893" s="3" t="s">
        <v>977</v>
      </c>
      <c r="B893" s="1">
        <v>44724</v>
      </c>
      <c r="C893" s="7" t="str">
        <f>TEXT(tb_vendas[[#This Row],[Data do Pedido]],"aaaa-mm")</f>
        <v>2022-06</v>
      </c>
      <c r="D893" s="1" t="s">
        <v>6589</v>
      </c>
      <c r="E893" t="s">
        <v>22</v>
      </c>
      <c r="F893" t="s">
        <v>34</v>
      </c>
      <c r="G893" t="s">
        <v>40</v>
      </c>
      <c r="H893" t="s">
        <v>46</v>
      </c>
      <c r="I893" t="s">
        <v>47</v>
      </c>
      <c r="J893" t="s">
        <v>63</v>
      </c>
      <c r="K893" t="s">
        <v>76</v>
      </c>
      <c r="L893">
        <v>19</v>
      </c>
      <c r="M893" s="5">
        <v>99.49</v>
      </c>
      <c r="N893" s="5">
        <f t="shared" si="13"/>
        <v>1890.31</v>
      </c>
      <c r="O893" s="5">
        <v>28.35786555038942</v>
      </c>
      <c r="P893" s="5">
        <f>tb_vendas[[#This Row],[Quantidade]]*tb_vendas[[#This Row],[Custo Unitário]]</f>
        <v>538.79944545739897</v>
      </c>
      <c r="Q893" s="5">
        <f>tb_vendas[[#This Row],[Valor Total]]-tb_vendas[[#This Row],[Custo Total]]</f>
        <v>1351.5105545426009</v>
      </c>
      <c r="R893" s="2">
        <v>1</v>
      </c>
      <c r="S893" s="3">
        <v>8</v>
      </c>
      <c r="T893" t="s">
        <v>80</v>
      </c>
      <c r="U893" t="s">
        <v>84</v>
      </c>
    </row>
    <row r="894" spans="1:21" x14ac:dyDescent="0.3">
      <c r="A894" s="3" t="s">
        <v>978</v>
      </c>
      <c r="B894" s="1">
        <v>44724</v>
      </c>
      <c r="C894" s="7" t="str">
        <f>TEXT(tb_vendas[[#This Row],[Data do Pedido]],"aaaa-mm")</f>
        <v>2022-06</v>
      </c>
      <c r="D894" s="1" t="s">
        <v>6591</v>
      </c>
      <c r="E894" t="s">
        <v>21</v>
      </c>
      <c r="F894" t="s">
        <v>27</v>
      </c>
      <c r="G894" t="s">
        <v>42</v>
      </c>
      <c r="H894" t="s">
        <v>46</v>
      </c>
      <c r="I894" t="s">
        <v>60</v>
      </c>
      <c r="J894" t="s">
        <v>69</v>
      </c>
      <c r="K894" t="s">
        <v>78</v>
      </c>
      <c r="L894">
        <v>25</v>
      </c>
      <c r="M894" s="5">
        <v>49.71</v>
      </c>
      <c r="N894" s="5">
        <f t="shared" si="13"/>
        <v>1242.75</v>
      </c>
      <c r="O894" s="5">
        <v>19.046571992538869</v>
      </c>
      <c r="P894" s="5">
        <f>tb_vendas[[#This Row],[Quantidade]]*tb_vendas[[#This Row],[Custo Unitário]]</f>
        <v>476.1642998134717</v>
      </c>
      <c r="Q894" s="5">
        <f>tb_vendas[[#This Row],[Valor Total]]-tb_vendas[[#This Row],[Custo Total]]</f>
        <v>766.58570018652836</v>
      </c>
      <c r="R894" s="2">
        <v>2</v>
      </c>
      <c r="S894" s="3">
        <v>9</v>
      </c>
      <c r="T894" t="s">
        <v>79</v>
      </c>
      <c r="U894" t="s">
        <v>82</v>
      </c>
    </row>
    <row r="895" spans="1:21" x14ac:dyDescent="0.3">
      <c r="A895" s="3" t="s">
        <v>979</v>
      </c>
      <c r="B895" s="1">
        <v>44724</v>
      </c>
      <c r="C895" s="7" t="str">
        <f>TEXT(tb_vendas[[#This Row],[Data do Pedido]],"aaaa-mm")</f>
        <v>2022-06</v>
      </c>
      <c r="D895" s="1" t="s">
        <v>6590</v>
      </c>
      <c r="E895" t="s">
        <v>22</v>
      </c>
      <c r="F895" t="s">
        <v>37</v>
      </c>
      <c r="G895" t="s">
        <v>41</v>
      </c>
      <c r="H895" t="s">
        <v>45</v>
      </c>
      <c r="I895" t="s">
        <v>50</v>
      </c>
      <c r="J895" t="s">
        <v>66</v>
      </c>
      <c r="K895" t="s">
        <v>74</v>
      </c>
      <c r="L895">
        <v>77</v>
      </c>
      <c r="M895" s="5">
        <v>90.78</v>
      </c>
      <c r="N895" s="5">
        <f t="shared" si="13"/>
        <v>6990.06</v>
      </c>
      <c r="O895" s="5">
        <v>25.945962930574339</v>
      </c>
      <c r="P895" s="5">
        <f>tb_vendas[[#This Row],[Quantidade]]*tb_vendas[[#This Row],[Custo Unitário]]</f>
        <v>1997.839145654224</v>
      </c>
      <c r="Q895" s="5">
        <f>tb_vendas[[#This Row],[Valor Total]]-tb_vendas[[#This Row],[Custo Total]]</f>
        <v>4992.2208543457764</v>
      </c>
      <c r="R895" s="2">
        <v>4</v>
      </c>
      <c r="S895" s="3">
        <v>8</v>
      </c>
      <c r="T895" t="s">
        <v>81</v>
      </c>
      <c r="U895" t="s">
        <v>85</v>
      </c>
    </row>
    <row r="896" spans="1:21" x14ac:dyDescent="0.3">
      <c r="A896" s="3" t="s">
        <v>980</v>
      </c>
      <c r="B896" s="1">
        <v>44724</v>
      </c>
      <c r="C896" s="7" t="str">
        <f>TEXT(tb_vendas[[#This Row],[Data do Pedido]],"aaaa-mm")</f>
        <v>2022-06</v>
      </c>
      <c r="D896" s="1" t="s">
        <v>6590</v>
      </c>
      <c r="E896" t="s">
        <v>19</v>
      </c>
      <c r="F896" t="s">
        <v>29</v>
      </c>
      <c r="G896" t="s">
        <v>43</v>
      </c>
      <c r="H896" t="s">
        <v>45</v>
      </c>
      <c r="I896" t="s">
        <v>51</v>
      </c>
      <c r="J896" t="s">
        <v>65</v>
      </c>
      <c r="K896" t="s">
        <v>78</v>
      </c>
      <c r="L896">
        <v>27</v>
      </c>
      <c r="M896" s="5">
        <v>23.88</v>
      </c>
      <c r="N896" s="5">
        <f t="shared" si="13"/>
        <v>644.76</v>
      </c>
      <c r="O896" s="5">
        <v>18.318737507815687</v>
      </c>
      <c r="P896" s="5">
        <f>tb_vendas[[#This Row],[Quantidade]]*tb_vendas[[#This Row],[Custo Unitário]]</f>
        <v>494.60591271102356</v>
      </c>
      <c r="Q896" s="5">
        <f>tb_vendas[[#This Row],[Valor Total]]-tb_vendas[[#This Row],[Custo Total]]</f>
        <v>150.15408728897643</v>
      </c>
      <c r="R896" s="2">
        <v>9</v>
      </c>
      <c r="S896" s="3">
        <v>8</v>
      </c>
      <c r="T896" t="s">
        <v>80</v>
      </c>
      <c r="U896" t="s">
        <v>85</v>
      </c>
    </row>
    <row r="897" spans="1:21" x14ac:dyDescent="0.3">
      <c r="A897" s="3" t="s">
        <v>981</v>
      </c>
      <c r="B897" s="1">
        <v>44724</v>
      </c>
      <c r="C897" s="7" t="str">
        <f>TEXT(tb_vendas[[#This Row],[Data do Pedido]],"aaaa-mm")</f>
        <v>2022-06</v>
      </c>
      <c r="D897" s="1" t="s">
        <v>6588</v>
      </c>
      <c r="E897" t="s">
        <v>18</v>
      </c>
      <c r="F897" t="s">
        <v>30</v>
      </c>
      <c r="G897" t="s">
        <v>44</v>
      </c>
      <c r="H897" t="s">
        <v>46</v>
      </c>
      <c r="I897" t="s">
        <v>60</v>
      </c>
      <c r="J897" t="s">
        <v>69</v>
      </c>
      <c r="K897" t="s">
        <v>76</v>
      </c>
      <c r="L897">
        <v>65</v>
      </c>
      <c r="M897" s="5">
        <v>2.85</v>
      </c>
      <c r="N897" s="5">
        <f t="shared" si="13"/>
        <v>185.25</v>
      </c>
      <c r="O897" s="5">
        <v>1.6871689246563395</v>
      </c>
      <c r="P897" s="5">
        <f>tb_vendas[[#This Row],[Quantidade]]*tb_vendas[[#This Row],[Custo Unitário]]</f>
        <v>109.66598010266206</v>
      </c>
      <c r="Q897" s="5">
        <f>tb_vendas[[#This Row],[Valor Total]]-tb_vendas[[#This Row],[Custo Total]]</f>
        <v>75.584019897337939</v>
      </c>
      <c r="R897" s="2">
        <v>1</v>
      </c>
      <c r="S897" s="3">
        <v>7</v>
      </c>
      <c r="T897" t="s">
        <v>79</v>
      </c>
      <c r="U897" t="s">
        <v>82</v>
      </c>
    </row>
    <row r="898" spans="1:21" x14ac:dyDescent="0.3">
      <c r="A898" s="3" t="s">
        <v>982</v>
      </c>
      <c r="B898" s="1">
        <v>44724</v>
      </c>
      <c r="C898" s="7" t="str">
        <f>TEXT(tb_vendas[[#This Row],[Data do Pedido]],"aaaa-mm")</f>
        <v>2022-06</v>
      </c>
      <c r="D898" s="1" t="s">
        <v>6592</v>
      </c>
      <c r="E898" t="s">
        <v>16</v>
      </c>
      <c r="F898" t="s">
        <v>36</v>
      </c>
      <c r="G898" t="s">
        <v>39</v>
      </c>
      <c r="H898" t="s">
        <v>45</v>
      </c>
      <c r="I898" t="s">
        <v>60</v>
      </c>
      <c r="J898" t="s">
        <v>69</v>
      </c>
      <c r="K898" t="s">
        <v>77</v>
      </c>
      <c r="L898">
        <v>19</v>
      </c>
      <c r="M898" s="5">
        <v>18.940000000000001</v>
      </c>
      <c r="N898" s="5">
        <f t="shared" si="13"/>
        <v>359.86</v>
      </c>
      <c r="O898" s="5">
        <v>8.4958550563689261</v>
      </c>
      <c r="P898" s="5">
        <f>tb_vendas[[#This Row],[Quantidade]]*tb_vendas[[#This Row],[Custo Unitário]]</f>
        <v>161.42124607100959</v>
      </c>
      <c r="Q898" s="5">
        <f>tb_vendas[[#This Row],[Valor Total]]-tb_vendas[[#This Row],[Custo Total]]</f>
        <v>198.43875392899042</v>
      </c>
      <c r="R898" s="2">
        <v>5</v>
      </c>
      <c r="S898" s="3">
        <v>9</v>
      </c>
      <c r="T898" t="s">
        <v>80</v>
      </c>
      <c r="U898" t="s">
        <v>84</v>
      </c>
    </row>
    <row r="899" spans="1:21" x14ac:dyDescent="0.3">
      <c r="A899" s="3" t="s">
        <v>983</v>
      </c>
      <c r="B899" s="1">
        <v>44725</v>
      </c>
      <c r="C899" s="7" t="str">
        <f>TEXT(tb_vendas[[#This Row],[Data do Pedido]],"aaaa-mm")</f>
        <v>2022-06</v>
      </c>
      <c r="D899" s="1" t="s">
        <v>6592</v>
      </c>
      <c r="E899" t="s">
        <v>16</v>
      </c>
      <c r="F899" t="s">
        <v>24</v>
      </c>
      <c r="G899" t="s">
        <v>39</v>
      </c>
      <c r="H899" t="s">
        <v>45</v>
      </c>
      <c r="I899" t="s">
        <v>53</v>
      </c>
      <c r="J899" t="s">
        <v>67</v>
      </c>
      <c r="K899" t="s">
        <v>74</v>
      </c>
      <c r="L899">
        <v>91</v>
      </c>
      <c r="M899" s="5">
        <v>95.09</v>
      </c>
      <c r="N899" s="5">
        <f t="shared" ref="N899:N962" si="14">L899*M899</f>
        <v>8653.19</v>
      </c>
      <c r="O899" s="5">
        <v>42.516522765455804</v>
      </c>
      <c r="P899" s="5">
        <f>tb_vendas[[#This Row],[Quantidade]]*tb_vendas[[#This Row],[Custo Unitário]]</f>
        <v>3869.003571656478</v>
      </c>
      <c r="Q899" s="5">
        <f>tb_vendas[[#This Row],[Valor Total]]-tb_vendas[[#This Row],[Custo Total]]</f>
        <v>4784.1864283435225</v>
      </c>
      <c r="R899" s="2">
        <v>1</v>
      </c>
      <c r="S899" s="3">
        <v>10</v>
      </c>
      <c r="T899" t="s">
        <v>79</v>
      </c>
      <c r="U899" t="s">
        <v>85</v>
      </c>
    </row>
    <row r="900" spans="1:21" x14ac:dyDescent="0.3">
      <c r="A900" s="3" t="s">
        <v>984</v>
      </c>
      <c r="B900" s="1">
        <v>44725</v>
      </c>
      <c r="C900" s="7" t="str">
        <f>TEXT(tb_vendas[[#This Row],[Data do Pedido]],"aaaa-mm")</f>
        <v>2022-06</v>
      </c>
      <c r="D900" s="1" t="s">
        <v>6592</v>
      </c>
      <c r="E900" t="s">
        <v>17</v>
      </c>
      <c r="F900" t="s">
        <v>31</v>
      </c>
      <c r="G900" t="s">
        <v>40</v>
      </c>
      <c r="H900" t="s">
        <v>46</v>
      </c>
      <c r="I900" t="s">
        <v>54</v>
      </c>
      <c r="J900" t="s">
        <v>68</v>
      </c>
      <c r="K900" t="s">
        <v>74</v>
      </c>
      <c r="L900">
        <v>41</v>
      </c>
      <c r="M900" s="5">
        <v>64.89</v>
      </c>
      <c r="N900" s="5">
        <f t="shared" si="14"/>
        <v>2660.4900000000002</v>
      </c>
      <c r="O900" s="5">
        <v>32.041022680259566</v>
      </c>
      <c r="P900" s="5">
        <f>tb_vendas[[#This Row],[Quantidade]]*tb_vendas[[#This Row],[Custo Unitário]]</f>
        <v>1313.6819298906421</v>
      </c>
      <c r="Q900" s="5">
        <f>tb_vendas[[#This Row],[Valor Total]]-tb_vendas[[#This Row],[Custo Total]]</f>
        <v>1346.8080701093581</v>
      </c>
      <c r="R900" s="2">
        <v>7</v>
      </c>
      <c r="S900" s="3">
        <v>0</v>
      </c>
      <c r="T900" t="s">
        <v>80</v>
      </c>
      <c r="U900" t="s">
        <v>82</v>
      </c>
    </row>
    <row r="901" spans="1:21" x14ac:dyDescent="0.3">
      <c r="A901" s="3" t="s">
        <v>985</v>
      </c>
      <c r="B901" s="1">
        <v>44725</v>
      </c>
      <c r="C901" s="7" t="str">
        <f>TEXT(tb_vendas[[#This Row],[Data do Pedido]],"aaaa-mm")</f>
        <v>2022-06</v>
      </c>
      <c r="D901" s="1" t="s">
        <v>6593</v>
      </c>
      <c r="E901" t="s">
        <v>19</v>
      </c>
      <c r="F901" t="s">
        <v>26</v>
      </c>
      <c r="G901" t="s">
        <v>41</v>
      </c>
      <c r="H901" t="s">
        <v>45</v>
      </c>
      <c r="I901" t="s">
        <v>52</v>
      </c>
      <c r="J901" t="s">
        <v>67</v>
      </c>
      <c r="K901" t="s">
        <v>76</v>
      </c>
      <c r="L901">
        <v>14</v>
      </c>
      <c r="M901" s="5">
        <v>47.47</v>
      </c>
      <c r="N901" s="5">
        <f t="shared" si="14"/>
        <v>664.57999999999993</v>
      </c>
      <c r="O901" s="5">
        <v>14.892712992129479</v>
      </c>
      <c r="P901" s="5">
        <f>tb_vendas[[#This Row],[Quantidade]]*tb_vendas[[#This Row],[Custo Unitário]]</f>
        <v>208.49798188981271</v>
      </c>
      <c r="Q901" s="5">
        <f>tb_vendas[[#This Row],[Valor Total]]-tb_vendas[[#This Row],[Custo Total]]</f>
        <v>456.08201811018722</v>
      </c>
      <c r="R901" s="2">
        <v>9</v>
      </c>
      <c r="S901" s="3">
        <v>2</v>
      </c>
      <c r="T901" t="s">
        <v>81</v>
      </c>
      <c r="U901" t="s">
        <v>82</v>
      </c>
    </row>
    <row r="902" spans="1:21" x14ac:dyDescent="0.3">
      <c r="A902" s="3" t="s">
        <v>986</v>
      </c>
      <c r="B902" s="1">
        <v>44725</v>
      </c>
      <c r="C902" s="7" t="str">
        <f>TEXT(tb_vendas[[#This Row],[Data do Pedido]],"aaaa-mm")</f>
        <v>2022-06</v>
      </c>
      <c r="D902" s="1" t="s">
        <v>6592</v>
      </c>
      <c r="E902" t="s">
        <v>19</v>
      </c>
      <c r="F902" t="s">
        <v>31</v>
      </c>
      <c r="G902" t="s">
        <v>40</v>
      </c>
      <c r="H902" t="s">
        <v>46</v>
      </c>
      <c r="I902" t="s">
        <v>57</v>
      </c>
      <c r="J902" t="s">
        <v>66</v>
      </c>
      <c r="K902" t="s">
        <v>75</v>
      </c>
      <c r="L902">
        <v>3</v>
      </c>
      <c r="M902" s="5">
        <v>30.16</v>
      </c>
      <c r="N902" s="5">
        <f t="shared" si="14"/>
        <v>90.48</v>
      </c>
      <c r="O902" s="5">
        <v>9.5521322042479362</v>
      </c>
      <c r="P902" s="5">
        <f>tb_vendas[[#This Row],[Quantidade]]*tb_vendas[[#This Row],[Custo Unitário]]</f>
        <v>28.656396612743809</v>
      </c>
      <c r="Q902" s="5">
        <f>tb_vendas[[#This Row],[Valor Total]]-tb_vendas[[#This Row],[Custo Total]]</f>
        <v>61.823603387256199</v>
      </c>
      <c r="R902" s="2">
        <v>6</v>
      </c>
      <c r="S902" s="3">
        <v>9</v>
      </c>
      <c r="T902" t="s">
        <v>80</v>
      </c>
      <c r="U902" t="s">
        <v>83</v>
      </c>
    </row>
    <row r="903" spans="1:21" x14ac:dyDescent="0.3">
      <c r="A903" s="3" t="s">
        <v>987</v>
      </c>
      <c r="B903" s="1">
        <v>44725</v>
      </c>
      <c r="C903" s="7" t="str">
        <f>TEXT(tb_vendas[[#This Row],[Data do Pedido]],"aaaa-mm")</f>
        <v>2022-06</v>
      </c>
      <c r="D903" s="1" t="s">
        <v>6591</v>
      </c>
      <c r="E903" t="s">
        <v>22</v>
      </c>
      <c r="F903" t="s">
        <v>30</v>
      </c>
      <c r="G903" t="s">
        <v>44</v>
      </c>
      <c r="H903" t="s">
        <v>46</v>
      </c>
      <c r="I903" t="s">
        <v>47</v>
      </c>
      <c r="J903" t="s">
        <v>63</v>
      </c>
      <c r="K903" t="s">
        <v>72</v>
      </c>
      <c r="L903">
        <v>35</v>
      </c>
      <c r="M903" s="5">
        <v>90.5</v>
      </c>
      <c r="N903" s="5">
        <f t="shared" si="14"/>
        <v>3167.5</v>
      </c>
      <c r="O903" s="5">
        <v>37.762511906012136</v>
      </c>
      <c r="P903" s="5">
        <f>tb_vendas[[#This Row],[Quantidade]]*tb_vendas[[#This Row],[Custo Unitário]]</f>
        <v>1321.6879167104248</v>
      </c>
      <c r="Q903" s="5">
        <f>tb_vendas[[#This Row],[Valor Total]]-tb_vendas[[#This Row],[Custo Total]]</f>
        <v>1845.8120832895752</v>
      </c>
      <c r="R903" s="2">
        <v>3</v>
      </c>
      <c r="S903" s="3">
        <v>10</v>
      </c>
      <c r="T903" t="s">
        <v>79</v>
      </c>
      <c r="U903" t="s">
        <v>83</v>
      </c>
    </row>
    <row r="904" spans="1:21" x14ac:dyDescent="0.3">
      <c r="A904" s="3" t="s">
        <v>988</v>
      </c>
      <c r="B904" s="1">
        <v>44725</v>
      </c>
      <c r="C904" s="7" t="str">
        <f>TEXT(tb_vendas[[#This Row],[Data do Pedido]],"aaaa-mm")</f>
        <v>2022-06</v>
      </c>
      <c r="D904" s="1" t="s">
        <v>6592</v>
      </c>
      <c r="E904" t="s">
        <v>21</v>
      </c>
      <c r="F904" t="s">
        <v>33</v>
      </c>
      <c r="G904" t="s">
        <v>42</v>
      </c>
      <c r="H904" t="s">
        <v>46</v>
      </c>
      <c r="I904" t="s">
        <v>61</v>
      </c>
      <c r="J904" t="s">
        <v>68</v>
      </c>
      <c r="K904" t="s">
        <v>76</v>
      </c>
      <c r="L904">
        <v>92</v>
      </c>
      <c r="M904" s="5">
        <v>28</v>
      </c>
      <c r="N904" s="5">
        <f t="shared" si="14"/>
        <v>2576</v>
      </c>
      <c r="O904" s="5">
        <v>20.694247486917391</v>
      </c>
      <c r="P904" s="5">
        <f>tb_vendas[[#This Row],[Quantidade]]*tb_vendas[[#This Row],[Custo Unitário]]</f>
        <v>1903.8707687963999</v>
      </c>
      <c r="Q904" s="5">
        <f>tb_vendas[[#This Row],[Valor Total]]-tb_vendas[[#This Row],[Custo Total]]</f>
        <v>672.12923120360006</v>
      </c>
      <c r="R904" s="2">
        <v>5</v>
      </c>
      <c r="S904" s="3">
        <v>8</v>
      </c>
      <c r="T904" t="s">
        <v>81</v>
      </c>
      <c r="U904" t="s">
        <v>82</v>
      </c>
    </row>
    <row r="905" spans="1:21" x14ac:dyDescent="0.3">
      <c r="A905" s="3" t="s">
        <v>989</v>
      </c>
      <c r="B905" s="1">
        <v>44725</v>
      </c>
      <c r="C905" s="7" t="str">
        <f>TEXT(tb_vendas[[#This Row],[Data do Pedido]],"aaaa-mm")</f>
        <v>2022-06</v>
      </c>
      <c r="D905" s="1" t="s">
        <v>6591</v>
      </c>
      <c r="E905" t="s">
        <v>21</v>
      </c>
      <c r="F905" t="s">
        <v>26</v>
      </c>
      <c r="G905" t="s">
        <v>41</v>
      </c>
      <c r="H905" t="s">
        <v>45</v>
      </c>
      <c r="I905" t="s">
        <v>49</v>
      </c>
      <c r="J905" t="s">
        <v>65</v>
      </c>
      <c r="K905" t="s">
        <v>77</v>
      </c>
      <c r="L905">
        <v>62</v>
      </c>
      <c r="M905" s="5">
        <v>55.87</v>
      </c>
      <c r="N905" s="5">
        <f t="shared" si="14"/>
        <v>3463.94</v>
      </c>
      <c r="O905" s="5">
        <v>15.259264758837981</v>
      </c>
      <c r="P905" s="5">
        <f>tb_vendas[[#This Row],[Quantidade]]*tb_vendas[[#This Row],[Custo Unitário]]</f>
        <v>946.07441504795486</v>
      </c>
      <c r="Q905" s="5">
        <f>tb_vendas[[#This Row],[Valor Total]]-tb_vendas[[#This Row],[Custo Total]]</f>
        <v>2517.8655849520451</v>
      </c>
      <c r="R905" s="2">
        <v>9</v>
      </c>
      <c r="S905" s="3">
        <v>0</v>
      </c>
      <c r="T905" t="s">
        <v>81</v>
      </c>
      <c r="U905" t="s">
        <v>82</v>
      </c>
    </row>
    <row r="906" spans="1:21" x14ac:dyDescent="0.3">
      <c r="A906" s="3" t="s">
        <v>990</v>
      </c>
      <c r="B906" s="1">
        <v>44726</v>
      </c>
      <c r="C906" s="7" t="str">
        <f>TEXT(tb_vendas[[#This Row],[Data do Pedido]],"aaaa-mm")</f>
        <v>2022-06</v>
      </c>
      <c r="D906" s="1" t="s">
        <v>6593</v>
      </c>
      <c r="E906" t="s">
        <v>23</v>
      </c>
      <c r="F906" t="s">
        <v>33</v>
      </c>
      <c r="G906" t="s">
        <v>42</v>
      </c>
      <c r="H906" t="s">
        <v>46</v>
      </c>
      <c r="I906" t="s">
        <v>47</v>
      </c>
      <c r="J906" t="s">
        <v>63</v>
      </c>
      <c r="K906" t="s">
        <v>78</v>
      </c>
      <c r="L906">
        <v>7</v>
      </c>
      <c r="M906" s="5">
        <v>5.9</v>
      </c>
      <c r="N906" s="5">
        <f t="shared" si="14"/>
        <v>41.300000000000004</v>
      </c>
      <c r="O906" s="5">
        <v>1.8956316967034776</v>
      </c>
      <c r="P906" s="5">
        <f>tb_vendas[[#This Row],[Quantidade]]*tb_vendas[[#This Row],[Custo Unitário]]</f>
        <v>13.269421876924344</v>
      </c>
      <c r="Q906" s="5">
        <f>tb_vendas[[#This Row],[Valor Total]]-tb_vendas[[#This Row],[Custo Total]]</f>
        <v>28.03057812307566</v>
      </c>
      <c r="R906" s="2">
        <v>1</v>
      </c>
      <c r="S906" s="3">
        <v>0</v>
      </c>
      <c r="T906" t="s">
        <v>79</v>
      </c>
      <c r="U906" t="s">
        <v>82</v>
      </c>
    </row>
    <row r="907" spans="1:21" x14ac:dyDescent="0.3">
      <c r="A907" s="3" t="s">
        <v>991</v>
      </c>
      <c r="B907" s="1">
        <v>44726</v>
      </c>
      <c r="C907" s="7" t="str">
        <f>TEXT(tb_vendas[[#This Row],[Data do Pedido]],"aaaa-mm")</f>
        <v>2022-06</v>
      </c>
      <c r="D907" s="1" t="s">
        <v>6590</v>
      </c>
      <c r="E907" t="s">
        <v>17</v>
      </c>
      <c r="F907" t="s">
        <v>32</v>
      </c>
      <c r="G907" t="s">
        <v>39</v>
      </c>
      <c r="H907" t="s">
        <v>45</v>
      </c>
      <c r="I907" t="s">
        <v>48</v>
      </c>
      <c r="J907" t="s">
        <v>64</v>
      </c>
      <c r="K907" t="s">
        <v>77</v>
      </c>
      <c r="L907">
        <v>78</v>
      </c>
      <c r="M907" s="5">
        <v>62.35</v>
      </c>
      <c r="N907" s="5">
        <f t="shared" si="14"/>
        <v>4863.3</v>
      </c>
      <c r="O907" s="5">
        <v>46.975332314875679</v>
      </c>
      <c r="P907" s="5">
        <f>tb_vendas[[#This Row],[Quantidade]]*tb_vendas[[#This Row],[Custo Unitário]]</f>
        <v>3664.0759205603031</v>
      </c>
      <c r="Q907" s="5">
        <f>tb_vendas[[#This Row],[Valor Total]]-tb_vendas[[#This Row],[Custo Total]]</f>
        <v>1199.2240794396971</v>
      </c>
      <c r="R907" s="2">
        <v>5</v>
      </c>
      <c r="S907" s="3">
        <v>3</v>
      </c>
      <c r="T907" t="s">
        <v>79</v>
      </c>
      <c r="U907" t="s">
        <v>83</v>
      </c>
    </row>
    <row r="908" spans="1:21" x14ac:dyDescent="0.3">
      <c r="A908" s="3" t="s">
        <v>992</v>
      </c>
      <c r="B908" s="1">
        <v>44726</v>
      </c>
      <c r="C908" s="7" t="str">
        <f>TEXT(tb_vendas[[#This Row],[Data do Pedido]],"aaaa-mm")</f>
        <v>2022-06</v>
      </c>
      <c r="D908" s="1" t="s">
        <v>6591</v>
      </c>
      <c r="E908" t="s">
        <v>22</v>
      </c>
      <c r="F908" t="s">
        <v>26</v>
      </c>
      <c r="G908" t="s">
        <v>41</v>
      </c>
      <c r="H908" t="s">
        <v>45</v>
      </c>
      <c r="I908" t="s">
        <v>59</v>
      </c>
      <c r="J908" t="s">
        <v>70</v>
      </c>
      <c r="K908" t="s">
        <v>78</v>
      </c>
      <c r="L908">
        <v>36</v>
      </c>
      <c r="M908" s="5">
        <v>78.819999999999993</v>
      </c>
      <c r="N908" s="5">
        <f t="shared" si="14"/>
        <v>2837.5199999999995</v>
      </c>
      <c r="O908" s="5">
        <v>66.745585810214124</v>
      </c>
      <c r="P908" s="5">
        <f>tb_vendas[[#This Row],[Quantidade]]*tb_vendas[[#This Row],[Custo Unitário]]</f>
        <v>2402.8410891677086</v>
      </c>
      <c r="Q908" s="5">
        <f>tb_vendas[[#This Row],[Valor Total]]-tb_vendas[[#This Row],[Custo Total]]</f>
        <v>434.67891083229097</v>
      </c>
      <c r="R908" s="2">
        <v>1</v>
      </c>
      <c r="S908" s="3">
        <v>5</v>
      </c>
      <c r="T908" t="s">
        <v>81</v>
      </c>
      <c r="U908" t="s">
        <v>84</v>
      </c>
    </row>
    <row r="909" spans="1:21" x14ac:dyDescent="0.3">
      <c r="A909" s="3" t="s">
        <v>993</v>
      </c>
      <c r="B909" s="1">
        <v>44726</v>
      </c>
      <c r="C909" s="7" t="str">
        <f>TEXT(tb_vendas[[#This Row],[Data do Pedido]],"aaaa-mm")</f>
        <v>2022-06</v>
      </c>
      <c r="D909" s="1" t="s">
        <v>6591</v>
      </c>
      <c r="E909" t="s">
        <v>19</v>
      </c>
      <c r="F909" t="s">
        <v>28</v>
      </c>
      <c r="G909" t="s">
        <v>43</v>
      </c>
      <c r="H909" t="s">
        <v>45</v>
      </c>
      <c r="I909" t="s">
        <v>56</v>
      </c>
      <c r="J909" t="s">
        <v>63</v>
      </c>
      <c r="K909" t="s">
        <v>75</v>
      </c>
      <c r="L909">
        <v>78</v>
      </c>
      <c r="M909" s="5">
        <v>55.14</v>
      </c>
      <c r="N909" s="5">
        <f t="shared" si="14"/>
        <v>4300.92</v>
      </c>
      <c r="O909" s="5">
        <v>16.435343473348478</v>
      </c>
      <c r="P909" s="5">
        <f>tb_vendas[[#This Row],[Quantidade]]*tb_vendas[[#This Row],[Custo Unitário]]</f>
        <v>1281.9567909211812</v>
      </c>
      <c r="Q909" s="5">
        <f>tb_vendas[[#This Row],[Valor Total]]-tb_vendas[[#This Row],[Custo Total]]</f>
        <v>3018.9632090788191</v>
      </c>
      <c r="R909" s="2">
        <v>8</v>
      </c>
      <c r="S909" s="3">
        <v>5</v>
      </c>
      <c r="T909" t="s">
        <v>80</v>
      </c>
      <c r="U909" t="s">
        <v>85</v>
      </c>
    </row>
    <row r="910" spans="1:21" x14ac:dyDescent="0.3">
      <c r="A910" s="3" t="s">
        <v>994</v>
      </c>
      <c r="B910" s="1">
        <v>44726</v>
      </c>
      <c r="C910" s="7" t="str">
        <f>TEXT(tb_vendas[[#This Row],[Data do Pedido]],"aaaa-mm")</f>
        <v>2022-06</v>
      </c>
      <c r="D910" s="1" t="s">
        <v>6593</v>
      </c>
      <c r="E910" t="s">
        <v>19</v>
      </c>
      <c r="F910" t="s">
        <v>26</v>
      </c>
      <c r="G910" t="s">
        <v>41</v>
      </c>
      <c r="H910" t="s">
        <v>45</v>
      </c>
      <c r="I910" t="s">
        <v>58</v>
      </c>
      <c r="J910" t="s">
        <v>64</v>
      </c>
      <c r="K910" t="s">
        <v>72</v>
      </c>
      <c r="L910">
        <v>92</v>
      </c>
      <c r="M910" s="5">
        <v>9.8800000000000008</v>
      </c>
      <c r="N910" s="5">
        <f t="shared" si="14"/>
        <v>908.96</v>
      </c>
      <c r="O910" s="5">
        <v>8.1760138666808011</v>
      </c>
      <c r="P910" s="5">
        <f>tb_vendas[[#This Row],[Quantidade]]*tb_vendas[[#This Row],[Custo Unitário]]</f>
        <v>752.19327573463374</v>
      </c>
      <c r="Q910" s="5">
        <f>tb_vendas[[#This Row],[Valor Total]]-tb_vendas[[#This Row],[Custo Total]]</f>
        <v>156.76672426536629</v>
      </c>
      <c r="R910" s="2">
        <v>10</v>
      </c>
      <c r="S910" s="3">
        <v>1</v>
      </c>
      <c r="T910" t="s">
        <v>81</v>
      </c>
      <c r="U910" t="s">
        <v>82</v>
      </c>
    </row>
    <row r="911" spans="1:21" x14ac:dyDescent="0.3">
      <c r="A911" s="3" t="s">
        <v>995</v>
      </c>
      <c r="B911" s="1">
        <v>44726</v>
      </c>
      <c r="C911" s="7" t="str">
        <f>TEXT(tb_vendas[[#This Row],[Data do Pedido]],"aaaa-mm")</f>
        <v>2022-06</v>
      </c>
      <c r="D911" s="1" t="s">
        <v>6588</v>
      </c>
      <c r="E911" t="s">
        <v>18</v>
      </c>
      <c r="F911" t="s">
        <v>32</v>
      </c>
      <c r="G911" t="s">
        <v>39</v>
      </c>
      <c r="H911" t="s">
        <v>45</v>
      </c>
      <c r="I911" t="s">
        <v>56</v>
      </c>
      <c r="J911" t="s">
        <v>63</v>
      </c>
      <c r="K911" t="s">
        <v>75</v>
      </c>
      <c r="L911">
        <v>39</v>
      </c>
      <c r="M911" s="5">
        <v>96.73</v>
      </c>
      <c r="N911" s="5">
        <f t="shared" si="14"/>
        <v>3772.4700000000003</v>
      </c>
      <c r="O911" s="5">
        <v>27.568832781749943</v>
      </c>
      <c r="P911" s="5">
        <f>tb_vendas[[#This Row],[Quantidade]]*tb_vendas[[#This Row],[Custo Unitário]]</f>
        <v>1075.1844784882478</v>
      </c>
      <c r="Q911" s="5">
        <f>tb_vendas[[#This Row],[Valor Total]]-tb_vendas[[#This Row],[Custo Total]]</f>
        <v>2697.2855215117524</v>
      </c>
      <c r="R911" s="2">
        <v>6</v>
      </c>
      <c r="S911" s="3">
        <v>10</v>
      </c>
      <c r="T911" t="s">
        <v>81</v>
      </c>
      <c r="U911" t="s">
        <v>85</v>
      </c>
    </row>
    <row r="912" spans="1:21" x14ac:dyDescent="0.3">
      <c r="A912" s="3" t="s">
        <v>996</v>
      </c>
      <c r="B912" s="1">
        <v>44726</v>
      </c>
      <c r="C912" s="7" t="str">
        <f>TEXT(tb_vendas[[#This Row],[Data do Pedido]],"aaaa-mm")</f>
        <v>2022-06</v>
      </c>
      <c r="D912" s="1" t="s">
        <v>6589</v>
      </c>
      <c r="E912" t="s">
        <v>21</v>
      </c>
      <c r="F912" t="s">
        <v>32</v>
      </c>
      <c r="G912" t="s">
        <v>39</v>
      </c>
      <c r="H912" t="s">
        <v>45</v>
      </c>
      <c r="I912" t="s">
        <v>52</v>
      </c>
      <c r="J912" t="s">
        <v>67</v>
      </c>
      <c r="K912" t="s">
        <v>73</v>
      </c>
      <c r="L912">
        <v>83</v>
      </c>
      <c r="M912" s="5">
        <v>65.930000000000007</v>
      </c>
      <c r="N912" s="5">
        <f t="shared" si="14"/>
        <v>5472.1900000000005</v>
      </c>
      <c r="O912" s="5">
        <v>24.653809678650006</v>
      </c>
      <c r="P912" s="5">
        <f>tb_vendas[[#This Row],[Quantidade]]*tb_vendas[[#This Row],[Custo Unitário]]</f>
        <v>2046.2662033279505</v>
      </c>
      <c r="Q912" s="5">
        <f>tb_vendas[[#This Row],[Valor Total]]-tb_vendas[[#This Row],[Custo Total]]</f>
        <v>3425.9237966720502</v>
      </c>
      <c r="R912" s="2">
        <v>3</v>
      </c>
      <c r="S912" s="3">
        <v>7</v>
      </c>
      <c r="T912" t="s">
        <v>80</v>
      </c>
      <c r="U912" t="s">
        <v>85</v>
      </c>
    </row>
    <row r="913" spans="1:21" x14ac:dyDescent="0.3">
      <c r="A913" s="3" t="s">
        <v>997</v>
      </c>
      <c r="B913" s="1">
        <v>44726</v>
      </c>
      <c r="C913" s="7" t="str">
        <f>TEXT(tb_vendas[[#This Row],[Data do Pedido]],"aaaa-mm")</f>
        <v>2022-06</v>
      </c>
      <c r="D913" s="1" t="s">
        <v>6591</v>
      </c>
      <c r="E913" t="s">
        <v>20</v>
      </c>
      <c r="F913" t="s">
        <v>29</v>
      </c>
      <c r="G913" t="s">
        <v>43</v>
      </c>
      <c r="H913" t="s">
        <v>45</v>
      </c>
      <c r="I913" t="s">
        <v>54</v>
      </c>
      <c r="J913" t="s">
        <v>68</v>
      </c>
      <c r="K913" t="s">
        <v>73</v>
      </c>
      <c r="L913">
        <v>47</v>
      </c>
      <c r="M913" s="5">
        <v>60.93</v>
      </c>
      <c r="N913" s="5">
        <f t="shared" si="14"/>
        <v>2863.71</v>
      </c>
      <c r="O913" s="5">
        <v>19.952901363823873</v>
      </c>
      <c r="P913" s="5">
        <f>tb_vendas[[#This Row],[Quantidade]]*tb_vendas[[#This Row],[Custo Unitário]]</f>
        <v>937.78636409972205</v>
      </c>
      <c r="Q913" s="5">
        <f>tb_vendas[[#This Row],[Valor Total]]-tb_vendas[[#This Row],[Custo Total]]</f>
        <v>1925.923635900278</v>
      </c>
      <c r="R913" s="2">
        <v>4</v>
      </c>
      <c r="S913" s="3">
        <v>0</v>
      </c>
      <c r="T913" t="s">
        <v>81</v>
      </c>
      <c r="U913" t="s">
        <v>82</v>
      </c>
    </row>
    <row r="914" spans="1:21" x14ac:dyDescent="0.3">
      <c r="A914" s="3" t="s">
        <v>998</v>
      </c>
      <c r="B914" s="1">
        <v>44726</v>
      </c>
      <c r="C914" s="7" t="str">
        <f>TEXT(tb_vendas[[#This Row],[Data do Pedido]],"aaaa-mm")</f>
        <v>2022-06</v>
      </c>
      <c r="D914" s="1" t="s">
        <v>6591</v>
      </c>
      <c r="E914" t="s">
        <v>20</v>
      </c>
      <c r="F914" t="s">
        <v>35</v>
      </c>
      <c r="G914" t="s">
        <v>44</v>
      </c>
      <c r="H914" t="s">
        <v>46</v>
      </c>
      <c r="I914" t="s">
        <v>61</v>
      </c>
      <c r="J914" t="s">
        <v>68</v>
      </c>
      <c r="K914" t="s">
        <v>77</v>
      </c>
      <c r="L914">
        <v>42</v>
      </c>
      <c r="M914" s="5">
        <v>85.56</v>
      </c>
      <c r="N914" s="5">
        <f t="shared" si="14"/>
        <v>3593.52</v>
      </c>
      <c r="O914" s="5">
        <v>24.742359802532537</v>
      </c>
      <c r="P914" s="5">
        <f>tb_vendas[[#This Row],[Quantidade]]*tb_vendas[[#This Row],[Custo Unitário]]</f>
        <v>1039.1791117063665</v>
      </c>
      <c r="Q914" s="5">
        <f>tb_vendas[[#This Row],[Valor Total]]-tb_vendas[[#This Row],[Custo Total]]</f>
        <v>2554.3408882936337</v>
      </c>
      <c r="R914" s="2">
        <v>5</v>
      </c>
      <c r="S914" s="3">
        <v>3</v>
      </c>
      <c r="T914" t="s">
        <v>79</v>
      </c>
      <c r="U914" t="s">
        <v>83</v>
      </c>
    </row>
    <row r="915" spans="1:21" x14ac:dyDescent="0.3">
      <c r="A915" s="3" t="s">
        <v>999</v>
      </c>
      <c r="B915" s="1">
        <v>44727</v>
      </c>
      <c r="C915" s="7" t="str">
        <f>TEXT(tb_vendas[[#This Row],[Data do Pedido]],"aaaa-mm")</f>
        <v>2022-06</v>
      </c>
      <c r="D915" s="1" t="s">
        <v>6588</v>
      </c>
      <c r="E915" t="s">
        <v>21</v>
      </c>
      <c r="F915" t="s">
        <v>31</v>
      </c>
      <c r="G915" t="s">
        <v>40</v>
      </c>
      <c r="H915" t="s">
        <v>46</v>
      </c>
      <c r="I915" t="s">
        <v>51</v>
      </c>
      <c r="J915" t="s">
        <v>65</v>
      </c>
      <c r="K915" t="s">
        <v>76</v>
      </c>
      <c r="L915">
        <v>47</v>
      </c>
      <c r="M915" s="5">
        <v>3.74</v>
      </c>
      <c r="N915" s="5">
        <f t="shared" si="14"/>
        <v>175.78</v>
      </c>
      <c r="O915" s="5">
        <v>1.1325925809089483</v>
      </c>
      <c r="P915" s="5">
        <f>tb_vendas[[#This Row],[Quantidade]]*tb_vendas[[#This Row],[Custo Unitário]]</f>
        <v>53.231851302720571</v>
      </c>
      <c r="Q915" s="5">
        <f>tb_vendas[[#This Row],[Valor Total]]-tb_vendas[[#This Row],[Custo Total]]</f>
        <v>122.54814869727943</v>
      </c>
      <c r="R915" s="2">
        <v>8</v>
      </c>
      <c r="S915" s="3">
        <v>4</v>
      </c>
      <c r="T915" t="s">
        <v>80</v>
      </c>
      <c r="U915" t="s">
        <v>83</v>
      </c>
    </row>
    <row r="916" spans="1:21" x14ac:dyDescent="0.3">
      <c r="A916" s="3" t="s">
        <v>1000</v>
      </c>
      <c r="B916" s="1">
        <v>44727</v>
      </c>
      <c r="C916" s="7" t="str">
        <f>TEXT(tb_vendas[[#This Row],[Data do Pedido]],"aaaa-mm")</f>
        <v>2022-06</v>
      </c>
      <c r="D916" s="1" t="s">
        <v>6591</v>
      </c>
      <c r="E916" t="s">
        <v>23</v>
      </c>
      <c r="F916" t="s">
        <v>34</v>
      </c>
      <c r="G916" t="s">
        <v>40</v>
      </c>
      <c r="H916" t="s">
        <v>46</v>
      </c>
      <c r="I916" t="s">
        <v>49</v>
      </c>
      <c r="J916" t="s">
        <v>65</v>
      </c>
      <c r="K916" t="s">
        <v>75</v>
      </c>
      <c r="L916">
        <v>22</v>
      </c>
      <c r="M916" s="5">
        <v>91.91</v>
      </c>
      <c r="N916" s="5">
        <f t="shared" si="14"/>
        <v>2022.02</v>
      </c>
      <c r="O916" s="5">
        <v>34.447441793442557</v>
      </c>
      <c r="P916" s="5">
        <f>tb_vendas[[#This Row],[Quantidade]]*tb_vendas[[#This Row],[Custo Unitário]]</f>
        <v>757.84371945573628</v>
      </c>
      <c r="Q916" s="5">
        <f>tb_vendas[[#This Row],[Valor Total]]-tb_vendas[[#This Row],[Custo Total]]</f>
        <v>1264.1762805442636</v>
      </c>
      <c r="R916" s="2">
        <v>10</v>
      </c>
      <c r="S916" s="3">
        <v>3</v>
      </c>
      <c r="T916" t="s">
        <v>80</v>
      </c>
      <c r="U916" t="s">
        <v>84</v>
      </c>
    </row>
    <row r="917" spans="1:21" x14ac:dyDescent="0.3">
      <c r="A917" s="3" t="s">
        <v>1001</v>
      </c>
      <c r="B917" s="1">
        <v>44727</v>
      </c>
      <c r="C917" s="7" t="str">
        <f>TEXT(tb_vendas[[#This Row],[Data do Pedido]],"aaaa-mm")</f>
        <v>2022-06</v>
      </c>
      <c r="D917" s="1" t="s">
        <v>6589</v>
      </c>
      <c r="E917" t="s">
        <v>22</v>
      </c>
      <c r="F917" t="s">
        <v>35</v>
      </c>
      <c r="G917" t="s">
        <v>44</v>
      </c>
      <c r="H917" t="s">
        <v>46</v>
      </c>
      <c r="I917" t="s">
        <v>57</v>
      </c>
      <c r="J917" t="s">
        <v>66</v>
      </c>
      <c r="K917" t="s">
        <v>72</v>
      </c>
      <c r="L917">
        <v>63</v>
      </c>
      <c r="M917" s="5">
        <v>49.15</v>
      </c>
      <c r="N917" s="5">
        <f t="shared" si="14"/>
        <v>3096.45</v>
      </c>
      <c r="O917" s="5">
        <v>16.891252567998556</v>
      </c>
      <c r="P917" s="5">
        <f>tb_vendas[[#This Row],[Quantidade]]*tb_vendas[[#This Row],[Custo Unitário]]</f>
        <v>1064.1489117839089</v>
      </c>
      <c r="Q917" s="5">
        <f>tb_vendas[[#This Row],[Valor Total]]-tb_vendas[[#This Row],[Custo Total]]</f>
        <v>2032.3010882160909</v>
      </c>
      <c r="R917" s="2">
        <v>2</v>
      </c>
      <c r="S917" s="3">
        <v>1</v>
      </c>
      <c r="T917" t="s">
        <v>81</v>
      </c>
      <c r="U917" t="s">
        <v>84</v>
      </c>
    </row>
    <row r="918" spans="1:21" x14ac:dyDescent="0.3">
      <c r="A918" s="3" t="s">
        <v>1002</v>
      </c>
      <c r="B918" s="1">
        <v>44727</v>
      </c>
      <c r="C918" s="7" t="str">
        <f>TEXT(tb_vendas[[#This Row],[Data do Pedido]],"aaaa-mm")</f>
        <v>2022-06</v>
      </c>
      <c r="D918" s="1" t="s">
        <v>6589</v>
      </c>
      <c r="E918" t="s">
        <v>22</v>
      </c>
      <c r="F918" t="s">
        <v>27</v>
      </c>
      <c r="G918" t="s">
        <v>42</v>
      </c>
      <c r="H918" t="s">
        <v>46</v>
      </c>
      <c r="I918" t="s">
        <v>53</v>
      </c>
      <c r="J918" t="s">
        <v>67</v>
      </c>
      <c r="K918" t="s">
        <v>77</v>
      </c>
      <c r="L918">
        <v>82</v>
      </c>
      <c r="M918" s="5">
        <v>90.12</v>
      </c>
      <c r="N918" s="5">
        <f t="shared" si="14"/>
        <v>7389.84</v>
      </c>
      <c r="O918" s="5">
        <v>45.869091834929016</v>
      </c>
      <c r="P918" s="5">
        <f>tb_vendas[[#This Row],[Quantidade]]*tb_vendas[[#This Row],[Custo Unitário]]</f>
        <v>3761.2655304641794</v>
      </c>
      <c r="Q918" s="5">
        <f>tb_vendas[[#This Row],[Valor Total]]-tb_vendas[[#This Row],[Custo Total]]</f>
        <v>3628.5744695358208</v>
      </c>
      <c r="R918" s="2">
        <v>7</v>
      </c>
      <c r="S918" s="3">
        <v>6</v>
      </c>
      <c r="T918" t="s">
        <v>79</v>
      </c>
      <c r="U918" t="s">
        <v>83</v>
      </c>
    </row>
    <row r="919" spans="1:21" x14ac:dyDescent="0.3">
      <c r="A919" s="3" t="s">
        <v>1003</v>
      </c>
      <c r="B919" s="1">
        <v>44728</v>
      </c>
      <c r="C919" s="7" t="str">
        <f>TEXT(tb_vendas[[#This Row],[Data do Pedido]],"aaaa-mm")</f>
        <v>2022-06</v>
      </c>
      <c r="D919" s="1" t="s">
        <v>6589</v>
      </c>
      <c r="E919" t="s">
        <v>21</v>
      </c>
      <c r="F919" t="s">
        <v>24</v>
      </c>
      <c r="G919" t="s">
        <v>39</v>
      </c>
      <c r="H919" t="s">
        <v>45</v>
      </c>
      <c r="I919" t="s">
        <v>55</v>
      </c>
      <c r="J919" t="s">
        <v>69</v>
      </c>
      <c r="K919" t="s">
        <v>76</v>
      </c>
      <c r="L919">
        <v>28</v>
      </c>
      <c r="M919" s="5">
        <v>19.14</v>
      </c>
      <c r="N919" s="5">
        <f t="shared" si="14"/>
        <v>535.92000000000007</v>
      </c>
      <c r="O919" s="5">
        <v>13.236615828538843</v>
      </c>
      <c r="P919" s="5">
        <f>tb_vendas[[#This Row],[Quantidade]]*tb_vendas[[#This Row],[Custo Unitário]]</f>
        <v>370.62524319908761</v>
      </c>
      <c r="Q919" s="5">
        <f>tb_vendas[[#This Row],[Valor Total]]-tb_vendas[[#This Row],[Custo Total]]</f>
        <v>165.29475680091247</v>
      </c>
      <c r="R919" s="2">
        <v>9</v>
      </c>
      <c r="S919" s="3">
        <v>5</v>
      </c>
      <c r="T919" t="s">
        <v>81</v>
      </c>
      <c r="U919" t="s">
        <v>85</v>
      </c>
    </row>
    <row r="920" spans="1:21" x14ac:dyDescent="0.3">
      <c r="A920" s="3" t="s">
        <v>1004</v>
      </c>
      <c r="B920" s="1">
        <v>44728</v>
      </c>
      <c r="C920" s="7" t="str">
        <f>TEXT(tb_vendas[[#This Row],[Data do Pedido]],"aaaa-mm")</f>
        <v>2022-06</v>
      </c>
      <c r="D920" s="1" t="s">
        <v>6591</v>
      </c>
      <c r="E920" t="s">
        <v>17</v>
      </c>
      <c r="F920" t="s">
        <v>31</v>
      </c>
      <c r="G920" t="s">
        <v>40</v>
      </c>
      <c r="H920" t="s">
        <v>46</v>
      </c>
      <c r="I920" t="s">
        <v>49</v>
      </c>
      <c r="J920" t="s">
        <v>65</v>
      </c>
      <c r="K920" t="s">
        <v>74</v>
      </c>
      <c r="L920">
        <v>14</v>
      </c>
      <c r="M920" s="5">
        <v>53.2</v>
      </c>
      <c r="N920" s="5">
        <f t="shared" si="14"/>
        <v>744.80000000000007</v>
      </c>
      <c r="O920" s="5">
        <v>14.586759103925543</v>
      </c>
      <c r="P920" s="5">
        <f>tb_vendas[[#This Row],[Quantidade]]*tb_vendas[[#This Row],[Custo Unitário]]</f>
        <v>204.21462745495759</v>
      </c>
      <c r="Q920" s="5">
        <f>tb_vendas[[#This Row],[Valor Total]]-tb_vendas[[#This Row],[Custo Total]]</f>
        <v>540.58537254504245</v>
      </c>
      <c r="R920" s="2">
        <v>7</v>
      </c>
      <c r="S920" s="3">
        <v>7</v>
      </c>
      <c r="T920" t="s">
        <v>81</v>
      </c>
      <c r="U920" t="s">
        <v>83</v>
      </c>
    </row>
    <row r="921" spans="1:21" x14ac:dyDescent="0.3">
      <c r="A921" s="3" t="s">
        <v>1005</v>
      </c>
      <c r="B921" s="1">
        <v>44728</v>
      </c>
      <c r="C921" s="7" t="str">
        <f>TEXT(tb_vendas[[#This Row],[Data do Pedido]],"aaaa-mm")</f>
        <v>2022-06</v>
      </c>
      <c r="D921" s="1" t="s">
        <v>6590</v>
      </c>
      <c r="E921" t="s">
        <v>16</v>
      </c>
      <c r="F921" t="s">
        <v>35</v>
      </c>
      <c r="G921" t="s">
        <v>44</v>
      </c>
      <c r="H921" t="s">
        <v>46</v>
      </c>
      <c r="I921" t="s">
        <v>56</v>
      </c>
      <c r="J921" t="s">
        <v>63</v>
      </c>
      <c r="K921" t="s">
        <v>73</v>
      </c>
      <c r="L921">
        <v>18</v>
      </c>
      <c r="M921" s="5">
        <v>29.15</v>
      </c>
      <c r="N921" s="5">
        <f t="shared" si="14"/>
        <v>524.69999999999993</v>
      </c>
      <c r="O921" s="5">
        <v>8.6392828279309732</v>
      </c>
      <c r="P921" s="5">
        <f>tb_vendas[[#This Row],[Quantidade]]*tb_vendas[[#This Row],[Custo Unitário]]</f>
        <v>155.50709090275751</v>
      </c>
      <c r="Q921" s="5">
        <f>tb_vendas[[#This Row],[Valor Total]]-tb_vendas[[#This Row],[Custo Total]]</f>
        <v>369.19290909724242</v>
      </c>
      <c r="R921" s="2">
        <v>5</v>
      </c>
      <c r="S921" s="3">
        <v>5</v>
      </c>
      <c r="T921" t="s">
        <v>81</v>
      </c>
      <c r="U921" t="s">
        <v>82</v>
      </c>
    </row>
    <row r="922" spans="1:21" x14ac:dyDescent="0.3">
      <c r="A922" s="3" t="s">
        <v>1006</v>
      </c>
      <c r="B922" s="1">
        <v>44728</v>
      </c>
      <c r="C922" s="7" t="str">
        <f>TEXT(tb_vendas[[#This Row],[Data do Pedido]],"aaaa-mm")</f>
        <v>2022-06</v>
      </c>
      <c r="D922" s="1" t="s">
        <v>6593</v>
      </c>
      <c r="E922" t="s">
        <v>19</v>
      </c>
      <c r="F922" t="s">
        <v>34</v>
      </c>
      <c r="G922" t="s">
        <v>40</v>
      </c>
      <c r="H922" t="s">
        <v>46</v>
      </c>
      <c r="I922" t="s">
        <v>49</v>
      </c>
      <c r="J922" t="s">
        <v>65</v>
      </c>
      <c r="K922" t="s">
        <v>76</v>
      </c>
      <c r="L922">
        <v>55</v>
      </c>
      <c r="M922" s="5">
        <v>81.739999999999995</v>
      </c>
      <c r="N922" s="5">
        <f t="shared" si="14"/>
        <v>4495.7</v>
      </c>
      <c r="O922" s="5">
        <v>21.915259738094303</v>
      </c>
      <c r="P922" s="5">
        <f>tb_vendas[[#This Row],[Quantidade]]*tb_vendas[[#This Row],[Custo Unitário]]</f>
        <v>1205.3392855951868</v>
      </c>
      <c r="Q922" s="5">
        <f>tb_vendas[[#This Row],[Valor Total]]-tb_vendas[[#This Row],[Custo Total]]</f>
        <v>3290.3607144048128</v>
      </c>
      <c r="R922" s="2">
        <v>3</v>
      </c>
      <c r="S922" s="3">
        <v>10</v>
      </c>
      <c r="T922" t="s">
        <v>81</v>
      </c>
      <c r="U922" t="s">
        <v>84</v>
      </c>
    </row>
    <row r="923" spans="1:21" x14ac:dyDescent="0.3">
      <c r="A923" s="3" t="s">
        <v>1007</v>
      </c>
      <c r="B923" s="1">
        <v>44728</v>
      </c>
      <c r="C923" s="7" t="str">
        <f>TEXT(tb_vendas[[#This Row],[Data do Pedido]],"aaaa-mm")</f>
        <v>2022-06</v>
      </c>
      <c r="D923" s="1" t="s">
        <v>6592</v>
      </c>
      <c r="E923" t="s">
        <v>18</v>
      </c>
      <c r="F923" t="s">
        <v>29</v>
      </c>
      <c r="G923" t="s">
        <v>43</v>
      </c>
      <c r="H923" t="s">
        <v>45</v>
      </c>
      <c r="I923" t="s">
        <v>53</v>
      </c>
      <c r="J923" t="s">
        <v>67</v>
      </c>
      <c r="K923" t="s">
        <v>73</v>
      </c>
      <c r="L923">
        <v>43</v>
      </c>
      <c r="M923" s="5">
        <v>38.65</v>
      </c>
      <c r="N923" s="5">
        <f t="shared" si="14"/>
        <v>1661.95</v>
      </c>
      <c r="O923" s="5">
        <v>14.243748760966398</v>
      </c>
      <c r="P923" s="5">
        <f>tb_vendas[[#This Row],[Quantidade]]*tb_vendas[[#This Row],[Custo Unitário]]</f>
        <v>612.48119672155508</v>
      </c>
      <c r="Q923" s="5">
        <f>tb_vendas[[#This Row],[Valor Total]]-tb_vendas[[#This Row],[Custo Total]]</f>
        <v>1049.468803278445</v>
      </c>
      <c r="R923" s="2">
        <v>3</v>
      </c>
      <c r="S923" s="3">
        <v>7</v>
      </c>
      <c r="T923" t="s">
        <v>79</v>
      </c>
      <c r="U923" t="s">
        <v>85</v>
      </c>
    </row>
    <row r="924" spans="1:21" x14ac:dyDescent="0.3">
      <c r="A924" s="3" t="s">
        <v>1008</v>
      </c>
      <c r="B924" s="1">
        <v>44729</v>
      </c>
      <c r="C924" s="7" t="str">
        <f>TEXT(tb_vendas[[#This Row],[Data do Pedido]],"aaaa-mm")</f>
        <v>2022-06</v>
      </c>
      <c r="D924" s="1" t="s">
        <v>6593</v>
      </c>
      <c r="E924" t="s">
        <v>19</v>
      </c>
      <c r="F924" t="s">
        <v>36</v>
      </c>
      <c r="G924" t="s">
        <v>39</v>
      </c>
      <c r="H924" t="s">
        <v>45</v>
      </c>
      <c r="I924" t="s">
        <v>57</v>
      </c>
      <c r="J924" t="s">
        <v>66</v>
      </c>
      <c r="K924" t="s">
        <v>76</v>
      </c>
      <c r="L924">
        <v>67</v>
      </c>
      <c r="M924" s="5">
        <v>75.569999999999993</v>
      </c>
      <c r="N924" s="5">
        <f t="shared" si="14"/>
        <v>5063.1899999999996</v>
      </c>
      <c r="O924" s="5">
        <v>27.386977593773416</v>
      </c>
      <c r="P924" s="5">
        <f>tb_vendas[[#This Row],[Quantidade]]*tb_vendas[[#This Row],[Custo Unitário]]</f>
        <v>1834.9274987828189</v>
      </c>
      <c r="Q924" s="5">
        <f>tb_vendas[[#This Row],[Valor Total]]-tb_vendas[[#This Row],[Custo Total]]</f>
        <v>3228.2625012171807</v>
      </c>
      <c r="R924" s="2">
        <v>6</v>
      </c>
      <c r="S924" s="3">
        <v>2</v>
      </c>
      <c r="T924" t="s">
        <v>81</v>
      </c>
      <c r="U924" t="s">
        <v>82</v>
      </c>
    </row>
    <row r="925" spans="1:21" x14ac:dyDescent="0.3">
      <c r="A925" s="3" t="s">
        <v>1009</v>
      </c>
      <c r="B925" s="1">
        <v>44729</v>
      </c>
      <c r="C925" s="7" t="str">
        <f>TEXT(tb_vendas[[#This Row],[Data do Pedido]],"aaaa-mm")</f>
        <v>2022-06</v>
      </c>
      <c r="D925" s="1" t="s">
        <v>6589</v>
      </c>
      <c r="E925" t="s">
        <v>21</v>
      </c>
      <c r="F925" t="s">
        <v>35</v>
      </c>
      <c r="G925" t="s">
        <v>44</v>
      </c>
      <c r="H925" t="s">
        <v>46</v>
      </c>
      <c r="I925" t="s">
        <v>55</v>
      </c>
      <c r="J925" t="s">
        <v>69</v>
      </c>
      <c r="K925" t="s">
        <v>71</v>
      </c>
      <c r="L925">
        <v>41</v>
      </c>
      <c r="M925" s="5">
        <v>15.6</v>
      </c>
      <c r="N925" s="5">
        <f t="shared" si="14"/>
        <v>639.6</v>
      </c>
      <c r="O925" s="5">
        <v>9.9213273319216722</v>
      </c>
      <c r="P925" s="5">
        <f>tb_vendas[[#This Row],[Quantidade]]*tb_vendas[[#This Row],[Custo Unitário]]</f>
        <v>406.77442060878855</v>
      </c>
      <c r="Q925" s="5">
        <f>tb_vendas[[#This Row],[Valor Total]]-tb_vendas[[#This Row],[Custo Total]]</f>
        <v>232.82557939121148</v>
      </c>
      <c r="R925" s="2">
        <v>8</v>
      </c>
      <c r="S925" s="3">
        <v>3</v>
      </c>
      <c r="T925" t="s">
        <v>79</v>
      </c>
      <c r="U925" t="s">
        <v>82</v>
      </c>
    </row>
    <row r="926" spans="1:21" x14ac:dyDescent="0.3">
      <c r="A926" s="3" t="s">
        <v>1010</v>
      </c>
      <c r="B926" s="1">
        <v>44729</v>
      </c>
      <c r="C926" s="7" t="str">
        <f>TEXT(tb_vendas[[#This Row],[Data do Pedido]],"aaaa-mm")</f>
        <v>2022-06</v>
      </c>
      <c r="D926" s="1" t="s">
        <v>6588</v>
      </c>
      <c r="E926" t="s">
        <v>22</v>
      </c>
      <c r="F926" t="s">
        <v>31</v>
      </c>
      <c r="G926" t="s">
        <v>40</v>
      </c>
      <c r="H926" t="s">
        <v>46</v>
      </c>
      <c r="I926" t="s">
        <v>54</v>
      </c>
      <c r="J926" t="s">
        <v>68</v>
      </c>
      <c r="K926" t="s">
        <v>77</v>
      </c>
      <c r="L926">
        <v>63</v>
      </c>
      <c r="M926" s="5">
        <v>70.75</v>
      </c>
      <c r="N926" s="5">
        <f t="shared" si="14"/>
        <v>4457.25</v>
      </c>
      <c r="O926" s="5">
        <v>31.049780933692791</v>
      </c>
      <c r="P926" s="5">
        <f>tb_vendas[[#This Row],[Quantidade]]*tb_vendas[[#This Row],[Custo Unitário]]</f>
        <v>1956.1361988226458</v>
      </c>
      <c r="Q926" s="5">
        <f>tb_vendas[[#This Row],[Valor Total]]-tb_vendas[[#This Row],[Custo Total]]</f>
        <v>2501.1138011773542</v>
      </c>
      <c r="R926" s="2">
        <v>4</v>
      </c>
      <c r="S926" s="3">
        <v>4</v>
      </c>
      <c r="T926" t="s">
        <v>80</v>
      </c>
      <c r="U926" t="s">
        <v>83</v>
      </c>
    </row>
    <row r="927" spans="1:21" x14ac:dyDescent="0.3">
      <c r="A927" s="3" t="s">
        <v>1011</v>
      </c>
      <c r="B927" s="1">
        <v>44729</v>
      </c>
      <c r="C927" s="7" t="str">
        <f>TEXT(tb_vendas[[#This Row],[Data do Pedido]],"aaaa-mm")</f>
        <v>2022-06</v>
      </c>
      <c r="D927" s="1" t="s">
        <v>6589</v>
      </c>
      <c r="E927" t="s">
        <v>23</v>
      </c>
      <c r="F927" t="s">
        <v>26</v>
      </c>
      <c r="G927" t="s">
        <v>41</v>
      </c>
      <c r="H927" t="s">
        <v>45</v>
      </c>
      <c r="I927" t="s">
        <v>49</v>
      </c>
      <c r="J927" t="s">
        <v>65</v>
      </c>
      <c r="K927" t="s">
        <v>75</v>
      </c>
      <c r="L927">
        <v>14</v>
      </c>
      <c r="M927" s="5">
        <v>19.04</v>
      </c>
      <c r="N927" s="5">
        <f t="shared" si="14"/>
        <v>266.56</v>
      </c>
      <c r="O927" s="5">
        <v>8.4115000367131412</v>
      </c>
      <c r="P927" s="5">
        <f>tb_vendas[[#This Row],[Quantidade]]*tb_vendas[[#This Row],[Custo Unitário]]</f>
        <v>117.76100051398397</v>
      </c>
      <c r="Q927" s="5">
        <f>tb_vendas[[#This Row],[Valor Total]]-tb_vendas[[#This Row],[Custo Total]]</f>
        <v>148.79899948601604</v>
      </c>
      <c r="R927" s="2">
        <v>10</v>
      </c>
      <c r="S927" s="3">
        <v>7</v>
      </c>
      <c r="T927" t="s">
        <v>80</v>
      </c>
      <c r="U927" t="s">
        <v>85</v>
      </c>
    </row>
    <row r="928" spans="1:21" x14ac:dyDescent="0.3">
      <c r="A928" s="3" t="s">
        <v>1012</v>
      </c>
      <c r="B928" s="1">
        <v>44729</v>
      </c>
      <c r="C928" s="7" t="str">
        <f>TEXT(tb_vendas[[#This Row],[Data do Pedido]],"aaaa-mm")</f>
        <v>2022-06</v>
      </c>
      <c r="D928" s="1" t="s">
        <v>6590</v>
      </c>
      <c r="E928" t="s">
        <v>23</v>
      </c>
      <c r="F928" t="s">
        <v>31</v>
      </c>
      <c r="G928" t="s">
        <v>40</v>
      </c>
      <c r="H928" t="s">
        <v>46</v>
      </c>
      <c r="I928" t="s">
        <v>50</v>
      </c>
      <c r="J928" t="s">
        <v>66</v>
      </c>
      <c r="K928" t="s">
        <v>78</v>
      </c>
      <c r="L928">
        <v>84</v>
      </c>
      <c r="M928" s="5">
        <v>93.47</v>
      </c>
      <c r="N928" s="5">
        <f t="shared" si="14"/>
        <v>7851.48</v>
      </c>
      <c r="O928" s="5">
        <v>23.976707879242728</v>
      </c>
      <c r="P928" s="5">
        <f>tb_vendas[[#This Row],[Quantidade]]*tb_vendas[[#This Row],[Custo Unitário]]</f>
        <v>2014.0434618563891</v>
      </c>
      <c r="Q928" s="5">
        <f>tb_vendas[[#This Row],[Valor Total]]-tb_vendas[[#This Row],[Custo Total]]</f>
        <v>5837.436538143611</v>
      </c>
      <c r="R928" s="2">
        <v>10</v>
      </c>
      <c r="S928" s="3">
        <v>5</v>
      </c>
      <c r="T928" t="s">
        <v>79</v>
      </c>
      <c r="U928" t="s">
        <v>83</v>
      </c>
    </row>
    <row r="929" spans="1:21" x14ac:dyDescent="0.3">
      <c r="A929" s="3" t="s">
        <v>1013</v>
      </c>
      <c r="B929" s="1">
        <v>44730</v>
      </c>
      <c r="C929" s="7" t="str">
        <f>TEXT(tb_vendas[[#This Row],[Data do Pedido]],"aaaa-mm")</f>
        <v>2022-06</v>
      </c>
      <c r="D929" s="1" t="s">
        <v>6591</v>
      </c>
      <c r="E929" t="s">
        <v>17</v>
      </c>
      <c r="F929" t="s">
        <v>30</v>
      </c>
      <c r="G929" t="s">
        <v>44</v>
      </c>
      <c r="H929" t="s">
        <v>46</v>
      </c>
      <c r="I929" t="s">
        <v>54</v>
      </c>
      <c r="J929" t="s">
        <v>68</v>
      </c>
      <c r="K929" t="s">
        <v>75</v>
      </c>
      <c r="L929">
        <v>35</v>
      </c>
      <c r="M929" s="5">
        <v>3.13</v>
      </c>
      <c r="N929" s="5">
        <f t="shared" si="14"/>
        <v>109.55</v>
      </c>
      <c r="O929" s="5">
        <v>1.3347564590876533</v>
      </c>
      <c r="P929" s="5">
        <f>tb_vendas[[#This Row],[Quantidade]]*tb_vendas[[#This Row],[Custo Unitário]]</f>
        <v>46.716476068067863</v>
      </c>
      <c r="Q929" s="5">
        <f>tb_vendas[[#This Row],[Valor Total]]-tb_vendas[[#This Row],[Custo Total]]</f>
        <v>62.833523931932135</v>
      </c>
      <c r="R929" s="2">
        <v>10</v>
      </c>
      <c r="S929" s="3">
        <v>3</v>
      </c>
      <c r="T929" t="s">
        <v>79</v>
      </c>
      <c r="U929" t="s">
        <v>83</v>
      </c>
    </row>
    <row r="930" spans="1:21" x14ac:dyDescent="0.3">
      <c r="A930" s="3" t="s">
        <v>1014</v>
      </c>
      <c r="B930" s="1">
        <v>44730</v>
      </c>
      <c r="C930" s="7" t="str">
        <f>TEXT(tb_vendas[[#This Row],[Data do Pedido]],"aaaa-mm")</f>
        <v>2022-06</v>
      </c>
      <c r="D930" s="1" t="s">
        <v>6589</v>
      </c>
      <c r="E930" t="s">
        <v>17</v>
      </c>
      <c r="F930" t="s">
        <v>26</v>
      </c>
      <c r="G930" t="s">
        <v>41</v>
      </c>
      <c r="H930" t="s">
        <v>45</v>
      </c>
      <c r="I930" t="s">
        <v>48</v>
      </c>
      <c r="J930" t="s">
        <v>64</v>
      </c>
      <c r="K930" t="s">
        <v>74</v>
      </c>
      <c r="L930">
        <v>88</v>
      </c>
      <c r="M930" s="5">
        <v>71.62</v>
      </c>
      <c r="N930" s="5">
        <f t="shared" si="14"/>
        <v>6302.56</v>
      </c>
      <c r="O930" s="5">
        <v>40.381283514612903</v>
      </c>
      <c r="P930" s="5">
        <f>tb_vendas[[#This Row],[Quantidade]]*tb_vendas[[#This Row],[Custo Unitário]]</f>
        <v>3553.5529492859355</v>
      </c>
      <c r="Q930" s="5">
        <f>tb_vendas[[#This Row],[Valor Total]]-tb_vendas[[#This Row],[Custo Total]]</f>
        <v>2749.0070507140649</v>
      </c>
      <c r="R930" s="2">
        <v>9</v>
      </c>
      <c r="S930" s="3">
        <v>6</v>
      </c>
      <c r="T930" t="s">
        <v>79</v>
      </c>
      <c r="U930" t="s">
        <v>83</v>
      </c>
    </row>
    <row r="931" spans="1:21" x14ac:dyDescent="0.3">
      <c r="A931" s="3" t="s">
        <v>1015</v>
      </c>
      <c r="B931" s="1">
        <v>44730</v>
      </c>
      <c r="C931" s="7" t="str">
        <f>TEXT(tb_vendas[[#This Row],[Data do Pedido]],"aaaa-mm")</f>
        <v>2022-06</v>
      </c>
      <c r="D931" s="1" t="s">
        <v>6591</v>
      </c>
      <c r="E931" t="s">
        <v>17</v>
      </c>
      <c r="F931" t="s">
        <v>28</v>
      </c>
      <c r="G931" t="s">
        <v>43</v>
      </c>
      <c r="H931" t="s">
        <v>45</v>
      </c>
      <c r="I931" t="s">
        <v>49</v>
      </c>
      <c r="J931" t="s">
        <v>65</v>
      </c>
      <c r="K931" t="s">
        <v>75</v>
      </c>
      <c r="L931">
        <v>33</v>
      </c>
      <c r="M931" s="5">
        <v>7.12</v>
      </c>
      <c r="N931" s="5">
        <f t="shared" si="14"/>
        <v>234.96</v>
      </c>
      <c r="O931" s="5">
        <v>2.2348916071278206</v>
      </c>
      <c r="P931" s="5">
        <f>tb_vendas[[#This Row],[Quantidade]]*tb_vendas[[#This Row],[Custo Unitário]]</f>
        <v>73.751423035218082</v>
      </c>
      <c r="Q931" s="5">
        <f>tb_vendas[[#This Row],[Valor Total]]-tb_vendas[[#This Row],[Custo Total]]</f>
        <v>161.20857696478191</v>
      </c>
      <c r="R931" s="2">
        <v>2</v>
      </c>
      <c r="S931" s="3">
        <v>4</v>
      </c>
      <c r="T931" t="s">
        <v>79</v>
      </c>
      <c r="U931" t="s">
        <v>85</v>
      </c>
    </row>
    <row r="932" spans="1:21" x14ac:dyDescent="0.3">
      <c r="A932" s="3" t="s">
        <v>1016</v>
      </c>
      <c r="B932" s="1">
        <v>44731</v>
      </c>
      <c r="C932" s="7" t="str">
        <f>TEXT(tb_vendas[[#This Row],[Data do Pedido]],"aaaa-mm")</f>
        <v>2022-06</v>
      </c>
      <c r="D932" s="1" t="s">
        <v>6593</v>
      </c>
      <c r="E932" t="s">
        <v>19</v>
      </c>
      <c r="F932" t="s">
        <v>38</v>
      </c>
      <c r="G932" t="s">
        <v>39</v>
      </c>
      <c r="H932" t="s">
        <v>45</v>
      </c>
      <c r="I932" t="s">
        <v>48</v>
      </c>
      <c r="J932" t="s">
        <v>64</v>
      </c>
      <c r="K932" t="s">
        <v>71</v>
      </c>
      <c r="L932">
        <v>62</v>
      </c>
      <c r="M932" s="5">
        <v>98.55</v>
      </c>
      <c r="N932" s="5">
        <f t="shared" si="14"/>
        <v>6110.0999999999995</v>
      </c>
      <c r="O932" s="5">
        <v>32.45268643849446</v>
      </c>
      <c r="P932" s="5">
        <f>tb_vendas[[#This Row],[Quantidade]]*tb_vendas[[#This Row],[Custo Unitário]]</f>
        <v>2012.0665591866566</v>
      </c>
      <c r="Q932" s="5">
        <f>tb_vendas[[#This Row],[Valor Total]]-tb_vendas[[#This Row],[Custo Total]]</f>
        <v>4098.0334408133431</v>
      </c>
      <c r="R932" s="2">
        <v>10</v>
      </c>
      <c r="S932" s="3">
        <v>8</v>
      </c>
      <c r="T932" t="s">
        <v>79</v>
      </c>
      <c r="U932" t="s">
        <v>82</v>
      </c>
    </row>
    <row r="933" spans="1:21" x14ac:dyDescent="0.3">
      <c r="A933" s="3" t="s">
        <v>1017</v>
      </c>
      <c r="B933" s="1">
        <v>44731</v>
      </c>
      <c r="C933" s="7" t="str">
        <f>TEXT(tb_vendas[[#This Row],[Data do Pedido]],"aaaa-mm")</f>
        <v>2022-06</v>
      </c>
      <c r="D933" s="1" t="s">
        <v>6590</v>
      </c>
      <c r="E933" t="s">
        <v>18</v>
      </c>
      <c r="F933" t="s">
        <v>36</v>
      </c>
      <c r="G933" t="s">
        <v>39</v>
      </c>
      <c r="H933" t="s">
        <v>45</v>
      </c>
      <c r="I933" t="s">
        <v>57</v>
      </c>
      <c r="J933" t="s">
        <v>66</v>
      </c>
      <c r="K933" t="s">
        <v>73</v>
      </c>
      <c r="L933">
        <v>21</v>
      </c>
      <c r="M933" s="5">
        <v>12.85</v>
      </c>
      <c r="N933" s="5">
        <f t="shared" si="14"/>
        <v>269.84999999999997</v>
      </c>
      <c r="O933" s="5">
        <v>7.1960641689541029</v>
      </c>
      <c r="P933" s="5">
        <f>tb_vendas[[#This Row],[Quantidade]]*tb_vendas[[#This Row],[Custo Unitário]]</f>
        <v>151.11734754803615</v>
      </c>
      <c r="Q933" s="5">
        <f>tb_vendas[[#This Row],[Valor Total]]-tb_vendas[[#This Row],[Custo Total]]</f>
        <v>118.73265245196382</v>
      </c>
      <c r="R933" s="2">
        <v>6</v>
      </c>
      <c r="S933" s="3">
        <v>5</v>
      </c>
      <c r="T933" t="s">
        <v>81</v>
      </c>
      <c r="U933" t="s">
        <v>82</v>
      </c>
    </row>
    <row r="934" spans="1:21" x14ac:dyDescent="0.3">
      <c r="A934" s="3" t="s">
        <v>1018</v>
      </c>
      <c r="B934" s="1">
        <v>44731</v>
      </c>
      <c r="C934" s="7" t="str">
        <f>TEXT(tb_vendas[[#This Row],[Data do Pedido]],"aaaa-mm")</f>
        <v>2022-06</v>
      </c>
      <c r="D934" s="1" t="s">
        <v>6590</v>
      </c>
      <c r="E934" t="s">
        <v>22</v>
      </c>
      <c r="F934" t="s">
        <v>24</v>
      </c>
      <c r="G934" t="s">
        <v>39</v>
      </c>
      <c r="H934" t="s">
        <v>45</v>
      </c>
      <c r="I934" t="s">
        <v>60</v>
      </c>
      <c r="J934" t="s">
        <v>69</v>
      </c>
      <c r="K934" t="s">
        <v>76</v>
      </c>
      <c r="L934">
        <v>2</v>
      </c>
      <c r="M934" s="5">
        <v>31.24</v>
      </c>
      <c r="N934" s="5">
        <f t="shared" si="14"/>
        <v>62.48</v>
      </c>
      <c r="O934" s="5">
        <v>9.1636100564776584</v>
      </c>
      <c r="P934" s="5">
        <f>tb_vendas[[#This Row],[Quantidade]]*tb_vendas[[#This Row],[Custo Unitário]]</f>
        <v>18.327220112955317</v>
      </c>
      <c r="Q934" s="5">
        <f>tb_vendas[[#This Row],[Valor Total]]-tb_vendas[[#This Row],[Custo Total]]</f>
        <v>44.15277988704468</v>
      </c>
      <c r="R934" s="2">
        <v>7</v>
      </c>
      <c r="S934" s="3">
        <v>5</v>
      </c>
      <c r="T934" t="s">
        <v>81</v>
      </c>
      <c r="U934" t="s">
        <v>82</v>
      </c>
    </row>
    <row r="935" spans="1:21" x14ac:dyDescent="0.3">
      <c r="A935" s="3" t="s">
        <v>1019</v>
      </c>
      <c r="B935" s="1">
        <v>44732</v>
      </c>
      <c r="C935" s="7" t="str">
        <f>TEXT(tb_vendas[[#This Row],[Data do Pedido]],"aaaa-mm")</f>
        <v>2022-06</v>
      </c>
      <c r="D935" s="1" t="s">
        <v>6592</v>
      </c>
      <c r="E935" t="s">
        <v>19</v>
      </c>
      <c r="F935" t="s">
        <v>31</v>
      </c>
      <c r="G935" t="s">
        <v>40</v>
      </c>
      <c r="H935" t="s">
        <v>46</v>
      </c>
      <c r="I935" t="s">
        <v>49</v>
      </c>
      <c r="J935" t="s">
        <v>65</v>
      </c>
      <c r="K935" t="s">
        <v>73</v>
      </c>
      <c r="L935">
        <v>2</v>
      </c>
      <c r="M935" s="5">
        <v>86.23</v>
      </c>
      <c r="N935" s="5">
        <f t="shared" si="14"/>
        <v>172.46</v>
      </c>
      <c r="O935" s="5">
        <v>48.431240880034572</v>
      </c>
      <c r="P935" s="5">
        <f>tb_vendas[[#This Row],[Quantidade]]*tb_vendas[[#This Row],[Custo Unitário]]</f>
        <v>96.862481760069144</v>
      </c>
      <c r="Q935" s="5">
        <f>tb_vendas[[#This Row],[Valor Total]]-tb_vendas[[#This Row],[Custo Total]]</f>
        <v>75.597518239930864</v>
      </c>
      <c r="R935" s="2">
        <v>6</v>
      </c>
      <c r="S935" s="3">
        <v>3</v>
      </c>
      <c r="T935" t="s">
        <v>79</v>
      </c>
      <c r="U935" t="s">
        <v>82</v>
      </c>
    </row>
    <row r="936" spans="1:21" x14ac:dyDescent="0.3">
      <c r="A936" s="3" t="s">
        <v>1020</v>
      </c>
      <c r="B936" s="1">
        <v>44732</v>
      </c>
      <c r="C936" s="7" t="str">
        <f>TEXT(tb_vendas[[#This Row],[Data do Pedido]],"aaaa-mm")</f>
        <v>2022-06</v>
      </c>
      <c r="D936" s="1" t="s">
        <v>6593</v>
      </c>
      <c r="E936" t="s">
        <v>17</v>
      </c>
      <c r="F936" t="s">
        <v>26</v>
      </c>
      <c r="G936" t="s">
        <v>41</v>
      </c>
      <c r="H936" t="s">
        <v>45</v>
      </c>
      <c r="I936" t="s">
        <v>60</v>
      </c>
      <c r="J936" t="s">
        <v>69</v>
      </c>
      <c r="K936" t="s">
        <v>74</v>
      </c>
      <c r="L936">
        <v>6</v>
      </c>
      <c r="M936" s="5">
        <v>57.32</v>
      </c>
      <c r="N936" s="5">
        <f t="shared" si="14"/>
        <v>343.92</v>
      </c>
      <c r="O936" s="5">
        <v>15.319781752329995</v>
      </c>
      <c r="P936" s="5">
        <f>tb_vendas[[#This Row],[Quantidade]]*tb_vendas[[#This Row],[Custo Unitário]]</f>
        <v>91.918690513979968</v>
      </c>
      <c r="Q936" s="5">
        <f>tb_vendas[[#This Row],[Valor Total]]-tb_vendas[[#This Row],[Custo Total]]</f>
        <v>252.00130948602003</v>
      </c>
      <c r="R936" s="2">
        <v>4</v>
      </c>
      <c r="S936" s="3">
        <v>4</v>
      </c>
      <c r="T936" t="s">
        <v>79</v>
      </c>
      <c r="U936" t="s">
        <v>85</v>
      </c>
    </row>
    <row r="937" spans="1:21" x14ac:dyDescent="0.3">
      <c r="A937" s="3" t="s">
        <v>1021</v>
      </c>
      <c r="B937" s="1">
        <v>44732</v>
      </c>
      <c r="C937" s="7" t="str">
        <f>TEXT(tb_vendas[[#This Row],[Data do Pedido]],"aaaa-mm")</f>
        <v>2022-06</v>
      </c>
      <c r="D937" s="1" t="s">
        <v>6593</v>
      </c>
      <c r="E937" t="s">
        <v>16</v>
      </c>
      <c r="F937" t="s">
        <v>37</v>
      </c>
      <c r="G937" t="s">
        <v>41</v>
      </c>
      <c r="H937" t="s">
        <v>45</v>
      </c>
      <c r="I937" t="s">
        <v>50</v>
      </c>
      <c r="J937" t="s">
        <v>66</v>
      </c>
      <c r="K937" t="s">
        <v>76</v>
      </c>
      <c r="L937">
        <v>15</v>
      </c>
      <c r="M937" s="5">
        <v>8.5299999999999994</v>
      </c>
      <c r="N937" s="5">
        <f t="shared" si="14"/>
        <v>127.94999999999999</v>
      </c>
      <c r="O937" s="5">
        <v>6.2648773033209251</v>
      </c>
      <c r="P937" s="5">
        <f>tb_vendas[[#This Row],[Quantidade]]*tb_vendas[[#This Row],[Custo Unitário]]</f>
        <v>93.973159549813872</v>
      </c>
      <c r="Q937" s="5">
        <f>tb_vendas[[#This Row],[Valor Total]]-tb_vendas[[#This Row],[Custo Total]]</f>
        <v>33.976840450186117</v>
      </c>
      <c r="R937" s="2">
        <v>8</v>
      </c>
      <c r="S937" s="3">
        <v>9</v>
      </c>
      <c r="T937" t="s">
        <v>80</v>
      </c>
      <c r="U937" t="s">
        <v>83</v>
      </c>
    </row>
    <row r="938" spans="1:21" x14ac:dyDescent="0.3">
      <c r="A938" s="3" t="s">
        <v>1022</v>
      </c>
      <c r="B938" s="1">
        <v>44733</v>
      </c>
      <c r="C938" s="7" t="str">
        <f>TEXT(tb_vendas[[#This Row],[Data do Pedido]],"aaaa-mm")</f>
        <v>2022-06</v>
      </c>
      <c r="D938" s="1" t="s">
        <v>6591</v>
      </c>
      <c r="E938" t="s">
        <v>19</v>
      </c>
      <c r="F938" t="s">
        <v>32</v>
      </c>
      <c r="G938" t="s">
        <v>39</v>
      </c>
      <c r="H938" t="s">
        <v>45</v>
      </c>
      <c r="I938" t="s">
        <v>52</v>
      </c>
      <c r="J938" t="s">
        <v>67</v>
      </c>
      <c r="K938" t="s">
        <v>73</v>
      </c>
      <c r="L938">
        <v>94</v>
      </c>
      <c r="M938" s="5">
        <v>98.63</v>
      </c>
      <c r="N938" s="5">
        <f t="shared" si="14"/>
        <v>9271.2199999999993</v>
      </c>
      <c r="O938" s="5">
        <v>67.825635734173062</v>
      </c>
      <c r="P938" s="5">
        <f>tb_vendas[[#This Row],[Quantidade]]*tb_vendas[[#This Row],[Custo Unitário]]</f>
        <v>6375.6097590122681</v>
      </c>
      <c r="Q938" s="5">
        <f>tb_vendas[[#This Row],[Valor Total]]-tb_vendas[[#This Row],[Custo Total]]</f>
        <v>2895.6102409877312</v>
      </c>
      <c r="R938" s="2">
        <v>4</v>
      </c>
      <c r="S938" s="3">
        <v>2</v>
      </c>
      <c r="T938" t="s">
        <v>81</v>
      </c>
      <c r="U938" t="s">
        <v>82</v>
      </c>
    </row>
    <row r="939" spans="1:21" x14ac:dyDescent="0.3">
      <c r="A939" s="3" t="s">
        <v>1023</v>
      </c>
      <c r="B939" s="1">
        <v>44733</v>
      </c>
      <c r="C939" s="7" t="str">
        <f>TEXT(tb_vendas[[#This Row],[Data do Pedido]],"aaaa-mm")</f>
        <v>2022-06</v>
      </c>
      <c r="D939" s="1" t="s">
        <v>6591</v>
      </c>
      <c r="E939" t="s">
        <v>20</v>
      </c>
      <c r="F939" t="s">
        <v>36</v>
      </c>
      <c r="G939" t="s">
        <v>39</v>
      </c>
      <c r="H939" t="s">
        <v>45</v>
      </c>
      <c r="I939" t="s">
        <v>53</v>
      </c>
      <c r="J939" t="s">
        <v>67</v>
      </c>
      <c r="K939" t="s">
        <v>72</v>
      </c>
      <c r="L939">
        <v>2</v>
      </c>
      <c r="M939" s="5">
        <v>39.31</v>
      </c>
      <c r="N939" s="5">
        <f t="shared" si="14"/>
        <v>78.62</v>
      </c>
      <c r="O939" s="5">
        <v>30.392019583006711</v>
      </c>
      <c r="P939" s="5">
        <f>tb_vendas[[#This Row],[Quantidade]]*tb_vendas[[#This Row],[Custo Unitário]]</f>
        <v>60.784039166013422</v>
      </c>
      <c r="Q939" s="5">
        <f>tb_vendas[[#This Row],[Valor Total]]-tb_vendas[[#This Row],[Custo Total]]</f>
        <v>17.835960833986583</v>
      </c>
      <c r="R939" s="2">
        <v>5</v>
      </c>
      <c r="S939" s="3">
        <v>2</v>
      </c>
      <c r="T939" t="s">
        <v>79</v>
      </c>
      <c r="U939" t="s">
        <v>82</v>
      </c>
    </row>
    <row r="940" spans="1:21" x14ac:dyDescent="0.3">
      <c r="A940" s="3" t="s">
        <v>1024</v>
      </c>
      <c r="B940" s="1">
        <v>44733</v>
      </c>
      <c r="C940" s="7" t="str">
        <f>TEXT(tb_vendas[[#This Row],[Data do Pedido]],"aaaa-mm")</f>
        <v>2022-06</v>
      </c>
      <c r="D940" s="1" t="s">
        <v>6588</v>
      </c>
      <c r="E940" t="s">
        <v>19</v>
      </c>
      <c r="F940" t="s">
        <v>27</v>
      </c>
      <c r="G940" t="s">
        <v>42</v>
      </c>
      <c r="H940" t="s">
        <v>46</v>
      </c>
      <c r="I940" t="s">
        <v>59</v>
      </c>
      <c r="J940" t="s">
        <v>70</v>
      </c>
      <c r="K940" t="s">
        <v>73</v>
      </c>
      <c r="L940">
        <v>58</v>
      </c>
      <c r="M940" s="5">
        <v>73.94</v>
      </c>
      <c r="N940" s="5">
        <f t="shared" si="14"/>
        <v>4288.5199999999995</v>
      </c>
      <c r="O940" s="5">
        <v>63.683142505633811</v>
      </c>
      <c r="P940" s="5">
        <f>tb_vendas[[#This Row],[Quantidade]]*tb_vendas[[#This Row],[Custo Unitário]]</f>
        <v>3693.622265326761</v>
      </c>
      <c r="Q940" s="5">
        <f>tb_vendas[[#This Row],[Valor Total]]-tb_vendas[[#This Row],[Custo Total]]</f>
        <v>594.89773467323857</v>
      </c>
      <c r="R940" s="2">
        <v>9</v>
      </c>
      <c r="S940" s="3">
        <v>6</v>
      </c>
      <c r="T940" t="s">
        <v>81</v>
      </c>
      <c r="U940" t="s">
        <v>84</v>
      </c>
    </row>
    <row r="941" spans="1:21" x14ac:dyDescent="0.3">
      <c r="A941" s="3" t="s">
        <v>1025</v>
      </c>
      <c r="B941" s="1">
        <v>44733</v>
      </c>
      <c r="C941" s="7" t="str">
        <f>TEXT(tb_vendas[[#This Row],[Data do Pedido]],"aaaa-mm")</f>
        <v>2022-06</v>
      </c>
      <c r="D941" s="1" t="s">
        <v>6593</v>
      </c>
      <c r="E941" t="s">
        <v>22</v>
      </c>
      <c r="F941" t="s">
        <v>32</v>
      </c>
      <c r="G941" t="s">
        <v>39</v>
      </c>
      <c r="H941" t="s">
        <v>45</v>
      </c>
      <c r="I941" t="s">
        <v>56</v>
      </c>
      <c r="J941" t="s">
        <v>63</v>
      </c>
      <c r="K941" t="s">
        <v>73</v>
      </c>
      <c r="L941">
        <v>30</v>
      </c>
      <c r="M941" s="5">
        <v>70.25</v>
      </c>
      <c r="N941" s="5">
        <f t="shared" si="14"/>
        <v>2107.5</v>
      </c>
      <c r="O941" s="5">
        <v>27.477640177310416</v>
      </c>
      <c r="P941" s="5">
        <f>tb_vendas[[#This Row],[Quantidade]]*tb_vendas[[#This Row],[Custo Unitário]]</f>
        <v>824.32920531931245</v>
      </c>
      <c r="Q941" s="5">
        <f>tb_vendas[[#This Row],[Valor Total]]-tb_vendas[[#This Row],[Custo Total]]</f>
        <v>1283.1707946806875</v>
      </c>
      <c r="R941" s="2">
        <v>6</v>
      </c>
      <c r="S941" s="3">
        <v>7</v>
      </c>
      <c r="T941" t="s">
        <v>79</v>
      </c>
      <c r="U941" t="s">
        <v>84</v>
      </c>
    </row>
    <row r="942" spans="1:21" x14ac:dyDescent="0.3">
      <c r="A942" s="3" t="s">
        <v>1026</v>
      </c>
      <c r="B942" s="1">
        <v>44733</v>
      </c>
      <c r="C942" s="7" t="str">
        <f>TEXT(tb_vendas[[#This Row],[Data do Pedido]],"aaaa-mm")</f>
        <v>2022-06</v>
      </c>
      <c r="D942" s="1" t="s">
        <v>6592</v>
      </c>
      <c r="E942" t="s">
        <v>18</v>
      </c>
      <c r="F942" t="s">
        <v>34</v>
      </c>
      <c r="G942" t="s">
        <v>40</v>
      </c>
      <c r="H942" t="s">
        <v>46</v>
      </c>
      <c r="I942" t="s">
        <v>57</v>
      </c>
      <c r="J942" t="s">
        <v>66</v>
      </c>
      <c r="K942" t="s">
        <v>71</v>
      </c>
      <c r="L942">
        <v>69</v>
      </c>
      <c r="M942" s="5">
        <v>13.67</v>
      </c>
      <c r="N942" s="5">
        <f t="shared" si="14"/>
        <v>943.23</v>
      </c>
      <c r="O942" s="5">
        <v>4.4832138450683665</v>
      </c>
      <c r="P942" s="5">
        <f>tb_vendas[[#This Row],[Quantidade]]*tb_vendas[[#This Row],[Custo Unitário]]</f>
        <v>309.34175530971731</v>
      </c>
      <c r="Q942" s="5">
        <f>tb_vendas[[#This Row],[Valor Total]]-tb_vendas[[#This Row],[Custo Total]]</f>
        <v>633.8882446902827</v>
      </c>
      <c r="R942" s="2">
        <v>7</v>
      </c>
      <c r="S942" s="3">
        <v>0</v>
      </c>
      <c r="T942" t="s">
        <v>80</v>
      </c>
      <c r="U942" t="s">
        <v>83</v>
      </c>
    </row>
    <row r="943" spans="1:21" x14ac:dyDescent="0.3">
      <c r="A943" s="3" t="s">
        <v>1027</v>
      </c>
      <c r="B943" s="1">
        <v>44734</v>
      </c>
      <c r="C943" s="7" t="str">
        <f>TEXT(tb_vendas[[#This Row],[Data do Pedido]],"aaaa-mm")</f>
        <v>2022-06</v>
      </c>
      <c r="D943" s="1" t="s">
        <v>6589</v>
      </c>
      <c r="E943" t="s">
        <v>22</v>
      </c>
      <c r="F943" t="s">
        <v>29</v>
      </c>
      <c r="G943" t="s">
        <v>43</v>
      </c>
      <c r="H943" t="s">
        <v>45</v>
      </c>
      <c r="I943" t="s">
        <v>60</v>
      </c>
      <c r="J943" t="s">
        <v>69</v>
      </c>
      <c r="K943" t="s">
        <v>75</v>
      </c>
      <c r="L943">
        <v>21</v>
      </c>
      <c r="M943" s="5">
        <v>17.54</v>
      </c>
      <c r="N943" s="5">
        <f t="shared" si="14"/>
        <v>368.34</v>
      </c>
      <c r="O943" s="5">
        <v>6.4726380795115803</v>
      </c>
      <c r="P943" s="5">
        <f>tb_vendas[[#This Row],[Quantidade]]*tb_vendas[[#This Row],[Custo Unitário]]</f>
        <v>135.9253996697432</v>
      </c>
      <c r="Q943" s="5">
        <f>tb_vendas[[#This Row],[Valor Total]]-tb_vendas[[#This Row],[Custo Total]]</f>
        <v>232.41460033025677</v>
      </c>
      <c r="R943" s="2">
        <v>3</v>
      </c>
      <c r="S943" s="3">
        <v>4</v>
      </c>
      <c r="T943" t="s">
        <v>81</v>
      </c>
      <c r="U943" t="s">
        <v>85</v>
      </c>
    </row>
    <row r="944" spans="1:21" x14ac:dyDescent="0.3">
      <c r="A944" s="3" t="s">
        <v>1028</v>
      </c>
      <c r="B944" s="1">
        <v>44734</v>
      </c>
      <c r="C944" s="7" t="str">
        <f>TEXT(tb_vendas[[#This Row],[Data do Pedido]],"aaaa-mm")</f>
        <v>2022-06</v>
      </c>
      <c r="D944" s="1" t="s">
        <v>6590</v>
      </c>
      <c r="E944" t="s">
        <v>19</v>
      </c>
      <c r="F944" t="s">
        <v>28</v>
      </c>
      <c r="G944" t="s">
        <v>43</v>
      </c>
      <c r="H944" t="s">
        <v>45</v>
      </c>
      <c r="I944" t="s">
        <v>54</v>
      </c>
      <c r="J944" t="s">
        <v>68</v>
      </c>
      <c r="K944" t="s">
        <v>78</v>
      </c>
      <c r="L944">
        <v>45</v>
      </c>
      <c r="M944" s="5">
        <v>27</v>
      </c>
      <c r="N944" s="5">
        <f t="shared" si="14"/>
        <v>1215</v>
      </c>
      <c r="O944" s="5">
        <v>15.519165854126808</v>
      </c>
      <c r="P944" s="5">
        <f>tb_vendas[[#This Row],[Quantidade]]*tb_vendas[[#This Row],[Custo Unitário]]</f>
        <v>698.36246343570633</v>
      </c>
      <c r="Q944" s="5">
        <f>tb_vendas[[#This Row],[Valor Total]]-tb_vendas[[#This Row],[Custo Total]]</f>
        <v>516.63753656429367</v>
      </c>
      <c r="R944" s="2">
        <v>10</v>
      </c>
      <c r="S944" s="3">
        <v>4</v>
      </c>
      <c r="T944" t="s">
        <v>80</v>
      </c>
      <c r="U944" t="s">
        <v>84</v>
      </c>
    </row>
    <row r="945" spans="1:21" x14ac:dyDescent="0.3">
      <c r="A945" s="3" t="s">
        <v>1029</v>
      </c>
      <c r="B945" s="1">
        <v>44734</v>
      </c>
      <c r="C945" s="7" t="str">
        <f>TEXT(tb_vendas[[#This Row],[Data do Pedido]],"aaaa-mm")</f>
        <v>2022-06</v>
      </c>
      <c r="D945" s="1" t="s">
        <v>6588</v>
      </c>
      <c r="E945" t="s">
        <v>20</v>
      </c>
      <c r="F945" t="s">
        <v>24</v>
      </c>
      <c r="G945" t="s">
        <v>39</v>
      </c>
      <c r="H945" t="s">
        <v>45</v>
      </c>
      <c r="I945" t="s">
        <v>53</v>
      </c>
      <c r="J945" t="s">
        <v>67</v>
      </c>
      <c r="K945" t="s">
        <v>71</v>
      </c>
      <c r="L945">
        <v>28</v>
      </c>
      <c r="M945" s="5">
        <v>17.649999999999999</v>
      </c>
      <c r="N945" s="5">
        <f t="shared" si="14"/>
        <v>494.19999999999993</v>
      </c>
      <c r="O945" s="5">
        <v>11.868723613352293</v>
      </c>
      <c r="P945" s="5">
        <f>tb_vendas[[#This Row],[Quantidade]]*tb_vendas[[#This Row],[Custo Unitário]]</f>
        <v>332.32426117386422</v>
      </c>
      <c r="Q945" s="5">
        <f>tb_vendas[[#This Row],[Valor Total]]-tb_vendas[[#This Row],[Custo Total]]</f>
        <v>161.87573882613572</v>
      </c>
      <c r="R945" s="2">
        <v>1</v>
      </c>
      <c r="S945" s="3">
        <v>9</v>
      </c>
      <c r="T945" t="s">
        <v>80</v>
      </c>
      <c r="U945" t="s">
        <v>85</v>
      </c>
    </row>
    <row r="946" spans="1:21" x14ac:dyDescent="0.3">
      <c r="A946" s="3" t="s">
        <v>1030</v>
      </c>
      <c r="B946" s="1">
        <v>44734</v>
      </c>
      <c r="C946" s="7" t="str">
        <f>TEXT(tb_vendas[[#This Row],[Data do Pedido]],"aaaa-mm")</f>
        <v>2022-06</v>
      </c>
      <c r="D946" s="1" t="s">
        <v>6591</v>
      </c>
      <c r="E946" t="s">
        <v>22</v>
      </c>
      <c r="F946" t="s">
        <v>33</v>
      </c>
      <c r="G946" t="s">
        <v>42</v>
      </c>
      <c r="H946" t="s">
        <v>46</v>
      </c>
      <c r="I946" t="s">
        <v>58</v>
      </c>
      <c r="J946" t="s">
        <v>64</v>
      </c>
      <c r="K946" t="s">
        <v>74</v>
      </c>
      <c r="L946">
        <v>97</v>
      </c>
      <c r="M946" s="5">
        <v>48.18</v>
      </c>
      <c r="N946" s="5">
        <f t="shared" si="14"/>
        <v>4673.46</v>
      </c>
      <c r="O946" s="5">
        <v>22.207235345509496</v>
      </c>
      <c r="P946" s="5">
        <f>tb_vendas[[#This Row],[Quantidade]]*tb_vendas[[#This Row],[Custo Unitário]]</f>
        <v>2154.101828514421</v>
      </c>
      <c r="Q946" s="5">
        <f>tb_vendas[[#This Row],[Valor Total]]-tb_vendas[[#This Row],[Custo Total]]</f>
        <v>2519.3581714855791</v>
      </c>
      <c r="R946" s="2">
        <v>7</v>
      </c>
      <c r="S946" s="3">
        <v>9</v>
      </c>
      <c r="T946" t="s">
        <v>80</v>
      </c>
      <c r="U946" t="s">
        <v>84</v>
      </c>
    </row>
    <row r="947" spans="1:21" x14ac:dyDescent="0.3">
      <c r="A947" s="3" t="s">
        <v>1031</v>
      </c>
      <c r="B947" s="1">
        <v>44734</v>
      </c>
      <c r="C947" s="7" t="str">
        <f>TEXT(tb_vendas[[#This Row],[Data do Pedido]],"aaaa-mm")</f>
        <v>2022-06</v>
      </c>
      <c r="D947" s="1" t="s">
        <v>6592</v>
      </c>
      <c r="E947" t="s">
        <v>21</v>
      </c>
      <c r="F947" t="s">
        <v>38</v>
      </c>
      <c r="G947" t="s">
        <v>39</v>
      </c>
      <c r="H947" t="s">
        <v>45</v>
      </c>
      <c r="I947" t="s">
        <v>55</v>
      </c>
      <c r="J947" t="s">
        <v>69</v>
      </c>
      <c r="K947" t="s">
        <v>76</v>
      </c>
      <c r="L947">
        <v>32</v>
      </c>
      <c r="M947" s="5">
        <v>70.069999999999993</v>
      </c>
      <c r="N947" s="5">
        <f t="shared" si="14"/>
        <v>2242.2399999999998</v>
      </c>
      <c r="O947" s="5">
        <v>55.561660806758475</v>
      </c>
      <c r="P947" s="5">
        <f>tb_vendas[[#This Row],[Quantidade]]*tb_vendas[[#This Row],[Custo Unitário]]</f>
        <v>1777.9731458162712</v>
      </c>
      <c r="Q947" s="5">
        <f>tb_vendas[[#This Row],[Valor Total]]-tb_vendas[[#This Row],[Custo Total]]</f>
        <v>464.26685418372858</v>
      </c>
      <c r="R947" s="2">
        <v>1</v>
      </c>
      <c r="S947" s="3">
        <v>1</v>
      </c>
      <c r="T947" t="s">
        <v>80</v>
      </c>
      <c r="U947" t="s">
        <v>82</v>
      </c>
    </row>
    <row r="948" spans="1:21" x14ac:dyDescent="0.3">
      <c r="A948" s="3" t="s">
        <v>1032</v>
      </c>
      <c r="B948" s="1">
        <v>44735</v>
      </c>
      <c r="C948" s="7" t="str">
        <f>TEXT(tb_vendas[[#This Row],[Data do Pedido]],"aaaa-mm")</f>
        <v>2022-06</v>
      </c>
      <c r="D948" s="1" t="s">
        <v>6588</v>
      </c>
      <c r="E948" t="s">
        <v>18</v>
      </c>
      <c r="F948" t="s">
        <v>26</v>
      </c>
      <c r="G948" t="s">
        <v>41</v>
      </c>
      <c r="H948" t="s">
        <v>45</v>
      </c>
      <c r="I948" t="s">
        <v>59</v>
      </c>
      <c r="J948" t="s">
        <v>70</v>
      </c>
      <c r="K948" t="s">
        <v>71</v>
      </c>
      <c r="L948">
        <v>47</v>
      </c>
      <c r="M948" s="5">
        <v>65.72</v>
      </c>
      <c r="N948" s="5">
        <f t="shared" si="14"/>
        <v>3088.84</v>
      </c>
      <c r="O948" s="5">
        <v>22.068198385608657</v>
      </c>
      <c r="P948" s="5">
        <f>tb_vendas[[#This Row],[Quantidade]]*tb_vendas[[#This Row],[Custo Unitário]]</f>
        <v>1037.2053241236069</v>
      </c>
      <c r="Q948" s="5">
        <f>tb_vendas[[#This Row],[Valor Total]]-tb_vendas[[#This Row],[Custo Total]]</f>
        <v>2051.634675876393</v>
      </c>
      <c r="R948" s="2">
        <v>8</v>
      </c>
      <c r="S948" s="3">
        <v>6</v>
      </c>
      <c r="T948" t="s">
        <v>80</v>
      </c>
      <c r="U948" t="s">
        <v>84</v>
      </c>
    </row>
    <row r="949" spans="1:21" x14ac:dyDescent="0.3">
      <c r="A949" s="3" t="s">
        <v>1033</v>
      </c>
      <c r="B949" s="1">
        <v>44735</v>
      </c>
      <c r="C949" s="7" t="str">
        <f>TEXT(tb_vendas[[#This Row],[Data do Pedido]],"aaaa-mm")</f>
        <v>2022-06</v>
      </c>
      <c r="D949" s="1" t="s">
        <v>6590</v>
      </c>
      <c r="E949" t="s">
        <v>20</v>
      </c>
      <c r="F949" t="s">
        <v>28</v>
      </c>
      <c r="G949" t="s">
        <v>43</v>
      </c>
      <c r="H949" t="s">
        <v>45</v>
      </c>
      <c r="I949" t="s">
        <v>58</v>
      </c>
      <c r="J949" t="s">
        <v>64</v>
      </c>
      <c r="K949" t="s">
        <v>72</v>
      </c>
      <c r="L949">
        <v>18</v>
      </c>
      <c r="M949" s="5">
        <v>27.58</v>
      </c>
      <c r="N949" s="5">
        <f t="shared" si="14"/>
        <v>496.43999999999994</v>
      </c>
      <c r="O949" s="5">
        <v>7.2584014863690411</v>
      </c>
      <c r="P949" s="5">
        <f>tb_vendas[[#This Row],[Quantidade]]*tb_vendas[[#This Row],[Custo Unitário]]</f>
        <v>130.65122675464275</v>
      </c>
      <c r="Q949" s="5">
        <f>tb_vendas[[#This Row],[Valor Total]]-tb_vendas[[#This Row],[Custo Total]]</f>
        <v>365.78877324535722</v>
      </c>
      <c r="R949" s="2">
        <v>1</v>
      </c>
      <c r="S949" s="3">
        <v>5</v>
      </c>
      <c r="T949" t="s">
        <v>80</v>
      </c>
      <c r="U949" t="s">
        <v>83</v>
      </c>
    </row>
    <row r="950" spans="1:21" x14ac:dyDescent="0.3">
      <c r="A950" s="3" t="s">
        <v>1034</v>
      </c>
      <c r="B950" s="1">
        <v>44735</v>
      </c>
      <c r="C950" s="7" t="str">
        <f>TEXT(tb_vendas[[#This Row],[Data do Pedido]],"aaaa-mm")</f>
        <v>2022-06</v>
      </c>
      <c r="D950" s="1" t="s">
        <v>6589</v>
      </c>
      <c r="E950" t="s">
        <v>22</v>
      </c>
      <c r="F950" t="s">
        <v>25</v>
      </c>
      <c r="G950" t="s">
        <v>40</v>
      </c>
      <c r="H950" t="s">
        <v>46</v>
      </c>
      <c r="I950" t="s">
        <v>58</v>
      </c>
      <c r="J950" t="s">
        <v>64</v>
      </c>
      <c r="K950" t="s">
        <v>72</v>
      </c>
      <c r="L950">
        <v>32</v>
      </c>
      <c r="M950" s="5">
        <v>34.35</v>
      </c>
      <c r="N950" s="5">
        <f t="shared" si="14"/>
        <v>1099.2</v>
      </c>
      <c r="O950" s="5">
        <v>9.2601589381810001</v>
      </c>
      <c r="P950" s="5">
        <f>tb_vendas[[#This Row],[Quantidade]]*tb_vendas[[#This Row],[Custo Unitário]]</f>
        <v>296.325086021792</v>
      </c>
      <c r="Q950" s="5">
        <f>tb_vendas[[#This Row],[Valor Total]]-tb_vendas[[#This Row],[Custo Total]]</f>
        <v>802.87491397820804</v>
      </c>
      <c r="R950" s="2">
        <v>5</v>
      </c>
      <c r="S950" s="3">
        <v>0</v>
      </c>
      <c r="T950" t="s">
        <v>81</v>
      </c>
      <c r="U950" t="s">
        <v>82</v>
      </c>
    </row>
    <row r="951" spans="1:21" x14ac:dyDescent="0.3">
      <c r="A951" s="3" t="s">
        <v>1035</v>
      </c>
      <c r="B951" s="1">
        <v>44735</v>
      </c>
      <c r="C951" s="7" t="str">
        <f>TEXT(tb_vendas[[#This Row],[Data do Pedido]],"aaaa-mm")</f>
        <v>2022-06</v>
      </c>
      <c r="D951" s="1" t="s">
        <v>6588</v>
      </c>
      <c r="E951" t="s">
        <v>16</v>
      </c>
      <c r="F951" t="s">
        <v>29</v>
      </c>
      <c r="G951" t="s">
        <v>43</v>
      </c>
      <c r="H951" t="s">
        <v>45</v>
      </c>
      <c r="I951" t="s">
        <v>61</v>
      </c>
      <c r="J951" t="s">
        <v>68</v>
      </c>
      <c r="K951" t="s">
        <v>75</v>
      </c>
      <c r="L951">
        <v>94</v>
      </c>
      <c r="M951" s="5">
        <v>35.81</v>
      </c>
      <c r="N951" s="5">
        <f t="shared" si="14"/>
        <v>3366.1400000000003</v>
      </c>
      <c r="O951" s="5">
        <v>26.657509528081544</v>
      </c>
      <c r="P951" s="5">
        <f>tb_vendas[[#This Row],[Quantidade]]*tb_vendas[[#This Row],[Custo Unitário]]</f>
        <v>2505.8058956396653</v>
      </c>
      <c r="Q951" s="5">
        <f>tb_vendas[[#This Row],[Valor Total]]-tb_vendas[[#This Row],[Custo Total]]</f>
        <v>860.334104360335</v>
      </c>
      <c r="R951" s="2">
        <v>10</v>
      </c>
      <c r="S951" s="3">
        <v>3</v>
      </c>
      <c r="T951" t="s">
        <v>79</v>
      </c>
      <c r="U951" t="s">
        <v>85</v>
      </c>
    </row>
    <row r="952" spans="1:21" x14ac:dyDescent="0.3">
      <c r="A952" s="3" t="s">
        <v>1036</v>
      </c>
      <c r="B952" s="1">
        <v>44736</v>
      </c>
      <c r="C952" s="7" t="str">
        <f>TEXT(tb_vendas[[#This Row],[Data do Pedido]],"aaaa-mm")</f>
        <v>2022-06</v>
      </c>
      <c r="D952" s="1" t="s">
        <v>6589</v>
      </c>
      <c r="E952" t="s">
        <v>20</v>
      </c>
      <c r="F952" t="s">
        <v>34</v>
      </c>
      <c r="G952" t="s">
        <v>40</v>
      </c>
      <c r="H952" t="s">
        <v>46</v>
      </c>
      <c r="I952" t="s">
        <v>58</v>
      </c>
      <c r="J952" t="s">
        <v>64</v>
      </c>
      <c r="K952" t="s">
        <v>72</v>
      </c>
      <c r="L952">
        <v>20</v>
      </c>
      <c r="M952" s="5">
        <v>47.55</v>
      </c>
      <c r="N952" s="5">
        <f t="shared" si="14"/>
        <v>951</v>
      </c>
      <c r="O952" s="5">
        <v>15.088476132624571</v>
      </c>
      <c r="P952" s="5">
        <f>tb_vendas[[#This Row],[Quantidade]]*tb_vendas[[#This Row],[Custo Unitário]]</f>
        <v>301.76952265249145</v>
      </c>
      <c r="Q952" s="5">
        <f>tb_vendas[[#This Row],[Valor Total]]-tb_vendas[[#This Row],[Custo Total]]</f>
        <v>649.23047734750855</v>
      </c>
      <c r="R952" s="2">
        <v>8</v>
      </c>
      <c r="S952" s="3">
        <v>10</v>
      </c>
      <c r="T952" t="s">
        <v>81</v>
      </c>
      <c r="U952" t="s">
        <v>82</v>
      </c>
    </row>
    <row r="953" spans="1:21" x14ac:dyDescent="0.3">
      <c r="A953" s="3" t="s">
        <v>1037</v>
      </c>
      <c r="B953" s="1">
        <v>44736</v>
      </c>
      <c r="C953" s="7" t="str">
        <f>TEXT(tb_vendas[[#This Row],[Data do Pedido]],"aaaa-mm")</f>
        <v>2022-06</v>
      </c>
      <c r="D953" s="1" t="s">
        <v>6592</v>
      </c>
      <c r="E953" t="s">
        <v>21</v>
      </c>
      <c r="F953" t="s">
        <v>34</v>
      </c>
      <c r="G953" t="s">
        <v>40</v>
      </c>
      <c r="H953" t="s">
        <v>46</v>
      </c>
      <c r="I953" t="s">
        <v>56</v>
      </c>
      <c r="J953" t="s">
        <v>63</v>
      </c>
      <c r="K953" t="s">
        <v>72</v>
      </c>
      <c r="L953">
        <v>66</v>
      </c>
      <c r="M953" s="5">
        <v>76.739999999999995</v>
      </c>
      <c r="N953" s="5">
        <f t="shared" si="14"/>
        <v>5064.8399999999992</v>
      </c>
      <c r="O953" s="5">
        <v>20.986034369753</v>
      </c>
      <c r="P953" s="5">
        <f>tb_vendas[[#This Row],[Quantidade]]*tb_vendas[[#This Row],[Custo Unitário]]</f>
        <v>1385.0782684036981</v>
      </c>
      <c r="Q953" s="5">
        <f>tb_vendas[[#This Row],[Valor Total]]-tb_vendas[[#This Row],[Custo Total]]</f>
        <v>3679.7617315963012</v>
      </c>
      <c r="R953" s="2">
        <v>2</v>
      </c>
      <c r="S953" s="3">
        <v>6</v>
      </c>
      <c r="T953" t="s">
        <v>81</v>
      </c>
      <c r="U953" t="s">
        <v>82</v>
      </c>
    </row>
    <row r="954" spans="1:21" x14ac:dyDescent="0.3">
      <c r="A954" s="3" t="s">
        <v>1038</v>
      </c>
      <c r="B954" s="1">
        <v>44736</v>
      </c>
      <c r="C954" s="7" t="str">
        <f>TEXT(tb_vendas[[#This Row],[Data do Pedido]],"aaaa-mm")</f>
        <v>2022-06</v>
      </c>
      <c r="D954" s="1" t="s">
        <v>6592</v>
      </c>
      <c r="E954" t="s">
        <v>21</v>
      </c>
      <c r="F954" t="s">
        <v>29</v>
      </c>
      <c r="G954" t="s">
        <v>43</v>
      </c>
      <c r="H954" t="s">
        <v>45</v>
      </c>
      <c r="I954" t="s">
        <v>54</v>
      </c>
      <c r="J954" t="s">
        <v>68</v>
      </c>
      <c r="K954" t="s">
        <v>71</v>
      </c>
      <c r="L954">
        <v>23</v>
      </c>
      <c r="M954" s="5">
        <v>16.329999999999998</v>
      </c>
      <c r="N954" s="5">
        <f t="shared" si="14"/>
        <v>375.59</v>
      </c>
      <c r="O954" s="5">
        <v>5.9669476227100411</v>
      </c>
      <c r="P954" s="5">
        <f>tb_vendas[[#This Row],[Quantidade]]*tb_vendas[[#This Row],[Custo Unitário]]</f>
        <v>137.23979532233093</v>
      </c>
      <c r="Q954" s="5">
        <f>tb_vendas[[#This Row],[Valor Total]]-tb_vendas[[#This Row],[Custo Total]]</f>
        <v>238.35020467766904</v>
      </c>
      <c r="R954" s="2">
        <v>6</v>
      </c>
      <c r="S954" s="3">
        <v>2</v>
      </c>
      <c r="T954" t="s">
        <v>81</v>
      </c>
      <c r="U954" t="s">
        <v>84</v>
      </c>
    </row>
    <row r="955" spans="1:21" x14ac:dyDescent="0.3">
      <c r="A955" s="3" t="s">
        <v>1039</v>
      </c>
      <c r="B955" s="1">
        <v>44736</v>
      </c>
      <c r="C955" s="7" t="str">
        <f>TEXT(tb_vendas[[#This Row],[Data do Pedido]],"aaaa-mm")</f>
        <v>2022-06</v>
      </c>
      <c r="D955" s="1" t="s">
        <v>6593</v>
      </c>
      <c r="E955" t="s">
        <v>18</v>
      </c>
      <c r="F955" t="s">
        <v>25</v>
      </c>
      <c r="G955" t="s">
        <v>40</v>
      </c>
      <c r="H955" t="s">
        <v>46</v>
      </c>
      <c r="I955" t="s">
        <v>57</v>
      </c>
      <c r="J955" t="s">
        <v>66</v>
      </c>
      <c r="K955" t="s">
        <v>77</v>
      </c>
      <c r="L955">
        <v>8</v>
      </c>
      <c r="M955" s="5">
        <v>77.16</v>
      </c>
      <c r="N955" s="5">
        <f t="shared" si="14"/>
        <v>617.28</v>
      </c>
      <c r="O955" s="5">
        <v>63.493850542395265</v>
      </c>
      <c r="P955" s="5">
        <f>tb_vendas[[#This Row],[Quantidade]]*tb_vendas[[#This Row],[Custo Unitário]]</f>
        <v>507.95080433916212</v>
      </c>
      <c r="Q955" s="5">
        <f>tb_vendas[[#This Row],[Valor Total]]-tb_vendas[[#This Row],[Custo Total]]</f>
        <v>109.32919566083785</v>
      </c>
      <c r="R955" s="2">
        <v>6</v>
      </c>
      <c r="S955" s="3">
        <v>5</v>
      </c>
      <c r="T955" t="s">
        <v>80</v>
      </c>
      <c r="U955" t="s">
        <v>85</v>
      </c>
    </row>
    <row r="956" spans="1:21" x14ac:dyDescent="0.3">
      <c r="A956" s="3" t="s">
        <v>1040</v>
      </c>
      <c r="B956" s="1">
        <v>44736</v>
      </c>
      <c r="C956" s="7" t="str">
        <f>TEXT(tb_vendas[[#This Row],[Data do Pedido]],"aaaa-mm")</f>
        <v>2022-06</v>
      </c>
      <c r="D956" s="1" t="s">
        <v>6588</v>
      </c>
      <c r="E956" t="s">
        <v>23</v>
      </c>
      <c r="F956" t="s">
        <v>37</v>
      </c>
      <c r="G956" t="s">
        <v>41</v>
      </c>
      <c r="H956" t="s">
        <v>45</v>
      </c>
      <c r="I956" t="s">
        <v>51</v>
      </c>
      <c r="J956" t="s">
        <v>65</v>
      </c>
      <c r="K956" t="s">
        <v>74</v>
      </c>
      <c r="L956">
        <v>1</v>
      </c>
      <c r="M956" s="5">
        <v>39.549999999999997</v>
      </c>
      <c r="N956" s="5">
        <f t="shared" si="14"/>
        <v>39.549999999999997</v>
      </c>
      <c r="O956" s="5">
        <v>15.158236503422192</v>
      </c>
      <c r="P956" s="5">
        <f>tb_vendas[[#This Row],[Quantidade]]*tb_vendas[[#This Row],[Custo Unitário]]</f>
        <v>15.158236503422192</v>
      </c>
      <c r="Q956" s="5">
        <f>tb_vendas[[#This Row],[Valor Total]]-tb_vendas[[#This Row],[Custo Total]]</f>
        <v>24.391763496577806</v>
      </c>
      <c r="R956" s="2">
        <v>7</v>
      </c>
      <c r="S956" s="3">
        <v>1</v>
      </c>
      <c r="T956" t="s">
        <v>81</v>
      </c>
      <c r="U956" t="s">
        <v>83</v>
      </c>
    </row>
    <row r="957" spans="1:21" x14ac:dyDescent="0.3">
      <c r="A957" s="3" t="s">
        <v>1041</v>
      </c>
      <c r="B957" s="1">
        <v>44736</v>
      </c>
      <c r="C957" s="7" t="str">
        <f>TEXT(tb_vendas[[#This Row],[Data do Pedido]],"aaaa-mm")</f>
        <v>2022-06</v>
      </c>
      <c r="D957" s="1" t="s">
        <v>6589</v>
      </c>
      <c r="E957" t="s">
        <v>20</v>
      </c>
      <c r="F957" t="s">
        <v>26</v>
      </c>
      <c r="G957" t="s">
        <v>41</v>
      </c>
      <c r="H957" t="s">
        <v>45</v>
      </c>
      <c r="I957" t="s">
        <v>47</v>
      </c>
      <c r="J957" t="s">
        <v>63</v>
      </c>
      <c r="K957" t="s">
        <v>74</v>
      </c>
      <c r="L957">
        <v>42</v>
      </c>
      <c r="M957" s="5">
        <v>69.930000000000007</v>
      </c>
      <c r="N957" s="5">
        <f t="shared" si="14"/>
        <v>2937.0600000000004</v>
      </c>
      <c r="O957" s="5">
        <v>19.600815841834876</v>
      </c>
      <c r="P957" s="5">
        <f>tb_vendas[[#This Row],[Quantidade]]*tb_vendas[[#This Row],[Custo Unitário]]</f>
        <v>823.23426535706483</v>
      </c>
      <c r="Q957" s="5">
        <f>tb_vendas[[#This Row],[Valor Total]]-tb_vendas[[#This Row],[Custo Total]]</f>
        <v>2113.8257346429355</v>
      </c>
      <c r="R957" s="2">
        <v>3</v>
      </c>
      <c r="S957" s="3">
        <v>5</v>
      </c>
      <c r="T957" t="s">
        <v>80</v>
      </c>
      <c r="U957" t="s">
        <v>82</v>
      </c>
    </row>
    <row r="958" spans="1:21" x14ac:dyDescent="0.3">
      <c r="A958" s="3" t="s">
        <v>1042</v>
      </c>
      <c r="B958" s="1">
        <v>44736</v>
      </c>
      <c r="C958" s="7" t="str">
        <f>TEXT(tb_vendas[[#This Row],[Data do Pedido]],"aaaa-mm")</f>
        <v>2022-06</v>
      </c>
      <c r="D958" s="1" t="s">
        <v>6593</v>
      </c>
      <c r="E958" t="s">
        <v>19</v>
      </c>
      <c r="F958" t="s">
        <v>33</v>
      </c>
      <c r="G958" t="s">
        <v>42</v>
      </c>
      <c r="H958" t="s">
        <v>46</v>
      </c>
      <c r="I958" t="s">
        <v>59</v>
      </c>
      <c r="J958" t="s">
        <v>70</v>
      </c>
      <c r="K958" t="s">
        <v>75</v>
      </c>
      <c r="L958">
        <v>86</v>
      </c>
      <c r="M958" s="5">
        <v>93.96</v>
      </c>
      <c r="N958" s="5">
        <f t="shared" si="14"/>
        <v>8080.5599999999995</v>
      </c>
      <c r="O958" s="5">
        <v>38.600624067614937</v>
      </c>
      <c r="P958" s="5">
        <f>tb_vendas[[#This Row],[Quantidade]]*tb_vendas[[#This Row],[Custo Unitário]]</f>
        <v>3319.6536698148848</v>
      </c>
      <c r="Q958" s="5">
        <f>tb_vendas[[#This Row],[Valor Total]]-tb_vendas[[#This Row],[Custo Total]]</f>
        <v>4760.9063301851147</v>
      </c>
      <c r="R958" s="2">
        <v>9</v>
      </c>
      <c r="S958" s="3">
        <v>0</v>
      </c>
      <c r="T958" t="s">
        <v>79</v>
      </c>
      <c r="U958" t="s">
        <v>82</v>
      </c>
    </row>
    <row r="959" spans="1:21" x14ac:dyDescent="0.3">
      <c r="A959" s="3" t="s">
        <v>1043</v>
      </c>
      <c r="B959" s="1">
        <v>44737</v>
      </c>
      <c r="C959" s="7" t="str">
        <f>TEXT(tb_vendas[[#This Row],[Data do Pedido]],"aaaa-mm")</f>
        <v>2022-06</v>
      </c>
      <c r="D959" s="1" t="s">
        <v>6592</v>
      </c>
      <c r="E959" t="s">
        <v>21</v>
      </c>
      <c r="F959" t="s">
        <v>36</v>
      </c>
      <c r="G959" t="s">
        <v>39</v>
      </c>
      <c r="H959" t="s">
        <v>45</v>
      </c>
      <c r="I959" t="s">
        <v>47</v>
      </c>
      <c r="J959" t="s">
        <v>63</v>
      </c>
      <c r="K959" t="s">
        <v>74</v>
      </c>
      <c r="L959">
        <v>46</v>
      </c>
      <c r="M959" s="5">
        <v>6.96</v>
      </c>
      <c r="N959" s="5">
        <f t="shared" si="14"/>
        <v>320.16000000000003</v>
      </c>
      <c r="O959" s="5">
        <v>6.1347576424774433</v>
      </c>
      <c r="P959" s="5">
        <f>tb_vendas[[#This Row],[Quantidade]]*tb_vendas[[#This Row],[Custo Unitário]]</f>
        <v>282.19885155396241</v>
      </c>
      <c r="Q959" s="5">
        <f>tb_vendas[[#This Row],[Valor Total]]-tb_vendas[[#This Row],[Custo Total]]</f>
        <v>37.961148446037612</v>
      </c>
      <c r="R959" s="2">
        <v>9</v>
      </c>
      <c r="S959" s="3">
        <v>10</v>
      </c>
      <c r="T959" t="s">
        <v>80</v>
      </c>
      <c r="U959" t="s">
        <v>84</v>
      </c>
    </row>
    <row r="960" spans="1:21" x14ac:dyDescent="0.3">
      <c r="A960" s="3" t="s">
        <v>1044</v>
      </c>
      <c r="B960" s="1">
        <v>44737</v>
      </c>
      <c r="C960" s="7" t="str">
        <f>TEXT(tb_vendas[[#This Row],[Data do Pedido]],"aaaa-mm")</f>
        <v>2022-06</v>
      </c>
      <c r="D960" s="1" t="s">
        <v>6589</v>
      </c>
      <c r="E960" t="s">
        <v>18</v>
      </c>
      <c r="F960" t="s">
        <v>25</v>
      </c>
      <c r="G960" t="s">
        <v>40</v>
      </c>
      <c r="H960" t="s">
        <v>46</v>
      </c>
      <c r="I960" t="s">
        <v>55</v>
      </c>
      <c r="J960" t="s">
        <v>69</v>
      </c>
      <c r="K960" t="s">
        <v>78</v>
      </c>
      <c r="L960">
        <v>41</v>
      </c>
      <c r="M960" s="5">
        <v>23.15</v>
      </c>
      <c r="N960" s="5">
        <f t="shared" si="14"/>
        <v>949.15</v>
      </c>
      <c r="O960" s="5">
        <v>17.299656797572222</v>
      </c>
      <c r="P960" s="5">
        <f>tb_vendas[[#This Row],[Quantidade]]*tb_vendas[[#This Row],[Custo Unitário]]</f>
        <v>709.28592870046111</v>
      </c>
      <c r="Q960" s="5">
        <f>tb_vendas[[#This Row],[Valor Total]]-tb_vendas[[#This Row],[Custo Total]]</f>
        <v>239.86407129953886</v>
      </c>
      <c r="R960" s="2">
        <v>4</v>
      </c>
      <c r="S960" s="3">
        <v>1</v>
      </c>
      <c r="T960" t="s">
        <v>81</v>
      </c>
      <c r="U960" t="s">
        <v>83</v>
      </c>
    </row>
    <row r="961" spans="1:21" x14ac:dyDescent="0.3">
      <c r="A961" s="3" t="s">
        <v>1045</v>
      </c>
      <c r="B961" s="1">
        <v>44737</v>
      </c>
      <c r="C961" s="7" t="str">
        <f>TEXT(tb_vendas[[#This Row],[Data do Pedido]],"aaaa-mm")</f>
        <v>2022-06</v>
      </c>
      <c r="D961" s="1" t="s">
        <v>6590</v>
      </c>
      <c r="E961" t="s">
        <v>16</v>
      </c>
      <c r="F961" t="s">
        <v>34</v>
      </c>
      <c r="G961" t="s">
        <v>40</v>
      </c>
      <c r="H961" t="s">
        <v>46</v>
      </c>
      <c r="I961" t="s">
        <v>53</v>
      </c>
      <c r="J961" t="s">
        <v>67</v>
      </c>
      <c r="K961" t="s">
        <v>72</v>
      </c>
      <c r="L961">
        <v>37</v>
      </c>
      <c r="M961" s="5">
        <v>87.69</v>
      </c>
      <c r="N961" s="5">
        <f t="shared" si="14"/>
        <v>3244.5299999999997</v>
      </c>
      <c r="O961" s="5">
        <v>27.937203824461974</v>
      </c>
      <c r="P961" s="5">
        <f>tb_vendas[[#This Row],[Quantidade]]*tb_vendas[[#This Row],[Custo Unitário]]</f>
        <v>1033.6765415050932</v>
      </c>
      <c r="Q961" s="5">
        <f>tb_vendas[[#This Row],[Valor Total]]-tb_vendas[[#This Row],[Custo Total]]</f>
        <v>2210.8534584949066</v>
      </c>
      <c r="R961" s="2">
        <v>9</v>
      </c>
      <c r="S961" s="3">
        <v>4</v>
      </c>
      <c r="T961" t="s">
        <v>81</v>
      </c>
      <c r="U961" t="s">
        <v>85</v>
      </c>
    </row>
    <row r="962" spans="1:21" x14ac:dyDescent="0.3">
      <c r="A962" s="3" t="s">
        <v>1046</v>
      </c>
      <c r="B962" s="1">
        <v>44737</v>
      </c>
      <c r="C962" s="7" t="str">
        <f>TEXT(tb_vendas[[#This Row],[Data do Pedido]],"aaaa-mm")</f>
        <v>2022-06</v>
      </c>
      <c r="D962" s="1" t="s">
        <v>6592</v>
      </c>
      <c r="E962" t="s">
        <v>18</v>
      </c>
      <c r="F962" t="s">
        <v>27</v>
      </c>
      <c r="G962" t="s">
        <v>42</v>
      </c>
      <c r="H962" t="s">
        <v>46</v>
      </c>
      <c r="I962" t="s">
        <v>59</v>
      </c>
      <c r="J962" t="s">
        <v>70</v>
      </c>
      <c r="K962" t="s">
        <v>75</v>
      </c>
      <c r="L962">
        <v>79</v>
      </c>
      <c r="M962" s="5">
        <v>28.57</v>
      </c>
      <c r="N962" s="5">
        <f t="shared" si="14"/>
        <v>2257.0300000000002</v>
      </c>
      <c r="O962" s="5">
        <v>7.7183845998307348</v>
      </c>
      <c r="P962" s="5">
        <f>tb_vendas[[#This Row],[Quantidade]]*tb_vendas[[#This Row],[Custo Unitário]]</f>
        <v>609.75238338662803</v>
      </c>
      <c r="Q962" s="5">
        <f>tb_vendas[[#This Row],[Valor Total]]-tb_vendas[[#This Row],[Custo Total]]</f>
        <v>1647.2776166133722</v>
      </c>
      <c r="R962" s="2">
        <v>2</v>
      </c>
      <c r="S962" s="3">
        <v>9</v>
      </c>
      <c r="T962" t="s">
        <v>81</v>
      </c>
      <c r="U962" t="s">
        <v>84</v>
      </c>
    </row>
    <row r="963" spans="1:21" x14ac:dyDescent="0.3">
      <c r="A963" s="3" t="s">
        <v>1047</v>
      </c>
      <c r="B963" s="1">
        <v>44737</v>
      </c>
      <c r="C963" s="7" t="str">
        <f>TEXT(tb_vendas[[#This Row],[Data do Pedido]],"aaaa-mm")</f>
        <v>2022-06</v>
      </c>
      <c r="D963" s="1" t="s">
        <v>6593</v>
      </c>
      <c r="E963" t="s">
        <v>23</v>
      </c>
      <c r="F963" t="s">
        <v>31</v>
      </c>
      <c r="G963" t="s">
        <v>40</v>
      </c>
      <c r="H963" t="s">
        <v>46</v>
      </c>
      <c r="I963" t="s">
        <v>49</v>
      </c>
      <c r="J963" t="s">
        <v>65</v>
      </c>
      <c r="K963" t="s">
        <v>74</v>
      </c>
      <c r="L963">
        <v>88</v>
      </c>
      <c r="M963" s="5">
        <v>5.43</v>
      </c>
      <c r="N963" s="5">
        <f t="shared" ref="N963:N1026" si="15">L963*M963</f>
        <v>477.84</v>
      </c>
      <c r="O963" s="5">
        <v>2.6006473607078786</v>
      </c>
      <c r="P963" s="5">
        <f>tb_vendas[[#This Row],[Quantidade]]*tb_vendas[[#This Row],[Custo Unitário]]</f>
        <v>228.85696774229331</v>
      </c>
      <c r="Q963" s="5">
        <f>tb_vendas[[#This Row],[Valor Total]]-tb_vendas[[#This Row],[Custo Total]]</f>
        <v>248.98303225770667</v>
      </c>
      <c r="R963" s="2">
        <v>4</v>
      </c>
      <c r="S963" s="3">
        <v>2</v>
      </c>
      <c r="T963" t="s">
        <v>79</v>
      </c>
      <c r="U963" t="s">
        <v>85</v>
      </c>
    </row>
    <row r="964" spans="1:21" x14ac:dyDescent="0.3">
      <c r="A964" s="3" t="s">
        <v>1048</v>
      </c>
      <c r="B964" s="1">
        <v>44737</v>
      </c>
      <c r="C964" s="7" t="str">
        <f>TEXT(tb_vendas[[#This Row],[Data do Pedido]],"aaaa-mm")</f>
        <v>2022-06</v>
      </c>
      <c r="D964" s="1" t="s">
        <v>6591</v>
      </c>
      <c r="E964" t="s">
        <v>16</v>
      </c>
      <c r="F964" t="s">
        <v>35</v>
      </c>
      <c r="G964" t="s">
        <v>44</v>
      </c>
      <c r="H964" t="s">
        <v>46</v>
      </c>
      <c r="I964" t="s">
        <v>62</v>
      </c>
      <c r="J964" t="s">
        <v>70</v>
      </c>
      <c r="K964" t="s">
        <v>73</v>
      </c>
      <c r="L964">
        <v>59</v>
      </c>
      <c r="M964" s="5">
        <v>28.91</v>
      </c>
      <c r="N964" s="5">
        <f t="shared" si="15"/>
        <v>1705.69</v>
      </c>
      <c r="O964" s="5">
        <v>11.644624850984242</v>
      </c>
      <c r="P964" s="5">
        <f>tb_vendas[[#This Row],[Quantidade]]*tb_vendas[[#This Row],[Custo Unitário]]</f>
        <v>687.03286620807023</v>
      </c>
      <c r="Q964" s="5">
        <f>tb_vendas[[#This Row],[Valor Total]]-tb_vendas[[#This Row],[Custo Total]]</f>
        <v>1018.6571337919298</v>
      </c>
      <c r="R964" s="2">
        <v>6</v>
      </c>
      <c r="S964" s="3">
        <v>3</v>
      </c>
      <c r="T964" t="s">
        <v>81</v>
      </c>
      <c r="U964" t="s">
        <v>85</v>
      </c>
    </row>
    <row r="965" spans="1:21" x14ac:dyDescent="0.3">
      <c r="A965" s="3" t="s">
        <v>1049</v>
      </c>
      <c r="B965" s="1">
        <v>44737</v>
      </c>
      <c r="C965" s="7" t="str">
        <f>TEXT(tb_vendas[[#This Row],[Data do Pedido]],"aaaa-mm")</f>
        <v>2022-06</v>
      </c>
      <c r="D965" s="1" t="s">
        <v>6593</v>
      </c>
      <c r="E965" t="s">
        <v>19</v>
      </c>
      <c r="F965" t="s">
        <v>30</v>
      </c>
      <c r="G965" t="s">
        <v>44</v>
      </c>
      <c r="H965" t="s">
        <v>46</v>
      </c>
      <c r="I965" t="s">
        <v>60</v>
      </c>
      <c r="J965" t="s">
        <v>69</v>
      </c>
      <c r="K965" t="s">
        <v>78</v>
      </c>
      <c r="L965">
        <v>57</v>
      </c>
      <c r="M965" s="5">
        <v>46.61</v>
      </c>
      <c r="N965" s="5">
        <f t="shared" si="15"/>
        <v>2656.77</v>
      </c>
      <c r="O965" s="5">
        <v>12.228862420426093</v>
      </c>
      <c r="P965" s="5">
        <f>tb_vendas[[#This Row],[Quantidade]]*tb_vendas[[#This Row],[Custo Unitário]]</f>
        <v>697.04515796428734</v>
      </c>
      <c r="Q965" s="5">
        <f>tb_vendas[[#This Row],[Valor Total]]-tb_vendas[[#This Row],[Custo Total]]</f>
        <v>1959.7248420357128</v>
      </c>
      <c r="R965" s="2">
        <v>5</v>
      </c>
      <c r="S965" s="3">
        <v>10</v>
      </c>
      <c r="T965" t="s">
        <v>80</v>
      </c>
      <c r="U965" t="s">
        <v>83</v>
      </c>
    </row>
    <row r="966" spans="1:21" x14ac:dyDescent="0.3">
      <c r="A966" s="3" t="s">
        <v>1050</v>
      </c>
      <c r="B966" s="1">
        <v>44737</v>
      </c>
      <c r="C966" s="7" t="str">
        <f>TEXT(tb_vendas[[#This Row],[Data do Pedido]],"aaaa-mm")</f>
        <v>2022-06</v>
      </c>
      <c r="D966" s="1" t="s">
        <v>6593</v>
      </c>
      <c r="E966" t="s">
        <v>17</v>
      </c>
      <c r="F966" t="s">
        <v>31</v>
      </c>
      <c r="G966" t="s">
        <v>40</v>
      </c>
      <c r="H966" t="s">
        <v>46</v>
      </c>
      <c r="I966" t="s">
        <v>62</v>
      </c>
      <c r="J966" t="s">
        <v>70</v>
      </c>
      <c r="K966" t="s">
        <v>73</v>
      </c>
      <c r="L966">
        <v>14</v>
      </c>
      <c r="M966" s="5">
        <v>95.07</v>
      </c>
      <c r="N966" s="5">
        <f t="shared" si="15"/>
        <v>1330.98</v>
      </c>
      <c r="O966" s="5">
        <v>72.793404033569914</v>
      </c>
      <c r="P966" s="5">
        <f>tb_vendas[[#This Row],[Quantidade]]*tb_vendas[[#This Row],[Custo Unitário]]</f>
        <v>1019.1076564699788</v>
      </c>
      <c r="Q966" s="5">
        <f>tb_vendas[[#This Row],[Valor Total]]-tb_vendas[[#This Row],[Custo Total]]</f>
        <v>311.87234353002123</v>
      </c>
      <c r="R966" s="2">
        <v>9</v>
      </c>
      <c r="S966" s="3">
        <v>9</v>
      </c>
      <c r="T966" t="s">
        <v>79</v>
      </c>
      <c r="U966" t="s">
        <v>83</v>
      </c>
    </row>
    <row r="967" spans="1:21" x14ac:dyDescent="0.3">
      <c r="A967" s="3" t="s">
        <v>1051</v>
      </c>
      <c r="B967" s="1">
        <v>44737</v>
      </c>
      <c r="C967" s="7" t="str">
        <f>TEXT(tb_vendas[[#This Row],[Data do Pedido]],"aaaa-mm")</f>
        <v>2022-06</v>
      </c>
      <c r="D967" s="1" t="s">
        <v>6590</v>
      </c>
      <c r="E967" t="s">
        <v>23</v>
      </c>
      <c r="F967" t="s">
        <v>27</v>
      </c>
      <c r="G967" t="s">
        <v>42</v>
      </c>
      <c r="H967" t="s">
        <v>46</v>
      </c>
      <c r="I967" t="s">
        <v>54</v>
      </c>
      <c r="J967" t="s">
        <v>68</v>
      </c>
      <c r="K967" t="s">
        <v>78</v>
      </c>
      <c r="L967">
        <v>63</v>
      </c>
      <c r="M967" s="5">
        <v>90.26</v>
      </c>
      <c r="N967" s="5">
        <f t="shared" si="15"/>
        <v>5686.38</v>
      </c>
      <c r="O967" s="5">
        <v>56.545772500877604</v>
      </c>
      <c r="P967" s="5">
        <f>tb_vendas[[#This Row],[Quantidade]]*tb_vendas[[#This Row],[Custo Unitário]]</f>
        <v>3562.3836675552889</v>
      </c>
      <c r="Q967" s="5">
        <f>tb_vendas[[#This Row],[Valor Total]]-tb_vendas[[#This Row],[Custo Total]]</f>
        <v>2123.9963324447112</v>
      </c>
      <c r="R967" s="2">
        <v>6</v>
      </c>
      <c r="S967" s="3">
        <v>4</v>
      </c>
      <c r="T967" t="s">
        <v>80</v>
      </c>
      <c r="U967" t="s">
        <v>85</v>
      </c>
    </row>
    <row r="968" spans="1:21" x14ac:dyDescent="0.3">
      <c r="A968" s="3" t="s">
        <v>1052</v>
      </c>
      <c r="B968" s="1">
        <v>44737</v>
      </c>
      <c r="C968" s="7" t="str">
        <f>TEXT(tb_vendas[[#This Row],[Data do Pedido]],"aaaa-mm")</f>
        <v>2022-06</v>
      </c>
      <c r="D968" s="1" t="s">
        <v>6589</v>
      </c>
      <c r="E968" t="s">
        <v>16</v>
      </c>
      <c r="F968" t="s">
        <v>31</v>
      </c>
      <c r="G968" t="s">
        <v>40</v>
      </c>
      <c r="H968" t="s">
        <v>46</v>
      </c>
      <c r="I968" t="s">
        <v>55</v>
      </c>
      <c r="J968" t="s">
        <v>69</v>
      </c>
      <c r="K968" t="s">
        <v>76</v>
      </c>
      <c r="L968">
        <v>31</v>
      </c>
      <c r="M968" s="5">
        <v>44.8</v>
      </c>
      <c r="N968" s="5">
        <f t="shared" si="15"/>
        <v>1388.8</v>
      </c>
      <c r="O968" s="5">
        <v>13.703791140115388</v>
      </c>
      <c r="P968" s="5">
        <f>tb_vendas[[#This Row],[Quantidade]]*tb_vendas[[#This Row],[Custo Unitário]]</f>
        <v>424.81752534357702</v>
      </c>
      <c r="Q968" s="5">
        <f>tb_vendas[[#This Row],[Valor Total]]-tb_vendas[[#This Row],[Custo Total]]</f>
        <v>963.98247465642294</v>
      </c>
      <c r="R968" s="2">
        <v>1</v>
      </c>
      <c r="S968" s="3">
        <v>8</v>
      </c>
      <c r="T968" t="s">
        <v>81</v>
      </c>
      <c r="U968" t="s">
        <v>82</v>
      </c>
    </row>
    <row r="969" spans="1:21" x14ac:dyDescent="0.3">
      <c r="A969" s="3" t="s">
        <v>1053</v>
      </c>
      <c r="B969" s="1">
        <v>44738</v>
      </c>
      <c r="C969" s="7" t="str">
        <f>TEXT(tb_vendas[[#This Row],[Data do Pedido]],"aaaa-mm")</f>
        <v>2022-06</v>
      </c>
      <c r="D969" s="1" t="s">
        <v>6591</v>
      </c>
      <c r="E969" t="s">
        <v>19</v>
      </c>
      <c r="F969" t="s">
        <v>27</v>
      </c>
      <c r="G969" t="s">
        <v>42</v>
      </c>
      <c r="H969" t="s">
        <v>46</v>
      </c>
      <c r="I969" t="s">
        <v>53</v>
      </c>
      <c r="J969" t="s">
        <v>67</v>
      </c>
      <c r="K969" t="s">
        <v>72</v>
      </c>
      <c r="L969">
        <v>2</v>
      </c>
      <c r="M969" s="5">
        <v>14.02</v>
      </c>
      <c r="N969" s="5">
        <f t="shared" si="15"/>
        <v>28.04</v>
      </c>
      <c r="O969" s="5">
        <v>5.5012522346308819</v>
      </c>
      <c r="P969" s="5">
        <f>tb_vendas[[#This Row],[Quantidade]]*tb_vendas[[#This Row],[Custo Unitário]]</f>
        <v>11.002504469261764</v>
      </c>
      <c r="Q969" s="5">
        <f>tb_vendas[[#This Row],[Valor Total]]-tb_vendas[[#This Row],[Custo Total]]</f>
        <v>17.037495530738234</v>
      </c>
      <c r="R969" s="2">
        <v>4</v>
      </c>
      <c r="S969" s="3">
        <v>0</v>
      </c>
      <c r="T969" t="s">
        <v>79</v>
      </c>
      <c r="U969" t="s">
        <v>84</v>
      </c>
    </row>
    <row r="970" spans="1:21" x14ac:dyDescent="0.3">
      <c r="A970" s="3" t="s">
        <v>1054</v>
      </c>
      <c r="B970" s="1">
        <v>44738</v>
      </c>
      <c r="C970" s="7" t="str">
        <f>TEXT(tb_vendas[[#This Row],[Data do Pedido]],"aaaa-mm")</f>
        <v>2022-06</v>
      </c>
      <c r="D970" s="1" t="s">
        <v>6592</v>
      </c>
      <c r="E970" t="s">
        <v>23</v>
      </c>
      <c r="F970" t="s">
        <v>30</v>
      </c>
      <c r="G970" t="s">
        <v>44</v>
      </c>
      <c r="H970" t="s">
        <v>46</v>
      </c>
      <c r="I970" t="s">
        <v>51</v>
      </c>
      <c r="J970" t="s">
        <v>65</v>
      </c>
      <c r="K970" t="s">
        <v>73</v>
      </c>
      <c r="L970">
        <v>47</v>
      </c>
      <c r="M970" s="5">
        <v>76.569999999999993</v>
      </c>
      <c r="N970" s="5">
        <f t="shared" si="15"/>
        <v>3598.7899999999995</v>
      </c>
      <c r="O970" s="5">
        <v>36.632902567456291</v>
      </c>
      <c r="P970" s="5">
        <f>tb_vendas[[#This Row],[Quantidade]]*tb_vendas[[#This Row],[Custo Unitário]]</f>
        <v>1721.7464206704458</v>
      </c>
      <c r="Q970" s="5">
        <f>tb_vendas[[#This Row],[Valor Total]]-tb_vendas[[#This Row],[Custo Total]]</f>
        <v>1877.0435793295537</v>
      </c>
      <c r="R970" s="2">
        <v>9</v>
      </c>
      <c r="S970" s="3">
        <v>1</v>
      </c>
      <c r="T970" t="s">
        <v>81</v>
      </c>
      <c r="U970" t="s">
        <v>85</v>
      </c>
    </row>
    <row r="971" spans="1:21" x14ac:dyDescent="0.3">
      <c r="A971" s="3" t="s">
        <v>1055</v>
      </c>
      <c r="B971" s="1">
        <v>44738</v>
      </c>
      <c r="C971" s="7" t="str">
        <f>TEXT(tb_vendas[[#This Row],[Data do Pedido]],"aaaa-mm")</f>
        <v>2022-06</v>
      </c>
      <c r="D971" s="1" t="s">
        <v>6591</v>
      </c>
      <c r="E971" t="s">
        <v>19</v>
      </c>
      <c r="F971" t="s">
        <v>31</v>
      </c>
      <c r="G971" t="s">
        <v>40</v>
      </c>
      <c r="H971" t="s">
        <v>46</v>
      </c>
      <c r="I971" t="s">
        <v>59</v>
      </c>
      <c r="J971" t="s">
        <v>70</v>
      </c>
      <c r="K971" t="s">
        <v>77</v>
      </c>
      <c r="L971">
        <v>28</v>
      </c>
      <c r="M971" s="5">
        <v>25.46</v>
      </c>
      <c r="N971" s="5">
        <f t="shared" si="15"/>
        <v>712.88</v>
      </c>
      <c r="O971" s="5">
        <v>16.90308564414039</v>
      </c>
      <c r="P971" s="5">
        <f>tb_vendas[[#This Row],[Quantidade]]*tb_vendas[[#This Row],[Custo Unitário]]</f>
        <v>473.28639803593092</v>
      </c>
      <c r="Q971" s="5">
        <f>tb_vendas[[#This Row],[Valor Total]]-tb_vendas[[#This Row],[Custo Total]]</f>
        <v>239.59360196406908</v>
      </c>
      <c r="R971" s="2">
        <v>1</v>
      </c>
      <c r="S971" s="3">
        <v>1</v>
      </c>
      <c r="T971" t="s">
        <v>81</v>
      </c>
      <c r="U971" t="s">
        <v>82</v>
      </c>
    </row>
    <row r="972" spans="1:21" x14ac:dyDescent="0.3">
      <c r="A972" s="3" t="s">
        <v>1056</v>
      </c>
      <c r="B972" s="1">
        <v>44738</v>
      </c>
      <c r="C972" s="7" t="str">
        <f>TEXT(tb_vendas[[#This Row],[Data do Pedido]],"aaaa-mm")</f>
        <v>2022-06</v>
      </c>
      <c r="D972" s="1" t="s">
        <v>6592</v>
      </c>
      <c r="E972" t="s">
        <v>20</v>
      </c>
      <c r="F972" t="s">
        <v>31</v>
      </c>
      <c r="G972" t="s">
        <v>40</v>
      </c>
      <c r="H972" t="s">
        <v>46</v>
      </c>
      <c r="I972" t="s">
        <v>60</v>
      </c>
      <c r="J972" t="s">
        <v>69</v>
      </c>
      <c r="K972" t="s">
        <v>75</v>
      </c>
      <c r="L972">
        <v>75</v>
      </c>
      <c r="M972" s="5">
        <v>70.16</v>
      </c>
      <c r="N972" s="5">
        <f t="shared" si="15"/>
        <v>5262</v>
      </c>
      <c r="O972" s="5">
        <v>19.263994017922638</v>
      </c>
      <c r="P972" s="5">
        <f>tb_vendas[[#This Row],[Quantidade]]*tb_vendas[[#This Row],[Custo Unitário]]</f>
        <v>1444.7995513441979</v>
      </c>
      <c r="Q972" s="5">
        <f>tb_vendas[[#This Row],[Valor Total]]-tb_vendas[[#This Row],[Custo Total]]</f>
        <v>3817.2004486558021</v>
      </c>
      <c r="R972" s="2">
        <v>9</v>
      </c>
      <c r="S972" s="3">
        <v>6</v>
      </c>
      <c r="T972" t="s">
        <v>80</v>
      </c>
      <c r="U972" t="s">
        <v>82</v>
      </c>
    </row>
    <row r="973" spans="1:21" x14ac:dyDescent="0.3">
      <c r="A973" s="3" t="s">
        <v>1057</v>
      </c>
      <c r="B973" s="1">
        <v>44738</v>
      </c>
      <c r="C973" s="7" t="str">
        <f>TEXT(tb_vendas[[#This Row],[Data do Pedido]],"aaaa-mm")</f>
        <v>2022-06</v>
      </c>
      <c r="D973" s="1" t="s">
        <v>6591</v>
      </c>
      <c r="E973" t="s">
        <v>17</v>
      </c>
      <c r="F973" t="s">
        <v>26</v>
      </c>
      <c r="G973" t="s">
        <v>41</v>
      </c>
      <c r="H973" t="s">
        <v>45</v>
      </c>
      <c r="I973" t="s">
        <v>50</v>
      </c>
      <c r="J973" t="s">
        <v>66</v>
      </c>
      <c r="K973" t="s">
        <v>75</v>
      </c>
      <c r="L973">
        <v>64</v>
      </c>
      <c r="M973" s="5">
        <v>66.540000000000006</v>
      </c>
      <c r="N973" s="5">
        <f t="shared" si="15"/>
        <v>4258.5600000000004</v>
      </c>
      <c r="O973" s="5">
        <v>27.173447234652809</v>
      </c>
      <c r="P973" s="5">
        <f>tb_vendas[[#This Row],[Quantidade]]*tb_vendas[[#This Row],[Custo Unitário]]</f>
        <v>1739.1006230177798</v>
      </c>
      <c r="Q973" s="5">
        <f>tb_vendas[[#This Row],[Valor Total]]-tb_vendas[[#This Row],[Custo Total]]</f>
        <v>2519.4593769822204</v>
      </c>
      <c r="R973" s="2">
        <v>5</v>
      </c>
      <c r="S973" s="3">
        <v>3</v>
      </c>
      <c r="T973" t="s">
        <v>79</v>
      </c>
      <c r="U973" t="s">
        <v>85</v>
      </c>
    </row>
    <row r="974" spans="1:21" x14ac:dyDescent="0.3">
      <c r="A974" s="3" t="s">
        <v>1058</v>
      </c>
      <c r="B974" s="1">
        <v>44738</v>
      </c>
      <c r="C974" s="7" t="str">
        <f>TEXT(tb_vendas[[#This Row],[Data do Pedido]],"aaaa-mm")</f>
        <v>2022-06</v>
      </c>
      <c r="D974" s="1" t="s">
        <v>6593</v>
      </c>
      <c r="E974" t="s">
        <v>22</v>
      </c>
      <c r="F974" t="s">
        <v>26</v>
      </c>
      <c r="G974" t="s">
        <v>41</v>
      </c>
      <c r="H974" t="s">
        <v>45</v>
      </c>
      <c r="I974" t="s">
        <v>49</v>
      </c>
      <c r="J974" t="s">
        <v>65</v>
      </c>
      <c r="K974" t="s">
        <v>77</v>
      </c>
      <c r="L974">
        <v>91</v>
      </c>
      <c r="M974" s="5">
        <v>99.02</v>
      </c>
      <c r="N974" s="5">
        <f t="shared" si="15"/>
        <v>9010.82</v>
      </c>
      <c r="O974" s="5">
        <v>31.60508555644082</v>
      </c>
      <c r="P974" s="5">
        <f>tb_vendas[[#This Row],[Quantidade]]*tb_vendas[[#This Row],[Custo Unitário]]</f>
        <v>2876.0627856361148</v>
      </c>
      <c r="Q974" s="5">
        <f>tb_vendas[[#This Row],[Valor Total]]-tb_vendas[[#This Row],[Custo Total]]</f>
        <v>6134.7572143638845</v>
      </c>
      <c r="R974" s="2">
        <v>6</v>
      </c>
      <c r="S974" s="3">
        <v>5</v>
      </c>
      <c r="T974" t="s">
        <v>80</v>
      </c>
      <c r="U974" t="s">
        <v>83</v>
      </c>
    </row>
    <row r="975" spans="1:21" x14ac:dyDescent="0.3">
      <c r="A975" s="3" t="s">
        <v>1059</v>
      </c>
      <c r="B975" s="1">
        <v>44739</v>
      </c>
      <c r="C975" s="7" t="str">
        <f>TEXT(tb_vendas[[#This Row],[Data do Pedido]],"aaaa-mm")</f>
        <v>2022-06</v>
      </c>
      <c r="D975" s="1" t="s">
        <v>6592</v>
      </c>
      <c r="E975" t="s">
        <v>16</v>
      </c>
      <c r="F975" t="s">
        <v>27</v>
      </c>
      <c r="G975" t="s">
        <v>42</v>
      </c>
      <c r="H975" t="s">
        <v>46</v>
      </c>
      <c r="I975" t="s">
        <v>59</v>
      </c>
      <c r="J975" t="s">
        <v>70</v>
      </c>
      <c r="K975" t="s">
        <v>73</v>
      </c>
      <c r="L975">
        <v>45</v>
      </c>
      <c r="M975" s="5">
        <v>98.98</v>
      </c>
      <c r="N975" s="5">
        <f t="shared" si="15"/>
        <v>4454.1000000000004</v>
      </c>
      <c r="O975" s="5">
        <v>45.727118921328803</v>
      </c>
      <c r="P975" s="5">
        <f>tb_vendas[[#This Row],[Quantidade]]*tb_vendas[[#This Row],[Custo Unitário]]</f>
        <v>2057.7203514597959</v>
      </c>
      <c r="Q975" s="5">
        <f>tb_vendas[[#This Row],[Valor Total]]-tb_vendas[[#This Row],[Custo Total]]</f>
        <v>2396.3796485402045</v>
      </c>
      <c r="R975" s="2">
        <v>9</v>
      </c>
      <c r="S975" s="3">
        <v>10</v>
      </c>
      <c r="T975" t="s">
        <v>79</v>
      </c>
      <c r="U975" t="s">
        <v>84</v>
      </c>
    </row>
    <row r="976" spans="1:21" x14ac:dyDescent="0.3">
      <c r="A976" s="3" t="s">
        <v>1060</v>
      </c>
      <c r="B976" s="1">
        <v>44739</v>
      </c>
      <c r="C976" s="7" t="str">
        <f>TEXT(tb_vendas[[#This Row],[Data do Pedido]],"aaaa-mm")</f>
        <v>2022-06</v>
      </c>
      <c r="D976" s="1" t="s">
        <v>6589</v>
      </c>
      <c r="E976" t="s">
        <v>20</v>
      </c>
      <c r="F976" t="s">
        <v>30</v>
      </c>
      <c r="G976" t="s">
        <v>44</v>
      </c>
      <c r="H976" t="s">
        <v>46</v>
      </c>
      <c r="I976" t="s">
        <v>47</v>
      </c>
      <c r="J976" t="s">
        <v>63</v>
      </c>
      <c r="K976" t="s">
        <v>72</v>
      </c>
      <c r="L976">
        <v>63</v>
      </c>
      <c r="M976" s="5">
        <v>68.31</v>
      </c>
      <c r="N976" s="5">
        <f t="shared" si="15"/>
        <v>4303.53</v>
      </c>
      <c r="O976" s="5">
        <v>37.343966483956322</v>
      </c>
      <c r="P976" s="5">
        <f>tb_vendas[[#This Row],[Quantidade]]*tb_vendas[[#This Row],[Custo Unitário]]</f>
        <v>2352.6698884892485</v>
      </c>
      <c r="Q976" s="5">
        <f>tb_vendas[[#This Row],[Valor Total]]-tb_vendas[[#This Row],[Custo Total]]</f>
        <v>1950.8601115107513</v>
      </c>
      <c r="R976" s="2">
        <v>6</v>
      </c>
      <c r="S976" s="3">
        <v>8</v>
      </c>
      <c r="T976" t="s">
        <v>80</v>
      </c>
      <c r="U976" t="s">
        <v>84</v>
      </c>
    </row>
    <row r="977" spans="1:21" x14ac:dyDescent="0.3">
      <c r="A977" s="3" t="s">
        <v>1061</v>
      </c>
      <c r="B977" s="1">
        <v>44739</v>
      </c>
      <c r="C977" s="7" t="str">
        <f>TEXT(tb_vendas[[#This Row],[Data do Pedido]],"aaaa-mm")</f>
        <v>2022-06</v>
      </c>
      <c r="D977" s="1" t="s">
        <v>6592</v>
      </c>
      <c r="E977" t="s">
        <v>18</v>
      </c>
      <c r="F977" t="s">
        <v>37</v>
      </c>
      <c r="G977" t="s">
        <v>41</v>
      </c>
      <c r="H977" t="s">
        <v>45</v>
      </c>
      <c r="I977" t="s">
        <v>58</v>
      </c>
      <c r="J977" t="s">
        <v>64</v>
      </c>
      <c r="K977" t="s">
        <v>77</v>
      </c>
      <c r="L977">
        <v>10</v>
      </c>
      <c r="M977" s="5">
        <v>85.36</v>
      </c>
      <c r="N977" s="5">
        <f t="shared" si="15"/>
        <v>853.6</v>
      </c>
      <c r="O977" s="5">
        <v>27.596677696314305</v>
      </c>
      <c r="P977" s="5">
        <f>tb_vendas[[#This Row],[Quantidade]]*tb_vendas[[#This Row],[Custo Unitário]]</f>
        <v>275.96677696314305</v>
      </c>
      <c r="Q977" s="5">
        <f>tb_vendas[[#This Row],[Valor Total]]-tb_vendas[[#This Row],[Custo Total]]</f>
        <v>577.63322303685698</v>
      </c>
      <c r="R977" s="2">
        <v>10</v>
      </c>
      <c r="S977" s="3">
        <v>9</v>
      </c>
      <c r="T977" t="s">
        <v>80</v>
      </c>
      <c r="U977" t="s">
        <v>85</v>
      </c>
    </row>
    <row r="978" spans="1:21" x14ac:dyDescent="0.3">
      <c r="A978" s="3" t="s">
        <v>1062</v>
      </c>
      <c r="B978" s="1">
        <v>44739</v>
      </c>
      <c r="C978" s="7" t="str">
        <f>TEXT(tb_vendas[[#This Row],[Data do Pedido]],"aaaa-mm")</f>
        <v>2022-06</v>
      </c>
      <c r="D978" s="1" t="s">
        <v>6590</v>
      </c>
      <c r="E978" t="s">
        <v>19</v>
      </c>
      <c r="F978" t="s">
        <v>32</v>
      </c>
      <c r="G978" t="s">
        <v>39</v>
      </c>
      <c r="H978" t="s">
        <v>45</v>
      </c>
      <c r="I978" t="s">
        <v>58</v>
      </c>
      <c r="J978" t="s">
        <v>64</v>
      </c>
      <c r="K978" t="s">
        <v>76</v>
      </c>
      <c r="L978">
        <v>77</v>
      </c>
      <c r="M978" s="5">
        <v>30.92</v>
      </c>
      <c r="N978" s="5">
        <f t="shared" si="15"/>
        <v>2380.84</v>
      </c>
      <c r="O978" s="5">
        <v>9.0030159366849336</v>
      </c>
      <c r="P978" s="5">
        <f>tb_vendas[[#This Row],[Quantidade]]*tb_vendas[[#This Row],[Custo Unitário]]</f>
        <v>693.23222712473989</v>
      </c>
      <c r="Q978" s="5">
        <f>tb_vendas[[#This Row],[Valor Total]]-tb_vendas[[#This Row],[Custo Total]]</f>
        <v>1687.6077728752603</v>
      </c>
      <c r="R978" s="2">
        <v>3</v>
      </c>
      <c r="S978" s="3">
        <v>9</v>
      </c>
      <c r="T978" t="s">
        <v>80</v>
      </c>
      <c r="U978" t="s">
        <v>83</v>
      </c>
    </row>
    <row r="979" spans="1:21" x14ac:dyDescent="0.3">
      <c r="A979" s="3" t="s">
        <v>1063</v>
      </c>
      <c r="B979" s="1">
        <v>44739</v>
      </c>
      <c r="C979" s="7" t="str">
        <f>TEXT(tb_vendas[[#This Row],[Data do Pedido]],"aaaa-mm")</f>
        <v>2022-06</v>
      </c>
      <c r="D979" s="1" t="s">
        <v>6590</v>
      </c>
      <c r="E979" t="s">
        <v>22</v>
      </c>
      <c r="F979" t="s">
        <v>38</v>
      </c>
      <c r="G979" t="s">
        <v>39</v>
      </c>
      <c r="H979" t="s">
        <v>45</v>
      </c>
      <c r="I979" t="s">
        <v>62</v>
      </c>
      <c r="J979" t="s">
        <v>70</v>
      </c>
      <c r="K979" t="s">
        <v>72</v>
      </c>
      <c r="L979">
        <v>55</v>
      </c>
      <c r="M979" s="5">
        <v>99.82</v>
      </c>
      <c r="N979" s="5">
        <f t="shared" si="15"/>
        <v>5490.0999999999995</v>
      </c>
      <c r="O979" s="5">
        <v>48.992487076561687</v>
      </c>
      <c r="P979" s="5">
        <f>tb_vendas[[#This Row],[Quantidade]]*tb_vendas[[#This Row],[Custo Unitário]]</f>
        <v>2694.5867892108927</v>
      </c>
      <c r="Q979" s="5">
        <f>tb_vendas[[#This Row],[Valor Total]]-tb_vendas[[#This Row],[Custo Total]]</f>
        <v>2795.5132107891068</v>
      </c>
      <c r="R979" s="2">
        <v>2</v>
      </c>
      <c r="S979" s="3">
        <v>10</v>
      </c>
      <c r="T979" t="s">
        <v>80</v>
      </c>
      <c r="U979" t="s">
        <v>82</v>
      </c>
    </row>
    <row r="980" spans="1:21" x14ac:dyDescent="0.3">
      <c r="A980" s="3" t="s">
        <v>1064</v>
      </c>
      <c r="B980" s="1">
        <v>44740</v>
      </c>
      <c r="C980" s="7" t="str">
        <f>TEXT(tb_vendas[[#This Row],[Data do Pedido]],"aaaa-mm")</f>
        <v>2022-06</v>
      </c>
      <c r="D980" s="1" t="s">
        <v>6591</v>
      </c>
      <c r="E980" t="s">
        <v>19</v>
      </c>
      <c r="F980" t="s">
        <v>37</v>
      </c>
      <c r="G980" t="s">
        <v>41</v>
      </c>
      <c r="H980" t="s">
        <v>45</v>
      </c>
      <c r="I980" t="s">
        <v>59</v>
      </c>
      <c r="J980" t="s">
        <v>70</v>
      </c>
      <c r="K980" t="s">
        <v>75</v>
      </c>
      <c r="L980">
        <v>21</v>
      </c>
      <c r="M980" s="5">
        <v>13.86</v>
      </c>
      <c r="N980" s="5">
        <f t="shared" si="15"/>
        <v>291.06</v>
      </c>
      <c r="O980" s="5">
        <v>7.8939492027813367</v>
      </c>
      <c r="P980" s="5">
        <f>tb_vendas[[#This Row],[Quantidade]]*tb_vendas[[#This Row],[Custo Unitário]]</f>
        <v>165.77293325840807</v>
      </c>
      <c r="Q980" s="5">
        <f>tb_vendas[[#This Row],[Valor Total]]-tb_vendas[[#This Row],[Custo Total]]</f>
        <v>125.28706674159193</v>
      </c>
      <c r="R980" s="2">
        <v>7</v>
      </c>
      <c r="S980" s="3">
        <v>1</v>
      </c>
      <c r="T980" t="s">
        <v>81</v>
      </c>
      <c r="U980" t="s">
        <v>84</v>
      </c>
    </row>
    <row r="981" spans="1:21" x14ac:dyDescent="0.3">
      <c r="A981" s="3" t="s">
        <v>1065</v>
      </c>
      <c r="B981" s="1">
        <v>44740</v>
      </c>
      <c r="C981" s="7" t="str">
        <f>TEXT(tb_vendas[[#This Row],[Data do Pedido]],"aaaa-mm")</f>
        <v>2022-06</v>
      </c>
      <c r="D981" s="1" t="s">
        <v>6592</v>
      </c>
      <c r="E981" t="s">
        <v>22</v>
      </c>
      <c r="F981" t="s">
        <v>31</v>
      </c>
      <c r="G981" t="s">
        <v>40</v>
      </c>
      <c r="H981" t="s">
        <v>46</v>
      </c>
      <c r="I981" t="s">
        <v>61</v>
      </c>
      <c r="J981" t="s">
        <v>68</v>
      </c>
      <c r="K981" t="s">
        <v>73</v>
      </c>
      <c r="L981">
        <v>62</v>
      </c>
      <c r="M981" s="5">
        <v>38.17</v>
      </c>
      <c r="N981" s="5">
        <f t="shared" si="15"/>
        <v>2366.54</v>
      </c>
      <c r="O981" s="5">
        <v>34.700585610334912</v>
      </c>
      <c r="P981" s="5">
        <f>tb_vendas[[#This Row],[Quantidade]]*tb_vendas[[#This Row],[Custo Unitário]]</f>
        <v>2151.4363078407646</v>
      </c>
      <c r="Q981" s="5">
        <f>tb_vendas[[#This Row],[Valor Total]]-tb_vendas[[#This Row],[Custo Total]]</f>
        <v>215.10369215923538</v>
      </c>
      <c r="R981" s="2">
        <v>2</v>
      </c>
      <c r="S981" s="3">
        <v>5</v>
      </c>
      <c r="T981" t="s">
        <v>81</v>
      </c>
      <c r="U981" t="s">
        <v>83</v>
      </c>
    </row>
    <row r="982" spans="1:21" x14ac:dyDescent="0.3">
      <c r="A982" s="3" t="s">
        <v>1066</v>
      </c>
      <c r="B982" s="1">
        <v>44740</v>
      </c>
      <c r="C982" s="7" t="str">
        <f>TEXT(tb_vendas[[#This Row],[Data do Pedido]],"aaaa-mm")</f>
        <v>2022-06</v>
      </c>
      <c r="D982" s="1" t="s">
        <v>6593</v>
      </c>
      <c r="E982" t="s">
        <v>23</v>
      </c>
      <c r="F982" t="s">
        <v>25</v>
      </c>
      <c r="G982" t="s">
        <v>40</v>
      </c>
      <c r="H982" t="s">
        <v>46</v>
      </c>
      <c r="I982" t="s">
        <v>55</v>
      </c>
      <c r="J982" t="s">
        <v>69</v>
      </c>
      <c r="K982" t="s">
        <v>71</v>
      </c>
      <c r="L982">
        <v>18</v>
      </c>
      <c r="M982" s="5">
        <v>77</v>
      </c>
      <c r="N982" s="5">
        <f t="shared" si="15"/>
        <v>1386</v>
      </c>
      <c r="O982" s="5">
        <v>22.537255667754941</v>
      </c>
      <c r="P982" s="5">
        <f>tb_vendas[[#This Row],[Quantidade]]*tb_vendas[[#This Row],[Custo Unitário]]</f>
        <v>405.67060201958896</v>
      </c>
      <c r="Q982" s="5">
        <f>tb_vendas[[#This Row],[Valor Total]]-tb_vendas[[#This Row],[Custo Total]]</f>
        <v>980.32939798041104</v>
      </c>
      <c r="R982" s="2">
        <v>7</v>
      </c>
      <c r="S982" s="3">
        <v>5</v>
      </c>
      <c r="T982" t="s">
        <v>81</v>
      </c>
      <c r="U982" t="s">
        <v>83</v>
      </c>
    </row>
    <row r="983" spans="1:21" x14ac:dyDescent="0.3">
      <c r="A983" s="3" t="s">
        <v>1067</v>
      </c>
      <c r="B983" s="1">
        <v>44740</v>
      </c>
      <c r="C983" s="7" t="str">
        <f>TEXT(tb_vendas[[#This Row],[Data do Pedido]],"aaaa-mm")</f>
        <v>2022-06</v>
      </c>
      <c r="D983" s="1" t="s">
        <v>6593</v>
      </c>
      <c r="E983" t="s">
        <v>18</v>
      </c>
      <c r="F983" t="s">
        <v>36</v>
      </c>
      <c r="G983" t="s">
        <v>39</v>
      </c>
      <c r="H983" t="s">
        <v>45</v>
      </c>
      <c r="I983" t="s">
        <v>49</v>
      </c>
      <c r="J983" t="s">
        <v>65</v>
      </c>
      <c r="K983" t="s">
        <v>72</v>
      </c>
      <c r="L983">
        <v>66</v>
      </c>
      <c r="M983" s="5">
        <v>59.71</v>
      </c>
      <c r="N983" s="5">
        <f t="shared" si="15"/>
        <v>3940.86</v>
      </c>
      <c r="O983" s="5">
        <v>20.565827154261335</v>
      </c>
      <c r="P983" s="5">
        <f>tb_vendas[[#This Row],[Quantidade]]*tb_vendas[[#This Row],[Custo Unitário]]</f>
        <v>1357.3445921812481</v>
      </c>
      <c r="Q983" s="5">
        <f>tb_vendas[[#This Row],[Valor Total]]-tb_vendas[[#This Row],[Custo Total]]</f>
        <v>2583.515407818752</v>
      </c>
      <c r="R983" s="2">
        <v>9</v>
      </c>
      <c r="S983" s="3">
        <v>9</v>
      </c>
      <c r="T983" t="s">
        <v>81</v>
      </c>
      <c r="U983" t="s">
        <v>83</v>
      </c>
    </row>
    <row r="984" spans="1:21" x14ac:dyDescent="0.3">
      <c r="A984" s="3" t="s">
        <v>1068</v>
      </c>
      <c r="B984" s="1">
        <v>44740</v>
      </c>
      <c r="C984" s="7" t="str">
        <f>TEXT(tb_vendas[[#This Row],[Data do Pedido]],"aaaa-mm")</f>
        <v>2022-06</v>
      </c>
      <c r="D984" s="1" t="s">
        <v>6589</v>
      </c>
      <c r="E984" t="s">
        <v>18</v>
      </c>
      <c r="F984" t="s">
        <v>28</v>
      </c>
      <c r="G984" t="s">
        <v>43</v>
      </c>
      <c r="H984" t="s">
        <v>45</v>
      </c>
      <c r="I984" t="s">
        <v>62</v>
      </c>
      <c r="J984" t="s">
        <v>70</v>
      </c>
      <c r="K984" t="s">
        <v>76</v>
      </c>
      <c r="L984">
        <v>86</v>
      </c>
      <c r="M984" s="5">
        <v>83.56</v>
      </c>
      <c r="N984" s="5">
        <f t="shared" si="15"/>
        <v>7186.16</v>
      </c>
      <c r="O984" s="5">
        <v>31.209810821411168</v>
      </c>
      <c r="P984" s="5">
        <f>tb_vendas[[#This Row],[Quantidade]]*tb_vendas[[#This Row],[Custo Unitário]]</f>
        <v>2684.0437306413605</v>
      </c>
      <c r="Q984" s="5">
        <f>tb_vendas[[#This Row],[Valor Total]]-tb_vendas[[#This Row],[Custo Total]]</f>
        <v>4502.1162693586393</v>
      </c>
      <c r="R984" s="2">
        <v>3</v>
      </c>
      <c r="S984" s="3">
        <v>10</v>
      </c>
      <c r="T984" t="s">
        <v>80</v>
      </c>
      <c r="U984" t="s">
        <v>82</v>
      </c>
    </row>
    <row r="985" spans="1:21" x14ac:dyDescent="0.3">
      <c r="A985" s="3" t="s">
        <v>1069</v>
      </c>
      <c r="B985" s="1">
        <v>44740</v>
      </c>
      <c r="C985" s="7" t="str">
        <f>TEXT(tb_vendas[[#This Row],[Data do Pedido]],"aaaa-mm")</f>
        <v>2022-06</v>
      </c>
      <c r="D985" s="1" t="s">
        <v>6592</v>
      </c>
      <c r="E985" t="s">
        <v>21</v>
      </c>
      <c r="F985" t="s">
        <v>35</v>
      </c>
      <c r="G985" t="s">
        <v>44</v>
      </c>
      <c r="H985" t="s">
        <v>46</v>
      </c>
      <c r="I985" t="s">
        <v>56</v>
      </c>
      <c r="J985" t="s">
        <v>63</v>
      </c>
      <c r="K985" t="s">
        <v>78</v>
      </c>
      <c r="L985">
        <v>37</v>
      </c>
      <c r="M985" s="5">
        <v>2.69</v>
      </c>
      <c r="N985" s="5">
        <f t="shared" si="15"/>
        <v>99.53</v>
      </c>
      <c r="O985" s="5">
        <v>0.84973558137905225</v>
      </c>
      <c r="P985" s="5">
        <f>tb_vendas[[#This Row],[Quantidade]]*tb_vendas[[#This Row],[Custo Unitário]]</f>
        <v>31.440216511024932</v>
      </c>
      <c r="Q985" s="5">
        <f>tb_vendas[[#This Row],[Valor Total]]-tb_vendas[[#This Row],[Custo Total]]</f>
        <v>68.089783488975073</v>
      </c>
      <c r="R985" s="2">
        <v>1</v>
      </c>
      <c r="S985" s="3">
        <v>1</v>
      </c>
      <c r="T985" t="s">
        <v>81</v>
      </c>
      <c r="U985" t="s">
        <v>85</v>
      </c>
    </row>
    <row r="986" spans="1:21" x14ac:dyDescent="0.3">
      <c r="A986" s="3" t="s">
        <v>1070</v>
      </c>
      <c r="B986" s="1">
        <v>44740</v>
      </c>
      <c r="C986" s="7" t="str">
        <f>TEXT(tb_vendas[[#This Row],[Data do Pedido]],"aaaa-mm")</f>
        <v>2022-06</v>
      </c>
      <c r="D986" s="1" t="s">
        <v>6591</v>
      </c>
      <c r="E986" t="s">
        <v>19</v>
      </c>
      <c r="F986" t="s">
        <v>35</v>
      </c>
      <c r="G986" t="s">
        <v>44</v>
      </c>
      <c r="H986" t="s">
        <v>46</v>
      </c>
      <c r="I986" t="s">
        <v>59</v>
      </c>
      <c r="J986" t="s">
        <v>70</v>
      </c>
      <c r="K986" t="s">
        <v>78</v>
      </c>
      <c r="L986">
        <v>23</v>
      </c>
      <c r="M986" s="5">
        <v>18.39</v>
      </c>
      <c r="N986" s="5">
        <f t="shared" si="15"/>
        <v>422.97</v>
      </c>
      <c r="O986" s="5">
        <v>7.6839871436056733</v>
      </c>
      <c r="P986" s="5">
        <f>tb_vendas[[#This Row],[Quantidade]]*tb_vendas[[#This Row],[Custo Unitário]]</f>
        <v>176.7317043029305</v>
      </c>
      <c r="Q986" s="5">
        <f>tb_vendas[[#This Row],[Valor Total]]-tb_vendas[[#This Row],[Custo Total]]</f>
        <v>246.23829569706953</v>
      </c>
      <c r="R986" s="2">
        <v>8</v>
      </c>
      <c r="S986" s="3">
        <v>1</v>
      </c>
      <c r="T986" t="s">
        <v>81</v>
      </c>
      <c r="U986" t="s">
        <v>83</v>
      </c>
    </row>
    <row r="987" spans="1:21" x14ac:dyDescent="0.3">
      <c r="A987" s="3" t="s">
        <v>1071</v>
      </c>
      <c r="B987" s="1">
        <v>44740</v>
      </c>
      <c r="C987" s="7" t="str">
        <f>TEXT(tb_vendas[[#This Row],[Data do Pedido]],"aaaa-mm")</f>
        <v>2022-06</v>
      </c>
      <c r="D987" s="1" t="s">
        <v>6589</v>
      </c>
      <c r="E987" t="s">
        <v>18</v>
      </c>
      <c r="F987" t="s">
        <v>32</v>
      </c>
      <c r="G987" t="s">
        <v>39</v>
      </c>
      <c r="H987" t="s">
        <v>45</v>
      </c>
      <c r="I987" t="s">
        <v>50</v>
      </c>
      <c r="J987" t="s">
        <v>66</v>
      </c>
      <c r="K987" t="s">
        <v>76</v>
      </c>
      <c r="L987">
        <v>55</v>
      </c>
      <c r="M987" s="5">
        <v>71.47</v>
      </c>
      <c r="N987" s="5">
        <f t="shared" si="15"/>
        <v>3930.85</v>
      </c>
      <c r="O987" s="5">
        <v>58.31784334376853</v>
      </c>
      <c r="P987" s="5">
        <f>tb_vendas[[#This Row],[Quantidade]]*tb_vendas[[#This Row],[Custo Unitário]]</f>
        <v>3207.481383907269</v>
      </c>
      <c r="Q987" s="5">
        <f>tb_vendas[[#This Row],[Valor Total]]-tb_vendas[[#This Row],[Custo Total]]</f>
        <v>723.36861609273092</v>
      </c>
      <c r="R987" s="2">
        <v>5</v>
      </c>
      <c r="S987" s="3">
        <v>3</v>
      </c>
      <c r="T987" t="s">
        <v>80</v>
      </c>
      <c r="U987" t="s">
        <v>83</v>
      </c>
    </row>
    <row r="988" spans="1:21" x14ac:dyDescent="0.3">
      <c r="A988" s="3" t="s">
        <v>1072</v>
      </c>
      <c r="B988" s="1">
        <v>44741</v>
      </c>
      <c r="C988" s="7" t="str">
        <f>TEXT(tb_vendas[[#This Row],[Data do Pedido]],"aaaa-mm")</f>
        <v>2022-06</v>
      </c>
      <c r="D988" s="1" t="s">
        <v>6589</v>
      </c>
      <c r="E988" t="s">
        <v>23</v>
      </c>
      <c r="F988" t="s">
        <v>37</v>
      </c>
      <c r="G988" t="s">
        <v>41</v>
      </c>
      <c r="H988" t="s">
        <v>45</v>
      </c>
      <c r="I988" t="s">
        <v>52</v>
      </c>
      <c r="J988" t="s">
        <v>67</v>
      </c>
      <c r="K988" t="s">
        <v>78</v>
      </c>
      <c r="L988">
        <v>30</v>
      </c>
      <c r="M988" s="5">
        <v>16.62</v>
      </c>
      <c r="N988" s="5">
        <f t="shared" si="15"/>
        <v>498.6</v>
      </c>
      <c r="O988" s="5">
        <v>11.998663980125132</v>
      </c>
      <c r="P988" s="5">
        <f>tb_vendas[[#This Row],[Quantidade]]*tb_vendas[[#This Row],[Custo Unitário]]</f>
        <v>359.95991940375393</v>
      </c>
      <c r="Q988" s="5">
        <f>tb_vendas[[#This Row],[Valor Total]]-tb_vendas[[#This Row],[Custo Total]]</f>
        <v>138.64008059624609</v>
      </c>
      <c r="R988" s="2">
        <v>4</v>
      </c>
      <c r="S988" s="3">
        <v>8</v>
      </c>
      <c r="T988" t="s">
        <v>80</v>
      </c>
      <c r="U988" t="s">
        <v>84</v>
      </c>
    </row>
    <row r="989" spans="1:21" x14ac:dyDescent="0.3">
      <c r="A989" s="3" t="s">
        <v>1073</v>
      </c>
      <c r="B989" s="1">
        <v>44741</v>
      </c>
      <c r="C989" s="7" t="str">
        <f>TEXT(tb_vendas[[#This Row],[Data do Pedido]],"aaaa-mm")</f>
        <v>2022-06</v>
      </c>
      <c r="D989" s="1" t="s">
        <v>6590</v>
      </c>
      <c r="E989" t="s">
        <v>20</v>
      </c>
      <c r="F989" t="s">
        <v>27</v>
      </c>
      <c r="G989" t="s">
        <v>42</v>
      </c>
      <c r="H989" t="s">
        <v>46</v>
      </c>
      <c r="I989" t="s">
        <v>47</v>
      </c>
      <c r="J989" t="s">
        <v>63</v>
      </c>
      <c r="K989" t="s">
        <v>75</v>
      </c>
      <c r="L989">
        <v>66</v>
      </c>
      <c r="M989" s="5">
        <v>19.71</v>
      </c>
      <c r="N989" s="5">
        <f t="shared" si="15"/>
        <v>1300.8600000000001</v>
      </c>
      <c r="O989" s="5">
        <v>8.0465815564296719</v>
      </c>
      <c r="P989" s="5">
        <f>tb_vendas[[#This Row],[Quantidade]]*tb_vendas[[#This Row],[Custo Unitário]]</f>
        <v>531.07438272435832</v>
      </c>
      <c r="Q989" s="5">
        <f>tb_vendas[[#This Row],[Valor Total]]-tb_vendas[[#This Row],[Custo Total]]</f>
        <v>769.78561727564181</v>
      </c>
      <c r="R989" s="2">
        <v>4</v>
      </c>
      <c r="S989" s="3">
        <v>9</v>
      </c>
      <c r="T989" t="s">
        <v>81</v>
      </c>
      <c r="U989" t="s">
        <v>85</v>
      </c>
    </row>
    <row r="990" spans="1:21" x14ac:dyDescent="0.3">
      <c r="A990" s="3" t="s">
        <v>1074</v>
      </c>
      <c r="B990" s="1">
        <v>44741</v>
      </c>
      <c r="C990" s="7" t="str">
        <f>TEXT(tb_vendas[[#This Row],[Data do Pedido]],"aaaa-mm")</f>
        <v>2022-06</v>
      </c>
      <c r="D990" s="1" t="s">
        <v>6591</v>
      </c>
      <c r="E990" t="s">
        <v>17</v>
      </c>
      <c r="F990" t="s">
        <v>25</v>
      </c>
      <c r="G990" t="s">
        <v>40</v>
      </c>
      <c r="H990" t="s">
        <v>46</v>
      </c>
      <c r="I990" t="s">
        <v>50</v>
      </c>
      <c r="J990" t="s">
        <v>66</v>
      </c>
      <c r="K990" t="s">
        <v>76</v>
      </c>
      <c r="L990">
        <v>78</v>
      </c>
      <c r="M990" s="5">
        <v>79.37</v>
      </c>
      <c r="N990" s="5">
        <f t="shared" si="15"/>
        <v>6190.8600000000006</v>
      </c>
      <c r="O990" s="5">
        <v>25.113565170602005</v>
      </c>
      <c r="P990" s="5">
        <f>tb_vendas[[#This Row],[Quantidade]]*tb_vendas[[#This Row],[Custo Unitário]]</f>
        <v>1958.8580833069564</v>
      </c>
      <c r="Q990" s="5">
        <f>tb_vendas[[#This Row],[Valor Total]]-tb_vendas[[#This Row],[Custo Total]]</f>
        <v>4232.0019166930442</v>
      </c>
      <c r="R990" s="2">
        <v>1</v>
      </c>
      <c r="S990" s="3">
        <v>7</v>
      </c>
      <c r="T990" t="s">
        <v>81</v>
      </c>
      <c r="U990" t="s">
        <v>82</v>
      </c>
    </row>
    <row r="991" spans="1:21" x14ac:dyDescent="0.3">
      <c r="A991" s="3" t="s">
        <v>1075</v>
      </c>
      <c r="B991" s="1">
        <v>44742</v>
      </c>
      <c r="C991" s="7" t="str">
        <f>TEXT(tb_vendas[[#This Row],[Data do Pedido]],"aaaa-mm")</f>
        <v>2022-06</v>
      </c>
      <c r="D991" s="1" t="s">
        <v>6588</v>
      </c>
      <c r="E991" t="s">
        <v>20</v>
      </c>
      <c r="F991" t="s">
        <v>31</v>
      </c>
      <c r="G991" t="s">
        <v>40</v>
      </c>
      <c r="H991" t="s">
        <v>46</v>
      </c>
      <c r="I991" t="s">
        <v>61</v>
      </c>
      <c r="J991" t="s">
        <v>68</v>
      </c>
      <c r="K991" t="s">
        <v>74</v>
      </c>
      <c r="L991">
        <v>8</v>
      </c>
      <c r="M991" s="5">
        <v>92.43</v>
      </c>
      <c r="N991" s="5">
        <f t="shared" si="15"/>
        <v>739.44</v>
      </c>
      <c r="O991" s="5">
        <v>29.206232266590941</v>
      </c>
      <c r="P991" s="5">
        <f>tb_vendas[[#This Row],[Quantidade]]*tb_vendas[[#This Row],[Custo Unitário]]</f>
        <v>233.64985813272753</v>
      </c>
      <c r="Q991" s="5">
        <f>tb_vendas[[#This Row],[Valor Total]]-tb_vendas[[#This Row],[Custo Total]]</f>
        <v>505.7901418672725</v>
      </c>
      <c r="R991" s="2">
        <v>4</v>
      </c>
      <c r="S991" s="3">
        <v>1</v>
      </c>
      <c r="T991" t="s">
        <v>80</v>
      </c>
      <c r="U991" t="s">
        <v>83</v>
      </c>
    </row>
    <row r="992" spans="1:21" x14ac:dyDescent="0.3">
      <c r="A992" s="3" t="s">
        <v>1076</v>
      </c>
      <c r="B992" s="1">
        <v>44742</v>
      </c>
      <c r="C992" s="7" t="str">
        <f>TEXT(tb_vendas[[#This Row],[Data do Pedido]],"aaaa-mm")</f>
        <v>2022-06</v>
      </c>
      <c r="D992" s="1" t="s">
        <v>6592</v>
      </c>
      <c r="E992" t="s">
        <v>17</v>
      </c>
      <c r="F992" t="s">
        <v>37</v>
      </c>
      <c r="G992" t="s">
        <v>41</v>
      </c>
      <c r="H992" t="s">
        <v>45</v>
      </c>
      <c r="I992" t="s">
        <v>56</v>
      </c>
      <c r="J992" t="s">
        <v>63</v>
      </c>
      <c r="K992" t="s">
        <v>76</v>
      </c>
      <c r="L992">
        <v>22</v>
      </c>
      <c r="M992" s="5">
        <v>58.2</v>
      </c>
      <c r="N992" s="5">
        <f t="shared" si="15"/>
        <v>1280.4000000000001</v>
      </c>
      <c r="O992" s="5">
        <v>24.009846415147241</v>
      </c>
      <c r="P992" s="5">
        <f>tb_vendas[[#This Row],[Quantidade]]*tb_vendas[[#This Row],[Custo Unitário]]</f>
        <v>528.2166211332393</v>
      </c>
      <c r="Q992" s="5">
        <f>tb_vendas[[#This Row],[Valor Total]]-tb_vendas[[#This Row],[Custo Total]]</f>
        <v>752.18337886676079</v>
      </c>
      <c r="R992" s="2">
        <v>7</v>
      </c>
      <c r="S992" s="3">
        <v>5</v>
      </c>
      <c r="T992" t="s">
        <v>80</v>
      </c>
      <c r="U992" t="s">
        <v>82</v>
      </c>
    </row>
    <row r="993" spans="1:21" x14ac:dyDescent="0.3">
      <c r="A993" s="3" t="s">
        <v>1077</v>
      </c>
      <c r="B993" s="1">
        <v>44742</v>
      </c>
      <c r="C993" s="7" t="str">
        <f>TEXT(tb_vendas[[#This Row],[Data do Pedido]],"aaaa-mm")</f>
        <v>2022-06</v>
      </c>
      <c r="D993" s="1" t="s">
        <v>6589</v>
      </c>
      <c r="E993" t="s">
        <v>23</v>
      </c>
      <c r="F993" t="s">
        <v>35</v>
      </c>
      <c r="G993" t="s">
        <v>44</v>
      </c>
      <c r="H993" t="s">
        <v>46</v>
      </c>
      <c r="I993" t="s">
        <v>52</v>
      </c>
      <c r="J993" t="s">
        <v>67</v>
      </c>
      <c r="K993" t="s">
        <v>72</v>
      </c>
      <c r="L993">
        <v>43</v>
      </c>
      <c r="M993" s="5">
        <v>91.94</v>
      </c>
      <c r="N993" s="5">
        <f t="shared" si="15"/>
        <v>3953.42</v>
      </c>
      <c r="O993" s="5">
        <v>46.339037607904586</v>
      </c>
      <c r="P993" s="5">
        <f>tb_vendas[[#This Row],[Quantidade]]*tb_vendas[[#This Row],[Custo Unitário]]</f>
        <v>1992.5786171398972</v>
      </c>
      <c r="Q993" s="5">
        <f>tb_vendas[[#This Row],[Valor Total]]-tb_vendas[[#This Row],[Custo Total]]</f>
        <v>1960.8413828601028</v>
      </c>
      <c r="R993" s="2">
        <v>7</v>
      </c>
      <c r="S993" s="3">
        <v>4</v>
      </c>
      <c r="T993" t="s">
        <v>81</v>
      </c>
      <c r="U993" t="s">
        <v>83</v>
      </c>
    </row>
    <row r="994" spans="1:21" x14ac:dyDescent="0.3">
      <c r="A994" s="3" t="s">
        <v>1078</v>
      </c>
      <c r="B994" s="1">
        <v>44742</v>
      </c>
      <c r="C994" s="7" t="str">
        <f>TEXT(tb_vendas[[#This Row],[Data do Pedido]],"aaaa-mm")</f>
        <v>2022-06</v>
      </c>
      <c r="D994" s="1" t="s">
        <v>6593</v>
      </c>
      <c r="E994" t="s">
        <v>22</v>
      </c>
      <c r="F994" t="s">
        <v>24</v>
      </c>
      <c r="G994" t="s">
        <v>39</v>
      </c>
      <c r="H994" t="s">
        <v>45</v>
      </c>
      <c r="I994" t="s">
        <v>51</v>
      </c>
      <c r="J994" t="s">
        <v>65</v>
      </c>
      <c r="K994" t="s">
        <v>71</v>
      </c>
      <c r="L994">
        <v>84</v>
      </c>
      <c r="M994" s="5">
        <v>7.31</v>
      </c>
      <c r="N994" s="5">
        <f t="shared" si="15"/>
        <v>614.04</v>
      </c>
      <c r="O994" s="5">
        <v>5.0896527529505011</v>
      </c>
      <c r="P994" s="5">
        <f>tb_vendas[[#This Row],[Quantidade]]*tb_vendas[[#This Row],[Custo Unitário]]</f>
        <v>427.53083124784212</v>
      </c>
      <c r="Q994" s="5">
        <f>tb_vendas[[#This Row],[Valor Total]]-tb_vendas[[#This Row],[Custo Total]]</f>
        <v>186.50916875215785</v>
      </c>
      <c r="R994" s="2">
        <v>1</v>
      </c>
      <c r="S994" s="3">
        <v>0</v>
      </c>
      <c r="T994" t="s">
        <v>79</v>
      </c>
      <c r="U994" t="s">
        <v>83</v>
      </c>
    </row>
    <row r="995" spans="1:21" x14ac:dyDescent="0.3">
      <c r="A995" s="3" t="s">
        <v>1079</v>
      </c>
      <c r="B995" s="1">
        <v>44742</v>
      </c>
      <c r="C995" s="7" t="str">
        <f>TEXT(tb_vendas[[#This Row],[Data do Pedido]],"aaaa-mm")</f>
        <v>2022-06</v>
      </c>
      <c r="D995" s="1" t="s">
        <v>6588</v>
      </c>
      <c r="E995" t="s">
        <v>16</v>
      </c>
      <c r="F995" t="s">
        <v>24</v>
      </c>
      <c r="G995" t="s">
        <v>39</v>
      </c>
      <c r="H995" t="s">
        <v>45</v>
      </c>
      <c r="I995" t="s">
        <v>58</v>
      </c>
      <c r="J995" t="s">
        <v>64</v>
      </c>
      <c r="K995" t="s">
        <v>73</v>
      </c>
      <c r="L995">
        <v>89</v>
      </c>
      <c r="M995" s="5">
        <v>74.02</v>
      </c>
      <c r="N995" s="5">
        <f t="shared" si="15"/>
        <v>6587.78</v>
      </c>
      <c r="O995" s="5">
        <v>20.710092619530478</v>
      </c>
      <c r="P995" s="5">
        <f>tb_vendas[[#This Row],[Quantidade]]*tb_vendas[[#This Row],[Custo Unitário]]</f>
        <v>1843.1982431382125</v>
      </c>
      <c r="Q995" s="5">
        <f>tb_vendas[[#This Row],[Valor Total]]-tb_vendas[[#This Row],[Custo Total]]</f>
        <v>4744.5817568617877</v>
      </c>
      <c r="R995" s="2">
        <v>2</v>
      </c>
      <c r="S995" s="3">
        <v>4</v>
      </c>
      <c r="T995" t="s">
        <v>80</v>
      </c>
      <c r="U995" t="s">
        <v>83</v>
      </c>
    </row>
    <row r="996" spans="1:21" x14ac:dyDescent="0.3">
      <c r="A996" s="3" t="s">
        <v>1080</v>
      </c>
      <c r="B996" s="1">
        <v>44742</v>
      </c>
      <c r="C996" s="7" t="str">
        <f>TEXT(tb_vendas[[#This Row],[Data do Pedido]],"aaaa-mm")</f>
        <v>2022-06</v>
      </c>
      <c r="D996" s="1" t="s">
        <v>6588</v>
      </c>
      <c r="E996" t="s">
        <v>18</v>
      </c>
      <c r="F996" t="s">
        <v>34</v>
      </c>
      <c r="G996" t="s">
        <v>40</v>
      </c>
      <c r="H996" t="s">
        <v>46</v>
      </c>
      <c r="I996" t="s">
        <v>47</v>
      </c>
      <c r="J996" t="s">
        <v>63</v>
      </c>
      <c r="K996" t="s">
        <v>71</v>
      </c>
      <c r="L996">
        <v>23</v>
      </c>
      <c r="M996" s="5">
        <v>28.01</v>
      </c>
      <c r="N996" s="5">
        <f t="shared" si="15"/>
        <v>644.23</v>
      </c>
      <c r="O996" s="5">
        <v>14.382184818057727</v>
      </c>
      <c r="P996" s="5">
        <f>tb_vendas[[#This Row],[Quantidade]]*tb_vendas[[#This Row],[Custo Unitário]]</f>
        <v>330.79025081532774</v>
      </c>
      <c r="Q996" s="5">
        <f>tb_vendas[[#This Row],[Valor Total]]-tb_vendas[[#This Row],[Custo Total]]</f>
        <v>313.43974918467228</v>
      </c>
      <c r="R996" s="2">
        <v>3</v>
      </c>
      <c r="S996" s="3">
        <v>0</v>
      </c>
      <c r="T996" t="s">
        <v>81</v>
      </c>
      <c r="U996" t="s">
        <v>85</v>
      </c>
    </row>
    <row r="997" spans="1:21" x14ac:dyDescent="0.3">
      <c r="A997" s="3" t="s">
        <v>1081</v>
      </c>
      <c r="B997" s="1">
        <v>44743</v>
      </c>
      <c r="C997" s="7" t="str">
        <f>TEXT(tb_vendas[[#This Row],[Data do Pedido]],"aaaa-mm")</f>
        <v>2022-07</v>
      </c>
      <c r="D997" s="1" t="s">
        <v>6591</v>
      </c>
      <c r="E997" t="s">
        <v>18</v>
      </c>
      <c r="F997" t="s">
        <v>30</v>
      </c>
      <c r="G997" t="s">
        <v>44</v>
      </c>
      <c r="H997" t="s">
        <v>46</v>
      </c>
      <c r="I997" t="s">
        <v>48</v>
      </c>
      <c r="J997" t="s">
        <v>64</v>
      </c>
      <c r="K997" t="s">
        <v>72</v>
      </c>
      <c r="L997">
        <v>4</v>
      </c>
      <c r="M997" s="5">
        <v>3.21</v>
      </c>
      <c r="N997" s="5">
        <f t="shared" si="15"/>
        <v>12.84</v>
      </c>
      <c r="O997" s="5">
        <v>2.4197424033112944</v>
      </c>
      <c r="P997" s="5">
        <f>tb_vendas[[#This Row],[Quantidade]]*tb_vendas[[#This Row],[Custo Unitário]]</f>
        <v>9.6789696132451777</v>
      </c>
      <c r="Q997" s="5">
        <f>tb_vendas[[#This Row],[Valor Total]]-tb_vendas[[#This Row],[Custo Total]]</f>
        <v>3.1610303867548222</v>
      </c>
      <c r="R997" s="2">
        <v>6</v>
      </c>
      <c r="S997" s="3">
        <v>0</v>
      </c>
      <c r="T997" t="s">
        <v>81</v>
      </c>
      <c r="U997" t="s">
        <v>84</v>
      </c>
    </row>
    <row r="998" spans="1:21" x14ac:dyDescent="0.3">
      <c r="A998" s="3" t="s">
        <v>1082</v>
      </c>
      <c r="B998" s="1">
        <v>44743</v>
      </c>
      <c r="C998" s="7" t="str">
        <f>TEXT(tb_vendas[[#This Row],[Data do Pedido]],"aaaa-mm")</f>
        <v>2022-07</v>
      </c>
      <c r="D998" s="1" t="s">
        <v>6592</v>
      </c>
      <c r="E998" t="s">
        <v>23</v>
      </c>
      <c r="F998" t="s">
        <v>24</v>
      </c>
      <c r="G998" t="s">
        <v>39</v>
      </c>
      <c r="H998" t="s">
        <v>45</v>
      </c>
      <c r="I998" t="s">
        <v>58</v>
      </c>
      <c r="J998" t="s">
        <v>64</v>
      </c>
      <c r="K998" t="s">
        <v>77</v>
      </c>
      <c r="L998">
        <v>94</v>
      </c>
      <c r="M998" s="5">
        <v>99.95</v>
      </c>
      <c r="N998" s="5">
        <f t="shared" si="15"/>
        <v>9395.3000000000011</v>
      </c>
      <c r="O998" s="5">
        <v>85.676944663009579</v>
      </c>
      <c r="P998" s="5">
        <f>tb_vendas[[#This Row],[Quantidade]]*tb_vendas[[#This Row],[Custo Unitário]]</f>
        <v>8053.6327983229003</v>
      </c>
      <c r="Q998" s="5">
        <f>tb_vendas[[#This Row],[Valor Total]]-tb_vendas[[#This Row],[Custo Total]]</f>
        <v>1341.6672016771008</v>
      </c>
      <c r="R998" s="2">
        <v>10</v>
      </c>
      <c r="S998" s="3">
        <v>9</v>
      </c>
      <c r="T998" t="s">
        <v>80</v>
      </c>
      <c r="U998" t="s">
        <v>82</v>
      </c>
    </row>
    <row r="999" spans="1:21" x14ac:dyDescent="0.3">
      <c r="A999" s="3" t="s">
        <v>1083</v>
      </c>
      <c r="B999" s="1">
        <v>44743</v>
      </c>
      <c r="C999" s="7" t="str">
        <f>TEXT(tb_vendas[[#This Row],[Data do Pedido]],"aaaa-mm")</f>
        <v>2022-07</v>
      </c>
      <c r="D999" s="1" t="s">
        <v>6592</v>
      </c>
      <c r="E999" t="s">
        <v>19</v>
      </c>
      <c r="F999" t="s">
        <v>24</v>
      </c>
      <c r="G999" t="s">
        <v>39</v>
      </c>
      <c r="H999" t="s">
        <v>45</v>
      </c>
      <c r="I999" t="s">
        <v>62</v>
      </c>
      <c r="J999" t="s">
        <v>70</v>
      </c>
      <c r="K999" t="s">
        <v>77</v>
      </c>
      <c r="L999">
        <v>72</v>
      </c>
      <c r="M999" s="5">
        <v>96.03</v>
      </c>
      <c r="N999" s="5">
        <f t="shared" si="15"/>
        <v>6914.16</v>
      </c>
      <c r="O999" s="5">
        <v>35.845875957277066</v>
      </c>
      <c r="P999" s="5">
        <f>tb_vendas[[#This Row],[Quantidade]]*tb_vendas[[#This Row],[Custo Unitário]]</f>
        <v>2580.9030689239489</v>
      </c>
      <c r="Q999" s="5">
        <f>tb_vendas[[#This Row],[Valor Total]]-tb_vendas[[#This Row],[Custo Total]]</f>
        <v>4333.2569310760509</v>
      </c>
      <c r="R999" s="2">
        <v>8</v>
      </c>
      <c r="S999" s="3">
        <v>8</v>
      </c>
      <c r="T999" t="s">
        <v>80</v>
      </c>
      <c r="U999" t="s">
        <v>83</v>
      </c>
    </row>
    <row r="1000" spans="1:21" x14ac:dyDescent="0.3">
      <c r="A1000" s="3" t="s">
        <v>1084</v>
      </c>
      <c r="B1000" s="1">
        <v>44743</v>
      </c>
      <c r="C1000" s="7" t="str">
        <f>TEXT(tb_vendas[[#This Row],[Data do Pedido]],"aaaa-mm")</f>
        <v>2022-07</v>
      </c>
      <c r="D1000" s="1" t="s">
        <v>6589</v>
      </c>
      <c r="E1000" t="s">
        <v>21</v>
      </c>
      <c r="F1000" t="s">
        <v>31</v>
      </c>
      <c r="G1000" t="s">
        <v>40</v>
      </c>
      <c r="H1000" t="s">
        <v>46</v>
      </c>
      <c r="I1000" t="s">
        <v>51</v>
      </c>
      <c r="J1000" t="s">
        <v>65</v>
      </c>
      <c r="K1000" t="s">
        <v>74</v>
      </c>
      <c r="L1000">
        <v>13</v>
      </c>
      <c r="M1000" s="5">
        <v>54.13</v>
      </c>
      <c r="N1000" s="5">
        <f t="shared" si="15"/>
        <v>703.69</v>
      </c>
      <c r="O1000" s="5">
        <v>20.558141857161424</v>
      </c>
      <c r="P1000" s="5">
        <f>tb_vendas[[#This Row],[Quantidade]]*tb_vendas[[#This Row],[Custo Unitário]]</f>
        <v>267.2558441430985</v>
      </c>
      <c r="Q1000" s="5">
        <f>tb_vendas[[#This Row],[Valor Total]]-tb_vendas[[#This Row],[Custo Total]]</f>
        <v>436.43415585690155</v>
      </c>
      <c r="R1000" s="2">
        <v>6</v>
      </c>
      <c r="S1000" s="3">
        <v>1</v>
      </c>
      <c r="T1000" t="s">
        <v>79</v>
      </c>
      <c r="U1000" t="s">
        <v>85</v>
      </c>
    </row>
    <row r="1001" spans="1:21" x14ac:dyDescent="0.3">
      <c r="A1001" s="3" t="s">
        <v>1085</v>
      </c>
      <c r="B1001" s="1">
        <v>44743</v>
      </c>
      <c r="C1001" s="7" t="str">
        <f>TEXT(tb_vendas[[#This Row],[Data do Pedido]],"aaaa-mm")</f>
        <v>2022-07</v>
      </c>
      <c r="D1001" s="1" t="s">
        <v>6590</v>
      </c>
      <c r="E1001" t="s">
        <v>22</v>
      </c>
      <c r="F1001" t="s">
        <v>34</v>
      </c>
      <c r="G1001" t="s">
        <v>40</v>
      </c>
      <c r="H1001" t="s">
        <v>46</v>
      </c>
      <c r="I1001" t="s">
        <v>58</v>
      </c>
      <c r="J1001" t="s">
        <v>64</v>
      </c>
      <c r="K1001" t="s">
        <v>71</v>
      </c>
      <c r="L1001">
        <v>44</v>
      </c>
      <c r="M1001" s="5">
        <v>44.39</v>
      </c>
      <c r="N1001" s="5">
        <f t="shared" si="15"/>
        <v>1953.16</v>
      </c>
      <c r="O1001" s="5">
        <v>25.558847934897479</v>
      </c>
      <c r="P1001" s="5">
        <f>tb_vendas[[#This Row],[Quantidade]]*tb_vendas[[#This Row],[Custo Unitário]]</f>
        <v>1124.589309135489</v>
      </c>
      <c r="Q1001" s="5">
        <f>tb_vendas[[#This Row],[Valor Total]]-tb_vendas[[#This Row],[Custo Total]]</f>
        <v>828.57069086451111</v>
      </c>
      <c r="R1001" s="2">
        <v>7</v>
      </c>
      <c r="S1001" s="3">
        <v>9</v>
      </c>
      <c r="T1001" t="s">
        <v>79</v>
      </c>
      <c r="U1001" t="s">
        <v>84</v>
      </c>
    </row>
    <row r="1002" spans="1:21" x14ac:dyDescent="0.3">
      <c r="A1002" s="3" t="s">
        <v>1086</v>
      </c>
      <c r="B1002" s="1">
        <v>44743</v>
      </c>
      <c r="C1002" s="7" t="str">
        <f>TEXT(tb_vendas[[#This Row],[Data do Pedido]],"aaaa-mm")</f>
        <v>2022-07</v>
      </c>
      <c r="D1002" s="1" t="s">
        <v>6593</v>
      </c>
      <c r="E1002" t="s">
        <v>17</v>
      </c>
      <c r="F1002" t="s">
        <v>30</v>
      </c>
      <c r="G1002" t="s">
        <v>44</v>
      </c>
      <c r="H1002" t="s">
        <v>46</v>
      </c>
      <c r="I1002" t="s">
        <v>62</v>
      </c>
      <c r="J1002" t="s">
        <v>70</v>
      </c>
      <c r="K1002" t="s">
        <v>72</v>
      </c>
      <c r="L1002">
        <v>91</v>
      </c>
      <c r="M1002" s="5">
        <v>13.79</v>
      </c>
      <c r="N1002" s="5">
        <f t="shared" si="15"/>
        <v>1254.8899999999999</v>
      </c>
      <c r="O1002" s="5">
        <v>4.8327567585020361</v>
      </c>
      <c r="P1002" s="5">
        <f>tb_vendas[[#This Row],[Quantidade]]*tb_vendas[[#This Row],[Custo Unitário]]</f>
        <v>439.78086502368529</v>
      </c>
      <c r="Q1002" s="5">
        <f>tb_vendas[[#This Row],[Valor Total]]-tb_vendas[[#This Row],[Custo Total]]</f>
        <v>815.10913497631464</v>
      </c>
      <c r="R1002" s="2">
        <v>3</v>
      </c>
      <c r="S1002" s="3">
        <v>6</v>
      </c>
      <c r="T1002" t="s">
        <v>80</v>
      </c>
      <c r="U1002" t="s">
        <v>84</v>
      </c>
    </row>
    <row r="1003" spans="1:21" x14ac:dyDescent="0.3">
      <c r="A1003" s="3" t="s">
        <v>1087</v>
      </c>
      <c r="B1003" s="1">
        <v>44743</v>
      </c>
      <c r="C1003" s="7" t="str">
        <f>TEXT(tb_vendas[[#This Row],[Data do Pedido]],"aaaa-mm")</f>
        <v>2022-07</v>
      </c>
      <c r="D1003" s="1" t="s">
        <v>6590</v>
      </c>
      <c r="E1003" t="s">
        <v>17</v>
      </c>
      <c r="F1003" t="s">
        <v>36</v>
      </c>
      <c r="G1003" t="s">
        <v>39</v>
      </c>
      <c r="H1003" t="s">
        <v>45</v>
      </c>
      <c r="I1003" t="s">
        <v>48</v>
      </c>
      <c r="J1003" t="s">
        <v>64</v>
      </c>
      <c r="K1003" t="s">
        <v>77</v>
      </c>
      <c r="L1003">
        <v>64</v>
      </c>
      <c r="M1003" s="5">
        <v>2.41</v>
      </c>
      <c r="N1003" s="5">
        <f t="shared" si="15"/>
        <v>154.24</v>
      </c>
      <c r="O1003" s="5">
        <v>0.77406005107191034</v>
      </c>
      <c r="P1003" s="5">
        <f>tb_vendas[[#This Row],[Quantidade]]*tb_vendas[[#This Row],[Custo Unitário]]</f>
        <v>49.539843268602262</v>
      </c>
      <c r="Q1003" s="5">
        <f>tb_vendas[[#This Row],[Valor Total]]-tb_vendas[[#This Row],[Custo Total]]</f>
        <v>104.70015673139775</v>
      </c>
      <c r="R1003" s="2">
        <v>5</v>
      </c>
      <c r="S1003" s="3">
        <v>1</v>
      </c>
      <c r="T1003" t="s">
        <v>79</v>
      </c>
      <c r="U1003" t="s">
        <v>82</v>
      </c>
    </row>
    <row r="1004" spans="1:21" x14ac:dyDescent="0.3">
      <c r="A1004" s="3" t="s">
        <v>1088</v>
      </c>
      <c r="B1004" s="1">
        <v>44743</v>
      </c>
      <c r="C1004" s="7" t="str">
        <f>TEXT(tb_vendas[[#This Row],[Data do Pedido]],"aaaa-mm")</f>
        <v>2022-07</v>
      </c>
      <c r="D1004" s="1" t="s">
        <v>6588</v>
      </c>
      <c r="E1004" t="s">
        <v>22</v>
      </c>
      <c r="F1004" t="s">
        <v>38</v>
      </c>
      <c r="G1004" t="s">
        <v>39</v>
      </c>
      <c r="H1004" t="s">
        <v>45</v>
      </c>
      <c r="I1004" t="s">
        <v>57</v>
      </c>
      <c r="J1004" t="s">
        <v>66</v>
      </c>
      <c r="K1004" t="s">
        <v>76</v>
      </c>
      <c r="L1004">
        <v>89</v>
      </c>
      <c r="M1004" s="5">
        <v>29.56</v>
      </c>
      <c r="N1004" s="5">
        <f t="shared" si="15"/>
        <v>2630.8399999999997</v>
      </c>
      <c r="O1004" s="5">
        <v>12.99683825578833</v>
      </c>
      <c r="P1004" s="5">
        <f>tb_vendas[[#This Row],[Quantidade]]*tb_vendas[[#This Row],[Custo Unitário]]</f>
        <v>1156.7186047651612</v>
      </c>
      <c r="Q1004" s="5">
        <f>tb_vendas[[#This Row],[Valor Total]]-tb_vendas[[#This Row],[Custo Total]]</f>
        <v>1474.1213952348385</v>
      </c>
      <c r="R1004" s="2">
        <v>3</v>
      </c>
      <c r="S1004" s="3">
        <v>9</v>
      </c>
      <c r="T1004" t="s">
        <v>81</v>
      </c>
      <c r="U1004" t="s">
        <v>85</v>
      </c>
    </row>
    <row r="1005" spans="1:21" x14ac:dyDescent="0.3">
      <c r="A1005" s="3" t="s">
        <v>1089</v>
      </c>
      <c r="B1005" s="1">
        <v>44743</v>
      </c>
      <c r="C1005" s="7" t="str">
        <f>TEXT(tb_vendas[[#This Row],[Data do Pedido]],"aaaa-mm")</f>
        <v>2022-07</v>
      </c>
      <c r="D1005" s="1" t="s">
        <v>6591</v>
      </c>
      <c r="E1005" t="s">
        <v>20</v>
      </c>
      <c r="F1005" t="s">
        <v>33</v>
      </c>
      <c r="G1005" t="s">
        <v>42</v>
      </c>
      <c r="H1005" t="s">
        <v>46</v>
      </c>
      <c r="I1005" t="s">
        <v>52</v>
      </c>
      <c r="J1005" t="s">
        <v>67</v>
      </c>
      <c r="K1005" t="s">
        <v>71</v>
      </c>
      <c r="L1005">
        <v>58</v>
      </c>
      <c r="M1005" s="5">
        <v>85.18</v>
      </c>
      <c r="N1005" s="5">
        <f t="shared" si="15"/>
        <v>4940.4400000000005</v>
      </c>
      <c r="O1005" s="5">
        <v>23.755259503871258</v>
      </c>
      <c r="P1005" s="5">
        <f>tb_vendas[[#This Row],[Quantidade]]*tb_vendas[[#This Row],[Custo Unitário]]</f>
        <v>1377.8050512245329</v>
      </c>
      <c r="Q1005" s="5">
        <f>tb_vendas[[#This Row],[Valor Total]]-tb_vendas[[#This Row],[Custo Total]]</f>
        <v>3562.6349487754678</v>
      </c>
      <c r="R1005" s="2">
        <v>3</v>
      </c>
      <c r="S1005" s="3">
        <v>6</v>
      </c>
      <c r="T1005" t="s">
        <v>79</v>
      </c>
      <c r="U1005" t="s">
        <v>85</v>
      </c>
    </row>
    <row r="1006" spans="1:21" x14ac:dyDescent="0.3">
      <c r="A1006" s="3" t="s">
        <v>1090</v>
      </c>
      <c r="B1006" s="1">
        <v>44743</v>
      </c>
      <c r="C1006" s="7" t="str">
        <f>TEXT(tb_vendas[[#This Row],[Data do Pedido]],"aaaa-mm")</f>
        <v>2022-07</v>
      </c>
      <c r="D1006" s="1" t="s">
        <v>6591</v>
      </c>
      <c r="E1006" t="s">
        <v>20</v>
      </c>
      <c r="F1006" t="s">
        <v>33</v>
      </c>
      <c r="G1006" t="s">
        <v>42</v>
      </c>
      <c r="H1006" t="s">
        <v>46</v>
      </c>
      <c r="I1006" t="s">
        <v>54</v>
      </c>
      <c r="J1006" t="s">
        <v>68</v>
      </c>
      <c r="K1006" t="s">
        <v>71</v>
      </c>
      <c r="L1006">
        <v>94</v>
      </c>
      <c r="M1006" s="5">
        <v>17.21</v>
      </c>
      <c r="N1006" s="5">
        <f t="shared" si="15"/>
        <v>1617.74</v>
      </c>
      <c r="O1006" s="5">
        <v>6.5927654235861395</v>
      </c>
      <c r="P1006" s="5">
        <f>tb_vendas[[#This Row],[Quantidade]]*tb_vendas[[#This Row],[Custo Unitário]]</f>
        <v>619.71994981709713</v>
      </c>
      <c r="Q1006" s="5">
        <f>tb_vendas[[#This Row],[Valor Total]]-tb_vendas[[#This Row],[Custo Total]]</f>
        <v>998.02005018290288</v>
      </c>
      <c r="R1006" s="2">
        <v>1</v>
      </c>
      <c r="S1006" s="3">
        <v>2</v>
      </c>
      <c r="T1006" t="s">
        <v>81</v>
      </c>
      <c r="U1006" t="s">
        <v>83</v>
      </c>
    </row>
    <row r="1007" spans="1:21" x14ac:dyDescent="0.3">
      <c r="A1007" s="3" t="s">
        <v>1091</v>
      </c>
      <c r="B1007" s="1">
        <v>44744</v>
      </c>
      <c r="C1007" s="7" t="str">
        <f>TEXT(tb_vendas[[#This Row],[Data do Pedido]],"aaaa-mm")</f>
        <v>2022-07</v>
      </c>
      <c r="D1007" s="1" t="s">
        <v>6589</v>
      </c>
      <c r="E1007" t="s">
        <v>16</v>
      </c>
      <c r="F1007" t="s">
        <v>26</v>
      </c>
      <c r="G1007" t="s">
        <v>41</v>
      </c>
      <c r="H1007" t="s">
        <v>45</v>
      </c>
      <c r="I1007" t="s">
        <v>53</v>
      </c>
      <c r="J1007" t="s">
        <v>67</v>
      </c>
      <c r="K1007" t="s">
        <v>73</v>
      </c>
      <c r="L1007">
        <v>96</v>
      </c>
      <c r="M1007" s="5">
        <v>43.45</v>
      </c>
      <c r="N1007" s="5">
        <f t="shared" si="15"/>
        <v>4171.2000000000007</v>
      </c>
      <c r="O1007" s="5">
        <v>11.312941555979171</v>
      </c>
      <c r="P1007" s="5">
        <f>tb_vendas[[#This Row],[Quantidade]]*tb_vendas[[#This Row],[Custo Unitário]]</f>
        <v>1086.0423893740003</v>
      </c>
      <c r="Q1007" s="5">
        <f>tb_vendas[[#This Row],[Valor Total]]-tb_vendas[[#This Row],[Custo Total]]</f>
        <v>3085.1576106260004</v>
      </c>
      <c r="R1007" s="2">
        <v>3</v>
      </c>
      <c r="S1007" s="3">
        <v>10</v>
      </c>
      <c r="T1007" t="s">
        <v>80</v>
      </c>
      <c r="U1007" t="s">
        <v>85</v>
      </c>
    </row>
    <row r="1008" spans="1:21" x14ac:dyDescent="0.3">
      <c r="A1008" s="3" t="s">
        <v>1092</v>
      </c>
      <c r="B1008" s="1">
        <v>44744</v>
      </c>
      <c r="C1008" s="7" t="str">
        <f>TEXT(tb_vendas[[#This Row],[Data do Pedido]],"aaaa-mm")</f>
        <v>2022-07</v>
      </c>
      <c r="D1008" s="1" t="s">
        <v>6590</v>
      </c>
      <c r="E1008" t="s">
        <v>17</v>
      </c>
      <c r="F1008" t="s">
        <v>27</v>
      </c>
      <c r="G1008" t="s">
        <v>42</v>
      </c>
      <c r="H1008" t="s">
        <v>46</v>
      </c>
      <c r="I1008" t="s">
        <v>49</v>
      </c>
      <c r="J1008" t="s">
        <v>65</v>
      </c>
      <c r="K1008" t="s">
        <v>75</v>
      </c>
      <c r="L1008">
        <v>90</v>
      </c>
      <c r="M1008" s="5">
        <v>47.46</v>
      </c>
      <c r="N1008" s="5">
        <f t="shared" si="15"/>
        <v>4271.3999999999996</v>
      </c>
      <c r="O1008" s="5">
        <v>40.977466182094432</v>
      </c>
      <c r="P1008" s="5">
        <f>tb_vendas[[#This Row],[Quantidade]]*tb_vendas[[#This Row],[Custo Unitário]]</f>
        <v>3687.9719563884987</v>
      </c>
      <c r="Q1008" s="5">
        <f>tb_vendas[[#This Row],[Valor Total]]-tb_vendas[[#This Row],[Custo Total]]</f>
        <v>583.42804361150093</v>
      </c>
      <c r="R1008" s="2">
        <v>8</v>
      </c>
      <c r="S1008" s="3">
        <v>6</v>
      </c>
      <c r="T1008" t="s">
        <v>81</v>
      </c>
      <c r="U1008" t="s">
        <v>84</v>
      </c>
    </row>
    <row r="1009" spans="1:21" x14ac:dyDescent="0.3">
      <c r="A1009" s="3" t="s">
        <v>1093</v>
      </c>
      <c r="B1009" s="1">
        <v>44744</v>
      </c>
      <c r="C1009" s="7" t="str">
        <f>TEXT(tb_vendas[[#This Row],[Data do Pedido]],"aaaa-mm")</f>
        <v>2022-07</v>
      </c>
      <c r="D1009" s="1" t="s">
        <v>6593</v>
      </c>
      <c r="E1009" t="s">
        <v>17</v>
      </c>
      <c r="F1009" t="s">
        <v>38</v>
      </c>
      <c r="G1009" t="s">
        <v>39</v>
      </c>
      <c r="H1009" t="s">
        <v>45</v>
      </c>
      <c r="I1009" t="s">
        <v>62</v>
      </c>
      <c r="J1009" t="s">
        <v>70</v>
      </c>
      <c r="K1009" t="s">
        <v>74</v>
      </c>
      <c r="L1009">
        <v>63</v>
      </c>
      <c r="M1009" s="5">
        <v>88.81</v>
      </c>
      <c r="N1009" s="5">
        <f t="shared" si="15"/>
        <v>5595.03</v>
      </c>
      <c r="O1009" s="5">
        <v>27.343079384432169</v>
      </c>
      <c r="P1009" s="5">
        <f>tb_vendas[[#This Row],[Quantidade]]*tb_vendas[[#This Row],[Custo Unitário]]</f>
        <v>1722.6140012192266</v>
      </c>
      <c r="Q1009" s="5">
        <f>tb_vendas[[#This Row],[Valor Total]]-tb_vendas[[#This Row],[Custo Total]]</f>
        <v>3872.4159987807734</v>
      </c>
      <c r="R1009" s="2">
        <v>10</v>
      </c>
      <c r="S1009" s="3">
        <v>9</v>
      </c>
      <c r="T1009" t="s">
        <v>80</v>
      </c>
      <c r="U1009" t="s">
        <v>85</v>
      </c>
    </row>
    <row r="1010" spans="1:21" x14ac:dyDescent="0.3">
      <c r="A1010" s="3" t="s">
        <v>1094</v>
      </c>
      <c r="B1010" s="1">
        <v>44744</v>
      </c>
      <c r="C1010" s="7" t="str">
        <f>TEXT(tb_vendas[[#This Row],[Data do Pedido]],"aaaa-mm")</f>
        <v>2022-07</v>
      </c>
      <c r="D1010" s="1" t="s">
        <v>6591</v>
      </c>
      <c r="E1010" t="s">
        <v>19</v>
      </c>
      <c r="F1010" t="s">
        <v>33</v>
      </c>
      <c r="G1010" t="s">
        <v>42</v>
      </c>
      <c r="H1010" t="s">
        <v>46</v>
      </c>
      <c r="I1010" t="s">
        <v>57</v>
      </c>
      <c r="J1010" t="s">
        <v>66</v>
      </c>
      <c r="K1010" t="s">
        <v>75</v>
      </c>
      <c r="L1010">
        <v>83</v>
      </c>
      <c r="M1010" s="5">
        <v>96.91</v>
      </c>
      <c r="N1010" s="5">
        <f t="shared" si="15"/>
        <v>8043.53</v>
      </c>
      <c r="O1010" s="5">
        <v>25.533852613530318</v>
      </c>
      <c r="P1010" s="5">
        <f>tb_vendas[[#This Row],[Quantidade]]*tb_vendas[[#This Row],[Custo Unitário]]</f>
        <v>2119.3097669230165</v>
      </c>
      <c r="Q1010" s="5">
        <f>tb_vendas[[#This Row],[Valor Total]]-tb_vendas[[#This Row],[Custo Total]]</f>
        <v>5924.2202330769833</v>
      </c>
      <c r="R1010" s="2">
        <v>3</v>
      </c>
      <c r="S1010" s="3">
        <v>0</v>
      </c>
      <c r="T1010" t="s">
        <v>81</v>
      </c>
      <c r="U1010" t="s">
        <v>85</v>
      </c>
    </row>
    <row r="1011" spans="1:21" x14ac:dyDescent="0.3">
      <c r="A1011" s="3" t="s">
        <v>1095</v>
      </c>
      <c r="B1011" s="1">
        <v>44744</v>
      </c>
      <c r="C1011" s="7" t="str">
        <f>TEXT(tb_vendas[[#This Row],[Data do Pedido]],"aaaa-mm")</f>
        <v>2022-07</v>
      </c>
      <c r="D1011" s="1" t="s">
        <v>6589</v>
      </c>
      <c r="E1011" t="s">
        <v>20</v>
      </c>
      <c r="F1011" t="s">
        <v>34</v>
      </c>
      <c r="G1011" t="s">
        <v>40</v>
      </c>
      <c r="H1011" t="s">
        <v>46</v>
      </c>
      <c r="I1011" t="s">
        <v>58</v>
      </c>
      <c r="J1011" t="s">
        <v>64</v>
      </c>
      <c r="K1011" t="s">
        <v>75</v>
      </c>
      <c r="L1011">
        <v>71</v>
      </c>
      <c r="M1011" s="5">
        <v>69.42</v>
      </c>
      <c r="N1011" s="5">
        <f t="shared" si="15"/>
        <v>4928.82</v>
      </c>
      <c r="O1011" s="5">
        <v>28.406284325151407</v>
      </c>
      <c r="P1011" s="5">
        <f>tb_vendas[[#This Row],[Quantidade]]*tb_vendas[[#This Row],[Custo Unitário]]</f>
        <v>2016.84618708575</v>
      </c>
      <c r="Q1011" s="5">
        <f>tb_vendas[[#This Row],[Valor Total]]-tb_vendas[[#This Row],[Custo Total]]</f>
        <v>2911.9738129142497</v>
      </c>
      <c r="R1011" s="2">
        <v>3</v>
      </c>
      <c r="S1011" s="3">
        <v>0</v>
      </c>
      <c r="T1011" t="s">
        <v>80</v>
      </c>
      <c r="U1011" t="s">
        <v>83</v>
      </c>
    </row>
    <row r="1012" spans="1:21" x14ac:dyDescent="0.3">
      <c r="A1012" s="3" t="s">
        <v>1096</v>
      </c>
      <c r="B1012" s="1">
        <v>44744</v>
      </c>
      <c r="C1012" s="7" t="str">
        <f>TEXT(tb_vendas[[#This Row],[Data do Pedido]],"aaaa-mm")</f>
        <v>2022-07</v>
      </c>
      <c r="D1012" s="1" t="s">
        <v>6589</v>
      </c>
      <c r="E1012" t="s">
        <v>19</v>
      </c>
      <c r="F1012" t="s">
        <v>35</v>
      </c>
      <c r="G1012" t="s">
        <v>44</v>
      </c>
      <c r="H1012" t="s">
        <v>46</v>
      </c>
      <c r="I1012" t="s">
        <v>56</v>
      </c>
      <c r="J1012" t="s">
        <v>63</v>
      </c>
      <c r="K1012" t="s">
        <v>76</v>
      </c>
      <c r="L1012">
        <v>69</v>
      </c>
      <c r="M1012" s="5">
        <v>15.62</v>
      </c>
      <c r="N1012" s="5">
        <f t="shared" si="15"/>
        <v>1077.78</v>
      </c>
      <c r="O1012" s="5">
        <v>4.8740735706624259</v>
      </c>
      <c r="P1012" s="5">
        <f>tb_vendas[[#This Row],[Quantidade]]*tb_vendas[[#This Row],[Custo Unitário]]</f>
        <v>336.31107637570739</v>
      </c>
      <c r="Q1012" s="5">
        <f>tb_vendas[[#This Row],[Valor Total]]-tb_vendas[[#This Row],[Custo Total]]</f>
        <v>741.46892362429253</v>
      </c>
      <c r="R1012" s="2">
        <v>6</v>
      </c>
      <c r="S1012" s="3">
        <v>7</v>
      </c>
      <c r="T1012" t="s">
        <v>81</v>
      </c>
      <c r="U1012" t="s">
        <v>83</v>
      </c>
    </row>
    <row r="1013" spans="1:21" x14ac:dyDescent="0.3">
      <c r="A1013" s="3" t="s">
        <v>1097</v>
      </c>
      <c r="B1013" s="1">
        <v>44745</v>
      </c>
      <c r="C1013" s="7" t="str">
        <f>TEXT(tb_vendas[[#This Row],[Data do Pedido]],"aaaa-mm")</f>
        <v>2022-07</v>
      </c>
      <c r="D1013" s="1" t="s">
        <v>6590</v>
      </c>
      <c r="E1013" t="s">
        <v>23</v>
      </c>
      <c r="F1013" t="s">
        <v>35</v>
      </c>
      <c r="G1013" t="s">
        <v>44</v>
      </c>
      <c r="H1013" t="s">
        <v>46</v>
      </c>
      <c r="I1013" t="s">
        <v>62</v>
      </c>
      <c r="J1013" t="s">
        <v>70</v>
      </c>
      <c r="K1013" t="s">
        <v>78</v>
      </c>
      <c r="L1013">
        <v>72</v>
      </c>
      <c r="M1013" s="5">
        <v>78.27</v>
      </c>
      <c r="N1013" s="5">
        <f t="shared" si="15"/>
        <v>5635.44</v>
      </c>
      <c r="O1013" s="5">
        <v>20.974188639706789</v>
      </c>
      <c r="P1013" s="5">
        <f>tb_vendas[[#This Row],[Quantidade]]*tb_vendas[[#This Row],[Custo Unitário]]</f>
        <v>1510.1415820588888</v>
      </c>
      <c r="Q1013" s="5">
        <f>tb_vendas[[#This Row],[Valor Total]]-tb_vendas[[#This Row],[Custo Total]]</f>
        <v>4125.2984179411105</v>
      </c>
      <c r="R1013" s="2">
        <v>6</v>
      </c>
      <c r="S1013" s="3">
        <v>4</v>
      </c>
      <c r="T1013" t="s">
        <v>79</v>
      </c>
      <c r="U1013" t="s">
        <v>83</v>
      </c>
    </row>
    <row r="1014" spans="1:21" x14ac:dyDescent="0.3">
      <c r="A1014" s="3" t="s">
        <v>1098</v>
      </c>
      <c r="B1014" s="1">
        <v>44745</v>
      </c>
      <c r="C1014" s="7" t="str">
        <f>TEXT(tb_vendas[[#This Row],[Data do Pedido]],"aaaa-mm")</f>
        <v>2022-07</v>
      </c>
      <c r="D1014" s="1" t="s">
        <v>6592</v>
      </c>
      <c r="E1014" t="s">
        <v>23</v>
      </c>
      <c r="F1014" t="s">
        <v>35</v>
      </c>
      <c r="G1014" t="s">
        <v>44</v>
      </c>
      <c r="H1014" t="s">
        <v>46</v>
      </c>
      <c r="I1014" t="s">
        <v>62</v>
      </c>
      <c r="J1014" t="s">
        <v>70</v>
      </c>
      <c r="K1014" t="s">
        <v>73</v>
      </c>
      <c r="L1014">
        <v>17</v>
      </c>
      <c r="M1014" s="5">
        <v>48.28</v>
      </c>
      <c r="N1014" s="5">
        <f t="shared" si="15"/>
        <v>820.76</v>
      </c>
      <c r="O1014" s="5">
        <v>35.395021904281634</v>
      </c>
      <c r="P1014" s="5">
        <f>tb_vendas[[#This Row],[Quantidade]]*tb_vendas[[#This Row],[Custo Unitário]]</f>
        <v>601.71537237278778</v>
      </c>
      <c r="Q1014" s="5">
        <f>tb_vendas[[#This Row],[Valor Total]]-tb_vendas[[#This Row],[Custo Total]]</f>
        <v>219.04462762721221</v>
      </c>
      <c r="R1014" s="2">
        <v>5</v>
      </c>
      <c r="S1014" s="3">
        <v>2</v>
      </c>
      <c r="T1014" t="s">
        <v>79</v>
      </c>
      <c r="U1014" t="s">
        <v>85</v>
      </c>
    </row>
    <row r="1015" spans="1:21" x14ac:dyDescent="0.3">
      <c r="A1015" s="3" t="s">
        <v>1099</v>
      </c>
      <c r="B1015" s="1">
        <v>44745</v>
      </c>
      <c r="C1015" s="7" t="str">
        <f>TEXT(tb_vendas[[#This Row],[Data do Pedido]],"aaaa-mm")</f>
        <v>2022-07</v>
      </c>
      <c r="D1015" s="1" t="s">
        <v>6590</v>
      </c>
      <c r="E1015" t="s">
        <v>19</v>
      </c>
      <c r="F1015" t="s">
        <v>37</v>
      </c>
      <c r="G1015" t="s">
        <v>41</v>
      </c>
      <c r="H1015" t="s">
        <v>45</v>
      </c>
      <c r="I1015" t="s">
        <v>55</v>
      </c>
      <c r="J1015" t="s">
        <v>69</v>
      </c>
      <c r="K1015" t="s">
        <v>76</v>
      </c>
      <c r="L1015">
        <v>6</v>
      </c>
      <c r="M1015" s="5">
        <v>40.18</v>
      </c>
      <c r="N1015" s="5">
        <f t="shared" si="15"/>
        <v>241.07999999999998</v>
      </c>
      <c r="O1015" s="5">
        <v>17.810122670471319</v>
      </c>
      <c r="P1015" s="5">
        <f>tb_vendas[[#This Row],[Quantidade]]*tb_vendas[[#This Row],[Custo Unitário]]</f>
        <v>106.86073602282792</v>
      </c>
      <c r="Q1015" s="5">
        <f>tb_vendas[[#This Row],[Valor Total]]-tb_vendas[[#This Row],[Custo Total]]</f>
        <v>134.21926397717206</v>
      </c>
      <c r="R1015" s="2">
        <v>4</v>
      </c>
      <c r="S1015" s="3">
        <v>6</v>
      </c>
      <c r="T1015" t="s">
        <v>81</v>
      </c>
      <c r="U1015" t="s">
        <v>82</v>
      </c>
    </row>
    <row r="1016" spans="1:21" x14ac:dyDescent="0.3">
      <c r="A1016" s="3" t="s">
        <v>1100</v>
      </c>
      <c r="B1016" s="1">
        <v>44745</v>
      </c>
      <c r="C1016" s="7" t="str">
        <f>TEXT(tb_vendas[[#This Row],[Data do Pedido]],"aaaa-mm")</f>
        <v>2022-07</v>
      </c>
      <c r="D1016" s="1" t="s">
        <v>6590</v>
      </c>
      <c r="E1016" t="s">
        <v>22</v>
      </c>
      <c r="F1016" t="s">
        <v>31</v>
      </c>
      <c r="G1016" t="s">
        <v>40</v>
      </c>
      <c r="H1016" t="s">
        <v>46</v>
      </c>
      <c r="I1016" t="s">
        <v>53</v>
      </c>
      <c r="J1016" t="s">
        <v>67</v>
      </c>
      <c r="K1016" t="s">
        <v>76</v>
      </c>
      <c r="L1016">
        <v>27</v>
      </c>
      <c r="M1016" s="5">
        <v>18.84</v>
      </c>
      <c r="N1016" s="5">
        <f t="shared" si="15"/>
        <v>508.68</v>
      </c>
      <c r="O1016" s="5">
        <v>7.107360705726931</v>
      </c>
      <c r="P1016" s="5">
        <f>tb_vendas[[#This Row],[Quantidade]]*tb_vendas[[#This Row],[Custo Unitário]]</f>
        <v>191.89873905462713</v>
      </c>
      <c r="Q1016" s="5">
        <f>tb_vendas[[#This Row],[Valor Total]]-tb_vendas[[#This Row],[Custo Total]]</f>
        <v>316.78126094537288</v>
      </c>
      <c r="R1016" s="2">
        <v>7</v>
      </c>
      <c r="S1016" s="3">
        <v>3</v>
      </c>
      <c r="T1016" t="s">
        <v>80</v>
      </c>
      <c r="U1016" t="s">
        <v>83</v>
      </c>
    </row>
    <row r="1017" spans="1:21" x14ac:dyDescent="0.3">
      <c r="A1017" s="3" t="s">
        <v>1101</v>
      </c>
      <c r="B1017" s="1">
        <v>44746</v>
      </c>
      <c r="C1017" s="7" t="str">
        <f>TEXT(tb_vendas[[#This Row],[Data do Pedido]],"aaaa-mm")</f>
        <v>2022-07</v>
      </c>
      <c r="D1017" s="1" t="s">
        <v>6593</v>
      </c>
      <c r="E1017" t="s">
        <v>17</v>
      </c>
      <c r="F1017" t="s">
        <v>38</v>
      </c>
      <c r="G1017" t="s">
        <v>39</v>
      </c>
      <c r="H1017" t="s">
        <v>45</v>
      </c>
      <c r="I1017" t="s">
        <v>56</v>
      </c>
      <c r="J1017" t="s">
        <v>63</v>
      </c>
      <c r="K1017" t="s">
        <v>76</v>
      </c>
      <c r="L1017">
        <v>4</v>
      </c>
      <c r="M1017" s="5">
        <v>96.61</v>
      </c>
      <c r="N1017" s="5">
        <f t="shared" si="15"/>
        <v>386.44</v>
      </c>
      <c r="O1017" s="5">
        <v>34.615111892396122</v>
      </c>
      <c r="P1017" s="5">
        <f>tb_vendas[[#This Row],[Quantidade]]*tb_vendas[[#This Row],[Custo Unitário]]</f>
        <v>138.46044756958449</v>
      </c>
      <c r="Q1017" s="5">
        <f>tb_vendas[[#This Row],[Valor Total]]-tb_vendas[[#This Row],[Custo Total]]</f>
        <v>247.97955243041551</v>
      </c>
      <c r="R1017" s="2">
        <v>9</v>
      </c>
      <c r="S1017" s="3">
        <v>4</v>
      </c>
      <c r="T1017" t="s">
        <v>81</v>
      </c>
      <c r="U1017" t="s">
        <v>85</v>
      </c>
    </row>
    <row r="1018" spans="1:21" x14ac:dyDescent="0.3">
      <c r="A1018" s="3" t="s">
        <v>1102</v>
      </c>
      <c r="B1018" s="1">
        <v>44746</v>
      </c>
      <c r="C1018" s="7" t="str">
        <f>TEXT(tb_vendas[[#This Row],[Data do Pedido]],"aaaa-mm")</f>
        <v>2022-07</v>
      </c>
      <c r="D1018" s="1" t="s">
        <v>6592</v>
      </c>
      <c r="E1018" t="s">
        <v>17</v>
      </c>
      <c r="F1018" t="s">
        <v>32</v>
      </c>
      <c r="G1018" t="s">
        <v>39</v>
      </c>
      <c r="H1018" t="s">
        <v>45</v>
      </c>
      <c r="I1018" t="s">
        <v>58</v>
      </c>
      <c r="J1018" t="s">
        <v>64</v>
      </c>
      <c r="K1018" t="s">
        <v>73</v>
      </c>
      <c r="L1018">
        <v>66</v>
      </c>
      <c r="M1018" s="5">
        <v>91.51</v>
      </c>
      <c r="N1018" s="5">
        <f t="shared" si="15"/>
        <v>6039.6600000000008</v>
      </c>
      <c r="O1018" s="5">
        <v>89.552463396125873</v>
      </c>
      <c r="P1018" s="5">
        <f>tb_vendas[[#This Row],[Quantidade]]*tb_vendas[[#This Row],[Custo Unitário]]</f>
        <v>5910.4625841443076</v>
      </c>
      <c r="Q1018" s="5">
        <f>tb_vendas[[#This Row],[Valor Total]]-tb_vendas[[#This Row],[Custo Total]]</f>
        <v>129.19741585569318</v>
      </c>
      <c r="R1018" s="2">
        <v>6</v>
      </c>
      <c r="S1018" s="3">
        <v>9</v>
      </c>
      <c r="T1018" t="s">
        <v>80</v>
      </c>
      <c r="U1018" t="s">
        <v>84</v>
      </c>
    </row>
    <row r="1019" spans="1:21" x14ac:dyDescent="0.3">
      <c r="A1019" s="3" t="s">
        <v>1103</v>
      </c>
      <c r="B1019" s="1">
        <v>44746</v>
      </c>
      <c r="C1019" s="7" t="str">
        <f>TEXT(tb_vendas[[#This Row],[Data do Pedido]],"aaaa-mm")</f>
        <v>2022-07</v>
      </c>
      <c r="D1019" s="1" t="s">
        <v>6590</v>
      </c>
      <c r="E1019" t="s">
        <v>18</v>
      </c>
      <c r="F1019" t="s">
        <v>25</v>
      </c>
      <c r="G1019" t="s">
        <v>40</v>
      </c>
      <c r="H1019" t="s">
        <v>46</v>
      </c>
      <c r="I1019" t="s">
        <v>54</v>
      </c>
      <c r="J1019" t="s">
        <v>68</v>
      </c>
      <c r="K1019" t="s">
        <v>76</v>
      </c>
      <c r="L1019">
        <v>73</v>
      </c>
      <c r="M1019" s="5">
        <v>61.7</v>
      </c>
      <c r="N1019" s="5">
        <f t="shared" si="15"/>
        <v>4504.1000000000004</v>
      </c>
      <c r="O1019" s="5">
        <v>23.006583252546328</v>
      </c>
      <c r="P1019" s="5">
        <f>tb_vendas[[#This Row],[Quantidade]]*tb_vendas[[#This Row],[Custo Unitário]]</f>
        <v>1679.480577435882</v>
      </c>
      <c r="Q1019" s="5">
        <f>tb_vendas[[#This Row],[Valor Total]]-tb_vendas[[#This Row],[Custo Total]]</f>
        <v>2824.6194225641184</v>
      </c>
      <c r="R1019" s="2">
        <v>3</v>
      </c>
      <c r="S1019" s="3">
        <v>0</v>
      </c>
      <c r="T1019" t="s">
        <v>80</v>
      </c>
      <c r="U1019" t="s">
        <v>85</v>
      </c>
    </row>
    <row r="1020" spans="1:21" x14ac:dyDescent="0.3">
      <c r="A1020" s="3" t="s">
        <v>1104</v>
      </c>
      <c r="B1020" s="1">
        <v>44747</v>
      </c>
      <c r="C1020" s="7" t="str">
        <f>TEXT(tb_vendas[[#This Row],[Data do Pedido]],"aaaa-mm")</f>
        <v>2022-07</v>
      </c>
      <c r="D1020" s="1" t="s">
        <v>6589</v>
      </c>
      <c r="E1020" t="s">
        <v>20</v>
      </c>
      <c r="F1020" t="s">
        <v>33</v>
      </c>
      <c r="G1020" t="s">
        <v>42</v>
      </c>
      <c r="H1020" t="s">
        <v>46</v>
      </c>
      <c r="I1020" t="s">
        <v>59</v>
      </c>
      <c r="J1020" t="s">
        <v>70</v>
      </c>
      <c r="K1020" t="s">
        <v>75</v>
      </c>
      <c r="L1020">
        <v>32</v>
      </c>
      <c r="M1020" s="5">
        <v>58.62</v>
      </c>
      <c r="N1020" s="5">
        <f t="shared" si="15"/>
        <v>1875.84</v>
      </c>
      <c r="O1020" s="5">
        <v>44.151018442631418</v>
      </c>
      <c r="P1020" s="5">
        <f>tb_vendas[[#This Row],[Quantidade]]*tb_vendas[[#This Row],[Custo Unitário]]</f>
        <v>1412.8325901642054</v>
      </c>
      <c r="Q1020" s="5">
        <f>tb_vendas[[#This Row],[Valor Total]]-tb_vendas[[#This Row],[Custo Total]]</f>
        <v>463.00740983579453</v>
      </c>
      <c r="R1020" s="2">
        <v>7</v>
      </c>
      <c r="S1020" s="3">
        <v>3</v>
      </c>
      <c r="T1020" t="s">
        <v>79</v>
      </c>
      <c r="U1020" t="s">
        <v>83</v>
      </c>
    </row>
    <row r="1021" spans="1:21" x14ac:dyDescent="0.3">
      <c r="A1021" s="3" t="s">
        <v>1105</v>
      </c>
      <c r="B1021" s="1">
        <v>44747</v>
      </c>
      <c r="C1021" s="7" t="str">
        <f>TEXT(tb_vendas[[#This Row],[Data do Pedido]],"aaaa-mm")</f>
        <v>2022-07</v>
      </c>
      <c r="D1021" s="1" t="s">
        <v>6589</v>
      </c>
      <c r="E1021" t="s">
        <v>20</v>
      </c>
      <c r="F1021" t="s">
        <v>32</v>
      </c>
      <c r="G1021" t="s">
        <v>39</v>
      </c>
      <c r="H1021" t="s">
        <v>45</v>
      </c>
      <c r="I1021" t="s">
        <v>49</v>
      </c>
      <c r="J1021" t="s">
        <v>65</v>
      </c>
      <c r="K1021" t="s">
        <v>75</v>
      </c>
      <c r="L1021">
        <v>44</v>
      </c>
      <c r="M1021" s="5">
        <v>60.81</v>
      </c>
      <c r="N1021" s="5">
        <f t="shared" si="15"/>
        <v>2675.6400000000003</v>
      </c>
      <c r="O1021" s="5">
        <v>31.610569427469656</v>
      </c>
      <c r="P1021" s="5">
        <f>tb_vendas[[#This Row],[Quantidade]]*tb_vendas[[#This Row],[Custo Unitário]]</f>
        <v>1390.8650548086648</v>
      </c>
      <c r="Q1021" s="5">
        <f>tb_vendas[[#This Row],[Valor Total]]-tb_vendas[[#This Row],[Custo Total]]</f>
        <v>1284.7749451913355</v>
      </c>
      <c r="R1021" s="2">
        <v>5</v>
      </c>
      <c r="S1021" s="3">
        <v>0</v>
      </c>
      <c r="T1021" t="s">
        <v>79</v>
      </c>
      <c r="U1021" t="s">
        <v>85</v>
      </c>
    </row>
    <row r="1022" spans="1:21" x14ac:dyDescent="0.3">
      <c r="A1022" s="3" t="s">
        <v>1106</v>
      </c>
      <c r="B1022" s="1">
        <v>44747</v>
      </c>
      <c r="C1022" s="7" t="str">
        <f>TEXT(tb_vendas[[#This Row],[Data do Pedido]],"aaaa-mm")</f>
        <v>2022-07</v>
      </c>
      <c r="D1022" s="1" t="s">
        <v>6590</v>
      </c>
      <c r="E1022" t="s">
        <v>20</v>
      </c>
      <c r="F1022" t="s">
        <v>35</v>
      </c>
      <c r="G1022" t="s">
        <v>44</v>
      </c>
      <c r="H1022" t="s">
        <v>46</v>
      </c>
      <c r="I1022" t="s">
        <v>61</v>
      </c>
      <c r="J1022" t="s">
        <v>68</v>
      </c>
      <c r="K1022" t="s">
        <v>71</v>
      </c>
      <c r="L1022">
        <v>49</v>
      </c>
      <c r="M1022" s="5">
        <v>8.1999999999999993</v>
      </c>
      <c r="N1022" s="5">
        <f t="shared" si="15"/>
        <v>401.79999999999995</v>
      </c>
      <c r="O1022" s="5">
        <v>4.0339849898488049</v>
      </c>
      <c r="P1022" s="5">
        <f>tb_vendas[[#This Row],[Quantidade]]*tb_vendas[[#This Row],[Custo Unitário]]</f>
        <v>197.66526450259144</v>
      </c>
      <c r="Q1022" s="5">
        <f>tb_vendas[[#This Row],[Valor Total]]-tb_vendas[[#This Row],[Custo Total]]</f>
        <v>204.13473549740851</v>
      </c>
      <c r="R1022" s="2">
        <v>10</v>
      </c>
      <c r="S1022" s="3">
        <v>10</v>
      </c>
      <c r="T1022" t="s">
        <v>79</v>
      </c>
      <c r="U1022" t="s">
        <v>85</v>
      </c>
    </row>
    <row r="1023" spans="1:21" x14ac:dyDescent="0.3">
      <c r="A1023" s="3" t="s">
        <v>1107</v>
      </c>
      <c r="B1023" s="1">
        <v>44747</v>
      </c>
      <c r="C1023" s="7" t="str">
        <f>TEXT(tb_vendas[[#This Row],[Data do Pedido]],"aaaa-mm")</f>
        <v>2022-07</v>
      </c>
      <c r="D1023" s="1" t="s">
        <v>6592</v>
      </c>
      <c r="E1023" t="s">
        <v>16</v>
      </c>
      <c r="F1023" t="s">
        <v>37</v>
      </c>
      <c r="G1023" t="s">
        <v>41</v>
      </c>
      <c r="H1023" t="s">
        <v>45</v>
      </c>
      <c r="I1023" t="s">
        <v>55</v>
      </c>
      <c r="J1023" t="s">
        <v>69</v>
      </c>
      <c r="K1023" t="s">
        <v>71</v>
      </c>
      <c r="L1023">
        <v>94</v>
      </c>
      <c r="M1023" s="5">
        <v>65.44</v>
      </c>
      <c r="N1023" s="5">
        <f t="shared" si="15"/>
        <v>6151.36</v>
      </c>
      <c r="O1023" s="5">
        <v>16.59852929090971</v>
      </c>
      <c r="P1023" s="5">
        <f>tb_vendas[[#This Row],[Quantidade]]*tb_vendas[[#This Row],[Custo Unitário]]</f>
        <v>1560.2617533455127</v>
      </c>
      <c r="Q1023" s="5">
        <f>tb_vendas[[#This Row],[Valor Total]]-tb_vendas[[#This Row],[Custo Total]]</f>
        <v>4591.0982466544865</v>
      </c>
      <c r="R1023" s="2">
        <v>4</v>
      </c>
      <c r="S1023" s="3">
        <v>3</v>
      </c>
      <c r="T1023" t="s">
        <v>79</v>
      </c>
      <c r="U1023" t="s">
        <v>85</v>
      </c>
    </row>
    <row r="1024" spans="1:21" x14ac:dyDescent="0.3">
      <c r="A1024" s="3" t="s">
        <v>1108</v>
      </c>
      <c r="B1024" s="1">
        <v>44747</v>
      </c>
      <c r="C1024" s="7" t="str">
        <f>TEXT(tb_vendas[[#This Row],[Data do Pedido]],"aaaa-mm")</f>
        <v>2022-07</v>
      </c>
      <c r="D1024" s="1" t="s">
        <v>6590</v>
      </c>
      <c r="E1024" t="s">
        <v>17</v>
      </c>
      <c r="F1024" t="s">
        <v>37</v>
      </c>
      <c r="G1024" t="s">
        <v>41</v>
      </c>
      <c r="H1024" t="s">
        <v>45</v>
      </c>
      <c r="I1024" t="s">
        <v>49</v>
      </c>
      <c r="J1024" t="s">
        <v>65</v>
      </c>
      <c r="K1024" t="s">
        <v>78</v>
      </c>
      <c r="L1024">
        <v>71</v>
      </c>
      <c r="M1024" s="5">
        <v>26.76</v>
      </c>
      <c r="N1024" s="5">
        <f t="shared" si="15"/>
        <v>1899.96</v>
      </c>
      <c r="O1024" s="5">
        <v>7.5627558499666456</v>
      </c>
      <c r="P1024" s="5">
        <f>tb_vendas[[#This Row],[Quantidade]]*tb_vendas[[#This Row],[Custo Unitário]]</f>
        <v>536.95566534763179</v>
      </c>
      <c r="Q1024" s="5">
        <f>tb_vendas[[#This Row],[Valor Total]]-tb_vendas[[#This Row],[Custo Total]]</f>
        <v>1363.0043346523682</v>
      </c>
      <c r="R1024" s="2">
        <v>4</v>
      </c>
      <c r="S1024" s="3">
        <v>6</v>
      </c>
      <c r="T1024" t="s">
        <v>79</v>
      </c>
      <c r="U1024" t="s">
        <v>83</v>
      </c>
    </row>
    <row r="1025" spans="1:21" x14ac:dyDescent="0.3">
      <c r="A1025" s="3" t="s">
        <v>1109</v>
      </c>
      <c r="B1025" s="1">
        <v>44747</v>
      </c>
      <c r="C1025" s="7" t="str">
        <f>TEXT(tb_vendas[[#This Row],[Data do Pedido]],"aaaa-mm")</f>
        <v>2022-07</v>
      </c>
      <c r="D1025" s="1" t="s">
        <v>6590</v>
      </c>
      <c r="E1025" t="s">
        <v>21</v>
      </c>
      <c r="F1025" t="s">
        <v>24</v>
      </c>
      <c r="G1025" t="s">
        <v>39</v>
      </c>
      <c r="H1025" t="s">
        <v>45</v>
      </c>
      <c r="I1025" t="s">
        <v>51</v>
      </c>
      <c r="J1025" t="s">
        <v>65</v>
      </c>
      <c r="K1025" t="s">
        <v>74</v>
      </c>
      <c r="L1025">
        <v>52</v>
      </c>
      <c r="M1025" s="5">
        <v>84.64</v>
      </c>
      <c r="N1025" s="5">
        <f t="shared" si="15"/>
        <v>4401.28</v>
      </c>
      <c r="O1025" s="5">
        <v>37.969847802168481</v>
      </c>
      <c r="P1025" s="5">
        <f>tb_vendas[[#This Row],[Quantidade]]*tb_vendas[[#This Row],[Custo Unitário]]</f>
        <v>1974.4320857127609</v>
      </c>
      <c r="Q1025" s="5">
        <f>tb_vendas[[#This Row],[Valor Total]]-tb_vendas[[#This Row],[Custo Total]]</f>
        <v>2426.8479142872388</v>
      </c>
      <c r="R1025" s="2">
        <v>2</v>
      </c>
      <c r="S1025" s="3">
        <v>3</v>
      </c>
      <c r="T1025" t="s">
        <v>81</v>
      </c>
      <c r="U1025" t="s">
        <v>82</v>
      </c>
    </row>
    <row r="1026" spans="1:21" x14ac:dyDescent="0.3">
      <c r="A1026" s="3" t="s">
        <v>1110</v>
      </c>
      <c r="B1026" s="1">
        <v>44747</v>
      </c>
      <c r="C1026" s="7" t="str">
        <f>TEXT(tb_vendas[[#This Row],[Data do Pedido]],"aaaa-mm")</f>
        <v>2022-07</v>
      </c>
      <c r="D1026" s="1" t="s">
        <v>6590</v>
      </c>
      <c r="E1026" t="s">
        <v>17</v>
      </c>
      <c r="F1026" t="s">
        <v>26</v>
      </c>
      <c r="G1026" t="s">
        <v>41</v>
      </c>
      <c r="H1026" t="s">
        <v>45</v>
      </c>
      <c r="I1026" t="s">
        <v>49</v>
      </c>
      <c r="J1026" t="s">
        <v>65</v>
      </c>
      <c r="K1026" t="s">
        <v>75</v>
      </c>
      <c r="L1026">
        <v>20</v>
      </c>
      <c r="M1026" s="5">
        <v>6.77</v>
      </c>
      <c r="N1026" s="5">
        <f t="shared" si="15"/>
        <v>135.39999999999998</v>
      </c>
      <c r="O1026" s="5">
        <v>2.1704564090415643</v>
      </c>
      <c r="P1026" s="5">
        <f>tb_vendas[[#This Row],[Quantidade]]*tb_vendas[[#This Row],[Custo Unitário]]</f>
        <v>43.409128180831289</v>
      </c>
      <c r="Q1026" s="5">
        <f>tb_vendas[[#This Row],[Valor Total]]-tb_vendas[[#This Row],[Custo Total]]</f>
        <v>91.990871819168689</v>
      </c>
      <c r="R1026" s="2">
        <v>1</v>
      </c>
      <c r="S1026" s="3">
        <v>8</v>
      </c>
      <c r="T1026" t="s">
        <v>81</v>
      </c>
      <c r="U1026" t="s">
        <v>82</v>
      </c>
    </row>
    <row r="1027" spans="1:21" x14ac:dyDescent="0.3">
      <c r="A1027" s="3" t="s">
        <v>1111</v>
      </c>
      <c r="B1027" s="1">
        <v>44747</v>
      </c>
      <c r="C1027" s="7" t="str">
        <f>TEXT(tb_vendas[[#This Row],[Data do Pedido]],"aaaa-mm")</f>
        <v>2022-07</v>
      </c>
      <c r="D1027" s="1" t="s">
        <v>6591</v>
      </c>
      <c r="E1027" t="s">
        <v>19</v>
      </c>
      <c r="F1027" t="s">
        <v>24</v>
      </c>
      <c r="G1027" t="s">
        <v>39</v>
      </c>
      <c r="H1027" t="s">
        <v>45</v>
      </c>
      <c r="I1027" t="s">
        <v>50</v>
      </c>
      <c r="J1027" t="s">
        <v>66</v>
      </c>
      <c r="K1027" t="s">
        <v>73</v>
      </c>
      <c r="L1027">
        <v>77</v>
      </c>
      <c r="M1027" s="5">
        <v>59.89</v>
      </c>
      <c r="N1027" s="5">
        <f t="shared" ref="N1027:N1090" si="16">L1027*M1027</f>
        <v>4611.53</v>
      </c>
      <c r="O1027" s="5">
        <v>52.590807952629255</v>
      </c>
      <c r="P1027" s="5">
        <f>tb_vendas[[#This Row],[Quantidade]]*tb_vendas[[#This Row],[Custo Unitário]]</f>
        <v>4049.4922123524525</v>
      </c>
      <c r="Q1027" s="5">
        <f>tb_vendas[[#This Row],[Valor Total]]-tb_vendas[[#This Row],[Custo Total]]</f>
        <v>562.03778764754725</v>
      </c>
      <c r="R1027" s="2">
        <v>3</v>
      </c>
      <c r="S1027" s="3">
        <v>1</v>
      </c>
      <c r="T1027" t="s">
        <v>80</v>
      </c>
      <c r="U1027" t="s">
        <v>83</v>
      </c>
    </row>
    <row r="1028" spans="1:21" x14ac:dyDescent="0.3">
      <c r="A1028" s="3" t="s">
        <v>1112</v>
      </c>
      <c r="B1028" s="1">
        <v>44747</v>
      </c>
      <c r="C1028" s="7" t="str">
        <f>TEXT(tb_vendas[[#This Row],[Data do Pedido]],"aaaa-mm")</f>
        <v>2022-07</v>
      </c>
      <c r="D1028" s="1" t="s">
        <v>6589</v>
      </c>
      <c r="E1028" t="s">
        <v>16</v>
      </c>
      <c r="F1028" t="s">
        <v>33</v>
      </c>
      <c r="G1028" t="s">
        <v>42</v>
      </c>
      <c r="H1028" t="s">
        <v>46</v>
      </c>
      <c r="I1028" t="s">
        <v>60</v>
      </c>
      <c r="J1028" t="s">
        <v>69</v>
      </c>
      <c r="K1028" t="s">
        <v>71</v>
      </c>
      <c r="L1028">
        <v>89</v>
      </c>
      <c r="M1028" s="5">
        <v>70.459999999999994</v>
      </c>
      <c r="N1028" s="5">
        <f t="shared" si="16"/>
        <v>6270.94</v>
      </c>
      <c r="O1028" s="5">
        <v>66.933612064880293</v>
      </c>
      <c r="P1028" s="5">
        <f>tb_vendas[[#This Row],[Quantidade]]*tb_vendas[[#This Row],[Custo Unitário]]</f>
        <v>5957.091473774346</v>
      </c>
      <c r="Q1028" s="5">
        <f>tb_vendas[[#This Row],[Valor Total]]-tb_vendas[[#This Row],[Custo Total]]</f>
        <v>313.84852622565359</v>
      </c>
      <c r="R1028" s="2">
        <v>5</v>
      </c>
      <c r="S1028" s="3">
        <v>5</v>
      </c>
      <c r="T1028" t="s">
        <v>79</v>
      </c>
      <c r="U1028" t="s">
        <v>84</v>
      </c>
    </row>
    <row r="1029" spans="1:21" x14ac:dyDescent="0.3">
      <c r="A1029" s="3" t="s">
        <v>1113</v>
      </c>
      <c r="B1029" s="1">
        <v>44747</v>
      </c>
      <c r="C1029" s="7" t="str">
        <f>TEXT(tb_vendas[[#This Row],[Data do Pedido]],"aaaa-mm")</f>
        <v>2022-07</v>
      </c>
      <c r="D1029" s="1" t="s">
        <v>6590</v>
      </c>
      <c r="E1029" t="s">
        <v>23</v>
      </c>
      <c r="F1029" t="s">
        <v>38</v>
      </c>
      <c r="G1029" t="s">
        <v>39</v>
      </c>
      <c r="H1029" t="s">
        <v>45</v>
      </c>
      <c r="I1029" t="s">
        <v>58</v>
      </c>
      <c r="J1029" t="s">
        <v>64</v>
      </c>
      <c r="K1029" t="s">
        <v>74</v>
      </c>
      <c r="L1029">
        <v>5</v>
      </c>
      <c r="M1029" s="5">
        <v>78.41</v>
      </c>
      <c r="N1029" s="5">
        <f t="shared" si="16"/>
        <v>392.04999999999995</v>
      </c>
      <c r="O1029" s="5">
        <v>34.830185620266221</v>
      </c>
      <c r="P1029" s="5">
        <f>tb_vendas[[#This Row],[Quantidade]]*tb_vendas[[#This Row],[Custo Unitário]]</f>
        <v>174.15092810133109</v>
      </c>
      <c r="Q1029" s="5">
        <f>tb_vendas[[#This Row],[Valor Total]]-tb_vendas[[#This Row],[Custo Total]]</f>
        <v>217.89907189866886</v>
      </c>
      <c r="R1029" s="2">
        <v>4</v>
      </c>
      <c r="S1029" s="3">
        <v>2</v>
      </c>
      <c r="T1029" t="s">
        <v>81</v>
      </c>
      <c r="U1029" t="s">
        <v>83</v>
      </c>
    </row>
    <row r="1030" spans="1:21" x14ac:dyDescent="0.3">
      <c r="A1030" s="3" t="s">
        <v>1114</v>
      </c>
      <c r="B1030" s="1">
        <v>44748</v>
      </c>
      <c r="C1030" s="7" t="str">
        <f>TEXT(tb_vendas[[#This Row],[Data do Pedido]],"aaaa-mm")</f>
        <v>2022-07</v>
      </c>
      <c r="D1030" s="1" t="s">
        <v>6589</v>
      </c>
      <c r="E1030" t="s">
        <v>17</v>
      </c>
      <c r="F1030" t="s">
        <v>34</v>
      </c>
      <c r="G1030" t="s">
        <v>40</v>
      </c>
      <c r="H1030" t="s">
        <v>46</v>
      </c>
      <c r="I1030" t="s">
        <v>62</v>
      </c>
      <c r="J1030" t="s">
        <v>70</v>
      </c>
      <c r="K1030" t="s">
        <v>73</v>
      </c>
      <c r="L1030">
        <v>23</v>
      </c>
      <c r="M1030" s="5">
        <v>37.380000000000003</v>
      </c>
      <c r="N1030" s="5">
        <f t="shared" si="16"/>
        <v>859.74</v>
      </c>
      <c r="O1030" s="5">
        <v>31.501674909321263</v>
      </c>
      <c r="P1030" s="5">
        <f>tb_vendas[[#This Row],[Quantidade]]*tb_vendas[[#This Row],[Custo Unitário]]</f>
        <v>724.53852291438909</v>
      </c>
      <c r="Q1030" s="5">
        <f>tb_vendas[[#This Row],[Valor Total]]-tb_vendas[[#This Row],[Custo Total]]</f>
        <v>135.20147708561092</v>
      </c>
      <c r="R1030" s="2">
        <v>7</v>
      </c>
      <c r="S1030" s="3">
        <v>4</v>
      </c>
      <c r="T1030" t="s">
        <v>79</v>
      </c>
      <c r="U1030" t="s">
        <v>82</v>
      </c>
    </row>
    <row r="1031" spans="1:21" x14ac:dyDescent="0.3">
      <c r="A1031" s="3" t="s">
        <v>1115</v>
      </c>
      <c r="B1031" s="1">
        <v>44748</v>
      </c>
      <c r="C1031" s="7" t="str">
        <f>TEXT(tb_vendas[[#This Row],[Data do Pedido]],"aaaa-mm")</f>
        <v>2022-07</v>
      </c>
      <c r="D1031" s="1" t="s">
        <v>6589</v>
      </c>
      <c r="E1031" t="s">
        <v>20</v>
      </c>
      <c r="F1031" t="s">
        <v>35</v>
      </c>
      <c r="G1031" t="s">
        <v>44</v>
      </c>
      <c r="H1031" t="s">
        <v>46</v>
      </c>
      <c r="I1031" t="s">
        <v>49</v>
      </c>
      <c r="J1031" t="s">
        <v>65</v>
      </c>
      <c r="K1031" t="s">
        <v>71</v>
      </c>
      <c r="L1031">
        <v>95</v>
      </c>
      <c r="M1031" s="5">
        <v>94.17</v>
      </c>
      <c r="N1031" s="5">
        <f t="shared" si="16"/>
        <v>8946.15</v>
      </c>
      <c r="O1031" s="5">
        <v>81.795207784389603</v>
      </c>
      <c r="P1031" s="5">
        <f>tb_vendas[[#This Row],[Quantidade]]*tb_vendas[[#This Row],[Custo Unitário]]</f>
        <v>7770.5447395170122</v>
      </c>
      <c r="Q1031" s="5">
        <f>tb_vendas[[#This Row],[Valor Total]]-tb_vendas[[#This Row],[Custo Total]]</f>
        <v>1175.6052604829874</v>
      </c>
      <c r="R1031" s="2">
        <v>2</v>
      </c>
      <c r="S1031" s="3">
        <v>10</v>
      </c>
      <c r="T1031" t="s">
        <v>81</v>
      </c>
      <c r="U1031" t="s">
        <v>84</v>
      </c>
    </row>
    <row r="1032" spans="1:21" x14ac:dyDescent="0.3">
      <c r="A1032" s="3" t="s">
        <v>1116</v>
      </c>
      <c r="B1032" s="1">
        <v>44748</v>
      </c>
      <c r="C1032" s="7" t="str">
        <f>TEXT(tb_vendas[[#This Row],[Data do Pedido]],"aaaa-mm")</f>
        <v>2022-07</v>
      </c>
      <c r="D1032" s="1" t="s">
        <v>6592</v>
      </c>
      <c r="E1032" t="s">
        <v>19</v>
      </c>
      <c r="F1032" t="s">
        <v>38</v>
      </c>
      <c r="G1032" t="s">
        <v>39</v>
      </c>
      <c r="H1032" t="s">
        <v>45</v>
      </c>
      <c r="I1032" t="s">
        <v>53</v>
      </c>
      <c r="J1032" t="s">
        <v>67</v>
      </c>
      <c r="K1032" t="s">
        <v>78</v>
      </c>
      <c r="L1032">
        <v>63</v>
      </c>
      <c r="M1032" s="5">
        <v>42.52</v>
      </c>
      <c r="N1032" s="5">
        <f t="shared" si="16"/>
        <v>2678.76</v>
      </c>
      <c r="O1032" s="5">
        <v>13.401852291510789</v>
      </c>
      <c r="P1032" s="5">
        <f>tb_vendas[[#This Row],[Quantidade]]*tb_vendas[[#This Row],[Custo Unitário]]</f>
        <v>844.31669436517973</v>
      </c>
      <c r="Q1032" s="5">
        <f>tb_vendas[[#This Row],[Valor Total]]-tb_vendas[[#This Row],[Custo Total]]</f>
        <v>1834.4433056348205</v>
      </c>
      <c r="R1032" s="2">
        <v>9</v>
      </c>
      <c r="S1032" s="3">
        <v>4</v>
      </c>
      <c r="T1032" t="s">
        <v>79</v>
      </c>
      <c r="U1032" t="s">
        <v>83</v>
      </c>
    </row>
    <row r="1033" spans="1:21" x14ac:dyDescent="0.3">
      <c r="A1033" s="3" t="s">
        <v>1117</v>
      </c>
      <c r="B1033" s="1">
        <v>44748</v>
      </c>
      <c r="C1033" s="7" t="str">
        <f>TEXT(tb_vendas[[#This Row],[Data do Pedido]],"aaaa-mm")</f>
        <v>2022-07</v>
      </c>
      <c r="D1033" s="1" t="s">
        <v>6590</v>
      </c>
      <c r="E1033" t="s">
        <v>17</v>
      </c>
      <c r="F1033" t="s">
        <v>32</v>
      </c>
      <c r="G1033" t="s">
        <v>39</v>
      </c>
      <c r="H1033" t="s">
        <v>45</v>
      </c>
      <c r="I1033" t="s">
        <v>60</v>
      </c>
      <c r="J1033" t="s">
        <v>69</v>
      </c>
      <c r="K1033" t="s">
        <v>72</v>
      </c>
      <c r="L1033">
        <v>28</v>
      </c>
      <c r="M1033" s="5">
        <v>69.56</v>
      </c>
      <c r="N1033" s="5">
        <f t="shared" si="16"/>
        <v>1947.68</v>
      </c>
      <c r="O1033" s="5">
        <v>45.984537017747556</v>
      </c>
      <c r="P1033" s="5">
        <f>tb_vendas[[#This Row],[Quantidade]]*tb_vendas[[#This Row],[Custo Unitário]]</f>
        <v>1287.5670364969315</v>
      </c>
      <c r="Q1033" s="5">
        <f>tb_vendas[[#This Row],[Valor Total]]-tb_vendas[[#This Row],[Custo Total]]</f>
        <v>660.11296350306861</v>
      </c>
      <c r="R1033" s="2">
        <v>5</v>
      </c>
      <c r="S1033" s="3">
        <v>2</v>
      </c>
      <c r="T1033" t="s">
        <v>81</v>
      </c>
      <c r="U1033" t="s">
        <v>82</v>
      </c>
    </row>
    <row r="1034" spans="1:21" x14ac:dyDescent="0.3">
      <c r="A1034" s="3" t="s">
        <v>1118</v>
      </c>
      <c r="B1034" s="1">
        <v>44748</v>
      </c>
      <c r="C1034" s="7" t="str">
        <f>TEXT(tb_vendas[[#This Row],[Data do Pedido]],"aaaa-mm")</f>
        <v>2022-07</v>
      </c>
      <c r="D1034" s="1" t="s">
        <v>6591</v>
      </c>
      <c r="E1034" t="s">
        <v>22</v>
      </c>
      <c r="F1034" t="s">
        <v>31</v>
      </c>
      <c r="G1034" t="s">
        <v>40</v>
      </c>
      <c r="H1034" t="s">
        <v>46</v>
      </c>
      <c r="I1034" t="s">
        <v>56</v>
      </c>
      <c r="J1034" t="s">
        <v>63</v>
      </c>
      <c r="K1034" t="s">
        <v>74</v>
      </c>
      <c r="L1034">
        <v>88</v>
      </c>
      <c r="M1034" s="5">
        <v>24.34</v>
      </c>
      <c r="N1034" s="5">
        <f t="shared" si="16"/>
        <v>2141.92</v>
      </c>
      <c r="O1034" s="5">
        <v>24.043647600524046</v>
      </c>
      <c r="P1034" s="5">
        <f>tb_vendas[[#This Row],[Quantidade]]*tb_vendas[[#This Row],[Custo Unitário]]</f>
        <v>2115.840988846116</v>
      </c>
      <c r="Q1034" s="5">
        <f>tb_vendas[[#This Row],[Valor Total]]-tb_vendas[[#This Row],[Custo Total]]</f>
        <v>26.079011153884039</v>
      </c>
      <c r="R1034" s="2">
        <v>1</v>
      </c>
      <c r="S1034" s="3">
        <v>7</v>
      </c>
      <c r="T1034" t="s">
        <v>81</v>
      </c>
      <c r="U1034" t="s">
        <v>85</v>
      </c>
    </row>
    <row r="1035" spans="1:21" x14ac:dyDescent="0.3">
      <c r="A1035" s="3" t="s">
        <v>1119</v>
      </c>
      <c r="B1035" s="1">
        <v>44749</v>
      </c>
      <c r="C1035" s="7" t="str">
        <f>TEXT(tb_vendas[[#This Row],[Data do Pedido]],"aaaa-mm")</f>
        <v>2022-07</v>
      </c>
      <c r="D1035" s="1" t="s">
        <v>6591</v>
      </c>
      <c r="E1035" t="s">
        <v>23</v>
      </c>
      <c r="F1035" t="s">
        <v>28</v>
      </c>
      <c r="G1035" t="s">
        <v>43</v>
      </c>
      <c r="H1035" t="s">
        <v>45</v>
      </c>
      <c r="I1035" t="s">
        <v>49</v>
      </c>
      <c r="J1035" t="s">
        <v>65</v>
      </c>
      <c r="K1035" t="s">
        <v>74</v>
      </c>
      <c r="L1035">
        <v>52</v>
      </c>
      <c r="M1035" s="5">
        <v>28.89</v>
      </c>
      <c r="N1035" s="5">
        <f t="shared" si="16"/>
        <v>1502.28</v>
      </c>
      <c r="O1035" s="5">
        <v>10.47385812310635</v>
      </c>
      <c r="P1035" s="5">
        <f>tb_vendas[[#This Row],[Quantidade]]*tb_vendas[[#This Row],[Custo Unitário]]</f>
        <v>544.64062240153021</v>
      </c>
      <c r="Q1035" s="5">
        <f>tb_vendas[[#This Row],[Valor Total]]-tb_vendas[[#This Row],[Custo Total]]</f>
        <v>957.63937759846976</v>
      </c>
      <c r="R1035" s="2">
        <v>3</v>
      </c>
      <c r="S1035" s="3">
        <v>10</v>
      </c>
      <c r="T1035" t="s">
        <v>80</v>
      </c>
      <c r="U1035" t="s">
        <v>85</v>
      </c>
    </row>
    <row r="1036" spans="1:21" x14ac:dyDescent="0.3">
      <c r="A1036" s="3" t="s">
        <v>1120</v>
      </c>
      <c r="B1036" s="1">
        <v>44749</v>
      </c>
      <c r="C1036" s="7" t="str">
        <f>TEXT(tb_vendas[[#This Row],[Data do Pedido]],"aaaa-mm")</f>
        <v>2022-07</v>
      </c>
      <c r="D1036" s="1" t="s">
        <v>6590</v>
      </c>
      <c r="E1036" t="s">
        <v>16</v>
      </c>
      <c r="F1036" t="s">
        <v>28</v>
      </c>
      <c r="G1036" t="s">
        <v>43</v>
      </c>
      <c r="H1036" t="s">
        <v>45</v>
      </c>
      <c r="I1036" t="s">
        <v>54</v>
      </c>
      <c r="J1036" t="s">
        <v>68</v>
      </c>
      <c r="K1036" t="s">
        <v>77</v>
      </c>
      <c r="L1036">
        <v>34</v>
      </c>
      <c r="M1036" s="5">
        <v>54.61</v>
      </c>
      <c r="N1036" s="5">
        <f t="shared" si="16"/>
        <v>1856.74</v>
      </c>
      <c r="O1036" s="5">
        <v>14.456162812820205</v>
      </c>
      <c r="P1036" s="5">
        <f>tb_vendas[[#This Row],[Quantidade]]*tb_vendas[[#This Row],[Custo Unitário]]</f>
        <v>491.50953563588695</v>
      </c>
      <c r="Q1036" s="5">
        <f>tb_vendas[[#This Row],[Valor Total]]-tb_vendas[[#This Row],[Custo Total]]</f>
        <v>1365.230464364113</v>
      </c>
      <c r="R1036" s="2">
        <v>6</v>
      </c>
      <c r="S1036" s="3">
        <v>3</v>
      </c>
      <c r="T1036" t="s">
        <v>79</v>
      </c>
      <c r="U1036" t="s">
        <v>83</v>
      </c>
    </row>
    <row r="1037" spans="1:21" x14ac:dyDescent="0.3">
      <c r="A1037" s="3" t="s">
        <v>1121</v>
      </c>
      <c r="B1037" s="1">
        <v>44749</v>
      </c>
      <c r="C1037" s="7" t="str">
        <f>TEXT(tb_vendas[[#This Row],[Data do Pedido]],"aaaa-mm")</f>
        <v>2022-07</v>
      </c>
      <c r="D1037" s="1" t="s">
        <v>6593</v>
      </c>
      <c r="E1037" t="s">
        <v>17</v>
      </c>
      <c r="F1037" t="s">
        <v>32</v>
      </c>
      <c r="G1037" t="s">
        <v>39</v>
      </c>
      <c r="H1037" t="s">
        <v>45</v>
      </c>
      <c r="I1037" t="s">
        <v>61</v>
      </c>
      <c r="J1037" t="s">
        <v>68</v>
      </c>
      <c r="K1037" t="s">
        <v>74</v>
      </c>
      <c r="L1037">
        <v>11</v>
      </c>
      <c r="M1037" s="5">
        <v>58.2</v>
      </c>
      <c r="N1037" s="5">
        <f t="shared" si="16"/>
        <v>640.20000000000005</v>
      </c>
      <c r="O1037" s="5">
        <v>27.894353486439357</v>
      </c>
      <c r="P1037" s="5">
        <f>tb_vendas[[#This Row],[Quantidade]]*tb_vendas[[#This Row],[Custo Unitário]]</f>
        <v>306.83788835083294</v>
      </c>
      <c r="Q1037" s="5">
        <f>tb_vendas[[#This Row],[Valor Total]]-tb_vendas[[#This Row],[Custo Total]]</f>
        <v>333.3621116491671</v>
      </c>
      <c r="R1037" s="2">
        <v>1</v>
      </c>
      <c r="S1037" s="3">
        <v>0</v>
      </c>
      <c r="T1037" t="s">
        <v>79</v>
      </c>
      <c r="U1037" t="s">
        <v>84</v>
      </c>
    </row>
    <row r="1038" spans="1:21" x14ac:dyDescent="0.3">
      <c r="A1038" s="3" t="s">
        <v>1122</v>
      </c>
      <c r="B1038" s="1">
        <v>44749</v>
      </c>
      <c r="C1038" s="7" t="str">
        <f>TEXT(tb_vendas[[#This Row],[Data do Pedido]],"aaaa-mm")</f>
        <v>2022-07</v>
      </c>
      <c r="D1038" s="1" t="s">
        <v>6591</v>
      </c>
      <c r="E1038" t="s">
        <v>21</v>
      </c>
      <c r="F1038" t="s">
        <v>37</v>
      </c>
      <c r="G1038" t="s">
        <v>41</v>
      </c>
      <c r="H1038" t="s">
        <v>45</v>
      </c>
      <c r="I1038" t="s">
        <v>51</v>
      </c>
      <c r="J1038" t="s">
        <v>65</v>
      </c>
      <c r="K1038" t="s">
        <v>78</v>
      </c>
      <c r="L1038">
        <v>80</v>
      </c>
      <c r="M1038" s="5">
        <v>98.2</v>
      </c>
      <c r="N1038" s="5">
        <f t="shared" si="16"/>
        <v>7856</v>
      </c>
      <c r="O1038" s="5">
        <v>29.081138056225655</v>
      </c>
      <c r="P1038" s="5">
        <f>tb_vendas[[#This Row],[Quantidade]]*tb_vendas[[#This Row],[Custo Unitário]]</f>
        <v>2326.4910444980524</v>
      </c>
      <c r="Q1038" s="5">
        <f>tb_vendas[[#This Row],[Valor Total]]-tb_vendas[[#This Row],[Custo Total]]</f>
        <v>5529.5089555019476</v>
      </c>
      <c r="R1038" s="2">
        <v>3</v>
      </c>
      <c r="S1038" s="3">
        <v>10</v>
      </c>
      <c r="T1038" t="s">
        <v>80</v>
      </c>
      <c r="U1038" t="s">
        <v>83</v>
      </c>
    </row>
    <row r="1039" spans="1:21" x14ac:dyDescent="0.3">
      <c r="A1039" s="3" t="s">
        <v>1123</v>
      </c>
      <c r="B1039" s="1">
        <v>44749</v>
      </c>
      <c r="C1039" s="7" t="str">
        <f>TEXT(tb_vendas[[#This Row],[Data do Pedido]],"aaaa-mm")</f>
        <v>2022-07</v>
      </c>
      <c r="D1039" s="1" t="s">
        <v>6590</v>
      </c>
      <c r="E1039" t="s">
        <v>18</v>
      </c>
      <c r="F1039" t="s">
        <v>33</v>
      </c>
      <c r="G1039" t="s">
        <v>42</v>
      </c>
      <c r="H1039" t="s">
        <v>46</v>
      </c>
      <c r="I1039" t="s">
        <v>53</v>
      </c>
      <c r="J1039" t="s">
        <v>67</v>
      </c>
      <c r="K1039" t="s">
        <v>73</v>
      </c>
      <c r="L1039">
        <v>11</v>
      </c>
      <c r="M1039" s="5">
        <v>5.92</v>
      </c>
      <c r="N1039" s="5">
        <f t="shared" si="16"/>
        <v>65.12</v>
      </c>
      <c r="O1039" s="5">
        <v>4.6152385783323711</v>
      </c>
      <c r="P1039" s="5">
        <f>tb_vendas[[#This Row],[Quantidade]]*tb_vendas[[#This Row],[Custo Unitário]]</f>
        <v>50.767624361656082</v>
      </c>
      <c r="Q1039" s="5">
        <f>tb_vendas[[#This Row],[Valor Total]]-tb_vendas[[#This Row],[Custo Total]]</f>
        <v>14.352375638343922</v>
      </c>
      <c r="R1039" s="2">
        <v>6</v>
      </c>
      <c r="S1039" s="3">
        <v>10</v>
      </c>
      <c r="T1039" t="s">
        <v>80</v>
      </c>
      <c r="U1039" t="s">
        <v>85</v>
      </c>
    </row>
    <row r="1040" spans="1:21" x14ac:dyDescent="0.3">
      <c r="A1040" s="3" t="s">
        <v>1124</v>
      </c>
      <c r="B1040" s="1">
        <v>44749</v>
      </c>
      <c r="C1040" s="7" t="str">
        <f>TEXT(tb_vendas[[#This Row],[Data do Pedido]],"aaaa-mm")</f>
        <v>2022-07</v>
      </c>
      <c r="D1040" s="1" t="s">
        <v>6589</v>
      </c>
      <c r="E1040" t="s">
        <v>20</v>
      </c>
      <c r="F1040" t="s">
        <v>25</v>
      </c>
      <c r="G1040" t="s">
        <v>40</v>
      </c>
      <c r="H1040" t="s">
        <v>46</v>
      </c>
      <c r="I1040" t="s">
        <v>62</v>
      </c>
      <c r="J1040" t="s">
        <v>70</v>
      </c>
      <c r="K1040" t="s">
        <v>74</v>
      </c>
      <c r="L1040">
        <v>76</v>
      </c>
      <c r="M1040" s="5">
        <v>71.63</v>
      </c>
      <c r="N1040" s="5">
        <f t="shared" si="16"/>
        <v>5443.8799999999992</v>
      </c>
      <c r="O1040" s="5">
        <v>44.737575871797617</v>
      </c>
      <c r="P1040" s="5">
        <f>tb_vendas[[#This Row],[Quantidade]]*tb_vendas[[#This Row],[Custo Unitário]]</f>
        <v>3400.0557662566189</v>
      </c>
      <c r="Q1040" s="5">
        <f>tb_vendas[[#This Row],[Valor Total]]-tb_vendas[[#This Row],[Custo Total]]</f>
        <v>2043.8242337433803</v>
      </c>
      <c r="R1040" s="2">
        <v>9</v>
      </c>
      <c r="S1040" s="3">
        <v>5</v>
      </c>
      <c r="T1040" t="s">
        <v>80</v>
      </c>
      <c r="U1040" t="s">
        <v>84</v>
      </c>
    </row>
    <row r="1041" spans="1:21" x14ac:dyDescent="0.3">
      <c r="A1041" s="3" t="s">
        <v>1125</v>
      </c>
      <c r="B1041" s="1">
        <v>44750</v>
      </c>
      <c r="C1041" s="7" t="str">
        <f>TEXT(tb_vendas[[#This Row],[Data do Pedido]],"aaaa-mm")</f>
        <v>2022-07</v>
      </c>
      <c r="D1041" s="1" t="s">
        <v>6590</v>
      </c>
      <c r="E1041" t="s">
        <v>18</v>
      </c>
      <c r="F1041" t="s">
        <v>30</v>
      </c>
      <c r="G1041" t="s">
        <v>44</v>
      </c>
      <c r="H1041" t="s">
        <v>46</v>
      </c>
      <c r="I1041" t="s">
        <v>57</v>
      </c>
      <c r="J1041" t="s">
        <v>66</v>
      </c>
      <c r="K1041" t="s">
        <v>72</v>
      </c>
      <c r="L1041">
        <v>9</v>
      </c>
      <c r="M1041" s="5">
        <v>25.1</v>
      </c>
      <c r="N1041" s="5">
        <f t="shared" si="16"/>
        <v>225.9</v>
      </c>
      <c r="O1041" s="5">
        <v>8.4788035493945291</v>
      </c>
      <c r="P1041" s="5">
        <f>tb_vendas[[#This Row],[Quantidade]]*tb_vendas[[#This Row],[Custo Unitário]]</f>
        <v>76.30923194455076</v>
      </c>
      <c r="Q1041" s="5">
        <f>tb_vendas[[#This Row],[Valor Total]]-tb_vendas[[#This Row],[Custo Total]]</f>
        <v>149.59076805544925</v>
      </c>
      <c r="R1041" s="2">
        <v>7</v>
      </c>
      <c r="S1041" s="3">
        <v>5</v>
      </c>
      <c r="T1041" t="s">
        <v>81</v>
      </c>
      <c r="U1041" t="s">
        <v>85</v>
      </c>
    </row>
    <row r="1042" spans="1:21" x14ac:dyDescent="0.3">
      <c r="A1042" s="3" t="s">
        <v>1126</v>
      </c>
      <c r="B1042" s="1">
        <v>44750</v>
      </c>
      <c r="C1042" s="7" t="str">
        <f>TEXT(tb_vendas[[#This Row],[Data do Pedido]],"aaaa-mm")</f>
        <v>2022-07</v>
      </c>
      <c r="D1042" s="1" t="s">
        <v>6593</v>
      </c>
      <c r="E1042" t="s">
        <v>16</v>
      </c>
      <c r="F1042" t="s">
        <v>26</v>
      </c>
      <c r="G1042" t="s">
        <v>41</v>
      </c>
      <c r="H1042" t="s">
        <v>45</v>
      </c>
      <c r="I1042" t="s">
        <v>48</v>
      </c>
      <c r="J1042" t="s">
        <v>64</v>
      </c>
      <c r="K1042" t="s">
        <v>77</v>
      </c>
      <c r="L1042">
        <v>14</v>
      </c>
      <c r="M1042" s="5">
        <v>69.260000000000005</v>
      </c>
      <c r="N1042" s="5">
        <f t="shared" si="16"/>
        <v>969.6400000000001</v>
      </c>
      <c r="O1042" s="5">
        <v>25.339522216394492</v>
      </c>
      <c r="P1042" s="5">
        <f>tb_vendas[[#This Row],[Quantidade]]*tb_vendas[[#This Row],[Custo Unitário]]</f>
        <v>354.75331102952288</v>
      </c>
      <c r="Q1042" s="5">
        <f>tb_vendas[[#This Row],[Valor Total]]-tb_vendas[[#This Row],[Custo Total]]</f>
        <v>614.88668897047728</v>
      </c>
      <c r="R1042" s="2">
        <v>4</v>
      </c>
      <c r="S1042" s="3">
        <v>10</v>
      </c>
      <c r="T1042" t="s">
        <v>81</v>
      </c>
      <c r="U1042" t="s">
        <v>82</v>
      </c>
    </row>
    <row r="1043" spans="1:21" x14ac:dyDescent="0.3">
      <c r="A1043" s="3" t="s">
        <v>1127</v>
      </c>
      <c r="B1043" s="1">
        <v>44750</v>
      </c>
      <c r="C1043" s="7" t="str">
        <f>TEXT(tb_vendas[[#This Row],[Data do Pedido]],"aaaa-mm")</f>
        <v>2022-07</v>
      </c>
      <c r="D1043" s="1" t="s">
        <v>6592</v>
      </c>
      <c r="E1043" t="s">
        <v>17</v>
      </c>
      <c r="F1043" t="s">
        <v>32</v>
      </c>
      <c r="G1043" t="s">
        <v>39</v>
      </c>
      <c r="H1043" t="s">
        <v>45</v>
      </c>
      <c r="I1043" t="s">
        <v>50</v>
      </c>
      <c r="J1043" t="s">
        <v>66</v>
      </c>
      <c r="K1043" t="s">
        <v>72</v>
      </c>
      <c r="L1043">
        <v>97</v>
      </c>
      <c r="M1043" s="5">
        <v>35.72</v>
      </c>
      <c r="N1043" s="5">
        <f t="shared" si="16"/>
        <v>3464.8399999999997</v>
      </c>
      <c r="O1043" s="5">
        <v>24.990533644137251</v>
      </c>
      <c r="P1043" s="5">
        <f>tb_vendas[[#This Row],[Quantidade]]*tb_vendas[[#This Row],[Custo Unitário]]</f>
        <v>2424.0817634813134</v>
      </c>
      <c r="Q1043" s="5">
        <f>tb_vendas[[#This Row],[Valor Total]]-tb_vendas[[#This Row],[Custo Total]]</f>
        <v>1040.7582365186863</v>
      </c>
      <c r="R1043" s="2">
        <v>3</v>
      </c>
      <c r="S1043" s="3">
        <v>6</v>
      </c>
      <c r="T1043" t="s">
        <v>79</v>
      </c>
      <c r="U1043" t="s">
        <v>82</v>
      </c>
    </row>
    <row r="1044" spans="1:21" x14ac:dyDescent="0.3">
      <c r="A1044" s="3" t="s">
        <v>1128</v>
      </c>
      <c r="B1044" s="1">
        <v>44750</v>
      </c>
      <c r="C1044" s="7" t="str">
        <f>TEXT(tb_vendas[[#This Row],[Data do Pedido]],"aaaa-mm")</f>
        <v>2022-07</v>
      </c>
      <c r="D1044" s="1" t="s">
        <v>6589</v>
      </c>
      <c r="E1044" t="s">
        <v>22</v>
      </c>
      <c r="F1044" t="s">
        <v>26</v>
      </c>
      <c r="G1044" t="s">
        <v>41</v>
      </c>
      <c r="H1044" t="s">
        <v>45</v>
      </c>
      <c r="I1044" t="s">
        <v>51</v>
      </c>
      <c r="J1044" t="s">
        <v>65</v>
      </c>
      <c r="K1044" t="s">
        <v>77</v>
      </c>
      <c r="L1044">
        <v>80</v>
      </c>
      <c r="M1044" s="5">
        <v>8.4</v>
      </c>
      <c r="N1044" s="5">
        <f t="shared" si="16"/>
        <v>672</v>
      </c>
      <c r="O1044" s="5">
        <v>2.85001773874286</v>
      </c>
      <c r="P1044" s="5">
        <f>tb_vendas[[#This Row],[Quantidade]]*tb_vendas[[#This Row],[Custo Unitário]]</f>
        <v>228.0014190994288</v>
      </c>
      <c r="Q1044" s="5">
        <f>tb_vendas[[#This Row],[Valor Total]]-tb_vendas[[#This Row],[Custo Total]]</f>
        <v>443.9985809005712</v>
      </c>
      <c r="R1044" s="2">
        <v>7</v>
      </c>
      <c r="S1044" s="3">
        <v>10</v>
      </c>
      <c r="T1044" t="s">
        <v>81</v>
      </c>
      <c r="U1044" t="s">
        <v>82</v>
      </c>
    </row>
    <row r="1045" spans="1:21" x14ac:dyDescent="0.3">
      <c r="A1045" s="3" t="s">
        <v>1129</v>
      </c>
      <c r="B1045" s="1">
        <v>44750</v>
      </c>
      <c r="C1045" s="7" t="str">
        <f>TEXT(tb_vendas[[#This Row],[Data do Pedido]],"aaaa-mm")</f>
        <v>2022-07</v>
      </c>
      <c r="D1045" s="1" t="s">
        <v>6588</v>
      </c>
      <c r="E1045" t="s">
        <v>23</v>
      </c>
      <c r="F1045" t="s">
        <v>32</v>
      </c>
      <c r="G1045" t="s">
        <v>39</v>
      </c>
      <c r="H1045" t="s">
        <v>45</v>
      </c>
      <c r="I1045" t="s">
        <v>60</v>
      </c>
      <c r="J1045" t="s">
        <v>69</v>
      </c>
      <c r="K1045" t="s">
        <v>74</v>
      </c>
      <c r="L1045">
        <v>64</v>
      </c>
      <c r="M1045" s="5">
        <v>12.85</v>
      </c>
      <c r="N1045" s="5">
        <f t="shared" si="16"/>
        <v>822.4</v>
      </c>
      <c r="O1045" s="5">
        <v>4.0762086714433856</v>
      </c>
      <c r="P1045" s="5">
        <f>tb_vendas[[#This Row],[Quantidade]]*tb_vendas[[#This Row],[Custo Unitário]]</f>
        <v>260.87735497237668</v>
      </c>
      <c r="Q1045" s="5">
        <f>tb_vendas[[#This Row],[Valor Total]]-tb_vendas[[#This Row],[Custo Total]]</f>
        <v>561.5226450276233</v>
      </c>
      <c r="R1045" s="2">
        <v>3</v>
      </c>
      <c r="S1045" s="3">
        <v>1</v>
      </c>
      <c r="T1045" t="s">
        <v>80</v>
      </c>
      <c r="U1045" t="s">
        <v>82</v>
      </c>
    </row>
    <row r="1046" spans="1:21" x14ac:dyDescent="0.3">
      <c r="A1046" s="3" t="s">
        <v>1130</v>
      </c>
      <c r="B1046" s="1">
        <v>44751</v>
      </c>
      <c r="C1046" s="7" t="str">
        <f>TEXT(tb_vendas[[#This Row],[Data do Pedido]],"aaaa-mm")</f>
        <v>2022-07</v>
      </c>
      <c r="D1046" s="1" t="s">
        <v>6590</v>
      </c>
      <c r="E1046" t="s">
        <v>17</v>
      </c>
      <c r="F1046" t="s">
        <v>25</v>
      </c>
      <c r="G1046" t="s">
        <v>40</v>
      </c>
      <c r="H1046" t="s">
        <v>46</v>
      </c>
      <c r="I1046" t="s">
        <v>52</v>
      </c>
      <c r="J1046" t="s">
        <v>67</v>
      </c>
      <c r="K1046" t="s">
        <v>78</v>
      </c>
      <c r="L1046">
        <v>7</v>
      </c>
      <c r="M1046" s="5">
        <v>43.87</v>
      </c>
      <c r="N1046" s="5">
        <f t="shared" si="16"/>
        <v>307.08999999999997</v>
      </c>
      <c r="O1046" s="5">
        <v>28.074115605392116</v>
      </c>
      <c r="P1046" s="5">
        <f>tb_vendas[[#This Row],[Quantidade]]*tb_vendas[[#This Row],[Custo Unitário]]</f>
        <v>196.51880923774482</v>
      </c>
      <c r="Q1046" s="5">
        <f>tb_vendas[[#This Row],[Valor Total]]-tb_vendas[[#This Row],[Custo Total]]</f>
        <v>110.57119076225516</v>
      </c>
      <c r="R1046" s="2">
        <v>7</v>
      </c>
      <c r="S1046" s="3">
        <v>2</v>
      </c>
      <c r="T1046" t="s">
        <v>80</v>
      </c>
      <c r="U1046" t="s">
        <v>83</v>
      </c>
    </row>
    <row r="1047" spans="1:21" x14ac:dyDescent="0.3">
      <c r="A1047" s="3" t="s">
        <v>1131</v>
      </c>
      <c r="B1047" s="1">
        <v>44752</v>
      </c>
      <c r="C1047" s="7" t="str">
        <f>TEXT(tb_vendas[[#This Row],[Data do Pedido]],"aaaa-mm")</f>
        <v>2022-07</v>
      </c>
      <c r="D1047" s="1" t="s">
        <v>6589</v>
      </c>
      <c r="E1047" t="s">
        <v>19</v>
      </c>
      <c r="F1047" t="s">
        <v>38</v>
      </c>
      <c r="G1047" t="s">
        <v>39</v>
      </c>
      <c r="H1047" t="s">
        <v>45</v>
      </c>
      <c r="I1047" t="s">
        <v>60</v>
      </c>
      <c r="J1047" t="s">
        <v>69</v>
      </c>
      <c r="K1047" t="s">
        <v>72</v>
      </c>
      <c r="L1047">
        <v>84</v>
      </c>
      <c r="M1047" s="5">
        <v>50.68</v>
      </c>
      <c r="N1047" s="5">
        <f t="shared" si="16"/>
        <v>4257.12</v>
      </c>
      <c r="O1047" s="5">
        <v>16.610690494059654</v>
      </c>
      <c r="P1047" s="5">
        <f>tb_vendas[[#This Row],[Quantidade]]*tb_vendas[[#This Row],[Custo Unitário]]</f>
        <v>1395.298001501011</v>
      </c>
      <c r="Q1047" s="5">
        <f>tb_vendas[[#This Row],[Valor Total]]-tb_vendas[[#This Row],[Custo Total]]</f>
        <v>2861.8219984989892</v>
      </c>
      <c r="R1047" s="2">
        <v>1</v>
      </c>
      <c r="S1047" s="3">
        <v>3</v>
      </c>
      <c r="T1047" t="s">
        <v>79</v>
      </c>
      <c r="U1047" t="s">
        <v>85</v>
      </c>
    </row>
    <row r="1048" spans="1:21" x14ac:dyDescent="0.3">
      <c r="A1048" s="3" t="s">
        <v>1132</v>
      </c>
      <c r="B1048" s="1">
        <v>44752</v>
      </c>
      <c r="C1048" s="7" t="str">
        <f>TEXT(tb_vendas[[#This Row],[Data do Pedido]],"aaaa-mm")</f>
        <v>2022-07</v>
      </c>
      <c r="D1048" s="1" t="s">
        <v>6590</v>
      </c>
      <c r="E1048" t="s">
        <v>21</v>
      </c>
      <c r="F1048" t="s">
        <v>35</v>
      </c>
      <c r="G1048" t="s">
        <v>44</v>
      </c>
      <c r="H1048" t="s">
        <v>46</v>
      </c>
      <c r="I1048" t="s">
        <v>54</v>
      </c>
      <c r="J1048" t="s">
        <v>68</v>
      </c>
      <c r="K1048" t="s">
        <v>78</v>
      </c>
      <c r="L1048">
        <v>95</v>
      </c>
      <c r="M1048" s="5">
        <v>97.59</v>
      </c>
      <c r="N1048" s="5">
        <f t="shared" si="16"/>
        <v>9271.0500000000011</v>
      </c>
      <c r="O1048" s="5">
        <v>50.745933431007927</v>
      </c>
      <c r="P1048" s="5">
        <f>tb_vendas[[#This Row],[Quantidade]]*tb_vendas[[#This Row],[Custo Unitário]]</f>
        <v>4820.8636759457531</v>
      </c>
      <c r="Q1048" s="5">
        <f>tb_vendas[[#This Row],[Valor Total]]-tb_vendas[[#This Row],[Custo Total]]</f>
        <v>4450.186324054248</v>
      </c>
      <c r="R1048" s="2">
        <v>6</v>
      </c>
      <c r="S1048" s="3">
        <v>0</v>
      </c>
      <c r="T1048" t="s">
        <v>80</v>
      </c>
      <c r="U1048" t="s">
        <v>83</v>
      </c>
    </row>
    <row r="1049" spans="1:21" x14ac:dyDescent="0.3">
      <c r="A1049" s="3" t="s">
        <v>1133</v>
      </c>
      <c r="B1049" s="1">
        <v>44752</v>
      </c>
      <c r="C1049" s="7" t="str">
        <f>TEXT(tb_vendas[[#This Row],[Data do Pedido]],"aaaa-mm")</f>
        <v>2022-07</v>
      </c>
      <c r="D1049" s="1" t="s">
        <v>6589</v>
      </c>
      <c r="E1049" t="s">
        <v>19</v>
      </c>
      <c r="F1049" t="s">
        <v>28</v>
      </c>
      <c r="G1049" t="s">
        <v>43</v>
      </c>
      <c r="H1049" t="s">
        <v>45</v>
      </c>
      <c r="I1049" t="s">
        <v>58</v>
      </c>
      <c r="J1049" t="s">
        <v>64</v>
      </c>
      <c r="K1049" t="s">
        <v>77</v>
      </c>
      <c r="L1049">
        <v>49</v>
      </c>
      <c r="M1049" s="5">
        <v>85.35</v>
      </c>
      <c r="N1049" s="5">
        <f t="shared" si="16"/>
        <v>4182.1499999999996</v>
      </c>
      <c r="O1049" s="5">
        <v>59.047590771877545</v>
      </c>
      <c r="P1049" s="5">
        <f>tb_vendas[[#This Row],[Quantidade]]*tb_vendas[[#This Row],[Custo Unitário]]</f>
        <v>2893.3319478219996</v>
      </c>
      <c r="Q1049" s="5">
        <f>tb_vendas[[#This Row],[Valor Total]]-tb_vendas[[#This Row],[Custo Total]]</f>
        <v>1288.818052178</v>
      </c>
      <c r="R1049" s="2">
        <v>9</v>
      </c>
      <c r="S1049" s="3">
        <v>9</v>
      </c>
      <c r="T1049" t="s">
        <v>81</v>
      </c>
      <c r="U1049" t="s">
        <v>85</v>
      </c>
    </row>
    <row r="1050" spans="1:21" x14ac:dyDescent="0.3">
      <c r="A1050" s="3" t="s">
        <v>1134</v>
      </c>
      <c r="B1050" s="1">
        <v>44752</v>
      </c>
      <c r="C1050" s="7" t="str">
        <f>TEXT(tb_vendas[[#This Row],[Data do Pedido]],"aaaa-mm")</f>
        <v>2022-07</v>
      </c>
      <c r="D1050" s="1" t="s">
        <v>6588</v>
      </c>
      <c r="E1050" t="s">
        <v>18</v>
      </c>
      <c r="F1050" t="s">
        <v>26</v>
      </c>
      <c r="G1050" t="s">
        <v>41</v>
      </c>
      <c r="H1050" t="s">
        <v>45</v>
      </c>
      <c r="I1050" t="s">
        <v>54</v>
      </c>
      <c r="J1050" t="s">
        <v>68</v>
      </c>
      <c r="K1050" t="s">
        <v>76</v>
      </c>
      <c r="L1050">
        <v>28</v>
      </c>
      <c r="M1050" s="5">
        <v>67.27</v>
      </c>
      <c r="N1050" s="5">
        <f t="shared" si="16"/>
        <v>1883.56</v>
      </c>
      <c r="O1050" s="5">
        <v>21.567194592501043</v>
      </c>
      <c r="P1050" s="5">
        <f>tb_vendas[[#This Row],[Quantidade]]*tb_vendas[[#This Row],[Custo Unitário]]</f>
        <v>603.88144859002921</v>
      </c>
      <c r="Q1050" s="5">
        <f>tb_vendas[[#This Row],[Valor Total]]-tb_vendas[[#This Row],[Custo Total]]</f>
        <v>1279.6785514099706</v>
      </c>
      <c r="R1050" s="2">
        <v>7</v>
      </c>
      <c r="S1050" s="3">
        <v>8</v>
      </c>
      <c r="T1050" t="s">
        <v>79</v>
      </c>
      <c r="U1050" t="s">
        <v>84</v>
      </c>
    </row>
    <row r="1051" spans="1:21" x14ac:dyDescent="0.3">
      <c r="A1051" s="3" t="s">
        <v>1135</v>
      </c>
      <c r="B1051" s="1">
        <v>44753</v>
      </c>
      <c r="C1051" s="7" t="str">
        <f>TEXT(tb_vendas[[#This Row],[Data do Pedido]],"aaaa-mm")</f>
        <v>2022-07</v>
      </c>
      <c r="D1051" s="1" t="s">
        <v>6590</v>
      </c>
      <c r="E1051" t="s">
        <v>20</v>
      </c>
      <c r="F1051" t="s">
        <v>31</v>
      </c>
      <c r="G1051" t="s">
        <v>40</v>
      </c>
      <c r="H1051" t="s">
        <v>46</v>
      </c>
      <c r="I1051" t="s">
        <v>52</v>
      </c>
      <c r="J1051" t="s">
        <v>67</v>
      </c>
      <c r="K1051" t="s">
        <v>71</v>
      </c>
      <c r="L1051">
        <v>82</v>
      </c>
      <c r="M1051" s="5">
        <v>42.87</v>
      </c>
      <c r="N1051" s="5">
        <f t="shared" si="16"/>
        <v>3515.3399999999997</v>
      </c>
      <c r="O1051" s="5">
        <v>10.960463695412402</v>
      </c>
      <c r="P1051" s="5">
        <f>tb_vendas[[#This Row],[Quantidade]]*tb_vendas[[#This Row],[Custo Unitário]]</f>
        <v>898.75802302381703</v>
      </c>
      <c r="Q1051" s="5">
        <f>tb_vendas[[#This Row],[Valor Total]]-tb_vendas[[#This Row],[Custo Total]]</f>
        <v>2616.5819769761829</v>
      </c>
      <c r="R1051" s="2">
        <v>10</v>
      </c>
      <c r="S1051" s="3">
        <v>8</v>
      </c>
      <c r="T1051" t="s">
        <v>79</v>
      </c>
      <c r="U1051" t="s">
        <v>84</v>
      </c>
    </row>
    <row r="1052" spans="1:21" x14ac:dyDescent="0.3">
      <c r="A1052" s="3" t="s">
        <v>1136</v>
      </c>
      <c r="B1052" s="1">
        <v>44753</v>
      </c>
      <c r="C1052" s="7" t="str">
        <f>TEXT(tb_vendas[[#This Row],[Data do Pedido]],"aaaa-mm")</f>
        <v>2022-07</v>
      </c>
      <c r="D1052" s="1" t="s">
        <v>6592</v>
      </c>
      <c r="E1052" t="s">
        <v>20</v>
      </c>
      <c r="F1052" t="s">
        <v>28</v>
      </c>
      <c r="G1052" t="s">
        <v>43</v>
      </c>
      <c r="H1052" t="s">
        <v>45</v>
      </c>
      <c r="I1052" t="s">
        <v>48</v>
      </c>
      <c r="J1052" t="s">
        <v>64</v>
      </c>
      <c r="K1052" t="s">
        <v>73</v>
      </c>
      <c r="L1052">
        <v>94</v>
      </c>
      <c r="M1052" s="5">
        <v>32.36</v>
      </c>
      <c r="N1052" s="5">
        <f t="shared" si="16"/>
        <v>3041.84</v>
      </c>
      <c r="O1052" s="5">
        <v>9.3918981792510312</v>
      </c>
      <c r="P1052" s="5">
        <f>tb_vendas[[#This Row],[Quantidade]]*tb_vendas[[#This Row],[Custo Unitário]]</f>
        <v>882.83842884959688</v>
      </c>
      <c r="Q1052" s="5">
        <f>tb_vendas[[#This Row],[Valor Total]]-tb_vendas[[#This Row],[Custo Total]]</f>
        <v>2159.0015711504034</v>
      </c>
      <c r="R1052" s="2">
        <v>8</v>
      </c>
      <c r="S1052" s="3">
        <v>1</v>
      </c>
      <c r="T1052" t="s">
        <v>81</v>
      </c>
      <c r="U1052" t="s">
        <v>84</v>
      </c>
    </row>
    <row r="1053" spans="1:21" x14ac:dyDescent="0.3">
      <c r="A1053" s="3" t="s">
        <v>1137</v>
      </c>
      <c r="B1053" s="1">
        <v>44754</v>
      </c>
      <c r="C1053" s="7" t="str">
        <f>TEXT(tb_vendas[[#This Row],[Data do Pedido]],"aaaa-mm")</f>
        <v>2022-07</v>
      </c>
      <c r="D1053" s="1" t="s">
        <v>6588</v>
      </c>
      <c r="E1053" t="s">
        <v>16</v>
      </c>
      <c r="F1053" t="s">
        <v>37</v>
      </c>
      <c r="G1053" t="s">
        <v>41</v>
      </c>
      <c r="H1053" t="s">
        <v>45</v>
      </c>
      <c r="I1053" t="s">
        <v>47</v>
      </c>
      <c r="J1053" t="s">
        <v>63</v>
      </c>
      <c r="K1053" t="s">
        <v>73</v>
      </c>
      <c r="L1053">
        <v>78</v>
      </c>
      <c r="M1053" s="5">
        <v>65.599999999999994</v>
      </c>
      <c r="N1053" s="5">
        <f t="shared" si="16"/>
        <v>5116.7999999999993</v>
      </c>
      <c r="O1053" s="5">
        <v>22.149111023886608</v>
      </c>
      <c r="P1053" s="5">
        <f>tb_vendas[[#This Row],[Quantidade]]*tb_vendas[[#This Row],[Custo Unitário]]</f>
        <v>1727.6306598631554</v>
      </c>
      <c r="Q1053" s="5">
        <f>tb_vendas[[#This Row],[Valor Total]]-tb_vendas[[#This Row],[Custo Total]]</f>
        <v>3389.1693401368439</v>
      </c>
      <c r="R1053" s="2">
        <v>2</v>
      </c>
      <c r="S1053" s="3">
        <v>5</v>
      </c>
      <c r="T1053" t="s">
        <v>81</v>
      </c>
      <c r="U1053" t="s">
        <v>83</v>
      </c>
    </row>
    <row r="1054" spans="1:21" x14ac:dyDescent="0.3">
      <c r="A1054" s="3" t="s">
        <v>1138</v>
      </c>
      <c r="B1054" s="1">
        <v>44754</v>
      </c>
      <c r="C1054" s="7" t="str">
        <f>TEXT(tb_vendas[[#This Row],[Data do Pedido]],"aaaa-mm")</f>
        <v>2022-07</v>
      </c>
      <c r="D1054" s="1" t="s">
        <v>6589</v>
      </c>
      <c r="E1054" t="s">
        <v>17</v>
      </c>
      <c r="F1054" t="s">
        <v>35</v>
      </c>
      <c r="G1054" t="s">
        <v>44</v>
      </c>
      <c r="H1054" t="s">
        <v>46</v>
      </c>
      <c r="I1054" t="s">
        <v>51</v>
      </c>
      <c r="J1054" t="s">
        <v>65</v>
      </c>
      <c r="K1054" t="s">
        <v>71</v>
      </c>
      <c r="L1054">
        <v>39</v>
      </c>
      <c r="M1054" s="5">
        <v>19.29</v>
      </c>
      <c r="N1054" s="5">
        <f t="shared" si="16"/>
        <v>752.31</v>
      </c>
      <c r="O1054" s="5">
        <v>7.3686067130038797</v>
      </c>
      <c r="P1054" s="5">
        <f>tb_vendas[[#This Row],[Quantidade]]*tb_vendas[[#This Row],[Custo Unitário]]</f>
        <v>287.37566180715129</v>
      </c>
      <c r="Q1054" s="5">
        <f>tb_vendas[[#This Row],[Valor Total]]-tb_vendas[[#This Row],[Custo Total]]</f>
        <v>464.93433819284866</v>
      </c>
      <c r="R1054" s="2">
        <v>8</v>
      </c>
      <c r="S1054" s="3">
        <v>1</v>
      </c>
      <c r="T1054" t="s">
        <v>80</v>
      </c>
      <c r="U1054" t="s">
        <v>85</v>
      </c>
    </row>
    <row r="1055" spans="1:21" x14ac:dyDescent="0.3">
      <c r="A1055" s="3" t="s">
        <v>1139</v>
      </c>
      <c r="B1055" s="1">
        <v>44754</v>
      </c>
      <c r="C1055" s="7" t="str">
        <f>TEXT(tb_vendas[[#This Row],[Data do Pedido]],"aaaa-mm")</f>
        <v>2022-07</v>
      </c>
      <c r="D1055" s="1" t="s">
        <v>6593</v>
      </c>
      <c r="E1055" t="s">
        <v>21</v>
      </c>
      <c r="F1055" t="s">
        <v>26</v>
      </c>
      <c r="G1055" t="s">
        <v>41</v>
      </c>
      <c r="H1055" t="s">
        <v>45</v>
      </c>
      <c r="I1055" t="s">
        <v>48</v>
      </c>
      <c r="J1055" t="s">
        <v>64</v>
      </c>
      <c r="K1055" t="s">
        <v>74</v>
      </c>
      <c r="L1055">
        <v>33</v>
      </c>
      <c r="M1055" s="5">
        <v>18.93</v>
      </c>
      <c r="N1055" s="5">
        <f t="shared" si="16"/>
        <v>624.68999999999994</v>
      </c>
      <c r="O1055" s="5">
        <v>5.062993031697161</v>
      </c>
      <c r="P1055" s="5">
        <f>tb_vendas[[#This Row],[Quantidade]]*tb_vendas[[#This Row],[Custo Unitário]]</f>
        <v>167.0787700460063</v>
      </c>
      <c r="Q1055" s="5">
        <f>tb_vendas[[#This Row],[Valor Total]]-tb_vendas[[#This Row],[Custo Total]]</f>
        <v>457.61122995399364</v>
      </c>
      <c r="R1055" s="2">
        <v>10</v>
      </c>
      <c r="S1055" s="3">
        <v>9</v>
      </c>
      <c r="T1055" t="s">
        <v>79</v>
      </c>
      <c r="U1055" t="s">
        <v>84</v>
      </c>
    </row>
    <row r="1056" spans="1:21" x14ac:dyDescent="0.3">
      <c r="A1056" s="3" t="s">
        <v>1140</v>
      </c>
      <c r="B1056" s="1">
        <v>44754</v>
      </c>
      <c r="C1056" s="7" t="str">
        <f>TEXT(tb_vendas[[#This Row],[Data do Pedido]],"aaaa-mm")</f>
        <v>2022-07</v>
      </c>
      <c r="D1056" s="1" t="s">
        <v>6590</v>
      </c>
      <c r="E1056" t="s">
        <v>16</v>
      </c>
      <c r="F1056" t="s">
        <v>35</v>
      </c>
      <c r="G1056" t="s">
        <v>44</v>
      </c>
      <c r="H1056" t="s">
        <v>46</v>
      </c>
      <c r="I1056" t="s">
        <v>58</v>
      </c>
      <c r="J1056" t="s">
        <v>64</v>
      </c>
      <c r="K1056" t="s">
        <v>73</v>
      </c>
      <c r="L1056">
        <v>24</v>
      </c>
      <c r="M1056" s="5">
        <v>85.45</v>
      </c>
      <c r="N1056" s="5">
        <f t="shared" si="16"/>
        <v>2050.8000000000002</v>
      </c>
      <c r="O1056" s="5">
        <v>38.027908681128878</v>
      </c>
      <c r="P1056" s="5">
        <f>tb_vendas[[#This Row],[Quantidade]]*tb_vendas[[#This Row],[Custo Unitário]]</f>
        <v>912.66980834709307</v>
      </c>
      <c r="Q1056" s="5">
        <f>tb_vendas[[#This Row],[Valor Total]]-tb_vendas[[#This Row],[Custo Total]]</f>
        <v>1138.1301916529071</v>
      </c>
      <c r="R1056" s="2">
        <v>4</v>
      </c>
      <c r="S1056" s="3">
        <v>5</v>
      </c>
      <c r="T1056" t="s">
        <v>80</v>
      </c>
      <c r="U1056" t="s">
        <v>85</v>
      </c>
    </row>
    <row r="1057" spans="1:21" x14ac:dyDescent="0.3">
      <c r="A1057" s="3" t="s">
        <v>1141</v>
      </c>
      <c r="B1057" s="1">
        <v>44754</v>
      </c>
      <c r="C1057" s="7" t="str">
        <f>TEXT(tb_vendas[[#This Row],[Data do Pedido]],"aaaa-mm")</f>
        <v>2022-07</v>
      </c>
      <c r="D1057" s="1" t="s">
        <v>6592</v>
      </c>
      <c r="E1057" t="s">
        <v>22</v>
      </c>
      <c r="F1057" t="s">
        <v>34</v>
      </c>
      <c r="G1057" t="s">
        <v>40</v>
      </c>
      <c r="H1057" t="s">
        <v>46</v>
      </c>
      <c r="I1057" t="s">
        <v>57</v>
      </c>
      <c r="J1057" t="s">
        <v>66</v>
      </c>
      <c r="K1057" t="s">
        <v>77</v>
      </c>
      <c r="L1057">
        <v>68</v>
      </c>
      <c r="M1057" s="5">
        <v>70.209999999999994</v>
      </c>
      <c r="N1057" s="5">
        <f t="shared" si="16"/>
        <v>4774.28</v>
      </c>
      <c r="O1057" s="5">
        <v>41.201379886116634</v>
      </c>
      <c r="P1057" s="5">
        <f>tb_vendas[[#This Row],[Quantidade]]*tb_vendas[[#This Row],[Custo Unitário]]</f>
        <v>2801.6938322559313</v>
      </c>
      <c r="Q1057" s="5">
        <f>tb_vendas[[#This Row],[Valor Total]]-tb_vendas[[#This Row],[Custo Total]]</f>
        <v>1972.5861677440685</v>
      </c>
      <c r="R1057" s="2">
        <v>5</v>
      </c>
      <c r="S1057" s="3">
        <v>8</v>
      </c>
      <c r="T1057" t="s">
        <v>81</v>
      </c>
      <c r="U1057" t="s">
        <v>82</v>
      </c>
    </row>
    <row r="1058" spans="1:21" x14ac:dyDescent="0.3">
      <c r="A1058" s="3" t="s">
        <v>1142</v>
      </c>
      <c r="B1058" s="1">
        <v>44754</v>
      </c>
      <c r="C1058" s="7" t="str">
        <f>TEXT(tb_vendas[[#This Row],[Data do Pedido]],"aaaa-mm")</f>
        <v>2022-07</v>
      </c>
      <c r="D1058" s="1" t="s">
        <v>6593</v>
      </c>
      <c r="E1058" t="s">
        <v>23</v>
      </c>
      <c r="F1058" t="s">
        <v>25</v>
      </c>
      <c r="G1058" t="s">
        <v>40</v>
      </c>
      <c r="H1058" t="s">
        <v>46</v>
      </c>
      <c r="I1058" t="s">
        <v>55</v>
      </c>
      <c r="J1058" t="s">
        <v>69</v>
      </c>
      <c r="K1058" t="s">
        <v>72</v>
      </c>
      <c r="L1058">
        <v>59</v>
      </c>
      <c r="M1058" s="5">
        <v>7.85</v>
      </c>
      <c r="N1058" s="5">
        <f t="shared" si="16"/>
        <v>463.15</v>
      </c>
      <c r="O1058" s="5">
        <v>2.1231589140449985</v>
      </c>
      <c r="P1058" s="5">
        <f>tb_vendas[[#This Row],[Quantidade]]*tb_vendas[[#This Row],[Custo Unitário]]</f>
        <v>125.26637592865491</v>
      </c>
      <c r="Q1058" s="5">
        <f>tb_vendas[[#This Row],[Valor Total]]-tb_vendas[[#This Row],[Custo Total]]</f>
        <v>337.88362407134508</v>
      </c>
      <c r="R1058" s="2">
        <v>9</v>
      </c>
      <c r="S1058" s="3">
        <v>3</v>
      </c>
      <c r="T1058" t="s">
        <v>81</v>
      </c>
      <c r="U1058" t="s">
        <v>84</v>
      </c>
    </row>
    <row r="1059" spans="1:21" x14ac:dyDescent="0.3">
      <c r="A1059" s="3" t="s">
        <v>1143</v>
      </c>
      <c r="B1059" s="1">
        <v>44754</v>
      </c>
      <c r="C1059" s="7" t="str">
        <f>TEXT(tb_vendas[[#This Row],[Data do Pedido]],"aaaa-mm")</f>
        <v>2022-07</v>
      </c>
      <c r="D1059" s="1" t="s">
        <v>6593</v>
      </c>
      <c r="E1059" t="s">
        <v>18</v>
      </c>
      <c r="F1059" t="s">
        <v>31</v>
      </c>
      <c r="G1059" t="s">
        <v>40</v>
      </c>
      <c r="H1059" t="s">
        <v>46</v>
      </c>
      <c r="I1059" t="s">
        <v>51</v>
      </c>
      <c r="J1059" t="s">
        <v>65</v>
      </c>
      <c r="K1059" t="s">
        <v>78</v>
      </c>
      <c r="L1059">
        <v>31</v>
      </c>
      <c r="M1059" s="5">
        <v>26.51</v>
      </c>
      <c r="N1059" s="5">
        <f t="shared" si="16"/>
        <v>821.81000000000006</v>
      </c>
      <c r="O1059" s="5">
        <v>19.004838825481226</v>
      </c>
      <c r="P1059" s="5">
        <f>tb_vendas[[#This Row],[Quantidade]]*tb_vendas[[#This Row],[Custo Unitário]]</f>
        <v>589.15000358991801</v>
      </c>
      <c r="Q1059" s="5">
        <f>tb_vendas[[#This Row],[Valor Total]]-tb_vendas[[#This Row],[Custo Total]]</f>
        <v>232.65999641008204</v>
      </c>
      <c r="R1059" s="2">
        <v>7</v>
      </c>
      <c r="S1059" s="3">
        <v>2</v>
      </c>
      <c r="T1059" t="s">
        <v>79</v>
      </c>
      <c r="U1059" t="s">
        <v>82</v>
      </c>
    </row>
    <row r="1060" spans="1:21" x14ac:dyDescent="0.3">
      <c r="A1060" s="3" t="s">
        <v>1144</v>
      </c>
      <c r="B1060" s="1">
        <v>44755</v>
      </c>
      <c r="C1060" s="7" t="str">
        <f>TEXT(tb_vendas[[#This Row],[Data do Pedido]],"aaaa-mm")</f>
        <v>2022-07</v>
      </c>
      <c r="D1060" s="1" t="s">
        <v>6591</v>
      </c>
      <c r="E1060" t="s">
        <v>20</v>
      </c>
      <c r="F1060" t="s">
        <v>33</v>
      </c>
      <c r="G1060" t="s">
        <v>42</v>
      </c>
      <c r="H1060" t="s">
        <v>46</v>
      </c>
      <c r="I1060" t="s">
        <v>48</v>
      </c>
      <c r="J1060" t="s">
        <v>64</v>
      </c>
      <c r="K1060" t="s">
        <v>77</v>
      </c>
      <c r="L1060">
        <v>35</v>
      </c>
      <c r="M1060" s="5">
        <v>73.38</v>
      </c>
      <c r="N1060" s="5">
        <f t="shared" si="16"/>
        <v>2568.2999999999997</v>
      </c>
      <c r="O1060" s="5">
        <v>24.917996256848308</v>
      </c>
      <c r="P1060" s="5">
        <f>tb_vendas[[#This Row],[Quantidade]]*tb_vendas[[#This Row],[Custo Unitário]]</f>
        <v>872.12986898969075</v>
      </c>
      <c r="Q1060" s="5">
        <f>tb_vendas[[#This Row],[Valor Total]]-tb_vendas[[#This Row],[Custo Total]]</f>
        <v>1696.170131010309</v>
      </c>
      <c r="R1060" s="2">
        <v>10</v>
      </c>
      <c r="S1060" s="3">
        <v>2</v>
      </c>
      <c r="T1060" t="s">
        <v>79</v>
      </c>
      <c r="U1060" t="s">
        <v>82</v>
      </c>
    </row>
    <row r="1061" spans="1:21" x14ac:dyDescent="0.3">
      <c r="A1061" s="3" t="s">
        <v>1145</v>
      </c>
      <c r="B1061" s="1">
        <v>44755</v>
      </c>
      <c r="C1061" s="7" t="str">
        <f>TEXT(tb_vendas[[#This Row],[Data do Pedido]],"aaaa-mm")</f>
        <v>2022-07</v>
      </c>
      <c r="D1061" s="1" t="s">
        <v>6593</v>
      </c>
      <c r="E1061" t="s">
        <v>20</v>
      </c>
      <c r="F1061" t="s">
        <v>34</v>
      </c>
      <c r="G1061" t="s">
        <v>40</v>
      </c>
      <c r="H1061" t="s">
        <v>46</v>
      </c>
      <c r="I1061" t="s">
        <v>54</v>
      </c>
      <c r="J1061" t="s">
        <v>68</v>
      </c>
      <c r="K1061" t="s">
        <v>72</v>
      </c>
      <c r="L1061">
        <v>29</v>
      </c>
      <c r="M1061" s="5">
        <v>60.26</v>
      </c>
      <c r="N1061" s="5">
        <f t="shared" si="16"/>
        <v>1747.54</v>
      </c>
      <c r="O1061" s="5">
        <v>22.153047069076123</v>
      </c>
      <c r="P1061" s="5">
        <f>tb_vendas[[#This Row],[Quantidade]]*tb_vendas[[#This Row],[Custo Unitário]]</f>
        <v>642.43836500320754</v>
      </c>
      <c r="Q1061" s="5">
        <f>tb_vendas[[#This Row],[Valor Total]]-tb_vendas[[#This Row],[Custo Total]]</f>
        <v>1105.1016349967924</v>
      </c>
      <c r="R1061" s="2">
        <v>5</v>
      </c>
      <c r="S1061" s="3">
        <v>2</v>
      </c>
      <c r="T1061" t="s">
        <v>79</v>
      </c>
      <c r="U1061" t="s">
        <v>83</v>
      </c>
    </row>
    <row r="1062" spans="1:21" x14ac:dyDescent="0.3">
      <c r="A1062" s="3" t="s">
        <v>1146</v>
      </c>
      <c r="B1062" s="1">
        <v>44755</v>
      </c>
      <c r="C1062" s="7" t="str">
        <f>TEXT(tb_vendas[[#This Row],[Data do Pedido]],"aaaa-mm")</f>
        <v>2022-07</v>
      </c>
      <c r="D1062" s="1" t="s">
        <v>6588</v>
      </c>
      <c r="E1062" t="s">
        <v>18</v>
      </c>
      <c r="F1062" t="s">
        <v>28</v>
      </c>
      <c r="G1062" t="s">
        <v>43</v>
      </c>
      <c r="H1062" t="s">
        <v>45</v>
      </c>
      <c r="I1062" t="s">
        <v>51</v>
      </c>
      <c r="J1062" t="s">
        <v>65</v>
      </c>
      <c r="K1062" t="s">
        <v>73</v>
      </c>
      <c r="L1062">
        <v>51</v>
      </c>
      <c r="M1062" s="5">
        <v>86.2</v>
      </c>
      <c r="N1062" s="5">
        <f t="shared" si="16"/>
        <v>4396.2</v>
      </c>
      <c r="O1062" s="5">
        <v>39.925149792379614</v>
      </c>
      <c r="P1062" s="5">
        <f>tb_vendas[[#This Row],[Quantidade]]*tb_vendas[[#This Row],[Custo Unitário]]</f>
        <v>2036.1826394113602</v>
      </c>
      <c r="Q1062" s="5">
        <f>tb_vendas[[#This Row],[Valor Total]]-tb_vendas[[#This Row],[Custo Total]]</f>
        <v>2360.0173605886393</v>
      </c>
      <c r="R1062" s="2">
        <v>1</v>
      </c>
      <c r="S1062" s="3">
        <v>6</v>
      </c>
      <c r="T1062" t="s">
        <v>79</v>
      </c>
      <c r="U1062" t="s">
        <v>83</v>
      </c>
    </row>
    <row r="1063" spans="1:21" x14ac:dyDescent="0.3">
      <c r="A1063" s="3" t="s">
        <v>1147</v>
      </c>
      <c r="B1063" s="1">
        <v>44755</v>
      </c>
      <c r="C1063" s="7" t="str">
        <f>TEXT(tb_vendas[[#This Row],[Data do Pedido]],"aaaa-mm")</f>
        <v>2022-07</v>
      </c>
      <c r="D1063" s="1" t="s">
        <v>6590</v>
      </c>
      <c r="E1063" t="s">
        <v>20</v>
      </c>
      <c r="F1063" t="s">
        <v>28</v>
      </c>
      <c r="G1063" t="s">
        <v>43</v>
      </c>
      <c r="H1063" t="s">
        <v>45</v>
      </c>
      <c r="I1063" t="s">
        <v>56</v>
      </c>
      <c r="J1063" t="s">
        <v>63</v>
      </c>
      <c r="K1063" t="s">
        <v>72</v>
      </c>
      <c r="L1063">
        <v>26</v>
      </c>
      <c r="M1063" s="5">
        <v>49.82</v>
      </c>
      <c r="N1063" s="5">
        <f t="shared" si="16"/>
        <v>1295.32</v>
      </c>
      <c r="O1063" s="5">
        <v>16.144364763324482</v>
      </c>
      <c r="P1063" s="5">
        <f>tb_vendas[[#This Row],[Quantidade]]*tb_vendas[[#This Row],[Custo Unitário]]</f>
        <v>419.75348384643655</v>
      </c>
      <c r="Q1063" s="5">
        <f>tb_vendas[[#This Row],[Valor Total]]-tb_vendas[[#This Row],[Custo Total]]</f>
        <v>875.56651615356338</v>
      </c>
      <c r="R1063" s="2">
        <v>9</v>
      </c>
      <c r="S1063" s="3">
        <v>5</v>
      </c>
      <c r="T1063" t="s">
        <v>81</v>
      </c>
      <c r="U1063" t="s">
        <v>83</v>
      </c>
    </row>
    <row r="1064" spans="1:21" x14ac:dyDescent="0.3">
      <c r="A1064" s="3" t="s">
        <v>1148</v>
      </c>
      <c r="B1064" s="1">
        <v>44756</v>
      </c>
      <c r="C1064" s="7" t="str">
        <f>TEXT(tb_vendas[[#This Row],[Data do Pedido]],"aaaa-mm")</f>
        <v>2022-07</v>
      </c>
      <c r="D1064" s="1" t="s">
        <v>6588</v>
      </c>
      <c r="E1064" t="s">
        <v>21</v>
      </c>
      <c r="F1064" t="s">
        <v>27</v>
      </c>
      <c r="G1064" t="s">
        <v>42</v>
      </c>
      <c r="H1064" t="s">
        <v>46</v>
      </c>
      <c r="I1064" t="s">
        <v>52</v>
      </c>
      <c r="J1064" t="s">
        <v>67</v>
      </c>
      <c r="K1064" t="s">
        <v>73</v>
      </c>
      <c r="L1064">
        <v>63</v>
      </c>
      <c r="M1064" s="5">
        <v>8.56</v>
      </c>
      <c r="N1064" s="5">
        <f t="shared" si="16"/>
        <v>539.28000000000009</v>
      </c>
      <c r="O1064" s="5">
        <v>2.1491205472633275</v>
      </c>
      <c r="P1064" s="5">
        <f>tb_vendas[[#This Row],[Quantidade]]*tb_vendas[[#This Row],[Custo Unitário]]</f>
        <v>135.39459447758964</v>
      </c>
      <c r="Q1064" s="5">
        <f>tb_vendas[[#This Row],[Valor Total]]-tb_vendas[[#This Row],[Custo Total]]</f>
        <v>403.88540552241045</v>
      </c>
      <c r="R1064" s="2">
        <v>4</v>
      </c>
      <c r="S1064" s="3">
        <v>10</v>
      </c>
      <c r="T1064" t="s">
        <v>81</v>
      </c>
      <c r="U1064" t="s">
        <v>82</v>
      </c>
    </row>
    <row r="1065" spans="1:21" x14ac:dyDescent="0.3">
      <c r="A1065" s="3" t="s">
        <v>1149</v>
      </c>
      <c r="B1065" s="1">
        <v>44756</v>
      </c>
      <c r="C1065" s="7" t="str">
        <f>TEXT(tb_vendas[[#This Row],[Data do Pedido]],"aaaa-mm")</f>
        <v>2022-07</v>
      </c>
      <c r="D1065" s="1" t="s">
        <v>6593</v>
      </c>
      <c r="E1065" t="s">
        <v>19</v>
      </c>
      <c r="F1065" t="s">
        <v>30</v>
      </c>
      <c r="G1065" t="s">
        <v>44</v>
      </c>
      <c r="H1065" t="s">
        <v>46</v>
      </c>
      <c r="I1065" t="s">
        <v>47</v>
      </c>
      <c r="J1065" t="s">
        <v>63</v>
      </c>
      <c r="K1065" t="s">
        <v>71</v>
      </c>
      <c r="L1065">
        <v>63</v>
      </c>
      <c r="M1065" s="5">
        <v>58.5</v>
      </c>
      <c r="N1065" s="5">
        <f t="shared" si="16"/>
        <v>3685.5</v>
      </c>
      <c r="O1065" s="5">
        <v>18.974504503675959</v>
      </c>
      <c r="P1065" s="5">
        <f>tb_vendas[[#This Row],[Quantidade]]*tb_vendas[[#This Row],[Custo Unitário]]</f>
        <v>1195.3937837315855</v>
      </c>
      <c r="Q1065" s="5">
        <f>tb_vendas[[#This Row],[Valor Total]]-tb_vendas[[#This Row],[Custo Total]]</f>
        <v>2490.1062162684148</v>
      </c>
      <c r="R1065" s="2">
        <v>1</v>
      </c>
      <c r="S1065" s="3">
        <v>8</v>
      </c>
      <c r="T1065" t="s">
        <v>81</v>
      </c>
      <c r="U1065" t="s">
        <v>83</v>
      </c>
    </row>
    <row r="1066" spans="1:21" x14ac:dyDescent="0.3">
      <c r="A1066" s="3" t="s">
        <v>1150</v>
      </c>
      <c r="B1066" s="1">
        <v>44756</v>
      </c>
      <c r="C1066" s="7" t="str">
        <f>TEXT(tb_vendas[[#This Row],[Data do Pedido]],"aaaa-mm")</f>
        <v>2022-07</v>
      </c>
      <c r="D1066" s="1" t="s">
        <v>6591</v>
      </c>
      <c r="E1066" t="s">
        <v>16</v>
      </c>
      <c r="F1066" t="s">
        <v>24</v>
      </c>
      <c r="G1066" t="s">
        <v>39</v>
      </c>
      <c r="H1066" t="s">
        <v>45</v>
      </c>
      <c r="I1066" t="s">
        <v>53</v>
      </c>
      <c r="J1066" t="s">
        <v>67</v>
      </c>
      <c r="K1066" t="s">
        <v>75</v>
      </c>
      <c r="L1066">
        <v>44</v>
      </c>
      <c r="M1066" s="5">
        <v>80.03</v>
      </c>
      <c r="N1066" s="5">
        <f t="shared" si="16"/>
        <v>3521.32</v>
      </c>
      <c r="O1066" s="5">
        <v>44.571556082257359</v>
      </c>
      <c r="P1066" s="5">
        <f>tb_vendas[[#This Row],[Quantidade]]*tb_vendas[[#This Row],[Custo Unitário]]</f>
        <v>1961.1484676193238</v>
      </c>
      <c r="Q1066" s="5">
        <f>tb_vendas[[#This Row],[Valor Total]]-tb_vendas[[#This Row],[Custo Total]]</f>
        <v>1560.1715323806764</v>
      </c>
      <c r="R1066" s="2">
        <v>9</v>
      </c>
      <c r="S1066" s="3">
        <v>1</v>
      </c>
      <c r="T1066" t="s">
        <v>80</v>
      </c>
      <c r="U1066" t="s">
        <v>83</v>
      </c>
    </row>
    <row r="1067" spans="1:21" x14ac:dyDescent="0.3">
      <c r="A1067" s="3" t="s">
        <v>1151</v>
      </c>
      <c r="B1067" s="1">
        <v>44756</v>
      </c>
      <c r="C1067" s="7" t="str">
        <f>TEXT(tb_vendas[[#This Row],[Data do Pedido]],"aaaa-mm")</f>
        <v>2022-07</v>
      </c>
      <c r="D1067" s="1" t="s">
        <v>6593</v>
      </c>
      <c r="E1067" t="s">
        <v>20</v>
      </c>
      <c r="F1067" t="s">
        <v>31</v>
      </c>
      <c r="G1067" t="s">
        <v>40</v>
      </c>
      <c r="H1067" t="s">
        <v>46</v>
      </c>
      <c r="I1067" t="s">
        <v>53</v>
      </c>
      <c r="J1067" t="s">
        <v>67</v>
      </c>
      <c r="K1067" t="s">
        <v>76</v>
      </c>
      <c r="L1067">
        <v>54</v>
      </c>
      <c r="M1067" s="5">
        <v>91.17</v>
      </c>
      <c r="N1067" s="5">
        <f t="shared" si="16"/>
        <v>4923.18</v>
      </c>
      <c r="O1067" s="5">
        <v>23.470933358517254</v>
      </c>
      <c r="P1067" s="5">
        <f>tb_vendas[[#This Row],[Quantidade]]*tb_vendas[[#This Row],[Custo Unitário]]</f>
        <v>1267.4304013599317</v>
      </c>
      <c r="Q1067" s="5">
        <f>tb_vendas[[#This Row],[Valor Total]]-tb_vendas[[#This Row],[Custo Total]]</f>
        <v>3655.7495986400686</v>
      </c>
      <c r="R1067" s="2">
        <v>3</v>
      </c>
      <c r="S1067" s="3">
        <v>10</v>
      </c>
      <c r="T1067" t="s">
        <v>79</v>
      </c>
      <c r="U1067" t="s">
        <v>82</v>
      </c>
    </row>
    <row r="1068" spans="1:21" x14ac:dyDescent="0.3">
      <c r="A1068" s="3" t="s">
        <v>1152</v>
      </c>
      <c r="B1068" s="1">
        <v>44756</v>
      </c>
      <c r="C1068" s="7" t="str">
        <f>TEXT(tb_vendas[[#This Row],[Data do Pedido]],"aaaa-mm")</f>
        <v>2022-07</v>
      </c>
      <c r="D1068" s="1" t="s">
        <v>6592</v>
      </c>
      <c r="E1068" t="s">
        <v>19</v>
      </c>
      <c r="F1068" t="s">
        <v>30</v>
      </c>
      <c r="G1068" t="s">
        <v>44</v>
      </c>
      <c r="H1068" t="s">
        <v>46</v>
      </c>
      <c r="I1068" t="s">
        <v>57</v>
      </c>
      <c r="J1068" t="s">
        <v>66</v>
      </c>
      <c r="K1068" t="s">
        <v>76</v>
      </c>
      <c r="L1068">
        <v>34</v>
      </c>
      <c r="M1068" s="5">
        <v>57.03</v>
      </c>
      <c r="N1068" s="5">
        <f t="shared" si="16"/>
        <v>1939.02</v>
      </c>
      <c r="O1068" s="5">
        <v>28.045029982759814</v>
      </c>
      <c r="P1068" s="5">
        <f>tb_vendas[[#This Row],[Quantidade]]*tb_vendas[[#This Row],[Custo Unitário]]</f>
        <v>953.53101941383375</v>
      </c>
      <c r="Q1068" s="5">
        <f>tb_vendas[[#This Row],[Valor Total]]-tb_vendas[[#This Row],[Custo Total]]</f>
        <v>985.48898058616624</v>
      </c>
      <c r="R1068" s="2">
        <v>1</v>
      </c>
      <c r="S1068" s="3">
        <v>9</v>
      </c>
      <c r="T1068" t="s">
        <v>80</v>
      </c>
      <c r="U1068" t="s">
        <v>84</v>
      </c>
    </row>
    <row r="1069" spans="1:21" x14ac:dyDescent="0.3">
      <c r="A1069" s="3" t="s">
        <v>1153</v>
      </c>
      <c r="B1069" s="1">
        <v>44756</v>
      </c>
      <c r="C1069" s="7" t="str">
        <f>TEXT(tb_vendas[[#This Row],[Data do Pedido]],"aaaa-mm")</f>
        <v>2022-07</v>
      </c>
      <c r="D1069" s="1" t="s">
        <v>6590</v>
      </c>
      <c r="E1069" t="s">
        <v>21</v>
      </c>
      <c r="F1069" t="s">
        <v>27</v>
      </c>
      <c r="G1069" t="s">
        <v>42</v>
      </c>
      <c r="H1069" t="s">
        <v>46</v>
      </c>
      <c r="I1069" t="s">
        <v>54</v>
      </c>
      <c r="J1069" t="s">
        <v>68</v>
      </c>
      <c r="K1069" t="s">
        <v>75</v>
      </c>
      <c r="L1069">
        <v>77</v>
      </c>
      <c r="M1069" s="5">
        <v>43.95</v>
      </c>
      <c r="N1069" s="5">
        <f t="shared" si="16"/>
        <v>3384.15</v>
      </c>
      <c r="O1069" s="5">
        <v>36.57385366582529</v>
      </c>
      <c r="P1069" s="5">
        <f>tb_vendas[[#This Row],[Quantidade]]*tb_vendas[[#This Row],[Custo Unitário]]</f>
        <v>2816.1867322685475</v>
      </c>
      <c r="Q1069" s="5">
        <f>tb_vendas[[#This Row],[Valor Total]]-tb_vendas[[#This Row],[Custo Total]]</f>
        <v>567.96326773145256</v>
      </c>
      <c r="R1069" s="2">
        <v>3</v>
      </c>
      <c r="S1069" s="3">
        <v>4</v>
      </c>
      <c r="T1069" t="s">
        <v>80</v>
      </c>
      <c r="U1069" t="s">
        <v>85</v>
      </c>
    </row>
    <row r="1070" spans="1:21" x14ac:dyDescent="0.3">
      <c r="A1070" s="3" t="s">
        <v>1154</v>
      </c>
      <c r="B1070" s="1">
        <v>44756</v>
      </c>
      <c r="C1070" s="7" t="str">
        <f>TEXT(tb_vendas[[#This Row],[Data do Pedido]],"aaaa-mm")</f>
        <v>2022-07</v>
      </c>
      <c r="D1070" s="1" t="s">
        <v>6589</v>
      </c>
      <c r="E1070" t="s">
        <v>19</v>
      </c>
      <c r="F1070" t="s">
        <v>27</v>
      </c>
      <c r="G1070" t="s">
        <v>42</v>
      </c>
      <c r="H1070" t="s">
        <v>46</v>
      </c>
      <c r="I1070" t="s">
        <v>56</v>
      </c>
      <c r="J1070" t="s">
        <v>63</v>
      </c>
      <c r="K1070" t="s">
        <v>78</v>
      </c>
      <c r="L1070">
        <v>76</v>
      </c>
      <c r="M1070" s="5">
        <v>53.15</v>
      </c>
      <c r="N1070" s="5">
        <f t="shared" si="16"/>
        <v>4039.4</v>
      </c>
      <c r="O1070" s="5">
        <v>48.405075397968474</v>
      </c>
      <c r="P1070" s="5">
        <f>tb_vendas[[#This Row],[Quantidade]]*tb_vendas[[#This Row],[Custo Unitário]]</f>
        <v>3678.7857302456041</v>
      </c>
      <c r="Q1070" s="5">
        <f>tb_vendas[[#This Row],[Valor Total]]-tb_vendas[[#This Row],[Custo Total]]</f>
        <v>360.61426975439599</v>
      </c>
      <c r="R1070" s="2">
        <v>6</v>
      </c>
      <c r="S1070" s="3">
        <v>8</v>
      </c>
      <c r="T1070" t="s">
        <v>79</v>
      </c>
      <c r="U1070" t="s">
        <v>84</v>
      </c>
    </row>
    <row r="1071" spans="1:21" x14ac:dyDescent="0.3">
      <c r="A1071" s="3" t="s">
        <v>1155</v>
      </c>
      <c r="B1071" s="1">
        <v>44757</v>
      </c>
      <c r="C1071" s="7" t="str">
        <f>TEXT(tb_vendas[[#This Row],[Data do Pedido]],"aaaa-mm")</f>
        <v>2022-07</v>
      </c>
      <c r="D1071" s="1" t="s">
        <v>6589</v>
      </c>
      <c r="E1071" t="s">
        <v>16</v>
      </c>
      <c r="F1071" t="s">
        <v>37</v>
      </c>
      <c r="G1071" t="s">
        <v>41</v>
      </c>
      <c r="H1071" t="s">
        <v>45</v>
      </c>
      <c r="I1071" t="s">
        <v>51</v>
      </c>
      <c r="J1071" t="s">
        <v>65</v>
      </c>
      <c r="K1071" t="s">
        <v>75</v>
      </c>
      <c r="L1071">
        <v>10</v>
      </c>
      <c r="M1071" s="5">
        <v>25.43</v>
      </c>
      <c r="N1071" s="5">
        <f t="shared" si="16"/>
        <v>254.3</v>
      </c>
      <c r="O1071" s="5">
        <v>14.666560113863735</v>
      </c>
      <c r="P1071" s="5">
        <f>tb_vendas[[#This Row],[Quantidade]]*tb_vendas[[#This Row],[Custo Unitário]]</f>
        <v>146.66560113863736</v>
      </c>
      <c r="Q1071" s="5">
        <f>tb_vendas[[#This Row],[Valor Total]]-tb_vendas[[#This Row],[Custo Total]]</f>
        <v>107.63439886136265</v>
      </c>
      <c r="R1071" s="2">
        <v>6</v>
      </c>
      <c r="S1071" s="3">
        <v>9</v>
      </c>
      <c r="T1071" t="s">
        <v>81</v>
      </c>
      <c r="U1071" t="s">
        <v>82</v>
      </c>
    </row>
    <row r="1072" spans="1:21" x14ac:dyDescent="0.3">
      <c r="A1072" s="3" t="s">
        <v>1156</v>
      </c>
      <c r="B1072" s="1">
        <v>44757</v>
      </c>
      <c r="C1072" s="7" t="str">
        <f>TEXT(tb_vendas[[#This Row],[Data do Pedido]],"aaaa-mm")</f>
        <v>2022-07</v>
      </c>
      <c r="D1072" s="1" t="s">
        <v>6592</v>
      </c>
      <c r="E1072" t="s">
        <v>22</v>
      </c>
      <c r="F1072" t="s">
        <v>35</v>
      </c>
      <c r="G1072" t="s">
        <v>44</v>
      </c>
      <c r="H1072" t="s">
        <v>46</v>
      </c>
      <c r="I1072" t="s">
        <v>61</v>
      </c>
      <c r="J1072" t="s">
        <v>68</v>
      </c>
      <c r="K1072" t="s">
        <v>72</v>
      </c>
      <c r="L1072">
        <v>51</v>
      </c>
      <c r="M1072" s="5">
        <v>59.05</v>
      </c>
      <c r="N1072" s="5">
        <f t="shared" si="16"/>
        <v>3011.5499999999997</v>
      </c>
      <c r="O1072" s="5">
        <v>22.734169868092678</v>
      </c>
      <c r="P1072" s="5">
        <f>tb_vendas[[#This Row],[Quantidade]]*tb_vendas[[#This Row],[Custo Unitário]]</f>
        <v>1159.4426632727266</v>
      </c>
      <c r="Q1072" s="5">
        <f>tb_vendas[[#This Row],[Valor Total]]-tb_vendas[[#This Row],[Custo Total]]</f>
        <v>1852.1073367272732</v>
      </c>
      <c r="R1072" s="2">
        <v>2</v>
      </c>
      <c r="S1072" s="3">
        <v>5</v>
      </c>
      <c r="T1072" t="s">
        <v>80</v>
      </c>
      <c r="U1072" t="s">
        <v>82</v>
      </c>
    </row>
    <row r="1073" spans="1:21" x14ac:dyDescent="0.3">
      <c r="A1073" s="3" t="s">
        <v>1157</v>
      </c>
      <c r="B1073" s="1">
        <v>44757</v>
      </c>
      <c r="C1073" s="7" t="str">
        <f>TEXT(tb_vendas[[#This Row],[Data do Pedido]],"aaaa-mm")</f>
        <v>2022-07</v>
      </c>
      <c r="D1073" s="1" t="s">
        <v>6591</v>
      </c>
      <c r="E1073" t="s">
        <v>20</v>
      </c>
      <c r="F1073" t="s">
        <v>27</v>
      </c>
      <c r="G1073" t="s">
        <v>42</v>
      </c>
      <c r="H1073" t="s">
        <v>46</v>
      </c>
      <c r="I1073" t="s">
        <v>62</v>
      </c>
      <c r="J1073" t="s">
        <v>70</v>
      </c>
      <c r="K1073" t="s">
        <v>72</v>
      </c>
      <c r="L1073">
        <v>27</v>
      </c>
      <c r="M1073" s="5">
        <v>89.06</v>
      </c>
      <c r="N1073" s="5">
        <f t="shared" si="16"/>
        <v>2404.62</v>
      </c>
      <c r="O1073" s="5">
        <v>22.412628695449083</v>
      </c>
      <c r="P1073" s="5">
        <f>tb_vendas[[#This Row],[Quantidade]]*tb_vendas[[#This Row],[Custo Unitário]]</f>
        <v>605.14097477712528</v>
      </c>
      <c r="Q1073" s="5">
        <f>tb_vendas[[#This Row],[Valor Total]]-tb_vendas[[#This Row],[Custo Total]]</f>
        <v>1799.4790252228745</v>
      </c>
      <c r="R1073" s="2">
        <v>3</v>
      </c>
      <c r="S1073" s="3">
        <v>8</v>
      </c>
      <c r="T1073" t="s">
        <v>80</v>
      </c>
      <c r="U1073" t="s">
        <v>84</v>
      </c>
    </row>
    <row r="1074" spans="1:21" x14ac:dyDescent="0.3">
      <c r="A1074" s="3" t="s">
        <v>1158</v>
      </c>
      <c r="B1074" s="1">
        <v>44758</v>
      </c>
      <c r="C1074" s="7" t="str">
        <f>TEXT(tb_vendas[[#This Row],[Data do Pedido]],"aaaa-mm")</f>
        <v>2022-07</v>
      </c>
      <c r="D1074" s="1" t="s">
        <v>6589</v>
      </c>
      <c r="E1074" t="s">
        <v>22</v>
      </c>
      <c r="F1074" t="s">
        <v>29</v>
      </c>
      <c r="G1074" t="s">
        <v>43</v>
      </c>
      <c r="H1074" t="s">
        <v>45</v>
      </c>
      <c r="I1074" t="s">
        <v>59</v>
      </c>
      <c r="J1074" t="s">
        <v>70</v>
      </c>
      <c r="K1074" t="s">
        <v>78</v>
      </c>
      <c r="L1074">
        <v>34</v>
      </c>
      <c r="M1074" s="5">
        <v>48.94</v>
      </c>
      <c r="N1074" s="5">
        <f t="shared" si="16"/>
        <v>1663.96</v>
      </c>
      <c r="O1074" s="5">
        <v>18.693512529997932</v>
      </c>
      <c r="P1074" s="5">
        <f>tb_vendas[[#This Row],[Quantidade]]*tb_vendas[[#This Row],[Custo Unitário]]</f>
        <v>635.57942601992966</v>
      </c>
      <c r="Q1074" s="5">
        <f>tb_vendas[[#This Row],[Valor Total]]-tb_vendas[[#This Row],[Custo Total]]</f>
        <v>1028.3805739800705</v>
      </c>
      <c r="R1074" s="2">
        <v>1</v>
      </c>
      <c r="S1074" s="3">
        <v>3</v>
      </c>
      <c r="T1074" t="s">
        <v>80</v>
      </c>
      <c r="U1074" t="s">
        <v>83</v>
      </c>
    </row>
    <row r="1075" spans="1:21" x14ac:dyDescent="0.3">
      <c r="A1075" s="3" t="s">
        <v>1159</v>
      </c>
      <c r="B1075" s="1">
        <v>44758</v>
      </c>
      <c r="C1075" s="7" t="str">
        <f>TEXT(tb_vendas[[#This Row],[Data do Pedido]],"aaaa-mm")</f>
        <v>2022-07</v>
      </c>
      <c r="D1075" s="1" t="s">
        <v>6588</v>
      </c>
      <c r="E1075" t="s">
        <v>19</v>
      </c>
      <c r="F1075" t="s">
        <v>36</v>
      </c>
      <c r="G1075" t="s">
        <v>39</v>
      </c>
      <c r="H1075" t="s">
        <v>45</v>
      </c>
      <c r="I1075" t="s">
        <v>47</v>
      </c>
      <c r="J1075" t="s">
        <v>63</v>
      </c>
      <c r="K1075" t="s">
        <v>76</v>
      </c>
      <c r="L1075">
        <v>90</v>
      </c>
      <c r="M1075" s="5">
        <v>6.72</v>
      </c>
      <c r="N1075" s="5">
        <f t="shared" si="16"/>
        <v>604.79999999999995</v>
      </c>
      <c r="O1075" s="5">
        <v>2.4413184646906734</v>
      </c>
      <c r="P1075" s="5">
        <f>tb_vendas[[#This Row],[Quantidade]]*tb_vendas[[#This Row],[Custo Unitário]]</f>
        <v>219.71866182216061</v>
      </c>
      <c r="Q1075" s="5">
        <f>tb_vendas[[#This Row],[Valor Total]]-tb_vendas[[#This Row],[Custo Total]]</f>
        <v>385.08133817783937</v>
      </c>
      <c r="R1075" s="2">
        <v>9</v>
      </c>
      <c r="S1075" s="3">
        <v>6</v>
      </c>
      <c r="T1075" t="s">
        <v>80</v>
      </c>
      <c r="U1075" t="s">
        <v>83</v>
      </c>
    </row>
    <row r="1076" spans="1:21" x14ac:dyDescent="0.3">
      <c r="A1076" s="3" t="s">
        <v>1160</v>
      </c>
      <c r="B1076" s="1">
        <v>44758</v>
      </c>
      <c r="C1076" s="7" t="str">
        <f>TEXT(tb_vendas[[#This Row],[Data do Pedido]],"aaaa-mm")</f>
        <v>2022-07</v>
      </c>
      <c r="D1076" s="1" t="s">
        <v>6592</v>
      </c>
      <c r="E1076" t="s">
        <v>16</v>
      </c>
      <c r="F1076" t="s">
        <v>24</v>
      </c>
      <c r="G1076" t="s">
        <v>39</v>
      </c>
      <c r="H1076" t="s">
        <v>45</v>
      </c>
      <c r="I1076" t="s">
        <v>51</v>
      </c>
      <c r="J1076" t="s">
        <v>65</v>
      </c>
      <c r="K1076" t="s">
        <v>74</v>
      </c>
      <c r="L1076">
        <v>34</v>
      </c>
      <c r="M1076" s="5">
        <v>70.8</v>
      </c>
      <c r="N1076" s="5">
        <f t="shared" si="16"/>
        <v>2407.1999999999998</v>
      </c>
      <c r="O1076" s="5">
        <v>20.028486042359805</v>
      </c>
      <c r="P1076" s="5">
        <f>tb_vendas[[#This Row],[Quantidade]]*tb_vendas[[#This Row],[Custo Unitário]]</f>
        <v>680.96852544023341</v>
      </c>
      <c r="Q1076" s="5">
        <f>tb_vendas[[#This Row],[Valor Total]]-tb_vendas[[#This Row],[Custo Total]]</f>
        <v>1726.2314745597664</v>
      </c>
      <c r="R1076" s="2">
        <v>10</v>
      </c>
      <c r="S1076" s="3">
        <v>3</v>
      </c>
      <c r="T1076" t="s">
        <v>79</v>
      </c>
      <c r="U1076" t="s">
        <v>84</v>
      </c>
    </row>
    <row r="1077" spans="1:21" x14ac:dyDescent="0.3">
      <c r="A1077" s="3" t="s">
        <v>1161</v>
      </c>
      <c r="B1077" s="1">
        <v>44758</v>
      </c>
      <c r="C1077" s="7" t="str">
        <f>TEXT(tb_vendas[[#This Row],[Data do Pedido]],"aaaa-mm")</f>
        <v>2022-07</v>
      </c>
      <c r="D1077" s="1" t="s">
        <v>6593</v>
      </c>
      <c r="E1077" t="s">
        <v>23</v>
      </c>
      <c r="F1077" t="s">
        <v>38</v>
      </c>
      <c r="G1077" t="s">
        <v>39</v>
      </c>
      <c r="H1077" t="s">
        <v>45</v>
      </c>
      <c r="I1077" t="s">
        <v>48</v>
      </c>
      <c r="J1077" t="s">
        <v>64</v>
      </c>
      <c r="K1077" t="s">
        <v>72</v>
      </c>
      <c r="L1077">
        <v>43</v>
      </c>
      <c r="M1077" s="5">
        <v>64.78</v>
      </c>
      <c r="N1077" s="5">
        <f t="shared" si="16"/>
        <v>2785.54</v>
      </c>
      <c r="O1077" s="5">
        <v>26.661764037965888</v>
      </c>
      <c r="P1077" s="5">
        <f>tb_vendas[[#This Row],[Quantidade]]*tb_vendas[[#This Row],[Custo Unitário]]</f>
        <v>1146.4558536325333</v>
      </c>
      <c r="Q1077" s="5">
        <f>tb_vendas[[#This Row],[Valor Total]]-tb_vendas[[#This Row],[Custo Total]]</f>
        <v>1639.0841463674667</v>
      </c>
      <c r="R1077" s="2">
        <v>1</v>
      </c>
      <c r="S1077" s="3">
        <v>3</v>
      </c>
      <c r="T1077" t="s">
        <v>81</v>
      </c>
      <c r="U1077" t="s">
        <v>82</v>
      </c>
    </row>
    <row r="1078" spans="1:21" x14ac:dyDescent="0.3">
      <c r="A1078" s="3" t="s">
        <v>1162</v>
      </c>
      <c r="B1078" s="1">
        <v>44759</v>
      </c>
      <c r="C1078" s="7" t="str">
        <f>TEXT(tb_vendas[[#This Row],[Data do Pedido]],"aaaa-mm")</f>
        <v>2022-07</v>
      </c>
      <c r="D1078" s="1" t="s">
        <v>6588</v>
      </c>
      <c r="E1078" t="s">
        <v>19</v>
      </c>
      <c r="F1078" t="s">
        <v>26</v>
      </c>
      <c r="G1078" t="s">
        <v>41</v>
      </c>
      <c r="H1078" t="s">
        <v>45</v>
      </c>
      <c r="I1078" t="s">
        <v>62</v>
      </c>
      <c r="J1078" t="s">
        <v>70</v>
      </c>
      <c r="K1078" t="s">
        <v>76</v>
      </c>
      <c r="L1078">
        <v>39</v>
      </c>
      <c r="M1078" s="5">
        <v>97.73</v>
      </c>
      <c r="N1078" s="5">
        <f t="shared" si="16"/>
        <v>3811.4700000000003</v>
      </c>
      <c r="O1078" s="5">
        <v>53.909396626173915</v>
      </c>
      <c r="P1078" s="5">
        <f>tb_vendas[[#This Row],[Quantidade]]*tb_vendas[[#This Row],[Custo Unitário]]</f>
        <v>2102.4664684207828</v>
      </c>
      <c r="Q1078" s="5">
        <f>tb_vendas[[#This Row],[Valor Total]]-tb_vendas[[#This Row],[Custo Total]]</f>
        <v>1709.0035315792175</v>
      </c>
      <c r="R1078" s="2">
        <v>4</v>
      </c>
      <c r="S1078" s="3">
        <v>3</v>
      </c>
      <c r="T1078" t="s">
        <v>80</v>
      </c>
      <c r="U1078" t="s">
        <v>84</v>
      </c>
    </row>
    <row r="1079" spans="1:21" x14ac:dyDescent="0.3">
      <c r="A1079" s="3" t="s">
        <v>1163</v>
      </c>
      <c r="B1079" s="1">
        <v>44759</v>
      </c>
      <c r="C1079" s="7" t="str">
        <f>TEXT(tb_vendas[[#This Row],[Data do Pedido]],"aaaa-mm")</f>
        <v>2022-07</v>
      </c>
      <c r="D1079" s="1" t="s">
        <v>6593</v>
      </c>
      <c r="E1079" t="s">
        <v>22</v>
      </c>
      <c r="F1079" t="s">
        <v>35</v>
      </c>
      <c r="G1079" t="s">
        <v>44</v>
      </c>
      <c r="H1079" t="s">
        <v>46</v>
      </c>
      <c r="I1079" t="s">
        <v>55</v>
      </c>
      <c r="J1079" t="s">
        <v>69</v>
      </c>
      <c r="K1079" t="s">
        <v>76</v>
      </c>
      <c r="L1079">
        <v>87</v>
      </c>
      <c r="M1079" s="5">
        <v>73.11</v>
      </c>
      <c r="N1079" s="5">
        <f t="shared" si="16"/>
        <v>6360.57</v>
      </c>
      <c r="O1079" s="5">
        <v>33.334060808857522</v>
      </c>
      <c r="P1079" s="5">
        <f>tb_vendas[[#This Row],[Quantidade]]*tb_vendas[[#This Row],[Custo Unitário]]</f>
        <v>2900.0632903706046</v>
      </c>
      <c r="Q1079" s="5">
        <f>tb_vendas[[#This Row],[Valor Total]]-tb_vendas[[#This Row],[Custo Total]]</f>
        <v>3460.5067096293951</v>
      </c>
      <c r="R1079" s="2">
        <v>2</v>
      </c>
      <c r="S1079" s="3">
        <v>6</v>
      </c>
      <c r="T1079" t="s">
        <v>79</v>
      </c>
      <c r="U1079" t="s">
        <v>83</v>
      </c>
    </row>
    <row r="1080" spans="1:21" x14ac:dyDescent="0.3">
      <c r="A1080" s="3" t="s">
        <v>1164</v>
      </c>
      <c r="B1080" s="1">
        <v>44759</v>
      </c>
      <c r="C1080" s="7" t="str">
        <f>TEXT(tb_vendas[[#This Row],[Data do Pedido]],"aaaa-mm")</f>
        <v>2022-07</v>
      </c>
      <c r="D1080" s="1" t="s">
        <v>6590</v>
      </c>
      <c r="E1080" t="s">
        <v>20</v>
      </c>
      <c r="F1080" t="s">
        <v>29</v>
      </c>
      <c r="G1080" t="s">
        <v>43</v>
      </c>
      <c r="H1080" t="s">
        <v>45</v>
      </c>
      <c r="I1080" t="s">
        <v>59</v>
      </c>
      <c r="J1080" t="s">
        <v>70</v>
      </c>
      <c r="K1080" t="s">
        <v>78</v>
      </c>
      <c r="L1080">
        <v>47</v>
      </c>
      <c r="M1080" s="5">
        <v>67.36</v>
      </c>
      <c r="N1080" s="5">
        <f t="shared" si="16"/>
        <v>3165.92</v>
      </c>
      <c r="O1080" s="5">
        <v>46.520356237327462</v>
      </c>
      <c r="P1080" s="5">
        <f>tb_vendas[[#This Row],[Quantidade]]*tb_vendas[[#This Row],[Custo Unitário]]</f>
        <v>2186.4567431543906</v>
      </c>
      <c r="Q1080" s="5">
        <f>tb_vendas[[#This Row],[Valor Total]]-tb_vendas[[#This Row],[Custo Total]]</f>
        <v>979.46325684560952</v>
      </c>
      <c r="R1080" s="2">
        <v>2</v>
      </c>
      <c r="S1080" s="3">
        <v>3</v>
      </c>
      <c r="T1080" t="s">
        <v>79</v>
      </c>
      <c r="U1080" t="s">
        <v>83</v>
      </c>
    </row>
    <row r="1081" spans="1:21" x14ac:dyDescent="0.3">
      <c r="A1081" s="3" t="s">
        <v>1165</v>
      </c>
      <c r="B1081" s="1">
        <v>44759</v>
      </c>
      <c r="C1081" s="7" t="str">
        <f>TEXT(tb_vendas[[#This Row],[Data do Pedido]],"aaaa-mm")</f>
        <v>2022-07</v>
      </c>
      <c r="D1081" s="1" t="s">
        <v>6591</v>
      </c>
      <c r="E1081" t="s">
        <v>22</v>
      </c>
      <c r="F1081" t="s">
        <v>35</v>
      </c>
      <c r="G1081" t="s">
        <v>44</v>
      </c>
      <c r="H1081" t="s">
        <v>46</v>
      </c>
      <c r="I1081" t="s">
        <v>54</v>
      </c>
      <c r="J1081" t="s">
        <v>68</v>
      </c>
      <c r="K1081" t="s">
        <v>77</v>
      </c>
      <c r="L1081">
        <v>94</v>
      </c>
      <c r="M1081" s="5">
        <v>88.62</v>
      </c>
      <c r="N1081" s="5">
        <f t="shared" si="16"/>
        <v>8330.2800000000007</v>
      </c>
      <c r="O1081" s="5">
        <v>27.828247164021629</v>
      </c>
      <c r="P1081" s="5">
        <f>tb_vendas[[#This Row],[Quantidade]]*tb_vendas[[#This Row],[Custo Unitário]]</f>
        <v>2615.8552334180331</v>
      </c>
      <c r="Q1081" s="5">
        <f>tb_vendas[[#This Row],[Valor Total]]-tb_vendas[[#This Row],[Custo Total]]</f>
        <v>5714.4247665819676</v>
      </c>
      <c r="R1081" s="2">
        <v>10</v>
      </c>
      <c r="S1081" s="3">
        <v>5</v>
      </c>
      <c r="T1081" t="s">
        <v>81</v>
      </c>
      <c r="U1081" t="s">
        <v>84</v>
      </c>
    </row>
    <row r="1082" spans="1:21" x14ac:dyDescent="0.3">
      <c r="A1082" s="3" t="s">
        <v>1166</v>
      </c>
      <c r="B1082" s="1">
        <v>44759</v>
      </c>
      <c r="C1082" s="7" t="str">
        <f>TEXT(tb_vendas[[#This Row],[Data do Pedido]],"aaaa-mm")</f>
        <v>2022-07</v>
      </c>
      <c r="D1082" s="1" t="s">
        <v>6593</v>
      </c>
      <c r="E1082" t="s">
        <v>19</v>
      </c>
      <c r="F1082" t="s">
        <v>26</v>
      </c>
      <c r="G1082" t="s">
        <v>41</v>
      </c>
      <c r="H1082" t="s">
        <v>45</v>
      </c>
      <c r="I1082" t="s">
        <v>49</v>
      </c>
      <c r="J1082" t="s">
        <v>65</v>
      </c>
      <c r="K1082" t="s">
        <v>78</v>
      </c>
      <c r="L1082">
        <v>71</v>
      </c>
      <c r="M1082" s="5">
        <v>20.66</v>
      </c>
      <c r="N1082" s="5">
        <f t="shared" si="16"/>
        <v>1466.86</v>
      </c>
      <c r="O1082" s="5">
        <v>14.54301907546844</v>
      </c>
      <c r="P1082" s="5">
        <f>tb_vendas[[#This Row],[Quantidade]]*tb_vendas[[#This Row],[Custo Unitário]]</f>
        <v>1032.5543543582592</v>
      </c>
      <c r="Q1082" s="5">
        <f>tb_vendas[[#This Row],[Valor Total]]-tb_vendas[[#This Row],[Custo Total]]</f>
        <v>434.30564564174074</v>
      </c>
      <c r="R1082" s="2">
        <v>8</v>
      </c>
      <c r="S1082" s="3">
        <v>7</v>
      </c>
      <c r="T1082" t="s">
        <v>80</v>
      </c>
      <c r="U1082" t="s">
        <v>84</v>
      </c>
    </row>
    <row r="1083" spans="1:21" x14ac:dyDescent="0.3">
      <c r="A1083" s="3" t="s">
        <v>1167</v>
      </c>
      <c r="B1083" s="1">
        <v>44759</v>
      </c>
      <c r="C1083" s="7" t="str">
        <f>TEXT(tb_vendas[[#This Row],[Data do Pedido]],"aaaa-mm")</f>
        <v>2022-07</v>
      </c>
      <c r="D1083" s="1" t="s">
        <v>6591</v>
      </c>
      <c r="E1083" t="s">
        <v>17</v>
      </c>
      <c r="F1083" t="s">
        <v>32</v>
      </c>
      <c r="G1083" t="s">
        <v>39</v>
      </c>
      <c r="H1083" t="s">
        <v>45</v>
      </c>
      <c r="I1083" t="s">
        <v>60</v>
      </c>
      <c r="J1083" t="s">
        <v>69</v>
      </c>
      <c r="K1083" t="s">
        <v>75</v>
      </c>
      <c r="L1083">
        <v>64</v>
      </c>
      <c r="M1083" s="5">
        <v>47.31</v>
      </c>
      <c r="N1083" s="5">
        <f t="shared" si="16"/>
        <v>3027.84</v>
      </c>
      <c r="O1083" s="5">
        <v>12.878544504705658</v>
      </c>
      <c r="P1083" s="5">
        <f>tb_vendas[[#This Row],[Quantidade]]*tb_vendas[[#This Row],[Custo Unitário]]</f>
        <v>824.22684830116214</v>
      </c>
      <c r="Q1083" s="5">
        <f>tb_vendas[[#This Row],[Valor Total]]-tb_vendas[[#This Row],[Custo Total]]</f>
        <v>2203.613151698838</v>
      </c>
      <c r="R1083" s="2">
        <v>6</v>
      </c>
      <c r="S1083" s="3">
        <v>4</v>
      </c>
      <c r="T1083" t="s">
        <v>79</v>
      </c>
      <c r="U1083" t="s">
        <v>83</v>
      </c>
    </row>
    <row r="1084" spans="1:21" x14ac:dyDescent="0.3">
      <c r="A1084" s="3" t="s">
        <v>1168</v>
      </c>
      <c r="B1084" s="1">
        <v>44759</v>
      </c>
      <c r="C1084" s="7" t="str">
        <f>TEXT(tb_vendas[[#This Row],[Data do Pedido]],"aaaa-mm")</f>
        <v>2022-07</v>
      </c>
      <c r="D1084" s="1" t="s">
        <v>6589</v>
      </c>
      <c r="E1084" t="s">
        <v>19</v>
      </c>
      <c r="F1084" t="s">
        <v>30</v>
      </c>
      <c r="G1084" t="s">
        <v>44</v>
      </c>
      <c r="H1084" t="s">
        <v>46</v>
      </c>
      <c r="I1084" t="s">
        <v>62</v>
      </c>
      <c r="J1084" t="s">
        <v>70</v>
      </c>
      <c r="K1084" t="s">
        <v>74</v>
      </c>
      <c r="L1084">
        <v>15</v>
      </c>
      <c r="M1084" s="5">
        <v>54.33</v>
      </c>
      <c r="N1084" s="5">
        <f t="shared" si="16"/>
        <v>814.94999999999993</v>
      </c>
      <c r="O1084" s="5">
        <v>33.777004387019204</v>
      </c>
      <c r="P1084" s="5">
        <f>tb_vendas[[#This Row],[Quantidade]]*tb_vendas[[#This Row],[Custo Unitário]]</f>
        <v>506.65506580528807</v>
      </c>
      <c r="Q1084" s="5">
        <f>tb_vendas[[#This Row],[Valor Total]]-tb_vendas[[#This Row],[Custo Total]]</f>
        <v>308.29493419471186</v>
      </c>
      <c r="R1084" s="2">
        <v>1</v>
      </c>
      <c r="S1084" s="3">
        <v>9</v>
      </c>
      <c r="T1084" t="s">
        <v>80</v>
      </c>
      <c r="U1084" t="s">
        <v>82</v>
      </c>
    </row>
    <row r="1085" spans="1:21" x14ac:dyDescent="0.3">
      <c r="A1085" s="3" t="s">
        <v>1169</v>
      </c>
      <c r="B1085" s="1">
        <v>44760</v>
      </c>
      <c r="C1085" s="7" t="str">
        <f>TEXT(tb_vendas[[#This Row],[Data do Pedido]],"aaaa-mm")</f>
        <v>2022-07</v>
      </c>
      <c r="D1085" s="1" t="s">
        <v>6588</v>
      </c>
      <c r="E1085" t="s">
        <v>16</v>
      </c>
      <c r="F1085" t="s">
        <v>24</v>
      </c>
      <c r="G1085" t="s">
        <v>39</v>
      </c>
      <c r="H1085" t="s">
        <v>45</v>
      </c>
      <c r="I1085" t="s">
        <v>50</v>
      </c>
      <c r="J1085" t="s">
        <v>66</v>
      </c>
      <c r="K1085" t="s">
        <v>78</v>
      </c>
      <c r="L1085">
        <v>60</v>
      </c>
      <c r="M1085" s="5">
        <v>5.82</v>
      </c>
      <c r="N1085" s="5">
        <f t="shared" si="16"/>
        <v>349.20000000000005</v>
      </c>
      <c r="O1085" s="5">
        <v>2.3499049768108442</v>
      </c>
      <c r="P1085" s="5">
        <f>tb_vendas[[#This Row],[Quantidade]]*tb_vendas[[#This Row],[Custo Unitário]]</f>
        <v>140.99429860865064</v>
      </c>
      <c r="Q1085" s="5">
        <f>tb_vendas[[#This Row],[Valor Total]]-tb_vendas[[#This Row],[Custo Total]]</f>
        <v>208.20570139134941</v>
      </c>
      <c r="R1085" s="2">
        <v>8</v>
      </c>
      <c r="S1085" s="3">
        <v>0</v>
      </c>
      <c r="T1085" t="s">
        <v>79</v>
      </c>
      <c r="U1085" t="s">
        <v>85</v>
      </c>
    </row>
    <row r="1086" spans="1:21" x14ac:dyDescent="0.3">
      <c r="A1086" s="3" t="s">
        <v>1170</v>
      </c>
      <c r="B1086" s="1">
        <v>44760</v>
      </c>
      <c r="C1086" s="7" t="str">
        <f>TEXT(tb_vendas[[#This Row],[Data do Pedido]],"aaaa-mm")</f>
        <v>2022-07</v>
      </c>
      <c r="D1086" s="1" t="s">
        <v>6590</v>
      </c>
      <c r="E1086" t="s">
        <v>20</v>
      </c>
      <c r="F1086" t="s">
        <v>33</v>
      </c>
      <c r="G1086" t="s">
        <v>42</v>
      </c>
      <c r="H1086" t="s">
        <v>46</v>
      </c>
      <c r="I1086" t="s">
        <v>51</v>
      </c>
      <c r="J1086" t="s">
        <v>65</v>
      </c>
      <c r="K1086" t="s">
        <v>72</v>
      </c>
      <c r="L1086">
        <v>1</v>
      </c>
      <c r="M1086" s="5">
        <v>31.51</v>
      </c>
      <c r="N1086" s="5">
        <f t="shared" si="16"/>
        <v>31.51</v>
      </c>
      <c r="O1086" s="5">
        <v>24.937866953111303</v>
      </c>
      <c r="P1086" s="5">
        <f>tb_vendas[[#This Row],[Quantidade]]*tb_vendas[[#This Row],[Custo Unitário]]</f>
        <v>24.937866953111303</v>
      </c>
      <c r="Q1086" s="5">
        <f>tb_vendas[[#This Row],[Valor Total]]-tb_vendas[[#This Row],[Custo Total]]</f>
        <v>6.5721330468886983</v>
      </c>
      <c r="R1086" s="2">
        <v>9</v>
      </c>
      <c r="S1086" s="3">
        <v>6</v>
      </c>
      <c r="T1086" t="s">
        <v>79</v>
      </c>
      <c r="U1086" t="s">
        <v>84</v>
      </c>
    </row>
    <row r="1087" spans="1:21" x14ac:dyDescent="0.3">
      <c r="A1087" s="3" t="s">
        <v>1171</v>
      </c>
      <c r="B1087" s="1">
        <v>44760</v>
      </c>
      <c r="C1087" s="7" t="str">
        <f>TEXT(tb_vendas[[#This Row],[Data do Pedido]],"aaaa-mm")</f>
        <v>2022-07</v>
      </c>
      <c r="D1087" s="1" t="s">
        <v>6589</v>
      </c>
      <c r="E1087" t="s">
        <v>20</v>
      </c>
      <c r="F1087" t="s">
        <v>34</v>
      </c>
      <c r="G1087" t="s">
        <v>40</v>
      </c>
      <c r="H1087" t="s">
        <v>46</v>
      </c>
      <c r="I1087" t="s">
        <v>61</v>
      </c>
      <c r="J1087" t="s">
        <v>68</v>
      </c>
      <c r="K1087" t="s">
        <v>74</v>
      </c>
      <c r="L1087">
        <v>14</v>
      </c>
      <c r="M1087" s="5">
        <v>26.68</v>
      </c>
      <c r="N1087" s="5">
        <f t="shared" si="16"/>
        <v>373.52</v>
      </c>
      <c r="O1087" s="5">
        <v>6.9646980613424638</v>
      </c>
      <c r="P1087" s="5">
        <f>tb_vendas[[#This Row],[Quantidade]]*tb_vendas[[#This Row],[Custo Unitário]]</f>
        <v>97.505772858794501</v>
      </c>
      <c r="Q1087" s="5">
        <f>tb_vendas[[#This Row],[Valor Total]]-tb_vendas[[#This Row],[Custo Total]]</f>
        <v>276.01422714120548</v>
      </c>
      <c r="R1087" s="2">
        <v>3</v>
      </c>
      <c r="S1087" s="3">
        <v>2</v>
      </c>
      <c r="T1087" t="s">
        <v>80</v>
      </c>
      <c r="U1087" t="s">
        <v>82</v>
      </c>
    </row>
    <row r="1088" spans="1:21" x14ac:dyDescent="0.3">
      <c r="A1088" s="3" t="s">
        <v>1172</v>
      </c>
      <c r="B1088" s="1">
        <v>44760</v>
      </c>
      <c r="C1088" s="7" t="str">
        <f>TEXT(tb_vendas[[#This Row],[Data do Pedido]],"aaaa-mm")</f>
        <v>2022-07</v>
      </c>
      <c r="D1088" s="1" t="s">
        <v>6593</v>
      </c>
      <c r="E1088" t="s">
        <v>19</v>
      </c>
      <c r="F1088" t="s">
        <v>25</v>
      </c>
      <c r="G1088" t="s">
        <v>40</v>
      </c>
      <c r="H1088" t="s">
        <v>46</v>
      </c>
      <c r="I1088" t="s">
        <v>55</v>
      </c>
      <c r="J1088" t="s">
        <v>69</v>
      </c>
      <c r="K1088" t="s">
        <v>74</v>
      </c>
      <c r="L1088">
        <v>3</v>
      </c>
      <c r="M1088" s="5">
        <v>97.8</v>
      </c>
      <c r="N1088" s="5">
        <f t="shared" si="16"/>
        <v>293.39999999999998</v>
      </c>
      <c r="O1088" s="5">
        <v>52.742436865170411</v>
      </c>
      <c r="P1088" s="5">
        <f>tb_vendas[[#This Row],[Quantidade]]*tb_vendas[[#This Row],[Custo Unitário]]</f>
        <v>158.22731059551123</v>
      </c>
      <c r="Q1088" s="5">
        <f>tb_vendas[[#This Row],[Valor Total]]-tb_vendas[[#This Row],[Custo Total]]</f>
        <v>135.17268940448875</v>
      </c>
      <c r="R1088" s="2">
        <v>5</v>
      </c>
      <c r="S1088" s="3">
        <v>10</v>
      </c>
      <c r="T1088" t="s">
        <v>79</v>
      </c>
      <c r="U1088" t="s">
        <v>83</v>
      </c>
    </row>
    <row r="1089" spans="1:21" x14ac:dyDescent="0.3">
      <c r="A1089" s="3" t="s">
        <v>1173</v>
      </c>
      <c r="B1089" s="1">
        <v>44761</v>
      </c>
      <c r="C1089" s="7" t="str">
        <f>TEXT(tb_vendas[[#This Row],[Data do Pedido]],"aaaa-mm")</f>
        <v>2022-07</v>
      </c>
      <c r="D1089" s="1" t="s">
        <v>6588</v>
      </c>
      <c r="E1089" t="s">
        <v>18</v>
      </c>
      <c r="F1089" t="s">
        <v>29</v>
      </c>
      <c r="G1089" t="s">
        <v>43</v>
      </c>
      <c r="H1089" t="s">
        <v>45</v>
      </c>
      <c r="I1089" t="s">
        <v>54</v>
      </c>
      <c r="J1089" t="s">
        <v>68</v>
      </c>
      <c r="K1089" t="s">
        <v>78</v>
      </c>
      <c r="L1089">
        <v>9</v>
      </c>
      <c r="M1089" s="5">
        <v>8.2100000000000009</v>
      </c>
      <c r="N1089" s="5">
        <f t="shared" si="16"/>
        <v>73.890000000000015</v>
      </c>
      <c r="O1089" s="5">
        <v>4.2190184387574599</v>
      </c>
      <c r="P1089" s="5">
        <f>tb_vendas[[#This Row],[Quantidade]]*tb_vendas[[#This Row],[Custo Unitário]]</f>
        <v>37.971165948817138</v>
      </c>
      <c r="Q1089" s="5">
        <f>tb_vendas[[#This Row],[Valor Total]]-tb_vendas[[#This Row],[Custo Total]]</f>
        <v>35.918834051182877</v>
      </c>
      <c r="R1089" s="2">
        <v>1</v>
      </c>
      <c r="S1089" s="3">
        <v>2</v>
      </c>
      <c r="T1089" t="s">
        <v>81</v>
      </c>
      <c r="U1089" t="s">
        <v>85</v>
      </c>
    </row>
    <row r="1090" spans="1:21" x14ac:dyDescent="0.3">
      <c r="A1090" s="3" t="s">
        <v>1174</v>
      </c>
      <c r="B1090" s="1">
        <v>44761</v>
      </c>
      <c r="C1090" s="7" t="str">
        <f>TEXT(tb_vendas[[#This Row],[Data do Pedido]],"aaaa-mm")</f>
        <v>2022-07</v>
      </c>
      <c r="D1090" s="1" t="s">
        <v>6591</v>
      </c>
      <c r="E1090" t="s">
        <v>16</v>
      </c>
      <c r="F1090" t="s">
        <v>24</v>
      </c>
      <c r="G1090" t="s">
        <v>39</v>
      </c>
      <c r="H1090" t="s">
        <v>45</v>
      </c>
      <c r="I1090" t="s">
        <v>61</v>
      </c>
      <c r="J1090" t="s">
        <v>68</v>
      </c>
      <c r="K1090" t="s">
        <v>77</v>
      </c>
      <c r="L1090">
        <v>70</v>
      </c>
      <c r="M1090" s="5">
        <v>21.64</v>
      </c>
      <c r="N1090" s="5">
        <f t="shared" si="16"/>
        <v>1514.8</v>
      </c>
      <c r="O1090" s="5">
        <v>9.4764754395043287</v>
      </c>
      <c r="P1090" s="5">
        <f>tb_vendas[[#This Row],[Quantidade]]*tb_vendas[[#This Row],[Custo Unitário]]</f>
        <v>663.353280765303</v>
      </c>
      <c r="Q1090" s="5">
        <f>tb_vendas[[#This Row],[Valor Total]]-tb_vendas[[#This Row],[Custo Total]]</f>
        <v>851.44671923469696</v>
      </c>
      <c r="R1090" s="2">
        <v>1</v>
      </c>
      <c r="S1090" s="3">
        <v>6</v>
      </c>
      <c r="T1090" t="s">
        <v>79</v>
      </c>
      <c r="U1090" t="s">
        <v>82</v>
      </c>
    </row>
    <row r="1091" spans="1:21" x14ac:dyDescent="0.3">
      <c r="A1091" s="3" t="s">
        <v>1175</v>
      </c>
      <c r="B1091" s="1">
        <v>44761</v>
      </c>
      <c r="C1091" s="7" t="str">
        <f>TEXT(tb_vendas[[#This Row],[Data do Pedido]],"aaaa-mm")</f>
        <v>2022-07</v>
      </c>
      <c r="D1091" s="1" t="s">
        <v>6588</v>
      </c>
      <c r="E1091" t="s">
        <v>19</v>
      </c>
      <c r="F1091" t="s">
        <v>32</v>
      </c>
      <c r="G1091" t="s">
        <v>39</v>
      </c>
      <c r="H1091" t="s">
        <v>45</v>
      </c>
      <c r="I1091" t="s">
        <v>53</v>
      </c>
      <c r="J1091" t="s">
        <v>67</v>
      </c>
      <c r="K1091" t="s">
        <v>76</v>
      </c>
      <c r="L1091">
        <v>44</v>
      </c>
      <c r="M1091" s="5">
        <v>35.39</v>
      </c>
      <c r="N1091" s="5">
        <f t="shared" ref="N1091:N1154" si="17">L1091*M1091</f>
        <v>1557.16</v>
      </c>
      <c r="O1091" s="5">
        <v>33.049154585366345</v>
      </c>
      <c r="P1091" s="5">
        <f>tb_vendas[[#This Row],[Quantidade]]*tb_vendas[[#This Row],[Custo Unitário]]</f>
        <v>1454.1628017561193</v>
      </c>
      <c r="Q1091" s="5">
        <f>tb_vendas[[#This Row],[Valor Total]]-tb_vendas[[#This Row],[Custo Total]]</f>
        <v>102.9971982438808</v>
      </c>
      <c r="R1091" s="2">
        <v>9</v>
      </c>
      <c r="S1091" s="3">
        <v>2</v>
      </c>
      <c r="T1091" t="s">
        <v>80</v>
      </c>
      <c r="U1091" t="s">
        <v>84</v>
      </c>
    </row>
    <row r="1092" spans="1:21" x14ac:dyDescent="0.3">
      <c r="A1092" s="3" t="s">
        <v>1176</v>
      </c>
      <c r="B1092" s="1">
        <v>44761</v>
      </c>
      <c r="C1092" s="7" t="str">
        <f>TEXT(tb_vendas[[#This Row],[Data do Pedido]],"aaaa-mm")</f>
        <v>2022-07</v>
      </c>
      <c r="D1092" s="1" t="s">
        <v>6591</v>
      </c>
      <c r="E1092" t="s">
        <v>19</v>
      </c>
      <c r="F1092" t="s">
        <v>25</v>
      </c>
      <c r="G1092" t="s">
        <v>40</v>
      </c>
      <c r="H1092" t="s">
        <v>46</v>
      </c>
      <c r="I1092" t="s">
        <v>58</v>
      </c>
      <c r="J1092" t="s">
        <v>64</v>
      </c>
      <c r="K1092" t="s">
        <v>73</v>
      </c>
      <c r="L1092">
        <v>90</v>
      </c>
      <c r="M1092" s="5">
        <v>39.979999999999997</v>
      </c>
      <c r="N1092" s="5">
        <f t="shared" si="17"/>
        <v>3598.2</v>
      </c>
      <c r="O1092" s="5">
        <v>34.42530683068496</v>
      </c>
      <c r="P1092" s="5">
        <f>tb_vendas[[#This Row],[Quantidade]]*tb_vendas[[#This Row],[Custo Unitário]]</f>
        <v>3098.2776147616464</v>
      </c>
      <c r="Q1092" s="5">
        <f>tb_vendas[[#This Row],[Valor Total]]-tb_vendas[[#This Row],[Custo Total]]</f>
        <v>499.9223852383534</v>
      </c>
      <c r="R1092" s="2">
        <v>6</v>
      </c>
      <c r="S1092" s="3">
        <v>2</v>
      </c>
      <c r="T1092" t="s">
        <v>79</v>
      </c>
      <c r="U1092" t="s">
        <v>85</v>
      </c>
    </row>
    <row r="1093" spans="1:21" x14ac:dyDescent="0.3">
      <c r="A1093" s="3" t="s">
        <v>1177</v>
      </c>
      <c r="B1093" s="1">
        <v>44761</v>
      </c>
      <c r="C1093" s="7" t="str">
        <f>TEXT(tb_vendas[[#This Row],[Data do Pedido]],"aaaa-mm")</f>
        <v>2022-07</v>
      </c>
      <c r="D1093" s="1" t="s">
        <v>6590</v>
      </c>
      <c r="E1093" t="s">
        <v>22</v>
      </c>
      <c r="F1093" t="s">
        <v>36</v>
      </c>
      <c r="G1093" t="s">
        <v>39</v>
      </c>
      <c r="H1093" t="s">
        <v>45</v>
      </c>
      <c r="I1093" t="s">
        <v>57</v>
      </c>
      <c r="J1093" t="s">
        <v>66</v>
      </c>
      <c r="K1093" t="s">
        <v>73</v>
      </c>
      <c r="L1093">
        <v>22</v>
      </c>
      <c r="M1093" s="5">
        <v>83.37</v>
      </c>
      <c r="N1093" s="5">
        <f t="shared" si="17"/>
        <v>1834.14</v>
      </c>
      <c r="O1093" s="5">
        <v>29.709403309598205</v>
      </c>
      <c r="P1093" s="5">
        <f>tb_vendas[[#This Row],[Quantidade]]*tb_vendas[[#This Row],[Custo Unitário]]</f>
        <v>653.60687281116054</v>
      </c>
      <c r="Q1093" s="5">
        <f>tb_vendas[[#This Row],[Valor Total]]-tb_vendas[[#This Row],[Custo Total]]</f>
        <v>1180.5331271888394</v>
      </c>
      <c r="R1093" s="2">
        <v>4</v>
      </c>
      <c r="S1093" s="3">
        <v>7</v>
      </c>
      <c r="T1093" t="s">
        <v>79</v>
      </c>
      <c r="U1093" t="s">
        <v>82</v>
      </c>
    </row>
    <row r="1094" spans="1:21" x14ac:dyDescent="0.3">
      <c r="A1094" s="3" t="s">
        <v>1178</v>
      </c>
      <c r="B1094" s="1">
        <v>44761</v>
      </c>
      <c r="C1094" s="7" t="str">
        <f>TEXT(tb_vendas[[#This Row],[Data do Pedido]],"aaaa-mm")</f>
        <v>2022-07</v>
      </c>
      <c r="D1094" s="1" t="s">
        <v>6592</v>
      </c>
      <c r="E1094" t="s">
        <v>19</v>
      </c>
      <c r="F1094" t="s">
        <v>31</v>
      </c>
      <c r="G1094" t="s">
        <v>40</v>
      </c>
      <c r="H1094" t="s">
        <v>46</v>
      </c>
      <c r="I1094" t="s">
        <v>57</v>
      </c>
      <c r="J1094" t="s">
        <v>66</v>
      </c>
      <c r="K1094" t="s">
        <v>76</v>
      </c>
      <c r="L1094">
        <v>63</v>
      </c>
      <c r="M1094" s="5">
        <v>56.42</v>
      </c>
      <c r="N1094" s="5">
        <f t="shared" si="17"/>
        <v>3554.46</v>
      </c>
      <c r="O1094" s="5">
        <v>19.478701577725353</v>
      </c>
      <c r="P1094" s="5">
        <f>tb_vendas[[#This Row],[Quantidade]]*tb_vendas[[#This Row],[Custo Unitário]]</f>
        <v>1227.1581993966972</v>
      </c>
      <c r="Q1094" s="5">
        <f>tb_vendas[[#This Row],[Valor Total]]-tb_vendas[[#This Row],[Custo Total]]</f>
        <v>2327.3018006033026</v>
      </c>
      <c r="R1094" s="2">
        <v>9</v>
      </c>
      <c r="S1094" s="3">
        <v>3</v>
      </c>
      <c r="T1094" t="s">
        <v>81</v>
      </c>
      <c r="U1094" t="s">
        <v>85</v>
      </c>
    </row>
    <row r="1095" spans="1:21" x14ac:dyDescent="0.3">
      <c r="A1095" s="3" t="s">
        <v>1179</v>
      </c>
      <c r="B1095" s="1">
        <v>44761</v>
      </c>
      <c r="C1095" s="7" t="str">
        <f>TEXT(tb_vendas[[#This Row],[Data do Pedido]],"aaaa-mm")</f>
        <v>2022-07</v>
      </c>
      <c r="D1095" s="1" t="s">
        <v>6592</v>
      </c>
      <c r="E1095" t="s">
        <v>23</v>
      </c>
      <c r="F1095" t="s">
        <v>35</v>
      </c>
      <c r="G1095" t="s">
        <v>44</v>
      </c>
      <c r="H1095" t="s">
        <v>46</v>
      </c>
      <c r="I1095" t="s">
        <v>58</v>
      </c>
      <c r="J1095" t="s">
        <v>64</v>
      </c>
      <c r="K1095" t="s">
        <v>71</v>
      </c>
      <c r="L1095">
        <v>85</v>
      </c>
      <c r="M1095" s="5">
        <v>22.22</v>
      </c>
      <c r="N1095" s="5">
        <f t="shared" si="17"/>
        <v>1888.6999999999998</v>
      </c>
      <c r="O1095" s="5">
        <v>8.7909221533863597</v>
      </c>
      <c r="P1095" s="5">
        <f>tb_vendas[[#This Row],[Quantidade]]*tb_vendas[[#This Row],[Custo Unitário]]</f>
        <v>747.22838303784056</v>
      </c>
      <c r="Q1095" s="5">
        <f>tb_vendas[[#This Row],[Valor Total]]-tb_vendas[[#This Row],[Custo Total]]</f>
        <v>1141.4716169621593</v>
      </c>
      <c r="R1095" s="2">
        <v>4</v>
      </c>
      <c r="S1095" s="3">
        <v>8</v>
      </c>
      <c r="T1095" t="s">
        <v>81</v>
      </c>
      <c r="U1095" t="s">
        <v>82</v>
      </c>
    </row>
    <row r="1096" spans="1:21" x14ac:dyDescent="0.3">
      <c r="A1096" s="3" t="s">
        <v>1180</v>
      </c>
      <c r="B1096" s="1">
        <v>44761</v>
      </c>
      <c r="C1096" s="7" t="str">
        <f>TEXT(tb_vendas[[#This Row],[Data do Pedido]],"aaaa-mm")</f>
        <v>2022-07</v>
      </c>
      <c r="D1096" s="1" t="s">
        <v>6588</v>
      </c>
      <c r="E1096" t="s">
        <v>21</v>
      </c>
      <c r="F1096" t="s">
        <v>27</v>
      </c>
      <c r="G1096" t="s">
        <v>42</v>
      </c>
      <c r="H1096" t="s">
        <v>46</v>
      </c>
      <c r="I1096" t="s">
        <v>59</v>
      </c>
      <c r="J1096" t="s">
        <v>70</v>
      </c>
      <c r="K1096" t="s">
        <v>78</v>
      </c>
      <c r="L1096">
        <v>91</v>
      </c>
      <c r="M1096" s="5">
        <v>40.26</v>
      </c>
      <c r="N1096" s="5">
        <f t="shared" si="17"/>
        <v>3663.66</v>
      </c>
      <c r="O1096" s="5">
        <v>11.572614765372119</v>
      </c>
      <c r="P1096" s="5">
        <f>tb_vendas[[#This Row],[Quantidade]]*tb_vendas[[#This Row],[Custo Unitário]]</f>
        <v>1053.1079436488628</v>
      </c>
      <c r="Q1096" s="5">
        <f>tb_vendas[[#This Row],[Valor Total]]-tb_vendas[[#This Row],[Custo Total]]</f>
        <v>2610.5520563511373</v>
      </c>
      <c r="R1096" s="2">
        <v>6</v>
      </c>
      <c r="S1096" s="3">
        <v>1</v>
      </c>
      <c r="T1096" t="s">
        <v>81</v>
      </c>
      <c r="U1096" t="s">
        <v>82</v>
      </c>
    </row>
    <row r="1097" spans="1:21" x14ac:dyDescent="0.3">
      <c r="A1097" s="3" t="s">
        <v>1181</v>
      </c>
      <c r="B1097" s="1">
        <v>44762</v>
      </c>
      <c r="C1097" s="7" t="str">
        <f>TEXT(tb_vendas[[#This Row],[Data do Pedido]],"aaaa-mm")</f>
        <v>2022-07</v>
      </c>
      <c r="D1097" s="1" t="s">
        <v>6590</v>
      </c>
      <c r="E1097" t="s">
        <v>17</v>
      </c>
      <c r="F1097" t="s">
        <v>33</v>
      </c>
      <c r="G1097" t="s">
        <v>42</v>
      </c>
      <c r="H1097" t="s">
        <v>46</v>
      </c>
      <c r="I1097" t="s">
        <v>59</v>
      </c>
      <c r="J1097" t="s">
        <v>70</v>
      </c>
      <c r="K1097" t="s">
        <v>73</v>
      </c>
      <c r="L1097">
        <v>33</v>
      </c>
      <c r="M1097" s="5">
        <v>36.53</v>
      </c>
      <c r="N1097" s="5">
        <f t="shared" si="17"/>
        <v>1205.49</v>
      </c>
      <c r="O1097" s="5">
        <v>10.653739185415473</v>
      </c>
      <c r="P1097" s="5">
        <f>tb_vendas[[#This Row],[Quantidade]]*tb_vendas[[#This Row],[Custo Unitário]]</f>
        <v>351.57339311871061</v>
      </c>
      <c r="Q1097" s="5">
        <f>tb_vendas[[#This Row],[Valor Total]]-tb_vendas[[#This Row],[Custo Total]]</f>
        <v>853.91660688128945</v>
      </c>
      <c r="R1097" s="2">
        <v>4</v>
      </c>
      <c r="S1097" s="3">
        <v>1</v>
      </c>
      <c r="T1097" t="s">
        <v>80</v>
      </c>
      <c r="U1097" t="s">
        <v>83</v>
      </c>
    </row>
    <row r="1098" spans="1:21" x14ac:dyDescent="0.3">
      <c r="A1098" s="3" t="s">
        <v>1182</v>
      </c>
      <c r="B1098" s="1">
        <v>44762</v>
      </c>
      <c r="C1098" s="7" t="str">
        <f>TEXT(tb_vendas[[#This Row],[Data do Pedido]],"aaaa-mm")</f>
        <v>2022-07</v>
      </c>
      <c r="D1098" s="1" t="s">
        <v>6590</v>
      </c>
      <c r="E1098" t="s">
        <v>21</v>
      </c>
      <c r="F1098" t="s">
        <v>29</v>
      </c>
      <c r="G1098" t="s">
        <v>43</v>
      </c>
      <c r="H1098" t="s">
        <v>45</v>
      </c>
      <c r="I1098" t="s">
        <v>51</v>
      </c>
      <c r="J1098" t="s">
        <v>65</v>
      </c>
      <c r="K1098" t="s">
        <v>71</v>
      </c>
      <c r="L1098">
        <v>79</v>
      </c>
      <c r="M1098" s="5">
        <v>69.349999999999994</v>
      </c>
      <c r="N1098" s="5">
        <f t="shared" si="17"/>
        <v>5478.65</v>
      </c>
      <c r="O1098" s="5">
        <v>21.117699139208263</v>
      </c>
      <c r="P1098" s="5">
        <f>tb_vendas[[#This Row],[Quantidade]]*tb_vendas[[#This Row],[Custo Unitário]]</f>
        <v>1668.2982319974528</v>
      </c>
      <c r="Q1098" s="5">
        <f>tb_vendas[[#This Row],[Valor Total]]-tb_vendas[[#This Row],[Custo Total]]</f>
        <v>3810.351768002547</v>
      </c>
      <c r="R1098" s="2">
        <v>2</v>
      </c>
      <c r="S1098" s="3">
        <v>10</v>
      </c>
      <c r="T1098" t="s">
        <v>80</v>
      </c>
      <c r="U1098" t="s">
        <v>82</v>
      </c>
    </row>
    <row r="1099" spans="1:21" x14ac:dyDescent="0.3">
      <c r="A1099" s="3" t="s">
        <v>1183</v>
      </c>
      <c r="B1099" s="1">
        <v>44762</v>
      </c>
      <c r="C1099" s="7" t="str">
        <f>TEXT(tb_vendas[[#This Row],[Data do Pedido]],"aaaa-mm")</f>
        <v>2022-07</v>
      </c>
      <c r="D1099" s="1" t="s">
        <v>6591</v>
      </c>
      <c r="E1099" t="s">
        <v>18</v>
      </c>
      <c r="F1099" t="s">
        <v>32</v>
      </c>
      <c r="G1099" t="s">
        <v>39</v>
      </c>
      <c r="H1099" t="s">
        <v>45</v>
      </c>
      <c r="I1099" t="s">
        <v>56</v>
      </c>
      <c r="J1099" t="s">
        <v>63</v>
      </c>
      <c r="K1099" t="s">
        <v>71</v>
      </c>
      <c r="L1099">
        <v>62</v>
      </c>
      <c r="M1099" s="5">
        <v>15.49</v>
      </c>
      <c r="N1099" s="5">
        <f t="shared" si="17"/>
        <v>960.38</v>
      </c>
      <c r="O1099" s="5">
        <v>4.756820475143865</v>
      </c>
      <c r="P1099" s="5">
        <f>tb_vendas[[#This Row],[Quantidade]]*tb_vendas[[#This Row],[Custo Unitário]]</f>
        <v>294.92286945891965</v>
      </c>
      <c r="Q1099" s="5">
        <f>tb_vendas[[#This Row],[Valor Total]]-tb_vendas[[#This Row],[Custo Total]]</f>
        <v>665.45713054108035</v>
      </c>
      <c r="R1099" s="2">
        <v>10</v>
      </c>
      <c r="S1099" s="3">
        <v>8</v>
      </c>
      <c r="T1099" t="s">
        <v>81</v>
      </c>
      <c r="U1099" t="s">
        <v>83</v>
      </c>
    </row>
    <row r="1100" spans="1:21" x14ac:dyDescent="0.3">
      <c r="A1100" s="3" t="s">
        <v>1184</v>
      </c>
      <c r="B1100" s="1">
        <v>44762</v>
      </c>
      <c r="C1100" s="7" t="str">
        <f>TEXT(tb_vendas[[#This Row],[Data do Pedido]],"aaaa-mm")</f>
        <v>2022-07</v>
      </c>
      <c r="D1100" s="1" t="s">
        <v>6589</v>
      </c>
      <c r="E1100" t="s">
        <v>18</v>
      </c>
      <c r="F1100" t="s">
        <v>36</v>
      </c>
      <c r="G1100" t="s">
        <v>39</v>
      </c>
      <c r="H1100" t="s">
        <v>45</v>
      </c>
      <c r="I1100" t="s">
        <v>53</v>
      </c>
      <c r="J1100" t="s">
        <v>67</v>
      </c>
      <c r="K1100" t="s">
        <v>76</v>
      </c>
      <c r="L1100">
        <v>86</v>
      </c>
      <c r="M1100" s="5">
        <v>27.69</v>
      </c>
      <c r="N1100" s="5">
        <f t="shared" si="17"/>
        <v>2381.34</v>
      </c>
      <c r="O1100" s="5">
        <v>11.654751974089708</v>
      </c>
      <c r="P1100" s="5">
        <f>tb_vendas[[#This Row],[Quantidade]]*tb_vendas[[#This Row],[Custo Unitário]]</f>
        <v>1002.3086697717149</v>
      </c>
      <c r="Q1100" s="5">
        <f>tb_vendas[[#This Row],[Valor Total]]-tb_vendas[[#This Row],[Custo Total]]</f>
        <v>1379.0313302282852</v>
      </c>
      <c r="R1100" s="2">
        <v>6</v>
      </c>
      <c r="S1100" s="3">
        <v>2</v>
      </c>
      <c r="T1100" t="s">
        <v>80</v>
      </c>
      <c r="U1100" t="s">
        <v>84</v>
      </c>
    </row>
    <row r="1101" spans="1:21" x14ac:dyDescent="0.3">
      <c r="A1101" s="3" t="s">
        <v>1185</v>
      </c>
      <c r="B1101" s="1">
        <v>44763</v>
      </c>
      <c r="C1101" s="7" t="str">
        <f>TEXT(tb_vendas[[#This Row],[Data do Pedido]],"aaaa-mm")</f>
        <v>2022-07</v>
      </c>
      <c r="D1101" s="1" t="s">
        <v>6591</v>
      </c>
      <c r="E1101" t="s">
        <v>21</v>
      </c>
      <c r="F1101" t="s">
        <v>31</v>
      </c>
      <c r="G1101" t="s">
        <v>40</v>
      </c>
      <c r="H1101" t="s">
        <v>46</v>
      </c>
      <c r="I1101" t="s">
        <v>62</v>
      </c>
      <c r="J1101" t="s">
        <v>70</v>
      </c>
      <c r="K1101" t="s">
        <v>73</v>
      </c>
      <c r="L1101">
        <v>61</v>
      </c>
      <c r="M1101" s="5">
        <v>2.88</v>
      </c>
      <c r="N1101" s="5">
        <f t="shared" si="17"/>
        <v>175.68</v>
      </c>
      <c r="O1101" s="5">
        <v>1.4682654388818301</v>
      </c>
      <c r="P1101" s="5">
        <f>tb_vendas[[#This Row],[Quantidade]]*tb_vendas[[#This Row],[Custo Unitário]]</f>
        <v>89.564191771791641</v>
      </c>
      <c r="Q1101" s="5">
        <f>tb_vendas[[#This Row],[Valor Total]]-tb_vendas[[#This Row],[Custo Total]]</f>
        <v>86.115808228208365</v>
      </c>
      <c r="R1101" s="2">
        <v>6</v>
      </c>
      <c r="S1101" s="3">
        <v>7</v>
      </c>
      <c r="T1101" t="s">
        <v>80</v>
      </c>
      <c r="U1101" t="s">
        <v>84</v>
      </c>
    </row>
    <row r="1102" spans="1:21" x14ac:dyDescent="0.3">
      <c r="A1102" s="3" t="s">
        <v>1186</v>
      </c>
      <c r="B1102" s="1">
        <v>44763</v>
      </c>
      <c r="C1102" s="7" t="str">
        <f>TEXT(tb_vendas[[#This Row],[Data do Pedido]],"aaaa-mm")</f>
        <v>2022-07</v>
      </c>
      <c r="D1102" s="1" t="s">
        <v>6592</v>
      </c>
      <c r="E1102" t="s">
        <v>19</v>
      </c>
      <c r="F1102" t="s">
        <v>26</v>
      </c>
      <c r="G1102" t="s">
        <v>41</v>
      </c>
      <c r="H1102" t="s">
        <v>45</v>
      </c>
      <c r="I1102" t="s">
        <v>48</v>
      </c>
      <c r="J1102" t="s">
        <v>64</v>
      </c>
      <c r="K1102" t="s">
        <v>73</v>
      </c>
      <c r="L1102">
        <v>74</v>
      </c>
      <c r="M1102" s="5">
        <v>74.17</v>
      </c>
      <c r="N1102" s="5">
        <f t="shared" si="17"/>
        <v>5488.58</v>
      </c>
      <c r="O1102" s="5">
        <v>30.219557412045997</v>
      </c>
      <c r="P1102" s="5">
        <f>tb_vendas[[#This Row],[Quantidade]]*tb_vendas[[#This Row],[Custo Unitário]]</f>
        <v>2236.2472484914038</v>
      </c>
      <c r="Q1102" s="5">
        <f>tb_vendas[[#This Row],[Valor Total]]-tb_vendas[[#This Row],[Custo Total]]</f>
        <v>3252.3327515085962</v>
      </c>
      <c r="R1102" s="2">
        <v>3</v>
      </c>
      <c r="S1102" s="3">
        <v>9</v>
      </c>
      <c r="T1102" t="s">
        <v>79</v>
      </c>
      <c r="U1102" t="s">
        <v>85</v>
      </c>
    </row>
    <row r="1103" spans="1:21" x14ac:dyDescent="0.3">
      <c r="A1103" s="3" t="s">
        <v>1187</v>
      </c>
      <c r="B1103" s="1">
        <v>44763</v>
      </c>
      <c r="C1103" s="7" t="str">
        <f>TEXT(tb_vendas[[#This Row],[Data do Pedido]],"aaaa-mm")</f>
        <v>2022-07</v>
      </c>
      <c r="D1103" s="1" t="s">
        <v>6590</v>
      </c>
      <c r="E1103" t="s">
        <v>19</v>
      </c>
      <c r="F1103" t="s">
        <v>24</v>
      </c>
      <c r="G1103" t="s">
        <v>39</v>
      </c>
      <c r="H1103" t="s">
        <v>45</v>
      </c>
      <c r="I1103" t="s">
        <v>60</v>
      </c>
      <c r="J1103" t="s">
        <v>69</v>
      </c>
      <c r="K1103" t="s">
        <v>73</v>
      </c>
      <c r="L1103">
        <v>66</v>
      </c>
      <c r="M1103" s="5">
        <v>28.87</v>
      </c>
      <c r="N1103" s="5">
        <f t="shared" si="17"/>
        <v>1905.42</v>
      </c>
      <c r="O1103" s="5">
        <v>18.067389219269717</v>
      </c>
      <c r="P1103" s="5">
        <f>tb_vendas[[#This Row],[Quantidade]]*tb_vendas[[#This Row],[Custo Unitário]]</f>
        <v>1192.4476884718013</v>
      </c>
      <c r="Q1103" s="5">
        <f>tb_vendas[[#This Row],[Valor Total]]-tb_vendas[[#This Row],[Custo Total]]</f>
        <v>712.97231152819882</v>
      </c>
      <c r="R1103" s="2">
        <v>4</v>
      </c>
      <c r="S1103" s="3">
        <v>2</v>
      </c>
      <c r="T1103" t="s">
        <v>79</v>
      </c>
      <c r="U1103" t="s">
        <v>84</v>
      </c>
    </row>
    <row r="1104" spans="1:21" x14ac:dyDescent="0.3">
      <c r="A1104" s="3" t="s">
        <v>1188</v>
      </c>
      <c r="B1104" s="1">
        <v>44764</v>
      </c>
      <c r="C1104" s="7" t="str">
        <f>TEXT(tb_vendas[[#This Row],[Data do Pedido]],"aaaa-mm")</f>
        <v>2022-07</v>
      </c>
      <c r="D1104" s="1" t="s">
        <v>6590</v>
      </c>
      <c r="E1104" t="s">
        <v>19</v>
      </c>
      <c r="F1104" t="s">
        <v>26</v>
      </c>
      <c r="G1104" t="s">
        <v>41</v>
      </c>
      <c r="H1104" t="s">
        <v>45</v>
      </c>
      <c r="I1104" t="s">
        <v>54</v>
      </c>
      <c r="J1104" t="s">
        <v>68</v>
      </c>
      <c r="K1104" t="s">
        <v>72</v>
      </c>
      <c r="L1104">
        <v>97</v>
      </c>
      <c r="M1104" s="5">
        <v>15.76</v>
      </c>
      <c r="N1104" s="5">
        <f t="shared" si="17"/>
        <v>1528.72</v>
      </c>
      <c r="O1104" s="5">
        <v>5.1239396823235586</v>
      </c>
      <c r="P1104" s="5">
        <f>tb_vendas[[#This Row],[Quantidade]]*tb_vendas[[#This Row],[Custo Unitário]]</f>
        <v>497.02214918538516</v>
      </c>
      <c r="Q1104" s="5">
        <f>tb_vendas[[#This Row],[Valor Total]]-tb_vendas[[#This Row],[Custo Total]]</f>
        <v>1031.6978508146149</v>
      </c>
      <c r="R1104" s="2">
        <v>5</v>
      </c>
      <c r="S1104" s="3">
        <v>0</v>
      </c>
      <c r="T1104" t="s">
        <v>81</v>
      </c>
      <c r="U1104" t="s">
        <v>84</v>
      </c>
    </row>
    <row r="1105" spans="1:21" x14ac:dyDescent="0.3">
      <c r="A1105" s="3" t="s">
        <v>1189</v>
      </c>
      <c r="B1105" s="1">
        <v>44764</v>
      </c>
      <c r="C1105" s="7" t="str">
        <f>TEXT(tb_vendas[[#This Row],[Data do Pedido]],"aaaa-mm")</f>
        <v>2022-07</v>
      </c>
      <c r="D1105" s="1" t="s">
        <v>6593</v>
      </c>
      <c r="E1105" t="s">
        <v>23</v>
      </c>
      <c r="F1105" t="s">
        <v>36</v>
      </c>
      <c r="G1105" t="s">
        <v>39</v>
      </c>
      <c r="H1105" t="s">
        <v>45</v>
      </c>
      <c r="I1105" t="s">
        <v>54</v>
      </c>
      <c r="J1105" t="s">
        <v>68</v>
      </c>
      <c r="K1105" t="s">
        <v>78</v>
      </c>
      <c r="L1105">
        <v>75</v>
      </c>
      <c r="M1105" s="5">
        <v>42.89</v>
      </c>
      <c r="N1105" s="5">
        <f t="shared" si="17"/>
        <v>3216.75</v>
      </c>
      <c r="O1105" s="5">
        <v>16.681946102575964</v>
      </c>
      <c r="P1105" s="5">
        <f>tb_vendas[[#This Row],[Quantidade]]*tb_vendas[[#This Row],[Custo Unitário]]</f>
        <v>1251.1459576931973</v>
      </c>
      <c r="Q1105" s="5">
        <f>tb_vendas[[#This Row],[Valor Total]]-tb_vendas[[#This Row],[Custo Total]]</f>
        <v>1965.6040423068027</v>
      </c>
      <c r="R1105" s="2">
        <v>7</v>
      </c>
      <c r="S1105" s="3">
        <v>1</v>
      </c>
      <c r="T1105" t="s">
        <v>80</v>
      </c>
      <c r="U1105" t="s">
        <v>83</v>
      </c>
    </row>
    <row r="1106" spans="1:21" x14ac:dyDescent="0.3">
      <c r="A1106" s="3" t="s">
        <v>1190</v>
      </c>
      <c r="B1106" s="1">
        <v>44765</v>
      </c>
      <c r="C1106" s="7" t="str">
        <f>TEXT(tb_vendas[[#This Row],[Data do Pedido]],"aaaa-mm")</f>
        <v>2022-07</v>
      </c>
      <c r="D1106" s="1" t="s">
        <v>6591</v>
      </c>
      <c r="E1106" t="s">
        <v>16</v>
      </c>
      <c r="F1106" t="s">
        <v>38</v>
      </c>
      <c r="G1106" t="s">
        <v>39</v>
      </c>
      <c r="H1106" t="s">
        <v>45</v>
      </c>
      <c r="I1106" t="s">
        <v>62</v>
      </c>
      <c r="J1106" t="s">
        <v>70</v>
      </c>
      <c r="K1106" t="s">
        <v>73</v>
      </c>
      <c r="L1106">
        <v>65</v>
      </c>
      <c r="M1106" s="5">
        <v>20.440000000000001</v>
      </c>
      <c r="N1106" s="5">
        <f t="shared" si="17"/>
        <v>1328.6000000000001</v>
      </c>
      <c r="O1106" s="5">
        <v>5.9517367432631643</v>
      </c>
      <c r="P1106" s="5">
        <f>tb_vendas[[#This Row],[Quantidade]]*tb_vendas[[#This Row],[Custo Unitário]]</f>
        <v>386.86288831210567</v>
      </c>
      <c r="Q1106" s="5">
        <f>tb_vendas[[#This Row],[Valor Total]]-tb_vendas[[#This Row],[Custo Total]]</f>
        <v>941.73711168789441</v>
      </c>
      <c r="R1106" s="2">
        <v>3</v>
      </c>
      <c r="S1106" s="3">
        <v>10</v>
      </c>
      <c r="T1106" t="s">
        <v>80</v>
      </c>
      <c r="U1106" t="s">
        <v>82</v>
      </c>
    </row>
    <row r="1107" spans="1:21" x14ac:dyDescent="0.3">
      <c r="A1107" s="3" t="s">
        <v>1191</v>
      </c>
      <c r="B1107" s="1">
        <v>44765</v>
      </c>
      <c r="C1107" s="7" t="str">
        <f>TEXT(tb_vendas[[#This Row],[Data do Pedido]],"aaaa-mm")</f>
        <v>2022-07</v>
      </c>
      <c r="D1107" s="1" t="s">
        <v>6589</v>
      </c>
      <c r="E1107" t="s">
        <v>16</v>
      </c>
      <c r="F1107" t="s">
        <v>32</v>
      </c>
      <c r="G1107" t="s">
        <v>39</v>
      </c>
      <c r="H1107" t="s">
        <v>45</v>
      </c>
      <c r="I1107" t="s">
        <v>53</v>
      </c>
      <c r="J1107" t="s">
        <v>67</v>
      </c>
      <c r="K1107" t="s">
        <v>78</v>
      </c>
      <c r="L1107">
        <v>91</v>
      </c>
      <c r="M1107" s="5">
        <v>64.33</v>
      </c>
      <c r="N1107" s="5">
        <f t="shared" si="17"/>
        <v>5854.03</v>
      </c>
      <c r="O1107" s="5">
        <v>16.691324220275593</v>
      </c>
      <c r="P1107" s="5">
        <f>tb_vendas[[#This Row],[Quantidade]]*tb_vendas[[#This Row],[Custo Unitário]]</f>
        <v>1518.9105040450791</v>
      </c>
      <c r="Q1107" s="5">
        <f>tb_vendas[[#This Row],[Valor Total]]-tb_vendas[[#This Row],[Custo Total]]</f>
        <v>4335.1194959549211</v>
      </c>
      <c r="R1107" s="2">
        <v>1</v>
      </c>
      <c r="S1107" s="3">
        <v>6</v>
      </c>
      <c r="T1107" t="s">
        <v>81</v>
      </c>
      <c r="U1107" t="s">
        <v>84</v>
      </c>
    </row>
    <row r="1108" spans="1:21" x14ac:dyDescent="0.3">
      <c r="A1108" s="3" t="s">
        <v>1192</v>
      </c>
      <c r="B1108" s="1">
        <v>44765</v>
      </c>
      <c r="C1108" s="7" t="str">
        <f>TEXT(tb_vendas[[#This Row],[Data do Pedido]],"aaaa-mm")</f>
        <v>2022-07</v>
      </c>
      <c r="D1108" s="1" t="s">
        <v>6592</v>
      </c>
      <c r="E1108" t="s">
        <v>18</v>
      </c>
      <c r="F1108" t="s">
        <v>33</v>
      </c>
      <c r="G1108" t="s">
        <v>42</v>
      </c>
      <c r="H1108" t="s">
        <v>46</v>
      </c>
      <c r="I1108" t="s">
        <v>57</v>
      </c>
      <c r="J1108" t="s">
        <v>66</v>
      </c>
      <c r="K1108" t="s">
        <v>78</v>
      </c>
      <c r="L1108">
        <v>26</v>
      </c>
      <c r="M1108" s="5">
        <v>47.52</v>
      </c>
      <c r="N1108" s="5">
        <f t="shared" si="17"/>
        <v>1235.52</v>
      </c>
      <c r="O1108" s="5">
        <v>15.923153861405391</v>
      </c>
      <c r="P1108" s="5">
        <f>tb_vendas[[#This Row],[Quantidade]]*tb_vendas[[#This Row],[Custo Unitário]]</f>
        <v>414.00200039654015</v>
      </c>
      <c r="Q1108" s="5">
        <f>tb_vendas[[#This Row],[Valor Total]]-tb_vendas[[#This Row],[Custo Total]]</f>
        <v>821.51799960345988</v>
      </c>
      <c r="R1108" s="2">
        <v>4</v>
      </c>
      <c r="S1108" s="3">
        <v>4</v>
      </c>
      <c r="T1108" t="s">
        <v>80</v>
      </c>
      <c r="U1108" t="s">
        <v>83</v>
      </c>
    </row>
    <row r="1109" spans="1:21" x14ac:dyDescent="0.3">
      <c r="A1109" s="3" t="s">
        <v>1193</v>
      </c>
      <c r="B1109" s="1">
        <v>44765</v>
      </c>
      <c r="C1109" s="7" t="str">
        <f>TEXT(tb_vendas[[#This Row],[Data do Pedido]],"aaaa-mm")</f>
        <v>2022-07</v>
      </c>
      <c r="D1109" s="1" t="s">
        <v>6593</v>
      </c>
      <c r="E1109" t="s">
        <v>21</v>
      </c>
      <c r="F1109" t="s">
        <v>26</v>
      </c>
      <c r="G1109" t="s">
        <v>41</v>
      </c>
      <c r="H1109" t="s">
        <v>45</v>
      </c>
      <c r="I1109" t="s">
        <v>59</v>
      </c>
      <c r="J1109" t="s">
        <v>70</v>
      </c>
      <c r="K1109" t="s">
        <v>74</v>
      </c>
      <c r="L1109">
        <v>50</v>
      </c>
      <c r="M1109" s="5">
        <v>99.61</v>
      </c>
      <c r="N1109" s="5">
        <f t="shared" si="17"/>
        <v>4980.5</v>
      </c>
      <c r="O1109" s="5">
        <v>85.092315645295983</v>
      </c>
      <c r="P1109" s="5">
        <f>tb_vendas[[#This Row],[Quantidade]]*tb_vendas[[#This Row],[Custo Unitário]]</f>
        <v>4254.6157822647992</v>
      </c>
      <c r="Q1109" s="5">
        <f>tb_vendas[[#This Row],[Valor Total]]-tb_vendas[[#This Row],[Custo Total]]</f>
        <v>725.88421773520076</v>
      </c>
      <c r="R1109" s="2">
        <v>9</v>
      </c>
      <c r="S1109" s="3">
        <v>10</v>
      </c>
      <c r="T1109" t="s">
        <v>80</v>
      </c>
      <c r="U1109" t="s">
        <v>84</v>
      </c>
    </row>
    <row r="1110" spans="1:21" x14ac:dyDescent="0.3">
      <c r="A1110" s="3" t="s">
        <v>1194</v>
      </c>
      <c r="B1110" s="1">
        <v>44765</v>
      </c>
      <c r="C1110" s="7" t="str">
        <f>TEXT(tb_vendas[[#This Row],[Data do Pedido]],"aaaa-mm")</f>
        <v>2022-07</v>
      </c>
      <c r="D1110" s="1" t="s">
        <v>6593</v>
      </c>
      <c r="E1110" t="s">
        <v>18</v>
      </c>
      <c r="F1110" t="s">
        <v>38</v>
      </c>
      <c r="G1110" t="s">
        <v>39</v>
      </c>
      <c r="H1110" t="s">
        <v>45</v>
      </c>
      <c r="I1110" t="s">
        <v>50</v>
      </c>
      <c r="J1110" t="s">
        <v>66</v>
      </c>
      <c r="K1110" t="s">
        <v>74</v>
      </c>
      <c r="L1110">
        <v>84</v>
      </c>
      <c r="M1110" s="5">
        <v>42.9</v>
      </c>
      <c r="N1110" s="5">
        <f t="shared" si="17"/>
        <v>3603.6</v>
      </c>
      <c r="O1110" s="5">
        <v>29.761071807155851</v>
      </c>
      <c r="P1110" s="5">
        <f>tb_vendas[[#This Row],[Quantidade]]*tb_vendas[[#This Row],[Custo Unitário]]</f>
        <v>2499.9300318010914</v>
      </c>
      <c r="Q1110" s="5">
        <f>tb_vendas[[#This Row],[Valor Total]]-tb_vendas[[#This Row],[Custo Total]]</f>
        <v>1103.6699681989085</v>
      </c>
      <c r="R1110" s="2">
        <v>7</v>
      </c>
      <c r="S1110" s="3">
        <v>10</v>
      </c>
      <c r="T1110" t="s">
        <v>80</v>
      </c>
      <c r="U1110" t="s">
        <v>84</v>
      </c>
    </row>
    <row r="1111" spans="1:21" x14ac:dyDescent="0.3">
      <c r="A1111" s="3" t="s">
        <v>1195</v>
      </c>
      <c r="B1111" s="1">
        <v>44765</v>
      </c>
      <c r="C1111" s="7" t="str">
        <f>TEXT(tb_vendas[[#This Row],[Data do Pedido]],"aaaa-mm")</f>
        <v>2022-07</v>
      </c>
      <c r="D1111" s="1" t="s">
        <v>6589</v>
      </c>
      <c r="E1111" t="s">
        <v>21</v>
      </c>
      <c r="F1111" t="s">
        <v>34</v>
      </c>
      <c r="G1111" t="s">
        <v>40</v>
      </c>
      <c r="H1111" t="s">
        <v>46</v>
      </c>
      <c r="I1111" t="s">
        <v>54</v>
      </c>
      <c r="J1111" t="s">
        <v>68</v>
      </c>
      <c r="K1111" t="s">
        <v>71</v>
      </c>
      <c r="L1111">
        <v>34</v>
      </c>
      <c r="M1111" s="5">
        <v>79.28</v>
      </c>
      <c r="N1111" s="5">
        <f t="shared" si="17"/>
        <v>2695.52</v>
      </c>
      <c r="O1111" s="5">
        <v>23.055949962198657</v>
      </c>
      <c r="P1111" s="5">
        <f>tb_vendas[[#This Row],[Quantidade]]*tb_vendas[[#This Row],[Custo Unitário]]</f>
        <v>783.90229871475435</v>
      </c>
      <c r="Q1111" s="5">
        <f>tb_vendas[[#This Row],[Valor Total]]-tb_vendas[[#This Row],[Custo Total]]</f>
        <v>1911.6177012852456</v>
      </c>
      <c r="R1111" s="2">
        <v>4</v>
      </c>
      <c r="S1111" s="3">
        <v>6</v>
      </c>
      <c r="T1111" t="s">
        <v>79</v>
      </c>
      <c r="U1111" t="s">
        <v>83</v>
      </c>
    </row>
    <row r="1112" spans="1:21" x14ac:dyDescent="0.3">
      <c r="A1112" s="3" t="s">
        <v>1196</v>
      </c>
      <c r="B1112" s="1">
        <v>44765</v>
      </c>
      <c r="C1112" s="7" t="str">
        <f>TEXT(tb_vendas[[#This Row],[Data do Pedido]],"aaaa-mm")</f>
        <v>2022-07</v>
      </c>
      <c r="D1112" s="1" t="s">
        <v>6589</v>
      </c>
      <c r="E1112" t="s">
        <v>20</v>
      </c>
      <c r="F1112" t="s">
        <v>38</v>
      </c>
      <c r="G1112" t="s">
        <v>39</v>
      </c>
      <c r="H1112" t="s">
        <v>45</v>
      </c>
      <c r="I1112" t="s">
        <v>58</v>
      </c>
      <c r="J1112" t="s">
        <v>64</v>
      </c>
      <c r="K1112" t="s">
        <v>74</v>
      </c>
      <c r="L1112">
        <v>67</v>
      </c>
      <c r="M1112" s="5">
        <v>20.81</v>
      </c>
      <c r="N1112" s="5">
        <f t="shared" si="17"/>
        <v>1394.27</v>
      </c>
      <c r="O1112" s="5">
        <v>10.46229097138708</v>
      </c>
      <c r="P1112" s="5">
        <f>tb_vendas[[#This Row],[Quantidade]]*tb_vendas[[#This Row],[Custo Unitário]]</f>
        <v>700.97349508293439</v>
      </c>
      <c r="Q1112" s="5">
        <f>tb_vendas[[#This Row],[Valor Total]]-tb_vendas[[#This Row],[Custo Total]]</f>
        <v>693.29650491706559</v>
      </c>
      <c r="R1112" s="2">
        <v>7</v>
      </c>
      <c r="S1112" s="3">
        <v>7</v>
      </c>
      <c r="T1112" t="s">
        <v>79</v>
      </c>
      <c r="U1112" t="s">
        <v>82</v>
      </c>
    </row>
    <row r="1113" spans="1:21" x14ac:dyDescent="0.3">
      <c r="A1113" s="3" t="s">
        <v>1197</v>
      </c>
      <c r="B1113" s="1">
        <v>44765</v>
      </c>
      <c r="C1113" s="7" t="str">
        <f>TEXT(tb_vendas[[#This Row],[Data do Pedido]],"aaaa-mm")</f>
        <v>2022-07</v>
      </c>
      <c r="D1113" s="1" t="s">
        <v>6593</v>
      </c>
      <c r="E1113" t="s">
        <v>23</v>
      </c>
      <c r="F1113" t="s">
        <v>27</v>
      </c>
      <c r="G1113" t="s">
        <v>42</v>
      </c>
      <c r="H1113" t="s">
        <v>46</v>
      </c>
      <c r="I1113" t="s">
        <v>56</v>
      </c>
      <c r="J1113" t="s">
        <v>63</v>
      </c>
      <c r="K1113" t="s">
        <v>76</v>
      </c>
      <c r="L1113">
        <v>84</v>
      </c>
      <c r="M1113" s="5">
        <v>62.9</v>
      </c>
      <c r="N1113" s="5">
        <f t="shared" si="17"/>
        <v>5283.5999999999995</v>
      </c>
      <c r="O1113" s="5">
        <v>46.00304414606407</v>
      </c>
      <c r="P1113" s="5">
        <f>tb_vendas[[#This Row],[Quantidade]]*tb_vendas[[#This Row],[Custo Unitário]]</f>
        <v>3864.255708269382</v>
      </c>
      <c r="Q1113" s="5">
        <f>tb_vendas[[#This Row],[Valor Total]]-tb_vendas[[#This Row],[Custo Total]]</f>
        <v>1419.3442917306174</v>
      </c>
      <c r="R1113" s="2">
        <v>4</v>
      </c>
      <c r="S1113" s="3">
        <v>9</v>
      </c>
      <c r="T1113" t="s">
        <v>80</v>
      </c>
      <c r="U1113" t="s">
        <v>83</v>
      </c>
    </row>
    <row r="1114" spans="1:21" x14ac:dyDescent="0.3">
      <c r="A1114" s="3" t="s">
        <v>1198</v>
      </c>
      <c r="B1114" s="1">
        <v>44765</v>
      </c>
      <c r="C1114" s="7" t="str">
        <f>TEXT(tb_vendas[[#This Row],[Data do Pedido]],"aaaa-mm")</f>
        <v>2022-07</v>
      </c>
      <c r="D1114" s="1" t="s">
        <v>6590</v>
      </c>
      <c r="E1114" t="s">
        <v>18</v>
      </c>
      <c r="F1114" t="s">
        <v>35</v>
      </c>
      <c r="G1114" t="s">
        <v>44</v>
      </c>
      <c r="H1114" t="s">
        <v>46</v>
      </c>
      <c r="I1114" t="s">
        <v>61</v>
      </c>
      <c r="J1114" t="s">
        <v>68</v>
      </c>
      <c r="K1114" t="s">
        <v>72</v>
      </c>
      <c r="L1114">
        <v>59</v>
      </c>
      <c r="M1114" s="5">
        <v>99.3</v>
      </c>
      <c r="N1114" s="5">
        <f t="shared" si="17"/>
        <v>5858.7</v>
      </c>
      <c r="O1114" s="5">
        <v>84.253513078430387</v>
      </c>
      <c r="P1114" s="5">
        <f>tb_vendas[[#This Row],[Quantidade]]*tb_vendas[[#This Row],[Custo Unitário]]</f>
        <v>4970.9572716273924</v>
      </c>
      <c r="Q1114" s="5">
        <f>tb_vendas[[#This Row],[Valor Total]]-tb_vendas[[#This Row],[Custo Total]]</f>
        <v>887.74272837260742</v>
      </c>
      <c r="R1114" s="2">
        <v>10</v>
      </c>
      <c r="S1114" s="3">
        <v>8</v>
      </c>
      <c r="T1114" t="s">
        <v>81</v>
      </c>
      <c r="U1114" t="s">
        <v>85</v>
      </c>
    </row>
    <row r="1115" spans="1:21" x14ac:dyDescent="0.3">
      <c r="A1115" s="3" t="s">
        <v>1199</v>
      </c>
      <c r="B1115" s="1">
        <v>44766</v>
      </c>
      <c r="C1115" s="7" t="str">
        <f>TEXT(tb_vendas[[#This Row],[Data do Pedido]],"aaaa-mm")</f>
        <v>2022-07</v>
      </c>
      <c r="D1115" s="1" t="s">
        <v>6592</v>
      </c>
      <c r="E1115" t="s">
        <v>23</v>
      </c>
      <c r="F1115" t="s">
        <v>28</v>
      </c>
      <c r="G1115" t="s">
        <v>43</v>
      </c>
      <c r="H1115" t="s">
        <v>45</v>
      </c>
      <c r="I1115" t="s">
        <v>50</v>
      </c>
      <c r="J1115" t="s">
        <v>66</v>
      </c>
      <c r="K1115" t="s">
        <v>71</v>
      </c>
      <c r="L1115">
        <v>51</v>
      </c>
      <c r="M1115" s="5">
        <v>76.55</v>
      </c>
      <c r="N1115" s="5">
        <f t="shared" si="17"/>
        <v>3904.0499999999997</v>
      </c>
      <c r="O1115" s="5">
        <v>20.295538169391612</v>
      </c>
      <c r="P1115" s="5">
        <f>tb_vendas[[#This Row],[Quantidade]]*tb_vendas[[#This Row],[Custo Unitário]]</f>
        <v>1035.0724466389722</v>
      </c>
      <c r="Q1115" s="5">
        <f>tb_vendas[[#This Row],[Valor Total]]-tb_vendas[[#This Row],[Custo Total]]</f>
        <v>2868.9775533610273</v>
      </c>
      <c r="R1115" s="2">
        <v>4</v>
      </c>
      <c r="S1115" s="3">
        <v>4</v>
      </c>
      <c r="T1115" t="s">
        <v>79</v>
      </c>
      <c r="U1115" t="s">
        <v>84</v>
      </c>
    </row>
    <row r="1116" spans="1:21" x14ac:dyDescent="0.3">
      <c r="A1116" s="3" t="s">
        <v>1200</v>
      </c>
      <c r="B1116" s="1">
        <v>44766</v>
      </c>
      <c r="C1116" s="7" t="str">
        <f>TEXT(tb_vendas[[#This Row],[Data do Pedido]],"aaaa-mm")</f>
        <v>2022-07</v>
      </c>
      <c r="D1116" s="1" t="s">
        <v>6591</v>
      </c>
      <c r="E1116" t="s">
        <v>22</v>
      </c>
      <c r="F1116" t="s">
        <v>26</v>
      </c>
      <c r="G1116" t="s">
        <v>41</v>
      </c>
      <c r="H1116" t="s">
        <v>45</v>
      </c>
      <c r="I1116" t="s">
        <v>60</v>
      </c>
      <c r="J1116" t="s">
        <v>69</v>
      </c>
      <c r="K1116" t="s">
        <v>72</v>
      </c>
      <c r="L1116">
        <v>50</v>
      </c>
      <c r="M1116" s="5">
        <v>58.85</v>
      </c>
      <c r="N1116" s="5">
        <f t="shared" si="17"/>
        <v>2942.5</v>
      </c>
      <c r="O1116" s="5">
        <v>45.698675457539672</v>
      </c>
      <c r="P1116" s="5">
        <f>tb_vendas[[#This Row],[Quantidade]]*tb_vendas[[#This Row],[Custo Unitário]]</f>
        <v>2284.9337728769838</v>
      </c>
      <c r="Q1116" s="5">
        <f>tb_vendas[[#This Row],[Valor Total]]-tb_vendas[[#This Row],[Custo Total]]</f>
        <v>657.56622712301623</v>
      </c>
      <c r="R1116" s="2">
        <v>7</v>
      </c>
      <c r="S1116" s="3">
        <v>9</v>
      </c>
      <c r="T1116" t="s">
        <v>80</v>
      </c>
      <c r="U1116" t="s">
        <v>83</v>
      </c>
    </row>
    <row r="1117" spans="1:21" x14ac:dyDescent="0.3">
      <c r="A1117" s="3" t="s">
        <v>1201</v>
      </c>
      <c r="B1117" s="1">
        <v>44766</v>
      </c>
      <c r="C1117" s="7" t="str">
        <f>TEXT(tb_vendas[[#This Row],[Data do Pedido]],"aaaa-mm")</f>
        <v>2022-07</v>
      </c>
      <c r="D1117" s="1" t="s">
        <v>6590</v>
      </c>
      <c r="E1117" t="s">
        <v>21</v>
      </c>
      <c r="F1117" t="s">
        <v>29</v>
      </c>
      <c r="G1117" t="s">
        <v>43</v>
      </c>
      <c r="H1117" t="s">
        <v>45</v>
      </c>
      <c r="I1117" t="s">
        <v>57</v>
      </c>
      <c r="J1117" t="s">
        <v>66</v>
      </c>
      <c r="K1117" t="s">
        <v>78</v>
      </c>
      <c r="L1117">
        <v>58</v>
      </c>
      <c r="M1117" s="5">
        <v>71.930000000000007</v>
      </c>
      <c r="N1117" s="5">
        <f t="shared" si="17"/>
        <v>4171.9400000000005</v>
      </c>
      <c r="O1117" s="5">
        <v>25.216874835835632</v>
      </c>
      <c r="P1117" s="5">
        <f>tb_vendas[[#This Row],[Quantidade]]*tb_vendas[[#This Row],[Custo Unitário]]</f>
        <v>1462.5787404784667</v>
      </c>
      <c r="Q1117" s="5">
        <f>tb_vendas[[#This Row],[Valor Total]]-tb_vendas[[#This Row],[Custo Total]]</f>
        <v>2709.3612595215336</v>
      </c>
      <c r="R1117" s="2">
        <v>9</v>
      </c>
      <c r="S1117" s="3">
        <v>9</v>
      </c>
      <c r="T1117" t="s">
        <v>79</v>
      </c>
      <c r="U1117" t="s">
        <v>83</v>
      </c>
    </row>
    <row r="1118" spans="1:21" x14ac:dyDescent="0.3">
      <c r="A1118" s="3" t="s">
        <v>1202</v>
      </c>
      <c r="B1118" s="1">
        <v>44766</v>
      </c>
      <c r="C1118" s="7" t="str">
        <f>TEXT(tb_vendas[[#This Row],[Data do Pedido]],"aaaa-mm")</f>
        <v>2022-07</v>
      </c>
      <c r="D1118" s="1" t="s">
        <v>6591</v>
      </c>
      <c r="E1118" t="s">
        <v>18</v>
      </c>
      <c r="F1118" t="s">
        <v>36</v>
      </c>
      <c r="G1118" t="s">
        <v>39</v>
      </c>
      <c r="H1118" t="s">
        <v>45</v>
      </c>
      <c r="I1118" t="s">
        <v>56</v>
      </c>
      <c r="J1118" t="s">
        <v>63</v>
      </c>
      <c r="K1118" t="s">
        <v>72</v>
      </c>
      <c r="L1118">
        <v>35</v>
      </c>
      <c r="M1118" s="5">
        <v>20.12</v>
      </c>
      <c r="N1118" s="5">
        <f t="shared" si="17"/>
        <v>704.2</v>
      </c>
      <c r="O1118" s="5">
        <v>9.6067750913642413</v>
      </c>
      <c r="P1118" s="5">
        <f>tb_vendas[[#This Row],[Quantidade]]*tb_vendas[[#This Row],[Custo Unitário]]</f>
        <v>336.23712819774846</v>
      </c>
      <c r="Q1118" s="5">
        <f>tb_vendas[[#This Row],[Valor Total]]-tb_vendas[[#This Row],[Custo Total]]</f>
        <v>367.96287180225158</v>
      </c>
      <c r="R1118" s="2">
        <v>3</v>
      </c>
      <c r="S1118" s="3">
        <v>2</v>
      </c>
      <c r="T1118" t="s">
        <v>79</v>
      </c>
      <c r="U1118" t="s">
        <v>82</v>
      </c>
    </row>
    <row r="1119" spans="1:21" x14ac:dyDescent="0.3">
      <c r="A1119" s="3" t="s">
        <v>1203</v>
      </c>
      <c r="B1119" s="1">
        <v>44766</v>
      </c>
      <c r="C1119" s="7" t="str">
        <f>TEXT(tb_vendas[[#This Row],[Data do Pedido]],"aaaa-mm")</f>
        <v>2022-07</v>
      </c>
      <c r="D1119" s="1" t="s">
        <v>6589</v>
      </c>
      <c r="E1119" t="s">
        <v>22</v>
      </c>
      <c r="F1119" t="s">
        <v>25</v>
      </c>
      <c r="G1119" t="s">
        <v>40</v>
      </c>
      <c r="H1119" t="s">
        <v>46</v>
      </c>
      <c r="I1119" t="s">
        <v>58</v>
      </c>
      <c r="J1119" t="s">
        <v>64</v>
      </c>
      <c r="K1119" t="s">
        <v>77</v>
      </c>
      <c r="L1119">
        <v>23</v>
      </c>
      <c r="M1119" s="5">
        <v>83.86</v>
      </c>
      <c r="N1119" s="5">
        <f t="shared" si="17"/>
        <v>1928.78</v>
      </c>
      <c r="O1119" s="5">
        <v>37.230683278132261</v>
      </c>
      <c r="P1119" s="5">
        <f>tb_vendas[[#This Row],[Quantidade]]*tb_vendas[[#This Row],[Custo Unitário]]</f>
        <v>856.30571539704204</v>
      </c>
      <c r="Q1119" s="5">
        <f>tb_vendas[[#This Row],[Valor Total]]-tb_vendas[[#This Row],[Custo Total]]</f>
        <v>1072.4742846029581</v>
      </c>
      <c r="R1119" s="2">
        <v>7</v>
      </c>
      <c r="S1119" s="3">
        <v>0</v>
      </c>
      <c r="T1119" t="s">
        <v>81</v>
      </c>
      <c r="U1119" t="s">
        <v>83</v>
      </c>
    </row>
    <row r="1120" spans="1:21" x14ac:dyDescent="0.3">
      <c r="A1120" s="3" t="s">
        <v>1204</v>
      </c>
      <c r="B1120" s="1">
        <v>44766</v>
      </c>
      <c r="C1120" s="7" t="str">
        <f>TEXT(tb_vendas[[#This Row],[Data do Pedido]],"aaaa-mm")</f>
        <v>2022-07</v>
      </c>
      <c r="D1120" s="1" t="s">
        <v>6592</v>
      </c>
      <c r="E1120" t="s">
        <v>17</v>
      </c>
      <c r="F1120" t="s">
        <v>35</v>
      </c>
      <c r="G1120" t="s">
        <v>44</v>
      </c>
      <c r="H1120" t="s">
        <v>46</v>
      </c>
      <c r="I1120" t="s">
        <v>52</v>
      </c>
      <c r="J1120" t="s">
        <v>67</v>
      </c>
      <c r="K1120" t="s">
        <v>74</v>
      </c>
      <c r="L1120">
        <v>35</v>
      </c>
      <c r="M1120" s="5">
        <v>43.13</v>
      </c>
      <c r="N1120" s="5">
        <f t="shared" si="17"/>
        <v>1509.5500000000002</v>
      </c>
      <c r="O1120" s="5">
        <v>15.240918972707039</v>
      </c>
      <c r="P1120" s="5">
        <f>tb_vendas[[#This Row],[Quantidade]]*tb_vendas[[#This Row],[Custo Unitário]]</f>
        <v>533.4321640447464</v>
      </c>
      <c r="Q1120" s="5">
        <f>tb_vendas[[#This Row],[Valor Total]]-tb_vendas[[#This Row],[Custo Total]]</f>
        <v>976.11783595525378</v>
      </c>
      <c r="R1120" s="2">
        <v>1</v>
      </c>
      <c r="S1120" s="3">
        <v>4</v>
      </c>
      <c r="T1120" t="s">
        <v>79</v>
      </c>
      <c r="U1120" t="s">
        <v>82</v>
      </c>
    </row>
    <row r="1121" spans="1:21" x14ac:dyDescent="0.3">
      <c r="A1121" s="3" t="s">
        <v>1205</v>
      </c>
      <c r="B1121" s="1">
        <v>44766</v>
      </c>
      <c r="C1121" s="7" t="str">
        <f>TEXT(tb_vendas[[#This Row],[Data do Pedido]],"aaaa-mm")</f>
        <v>2022-07</v>
      </c>
      <c r="D1121" s="1" t="s">
        <v>6589</v>
      </c>
      <c r="E1121" t="s">
        <v>19</v>
      </c>
      <c r="F1121" t="s">
        <v>27</v>
      </c>
      <c r="G1121" t="s">
        <v>42</v>
      </c>
      <c r="H1121" t="s">
        <v>46</v>
      </c>
      <c r="I1121" t="s">
        <v>62</v>
      </c>
      <c r="J1121" t="s">
        <v>70</v>
      </c>
      <c r="K1121" t="s">
        <v>77</v>
      </c>
      <c r="L1121">
        <v>29</v>
      </c>
      <c r="M1121" s="5">
        <v>57.63</v>
      </c>
      <c r="N1121" s="5">
        <f t="shared" si="17"/>
        <v>1671.27</v>
      </c>
      <c r="O1121" s="5">
        <v>14.609363717201814</v>
      </c>
      <c r="P1121" s="5">
        <f>tb_vendas[[#This Row],[Quantidade]]*tb_vendas[[#This Row],[Custo Unitário]]</f>
        <v>423.6715477988526</v>
      </c>
      <c r="Q1121" s="5">
        <f>tb_vendas[[#This Row],[Valor Total]]-tb_vendas[[#This Row],[Custo Total]]</f>
        <v>1247.5984522011474</v>
      </c>
      <c r="R1121" s="2">
        <v>5</v>
      </c>
      <c r="S1121" s="3">
        <v>2</v>
      </c>
      <c r="T1121" t="s">
        <v>79</v>
      </c>
      <c r="U1121" t="s">
        <v>82</v>
      </c>
    </row>
    <row r="1122" spans="1:21" x14ac:dyDescent="0.3">
      <c r="A1122" s="3" t="s">
        <v>1206</v>
      </c>
      <c r="B1122" s="1">
        <v>44766</v>
      </c>
      <c r="C1122" s="7" t="str">
        <f>TEXT(tb_vendas[[#This Row],[Data do Pedido]],"aaaa-mm")</f>
        <v>2022-07</v>
      </c>
      <c r="D1122" s="1" t="s">
        <v>6590</v>
      </c>
      <c r="E1122" t="s">
        <v>16</v>
      </c>
      <c r="F1122" t="s">
        <v>37</v>
      </c>
      <c r="G1122" t="s">
        <v>41</v>
      </c>
      <c r="H1122" t="s">
        <v>45</v>
      </c>
      <c r="I1122" t="s">
        <v>47</v>
      </c>
      <c r="J1122" t="s">
        <v>63</v>
      </c>
      <c r="K1122" t="s">
        <v>78</v>
      </c>
      <c r="L1122">
        <v>20</v>
      </c>
      <c r="M1122" s="5">
        <v>80.47</v>
      </c>
      <c r="N1122" s="5">
        <f t="shared" si="17"/>
        <v>1609.4</v>
      </c>
      <c r="O1122" s="5">
        <v>20.443387639341463</v>
      </c>
      <c r="P1122" s="5">
        <f>tb_vendas[[#This Row],[Quantidade]]*tb_vendas[[#This Row],[Custo Unitário]]</f>
        <v>408.86775278682927</v>
      </c>
      <c r="Q1122" s="5">
        <f>tb_vendas[[#This Row],[Valor Total]]-tb_vendas[[#This Row],[Custo Total]]</f>
        <v>1200.5322472131709</v>
      </c>
      <c r="R1122" s="2">
        <v>6</v>
      </c>
      <c r="S1122" s="3">
        <v>2</v>
      </c>
      <c r="T1122" t="s">
        <v>80</v>
      </c>
      <c r="U1122" t="s">
        <v>82</v>
      </c>
    </row>
    <row r="1123" spans="1:21" x14ac:dyDescent="0.3">
      <c r="A1123" s="3" t="s">
        <v>1207</v>
      </c>
      <c r="B1123" s="1">
        <v>44766</v>
      </c>
      <c r="C1123" s="7" t="str">
        <f>TEXT(tb_vendas[[#This Row],[Data do Pedido]],"aaaa-mm")</f>
        <v>2022-07</v>
      </c>
      <c r="D1123" s="1" t="s">
        <v>6590</v>
      </c>
      <c r="E1123" t="s">
        <v>21</v>
      </c>
      <c r="F1123" t="s">
        <v>29</v>
      </c>
      <c r="G1123" t="s">
        <v>43</v>
      </c>
      <c r="H1123" t="s">
        <v>45</v>
      </c>
      <c r="I1123" t="s">
        <v>53</v>
      </c>
      <c r="J1123" t="s">
        <v>67</v>
      </c>
      <c r="K1123" t="s">
        <v>74</v>
      </c>
      <c r="L1123">
        <v>100</v>
      </c>
      <c r="M1123" s="5">
        <v>15.47</v>
      </c>
      <c r="N1123" s="5">
        <f t="shared" si="17"/>
        <v>1547</v>
      </c>
      <c r="O1123" s="5">
        <v>4.4892136156116678</v>
      </c>
      <c r="P1123" s="5">
        <f>tb_vendas[[#This Row],[Quantidade]]*tb_vendas[[#This Row],[Custo Unitário]]</f>
        <v>448.9213615611668</v>
      </c>
      <c r="Q1123" s="5">
        <f>tb_vendas[[#This Row],[Valor Total]]-tb_vendas[[#This Row],[Custo Total]]</f>
        <v>1098.0786384388332</v>
      </c>
      <c r="R1123" s="2">
        <v>8</v>
      </c>
      <c r="S1123" s="3">
        <v>10</v>
      </c>
      <c r="T1123" t="s">
        <v>80</v>
      </c>
      <c r="U1123" t="s">
        <v>82</v>
      </c>
    </row>
    <row r="1124" spans="1:21" x14ac:dyDescent="0.3">
      <c r="A1124" s="3" t="s">
        <v>1208</v>
      </c>
      <c r="B1124" s="1">
        <v>44766</v>
      </c>
      <c r="C1124" s="7" t="str">
        <f>TEXT(tb_vendas[[#This Row],[Data do Pedido]],"aaaa-mm")</f>
        <v>2022-07</v>
      </c>
      <c r="D1124" s="1" t="s">
        <v>6591</v>
      </c>
      <c r="E1124" t="s">
        <v>18</v>
      </c>
      <c r="F1124" t="s">
        <v>38</v>
      </c>
      <c r="G1124" t="s">
        <v>39</v>
      </c>
      <c r="H1124" t="s">
        <v>45</v>
      </c>
      <c r="I1124" t="s">
        <v>47</v>
      </c>
      <c r="J1124" t="s">
        <v>63</v>
      </c>
      <c r="K1124" t="s">
        <v>73</v>
      </c>
      <c r="L1124">
        <v>3</v>
      </c>
      <c r="M1124" s="5">
        <v>23.15</v>
      </c>
      <c r="N1124" s="5">
        <f t="shared" si="17"/>
        <v>69.449999999999989</v>
      </c>
      <c r="O1124" s="5">
        <v>6.2416321434335478</v>
      </c>
      <c r="P1124" s="5">
        <f>tb_vendas[[#This Row],[Quantidade]]*tb_vendas[[#This Row],[Custo Unitário]]</f>
        <v>18.724896430300642</v>
      </c>
      <c r="Q1124" s="5">
        <f>tb_vendas[[#This Row],[Valor Total]]-tb_vendas[[#This Row],[Custo Total]]</f>
        <v>50.725103569699343</v>
      </c>
      <c r="R1124" s="2">
        <v>5</v>
      </c>
      <c r="S1124" s="3">
        <v>4</v>
      </c>
      <c r="T1124" t="s">
        <v>80</v>
      </c>
      <c r="U1124" t="s">
        <v>84</v>
      </c>
    </row>
    <row r="1125" spans="1:21" x14ac:dyDescent="0.3">
      <c r="A1125" s="3" t="s">
        <v>1209</v>
      </c>
      <c r="B1125" s="1">
        <v>44766</v>
      </c>
      <c r="C1125" s="7" t="str">
        <f>TEXT(tb_vendas[[#This Row],[Data do Pedido]],"aaaa-mm")</f>
        <v>2022-07</v>
      </c>
      <c r="D1125" s="1" t="s">
        <v>6589</v>
      </c>
      <c r="E1125" t="s">
        <v>19</v>
      </c>
      <c r="F1125" t="s">
        <v>38</v>
      </c>
      <c r="G1125" t="s">
        <v>39</v>
      </c>
      <c r="H1125" t="s">
        <v>45</v>
      </c>
      <c r="I1125" t="s">
        <v>58</v>
      </c>
      <c r="J1125" t="s">
        <v>64</v>
      </c>
      <c r="K1125" t="s">
        <v>75</v>
      </c>
      <c r="L1125">
        <v>60</v>
      </c>
      <c r="M1125" s="5">
        <v>59.35</v>
      </c>
      <c r="N1125" s="5">
        <f t="shared" si="17"/>
        <v>3561</v>
      </c>
      <c r="O1125" s="5">
        <v>30.578862708483818</v>
      </c>
      <c r="P1125" s="5">
        <f>tb_vendas[[#This Row],[Quantidade]]*tb_vendas[[#This Row],[Custo Unitário]]</f>
        <v>1834.7317625090291</v>
      </c>
      <c r="Q1125" s="5">
        <f>tb_vendas[[#This Row],[Valor Total]]-tb_vendas[[#This Row],[Custo Total]]</f>
        <v>1726.2682374909709</v>
      </c>
      <c r="R1125" s="2">
        <v>5</v>
      </c>
      <c r="S1125" s="3">
        <v>0</v>
      </c>
      <c r="T1125" t="s">
        <v>79</v>
      </c>
      <c r="U1125" t="s">
        <v>84</v>
      </c>
    </row>
    <row r="1126" spans="1:21" x14ac:dyDescent="0.3">
      <c r="A1126" s="3" t="s">
        <v>1210</v>
      </c>
      <c r="B1126" s="1">
        <v>44767</v>
      </c>
      <c r="C1126" s="7" t="str">
        <f>TEXT(tb_vendas[[#This Row],[Data do Pedido]],"aaaa-mm")</f>
        <v>2022-07</v>
      </c>
      <c r="D1126" s="1" t="s">
        <v>6592</v>
      </c>
      <c r="E1126" t="s">
        <v>20</v>
      </c>
      <c r="F1126" t="s">
        <v>37</v>
      </c>
      <c r="G1126" t="s">
        <v>41</v>
      </c>
      <c r="H1126" t="s">
        <v>45</v>
      </c>
      <c r="I1126" t="s">
        <v>62</v>
      </c>
      <c r="J1126" t="s">
        <v>70</v>
      </c>
      <c r="K1126" t="s">
        <v>72</v>
      </c>
      <c r="L1126">
        <v>27</v>
      </c>
      <c r="M1126" s="5">
        <v>49.8</v>
      </c>
      <c r="N1126" s="5">
        <f t="shared" si="17"/>
        <v>1344.6</v>
      </c>
      <c r="O1126" s="5">
        <v>26.436337149807482</v>
      </c>
      <c r="P1126" s="5">
        <f>tb_vendas[[#This Row],[Quantidade]]*tb_vendas[[#This Row],[Custo Unitário]]</f>
        <v>713.78110304480197</v>
      </c>
      <c r="Q1126" s="5">
        <f>tb_vendas[[#This Row],[Valor Total]]-tb_vendas[[#This Row],[Custo Total]]</f>
        <v>630.81889695519794</v>
      </c>
      <c r="R1126" s="2">
        <v>1</v>
      </c>
      <c r="S1126" s="3">
        <v>10</v>
      </c>
      <c r="T1126" t="s">
        <v>80</v>
      </c>
      <c r="U1126" t="s">
        <v>85</v>
      </c>
    </row>
    <row r="1127" spans="1:21" x14ac:dyDescent="0.3">
      <c r="A1127" s="3" t="s">
        <v>1211</v>
      </c>
      <c r="B1127" s="1">
        <v>44767</v>
      </c>
      <c r="C1127" s="7" t="str">
        <f>TEXT(tb_vendas[[#This Row],[Data do Pedido]],"aaaa-mm")</f>
        <v>2022-07</v>
      </c>
      <c r="D1127" s="1" t="s">
        <v>6589</v>
      </c>
      <c r="E1127" t="s">
        <v>18</v>
      </c>
      <c r="F1127" t="s">
        <v>25</v>
      </c>
      <c r="G1127" t="s">
        <v>40</v>
      </c>
      <c r="H1127" t="s">
        <v>46</v>
      </c>
      <c r="I1127" t="s">
        <v>52</v>
      </c>
      <c r="J1127" t="s">
        <v>67</v>
      </c>
      <c r="K1127" t="s">
        <v>71</v>
      </c>
      <c r="L1127">
        <v>80</v>
      </c>
      <c r="M1127" s="5">
        <v>89.88</v>
      </c>
      <c r="N1127" s="5">
        <f t="shared" si="17"/>
        <v>7190.4</v>
      </c>
      <c r="O1127" s="5">
        <v>37.991890913519164</v>
      </c>
      <c r="P1127" s="5">
        <f>tb_vendas[[#This Row],[Quantidade]]*tb_vendas[[#This Row],[Custo Unitário]]</f>
        <v>3039.3512730815332</v>
      </c>
      <c r="Q1127" s="5">
        <f>tb_vendas[[#This Row],[Valor Total]]-tb_vendas[[#This Row],[Custo Total]]</f>
        <v>4151.0487269184669</v>
      </c>
      <c r="R1127" s="2">
        <v>9</v>
      </c>
      <c r="S1127" s="3">
        <v>8</v>
      </c>
      <c r="T1127" t="s">
        <v>81</v>
      </c>
      <c r="U1127" t="s">
        <v>85</v>
      </c>
    </row>
    <row r="1128" spans="1:21" x14ac:dyDescent="0.3">
      <c r="A1128" s="3" t="s">
        <v>1212</v>
      </c>
      <c r="B1128" s="1">
        <v>44767</v>
      </c>
      <c r="C1128" s="7" t="str">
        <f>TEXT(tb_vendas[[#This Row],[Data do Pedido]],"aaaa-mm")</f>
        <v>2022-07</v>
      </c>
      <c r="D1128" s="1" t="s">
        <v>6590</v>
      </c>
      <c r="E1128" t="s">
        <v>17</v>
      </c>
      <c r="F1128" t="s">
        <v>24</v>
      </c>
      <c r="G1128" t="s">
        <v>39</v>
      </c>
      <c r="H1128" t="s">
        <v>45</v>
      </c>
      <c r="I1128" t="s">
        <v>58</v>
      </c>
      <c r="J1128" t="s">
        <v>64</v>
      </c>
      <c r="K1128" t="s">
        <v>76</v>
      </c>
      <c r="L1128">
        <v>83</v>
      </c>
      <c r="M1128" s="5">
        <v>8.9700000000000006</v>
      </c>
      <c r="N1128" s="5">
        <f t="shared" si="17"/>
        <v>744.5100000000001</v>
      </c>
      <c r="O1128" s="5">
        <v>4.4523859353345934</v>
      </c>
      <c r="P1128" s="5">
        <f>tb_vendas[[#This Row],[Quantidade]]*tb_vendas[[#This Row],[Custo Unitário]]</f>
        <v>369.54803263277125</v>
      </c>
      <c r="Q1128" s="5">
        <f>tb_vendas[[#This Row],[Valor Total]]-tb_vendas[[#This Row],[Custo Total]]</f>
        <v>374.96196736722885</v>
      </c>
      <c r="R1128" s="2">
        <v>8</v>
      </c>
      <c r="S1128" s="3">
        <v>8</v>
      </c>
      <c r="T1128" t="s">
        <v>79</v>
      </c>
      <c r="U1128" t="s">
        <v>82</v>
      </c>
    </row>
    <row r="1129" spans="1:21" x14ac:dyDescent="0.3">
      <c r="A1129" s="3" t="s">
        <v>1213</v>
      </c>
      <c r="B1129" s="1">
        <v>44767</v>
      </c>
      <c r="C1129" s="7" t="str">
        <f>TEXT(tb_vendas[[#This Row],[Data do Pedido]],"aaaa-mm")</f>
        <v>2022-07</v>
      </c>
      <c r="D1129" s="1" t="s">
        <v>6592</v>
      </c>
      <c r="E1129" t="s">
        <v>23</v>
      </c>
      <c r="F1129" t="s">
        <v>24</v>
      </c>
      <c r="G1129" t="s">
        <v>39</v>
      </c>
      <c r="H1129" t="s">
        <v>45</v>
      </c>
      <c r="I1129" t="s">
        <v>49</v>
      </c>
      <c r="J1129" t="s">
        <v>65</v>
      </c>
      <c r="K1129" t="s">
        <v>72</v>
      </c>
      <c r="L1129">
        <v>65</v>
      </c>
      <c r="M1129" s="5">
        <v>94.47</v>
      </c>
      <c r="N1129" s="5">
        <f t="shared" si="17"/>
        <v>6140.55</v>
      </c>
      <c r="O1129" s="5">
        <v>46.141857071096602</v>
      </c>
      <c r="P1129" s="5">
        <f>tb_vendas[[#This Row],[Quantidade]]*tb_vendas[[#This Row],[Custo Unitário]]</f>
        <v>2999.2207096212792</v>
      </c>
      <c r="Q1129" s="5">
        <f>tb_vendas[[#This Row],[Valor Total]]-tb_vendas[[#This Row],[Custo Total]]</f>
        <v>3141.329290378721</v>
      </c>
      <c r="R1129" s="2">
        <v>9</v>
      </c>
      <c r="S1129" s="3">
        <v>6</v>
      </c>
      <c r="T1129" t="s">
        <v>81</v>
      </c>
      <c r="U1129" t="s">
        <v>85</v>
      </c>
    </row>
    <row r="1130" spans="1:21" x14ac:dyDescent="0.3">
      <c r="A1130" s="3" t="s">
        <v>1214</v>
      </c>
      <c r="B1130" s="1">
        <v>44767</v>
      </c>
      <c r="C1130" s="7" t="str">
        <f>TEXT(tb_vendas[[#This Row],[Data do Pedido]],"aaaa-mm")</f>
        <v>2022-07</v>
      </c>
      <c r="D1130" s="1" t="s">
        <v>6592</v>
      </c>
      <c r="E1130" t="s">
        <v>21</v>
      </c>
      <c r="F1130" t="s">
        <v>27</v>
      </c>
      <c r="G1130" t="s">
        <v>42</v>
      </c>
      <c r="H1130" t="s">
        <v>46</v>
      </c>
      <c r="I1130" t="s">
        <v>50</v>
      </c>
      <c r="J1130" t="s">
        <v>66</v>
      </c>
      <c r="K1130" t="s">
        <v>73</v>
      </c>
      <c r="L1130">
        <v>34</v>
      </c>
      <c r="M1130" s="5">
        <v>64.59</v>
      </c>
      <c r="N1130" s="5">
        <f t="shared" si="17"/>
        <v>2196.06</v>
      </c>
      <c r="O1130" s="5">
        <v>19.940329915208956</v>
      </c>
      <c r="P1130" s="5">
        <f>tb_vendas[[#This Row],[Quantidade]]*tb_vendas[[#This Row],[Custo Unitário]]</f>
        <v>677.97121711710452</v>
      </c>
      <c r="Q1130" s="5">
        <f>tb_vendas[[#This Row],[Valor Total]]-tb_vendas[[#This Row],[Custo Total]]</f>
        <v>1518.0887828828954</v>
      </c>
      <c r="R1130" s="2">
        <v>7</v>
      </c>
      <c r="S1130" s="3">
        <v>5</v>
      </c>
      <c r="T1130" t="s">
        <v>81</v>
      </c>
      <c r="U1130" t="s">
        <v>83</v>
      </c>
    </row>
    <row r="1131" spans="1:21" x14ac:dyDescent="0.3">
      <c r="A1131" s="3" t="s">
        <v>1215</v>
      </c>
      <c r="B1131" s="1">
        <v>44767</v>
      </c>
      <c r="C1131" s="7" t="str">
        <f>TEXT(tb_vendas[[#This Row],[Data do Pedido]],"aaaa-mm")</f>
        <v>2022-07</v>
      </c>
      <c r="D1131" s="1" t="s">
        <v>6588</v>
      </c>
      <c r="E1131" t="s">
        <v>19</v>
      </c>
      <c r="F1131" t="s">
        <v>33</v>
      </c>
      <c r="G1131" t="s">
        <v>42</v>
      </c>
      <c r="H1131" t="s">
        <v>46</v>
      </c>
      <c r="I1131" t="s">
        <v>47</v>
      </c>
      <c r="J1131" t="s">
        <v>63</v>
      </c>
      <c r="K1131" t="s">
        <v>71</v>
      </c>
      <c r="L1131">
        <v>10</v>
      </c>
      <c r="M1131" s="5">
        <v>4.88</v>
      </c>
      <c r="N1131" s="5">
        <f t="shared" si="17"/>
        <v>48.8</v>
      </c>
      <c r="O1131" s="5">
        <v>4.1050651652647465</v>
      </c>
      <c r="P1131" s="5">
        <f>tb_vendas[[#This Row],[Quantidade]]*tb_vendas[[#This Row],[Custo Unitário]]</f>
        <v>41.050651652647467</v>
      </c>
      <c r="Q1131" s="5">
        <f>tb_vendas[[#This Row],[Valor Total]]-tb_vendas[[#This Row],[Custo Total]]</f>
        <v>7.7493483473525302</v>
      </c>
      <c r="R1131" s="2">
        <v>6</v>
      </c>
      <c r="S1131" s="3">
        <v>2</v>
      </c>
      <c r="T1131" t="s">
        <v>79</v>
      </c>
      <c r="U1131" t="s">
        <v>83</v>
      </c>
    </row>
    <row r="1132" spans="1:21" x14ac:dyDescent="0.3">
      <c r="A1132" s="3" t="s">
        <v>1216</v>
      </c>
      <c r="B1132" s="1">
        <v>44767</v>
      </c>
      <c r="C1132" s="7" t="str">
        <f>TEXT(tb_vendas[[#This Row],[Data do Pedido]],"aaaa-mm")</f>
        <v>2022-07</v>
      </c>
      <c r="D1132" s="1" t="s">
        <v>6590</v>
      </c>
      <c r="E1132" t="s">
        <v>21</v>
      </c>
      <c r="F1132" t="s">
        <v>30</v>
      </c>
      <c r="G1132" t="s">
        <v>44</v>
      </c>
      <c r="H1132" t="s">
        <v>46</v>
      </c>
      <c r="I1132" t="s">
        <v>51</v>
      </c>
      <c r="J1132" t="s">
        <v>65</v>
      </c>
      <c r="K1132" t="s">
        <v>77</v>
      </c>
      <c r="L1132">
        <v>39</v>
      </c>
      <c r="M1132" s="5">
        <v>33.880000000000003</v>
      </c>
      <c r="N1132" s="5">
        <f t="shared" si="17"/>
        <v>1321.3200000000002</v>
      </c>
      <c r="O1132" s="5">
        <v>14.005515248170051</v>
      </c>
      <c r="P1132" s="5">
        <f>tb_vendas[[#This Row],[Quantidade]]*tb_vendas[[#This Row],[Custo Unitário]]</f>
        <v>546.215094678632</v>
      </c>
      <c r="Q1132" s="5">
        <f>tb_vendas[[#This Row],[Valor Total]]-tb_vendas[[#This Row],[Custo Total]]</f>
        <v>775.10490532136816</v>
      </c>
      <c r="R1132" s="2">
        <v>1</v>
      </c>
      <c r="S1132" s="3">
        <v>5</v>
      </c>
      <c r="T1132" t="s">
        <v>80</v>
      </c>
      <c r="U1132" t="s">
        <v>83</v>
      </c>
    </row>
    <row r="1133" spans="1:21" x14ac:dyDescent="0.3">
      <c r="A1133" s="3" t="s">
        <v>1217</v>
      </c>
      <c r="B1133" s="1">
        <v>44769</v>
      </c>
      <c r="C1133" s="7" t="str">
        <f>TEXT(tb_vendas[[#This Row],[Data do Pedido]],"aaaa-mm")</f>
        <v>2022-07</v>
      </c>
      <c r="D1133" s="1" t="s">
        <v>6593</v>
      </c>
      <c r="E1133" t="s">
        <v>16</v>
      </c>
      <c r="F1133" t="s">
        <v>29</v>
      </c>
      <c r="G1133" t="s">
        <v>43</v>
      </c>
      <c r="H1133" t="s">
        <v>45</v>
      </c>
      <c r="I1133" t="s">
        <v>48</v>
      </c>
      <c r="J1133" t="s">
        <v>64</v>
      </c>
      <c r="K1133" t="s">
        <v>77</v>
      </c>
      <c r="L1133">
        <v>44</v>
      </c>
      <c r="M1133" s="5">
        <v>11.9</v>
      </c>
      <c r="N1133" s="5">
        <f t="shared" si="17"/>
        <v>523.6</v>
      </c>
      <c r="O1133" s="5">
        <v>5.2451178269586771</v>
      </c>
      <c r="P1133" s="5">
        <f>tb_vendas[[#This Row],[Quantidade]]*tb_vendas[[#This Row],[Custo Unitário]]</f>
        <v>230.78518438618178</v>
      </c>
      <c r="Q1133" s="5">
        <f>tb_vendas[[#This Row],[Valor Total]]-tb_vendas[[#This Row],[Custo Total]]</f>
        <v>292.81481561381827</v>
      </c>
      <c r="R1133" s="2">
        <v>6</v>
      </c>
      <c r="S1133" s="3">
        <v>3</v>
      </c>
      <c r="T1133" t="s">
        <v>79</v>
      </c>
      <c r="U1133" t="s">
        <v>84</v>
      </c>
    </row>
    <row r="1134" spans="1:21" x14ac:dyDescent="0.3">
      <c r="A1134" s="3" t="s">
        <v>1218</v>
      </c>
      <c r="B1134" s="1">
        <v>44769</v>
      </c>
      <c r="C1134" s="7" t="str">
        <f>TEXT(tb_vendas[[#This Row],[Data do Pedido]],"aaaa-mm")</f>
        <v>2022-07</v>
      </c>
      <c r="D1134" s="1" t="s">
        <v>6589</v>
      </c>
      <c r="E1134" t="s">
        <v>17</v>
      </c>
      <c r="F1134" t="s">
        <v>25</v>
      </c>
      <c r="G1134" t="s">
        <v>40</v>
      </c>
      <c r="H1134" t="s">
        <v>46</v>
      </c>
      <c r="I1134" t="s">
        <v>58</v>
      </c>
      <c r="J1134" t="s">
        <v>64</v>
      </c>
      <c r="K1134" t="s">
        <v>72</v>
      </c>
      <c r="L1134">
        <v>89</v>
      </c>
      <c r="M1134" s="5">
        <v>19.440000000000001</v>
      </c>
      <c r="N1134" s="5">
        <f t="shared" si="17"/>
        <v>1730.16</v>
      </c>
      <c r="O1134" s="5">
        <v>6.9562821043694782</v>
      </c>
      <c r="P1134" s="5">
        <f>tb_vendas[[#This Row],[Quantidade]]*tb_vendas[[#This Row],[Custo Unitário]]</f>
        <v>619.10910728888359</v>
      </c>
      <c r="Q1134" s="5">
        <f>tb_vendas[[#This Row],[Valor Total]]-tb_vendas[[#This Row],[Custo Total]]</f>
        <v>1111.0508927111164</v>
      </c>
      <c r="R1134" s="2">
        <v>8</v>
      </c>
      <c r="S1134" s="3">
        <v>10</v>
      </c>
      <c r="T1134" t="s">
        <v>81</v>
      </c>
      <c r="U1134" t="s">
        <v>82</v>
      </c>
    </row>
    <row r="1135" spans="1:21" x14ac:dyDescent="0.3">
      <c r="A1135" s="3" t="s">
        <v>1219</v>
      </c>
      <c r="B1135" s="1">
        <v>44769</v>
      </c>
      <c r="C1135" s="7" t="str">
        <f>TEXT(tb_vendas[[#This Row],[Data do Pedido]],"aaaa-mm")</f>
        <v>2022-07</v>
      </c>
      <c r="D1135" s="1" t="s">
        <v>6593</v>
      </c>
      <c r="E1135" t="s">
        <v>21</v>
      </c>
      <c r="F1135" t="s">
        <v>30</v>
      </c>
      <c r="G1135" t="s">
        <v>44</v>
      </c>
      <c r="H1135" t="s">
        <v>46</v>
      </c>
      <c r="I1135" t="s">
        <v>52</v>
      </c>
      <c r="J1135" t="s">
        <v>67</v>
      </c>
      <c r="K1135" t="s">
        <v>71</v>
      </c>
      <c r="L1135">
        <v>22</v>
      </c>
      <c r="M1135" s="5">
        <v>60.83</v>
      </c>
      <c r="N1135" s="5">
        <f t="shared" si="17"/>
        <v>1338.26</v>
      </c>
      <c r="O1135" s="5">
        <v>35.462389488518788</v>
      </c>
      <c r="P1135" s="5">
        <f>tb_vendas[[#This Row],[Quantidade]]*tb_vendas[[#This Row],[Custo Unitário]]</f>
        <v>780.17256874741338</v>
      </c>
      <c r="Q1135" s="5">
        <f>tb_vendas[[#This Row],[Valor Total]]-tb_vendas[[#This Row],[Custo Total]]</f>
        <v>558.08743125258661</v>
      </c>
      <c r="R1135" s="2">
        <v>1</v>
      </c>
      <c r="S1135" s="3">
        <v>2</v>
      </c>
      <c r="T1135" t="s">
        <v>80</v>
      </c>
      <c r="U1135" t="s">
        <v>83</v>
      </c>
    </row>
    <row r="1136" spans="1:21" x14ac:dyDescent="0.3">
      <c r="A1136" s="3" t="s">
        <v>1220</v>
      </c>
      <c r="B1136" s="1">
        <v>44770</v>
      </c>
      <c r="C1136" s="7" t="str">
        <f>TEXT(tb_vendas[[#This Row],[Data do Pedido]],"aaaa-mm")</f>
        <v>2022-07</v>
      </c>
      <c r="D1136" s="1" t="s">
        <v>6589</v>
      </c>
      <c r="E1136" t="s">
        <v>16</v>
      </c>
      <c r="F1136" t="s">
        <v>25</v>
      </c>
      <c r="G1136" t="s">
        <v>40</v>
      </c>
      <c r="H1136" t="s">
        <v>46</v>
      </c>
      <c r="I1136" t="s">
        <v>61</v>
      </c>
      <c r="J1136" t="s">
        <v>68</v>
      </c>
      <c r="K1136" t="s">
        <v>74</v>
      </c>
      <c r="L1136">
        <v>52</v>
      </c>
      <c r="M1136" s="5">
        <v>21.17</v>
      </c>
      <c r="N1136" s="5">
        <f t="shared" si="17"/>
        <v>1100.8400000000001</v>
      </c>
      <c r="O1136" s="5">
        <v>6.9605292477697098</v>
      </c>
      <c r="P1136" s="5">
        <f>tb_vendas[[#This Row],[Quantidade]]*tb_vendas[[#This Row],[Custo Unitário]]</f>
        <v>361.94752088402493</v>
      </c>
      <c r="Q1136" s="5">
        <f>tb_vendas[[#This Row],[Valor Total]]-tb_vendas[[#This Row],[Custo Total]]</f>
        <v>738.89247911597522</v>
      </c>
      <c r="R1136" s="2">
        <v>4</v>
      </c>
      <c r="S1136" s="3">
        <v>0</v>
      </c>
      <c r="T1136" t="s">
        <v>81</v>
      </c>
      <c r="U1136" t="s">
        <v>83</v>
      </c>
    </row>
    <row r="1137" spans="1:21" x14ac:dyDescent="0.3">
      <c r="A1137" s="3" t="s">
        <v>1221</v>
      </c>
      <c r="B1137" s="1">
        <v>44770</v>
      </c>
      <c r="C1137" s="7" t="str">
        <f>TEXT(tb_vendas[[#This Row],[Data do Pedido]],"aaaa-mm")</f>
        <v>2022-07</v>
      </c>
      <c r="D1137" s="1" t="s">
        <v>6588</v>
      </c>
      <c r="E1137" t="s">
        <v>22</v>
      </c>
      <c r="F1137" t="s">
        <v>25</v>
      </c>
      <c r="G1137" t="s">
        <v>40</v>
      </c>
      <c r="H1137" t="s">
        <v>46</v>
      </c>
      <c r="I1137" t="s">
        <v>56</v>
      </c>
      <c r="J1137" t="s">
        <v>63</v>
      </c>
      <c r="K1137" t="s">
        <v>71</v>
      </c>
      <c r="L1137">
        <v>29</v>
      </c>
      <c r="M1137" s="5">
        <v>27.08</v>
      </c>
      <c r="N1137" s="5">
        <f t="shared" si="17"/>
        <v>785.31999999999994</v>
      </c>
      <c r="O1137" s="5">
        <v>7.0115545827329617</v>
      </c>
      <c r="P1137" s="5">
        <f>tb_vendas[[#This Row],[Quantidade]]*tb_vendas[[#This Row],[Custo Unitário]]</f>
        <v>203.33508289925589</v>
      </c>
      <c r="Q1137" s="5">
        <f>tb_vendas[[#This Row],[Valor Total]]-tb_vendas[[#This Row],[Custo Total]]</f>
        <v>581.98491710074404</v>
      </c>
      <c r="R1137" s="2">
        <v>6</v>
      </c>
      <c r="S1137" s="3">
        <v>4</v>
      </c>
      <c r="T1137" t="s">
        <v>81</v>
      </c>
      <c r="U1137" t="s">
        <v>82</v>
      </c>
    </row>
    <row r="1138" spans="1:21" x14ac:dyDescent="0.3">
      <c r="A1138" s="3" t="s">
        <v>1222</v>
      </c>
      <c r="B1138" s="1">
        <v>44770</v>
      </c>
      <c r="C1138" s="7" t="str">
        <f>TEXT(tb_vendas[[#This Row],[Data do Pedido]],"aaaa-mm")</f>
        <v>2022-07</v>
      </c>
      <c r="D1138" s="1" t="s">
        <v>6589</v>
      </c>
      <c r="E1138" t="s">
        <v>16</v>
      </c>
      <c r="F1138" t="s">
        <v>25</v>
      </c>
      <c r="G1138" t="s">
        <v>40</v>
      </c>
      <c r="H1138" t="s">
        <v>46</v>
      </c>
      <c r="I1138" t="s">
        <v>54</v>
      </c>
      <c r="J1138" t="s">
        <v>68</v>
      </c>
      <c r="K1138" t="s">
        <v>77</v>
      </c>
      <c r="L1138">
        <v>61</v>
      </c>
      <c r="M1138" s="5">
        <v>51.21</v>
      </c>
      <c r="N1138" s="5">
        <f t="shared" si="17"/>
        <v>3123.81</v>
      </c>
      <c r="O1138" s="5">
        <v>38.605749683837388</v>
      </c>
      <c r="P1138" s="5">
        <f>tb_vendas[[#This Row],[Quantidade]]*tb_vendas[[#This Row],[Custo Unitário]]</f>
        <v>2354.9507307140807</v>
      </c>
      <c r="Q1138" s="5">
        <f>tb_vendas[[#This Row],[Valor Total]]-tb_vendas[[#This Row],[Custo Total]]</f>
        <v>768.85926928591925</v>
      </c>
      <c r="R1138" s="2">
        <v>3</v>
      </c>
      <c r="S1138" s="3">
        <v>3</v>
      </c>
      <c r="T1138" t="s">
        <v>81</v>
      </c>
      <c r="U1138" t="s">
        <v>82</v>
      </c>
    </row>
    <row r="1139" spans="1:21" x14ac:dyDescent="0.3">
      <c r="A1139" s="3" t="s">
        <v>1223</v>
      </c>
      <c r="B1139" s="1">
        <v>44771</v>
      </c>
      <c r="C1139" s="7" t="str">
        <f>TEXT(tb_vendas[[#This Row],[Data do Pedido]],"aaaa-mm")</f>
        <v>2022-07</v>
      </c>
      <c r="D1139" s="1" t="s">
        <v>6589</v>
      </c>
      <c r="E1139" t="s">
        <v>20</v>
      </c>
      <c r="F1139" t="s">
        <v>38</v>
      </c>
      <c r="G1139" t="s">
        <v>39</v>
      </c>
      <c r="H1139" t="s">
        <v>45</v>
      </c>
      <c r="I1139" t="s">
        <v>54</v>
      </c>
      <c r="J1139" t="s">
        <v>68</v>
      </c>
      <c r="K1139" t="s">
        <v>71</v>
      </c>
      <c r="L1139">
        <v>21</v>
      </c>
      <c r="M1139" s="5">
        <v>58.03</v>
      </c>
      <c r="N1139" s="5">
        <f t="shared" si="17"/>
        <v>1218.6300000000001</v>
      </c>
      <c r="O1139" s="5">
        <v>48.048373144740886</v>
      </c>
      <c r="P1139" s="5">
        <f>tb_vendas[[#This Row],[Quantidade]]*tb_vendas[[#This Row],[Custo Unitário]]</f>
        <v>1009.0158360395586</v>
      </c>
      <c r="Q1139" s="5">
        <f>tb_vendas[[#This Row],[Valor Total]]-tb_vendas[[#This Row],[Custo Total]]</f>
        <v>209.61416396044149</v>
      </c>
      <c r="R1139" s="2">
        <v>1</v>
      </c>
      <c r="S1139" s="3">
        <v>7</v>
      </c>
      <c r="T1139" t="s">
        <v>80</v>
      </c>
      <c r="U1139" t="s">
        <v>82</v>
      </c>
    </row>
    <row r="1140" spans="1:21" x14ac:dyDescent="0.3">
      <c r="A1140" s="3" t="s">
        <v>1224</v>
      </c>
      <c r="B1140" s="1">
        <v>44771</v>
      </c>
      <c r="C1140" s="7" t="str">
        <f>TEXT(tb_vendas[[#This Row],[Data do Pedido]],"aaaa-mm")</f>
        <v>2022-07</v>
      </c>
      <c r="D1140" s="1" t="s">
        <v>6593</v>
      </c>
      <c r="E1140" t="s">
        <v>16</v>
      </c>
      <c r="F1140" t="s">
        <v>29</v>
      </c>
      <c r="G1140" t="s">
        <v>43</v>
      </c>
      <c r="H1140" t="s">
        <v>45</v>
      </c>
      <c r="I1140" t="s">
        <v>55</v>
      </c>
      <c r="J1140" t="s">
        <v>69</v>
      </c>
      <c r="K1140" t="s">
        <v>71</v>
      </c>
      <c r="L1140">
        <v>8</v>
      </c>
      <c r="M1140" s="5">
        <v>64.09</v>
      </c>
      <c r="N1140" s="5">
        <f t="shared" si="17"/>
        <v>512.72</v>
      </c>
      <c r="O1140" s="5">
        <v>55.194576182409357</v>
      </c>
      <c r="P1140" s="5">
        <f>tb_vendas[[#This Row],[Quantidade]]*tb_vendas[[#This Row],[Custo Unitário]]</f>
        <v>441.55660945927485</v>
      </c>
      <c r="Q1140" s="5">
        <f>tb_vendas[[#This Row],[Valor Total]]-tb_vendas[[#This Row],[Custo Total]]</f>
        <v>71.163390540725175</v>
      </c>
      <c r="R1140" s="2">
        <v>2</v>
      </c>
      <c r="S1140" s="3">
        <v>4</v>
      </c>
      <c r="T1140" t="s">
        <v>81</v>
      </c>
      <c r="U1140" t="s">
        <v>82</v>
      </c>
    </row>
    <row r="1141" spans="1:21" x14ac:dyDescent="0.3">
      <c r="A1141" s="3" t="s">
        <v>1225</v>
      </c>
      <c r="B1141" s="1">
        <v>44771</v>
      </c>
      <c r="C1141" s="7" t="str">
        <f>TEXT(tb_vendas[[#This Row],[Data do Pedido]],"aaaa-mm")</f>
        <v>2022-07</v>
      </c>
      <c r="D1141" s="1" t="s">
        <v>6591</v>
      </c>
      <c r="E1141" t="s">
        <v>19</v>
      </c>
      <c r="F1141" t="s">
        <v>30</v>
      </c>
      <c r="G1141" t="s">
        <v>44</v>
      </c>
      <c r="H1141" t="s">
        <v>46</v>
      </c>
      <c r="I1141" t="s">
        <v>53</v>
      </c>
      <c r="J1141" t="s">
        <v>67</v>
      </c>
      <c r="K1141" t="s">
        <v>71</v>
      </c>
      <c r="L1141">
        <v>1</v>
      </c>
      <c r="M1141" s="5">
        <v>58.71</v>
      </c>
      <c r="N1141" s="5">
        <f t="shared" si="17"/>
        <v>58.71</v>
      </c>
      <c r="O1141" s="5">
        <v>47.227655000701247</v>
      </c>
      <c r="P1141" s="5">
        <f>tb_vendas[[#This Row],[Quantidade]]*tb_vendas[[#This Row],[Custo Unitário]]</f>
        <v>47.227655000701247</v>
      </c>
      <c r="Q1141" s="5">
        <f>tb_vendas[[#This Row],[Valor Total]]-tb_vendas[[#This Row],[Custo Total]]</f>
        <v>11.482344999298753</v>
      </c>
      <c r="R1141" s="2">
        <v>4</v>
      </c>
      <c r="S1141" s="3">
        <v>10</v>
      </c>
      <c r="T1141" t="s">
        <v>80</v>
      </c>
      <c r="U1141" t="s">
        <v>84</v>
      </c>
    </row>
    <row r="1142" spans="1:21" x14ac:dyDescent="0.3">
      <c r="A1142" s="3" t="s">
        <v>1226</v>
      </c>
      <c r="B1142" s="1">
        <v>44771</v>
      </c>
      <c r="C1142" s="7" t="str">
        <f>TEXT(tb_vendas[[#This Row],[Data do Pedido]],"aaaa-mm")</f>
        <v>2022-07</v>
      </c>
      <c r="D1142" s="1" t="s">
        <v>6593</v>
      </c>
      <c r="E1142" t="s">
        <v>20</v>
      </c>
      <c r="F1142" t="s">
        <v>33</v>
      </c>
      <c r="G1142" t="s">
        <v>42</v>
      </c>
      <c r="H1142" t="s">
        <v>46</v>
      </c>
      <c r="I1142" t="s">
        <v>50</v>
      </c>
      <c r="J1142" t="s">
        <v>66</v>
      </c>
      <c r="K1142" t="s">
        <v>76</v>
      </c>
      <c r="L1142">
        <v>17</v>
      </c>
      <c r="M1142" s="5">
        <v>2.1</v>
      </c>
      <c r="N1142" s="5">
        <f t="shared" si="17"/>
        <v>35.700000000000003</v>
      </c>
      <c r="O1142" s="5">
        <v>0.76508344208608181</v>
      </c>
      <c r="P1142" s="5">
        <f>tb_vendas[[#This Row],[Quantidade]]*tb_vendas[[#This Row],[Custo Unitário]]</f>
        <v>13.006418515463391</v>
      </c>
      <c r="Q1142" s="5">
        <f>tb_vendas[[#This Row],[Valor Total]]-tb_vendas[[#This Row],[Custo Total]]</f>
        <v>22.693581484536612</v>
      </c>
      <c r="R1142" s="2">
        <v>2</v>
      </c>
      <c r="S1142" s="3">
        <v>0</v>
      </c>
      <c r="T1142" t="s">
        <v>79</v>
      </c>
      <c r="U1142" t="s">
        <v>82</v>
      </c>
    </row>
    <row r="1143" spans="1:21" x14ac:dyDescent="0.3">
      <c r="A1143" s="3" t="s">
        <v>1227</v>
      </c>
      <c r="B1143" s="1">
        <v>44771</v>
      </c>
      <c r="C1143" s="7" t="str">
        <f>TEXT(tb_vendas[[#This Row],[Data do Pedido]],"aaaa-mm")</f>
        <v>2022-07</v>
      </c>
      <c r="D1143" s="1" t="s">
        <v>6588</v>
      </c>
      <c r="E1143" t="s">
        <v>22</v>
      </c>
      <c r="F1143" t="s">
        <v>32</v>
      </c>
      <c r="G1143" t="s">
        <v>39</v>
      </c>
      <c r="H1143" t="s">
        <v>45</v>
      </c>
      <c r="I1143" t="s">
        <v>61</v>
      </c>
      <c r="J1143" t="s">
        <v>68</v>
      </c>
      <c r="K1143" t="s">
        <v>71</v>
      </c>
      <c r="L1143">
        <v>6</v>
      </c>
      <c r="M1143" s="5">
        <v>69.09</v>
      </c>
      <c r="N1143" s="5">
        <f t="shared" si="17"/>
        <v>414.54</v>
      </c>
      <c r="O1143" s="5">
        <v>29.451481117508909</v>
      </c>
      <c r="P1143" s="5">
        <f>tb_vendas[[#This Row],[Quantidade]]*tb_vendas[[#This Row],[Custo Unitário]]</f>
        <v>176.70888670505346</v>
      </c>
      <c r="Q1143" s="5">
        <f>tb_vendas[[#This Row],[Valor Total]]-tb_vendas[[#This Row],[Custo Total]]</f>
        <v>237.83111329494656</v>
      </c>
      <c r="R1143" s="2">
        <v>1</v>
      </c>
      <c r="S1143" s="3">
        <v>7</v>
      </c>
      <c r="T1143" t="s">
        <v>81</v>
      </c>
      <c r="U1143" t="s">
        <v>83</v>
      </c>
    </row>
    <row r="1144" spans="1:21" x14ac:dyDescent="0.3">
      <c r="A1144" s="3" t="s">
        <v>1228</v>
      </c>
      <c r="B1144" s="1">
        <v>44771</v>
      </c>
      <c r="C1144" s="7" t="str">
        <f>TEXT(tb_vendas[[#This Row],[Data do Pedido]],"aaaa-mm")</f>
        <v>2022-07</v>
      </c>
      <c r="D1144" s="1" t="s">
        <v>6593</v>
      </c>
      <c r="E1144" t="s">
        <v>22</v>
      </c>
      <c r="F1144" t="s">
        <v>24</v>
      </c>
      <c r="G1144" t="s">
        <v>39</v>
      </c>
      <c r="H1144" t="s">
        <v>45</v>
      </c>
      <c r="I1144" t="s">
        <v>61</v>
      </c>
      <c r="J1144" t="s">
        <v>68</v>
      </c>
      <c r="K1144" t="s">
        <v>76</v>
      </c>
      <c r="L1144">
        <v>14</v>
      </c>
      <c r="M1144" s="5">
        <v>37.409999999999997</v>
      </c>
      <c r="N1144" s="5">
        <f t="shared" si="17"/>
        <v>523.74</v>
      </c>
      <c r="O1144" s="5">
        <v>16.021456313989319</v>
      </c>
      <c r="P1144" s="5">
        <f>tb_vendas[[#This Row],[Quantidade]]*tb_vendas[[#This Row],[Custo Unitário]]</f>
        <v>224.30038839585046</v>
      </c>
      <c r="Q1144" s="5">
        <f>tb_vendas[[#This Row],[Valor Total]]-tb_vendas[[#This Row],[Custo Total]]</f>
        <v>299.43961160414955</v>
      </c>
      <c r="R1144" s="2">
        <v>8</v>
      </c>
      <c r="S1144" s="3">
        <v>3</v>
      </c>
      <c r="T1144" t="s">
        <v>81</v>
      </c>
      <c r="U1144" t="s">
        <v>85</v>
      </c>
    </row>
    <row r="1145" spans="1:21" x14ac:dyDescent="0.3">
      <c r="A1145" s="3" t="s">
        <v>1229</v>
      </c>
      <c r="B1145" s="1">
        <v>44771</v>
      </c>
      <c r="C1145" s="7" t="str">
        <f>TEXT(tb_vendas[[#This Row],[Data do Pedido]],"aaaa-mm")</f>
        <v>2022-07</v>
      </c>
      <c r="D1145" s="1" t="s">
        <v>6589</v>
      </c>
      <c r="E1145" t="s">
        <v>18</v>
      </c>
      <c r="F1145" t="s">
        <v>33</v>
      </c>
      <c r="G1145" t="s">
        <v>42</v>
      </c>
      <c r="H1145" t="s">
        <v>46</v>
      </c>
      <c r="I1145" t="s">
        <v>54</v>
      </c>
      <c r="J1145" t="s">
        <v>68</v>
      </c>
      <c r="K1145" t="s">
        <v>76</v>
      </c>
      <c r="L1145">
        <v>8</v>
      </c>
      <c r="M1145" s="5">
        <v>6.51</v>
      </c>
      <c r="N1145" s="5">
        <f t="shared" si="17"/>
        <v>52.08</v>
      </c>
      <c r="O1145" s="5">
        <v>1.7345388031335169</v>
      </c>
      <c r="P1145" s="5">
        <f>tb_vendas[[#This Row],[Quantidade]]*tb_vendas[[#This Row],[Custo Unitário]]</f>
        <v>13.876310425068136</v>
      </c>
      <c r="Q1145" s="5">
        <f>tb_vendas[[#This Row],[Valor Total]]-tb_vendas[[#This Row],[Custo Total]]</f>
        <v>38.203689574931865</v>
      </c>
      <c r="R1145" s="2">
        <v>10</v>
      </c>
      <c r="S1145" s="3">
        <v>6</v>
      </c>
      <c r="T1145" t="s">
        <v>79</v>
      </c>
      <c r="U1145" t="s">
        <v>83</v>
      </c>
    </row>
    <row r="1146" spans="1:21" x14ac:dyDescent="0.3">
      <c r="A1146" s="3" t="s">
        <v>1230</v>
      </c>
      <c r="B1146" s="1">
        <v>44772</v>
      </c>
      <c r="C1146" s="7" t="str">
        <f>TEXT(tb_vendas[[#This Row],[Data do Pedido]],"aaaa-mm")</f>
        <v>2022-07</v>
      </c>
      <c r="D1146" s="1" t="s">
        <v>6589</v>
      </c>
      <c r="E1146" t="s">
        <v>19</v>
      </c>
      <c r="F1146" t="s">
        <v>37</v>
      </c>
      <c r="G1146" t="s">
        <v>41</v>
      </c>
      <c r="H1146" t="s">
        <v>45</v>
      </c>
      <c r="I1146" t="s">
        <v>53</v>
      </c>
      <c r="J1146" t="s">
        <v>67</v>
      </c>
      <c r="K1146" t="s">
        <v>76</v>
      </c>
      <c r="L1146">
        <v>57</v>
      </c>
      <c r="M1146" s="5">
        <v>39.28</v>
      </c>
      <c r="N1146" s="5">
        <f t="shared" si="17"/>
        <v>2238.96</v>
      </c>
      <c r="O1146" s="5">
        <v>18.016369669349871</v>
      </c>
      <c r="P1146" s="5">
        <f>tb_vendas[[#This Row],[Quantidade]]*tb_vendas[[#This Row],[Custo Unitário]]</f>
        <v>1026.9330711529426</v>
      </c>
      <c r="Q1146" s="5">
        <f>tb_vendas[[#This Row],[Valor Total]]-tb_vendas[[#This Row],[Custo Total]]</f>
        <v>1212.0269288470574</v>
      </c>
      <c r="R1146" s="2">
        <v>3</v>
      </c>
      <c r="S1146" s="3">
        <v>7</v>
      </c>
      <c r="T1146" t="s">
        <v>80</v>
      </c>
      <c r="U1146" t="s">
        <v>84</v>
      </c>
    </row>
    <row r="1147" spans="1:21" x14ac:dyDescent="0.3">
      <c r="A1147" s="3" t="s">
        <v>1231</v>
      </c>
      <c r="B1147" s="1">
        <v>44773</v>
      </c>
      <c r="C1147" s="7" t="str">
        <f>TEXT(tb_vendas[[#This Row],[Data do Pedido]],"aaaa-mm")</f>
        <v>2022-07</v>
      </c>
      <c r="D1147" s="1" t="s">
        <v>6593</v>
      </c>
      <c r="E1147" t="s">
        <v>22</v>
      </c>
      <c r="F1147" t="s">
        <v>37</v>
      </c>
      <c r="G1147" t="s">
        <v>41</v>
      </c>
      <c r="H1147" t="s">
        <v>45</v>
      </c>
      <c r="I1147" t="s">
        <v>52</v>
      </c>
      <c r="J1147" t="s">
        <v>67</v>
      </c>
      <c r="K1147" t="s">
        <v>74</v>
      </c>
      <c r="L1147">
        <v>99</v>
      </c>
      <c r="M1147" s="5">
        <v>32.71</v>
      </c>
      <c r="N1147" s="5">
        <f t="shared" si="17"/>
        <v>3238.29</v>
      </c>
      <c r="O1147" s="5">
        <v>27.52471361048574</v>
      </c>
      <c r="P1147" s="5">
        <f>tb_vendas[[#This Row],[Quantidade]]*tb_vendas[[#This Row],[Custo Unitário]]</f>
        <v>2724.9466474380883</v>
      </c>
      <c r="Q1147" s="5">
        <f>tb_vendas[[#This Row],[Valor Total]]-tb_vendas[[#This Row],[Custo Total]]</f>
        <v>513.34335256191162</v>
      </c>
      <c r="R1147" s="2">
        <v>5</v>
      </c>
      <c r="S1147" s="3">
        <v>10</v>
      </c>
      <c r="T1147" t="s">
        <v>81</v>
      </c>
      <c r="U1147" t="s">
        <v>82</v>
      </c>
    </row>
    <row r="1148" spans="1:21" x14ac:dyDescent="0.3">
      <c r="A1148" s="3" t="s">
        <v>1232</v>
      </c>
      <c r="B1148" s="1">
        <v>44773</v>
      </c>
      <c r="C1148" s="7" t="str">
        <f>TEXT(tb_vendas[[#This Row],[Data do Pedido]],"aaaa-mm")</f>
        <v>2022-07</v>
      </c>
      <c r="D1148" s="1" t="s">
        <v>6589</v>
      </c>
      <c r="E1148" t="s">
        <v>17</v>
      </c>
      <c r="F1148" t="s">
        <v>34</v>
      </c>
      <c r="G1148" t="s">
        <v>40</v>
      </c>
      <c r="H1148" t="s">
        <v>46</v>
      </c>
      <c r="I1148" t="s">
        <v>47</v>
      </c>
      <c r="J1148" t="s">
        <v>63</v>
      </c>
      <c r="K1148" t="s">
        <v>77</v>
      </c>
      <c r="L1148">
        <v>47</v>
      </c>
      <c r="M1148" s="5">
        <v>30.5</v>
      </c>
      <c r="N1148" s="5">
        <f t="shared" si="17"/>
        <v>1433.5</v>
      </c>
      <c r="O1148" s="5">
        <v>26.733980888239106</v>
      </c>
      <c r="P1148" s="5">
        <f>tb_vendas[[#This Row],[Quantidade]]*tb_vendas[[#This Row],[Custo Unitário]]</f>
        <v>1256.497101747238</v>
      </c>
      <c r="Q1148" s="5">
        <f>tb_vendas[[#This Row],[Valor Total]]-tb_vendas[[#This Row],[Custo Total]]</f>
        <v>177.00289825276195</v>
      </c>
      <c r="R1148" s="2">
        <v>5</v>
      </c>
      <c r="S1148" s="3">
        <v>1</v>
      </c>
      <c r="T1148" t="s">
        <v>81</v>
      </c>
      <c r="U1148" t="s">
        <v>82</v>
      </c>
    </row>
    <row r="1149" spans="1:21" x14ac:dyDescent="0.3">
      <c r="A1149" s="3" t="s">
        <v>1233</v>
      </c>
      <c r="B1149" s="1">
        <v>44773</v>
      </c>
      <c r="C1149" s="7" t="str">
        <f>TEXT(tb_vendas[[#This Row],[Data do Pedido]],"aaaa-mm")</f>
        <v>2022-07</v>
      </c>
      <c r="D1149" s="1" t="s">
        <v>6591</v>
      </c>
      <c r="E1149" t="s">
        <v>17</v>
      </c>
      <c r="F1149" t="s">
        <v>26</v>
      </c>
      <c r="G1149" t="s">
        <v>41</v>
      </c>
      <c r="H1149" t="s">
        <v>45</v>
      </c>
      <c r="I1149" t="s">
        <v>56</v>
      </c>
      <c r="J1149" t="s">
        <v>63</v>
      </c>
      <c r="K1149" t="s">
        <v>76</v>
      </c>
      <c r="L1149">
        <v>96</v>
      </c>
      <c r="M1149" s="5">
        <v>63.88</v>
      </c>
      <c r="N1149" s="5">
        <f t="shared" si="17"/>
        <v>6132.4800000000005</v>
      </c>
      <c r="O1149" s="5">
        <v>47.05891006038209</v>
      </c>
      <c r="P1149" s="5">
        <f>tb_vendas[[#This Row],[Quantidade]]*tb_vendas[[#This Row],[Custo Unitário]]</f>
        <v>4517.6553657966806</v>
      </c>
      <c r="Q1149" s="5">
        <f>tb_vendas[[#This Row],[Valor Total]]-tb_vendas[[#This Row],[Custo Total]]</f>
        <v>1614.8246342033199</v>
      </c>
      <c r="R1149" s="2">
        <v>2</v>
      </c>
      <c r="S1149" s="3">
        <v>5</v>
      </c>
      <c r="T1149" t="s">
        <v>79</v>
      </c>
      <c r="U1149" t="s">
        <v>85</v>
      </c>
    </row>
    <row r="1150" spans="1:21" x14ac:dyDescent="0.3">
      <c r="A1150" s="3" t="s">
        <v>1234</v>
      </c>
      <c r="B1150" s="1">
        <v>44773</v>
      </c>
      <c r="C1150" s="7" t="str">
        <f>TEXT(tb_vendas[[#This Row],[Data do Pedido]],"aaaa-mm")</f>
        <v>2022-07</v>
      </c>
      <c r="D1150" s="1" t="s">
        <v>6591</v>
      </c>
      <c r="E1150" t="s">
        <v>21</v>
      </c>
      <c r="F1150" t="s">
        <v>26</v>
      </c>
      <c r="G1150" t="s">
        <v>41</v>
      </c>
      <c r="H1150" t="s">
        <v>45</v>
      </c>
      <c r="I1150" t="s">
        <v>49</v>
      </c>
      <c r="J1150" t="s">
        <v>65</v>
      </c>
      <c r="K1150" t="s">
        <v>71</v>
      </c>
      <c r="L1150">
        <v>86</v>
      </c>
      <c r="M1150" s="5">
        <v>63.23</v>
      </c>
      <c r="N1150" s="5">
        <f t="shared" si="17"/>
        <v>5437.78</v>
      </c>
      <c r="O1150" s="5">
        <v>45.453083469450327</v>
      </c>
      <c r="P1150" s="5">
        <f>tb_vendas[[#This Row],[Quantidade]]*tb_vendas[[#This Row],[Custo Unitário]]</f>
        <v>3908.9651783727281</v>
      </c>
      <c r="Q1150" s="5">
        <f>tb_vendas[[#This Row],[Valor Total]]-tb_vendas[[#This Row],[Custo Total]]</f>
        <v>1528.8148216272716</v>
      </c>
      <c r="R1150" s="2">
        <v>3</v>
      </c>
      <c r="S1150" s="3">
        <v>2</v>
      </c>
      <c r="T1150" t="s">
        <v>79</v>
      </c>
      <c r="U1150" t="s">
        <v>83</v>
      </c>
    </row>
    <row r="1151" spans="1:21" x14ac:dyDescent="0.3">
      <c r="A1151" s="3" t="s">
        <v>1235</v>
      </c>
      <c r="B1151" s="1">
        <v>44773</v>
      </c>
      <c r="C1151" s="7" t="str">
        <f>TEXT(tb_vendas[[#This Row],[Data do Pedido]],"aaaa-mm")</f>
        <v>2022-07</v>
      </c>
      <c r="D1151" s="1" t="s">
        <v>6591</v>
      </c>
      <c r="E1151" t="s">
        <v>21</v>
      </c>
      <c r="F1151" t="s">
        <v>33</v>
      </c>
      <c r="G1151" t="s">
        <v>42</v>
      </c>
      <c r="H1151" t="s">
        <v>46</v>
      </c>
      <c r="I1151" t="s">
        <v>58</v>
      </c>
      <c r="J1151" t="s">
        <v>64</v>
      </c>
      <c r="K1151" t="s">
        <v>75</v>
      </c>
      <c r="L1151">
        <v>37</v>
      </c>
      <c r="M1151" s="5">
        <v>54.54</v>
      </c>
      <c r="N1151" s="5">
        <f t="shared" si="17"/>
        <v>2017.98</v>
      </c>
      <c r="O1151" s="5">
        <v>16.519956909092919</v>
      </c>
      <c r="P1151" s="5">
        <f>tb_vendas[[#This Row],[Quantidade]]*tb_vendas[[#This Row],[Custo Unitário]]</f>
        <v>611.23840563643796</v>
      </c>
      <c r="Q1151" s="5">
        <f>tb_vendas[[#This Row],[Valor Total]]-tb_vendas[[#This Row],[Custo Total]]</f>
        <v>1406.7415943635619</v>
      </c>
      <c r="R1151" s="2">
        <v>3</v>
      </c>
      <c r="S1151" s="3">
        <v>10</v>
      </c>
      <c r="T1151" t="s">
        <v>80</v>
      </c>
      <c r="U1151" t="s">
        <v>83</v>
      </c>
    </row>
    <row r="1152" spans="1:21" x14ac:dyDescent="0.3">
      <c r="A1152" s="3" t="s">
        <v>1236</v>
      </c>
      <c r="B1152" s="1">
        <v>44773</v>
      </c>
      <c r="C1152" s="7" t="str">
        <f>TEXT(tb_vendas[[#This Row],[Data do Pedido]],"aaaa-mm")</f>
        <v>2022-07</v>
      </c>
      <c r="D1152" s="1" t="s">
        <v>6591</v>
      </c>
      <c r="E1152" t="s">
        <v>17</v>
      </c>
      <c r="F1152" t="s">
        <v>25</v>
      </c>
      <c r="G1152" t="s">
        <v>40</v>
      </c>
      <c r="H1152" t="s">
        <v>46</v>
      </c>
      <c r="I1152" t="s">
        <v>52</v>
      </c>
      <c r="J1152" t="s">
        <v>67</v>
      </c>
      <c r="K1152" t="s">
        <v>72</v>
      </c>
      <c r="L1152">
        <v>60</v>
      </c>
      <c r="M1152" s="5">
        <v>73.650000000000006</v>
      </c>
      <c r="N1152" s="5">
        <f t="shared" si="17"/>
        <v>4419</v>
      </c>
      <c r="O1152" s="5">
        <v>34.552387767470591</v>
      </c>
      <c r="P1152" s="5">
        <f>tb_vendas[[#This Row],[Quantidade]]*tb_vendas[[#This Row],[Custo Unitário]]</f>
        <v>2073.1432660482355</v>
      </c>
      <c r="Q1152" s="5">
        <f>tb_vendas[[#This Row],[Valor Total]]-tb_vendas[[#This Row],[Custo Total]]</f>
        <v>2345.8567339517645</v>
      </c>
      <c r="R1152" s="2">
        <v>7</v>
      </c>
      <c r="S1152" s="3">
        <v>0</v>
      </c>
      <c r="T1152" t="s">
        <v>79</v>
      </c>
      <c r="U1152" t="s">
        <v>85</v>
      </c>
    </row>
    <row r="1153" spans="1:21" x14ac:dyDescent="0.3">
      <c r="A1153" s="3" t="s">
        <v>1237</v>
      </c>
      <c r="B1153" s="1">
        <v>44774</v>
      </c>
      <c r="C1153" s="7" t="str">
        <f>TEXT(tb_vendas[[#This Row],[Data do Pedido]],"aaaa-mm")</f>
        <v>2022-08</v>
      </c>
      <c r="D1153" s="1" t="s">
        <v>6589</v>
      </c>
      <c r="E1153" t="s">
        <v>18</v>
      </c>
      <c r="F1153" t="s">
        <v>31</v>
      </c>
      <c r="G1153" t="s">
        <v>40</v>
      </c>
      <c r="H1153" t="s">
        <v>46</v>
      </c>
      <c r="I1153" t="s">
        <v>50</v>
      </c>
      <c r="J1153" t="s">
        <v>66</v>
      </c>
      <c r="K1153" t="s">
        <v>76</v>
      </c>
      <c r="L1153">
        <v>67</v>
      </c>
      <c r="M1153" s="5">
        <v>95.25</v>
      </c>
      <c r="N1153" s="5">
        <f t="shared" si="17"/>
        <v>6381.75</v>
      </c>
      <c r="O1153" s="5">
        <v>35.440914628495229</v>
      </c>
      <c r="P1153" s="5">
        <f>tb_vendas[[#This Row],[Quantidade]]*tb_vendas[[#This Row],[Custo Unitário]]</f>
        <v>2374.5412801091802</v>
      </c>
      <c r="Q1153" s="5">
        <f>tb_vendas[[#This Row],[Valor Total]]-tb_vendas[[#This Row],[Custo Total]]</f>
        <v>4007.2087198908198</v>
      </c>
      <c r="R1153" s="2">
        <v>2</v>
      </c>
      <c r="S1153" s="3">
        <v>0</v>
      </c>
      <c r="T1153" t="s">
        <v>80</v>
      </c>
      <c r="U1153" t="s">
        <v>84</v>
      </c>
    </row>
    <row r="1154" spans="1:21" x14ac:dyDescent="0.3">
      <c r="A1154" s="3" t="s">
        <v>1238</v>
      </c>
      <c r="B1154" s="1">
        <v>44774</v>
      </c>
      <c r="C1154" s="7" t="str">
        <f>TEXT(tb_vendas[[#This Row],[Data do Pedido]],"aaaa-mm")</f>
        <v>2022-08</v>
      </c>
      <c r="D1154" s="1" t="s">
        <v>6593</v>
      </c>
      <c r="E1154" t="s">
        <v>22</v>
      </c>
      <c r="F1154" t="s">
        <v>38</v>
      </c>
      <c r="G1154" t="s">
        <v>39</v>
      </c>
      <c r="H1154" t="s">
        <v>45</v>
      </c>
      <c r="I1154" t="s">
        <v>47</v>
      </c>
      <c r="J1154" t="s">
        <v>63</v>
      </c>
      <c r="K1154" t="s">
        <v>74</v>
      </c>
      <c r="L1154">
        <v>84</v>
      </c>
      <c r="M1154" s="5">
        <v>19.02</v>
      </c>
      <c r="N1154" s="5">
        <f t="shared" si="17"/>
        <v>1597.68</v>
      </c>
      <c r="O1154" s="5">
        <v>11.29664673787082</v>
      </c>
      <c r="P1154" s="5">
        <f>tb_vendas[[#This Row],[Quantidade]]*tb_vendas[[#This Row],[Custo Unitário]]</f>
        <v>948.91832598114888</v>
      </c>
      <c r="Q1154" s="5">
        <f>tb_vendas[[#This Row],[Valor Total]]-tb_vendas[[#This Row],[Custo Total]]</f>
        <v>648.76167401885118</v>
      </c>
      <c r="R1154" s="2">
        <v>10</v>
      </c>
      <c r="S1154" s="3">
        <v>1</v>
      </c>
      <c r="T1154" t="s">
        <v>81</v>
      </c>
      <c r="U1154" t="s">
        <v>83</v>
      </c>
    </row>
    <row r="1155" spans="1:21" x14ac:dyDescent="0.3">
      <c r="A1155" s="3" t="s">
        <v>1239</v>
      </c>
      <c r="B1155" s="1">
        <v>44774</v>
      </c>
      <c r="C1155" s="7" t="str">
        <f>TEXT(tb_vendas[[#This Row],[Data do Pedido]],"aaaa-mm")</f>
        <v>2022-08</v>
      </c>
      <c r="D1155" s="1" t="s">
        <v>6590</v>
      </c>
      <c r="E1155" t="s">
        <v>20</v>
      </c>
      <c r="F1155" t="s">
        <v>36</v>
      </c>
      <c r="G1155" t="s">
        <v>39</v>
      </c>
      <c r="H1155" t="s">
        <v>45</v>
      </c>
      <c r="I1155" t="s">
        <v>54</v>
      </c>
      <c r="J1155" t="s">
        <v>68</v>
      </c>
      <c r="K1155" t="s">
        <v>73</v>
      </c>
      <c r="L1155">
        <v>72</v>
      </c>
      <c r="M1155" s="5">
        <v>35.4</v>
      </c>
      <c r="N1155" s="5">
        <f t="shared" ref="N1155:N1218" si="18">L1155*M1155</f>
        <v>2548.7999999999997</v>
      </c>
      <c r="O1155" s="5">
        <v>18.348653919639951</v>
      </c>
      <c r="P1155" s="5">
        <f>tb_vendas[[#This Row],[Quantidade]]*tb_vendas[[#This Row],[Custo Unitário]]</f>
        <v>1321.1030822140765</v>
      </c>
      <c r="Q1155" s="5">
        <f>tb_vendas[[#This Row],[Valor Total]]-tb_vendas[[#This Row],[Custo Total]]</f>
        <v>1227.6969177859232</v>
      </c>
      <c r="R1155" s="2">
        <v>4</v>
      </c>
      <c r="S1155" s="3">
        <v>5</v>
      </c>
      <c r="T1155" t="s">
        <v>80</v>
      </c>
      <c r="U1155" t="s">
        <v>82</v>
      </c>
    </row>
    <row r="1156" spans="1:21" x14ac:dyDescent="0.3">
      <c r="A1156" s="3" t="s">
        <v>1240</v>
      </c>
      <c r="B1156" s="1">
        <v>44774</v>
      </c>
      <c r="C1156" s="7" t="str">
        <f>TEXT(tb_vendas[[#This Row],[Data do Pedido]],"aaaa-mm")</f>
        <v>2022-08</v>
      </c>
      <c r="D1156" s="1" t="s">
        <v>6591</v>
      </c>
      <c r="E1156" t="s">
        <v>22</v>
      </c>
      <c r="F1156" t="s">
        <v>24</v>
      </c>
      <c r="G1156" t="s">
        <v>39</v>
      </c>
      <c r="H1156" t="s">
        <v>45</v>
      </c>
      <c r="I1156" t="s">
        <v>48</v>
      </c>
      <c r="J1156" t="s">
        <v>64</v>
      </c>
      <c r="K1156" t="s">
        <v>71</v>
      </c>
      <c r="L1156">
        <v>19</v>
      </c>
      <c r="M1156" s="5">
        <v>87.69</v>
      </c>
      <c r="N1156" s="5">
        <f t="shared" si="18"/>
        <v>1666.11</v>
      </c>
      <c r="O1156" s="5">
        <v>52.836071545573965</v>
      </c>
      <c r="P1156" s="5">
        <f>tb_vendas[[#This Row],[Quantidade]]*tb_vendas[[#This Row],[Custo Unitário]]</f>
        <v>1003.8853593659053</v>
      </c>
      <c r="Q1156" s="5">
        <f>tb_vendas[[#This Row],[Valor Total]]-tb_vendas[[#This Row],[Custo Total]]</f>
        <v>662.22464063409461</v>
      </c>
      <c r="R1156" s="2">
        <v>6</v>
      </c>
      <c r="S1156" s="3">
        <v>8</v>
      </c>
      <c r="T1156" t="s">
        <v>81</v>
      </c>
      <c r="U1156" t="s">
        <v>84</v>
      </c>
    </row>
    <row r="1157" spans="1:21" x14ac:dyDescent="0.3">
      <c r="A1157" s="3" t="s">
        <v>1241</v>
      </c>
      <c r="B1157" s="1">
        <v>44775</v>
      </c>
      <c r="C1157" s="7" t="str">
        <f>TEXT(tb_vendas[[#This Row],[Data do Pedido]],"aaaa-mm")</f>
        <v>2022-08</v>
      </c>
      <c r="D1157" s="1" t="s">
        <v>6589</v>
      </c>
      <c r="E1157" t="s">
        <v>18</v>
      </c>
      <c r="F1157" t="s">
        <v>36</v>
      </c>
      <c r="G1157" t="s">
        <v>39</v>
      </c>
      <c r="H1157" t="s">
        <v>45</v>
      </c>
      <c r="I1157" t="s">
        <v>56</v>
      </c>
      <c r="J1157" t="s">
        <v>63</v>
      </c>
      <c r="K1157" t="s">
        <v>76</v>
      </c>
      <c r="L1157">
        <v>61</v>
      </c>
      <c r="M1157" s="5">
        <v>34.57</v>
      </c>
      <c r="N1157" s="5">
        <f t="shared" si="18"/>
        <v>2108.77</v>
      </c>
      <c r="O1157" s="5">
        <v>9.7666944888192493</v>
      </c>
      <c r="P1157" s="5">
        <f>tb_vendas[[#This Row],[Quantidade]]*tb_vendas[[#This Row],[Custo Unitário]]</f>
        <v>595.7683638179742</v>
      </c>
      <c r="Q1157" s="5">
        <f>tb_vendas[[#This Row],[Valor Total]]-tb_vendas[[#This Row],[Custo Total]]</f>
        <v>1513.0016361820258</v>
      </c>
      <c r="R1157" s="2">
        <v>3</v>
      </c>
      <c r="S1157" s="3">
        <v>9</v>
      </c>
      <c r="T1157" t="s">
        <v>79</v>
      </c>
      <c r="U1157" t="s">
        <v>83</v>
      </c>
    </row>
    <row r="1158" spans="1:21" x14ac:dyDescent="0.3">
      <c r="A1158" s="3" t="s">
        <v>1242</v>
      </c>
      <c r="B1158" s="1">
        <v>44775</v>
      </c>
      <c r="C1158" s="7" t="str">
        <f>TEXT(tb_vendas[[#This Row],[Data do Pedido]],"aaaa-mm")</f>
        <v>2022-08</v>
      </c>
      <c r="D1158" s="1" t="s">
        <v>6593</v>
      </c>
      <c r="E1158" t="s">
        <v>22</v>
      </c>
      <c r="F1158" t="s">
        <v>26</v>
      </c>
      <c r="G1158" t="s">
        <v>41</v>
      </c>
      <c r="H1158" t="s">
        <v>45</v>
      </c>
      <c r="I1158" t="s">
        <v>54</v>
      </c>
      <c r="J1158" t="s">
        <v>68</v>
      </c>
      <c r="K1158" t="s">
        <v>74</v>
      </c>
      <c r="L1158">
        <v>80</v>
      </c>
      <c r="M1158" s="5">
        <v>82.95</v>
      </c>
      <c r="N1158" s="5">
        <f t="shared" si="18"/>
        <v>6636</v>
      </c>
      <c r="O1158" s="5">
        <v>22.449969698076295</v>
      </c>
      <c r="P1158" s="5">
        <f>tb_vendas[[#This Row],[Quantidade]]*tb_vendas[[#This Row],[Custo Unitário]]</f>
        <v>1795.9975758461037</v>
      </c>
      <c r="Q1158" s="5">
        <f>tb_vendas[[#This Row],[Valor Total]]-tb_vendas[[#This Row],[Custo Total]]</f>
        <v>4840.0024241538958</v>
      </c>
      <c r="R1158" s="2">
        <v>10</v>
      </c>
      <c r="S1158" s="3">
        <v>6</v>
      </c>
      <c r="T1158" t="s">
        <v>81</v>
      </c>
      <c r="U1158" t="s">
        <v>84</v>
      </c>
    </row>
    <row r="1159" spans="1:21" x14ac:dyDescent="0.3">
      <c r="A1159" s="3" t="s">
        <v>1243</v>
      </c>
      <c r="B1159" s="1">
        <v>44775</v>
      </c>
      <c r="C1159" s="7" t="str">
        <f>TEXT(tb_vendas[[#This Row],[Data do Pedido]],"aaaa-mm")</f>
        <v>2022-08</v>
      </c>
      <c r="D1159" s="1" t="s">
        <v>6592</v>
      </c>
      <c r="E1159" t="s">
        <v>18</v>
      </c>
      <c r="F1159" t="s">
        <v>30</v>
      </c>
      <c r="G1159" t="s">
        <v>44</v>
      </c>
      <c r="H1159" t="s">
        <v>46</v>
      </c>
      <c r="I1159" t="s">
        <v>56</v>
      </c>
      <c r="J1159" t="s">
        <v>63</v>
      </c>
      <c r="K1159" t="s">
        <v>71</v>
      </c>
      <c r="L1159">
        <v>30</v>
      </c>
      <c r="M1159" s="5">
        <v>27.7</v>
      </c>
      <c r="N1159" s="5">
        <f t="shared" si="18"/>
        <v>831</v>
      </c>
      <c r="O1159" s="5">
        <v>10.887518955601154</v>
      </c>
      <c r="P1159" s="5">
        <f>tb_vendas[[#This Row],[Quantidade]]*tb_vendas[[#This Row],[Custo Unitário]]</f>
        <v>326.62556866803459</v>
      </c>
      <c r="Q1159" s="5">
        <f>tb_vendas[[#This Row],[Valor Total]]-tb_vendas[[#This Row],[Custo Total]]</f>
        <v>504.37443133196541</v>
      </c>
      <c r="R1159" s="2">
        <v>3</v>
      </c>
      <c r="S1159" s="3">
        <v>5</v>
      </c>
      <c r="T1159" t="s">
        <v>80</v>
      </c>
      <c r="U1159" t="s">
        <v>82</v>
      </c>
    </row>
    <row r="1160" spans="1:21" x14ac:dyDescent="0.3">
      <c r="A1160" s="3" t="s">
        <v>1244</v>
      </c>
      <c r="B1160" s="1">
        <v>44775</v>
      </c>
      <c r="C1160" s="7" t="str">
        <f>TEXT(tb_vendas[[#This Row],[Data do Pedido]],"aaaa-mm")</f>
        <v>2022-08</v>
      </c>
      <c r="D1160" s="1" t="s">
        <v>6590</v>
      </c>
      <c r="E1160" t="s">
        <v>16</v>
      </c>
      <c r="F1160" t="s">
        <v>38</v>
      </c>
      <c r="G1160" t="s">
        <v>39</v>
      </c>
      <c r="H1160" t="s">
        <v>45</v>
      </c>
      <c r="I1160" t="s">
        <v>51</v>
      </c>
      <c r="J1160" t="s">
        <v>65</v>
      </c>
      <c r="K1160" t="s">
        <v>76</v>
      </c>
      <c r="L1160">
        <v>43</v>
      </c>
      <c r="M1160" s="5">
        <v>86.57</v>
      </c>
      <c r="N1160" s="5">
        <f t="shared" si="18"/>
        <v>3722.5099999999998</v>
      </c>
      <c r="O1160" s="5">
        <v>32.400996988221692</v>
      </c>
      <c r="P1160" s="5">
        <f>tb_vendas[[#This Row],[Quantidade]]*tb_vendas[[#This Row],[Custo Unitário]]</f>
        <v>1393.2428704935328</v>
      </c>
      <c r="Q1160" s="5">
        <f>tb_vendas[[#This Row],[Valor Total]]-tb_vendas[[#This Row],[Custo Total]]</f>
        <v>2329.267129506467</v>
      </c>
      <c r="R1160" s="2">
        <v>4</v>
      </c>
      <c r="S1160" s="3">
        <v>0</v>
      </c>
      <c r="T1160" t="s">
        <v>79</v>
      </c>
      <c r="U1160" t="s">
        <v>84</v>
      </c>
    </row>
    <row r="1161" spans="1:21" x14ac:dyDescent="0.3">
      <c r="A1161" s="3" t="s">
        <v>1245</v>
      </c>
      <c r="B1161" s="1">
        <v>44775</v>
      </c>
      <c r="C1161" s="7" t="str">
        <f>TEXT(tb_vendas[[#This Row],[Data do Pedido]],"aaaa-mm")</f>
        <v>2022-08</v>
      </c>
      <c r="D1161" s="1" t="s">
        <v>6588</v>
      </c>
      <c r="E1161" t="s">
        <v>20</v>
      </c>
      <c r="F1161" t="s">
        <v>27</v>
      </c>
      <c r="G1161" t="s">
        <v>42</v>
      </c>
      <c r="H1161" t="s">
        <v>46</v>
      </c>
      <c r="I1161" t="s">
        <v>54</v>
      </c>
      <c r="J1161" t="s">
        <v>68</v>
      </c>
      <c r="K1161" t="s">
        <v>74</v>
      </c>
      <c r="L1161">
        <v>32</v>
      </c>
      <c r="M1161" s="5">
        <v>20.09</v>
      </c>
      <c r="N1161" s="5">
        <f t="shared" si="18"/>
        <v>642.88</v>
      </c>
      <c r="O1161" s="5">
        <v>11.016493679786077</v>
      </c>
      <c r="P1161" s="5">
        <f>tb_vendas[[#This Row],[Quantidade]]*tb_vendas[[#This Row],[Custo Unitário]]</f>
        <v>352.52779775315446</v>
      </c>
      <c r="Q1161" s="5">
        <f>tb_vendas[[#This Row],[Valor Total]]-tb_vendas[[#This Row],[Custo Total]]</f>
        <v>290.35220224684554</v>
      </c>
      <c r="R1161" s="2">
        <v>3</v>
      </c>
      <c r="S1161" s="3">
        <v>0</v>
      </c>
      <c r="T1161" t="s">
        <v>80</v>
      </c>
      <c r="U1161" t="s">
        <v>82</v>
      </c>
    </row>
    <row r="1162" spans="1:21" x14ac:dyDescent="0.3">
      <c r="A1162" s="3" t="s">
        <v>1246</v>
      </c>
      <c r="B1162" s="1">
        <v>44775</v>
      </c>
      <c r="C1162" s="7" t="str">
        <f>TEXT(tb_vendas[[#This Row],[Data do Pedido]],"aaaa-mm")</f>
        <v>2022-08</v>
      </c>
      <c r="D1162" s="1" t="s">
        <v>6591</v>
      </c>
      <c r="E1162" t="s">
        <v>22</v>
      </c>
      <c r="F1162" t="s">
        <v>32</v>
      </c>
      <c r="G1162" t="s">
        <v>39</v>
      </c>
      <c r="H1162" t="s">
        <v>45</v>
      </c>
      <c r="I1162" t="s">
        <v>52</v>
      </c>
      <c r="J1162" t="s">
        <v>67</v>
      </c>
      <c r="K1162" t="s">
        <v>77</v>
      </c>
      <c r="L1162">
        <v>54</v>
      </c>
      <c r="M1162" s="5">
        <v>26.99</v>
      </c>
      <c r="N1162" s="5">
        <f t="shared" si="18"/>
        <v>1457.4599999999998</v>
      </c>
      <c r="O1162" s="5">
        <v>13.449551596303388</v>
      </c>
      <c r="P1162" s="5">
        <f>tb_vendas[[#This Row],[Quantidade]]*tb_vendas[[#This Row],[Custo Unitário]]</f>
        <v>726.27578620038298</v>
      </c>
      <c r="Q1162" s="5">
        <f>tb_vendas[[#This Row],[Valor Total]]-tb_vendas[[#This Row],[Custo Total]]</f>
        <v>731.18421379961683</v>
      </c>
      <c r="R1162" s="2">
        <v>4</v>
      </c>
      <c r="S1162" s="3">
        <v>2</v>
      </c>
      <c r="T1162" t="s">
        <v>81</v>
      </c>
      <c r="U1162" t="s">
        <v>85</v>
      </c>
    </row>
    <row r="1163" spans="1:21" x14ac:dyDescent="0.3">
      <c r="A1163" s="3" t="s">
        <v>1247</v>
      </c>
      <c r="B1163" s="1">
        <v>44775</v>
      </c>
      <c r="C1163" s="7" t="str">
        <f>TEXT(tb_vendas[[#This Row],[Data do Pedido]],"aaaa-mm")</f>
        <v>2022-08</v>
      </c>
      <c r="D1163" s="1" t="s">
        <v>6589</v>
      </c>
      <c r="E1163" t="s">
        <v>19</v>
      </c>
      <c r="F1163" t="s">
        <v>38</v>
      </c>
      <c r="G1163" t="s">
        <v>39</v>
      </c>
      <c r="H1163" t="s">
        <v>45</v>
      </c>
      <c r="I1163" t="s">
        <v>62</v>
      </c>
      <c r="J1163" t="s">
        <v>70</v>
      </c>
      <c r="K1163" t="s">
        <v>74</v>
      </c>
      <c r="L1163">
        <v>9</v>
      </c>
      <c r="M1163" s="5">
        <v>49.79</v>
      </c>
      <c r="N1163" s="5">
        <f t="shared" si="18"/>
        <v>448.11</v>
      </c>
      <c r="O1163" s="5">
        <v>13.013546080899584</v>
      </c>
      <c r="P1163" s="5">
        <f>tb_vendas[[#This Row],[Quantidade]]*tb_vendas[[#This Row],[Custo Unitário]]</f>
        <v>117.12191472809626</v>
      </c>
      <c r="Q1163" s="5">
        <f>tb_vendas[[#This Row],[Valor Total]]-tb_vendas[[#This Row],[Custo Total]]</f>
        <v>330.98808527190374</v>
      </c>
      <c r="R1163" s="2">
        <v>3</v>
      </c>
      <c r="S1163" s="3">
        <v>0</v>
      </c>
      <c r="T1163" t="s">
        <v>80</v>
      </c>
      <c r="U1163" t="s">
        <v>82</v>
      </c>
    </row>
    <row r="1164" spans="1:21" x14ac:dyDescent="0.3">
      <c r="A1164" s="3" t="s">
        <v>1248</v>
      </c>
      <c r="B1164" s="1">
        <v>44776</v>
      </c>
      <c r="C1164" s="7" t="str">
        <f>TEXT(tb_vendas[[#This Row],[Data do Pedido]],"aaaa-mm")</f>
        <v>2022-08</v>
      </c>
      <c r="D1164" s="1" t="s">
        <v>6590</v>
      </c>
      <c r="E1164" t="s">
        <v>18</v>
      </c>
      <c r="F1164" t="s">
        <v>28</v>
      </c>
      <c r="G1164" t="s">
        <v>43</v>
      </c>
      <c r="H1164" t="s">
        <v>45</v>
      </c>
      <c r="I1164" t="s">
        <v>52</v>
      </c>
      <c r="J1164" t="s">
        <v>67</v>
      </c>
      <c r="K1164" t="s">
        <v>74</v>
      </c>
      <c r="L1164">
        <v>55</v>
      </c>
      <c r="M1164" s="5">
        <v>39.14</v>
      </c>
      <c r="N1164" s="5">
        <f t="shared" si="18"/>
        <v>2152.6999999999998</v>
      </c>
      <c r="O1164" s="5">
        <v>26.92360813922074</v>
      </c>
      <c r="P1164" s="5">
        <f>tb_vendas[[#This Row],[Quantidade]]*tb_vendas[[#This Row],[Custo Unitário]]</f>
        <v>1480.7984476571407</v>
      </c>
      <c r="Q1164" s="5">
        <f>tb_vendas[[#This Row],[Valor Total]]-tb_vendas[[#This Row],[Custo Total]]</f>
        <v>671.90155234285908</v>
      </c>
      <c r="R1164" s="2">
        <v>6</v>
      </c>
      <c r="S1164" s="3">
        <v>7</v>
      </c>
      <c r="T1164" t="s">
        <v>79</v>
      </c>
      <c r="U1164" t="s">
        <v>84</v>
      </c>
    </row>
    <row r="1165" spans="1:21" x14ac:dyDescent="0.3">
      <c r="A1165" s="3" t="s">
        <v>1249</v>
      </c>
      <c r="B1165" s="1">
        <v>44776</v>
      </c>
      <c r="C1165" s="7" t="str">
        <f>TEXT(tb_vendas[[#This Row],[Data do Pedido]],"aaaa-mm")</f>
        <v>2022-08</v>
      </c>
      <c r="D1165" s="1" t="s">
        <v>6592</v>
      </c>
      <c r="E1165" t="s">
        <v>21</v>
      </c>
      <c r="F1165" t="s">
        <v>27</v>
      </c>
      <c r="G1165" t="s">
        <v>42</v>
      </c>
      <c r="H1165" t="s">
        <v>46</v>
      </c>
      <c r="I1165" t="s">
        <v>52</v>
      </c>
      <c r="J1165" t="s">
        <v>67</v>
      </c>
      <c r="K1165" t="s">
        <v>77</v>
      </c>
      <c r="L1165">
        <v>55</v>
      </c>
      <c r="M1165" s="5">
        <v>10.75</v>
      </c>
      <c r="N1165" s="5">
        <f t="shared" si="18"/>
        <v>591.25</v>
      </c>
      <c r="O1165" s="5">
        <v>6.0389885069607914</v>
      </c>
      <c r="P1165" s="5">
        <f>tb_vendas[[#This Row],[Quantidade]]*tb_vendas[[#This Row],[Custo Unitário]]</f>
        <v>332.14436788284354</v>
      </c>
      <c r="Q1165" s="5">
        <f>tb_vendas[[#This Row],[Valor Total]]-tb_vendas[[#This Row],[Custo Total]]</f>
        <v>259.10563211715646</v>
      </c>
      <c r="R1165" s="2">
        <v>9</v>
      </c>
      <c r="S1165" s="3">
        <v>9</v>
      </c>
      <c r="T1165" t="s">
        <v>81</v>
      </c>
      <c r="U1165" t="s">
        <v>84</v>
      </c>
    </row>
    <row r="1166" spans="1:21" x14ac:dyDescent="0.3">
      <c r="A1166" s="3" t="s">
        <v>1250</v>
      </c>
      <c r="B1166" s="1">
        <v>44776</v>
      </c>
      <c r="C1166" s="7" t="str">
        <f>TEXT(tb_vendas[[#This Row],[Data do Pedido]],"aaaa-mm")</f>
        <v>2022-08</v>
      </c>
      <c r="D1166" s="1" t="s">
        <v>6591</v>
      </c>
      <c r="E1166" t="s">
        <v>19</v>
      </c>
      <c r="F1166" t="s">
        <v>27</v>
      </c>
      <c r="G1166" t="s">
        <v>42</v>
      </c>
      <c r="H1166" t="s">
        <v>46</v>
      </c>
      <c r="I1166" t="s">
        <v>49</v>
      </c>
      <c r="J1166" t="s">
        <v>65</v>
      </c>
      <c r="K1166" t="s">
        <v>76</v>
      </c>
      <c r="L1166">
        <v>26</v>
      </c>
      <c r="M1166" s="5">
        <v>75.12</v>
      </c>
      <c r="N1166" s="5">
        <f t="shared" si="18"/>
        <v>1953.1200000000001</v>
      </c>
      <c r="O1166" s="5">
        <v>20.828543866105058</v>
      </c>
      <c r="P1166" s="5">
        <f>tb_vendas[[#This Row],[Quantidade]]*tb_vendas[[#This Row],[Custo Unitário]]</f>
        <v>541.54214051873146</v>
      </c>
      <c r="Q1166" s="5">
        <f>tb_vendas[[#This Row],[Valor Total]]-tb_vendas[[#This Row],[Custo Total]]</f>
        <v>1411.5778594812687</v>
      </c>
      <c r="R1166" s="2">
        <v>7</v>
      </c>
      <c r="S1166" s="3">
        <v>2</v>
      </c>
      <c r="T1166" t="s">
        <v>81</v>
      </c>
      <c r="U1166" t="s">
        <v>85</v>
      </c>
    </row>
    <row r="1167" spans="1:21" x14ac:dyDescent="0.3">
      <c r="A1167" s="3" t="s">
        <v>1251</v>
      </c>
      <c r="B1167" s="1">
        <v>44776</v>
      </c>
      <c r="C1167" s="7" t="str">
        <f>TEXT(tb_vendas[[#This Row],[Data do Pedido]],"aaaa-mm")</f>
        <v>2022-08</v>
      </c>
      <c r="D1167" s="1" t="s">
        <v>6589</v>
      </c>
      <c r="E1167" t="s">
        <v>20</v>
      </c>
      <c r="F1167" t="s">
        <v>37</v>
      </c>
      <c r="G1167" t="s">
        <v>41</v>
      </c>
      <c r="H1167" t="s">
        <v>45</v>
      </c>
      <c r="I1167" t="s">
        <v>57</v>
      </c>
      <c r="J1167" t="s">
        <v>66</v>
      </c>
      <c r="K1167" t="s">
        <v>72</v>
      </c>
      <c r="L1167">
        <v>77</v>
      </c>
      <c r="M1167" s="5">
        <v>72</v>
      </c>
      <c r="N1167" s="5">
        <f t="shared" si="18"/>
        <v>5544</v>
      </c>
      <c r="O1167" s="5">
        <v>32.032123361287731</v>
      </c>
      <c r="P1167" s="5">
        <f>tb_vendas[[#This Row],[Quantidade]]*tb_vendas[[#This Row],[Custo Unitário]]</f>
        <v>2466.4734988191553</v>
      </c>
      <c r="Q1167" s="5">
        <f>tb_vendas[[#This Row],[Valor Total]]-tb_vendas[[#This Row],[Custo Total]]</f>
        <v>3077.5265011808447</v>
      </c>
      <c r="R1167" s="2">
        <v>2</v>
      </c>
      <c r="S1167" s="3">
        <v>9</v>
      </c>
      <c r="T1167" t="s">
        <v>81</v>
      </c>
      <c r="U1167" t="s">
        <v>82</v>
      </c>
    </row>
    <row r="1168" spans="1:21" x14ac:dyDescent="0.3">
      <c r="A1168" s="3" t="s">
        <v>1252</v>
      </c>
      <c r="B1168" s="1">
        <v>44777</v>
      </c>
      <c r="C1168" s="7" t="str">
        <f>TEXT(tb_vendas[[#This Row],[Data do Pedido]],"aaaa-mm")</f>
        <v>2022-08</v>
      </c>
      <c r="D1168" s="1" t="s">
        <v>6593</v>
      </c>
      <c r="E1168" t="s">
        <v>22</v>
      </c>
      <c r="F1168" t="s">
        <v>33</v>
      </c>
      <c r="G1168" t="s">
        <v>42</v>
      </c>
      <c r="H1168" t="s">
        <v>46</v>
      </c>
      <c r="I1168" t="s">
        <v>59</v>
      </c>
      <c r="J1168" t="s">
        <v>70</v>
      </c>
      <c r="K1168" t="s">
        <v>77</v>
      </c>
      <c r="L1168">
        <v>73</v>
      </c>
      <c r="M1168" s="5">
        <v>90.53</v>
      </c>
      <c r="N1168" s="5">
        <f t="shared" si="18"/>
        <v>6608.6900000000005</v>
      </c>
      <c r="O1168" s="5">
        <v>42.236655488945715</v>
      </c>
      <c r="P1168" s="5">
        <f>tb_vendas[[#This Row],[Quantidade]]*tb_vendas[[#This Row],[Custo Unitário]]</f>
        <v>3083.2758506930372</v>
      </c>
      <c r="Q1168" s="5">
        <f>tb_vendas[[#This Row],[Valor Total]]-tb_vendas[[#This Row],[Custo Total]]</f>
        <v>3525.4141493069633</v>
      </c>
      <c r="R1168" s="2">
        <v>2</v>
      </c>
      <c r="S1168" s="3">
        <v>6</v>
      </c>
      <c r="T1168" t="s">
        <v>80</v>
      </c>
      <c r="U1168" t="s">
        <v>84</v>
      </c>
    </row>
    <row r="1169" spans="1:21" x14ac:dyDescent="0.3">
      <c r="A1169" s="3" t="s">
        <v>1253</v>
      </c>
      <c r="B1169" s="1">
        <v>44777</v>
      </c>
      <c r="C1169" s="7" t="str">
        <f>TEXT(tb_vendas[[#This Row],[Data do Pedido]],"aaaa-mm")</f>
        <v>2022-08</v>
      </c>
      <c r="D1169" s="1" t="s">
        <v>6589</v>
      </c>
      <c r="E1169" t="s">
        <v>16</v>
      </c>
      <c r="F1169" t="s">
        <v>32</v>
      </c>
      <c r="G1169" t="s">
        <v>39</v>
      </c>
      <c r="H1169" t="s">
        <v>45</v>
      </c>
      <c r="I1169" t="s">
        <v>62</v>
      </c>
      <c r="J1169" t="s">
        <v>70</v>
      </c>
      <c r="K1169" t="s">
        <v>74</v>
      </c>
      <c r="L1169">
        <v>74</v>
      </c>
      <c r="M1169" s="5">
        <v>42.71</v>
      </c>
      <c r="N1169" s="5">
        <f t="shared" si="18"/>
        <v>3160.54</v>
      </c>
      <c r="O1169" s="5">
        <v>11.885127448966811</v>
      </c>
      <c r="P1169" s="5">
        <f>tb_vendas[[#This Row],[Quantidade]]*tb_vendas[[#This Row],[Custo Unitário]]</f>
        <v>879.49943122354398</v>
      </c>
      <c r="Q1169" s="5">
        <f>tb_vendas[[#This Row],[Valor Total]]-tb_vendas[[#This Row],[Custo Total]]</f>
        <v>2281.040568776456</v>
      </c>
      <c r="R1169" s="2">
        <v>8</v>
      </c>
      <c r="S1169" s="3">
        <v>4</v>
      </c>
      <c r="T1169" t="s">
        <v>80</v>
      </c>
      <c r="U1169" t="s">
        <v>84</v>
      </c>
    </row>
    <row r="1170" spans="1:21" x14ac:dyDescent="0.3">
      <c r="A1170" s="3" t="s">
        <v>1254</v>
      </c>
      <c r="B1170" s="1">
        <v>44777</v>
      </c>
      <c r="C1170" s="7" t="str">
        <f>TEXT(tb_vendas[[#This Row],[Data do Pedido]],"aaaa-mm")</f>
        <v>2022-08</v>
      </c>
      <c r="D1170" s="1" t="s">
        <v>6593</v>
      </c>
      <c r="E1170" t="s">
        <v>17</v>
      </c>
      <c r="F1170" t="s">
        <v>37</v>
      </c>
      <c r="G1170" t="s">
        <v>41</v>
      </c>
      <c r="H1170" t="s">
        <v>45</v>
      </c>
      <c r="I1170" t="s">
        <v>59</v>
      </c>
      <c r="J1170" t="s">
        <v>70</v>
      </c>
      <c r="K1170" t="s">
        <v>74</v>
      </c>
      <c r="L1170">
        <v>88</v>
      </c>
      <c r="M1170" s="5">
        <v>47.43</v>
      </c>
      <c r="N1170" s="5">
        <f t="shared" si="18"/>
        <v>4173.84</v>
      </c>
      <c r="O1170" s="5">
        <v>14.642634279741166</v>
      </c>
      <c r="P1170" s="5">
        <f>tb_vendas[[#This Row],[Quantidade]]*tb_vendas[[#This Row],[Custo Unitário]]</f>
        <v>1288.5518166172226</v>
      </c>
      <c r="Q1170" s="5">
        <f>tb_vendas[[#This Row],[Valor Total]]-tb_vendas[[#This Row],[Custo Total]]</f>
        <v>2885.2881833827778</v>
      </c>
      <c r="R1170" s="2">
        <v>2</v>
      </c>
      <c r="S1170" s="3">
        <v>1</v>
      </c>
      <c r="T1170" t="s">
        <v>79</v>
      </c>
      <c r="U1170" t="s">
        <v>85</v>
      </c>
    </row>
    <row r="1171" spans="1:21" x14ac:dyDescent="0.3">
      <c r="A1171" s="3" t="s">
        <v>1255</v>
      </c>
      <c r="B1171" s="1">
        <v>44777</v>
      </c>
      <c r="C1171" s="7" t="str">
        <f>TEXT(tb_vendas[[#This Row],[Data do Pedido]],"aaaa-mm")</f>
        <v>2022-08</v>
      </c>
      <c r="D1171" s="1" t="s">
        <v>6592</v>
      </c>
      <c r="E1171" t="s">
        <v>23</v>
      </c>
      <c r="F1171" t="s">
        <v>29</v>
      </c>
      <c r="G1171" t="s">
        <v>43</v>
      </c>
      <c r="H1171" t="s">
        <v>45</v>
      </c>
      <c r="I1171" t="s">
        <v>50</v>
      </c>
      <c r="J1171" t="s">
        <v>66</v>
      </c>
      <c r="K1171" t="s">
        <v>72</v>
      </c>
      <c r="L1171">
        <v>82</v>
      </c>
      <c r="M1171" s="5">
        <v>10.119999999999999</v>
      </c>
      <c r="N1171" s="5">
        <f t="shared" si="18"/>
        <v>829.83999999999992</v>
      </c>
      <c r="O1171" s="5">
        <v>5.8431843935629484</v>
      </c>
      <c r="P1171" s="5">
        <f>tb_vendas[[#This Row],[Quantidade]]*tb_vendas[[#This Row],[Custo Unitário]]</f>
        <v>479.14112027216174</v>
      </c>
      <c r="Q1171" s="5">
        <f>tb_vendas[[#This Row],[Valor Total]]-tb_vendas[[#This Row],[Custo Total]]</f>
        <v>350.69887972783818</v>
      </c>
      <c r="R1171" s="2">
        <v>8</v>
      </c>
      <c r="S1171" s="3">
        <v>4</v>
      </c>
      <c r="T1171" t="s">
        <v>79</v>
      </c>
      <c r="U1171" t="s">
        <v>84</v>
      </c>
    </row>
    <row r="1172" spans="1:21" x14ac:dyDescent="0.3">
      <c r="A1172" s="3" t="s">
        <v>1256</v>
      </c>
      <c r="B1172" s="1">
        <v>44777</v>
      </c>
      <c r="C1172" s="7" t="str">
        <f>TEXT(tb_vendas[[#This Row],[Data do Pedido]],"aaaa-mm")</f>
        <v>2022-08</v>
      </c>
      <c r="D1172" s="1" t="s">
        <v>6590</v>
      </c>
      <c r="E1172" t="s">
        <v>18</v>
      </c>
      <c r="F1172" t="s">
        <v>38</v>
      </c>
      <c r="G1172" t="s">
        <v>39</v>
      </c>
      <c r="H1172" t="s">
        <v>45</v>
      </c>
      <c r="I1172" t="s">
        <v>52</v>
      </c>
      <c r="J1172" t="s">
        <v>67</v>
      </c>
      <c r="K1172" t="s">
        <v>72</v>
      </c>
      <c r="L1172">
        <v>55</v>
      </c>
      <c r="M1172" s="5">
        <v>67.59</v>
      </c>
      <c r="N1172" s="5">
        <f t="shared" si="18"/>
        <v>3717.4500000000003</v>
      </c>
      <c r="O1172" s="5">
        <v>25.263582602801549</v>
      </c>
      <c r="P1172" s="5">
        <f>tb_vendas[[#This Row],[Quantidade]]*tb_vendas[[#This Row],[Custo Unitário]]</f>
        <v>1389.4970431540851</v>
      </c>
      <c r="Q1172" s="5">
        <f>tb_vendas[[#This Row],[Valor Total]]-tb_vendas[[#This Row],[Custo Total]]</f>
        <v>2327.9529568459152</v>
      </c>
      <c r="R1172" s="2">
        <v>9</v>
      </c>
      <c r="S1172" s="3">
        <v>9</v>
      </c>
      <c r="T1172" t="s">
        <v>80</v>
      </c>
      <c r="U1172" t="s">
        <v>85</v>
      </c>
    </row>
    <row r="1173" spans="1:21" x14ac:dyDescent="0.3">
      <c r="A1173" s="3" t="s">
        <v>1257</v>
      </c>
      <c r="B1173" s="1">
        <v>44777</v>
      </c>
      <c r="C1173" s="7" t="str">
        <f>TEXT(tb_vendas[[#This Row],[Data do Pedido]],"aaaa-mm")</f>
        <v>2022-08</v>
      </c>
      <c r="D1173" s="1" t="s">
        <v>6593</v>
      </c>
      <c r="E1173" t="s">
        <v>22</v>
      </c>
      <c r="F1173" t="s">
        <v>34</v>
      </c>
      <c r="G1173" t="s">
        <v>40</v>
      </c>
      <c r="H1173" t="s">
        <v>46</v>
      </c>
      <c r="I1173" t="s">
        <v>58</v>
      </c>
      <c r="J1173" t="s">
        <v>64</v>
      </c>
      <c r="K1173" t="s">
        <v>74</v>
      </c>
      <c r="L1173">
        <v>11</v>
      </c>
      <c r="M1173" s="5">
        <v>83.47</v>
      </c>
      <c r="N1173" s="5">
        <f t="shared" si="18"/>
        <v>918.17</v>
      </c>
      <c r="O1173" s="5">
        <v>20.991961402915052</v>
      </c>
      <c r="P1173" s="5">
        <f>tb_vendas[[#This Row],[Quantidade]]*tb_vendas[[#This Row],[Custo Unitário]]</f>
        <v>230.91157543206558</v>
      </c>
      <c r="Q1173" s="5">
        <f>tb_vendas[[#This Row],[Valor Total]]-tb_vendas[[#This Row],[Custo Total]]</f>
        <v>687.25842456793441</v>
      </c>
      <c r="R1173" s="2">
        <v>9</v>
      </c>
      <c r="S1173" s="3">
        <v>8</v>
      </c>
      <c r="T1173" t="s">
        <v>80</v>
      </c>
      <c r="U1173" t="s">
        <v>82</v>
      </c>
    </row>
    <row r="1174" spans="1:21" x14ac:dyDescent="0.3">
      <c r="A1174" s="3" t="s">
        <v>1258</v>
      </c>
      <c r="B1174" s="1">
        <v>44777</v>
      </c>
      <c r="C1174" s="7" t="str">
        <f>TEXT(tb_vendas[[#This Row],[Data do Pedido]],"aaaa-mm")</f>
        <v>2022-08</v>
      </c>
      <c r="D1174" s="1" t="s">
        <v>6589</v>
      </c>
      <c r="E1174" t="s">
        <v>23</v>
      </c>
      <c r="F1174" t="s">
        <v>34</v>
      </c>
      <c r="G1174" t="s">
        <v>40</v>
      </c>
      <c r="H1174" t="s">
        <v>46</v>
      </c>
      <c r="I1174" t="s">
        <v>52</v>
      </c>
      <c r="J1174" t="s">
        <v>67</v>
      </c>
      <c r="K1174" t="s">
        <v>78</v>
      </c>
      <c r="L1174">
        <v>24</v>
      </c>
      <c r="M1174" s="5">
        <v>79.34</v>
      </c>
      <c r="N1174" s="5">
        <f t="shared" si="18"/>
        <v>1904.16</v>
      </c>
      <c r="O1174" s="5">
        <v>55.310909574325684</v>
      </c>
      <c r="P1174" s="5">
        <f>tb_vendas[[#This Row],[Quantidade]]*tb_vendas[[#This Row],[Custo Unitário]]</f>
        <v>1327.4618297838165</v>
      </c>
      <c r="Q1174" s="5">
        <f>tb_vendas[[#This Row],[Valor Total]]-tb_vendas[[#This Row],[Custo Total]]</f>
        <v>576.6981702161836</v>
      </c>
      <c r="R1174" s="2">
        <v>5</v>
      </c>
      <c r="S1174" s="3">
        <v>1</v>
      </c>
      <c r="T1174" t="s">
        <v>79</v>
      </c>
      <c r="U1174" t="s">
        <v>83</v>
      </c>
    </row>
    <row r="1175" spans="1:21" x14ac:dyDescent="0.3">
      <c r="A1175" s="3" t="s">
        <v>1259</v>
      </c>
      <c r="B1175" s="1">
        <v>44777</v>
      </c>
      <c r="C1175" s="7" t="str">
        <f>TEXT(tb_vendas[[#This Row],[Data do Pedido]],"aaaa-mm")</f>
        <v>2022-08</v>
      </c>
      <c r="D1175" s="1" t="s">
        <v>6590</v>
      </c>
      <c r="E1175" t="s">
        <v>22</v>
      </c>
      <c r="F1175" t="s">
        <v>38</v>
      </c>
      <c r="G1175" t="s">
        <v>39</v>
      </c>
      <c r="H1175" t="s">
        <v>45</v>
      </c>
      <c r="I1175" t="s">
        <v>57</v>
      </c>
      <c r="J1175" t="s">
        <v>66</v>
      </c>
      <c r="K1175" t="s">
        <v>76</v>
      </c>
      <c r="L1175">
        <v>31</v>
      </c>
      <c r="M1175" s="5">
        <v>88.2</v>
      </c>
      <c r="N1175" s="5">
        <f t="shared" si="18"/>
        <v>2734.2000000000003</v>
      </c>
      <c r="O1175" s="5">
        <v>63.353800421222296</v>
      </c>
      <c r="P1175" s="5">
        <f>tb_vendas[[#This Row],[Quantidade]]*tb_vendas[[#This Row],[Custo Unitário]]</f>
        <v>1963.9678130578911</v>
      </c>
      <c r="Q1175" s="5">
        <f>tb_vendas[[#This Row],[Valor Total]]-tb_vendas[[#This Row],[Custo Total]]</f>
        <v>770.23218694210914</v>
      </c>
      <c r="R1175" s="2">
        <v>3</v>
      </c>
      <c r="S1175" s="3">
        <v>1</v>
      </c>
      <c r="T1175" t="s">
        <v>79</v>
      </c>
      <c r="U1175" t="s">
        <v>84</v>
      </c>
    </row>
    <row r="1176" spans="1:21" x14ac:dyDescent="0.3">
      <c r="A1176" s="3" t="s">
        <v>1260</v>
      </c>
      <c r="B1176" s="1">
        <v>44778</v>
      </c>
      <c r="C1176" s="7" t="str">
        <f>TEXT(tb_vendas[[#This Row],[Data do Pedido]],"aaaa-mm")</f>
        <v>2022-08</v>
      </c>
      <c r="D1176" s="1" t="s">
        <v>6589</v>
      </c>
      <c r="E1176" t="s">
        <v>16</v>
      </c>
      <c r="F1176" t="s">
        <v>38</v>
      </c>
      <c r="G1176" t="s">
        <v>39</v>
      </c>
      <c r="H1176" t="s">
        <v>45</v>
      </c>
      <c r="I1176" t="s">
        <v>60</v>
      </c>
      <c r="J1176" t="s">
        <v>69</v>
      </c>
      <c r="K1176" t="s">
        <v>78</v>
      </c>
      <c r="L1176">
        <v>43</v>
      </c>
      <c r="M1176" s="5">
        <v>34.81</v>
      </c>
      <c r="N1176" s="5">
        <f t="shared" si="18"/>
        <v>1496.8300000000002</v>
      </c>
      <c r="O1176" s="5">
        <v>10.269275988620088</v>
      </c>
      <c r="P1176" s="5">
        <f>tb_vendas[[#This Row],[Quantidade]]*tb_vendas[[#This Row],[Custo Unitário]]</f>
        <v>441.57886751066377</v>
      </c>
      <c r="Q1176" s="5">
        <f>tb_vendas[[#This Row],[Valor Total]]-tb_vendas[[#This Row],[Custo Total]]</f>
        <v>1055.2511324893364</v>
      </c>
      <c r="R1176" s="2">
        <v>4</v>
      </c>
      <c r="S1176" s="3">
        <v>10</v>
      </c>
      <c r="T1176" t="s">
        <v>80</v>
      </c>
      <c r="U1176" t="s">
        <v>85</v>
      </c>
    </row>
    <row r="1177" spans="1:21" x14ac:dyDescent="0.3">
      <c r="A1177" s="3" t="s">
        <v>1261</v>
      </c>
      <c r="B1177" s="1">
        <v>44778</v>
      </c>
      <c r="C1177" s="7" t="str">
        <f>TEXT(tb_vendas[[#This Row],[Data do Pedido]],"aaaa-mm")</f>
        <v>2022-08</v>
      </c>
      <c r="D1177" s="1" t="s">
        <v>6592</v>
      </c>
      <c r="E1177" t="s">
        <v>23</v>
      </c>
      <c r="F1177" t="s">
        <v>25</v>
      </c>
      <c r="G1177" t="s">
        <v>40</v>
      </c>
      <c r="H1177" t="s">
        <v>46</v>
      </c>
      <c r="I1177" t="s">
        <v>62</v>
      </c>
      <c r="J1177" t="s">
        <v>70</v>
      </c>
      <c r="K1177" t="s">
        <v>75</v>
      </c>
      <c r="L1177">
        <v>33</v>
      </c>
      <c r="M1177" s="5">
        <v>57.65</v>
      </c>
      <c r="N1177" s="5">
        <f t="shared" si="18"/>
        <v>1902.45</v>
      </c>
      <c r="O1177" s="5">
        <v>37.627300499516686</v>
      </c>
      <c r="P1177" s="5">
        <f>tb_vendas[[#This Row],[Quantidade]]*tb_vendas[[#This Row],[Custo Unitário]]</f>
        <v>1241.7009164840506</v>
      </c>
      <c r="Q1177" s="5">
        <f>tb_vendas[[#This Row],[Valor Total]]-tb_vendas[[#This Row],[Custo Total]]</f>
        <v>660.74908351594945</v>
      </c>
      <c r="R1177" s="2">
        <v>2</v>
      </c>
      <c r="S1177" s="3">
        <v>7</v>
      </c>
      <c r="T1177" t="s">
        <v>81</v>
      </c>
      <c r="U1177" t="s">
        <v>82</v>
      </c>
    </row>
    <row r="1178" spans="1:21" x14ac:dyDescent="0.3">
      <c r="A1178" s="3" t="s">
        <v>1262</v>
      </c>
      <c r="B1178" s="1">
        <v>44778</v>
      </c>
      <c r="C1178" s="7" t="str">
        <f>TEXT(tb_vendas[[#This Row],[Data do Pedido]],"aaaa-mm")</f>
        <v>2022-08</v>
      </c>
      <c r="D1178" s="1" t="s">
        <v>6592</v>
      </c>
      <c r="E1178" t="s">
        <v>16</v>
      </c>
      <c r="F1178" t="s">
        <v>29</v>
      </c>
      <c r="G1178" t="s">
        <v>43</v>
      </c>
      <c r="H1178" t="s">
        <v>45</v>
      </c>
      <c r="I1178" t="s">
        <v>49</v>
      </c>
      <c r="J1178" t="s">
        <v>65</v>
      </c>
      <c r="K1178" t="s">
        <v>75</v>
      </c>
      <c r="L1178">
        <v>32</v>
      </c>
      <c r="M1178" s="5">
        <v>61.15</v>
      </c>
      <c r="N1178" s="5">
        <f t="shared" si="18"/>
        <v>1956.8</v>
      </c>
      <c r="O1178" s="5">
        <v>40.746909997694907</v>
      </c>
      <c r="P1178" s="5">
        <f>tb_vendas[[#This Row],[Quantidade]]*tb_vendas[[#This Row],[Custo Unitário]]</f>
        <v>1303.901119926237</v>
      </c>
      <c r="Q1178" s="5">
        <f>tb_vendas[[#This Row],[Valor Total]]-tb_vendas[[#This Row],[Custo Total]]</f>
        <v>652.89888007376294</v>
      </c>
      <c r="R1178" s="2">
        <v>7</v>
      </c>
      <c r="S1178" s="3">
        <v>6</v>
      </c>
      <c r="T1178" t="s">
        <v>81</v>
      </c>
      <c r="U1178" t="s">
        <v>84</v>
      </c>
    </row>
    <row r="1179" spans="1:21" x14ac:dyDescent="0.3">
      <c r="A1179" s="3" t="s">
        <v>1263</v>
      </c>
      <c r="B1179" s="1">
        <v>44778</v>
      </c>
      <c r="C1179" s="7" t="str">
        <f>TEXT(tb_vendas[[#This Row],[Data do Pedido]],"aaaa-mm")</f>
        <v>2022-08</v>
      </c>
      <c r="D1179" s="1" t="s">
        <v>6592</v>
      </c>
      <c r="E1179" t="s">
        <v>23</v>
      </c>
      <c r="F1179" t="s">
        <v>34</v>
      </c>
      <c r="G1179" t="s">
        <v>40</v>
      </c>
      <c r="H1179" t="s">
        <v>46</v>
      </c>
      <c r="I1179" t="s">
        <v>49</v>
      </c>
      <c r="J1179" t="s">
        <v>65</v>
      </c>
      <c r="K1179" t="s">
        <v>74</v>
      </c>
      <c r="L1179">
        <v>35</v>
      </c>
      <c r="M1179" s="5">
        <v>74.95</v>
      </c>
      <c r="N1179" s="5">
        <f t="shared" si="18"/>
        <v>2623.25</v>
      </c>
      <c r="O1179" s="5">
        <v>20.417117140680148</v>
      </c>
      <c r="P1179" s="5">
        <f>tb_vendas[[#This Row],[Quantidade]]*tb_vendas[[#This Row],[Custo Unitário]]</f>
        <v>714.59909992380517</v>
      </c>
      <c r="Q1179" s="5">
        <f>tb_vendas[[#This Row],[Valor Total]]-tb_vendas[[#This Row],[Custo Total]]</f>
        <v>1908.6509000761948</v>
      </c>
      <c r="R1179" s="2">
        <v>4</v>
      </c>
      <c r="S1179" s="3">
        <v>6</v>
      </c>
      <c r="T1179" t="s">
        <v>79</v>
      </c>
      <c r="U1179" t="s">
        <v>82</v>
      </c>
    </row>
    <row r="1180" spans="1:21" x14ac:dyDescent="0.3">
      <c r="A1180" s="3" t="s">
        <v>1264</v>
      </c>
      <c r="B1180" s="1">
        <v>44778</v>
      </c>
      <c r="C1180" s="7" t="str">
        <f>TEXT(tb_vendas[[#This Row],[Data do Pedido]],"aaaa-mm")</f>
        <v>2022-08</v>
      </c>
      <c r="D1180" s="1" t="s">
        <v>6592</v>
      </c>
      <c r="E1180" t="s">
        <v>18</v>
      </c>
      <c r="F1180" t="s">
        <v>38</v>
      </c>
      <c r="G1180" t="s">
        <v>39</v>
      </c>
      <c r="H1180" t="s">
        <v>45</v>
      </c>
      <c r="I1180" t="s">
        <v>52</v>
      </c>
      <c r="J1180" t="s">
        <v>67</v>
      </c>
      <c r="K1180" t="s">
        <v>72</v>
      </c>
      <c r="L1180">
        <v>52</v>
      </c>
      <c r="M1180" s="5">
        <v>55.02</v>
      </c>
      <c r="N1180" s="5">
        <f t="shared" si="18"/>
        <v>2861.04</v>
      </c>
      <c r="O1180" s="5">
        <v>16.465135105175037</v>
      </c>
      <c r="P1180" s="5">
        <f>tb_vendas[[#This Row],[Quantidade]]*tb_vendas[[#This Row],[Custo Unitário]]</f>
        <v>856.18702546910185</v>
      </c>
      <c r="Q1180" s="5">
        <f>tb_vendas[[#This Row],[Valor Total]]-tb_vendas[[#This Row],[Custo Total]]</f>
        <v>2004.8529745308981</v>
      </c>
      <c r="R1180" s="2">
        <v>10</v>
      </c>
      <c r="S1180" s="3">
        <v>4</v>
      </c>
      <c r="T1180" t="s">
        <v>81</v>
      </c>
      <c r="U1180" t="s">
        <v>83</v>
      </c>
    </row>
    <row r="1181" spans="1:21" x14ac:dyDescent="0.3">
      <c r="A1181" s="3" t="s">
        <v>1265</v>
      </c>
      <c r="B1181" s="1">
        <v>44778</v>
      </c>
      <c r="C1181" s="7" t="str">
        <f>TEXT(tb_vendas[[#This Row],[Data do Pedido]],"aaaa-mm")</f>
        <v>2022-08</v>
      </c>
      <c r="D1181" s="1" t="s">
        <v>6592</v>
      </c>
      <c r="E1181" t="s">
        <v>16</v>
      </c>
      <c r="F1181" t="s">
        <v>30</v>
      </c>
      <c r="G1181" t="s">
        <v>44</v>
      </c>
      <c r="H1181" t="s">
        <v>46</v>
      </c>
      <c r="I1181" t="s">
        <v>55</v>
      </c>
      <c r="J1181" t="s">
        <v>69</v>
      </c>
      <c r="K1181" t="s">
        <v>76</v>
      </c>
      <c r="L1181">
        <v>2</v>
      </c>
      <c r="M1181" s="5">
        <v>47.04</v>
      </c>
      <c r="N1181" s="5">
        <f t="shared" si="18"/>
        <v>94.08</v>
      </c>
      <c r="O1181" s="5">
        <v>11.79686512395863</v>
      </c>
      <c r="P1181" s="5">
        <f>tb_vendas[[#This Row],[Quantidade]]*tb_vendas[[#This Row],[Custo Unitário]]</f>
        <v>23.593730247917261</v>
      </c>
      <c r="Q1181" s="5">
        <f>tb_vendas[[#This Row],[Valor Total]]-tb_vendas[[#This Row],[Custo Total]]</f>
        <v>70.486269752082734</v>
      </c>
      <c r="R1181" s="2">
        <v>7</v>
      </c>
      <c r="S1181" s="3">
        <v>6</v>
      </c>
      <c r="T1181" t="s">
        <v>81</v>
      </c>
      <c r="U1181" t="s">
        <v>85</v>
      </c>
    </row>
    <row r="1182" spans="1:21" x14ac:dyDescent="0.3">
      <c r="A1182" s="3" t="s">
        <v>1266</v>
      </c>
      <c r="B1182" s="1">
        <v>44779</v>
      </c>
      <c r="C1182" s="7" t="str">
        <f>TEXT(tb_vendas[[#This Row],[Data do Pedido]],"aaaa-mm")</f>
        <v>2022-08</v>
      </c>
      <c r="D1182" s="1" t="s">
        <v>6592</v>
      </c>
      <c r="E1182" t="s">
        <v>21</v>
      </c>
      <c r="F1182" t="s">
        <v>30</v>
      </c>
      <c r="G1182" t="s">
        <v>44</v>
      </c>
      <c r="H1182" t="s">
        <v>46</v>
      </c>
      <c r="I1182" t="s">
        <v>56</v>
      </c>
      <c r="J1182" t="s">
        <v>63</v>
      </c>
      <c r="K1182" t="s">
        <v>77</v>
      </c>
      <c r="L1182">
        <v>26</v>
      </c>
      <c r="M1182" s="5">
        <v>80.22</v>
      </c>
      <c r="N1182" s="5">
        <f t="shared" si="18"/>
        <v>2085.7199999999998</v>
      </c>
      <c r="O1182" s="5">
        <v>34.603308517483306</v>
      </c>
      <c r="P1182" s="5">
        <f>tb_vendas[[#This Row],[Quantidade]]*tb_vendas[[#This Row],[Custo Unitário]]</f>
        <v>899.686021454566</v>
      </c>
      <c r="Q1182" s="5">
        <f>tb_vendas[[#This Row],[Valor Total]]-tb_vendas[[#This Row],[Custo Total]]</f>
        <v>1186.0339785454339</v>
      </c>
      <c r="R1182" s="2">
        <v>8</v>
      </c>
      <c r="S1182" s="3">
        <v>4</v>
      </c>
      <c r="T1182" t="s">
        <v>80</v>
      </c>
      <c r="U1182" t="s">
        <v>82</v>
      </c>
    </row>
    <row r="1183" spans="1:21" x14ac:dyDescent="0.3">
      <c r="A1183" s="3" t="s">
        <v>1267</v>
      </c>
      <c r="B1183" s="1">
        <v>44779</v>
      </c>
      <c r="C1183" s="7" t="str">
        <f>TEXT(tb_vendas[[#This Row],[Data do Pedido]],"aaaa-mm")</f>
        <v>2022-08</v>
      </c>
      <c r="D1183" s="1" t="s">
        <v>6593</v>
      </c>
      <c r="E1183" t="s">
        <v>22</v>
      </c>
      <c r="F1183" t="s">
        <v>35</v>
      </c>
      <c r="G1183" t="s">
        <v>44</v>
      </c>
      <c r="H1183" t="s">
        <v>46</v>
      </c>
      <c r="I1183" t="s">
        <v>54</v>
      </c>
      <c r="J1183" t="s">
        <v>68</v>
      </c>
      <c r="K1183" t="s">
        <v>78</v>
      </c>
      <c r="L1183">
        <v>47</v>
      </c>
      <c r="M1183" s="5">
        <v>19.27</v>
      </c>
      <c r="N1183" s="5">
        <f t="shared" si="18"/>
        <v>905.68999999999994</v>
      </c>
      <c r="O1183" s="5">
        <v>12.343522723106497</v>
      </c>
      <c r="P1183" s="5">
        <f>tb_vendas[[#This Row],[Quantidade]]*tb_vendas[[#This Row],[Custo Unitário]]</f>
        <v>580.1455679860054</v>
      </c>
      <c r="Q1183" s="5">
        <f>tb_vendas[[#This Row],[Valor Total]]-tb_vendas[[#This Row],[Custo Total]]</f>
        <v>325.54443201399454</v>
      </c>
      <c r="R1183" s="2">
        <v>3</v>
      </c>
      <c r="S1183" s="3">
        <v>7</v>
      </c>
      <c r="T1183" t="s">
        <v>79</v>
      </c>
      <c r="U1183" t="s">
        <v>83</v>
      </c>
    </row>
    <row r="1184" spans="1:21" x14ac:dyDescent="0.3">
      <c r="A1184" s="3" t="s">
        <v>1268</v>
      </c>
      <c r="B1184" s="1">
        <v>44779</v>
      </c>
      <c r="C1184" s="7" t="str">
        <f>TEXT(tb_vendas[[#This Row],[Data do Pedido]],"aaaa-mm")</f>
        <v>2022-08</v>
      </c>
      <c r="D1184" s="1" t="s">
        <v>6589</v>
      </c>
      <c r="E1184" t="s">
        <v>18</v>
      </c>
      <c r="F1184" t="s">
        <v>25</v>
      </c>
      <c r="G1184" t="s">
        <v>40</v>
      </c>
      <c r="H1184" t="s">
        <v>46</v>
      </c>
      <c r="I1184" t="s">
        <v>61</v>
      </c>
      <c r="J1184" t="s">
        <v>68</v>
      </c>
      <c r="K1184" t="s">
        <v>74</v>
      </c>
      <c r="L1184">
        <v>94</v>
      </c>
      <c r="M1184" s="5">
        <v>24.24</v>
      </c>
      <c r="N1184" s="5">
        <f t="shared" si="18"/>
        <v>2278.56</v>
      </c>
      <c r="O1184" s="5">
        <v>9.0635144457889343</v>
      </c>
      <c r="P1184" s="5">
        <f>tb_vendas[[#This Row],[Quantidade]]*tb_vendas[[#This Row],[Custo Unitário]]</f>
        <v>851.97035790415987</v>
      </c>
      <c r="Q1184" s="5">
        <f>tb_vendas[[#This Row],[Valor Total]]-tb_vendas[[#This Row],[Custo Total]]</f>
        <v>1426.5896420958402</v>
      </c>
      <c r="R1184" s="2">
        <v>7</v>
      </c>
      <c r="S1184" s="3">
        <v>0</v>
      </c>
      <c r="T1184" t="s">
        <v>79</v>
      </c>
      <c r="U1184" t="s">
        <v>85</v>
      </c>
    </row>
    <row r="1185" spans="1:21" x14ac:dyDescent="0.3">
      <c r="A1185" s="3" t="s">
        <v>1269</v>
      </c>
      <c r="B1185" s="1">
        <v>44779</v>
      </c>
      <c r="C1185" s="7" t="str">
        <f>TEXT(tb_vendas[[#This Row],[Data do Pedido]],"aaaa-mm")</f>
        <v>2022-08</v>
      </c>
      <c r="D1185" s="1" t="s">
        <v>6591</v>
      </c>
      <c r="E1185" t="s">
        <v>19</v>
      </c>
      <c r="F1185" t="s">
        <v>36</v>
      </c>
      <c r="G1185" t="s">
        <v>39</v>
      </c>
      <c r="H1185" t="s">
        <v>45</v>
      </c>
      <c r="I1185" t="s">
        <v>54</v>
      </c>
      <c r="J1185" t="s">
        <v>68</v>
      </c>
      <c r="K1185" t="s">
        <v>75</v>
      </c>
      <c r="L1185">
        <v>93</v>
      </c>
      <c r="M1185" s="5">
        <v>68.31</v>
      </c>
      <c r="N1185" s="5">
        <f t="shared" si="18"/>
        <v>6352.83</v>
      </c>
      <c r="O1185" s="5">
        <v>34.850798444425074</v>
      </c>
      <c r="P1185" s="5">
        <f>tb_vendas[[#This Row],[Quantidade]]*tb_vendas[[#This Row],[Custo Unitário]]</f>
        <v>3241.1242553315319</v>
      </c>
      <c r="Q1185" s="5">
        <f>tb_vendas[[#This Row],[Valor Total]]-tb_vendas[[#This Row],[Custo Total]]</f>
        <v>3111.705744668468</v>
      </c>
      <c r="R1185" s="2">
        <v>4</v>
      </c>
      <c r="S1185" s="3">
        <v>2</v>
      </c>
      <c r="T1185" t="s">
        <v>79</v>
      </c>
      <c r="U1185" t="s">
        <v>85</v>
      </c>
    </row>
    <row r="1186" spans="1:21" x14ac:dyDescent="0.3">
      <c r="A1186" s="3" t="s">
        <v>1270</v>
      </c>
      <c r="B1186" s="1">
        <v>44779</v>
      </c>
      <c r="C1186" s="7" t="str">
        <f>TEXT(tb_vendas[[#This Row],[Data do Pedido]],"aaaa-mm")</f>
        <v>2022-08</v>
      </c>
      <c r="D1186" s="1" t="s">
        <v>6592</v>
      </c>
      <c r="E1186" t="s">
        <v>19</v>
      </c>
      <c r="F1186" t="s">
        <v>27</v>
      </c>
      <c r="G1186" t="s">
        <v>42</v>
      </c>
      <c r="H1186" t="s">
        <v>46</v>
      </c>
      <c r="I1186" t="s">
        <v>55</v>
      </c>
      <c r="J1186" t="s">
        <v>69</v>
      </c>
      <c r="K1186" t="s">
        <v>77</v>
      </c>
      <c r="L1186">
        <v>86</v>
      </c>
      <c r="M1186" s="5">
        <v>20.75</v>
      </c>
      <c r="N1186" s="5">
        <f t="shared" si="18"/>
        <v>1784.5</v>
      </c>
      <c r="O1186" s="5">
        <v>13.352844651798092</v>
      </c>
      <c r="P1186" s="5">
        <f>tb_vendas[[#This Row],[Quantidade]]*tb_vendas[[#This Row],[Custo Unitário]]</f>
        <v>1148.3446400546359</v>
      </c>
      <c r="Q1186" s="5">
        <f>tb_vendas[[#This Row],[Valor Total]]-tb_vendas[[#This Row],[Custo Total]]</f>
        <v>636.15535994536413</v>
      </c>
      <c r="R1186" s="2">
        <v>2</v>
      </c>
      <c r="S1186" s="3">
        <v>5</v>
      </c>
      <c r="T1186" t="s">
        <v>81</v>
      </c>
      <c r="U1186" t="s">
        <v>83</v>
      </c>
    </row>
    <row r="1187" spans="1:21" x14ac:dyDescent="0.3">
      <c r="A1187" s="3" t="s">
        <v>1271</v>
      </c>
      <c r="B1187" s="1">
        <v>44780</v>
      </c>
      <c r="C1187" s="7" t="str">
        <f>TEXT(tb_vendas[[#This Row],[Data do Pedido]],"aaaa-mm")</f>
        <v>2022-08</v>
      </c>
      <c r="D1187" s="1" t="s">
        <v>6591</v>
      </c>
      <c r="E1187" t="s">
        <v>22</v>
      </c>
      <c r="F1187" t="s">
        <v>27</v>
      </c>
      <c r="G1187" t="s">
        <v>42</v>
      </c>
      <c r="H1187" t="s">
        <v>46</v>
      </c>
      <c r="I1187" t="s">
        <v>57</v>
      </c>
      <c r="J1187" t="s">
        <v>66</v>
      </c>
      <c r="K1187" t="s">
        <v>76</v>
      </c>
      <c r="L1187">
        <v>58</v>
      </c>
      <c r="M1187" s="5">
        <v>91.39</v>
      </c>
      <c r="N1187" s="5">
        <f t="shared" si="18"/>
        <v>5300.62</v>
      </c>
      <c r="O1187" s="5">
        <v>51.417572069923281</v>
      </c>
      <c r="P1187" s="5">
        <f>tb_vendas[[#This Row],[Quantidade]]*tb_vendas[[#This Row],[Custo Unitário]]</f>
        <v>2982.2191800555502</v>
      </c>
      <c r="Q1187" s="5">
        <f>tb_vendas[[#This Row],[Valor Total]]-tb_vendas[[#This Row],[Custo Total]]</f>
        <v>2318.4008199444497</v>
      </c>
      <c r="R1187" s="2">
        <v>4</v>
      </c>
      <c r="S1187" s="3">
        <v>9</v>
      </c>
      <c r="T1187" t="s">
        <v>81</v>
      </c>
      <c r="U1187" t="s">
        <v>85</v>
      </c>
    </row>
    <row r="1188" spans="1:21" x14ac:dyDescent="0.3">
      <c r="A1188" s="3" t="s">
        <v>1272</v>
      </c>
      <c r="B1188" s="1">
        <v>44780</v>
      </c>
      <c r="C1188" s="7" t="str">
        <f>TEXT(tb_vendas[[#This Row],[Data do Pedido]],"aaaa-mm")</f>
        <v>2022-08</v>
      </c>
      <c r="D1188" s="1" t="s">
        <v>6590</v>
      </c>
      <c r="E1188" t="s">
        <v>16</v>
      </c>
      <c r="F1188" t="s">
        <v>24</v>
      </c>
      <c r="G1188" t="s">
        <v>39</v>
      </c>
      <c r="H1188" t="s">
        <v>45</v>
      </c>
      <c r="I1188" t="s">
        <v>54</v>
      </c>
      <c r="J1188" t="s">
        <v>68</v>
      </c>
      <c r="K1188" t="s">
        <v>74</v>
      </c>
      <c r="L1188">
        <v>62</v>
      </c>
      <c r="M1188" s="5">
        <v>83.79</v>
      </c>
      <c r="N1188" s="5">
        <f t="shared" si="18"/>
        <v>5194.9800000000005</v>
      </c>
      <c r="O1188" s="5">
        <v>28.204698768913488</v>
      </c>
      <c r="P1188" s="5">
        <f>tb_vendas[[#This Row],[Quantidade]]*tb_vendas[[#This Row],[Custo Unitário]]</f>
        <v>1748.6913236726364</v>
      </c>
      <c r="Q1188" s="5">
        <f>tb_vendas[[#This Row],[Valor Total]]-tb_vendas[[#This Row],[Custo Total]]</f>
        <v>3446.2886763273641</v>
      </c>
      <c r="R1188" s="2">
        <v>5</v>
      </c>
      <c r="S1188" s="3">
        <v>8</v>
      </c>
      <c r="T1188" t="s">
        <v>81</v>
      </c>
      <c r="U1188" t="s">
        <v>82</v>
      </c>
    </row>
    <row r="1189" spans="1:21" x14ac:dyDescent="0.3">
      <c r="A1189" s="3" t="s">
        <v>1273</v>
      </c>
      <c r="B1189" s="1">
        <v>44780</v>
      </c>
      <c r="C1189" s="7" t="str">
        <f>TEXT(tb_vendas[[#This Row],[Data do Pedido]],"aaaa-mm")</f>
        <v>2022-08</v>
      </c>
      <c r="D1189" s="1" t="s">
        <v>6588</v>
      </c>
      <c r="E1189" t="s">
        <v>23</v>
      </c>
      <c r="F1189" t="s">
        <v>37</v>
      </c>
      <c r="G1189" t="s">
        <v>41</v>
      </c>
      <c r="H1189" t="s">
        <v>45</v>
      </c>
      <c r="I1189" t="s">
        <v>48</v>
      </c>
      <c r="J1189" t="s">
        <v>64</v>
      </c>
      <c r="K1189" t="s">
        <v>72</v>
      </c>
      <c r="L1189">
        <v>75</v>
      </c>
      <c r="M1189" s="5">
        <v>13.48</v>
      </c>
      <c r="N1189" s="5">
        <f t="shared" si="18"/>
        <v>1011</v>
      </c>
      <c r="O1189" s="5">
        <v>3.6294859890521094</v>
      </c>
      <c r="P1189" s="5">
        <f>tb_vendas[[#This Row],[Quantidade]]*tb_vendas[[#This Row],[Custo Unitário]]</f>
        <v>272.2114491789082</v>
      </c>
      <c r="Q1189" s="5">
        <f>tb_vendas[[#This Row],[Valor Total]]-tb_vendas[[#This Row],[Custo Total]]</f>
        <v>738.7885508210918</v>
      </c>
      <c r="R1189" s="2">
        <v>2</v>
      </c>
      <c r="S1189" s="3">
        <v>0</v>
      </c>
      <c r="T1189" t="s">
        <v>79</v>
      </c>
      <c r="U1189" t="s">
        <v>85</v>
      </c>
    </row>
    <row r="1190" spans="1:21" x14ac:dyDescent="0.3">
      <c r="A1190" s="3" t="s">
        <v>1274</v>
      </c>
      <c r="B1190" s="1">
        <v>44780</v>
      </c>
      <c r="C1190" s="7" t="str">
        <f>TEXT(tb_vendas[[#This Row],[Data do Pedido]],"aaaa-mm")</f>
        <v>2022-08</v>
      </c>
      <c r="D1190" s="1" t="s">
        <v>6593</v>
      </c>
      <c r="E1190" t="s">
        <v>19</v>
      </c>
      <c r="F1190" t="s">
        <v>30</v>
      </c>
      <c r="G1190" t="s">
        <v>44</v>
      </c>
      <c r="H1190" t="s">
        <v>46</v>
      </c>
      <c r="I1190" t="s">
        <v>51</v>
      </c>
      <c r="J1190" t="s">
        <v>65</v>
      </c>
      <c r="K1190" t="s">
        <v>71</v>
      </c>
      <c r="L1190">
        <v>66</v>
      </c>
      <c r="M1190" s="5">
        <v>22.84</v>
      </c>
      <c r="N1190" s="5">
        <f t="shared" si="18"/>
        <v>1507.44</v>
      </c>
      <c r="O1190" s="5">
        <v>16.243379345968965</v>
      </c>
      <c r="P1190" s="5">
        <f>tb_vendas[[#This Row],[Quantidade]]*tb_vendas[[#This Row],[Custo Unitário]]</f>
        <v>1072.0630368339516</v>
      </c>
      <c r="Q1190" s="5">
        <f>tb_vendas[[#This Row],[Valor Total]]-tb_vendas[[#This Row],[Custo Total]]</f>
        <v>435.37696316604843</v>
      </c>
      <c r="R1190" s="2">
        <v>7</v>
      </c>
      <c r="S1190" s="3">
        <v>6</v>
      </c>
      <c r="T1190" t="s">
        <v>80</v>
      </c>
      <c r="U1190" t="s">
        <v>82</v>
      </c>
    </row>
    <row r="1191" spans="1:21" x14ac:dyDescent="0.3">
      <c r="A1191" s="3" t="s">
        <v>1275</v>
      </c>
      <c r="B1191" s="1">
        <v>44780</v>
      </c>
      <c r="C1191" s="7" t="str">
        <f>TEXT(tb_vendas[[#This Row],[Data do Pedido]],"aaaa-mm")</f>
        <v>2022-08</v>
      </c>
      <c r="D1191" s="1" t="s">
        <v>6589</v>
      </c>
      <c r="E1191" t="s">
        <v>21</v>
      </c>
      <c r="F1191" t="s">
        <v>31</v>
      </c>
      <c r="G1191" t="s">
        <v>40</v>
      </c>
      <c r="H1191" t="s">
        <v>46</v>
      </c>
      <c r="I1191" t="s">
        <v>57</v>
      </c>
      <c r="J1191" t="s">
        <v>66</v>
      </c>
      <c r="K1191" t="s">
        <v>76</v>
      </c>
      <c r="L1191">
        <v>48</v>
      </c>
      <c r="M1191" s="5">
        <v>8.68</v>
      </c>
      <c r="N1191" s="5">
        <f t="shared" si="18"/>
        <v>416.64</v>
      </c>
      <c r="O1191" s="5">
        <v>4.4717253845613048</v>
      </c>
      <c r="P1191" s="5">
        <f>tb_vendas[[#This Row],[Quantidade]]*tb_vendas[[#This Row],[Custo Unitário]]</f>
        <v>214.64281845894263</v>
      </c>
      <c r="Q1191" s="5">
        <f>tb_vendas[[#This Row],[Valor Total]]-tb_vendas[[#This Row],[Custo Total]]</f>
        <v>201.99718154105736</v>
      </c>
      <c r="R1191" s="2">
        <v>3</v>
      </c>
      <c r="S1191" s="3">
        <v>5</v>
      </c>
      <c r="T1191" t="s">
        <v>79</v>
      </c>
      <c r="U1191" t="s">
        <v>82</v>
      </c>
    </row>
    <row r="1192" spans="1:21" x14ac:dyDescent="0.3">
      <c r="A1192" s="3" t="s">
        <v>1276</v>
      </c>
      <c r="B1192" s="1">
        <v>44780</v>
      </c>
      <c r="C1192" s="7" t="str">
        <f>TEXT(tb_vendas[[#This Row],[Data do Pedido]],"aaaa-mm")</f>
        <v>2022-08</v>
      </c>
      <c r="D1192" s="1" t="s">
        <v>6591</v>
      </c>
      <c r="E1192" t="s">
        <v>17</v>
      </c>
      <c r="F1192" t="s">
        <v>32</v>
      </c>
      <c r="G1192" t="s">
        <v>39</v>
      </c>
      <c r="H1192" t="s">
        <v>45</v>
      </c>
      <c r="I1192" t="s">
        <v>48</v>
      </c>
      <c r="J1192" t="s">
        <v>64</v>
      </c>
      <c r="K1192" t="s">
        <v>75</v>
      </c>
      <c r="L1192">
        <v>80</v>
      </c>
      <c r="M1192" s="5">
        <v>45.16</v>
      </c>
      <c r="N1192" s="5">
        <f t="shared" si="18"/>
        <v>3612.7999999999997</v>
      </c>
      <c r="O1192" s="5">
        <v>11.784231434778132</v>
      </c>
      <c r="P1192" s="5">
        <f>tb_vendas[[#This Row],[Quantidade]]*tb_vendas[[#This Row],[Custo Unitário]]</f>
        <v>942.7385147822506</v>
      </c>
      <c r="Q1192" s="5">
        <f>tb_vendas[[#This Row],[Valor Total]]-tb_vendas[[#This Row],[Custo Total]]</f>
        <v>2670.0614852177491</v>
      </c>
      <c r="R1192" s="2">
        <v>1</v>
      </c>
      <c r="S1192" s="3">
        <v>10</v>
      </c>
      <c r="T1192" t="s">
        <v>80</v>
      </c>
      <c r="U1192" t="s">
        <v>85</v>
      </c>
    </row>
    <row r="1193" spans="1:21" x14ac:dyDescent="0.3">
      <c r="A1193" s="3" t="s">
        <v>1277</v>
      </c>
      <c r="B1193" s="1">
        <v>44781</v>
      </c>
      <c r="C1193" s="7" t="str">
        <f>TEXT(tb_vendas[[#This Row],[Data do Pedido]],"aaaa-mm")</f>
        <v>2022-08</v>
      </c>
      <c r="D1193" s="1" t="s">
        <v>6588</v>
      </c>
      <c r="E1193" t="s">
        <v>20</v>
      </c>
      <c r="F1193" t="s">
        <v>29</v>
      </c>
      <c r="G1193" t="s">
        <v>43</v>
      </c>
      <c r="H1193" t="s">
        <v>45</v>
      </c>
      <c r="I1193" t="s">
        <v>48</v>
      </c>
      <c r="J1193" t="s">
        <v>64</v>
      </c>
      <c r="K1193" t="s">
        <v>76</v>
      </c>
      <c r="L1193">
        <v>78</v>
      </c>
      <c r="M1193" s="5">
        <v>13.39</v>
      </c>
      <c r="N1193" s="5">
        <f t="shared" si="18"/>
        <v>1044.42</v>
      </c>
      <c r="O1193" s="5">
        <v>3.6088349990668678</v>
      </c>
      <c r="P1193" s="5">
        <f>tb_vendas[[#This Row],[Quantidade]]*tb_vendas[[#This Row],[Custo Unitário]]</f>
        <v>281.48912992721569</v>
      </c>
      <c r="Q1193" s="5">
        <f>tb_vendas[[#This Row],[Valor Total]]-tb_vendas[[#This Row],[Custo Total]]</f>
        <v>762.93087007278439</v>
      </c>
      <c r="R1193" s="2">
        <v>5</v>
      </c>
      <c r="S1193" s="3">
        <v>6</v>
      </c>
      <c r="T1193" t="s">
        <v>80</v>
      </c>
      <c r="U1193" t="s">
        <v>84</v>
      </c>
    </row>
    <row r="1194" spans="1:21" x14ac:dyDescent="0.3">
      <c r="A1194" s="3" t="s">
        <v>1278</v>
      </c>
      <c r="B1194" s="1">
        <v>44781</v>
      </c>
      <c r="C1194" s="7" t="str">
        <f>TEXT(tb_vendas[[#This Row],[Data do Pedido]],"aaaa-mm")</f>
        <v>2022-08</v>
      </c>
      <c r="D1194" s="1" t="s">
        <v>6588</v>
      </c>
      <c r="E1194" t="s">
        <v>16</v>
      </c>
      <c r="F1194" t="s">
        <v>35</v>
      </c>
      <c r="G1194" t="s">
        <v>44</v>
      </c>
      <c r="H1194" t="s">
        <v>46</v>
      </c>
      <c r="I1194" t="s">
        <v>52</v>
      </c>
      <c r="J1194" t="s">
        <v>67</v>
      </c>
      <c r="K1194" t="s">
        <v>76</v>
      </c>
      <c r="L1194">
        <v>93</v>
      </c>
      <c r="M1194" s="5">
        <v>5.81</v>
      </c>
      <c r="N1194" s="5">
        <f t="shared" si="18"/>
        <v>540.32999999999993</v>
      </c>
      <c r="O1194" s="5">
        <v>2.0357239445995243</v>
      </c>
      <c r="P1194" s="5">
        <f>tb_vendas[[#This Row],[Quantidade]]*tb_vendas[[#This Row],[Custo Unitário]]</f>
        <v>189.32232684775576</v>
      </c>
      <c r="Q1194" s="5">
        <f>tb_vendas[[#This Row],[Valor Total]]-tb_vendas[[#This Row],[Custo Total]]</f>
        <v>351.00767315224414</v>
      </c>
      <c r="R1194" s="2">
        <v>5</v>
      </c>
      <c r="S1194" s="3">
        <v>0</v>
      </c>
      <c r="T1194" t="s">
        <v>79</v>
      </c>
      <c r="U1194" t="s">
        <v>83</v>
      </c>
    </row>
    <row r="1195" spans="1:21" x14ac:dyDescent="0.3">
      <c r="A1195" s="3" t="s">
        <v>1279</v>
      </c>
      <c r="B1195" s="1">
        <v>44781</v>
      </c>
      <c r="C1195" s="7" t="str">
        <f>TEXT(tb_vendas[[#This Row],[Data do Pedido]],"aaaa-mm")</f>
        <v>2022-08</v>
      </c>
      <c r="D1195" s="1" t="s">
        <v>6593</v>
      </c>
      <c r="E1195" t="s">
        <v>22</v>
      </c>
      <c r="F1195" t="s">
        <v>30</v>
      </c>
      <c r="G1195" t="s">
        <v>44</v>
      </c>
      <c r="H1195" t="s">
        <v>46</v>
      </c>
      <c r="I1195" t="s">
        <v>59</v>
      </c>
      <c r="J1195" t="s">
        <v>70</v>
      </c>
      <c r="K1195" t="s">
        <v>75</v>
      </c>
      <c r="L1195">
        <v>68</v>
      </c>
      <c r="M1195" s="5">
        <v>70.83</v>
      </c>
      <c r="N1195" s="5">
        <f t="shared" si="18"/>
        <v>4816.4399999999996</v>
      </c>
      <c r="O1195" s="5">
        <v>58.407365036882503</v>
      </c>
      <c r="P1195" s="5">
        <f>tb_vendas[[#This Row],[Quantidade]]*tb_vendas[[#This Row],[Custo Unitário]]</f>
        <v>3971.7008225080103</v>
      </c>
      <c r="Q1195" s="5">
        <f>tb_vendas[[#This Row],[Valor Total]]-tb_vendas[[#This Row],[Custo Total]]</f>
        <v>844.73917749198927</v>
      </c>
      <c r="R1195" s="2">
        <v>8</v>
      </c>
      <c r="S1195" s="3">
        <v>2</v>
      </c>
      <c r="T1195" t="s">
        <v>79</v>
      </c>
      <c r="U1195" t="s">
        <v>84</v>
      </c>
    </row>
    <row r="1196" spans="1:21" x14ac:dyDescent="0.3">
      <c r="A1196" s="3" t="s">
        <v>1280</v>
      </c>
      <c r="B1196" s="1">
        <v>44781</v>
      </c>
      <c r="C1196" s="7" t="str">
        <f>TEXT(tb_vendas[[#This Row],[Data do Pedido]],"aaaa-mm")</f>
        <v>2022-08</v>
      </c>
      <c r="D1196" s="1" t="s">
        <v>6593</v>
      </c>
      <c r="E1196" t="s">
        <v>18</v>
      </c>
      <c r="F1196" t="s">
        <v>38</v>
      </c>
      <c r="G1196" t="s">
        <v>39</v>
      </c>
      <c r="H1196" t="s">
        <v>45</v>
      </c>
      <c r="I1196" t="s">
        <v>51</v>
      </c>
      <c r="J1196" t="s">
        <v>65</v>
      </c>
      <c r="K1196" t="s">
        <v>74</v>
      </c>
      <c r="L1196">
        <v>82</v>
      </c>
      <c r="M1196" s="5">
        <v>36.770000000000003</v>
      </c>
      <c r="N1196" s="5">
        <f t="shared" si="18"/>
        <v>3015.1400000000003</v>
      </c>
      <c r="O1196" s="5">
        <v>11.095296889912563</v>
      </c>
      <c r="P1196" s="5">
        <f>tb_vendas[[#This Row],[Quantidade]]*tb_vendas[[#This Row],[Custo Unitário]]</f>
        <v>909.8143449728301</v>
      </c>
      <c r="Q1196" s="5">
        <f>tb_vendas[[#This Row],[Valor Total]]-tb_vendas[[#This Row],[Custo Total]]</f>
        <v>2105.3256550271703</v>
      </c>
      <c r="R1196" s="2">
        <v>3</v>
      </c>
      <c r="S1196" s="3">
        <v>4</v>
      </c>
      <c r="T1196" t="s">
        <v>79</v>
      </c>
      <c r="U1196" t="s">
        <v>84</v>
      </c>
    </row>
    <row r="1197" spans="1:21" x14ac:dyDescent="0.3">
      <c r="A1197" s="3" t="s">
        <v>1281</v>
      </c>
      <c r="B1197" s="1">
        <v>44782</v>
      </c>
      <c r="C1197" s="7" t="str">
        <f>TEXT(tb_vendas[[#This Row],[Data do Pedido]],"aaaa-mm")</f>
        <v>2022-08</v>
      </c>
      <c r="D1197" s="1" t="s">
        <v>6591</v>
      </c>
      <c r="E1197" t="s">
        <v>20</v>
      </c>
      <c r="F1197" t="s">
        <v>35</v>
      </c>
      <c r="G1197" t="s">
        <v>44</v>
      </c>
      <c r="H1197" t="s">
        <v>46</v>
      </c>
      <c r="I1197" t="s">
        <v>56</v>
      </c>
      <c r="J1197" t="s">
        <v>63</v>
      </c>
      <c r="K1197" t="s">
        <v>78</v>
      </c>
      <c r="L1197">
        <v>58</v>
      </c>
      <c r="M1197" s="5">
        <v>88.26</v>
      </c>
      <c r="N1197" s="5">
        <f t="shared" si="18"/>
        <v>5119.08</v>
      </c>
      <c r="O1197" s="5">
        <v>31.02719211413708</v>
      </c>
      <c r="P1197" s="5">
        <f>tb_vendas[[#This Row],[Quantidade]]*tb_vendas[[#This Row],[Custo Unitário]]</f>
        <v>1799.5771426199506</v>
      </c>
      <c r="Q1197" s="5">
        <f>tb_vendas[[#This Row],[Valor Total]]-tb_vendas[[#This Row],[Custo Total]]</f>
        <v>3319.5028573800491</v>
      </c>
      <c r="R1197" s="2">
        <v>6</v>
      </c>
      <c r="S1197" s="3">
        <v>2</v>
      </c>
      <c r="T1197" t="s">
        <v>81</v>
      </c>
      <c r="U1197" t="s">
        <v>83</v>
      </c>
    </row>
    <row r="1198" spans="1:21" x14ac:dyDescent="0.3">
      <c r="A1198" s="3" t="s">
        <v>1282</v>
      </c>
      <c r="B1198" s="1">
        <v>44782</v>
      </c>
      <c r="C1198" s="7" t="str">
        <f>TEXT(tb_vendas[[#This Row],[Data do Pedido]],"aaaa-mm")</f>
        <v>2022-08</v>
      </c>
      <c r="D1198" s="1" t="s">
        <v>6588</v>
      </c>
      <c r="E1198" t="s">
        <v>16</v>
      </c>
      <c r="F1198" t="s">
        <v>35</v>
      </c>
      <c r="G1198" t="s">
        <v>44</v>
      </c>
      <c r="H1198" t="s">
        <v>46</v>
      </c>
      <c r="I1198" t="s">
        <v>60</v>
      </c>
      <c r="J1198" t="s">
        <v>69</v>
      </c>
      <c r="K1198" t="s">
        <v>78</v>
      </c>
      <c r="L1198">
        <v>42</v>
      </c>
      <c r="M1198" s="5">
        <v>67.239999999999995</v>
      </c>
      <c r="N1198" s="5">
        <f t="shared" si="18"/>
        <v>2824.08</v>
      </c>
      <c r="O1198" s="5">
        <v>21.255527049282556</v>
      </c>
      <c r="P1198" s="5">
        <f>tb_vendas[[#This Row],[Quantidade]]*tb_vendas[[#This Row],[Custo Unitário]]</f>
        <v>892.73213606986735</v>
      </c>
      <c r="Q1198" s="5">
        <f>tb_vendas[[#This Row],[Valor Total]]-tb_vendas[[#This Row],[Custo Total]]</f>
        <v>1931.3478639301325</v>
      </c>
      <c r="R1198" s="2">
        <v>9</v>
      </c>
      <c r="S1198" s="3">
        <v>6</v>
      </c>
      <c r="T1198" t="s">
        <v>81</v>
      </c>
      <c r="U1198" t="s">
        <v>84</v>
      </c>
    </row>
    <row r="1199" spans="1:21" x14ac:dyDescent="0.3">
      <c r="A1199" s="3" t="s">
        <v>1283</v>
      </c>
      <c r="B1199" s="1">
        <v>44782</v>
      </c>
      <c r="C1199" s="7" t="str">
        <f>TEXT(tb_vendas[[#This Row],[Data do Pedido]],"aaaa-mm")</f>
        <v>2022-08</v>
      </c>
      <c r="D1199" s="1" t="s">
        <v>6591</v>
      </c>
      <c r="E1199" t="s">
        <v>21</v>
      </c>
      <c r="F1199" t="s">
        <v>35</v>
      </c>
      <c r="G1199" t="s">
        <v>44</v>
      </c>
      <c r="H1199" t="s">
        <v>46</v>
      </c>
      <c r="I1199" t="s">
        <v>61</v>
      </c>
      <c r="J1199" t="s">
        <v>68</v>
      </c>
      <c r="K1199" t="s">
        <v>74</v>
      </c>
      <c r="L1199">
        <v>53</v>
      </c>
      <c r="M1199" s="5">
        <v>97.47</v>
      </c>
      <c r="N1199" s="5">
        <f t="shared" si="18"/>
        <v>5165.91</v>
      </c>
      <c r="O1199" s="5">
        <v>88.852172678962134</v>
      </c>
      <c r="P1199" s="5">
        <f>tb_vendas[[#This Row],[Quantidade]]*tb_vendas[[#This Row],[Custo Unitário]]</f>
        <v>4709.1651519849929</v>
      </c>
      <c r="Q1199" s="5">
        <f>tb_vendas[[#This Row],[Valor Total]]-tb_vendas[[#This Row],[Custo Total]]</f>
        <v>456.74484801500694</v>
      </c>
      <c r="R1199" s="2">
        <v>1</v>
      </c>
      <c r="S1199" s="3">
        <v>5</v>
      </c>
      <c r="T1199" t="s">
        <v>81</v>
      </c>
      <c r="U1199" t="s">
        <v>84</v>
      </c>
    </row>
    <row r="1200" spans="1:21" x14ac:dyDescent="0.3">
      <c r="A1200" s="3" t="s">
        <v>1284</v>
      </c>
      <c r="B1200" s="1">
        <v>44782</v>
      </c>
      <c r="C1200" s="7" t="str">
        <f>TEXT(tb_vendas[[#This Row],[Data do Pedido]],"aaaa-mm")</f>
        <v>2022-08</v>
      </c>
      <c r="D1200" s="1" t="s">
        <v>6588</v>
      </c>
      <c r="E1200" t="s">
        <v>16</v>
      </c>
      <c r="F1200" t="s">
        <v>36</v>
      </c>
      <c r="G1200" t="s">
        <v>39</v>
      </c>
      <c r="H1200" t="s">
        <v>45</v>
      </c>
      <c r="I1200" t="s">
        <v>54</v>
      </c>
      <c r="J1200" t="s">
        <v>68</v>
      </c>
      <c r="K1200" t="s">
        <v>74</v>
      </c>
      <c r="L1200">
        <v>86</v>
      </c>
      <c r="M1200" s="5">
        <v>23.93</v>
      </c>
      <c r="N1200" s="5">
        <f t="shared" si="18"/>
        <v>2057.98</v>
      </c>
      <c r="O1200" s="5">
        <v>11.14044759784769</v>
      </c>
      <c r="P1200" s="5">
        <f>tb_vendas[[#This Row],[Quantidade]]*tb_vendas[[#This Row],[Custo Unitário]]</f>
        <v>958.07849341490135</v>
      </c>
      <c r="Q1200" s="5">
        <f>tb_vendas[[#This Row],[Valor Total]]-tb_vendas[[#This Row],[Custo Total]]</f>
        <v>1099.9015065850986</v>
      </c>
      <c r="R1200" s="2">
        <v>5</v>
      </c>
      <c r="S1200" s="3">
        <v>5</v>
      </c>
      <c r="T1200" t="s">
        <v>79</v>
      </c>
      <c r="U1200" t="s">
        <v>82</v>
      </c>
    </row>
    <row r="1201" spans="1:21" x14ac:dyDescent="0.3">
      <c r="A1201" s="3" t="s">
        <v>1285</v>
      </c>
      <c r="B1201" s="1">
        <v>44782</v>
      </c>
      <c r="C1201" s="7" t="str">
        <f>TEXT(tb_vendas[[#This Row],[Data do Pedido]],"aaaa-mm")</f>
        <v>2022-08</v>
      </c>
      <c r="D1201" s="1" t="s">
        <v>6590</v>
      </c>
      <c r="E1201" t="s">
        <v>17</v>
      </c>
      <c r="F1201" t="s">
        <v>31</v>
      </c>
      <c r="G1201" t="s">
        <v>40</v>
      </c>
      <c r="H1201" t="s">
        <v>46</v>
      </c>
      <c r="I1201" t="s">
        <v>59</v>
      </c>
      <c r="J1201" t="s">
        <v>70</v>
      </c>
      <c r="K1201" t="s">
        <v>77</v>
      </c>
      <c r="L1201">
        <v>19</v>
      </c>
      <c r="M1201" s="5">
        <v>39.69</v>
      </c>
      <c r="N1201" s="5">
        <f t="shared" si="18"/>
        <v>754.1099999999999</v>
      </c>
      <c r="O1201" s="5">
        <v>13.600930553713498</v>
      </c>
      <c r="P1201" s="5">
        <f>tb_vendas[[#This Row],[Quantidade]]*tb_vendas[[#This Row],[Custo Unitário]]</f>
        <v>258.41768052055647</v>
      </c>
      <c r="Q1201" s="5">
        <f>tb_vendas[[#This Row],[Valor Total]]-tb_vendas[[#This Row],[Custo Total]]</f>
        <v>495.69231947944343</v>
      </c>
      <c r="R1201" s="2">
        <v>10</v>
      </c>
      <c r="S1201" s="3">
        <v>6</v>
      </c>
      <c r="T1201" t="s">
        <v>80</v>
      </c>
      <c r="U1201" t="s">
        <v>83</v>
      </c>
    </row>
    <row r="1202" spans="1:21" x14ac:dyDescent="0.3">
      <c r="A1202" s="3" t="s">
        <v>1286</v>
      </c>
      <c r="B1202" s="1">
        <v>44782</v>
      </c>
      <c r="C1202" s="7" t="str">
        <f>TEXT(tb_vendas[[#This Row],[Data do Pedido]],"aaaa-mm")</f>
        <v>2022-08</v>
      </c>
      <c r="D1202" s="1" t="s">
        <v>6590</v>
      </c>
      <c r="E1202" t="s">
        <v>20</v>
      </c>
      <c r="F1202" t="s">
        <v>37</v>
      </c>
      <c r="G1202" t="s">
        <v>41</v>
      </c>
      <c r="H1202" t="s">
        <v>45</v>
      </c>
      <c r="I1202" t="s">
        <v>58</v>
      </c>
      <c r="J1202" t="s">
        <v>64</v>
      </c>
      <c r="K1202" t="s">
        <v>74</v>
      </c>
      <c r="L1202">
        <v>98</v>
      </c>
      <c r="M1202" s="5">
        <v>9.91</v>
      </c>
      <c r="N1202" s="5">
        <f t="shared" si="18"/>
        <v>971.18000000000006</v>
      </c>
      <c r="O1202" s="5">
        <v>3.917846367954037</v>
      </c>
      <c r="P1202" s="5">
        <f>tb_vendas[[#This Row],[Quantidade]]*tb_vendas[[#This Row],[Custo Unitário]]</f>
        <v>383.9489440594956</v>
      </c>
      <c r="Q1202" s="5">
        <f>tb_vendas[[#This Row],[Valor Total]]-tb_vendas[[#This Row],[Custo Total]]</f>
        <v>587.23105594050446</v>
      </c>
      <c r="R1202" s="2">
        <v>9</v>
      </c>
      <c r="S1202" s="3">
        <v>2</v>
      </c>
      <c r="T1202" t="s">
        <v>79</v>
      </c>
      <c r="U1202" t="s">
        <v>84</v>
      </c>
    </row>
    <row r="1203" spans="1:21" x14ac:dyDescent="0.3">
      <c r="A1203" s="3" t="s">
        <v>1287</v>
      </c>
      <c r="B1203" s="1">
        <v>44783</v>
      </c>
      <c r="C1203" s="7" t="str">
        <f>TEXT(tb_vendas[[#This Row],[Data do Pedido]],"aaaa-mm")</f>
        <v>2022-08</v>
      </c>
      <c r="D1203" s="1" t="s">
        <v>6588</v>
      </c>
      <c r="E1203" t="s">
        <v>22</v>
      </c>
      <c r="F1203" t="s">
        <v>36</v>
      </c>
      <c r="G1203" t="s">
        <v>39</v>
      </c>
      <c r="H1203" t="s">
        <v>45</v>
      </c>
      <c r="I1203" t="s">
        <v>58</v>
      </c>
      <c r="J1203" t="s">
        <v>64</v>
      </c>
      <c r="K1203" t="s">
        <v>71</v>
      </c>
      <c r="L1203">
        <v>69</v>
      </c>
      <c r="M1203" s="5">
        <v>84.95</v>
      </c>
      <c r="N1203" s="5">
        <f t="shared" si="18"/>
        <v>5861.55</v>
      </c>
      <c r="O1203" s="5">
        <v>40.618690798533422</v>
      </c>
      <c r="P1203" s="5">
        <f>tb_vendas[[#This Row],[Quantidade]]*tb_vendas[[#This Row],[Custo Unitário]]</f>
        <v>2802.689665098806</v>
      </c>
      <c r="Q1203" s="5">
        <f>tb_vendas[[#This Row],[Valor Total]]-tb_vendas[[#This Row],[Custo Total]]</f>
        <v>3058.8603349011942</v>
      </c>
      <c r="R1203" s="2">
        <v>7</v>
      </c>
      <c r="S1203" s="3">
        <v>1</v>
      </c>
      <c r="T1203" t="s">
        <v>81</v>
      </c>
      <c r="U1203" t="s">
        <v>85</v>
      </c>
    </row>
    <row r="1204" spans="1:21" x14ac:dyDescent="0.3">
      <c r="A1204" s="3" t="s">
        <v>1288</v>
      </c>
      <c r="B1204" s="1">
        <v>44783</v>
      </c>
      <c r="C1204" s="7" t="str">
        <f>TEXT(tb_vendas[[#This Row],[Data do Pedido]],"aaaa-mm")</f>
        <v>2022-08</v>
      </c>
      <c r="D1204" s="1" t="s">
        <v>6593</v>
      </c>
      <c r="E1204" t="s">
        <v>17</v>
      </c>
      <c r="F1204" t="s">
        <v>31</v>
      </c>
      <c r="G1204" t="s">
        <v>40</v>
      </c>
      <c r="H1204" t="s">
        <v>46</v>
      </c>
      <c r="I1204" t="s">
        <v>60</v>
      </c>
      <c r="J1204" t="s">
        <v>69</v>
      </c>
      <c r="K1204" t="s">
        <v>78</v>
      </c>
      <c r="L1204">
        <v>85</v>
      </c>
      <c r="M1204" s="5">
        <v>29.28</v>
      </c>
      <c r="N1204" s="5">
        <f t="shared" si="18"/>
        <v>2488.8000000000002</v>
      </c>
      <c r="O1204" s="5">
        <v>8.4718215598591247</v>
      </c>
      <c r="P1204" s="5">
        <f>tb_vendas[[#This Row],[Quantidade]]*tb_vendas[[#This Row],[Custo Unitário]]</f>
        <v>720.1048325880256</v>
      </c>
      <c r="Q1204" s="5">
        <f>tb_vendas[[#This Row],[Valor Total]]-tb_vendas[[#This Row],[Custo Total]]</f>
        <v>1768.6951674119746</v>
      </c>
      <c r="R1204" s="2">
        <v>9</v>
      </c>
      <c r="S1204" s="3">
        <v>1</v>
      </c>
      <c r="T1204" t="s">
        <v>80</v>
      </c>
      <c r="U1204" t="s">
        <v>83</v>
      </c>
    </row>
    <row r="1205" spans="1:21" x14ac:dyDescent="0.3">
      <c r="A1205" s="3" t="s">
        <v>1289</v>
      </c>
      <c r="B1205" s="1">
        <v>44783</v>
      </c>
      <c r="C1205" s="7" t="str">
        <f>TEXT(tb_vendas[[#This Row],[Data do Pedido]],"aaaa-mm")</f>
        <v>2022-08</v>
      </c>
      <c r="D1205" s="1" t="s">
        <v>6592</v>
      </c>
      <c r="E1205" t="s">
        <v>20</v>
      </c>
      <c r="F1205" t="s">
        <v>33</v>
      </c>
      <c r="G1205" t="s">
        <v>42</v>
      </c>
      <c r="H1205" t="s">
        <v>46</v>
      </c>
      <c r="I1205" t="s">
        <v>62</v>
      </c>
      <c r="J1205" t="s">
        <v>70</v>
      </c>
      <c r="K1205" t="s">
        <v>77</v>
      </c>
      <c r="L1205">
        <v>43</v>
      </c>
      <c r="M1205" s="5">
        <v>79.599999999999994</v>
      </c>
      <c r="N1205" s="5">
        <f t="shared" si="18"/>
        <v>3422.7999999999997</v>
      </c>
      <c r="O1205" s="5">
        <v>43.150035458954058</v>
      </c>
      <c r="P1205" s="5">
        <f>tb_vendas[[#This Row],[Quantidade]]*tb_vendas[[#This Row],[Custo Unitário]]</f>
        <v>1855.4515247350246</v>
      </c>
      <c r="Q1205" s="5">
        <f>tb_vendas[[#This Row],[Valor Total]]-tb_vendas[[#This Row],[Custo Total]]</f>
        <v>1567.3484752649751</v>
      </c>
      <c r="R1205" s="2">
        <v>4</v>
      </c>
      <c r="S1205" s="3">
        <v>10</v>
      </c>
      <c r="T1205" t="s">
        <v>80</v>
      </c>
      <c r="U1205" t="s">
        <v>82</v>
      </c>
    </row>
    <row r="1206" spans="1:21" x14ac:dyDescent="0.3">
      <c r="A1206" s="3" t="s">
        <v>1290</v>
      </c>
      <c r="B1206" s="1">
        <v>44783</v>
      </c>
      <c r="C1206" s="7" t="str">
        <f>TEXT(tb_vendas[[#This Row],[Data do Pedido]],"aaaa-mm")</f>
        <v>2022-08</v>
      </c>
      <c r="D1206" s="1" t="s">
        <v>6590</v>
      </c>
      <c r="E1206" t="s">
        <v>21</v>
      </c>
      <c r="F1206" t="s">
        <v>32</v>
      </c>
      <c r="G1206" t="s">
        <v>39</v>
      </c>
      <c r="H1206" t="s">
        <v>45</v>
      </c>
      <c r="I1206" t="s">
        <v>56</v>
      </c>
      <c r="J1206" t="s">
        <v>63</v>
      </c>
      <c r="K1206" t="s">
        <v>73</v>
      </c>
      <c r="L1206">
        <v>58</v>
      </c>
      <c r="M1206" s="5">
        <v>19.14</v>
      </c>
      <c r="N1206" s="5">
        <f t="shared" si="18"/>
        <v>1110.1200000000001</v>
      </c>
      <c r="O1206" s="5">
        <v>5.663276235521896</v>
      </c>
      <c r="P1206" s="5">
        <f>tb_vendas[[#This Row],[Quantidade]]*tb_vendas[[#This Row],[Custo Unitário]]</f>
        <v>328.47002166026999</v>
      </c>
      <c r="Q1206" s="5">
        <f>tb_vendas[[#This Row],[Valor Total]]-tb_vendas[[#This Row],[Custo Total]]</f>
        <v>781.64997833973007</v>
      </c>
      <c r="R1206" s="2">
        <v>9</v>
      </c>
      <c r="S1206" s="3">
        <v>8</v>
      </c>
      <c r="T1206" t="s">
        <v>79</v>
      </c>
      <c r="U1206" t="s">
        <v>85</v>
      </c>
    </row>
    <row r="1207" spans="1:21" x14ac:dyDescent="0.3">
      <c r="A1207" s="3" t="s">
        <v>1291</v>
      </c>
      <c r="B1207" s="1">
        <v>44783</v>
      </c>
      <c r="C1207" s="7" t="str">
        <f>TEXT(tb_vendas[[#This Row],[Data do Pedido]],"aaaa-mm")</f>
        <v>2022-08</v>
      </c>
      <c r="D1207" s="1" t="s">
        <v>6589</v>
      </c>
      <c r="E1207" t="s">
        <v>23</v>
      </c>
      <c r="F1207" t="s">
        <v>27</v>
      </c>
      <c r="G1207" t="s">
        <v>42</v>
      </c>
      <c r="H1207" t="s">
        <v>46</v>
      </c>
      <c r="I1207" t="s">
        <v>62</v>
      </c>
      <c r="J1207" t="s">
        <v>70</v>
      </c>
      <c r="K1207" t="s">
        <v>75</v>
      </c>
      <c r="L1207">
        <v>13</v>
      </c>
      <c r="M1207" s="5">
        <v>72.069999999999993</v>
      </c>
      <c r="N1207" s="5">
        <f t="shared" si="18"/>
        <v>936.90999999999985</v>
      </c>
      <c r="O1207" s="5">
        <v>23.303886001703216</v>
      </c>
      <c r="P1207" s="5">
        <f>tb_vendas[[#This Row],[Quantidade]]*tb_vendas[[#This Row],[Custo Unitário]]</f>
        <v>302.95051802214181</v>
      </c>
      <c r="Q1207" s="5">
        <f>tb_vendas[[#This Row],[Valor Total]]-tb_vendas[[#This Row],[Custo Total]]</f>
        <v>633.9594819778581</v>
      </c>
      <c r="R1207" s="2">
        <v>9</v>
      </c>
      <c r="S1207" s="3">
        <v>7</v>
      </c>
      <c r="T1207" t="s">
        <v>79</v>
      </c>
      <c r="U1207" t="s">
        <v>85</v>
      </c>
    </row>
    <row r="1208" spans="1:21" x14ac:dyDescent="0.3">
      <c r="A1208" s="3" t="s">
        <v>1292</v>
      </c>
      <c r="B1208" s="1">
        <v>44783</v>
      </c>
      <c r="C1208" s="7" t="str">
        <f>TEXT(tb_vendas[[#This Row],[Data do Pedido]],"aaaa-mm")</f>
        <v>2022-08</v>
      </c>
      <c r="D1208" s="1" t="s">
        <v>6589</v>
      </c>
      <c r="E1208" t="s">
        <v>23</v>
      </c>
      <c r="F1208" t="s">
        <v>31</v>
      </c>
      <c r="G1208" t="s">
        <v>40</v>
      </c>
      <c r="H1208" t="s">
        <v>46</v>
      </c>
      <c r="I1208" t="s">
        <v>51</v>
      </c>
      <c r="J1208" t="s">
        <v>65</v>
      </c>
      <c r="K1208" t="s">
        <v>78</v>
      </c>
      <c r="L1208">
        <v>6</v>
      </c>
      <c r="M1208" s="5">
        <v>56.31</v>
      </c>
      <c r="N1208" s="5">
        <f t="shared" si="18"/>
        <v>337.86</v>
      </c>
      <c r="O1208" s="5">
        <v>23.301669729837744</v>
      </c>
      <c r="P1208" s="5">
        <f>tb_vendas[[#This Row],[Quantidade]]*tb_vendas[[#This Row],[Custo Unitário]]</f>
        <v>139.81001837902647</v>
      </c>
      <c r="Q1208" s="5">
        <f>tb_vendas[[#This Row],[Valor Total]]-tb_vendas[[#This Row],[Custo Total]]</f>
        <v>198.04998162097354</v>
      </c>
      <c r="R1208" s="2">
        <v>10</v>
      </c>
      <c r="S1208" s="3">
        <v>2</v>
      </c>
      <c r="T1208" t="s">
        <v>79</v>
      </c>
      <c r="U1208" t="s">
        <v>83</v>
      </c>
    </row>
    <row r="1209" spans="1:21" x14ac:dyDescent="0.3">
      <c r="A1209" s="3" t="s">
        <v>1293</v>
      </c>
      <c r="B1209" s="1">
        <v>44783</v>
      </c>
      <c r="C1209" s="7" t="str">
        <f>TEXT(tb_vendas[[#This Row],[Data do Pedido]],"aaaa-mm")</f>
        <v>2022-08</v>
      </c>
      <c r="D1209" s="1" t="s">
        <v>6593</v>
      </c>
      <c r="E1209" t="s">
        <v>23</v>
      </c>
      <c r="F1209" t="s">
        <v>38</v>
      </c>
      <c r="G1209" t="s">
        <v>39</v>
      </c>
      <c r="H1209" t="s">
        <v>45</v>
      </c>
      <c r="I1209" t="s">
        <v>47</v>
      </c>
      <c r="J1209" t="s">
        <v>63</v>
      </c>
      <c r="K1209" t="s">
        <v>77</v>
      </c>
      <c r="L1209">
        <v>66</v>
      </c>
      <c r="M1209" s="5">
        <v>97.63</v>
      </c>
      <c r="N1209" s="5">
        <f t="shared" si="18"/>
        <v>6443.58</v>
      </c>
      <c r="O1209" s="5">
        <v>30.734670643382046</v>
      </c>
      <c r="P1209" s="5">
        <f>tb_vendas[[#This Row],[Quantidade]]*tb_vendas[[#This Row],[Custo Unitário]]</f>
        <v>2028.4882624632151</v>
      </c>
      <c r="Q1209" s="5">
        <f>tb_vendas[[#This Row],[Valor Total]]-tb_vendas[[#This Row],[Custo Total]]</f>
        <v>4415.0917375367844</v>
      </c>
      <c r="R1209" s="2">
        <v>9</v>
      </c>
      <c r="S1209" s="3">
        <v>10</v>
      </c>
      <c r="T1209" t="s">
        <v>81</v>
      </c>
      <c r="U1209" t="s">
        <v>82</v>
      </c>
    </row>
    <row r="1210" spans="1:21" x14ac:dyDescent="0.3">
      <c r="A1210" s="3" t="s">
        <v>1294</v>
      </c>
      <c r="B1210" s="1">
        <v>44783</v>
      </c>
      <c r="C1210" s="7" t="str">
        <f>TEXT(tb_vendas[[#This Row],[Data do Pedido]],"aaaa-mm")</f>
        <v>2022-08</v>
      </c>
      <c r="D1210" s="1" t="s">
        <v>6590</v>
      </c>
      <c r="E1210" t="s">
        <v>19</v>
      </c>
      <c r="F1210" t="s">
        <v>34</v>
      </c>
      <c r="G1210" t="s">
        <v>40</v>
      </c>
      <c r="H1210" t="s">
        <v>46</v>
      </c>
      <c r="I1210" t="s">
        <v>53</v>
      </c>
      <c r="J1210" t="s">
        <v>67</v>
      </c>
      <c r="K1210" t="s">
        <v>74</v>
      </c>
      <c r="L1210">
        <v>19</v>
      </c>
      <c r="M1210" s="5">
        <v>6.09</v>
      </c>
      <c r="N1210" s="5">
        <f t="shared" si="18"/>
        <v>115.71</v>
      </c>
      <c r="O1210" s="5">
        <v>1.7240345405332407</v>
      </c>
      <c r="P1210" s="5">
        <f>tb_vendas[[#This Row],[Quantidade]]*tb_vendas[[#This Row],[Custo Unitário]]</f>
        <v>32.756656270131572</v>
      </c>
      <c r="Q1210" s="5">
        <f>tb_vendas[[#This Row],[Valor Total]]-tb_vendas[[#This Row],[Custo Total]]</f>
        <v>82.953343729868422</v>
      </c>
      <c r="R1210" s="2">
        <v>3</v>
      </c>
      <c r="S1210" s="3">
        <v>10</v>
      </c>
      <c r="T1210" t="s">
        <v>81</v>
      </c>
      <c r="U1210" t="s">
        <v>82</v>
      </c>
    </row>
    <row r="1211" spans="1:21" x14ac:dyDescent="0.3">
      <c r="A1211" s="3" t="s">
        <v>1295</v>
      </c>
      <c r="B1211" s="1">
        <v>44784</v>
      </c>
      <c r="C1211" s="7" t="str">
        <f>TEXT(tb_vendas[[#This Row],[Data do Pedido]],"aaaa-mm")</f>
        <v>2022-08</v>
      </c>
      <c r="D1211" s="1" t="s">
        <v>6590</v>
      </c>
      <c r="E1211" t="s">
        <v>18</v>
      </c>
      <c r="F1211" t="s">
        <v>32</v>
      </c>
      <c r="G1211" t="s">
        <v>39</v>
      </c>
      <c r="H1211" t="s">
        <v>45</v>
      </c>
      <c r="I1211" t="s">
        <v>52</v>
      </c>
      <c r="J1211" t="s">
        <v>67</v>
      </c>
      <c r="K1211" t="s">
        <v>71</v>
      </c>
      <c r="L1211">
        <v>75</v>
      </c>
      <c r="M1211" s="5">
        <v>64.989999999999995</v>
      </c>
      <c r="N1211" s="5">
        <f t="shared" si="18"/>
        <v>4874.25</v>
      </c>
      <c r="O1211" s="5">
        <v>46.769662178886414</v>
      </c>
      <c r="P1211" s="5">
        <f>tb_vendas[[#This Row],[Quantidade]]*tb_vendas[[#This Row],[Custo Unitário]]</f>
        <v>3507.7246634164812</v>
      </c>
      <c r="Q1211" s="5">
        <f>tb_vendas[[#This Row],[Valor Total]]-tb_vendas[[#This Row],[Custo Total]]</f>
        <v>1366.5253365835188</v>
      </c>
      <c r="R1211" s="2">
        <v>9</v>
      </c>
      <c r="S1211" s="3">
        <v>4</v>
      </c>
      <c r="T1211" t="s">
        <v>80</v>
      </c>
      <c r="U1211" t="s">
        <v>82</v>
      </c>
    </row>
    <row r="1212" spans="1:21" x14ac:dyDescent="0.3">
      <c r="A1212" s="3" t="s">
        <v>1296</v>
      </c>
      <c r="B1212" s="1">
        <v>44784</v>
      </c>
      <c r="C1212" s="7" t="str">
        <f>TEXT(tb_vendas[[#This Row],[Data do Pedido]],"aaaa-mm")</f>
        <v>2022-08</v>
      </c>
      <c r="D1212" s="1" t="s">
        <v>6593</v>
      </c>
      <c r="E1212" t="s">
        <v>23</v>
      </c>
      <c r="F1212" t="s">
        <v>37</v>
      </c>
      <c r="G1212" t="s">
        <v>41</v>
      </c>
      <c r="H1212" t="s">
        <v>45</v>
      </c>
      <c r="I1212" t="s">
        <v>62</v>
      </c>
      <c r="J1212" t="s">
        <v>70</v>
      </c>
      <c r="K1212" t="s">
        <v>75</v>
      </c>
      <c r="L1212">
        <v>100</v>
      </c>
      <c r="M1212" s="5">
        <v>50.97</v>
      </c>
      <c r="N1212" s="5">
        <f t="shared" si="18"/>
        <v>5097</v>
      </c>
      <c r="O1212" s="5">
        <v>37.177770970827105</v>
      </c>
      <c r="P1212" s="5">
        <f>tb_vendas[[#This Row],[Quantidade]]*tb_vendas[[#This Row],[Custo Unitário]]</f>
        <v>3717.7770970827105</v>
      </c>
      <c r="Q1212" s="5">
        <f>tb_vendas[[#This Row],[Valor Total]]-tb_vendas[[#This Row],[Custo Total]]</f>
        <v>1379.2229029172895</v>
      </c>
      <c r="R1212" s="2">
        <v>4</v>
      </c>
      <c r="S1212" s="3">
        <v>7</v>
      </c>
      <c r="T1212" t="s">
        <v>79</v>
      </c>
      <c r="U1212" t="s">
        <v>85</v>
      </c>
    </row>
    <row r="1213" spans="1:21" x14ac:dyDescent="0.3">
      <c r="A1213" s="3" t="s">
        <v>1297</v>
      </c>
      <c r="B1213" s="1">
        <v>44784</v>
      </c>
      <c r="C1213" s="7" t="str">
        <f>TEXT(tb_vendas[[#This Row],[Data do Pedido]],"aaaa-mm")</f>
        <v>2022-08</v>
      </c>
      <c r="D1213" s="1" t="s">
        <v>6590</v>
      </c>
      <c r="E1213" t="s">
        <v>16</v>
      </c>
      <c r="F1213" t="s">
        <v>28</v>
      </c>
      <c r="G1213" t="s">
        <v>43</v>
      </c>
      <c r="H1213" t="s">
        <v>45</v>
      </c>
      <c r="I1213" t="s">
        <v>61</v>
      </c>
      <c r="J1213" t="s">
        <v>68</v>
      </c>
      <c r="K1213" t="s">
        <v>78</v>
      </c>
      <c r="L1213">
        <v>70</v>
      </c>
      <c r="M1213" s="5">
        <v>97.98</v>
      </c>
      <c r="N1213" s="5">
        <f t="shared" si="18"/>
        <v>6858.6</v>
      </c>
      <c r="O1213" s="5">
        <v>31.830585469443726</v>
      </c>
      <c r="P1213" s="5">
        <f>tb_vendas[[#This Row],[Quantidade]]*tb_vendas[[#This Row],[Custo Unitário]]</f>
        <v>2228.1409828610608</v>
      </c>
      <c r="Q1213" s="5">
        <f>tb_vendas[[#This Row],[Valor Total]]-tb_vendas[[#This Row],[Custo Total]]</f>
        <v>4630.4590171389391</v>
      </c>
      <c r="R1213" s="2">
        <v>1</v>
      </c>
      <c r="S1213" s="3">
        <v>7</v>
      </c>
      <c r="T1213" t="s">
        <v>81</v>
      </c>
      <c r="U1213" t="s">
        <v>82</v>
      </c>
    </row>
    <row r="1214" spans="1:21" x14ac:dyDescent="0.3">
      <c r="A1214" s="3" t="s">
        <v>1298</v>
      </c>
      <c r="B1214" s="1">
        <v>44784</v>
      </c>
      <c r="C1214" s="7" t="str">
        <f>TEXT(tb_vendas[[#This Row],[Data do Pedido]],"aaaa-mm")</f>
        <v>2022-08</v>
      </c>
      <c r="D1214" s="1" t="s">
        <v>6593</v>
      </c>
      <c r="E1214" t="s">
        <v>22</v>
      </c>
      <c r="F1214" t="s">
        <v>25</v>
      </c>
      <c r="G1214" t="s">
        <v>40</v>
      </c>
      <c r="H1214" t="s">
        <v>46</v>
      </c>
      <c r="I1214" t="s">
        <v>60</v>
      </c>
      <c r="J1214" t="s">
        <v>69</v>
      </c>
      <c r="K1214" t="s">
        <v>73</v>
      </c>
      <c r="L1214">
        <v>31</v>
      </c>
      <c r="M1214" s="5">
        <v>79.97</v>
      </c>
      <c r="N1214" s="5">
        <f t="shared" si="18"/>
        <v>2479.0700000000002</v>
      </c>
      <c r="O1214" s="5">
        <v>25.097043043134239</v>
      </c>
      <c r="P1214" s="5">
        <f>tb_vendas[[#This Row],[Quantidade]]*tb_vendas[[#This Row],[Custo Unitário]]</f>
        <v>778.00833433716139</v>
      </c>
      <c r="Q1214" s="5">
        <f>tb_vendas[[#This Row],[Valor Total]]-tb_vendas[[#This Row],[Custo Total]]</f>
        <v>1701.0616656628388</v>
      </c>
      <c r="R1214" s="2">
        <v>4</v>
      </c>
      <c r="S1214" s="3">
        <v>0</v>
      </c>
      <c r="T1214" t="s">
        <v>80</v>
      </c>
      <c r="U1214" t="s">
        <v>85</v>
      </c>
    </row>
    <row r="1215" spans="1:21" x14ac:dyDescent="0.3">
      <c r="A1215" s="3" t="s">
        <v>1299</v>
      </c>
      <c r="B1215" s="1">
        <v>44784</v>
      </c>
      <c r="C1215" s="7" t="str">
        <f>TEXT(tb_vendas[[#This Row],[Data do Pedido]],"aaaa-mm")</f>
        <v>2022-08</v>
      </c>
      <c r="D1215" s="1" t="s">
        <v>6590</v>
      </c>
      <c r="E1215" t="s">
        <v>20</v>
      </c>
      <c r="F1215" t="s">
        <v>24</v>
      </c>
      <c r="G1215" t="s">
        <v>39</v>
      </c>
      <c r="H1215" t="s">
        <v>45</v>
      </c>
      <c r="I1215" t="s">
        <v>58</v>
      </c>
      <c r="J1215" t="s">
        <v>64</v>
      </c>
      <c r="K1215" t="s">
        <v>75</v>
      </c>
      <c r="L1215">
        <v>33</v>
      </c>
      <c r="M1215" s="5">
        <v>79.069999999999993</v>
      </c>
      <c r="N1215" s="5">
        <f t="shared" si="18"/>
        <v>2609.31</v>
      </c>
      <c r="O1215" s="5">
        <v>21.469250467770145</v>
      </c>
      <c r="P1215" s="5">
        <f>tb_vendas[[#This Row],[Quantidade]]*tb_vendas[[#This Row],[Custo Unitário]]</f>
        <v>708.48526543641481</v>
      </c>
      <c r="Q1215" s="5">
        <f>tb_vendas[[#This Row],[Valor Total]]-tb_vendas[[#This Row],[Custo Total]]</f>
        <v>1900.824734563585</v>
      </c>
      <c r="R1215" s="2">
        <v>2</v>
      </c>
      <c r="S1215" s="3">
        <v>9</v>
      </c>
      <c r="T1215" t="s">
        <v>81</v>
      </c>
      <c r="U1215" t="s">
        <v>83</v>
      </c>
    </row>
    <row r="1216" spans="1:21" x14ac:dyDescent="0.3">
      <c r="A1216" s="3" t="s">
        <v>1300</v>
      </c>
      <c r="B1216" s="1">
        <v>44785</v>
      </c>
      <c r="C1216" s="7" t="str">
        <f>TEXT(tb_vendas[[#This Row],[Data do Pedido]],"aaaa-mm")</f>
        <v>2022-08</v>
      </c>
      <c r="D1216" s="1" t="s">
        <v>6593</v>
      </c>
      <c r="E1216" t="s">
        <v>21</v>
      </c>
      <c r="F1216" t="s">
        <v>33</v>
      </c>
      <c r="G1216" t="s">
        <v>42</v>
      </c>
      <c r="H1216" t="s">
        <v>46</v>
      </c>
      <c r="I1216" t="s">
        <v>62</v>
      </c>
      <c r="J1216" t="s">
        <v>70</v>
      </c>
      <c r="K1216" t="s">
        <v>77</v>
      </c>
      <c r="L1216">
        <v>61</v>
      </c>
      <c r="M1216" s="5">
        <v>94.21</v>
      </c>
      <c r="N1216" s="5">
        <f t="shared" si="18"/>
        <v>5746.8099999999995</v>
      </c>
      <c r="O1216" s="5">
        <v>41.860609415786165</v>
      </c>
      <c r="P1216" s="5">
        <f>tb_vendas[[#This Row],[Quantidade]]*tb_vendas[[#This Row],[Custo Unitário]]</f>
        <v>2553.4971743629562</v>
      </c>
      <c r="Q1216" s="5">
        <f>tb_vendas[[#This Row],[Valor Total]]-tb_vendas[[#This Row],[Custo Total]]</f>
        <v>3193.3128256370433</v>
      </c>
      <c r="R1216" s="2">
        <v>9</v>
      </c>
      <c r="S1216" s="3">
        <v>3</v>
      </c>
      <c r="T1216" t="s">
        <v>81</v>
      </c>
      <c r="U1216" t="s">
        <v>83</v>
      </c>
    </row>
    <row r="1217" spans="1:21" x14ac:dyDescent="0.3">
      <c r="A1217" s="3" t="s">
        <v>1301</v>
      </c>
      <c r="B1217" s="1">
        <v>44785</v>
      </c>
      <c r="C1217" s="7" t="str">
        <f>TEXT(tb_vendas[[#This Row],[Data do Pedido]],"aaaa-mm")</f>
        <v>2022-08</v>
      </c>
      <c r="D1217" s="1" t="s">
        <v>6588</v>
      </c>
      <c r="E1217" t="s">
        <v>23</v>
      </c>
      <c r="F1217" t="s">
        <v>26</v>
      </c>
      <c r="G1217" t="s">
        <v>41</v>
      </c>
      <c r="H1217" t="s">
        <v>45</v>
      </c>
      <c r="I1217" t="s">
        <v>49</v>
      </c>
      <c r="J1217" t="s">
        <v>65</v>
      </c>
      <c r="K1217" t="s">
        <v>72</v>
      </c>
      <c r="L1217">
        <v>24</v>
      </c>
      <c r="M1217" s="5">
        <v>89.77</v>
      </c>
      <c r="N1217" s="5">
        <f t="shared" si="18"/>
        <v>2154.48</v>
      </c>
      <c r="O1217" s="5">
        <v>29.746247369641296</v>
      </c>
      <c r="P1217" s="5">
        <f>tb_vendas[[#This Row],[Quantidade]]*tb_vendas[[#This Row],[Custo Unitário]]</f>
        <v>713.9099368713911</v>
      </c>
      <c r="Q1217" s="5">
        <f>tb_vendas[[#This Row],[Valor Total]]-tb_vendas[[#This Row],[Custo Total]]</f>
        <v>1440.570063128609</v>
      </c>
      <c r="R1217" s="2">
        <v>9</v>
      </c>
      <c r="S1217" s="3">
        <v>9</v>
      </c>
      <c r="T1217" t="s">
        <v>79</v>
      </c>
      <c r="U1217" t="s">
        <v>82</v>
      </c>
    </row>
    <row r="1218" spans="1:21" x14ac:dyDescent="0.3">
      <c r="A1218" s="3" t="s">
        <v>1302</v>
      </c>
      <c r="B1218" s="1">
        <v>44785</v>
      </c>
      <c r="C1218" s="7" t="str">
        <f>TEXT(tb_vendas[[#This Row],[Data do Pedido]],"aaaa-mm")</f>
        <v>2022-08</v>
      </c>
      <c r="D1218" s="1" t="s">
        <v>6589</v>
      </c>
      <c r="E1218" t="s">
        <v>23</v>
      </c>
      <c r="F1218" t="s">
        <v>35</v>
      </c>
      <c r="G1218" t="s">
        <v>44</v>
      </c>
      <c r="H1218" t="s">
        <v>46</v>
      </c>
      <c r="I1218" t="s">
        <v>50</v>
      </c>
      <c r="J1218" t="s">
        <v>66</v>
      </c>
      <c r="K1218" t="s">
        <v>75</v>
      </c>
      <c r="L1218">
        <v>7</v>
      </c>
      <c r="M1218" s="5">
        <v>30.55</v>
      </c>
      <c r="N1218" s="5">
        <f t="shared" si="18"/>
        <v>213.85</v>
      </c>
      <c r="O1218" s="5">
        <v>21.201873889398314</v>
      </c>
      <c r="P1218" s="5">
        <f>tb_vendas[[#This Row],[Quantidade]]*tb_vendas[[#This Row],[Custo Unitário]]</f>
        <v>148.4131172257882</v>
      </c>
      <c r="Q1218" s="5">
        <f>tb_vendas[[#This Row],[Valor Total]]-tb_vendas[[#This Row],[Custo Total]]</f>
        <v>65.436882774211796</v>
      </c>
      <c r="R1218" s="2">
        <v>2</v>
      </c>
      <c r="S1218" s="3">
        <v>5</v>
      </c>
      <c r="T1218" t="s">
        <v>81</v>
      </c>
      <c r="U1218" t="s">
        <v>82</v>
      </c>
    </row>
    <row r="1219" spans="1:21" x14ac:dyDescent="0.3">
      <c r="A1219" s="3" t="s">
        <v>1303</v>
      </c>
      <c r="B1219" s="1">
        <v>44785</v>
      </c>
      <c r="C1219" s="7" t="str">
        <f>TEXT(tb_vendas[[#This Row],[Data do Pedido]],"aaaa-mm")</f>
        <v>2022-08</v>
      </c>
      <c r="D1219" s="1" t="s">
        <v>6592</v>
      </c>
      <c r="E1219" t="s">
        <v>20</v>
      </c>
      <c r="F1219" t="s">
        <v>32</v>
      </c>
      <c r="G1219" t="s">
        <v>39</v>
      </c>
      <c r="H1219" t="s">
        <v>45</v>
      </c>
      <c r="I1219" t="s">
        <v>58</v>
      </c>
      <c r="J1219" t="s">
        <v>64</v>
      </c>
      <c r="K1219" t="s">
        <v>78</v>
      </c>
      <c r="L1219">
        <v>13</v>
      </c>
      <c r="M1219" s="5">
        <v>30.18</v>
      </c>
      <c r="N1219" s="5">
        <f t="shared" ref="N1219:N1282" si="19">L1219*M1219</f>
        <v>392.34</v>
      </c>
      <c r="O1219" s="5">
        <v>21.066250476431289</v>
      </c>
      <c r="P1219" s="5">
        <f>tb_vendas[[#This Row],[Quantidade]]*tb_vendas[[#This Row],[Custo Unitário]]</f>
        <v>273.86125619360678</v>
      </c>
      <c r="Q1219" s="5">
        <f>tb_vendas[[#This Row],[Valor Total]]-tb_vendas[[#This Row],[Custo Total]]</f>
        <v>118.4787438063932</v>
      </c>
      <c r="R1219" s="2">
        <v>4</v>
      </c>
      <c r="S1219" s="3">
        <v>5</v>
      </c>
      <c r="T1219" t="s">
        <v>79</v>
      </c>
      <c r="U1219" t="s">
        <v>85</v>
      </c>
    </row>
    <row r="1220" spans="1:21" x14ac:dyDescent="0.3">
      <c r="A1220" s="3" t="s">
        <v>1304</v>
      </c>
      <c r="B1220" s="1">
        <v>44785</v>
      </c>
      <c r="C1220" s="7" t="str">
        <f>TEXT(tb_vendas[[#This Row],[Data do Pedido]],"aaaa-mm")</f>
        <v>2022-08</v>
      </c>
      <c r="D1220" s="1" t="s">
        <v>6589</v>
      </c>
      <c r="E1220" t="s">
        <v>20</v>
      </c>
      <c r="F1220" t="s">
        <v>25</v>
      </c>
      <c r="G1220" t="s">
        <v>40</v>
      </c>
      <c r="H1220" t="s">
        <v>46</v>
      </c>
      <c r="I1220" t="s">
        <v>58</v>
      </c>
      <c r="J1220" t="s">
        <v>64</v>
      </c>
      <c r="K1220" t="s">
        <v>74</v>
      </c>
      <c r="L1220">
        <v>88</v>
      </c>
      <c r="M1220" s="5">
        <v>17.87</v>
      </c>
      <c r="N1220" s="5">
        <f t="shared" si="19"/>
        <v>1572.5600000000002</v>
      </c>
      <c r="O1220" s="5">
        <v>6.9162761813918081</v>
      </c>
      <c r="P1220" s="5">
        <f>tb_vendas[[#This Row],[Quantidade]]*tb_vendas[[#This Row],[Custo Unitário]]</f>
        <v>608.63230396247911</v>
      </c>
      <c r="Q1220" s="5">
        <f>tb_vendas[[#This Row],[Valor Total]]-tb_vendas[[#This Row],[Custo Total]]</f>
        <v>963.92769603752106</v>
      </c>
      <c r="R1220" s="2">
        <v>4</v>
      </c>
      <c r="S1220" s="3">
        <v>0</v>
      </c>
      <c r="T1220" t="s">
        <v>80</v>
      </c>
      <c r="U1220" t="s">
        <v>82</v>
      </c>
    </row>
    <row r="1221" spans="1:21" x14ac:dyDescent="0.3">
      <c r="A1221" s="3" t="s">
        <v>1305</v>
      </c>
      <c r="B1221" s="1">
        <v>44785</v>
      </c>
      <c r="C1221" s="7" t="str">
        <f>TEXT(tb_vendas[[#This Row],[Data do Pedido]],"aaaa-mm")</f>
        <v>2022-08</v>
      </c>
      <c r="D1221" s="1" t="s">
        <v>6591</v>
      </c>
      <c r="E1221" t="s">
        <v>22</v>
      </c>
      <c r="F1221" t="s">
        <v>28</v>
      </c>
      <c r="G1221" t="s">
        <v>43</v>
      </c>
      <c r="H1221" t="s">
        <v>45</v>
      </c>
      <c r="I1221" t="s">
        <v>54</v>
      </c>
      <c r="J1221" t="s">
        <v>68</v>
      </c>
      <c r="K1221" t="s">
        <v>72</v>
      </c>
      <c r="L1221">
        <v>88</v>
      </c>
      <c r="M1221" s="5">
        <v>32.200000000000003</v>
      </c>
      <c r="N1221" s="5">
        <f t="shared" si="19"/>
        <v>2833.6000000000004</v>
      </c>
      <c r="O1221" s="5">
        <v>8.3977193888796844</v>
      </c>
      <c r="P1221" s="5">
        <f>tb_vendas[[#This Row],[Quantidade]]*tb_vendas[[#This Row],[Custo Unitário]]</f>
        <v>738.99930622141221</v>
      </c>
      <c r="Q1221" s="5">
        <f>tb_vendas[[#This Row],[Valor Total]]-tb_vendas[[#This Row],[Custo Total]]</f>
        <v>2094.6006937785883</v>
      </c>
      <c r="R1221" s="2">
        <v>6</v>
      </c>
      <c r="S1221" s="3">
        <v>7</v>
      </c>
      <c r="T1221" t="s">
        <v>81</v>
      </c>
      <c r="U1221" t="s">
        <v>84</v>
      </c>
    </row>
    <row r="1222" spans="1:21" x14ac:dyDescent="0.3">
      <c r="A1222" s="3" t="s">
        <v>1306</v>
      </c>
      <c r="B1222" s="1">
        <v>44785</v>
      </c>
      <c r="C1222" s="7" t="str">
        <f>TEXT(tb_vendas[[#This Row],[Data do Pedido]],"aaaa-mm")</f>
        <v>2022-08</v>
      </c>
      <c r="D1222" s="1" t="s">
        <v>6590</v>
      </c>
      <c r="E1222" t="s">
        <v>22</v>
      </c>
      <c r="F1222" t="s">
        <v>37</v>
      </c>
      <c r="G1222" t="s">
        <v>41</v>
      </c>
      <c r="H1222" t="s">
        <v>45</v>
      </c>
      <c r="I1222" t="s">
        <v>57</v>
      </c>
      <c r="J1222" t="s">
        <v>66</v>
      </c>
      <c r="K1222" t="s">
        <v>73</v>
      </c>
      <c r="L1222">
        <v>23</v>
      </c>
      <c r="M1222" s="5">
        <v>14.66</v>
      </c>
      <c r="N1222" s="5">
        <f t="shared" si="19"/>
        <v>337.18</v>
      </c>
      <c r="O1222" s="5">
        <v>8.9942186174057017</v>
      </c>
      <c r="P1222" s="5">
        <f>tb_vendas[[#This Row],[Quantidade]]*tb_vendas[[#This Row],[Custo Unitário]]</f>
        <v>206.86702820033113</v>
      </c>
      <c r="Q1222" s="5">
        <f>tb_vendas[[#This Row],[Valor Total]]-tb_vendas[[#This Row],[Custo Total]]</f>
        <v>130.31297179966887</v>
      </c>
      <c r="R1222" s="2">
        <v>7</v>
      </c>
      <c r="S1222" s="3">
        <v>4</v>
      </c>
      <c r="T1222" t="s">
        <v>80</v>
      </c>
      <c r="U1222" t="s">
        <v>84</v>
      </c>
    </row>
    <row r="1223" spans="1:21" x14ac:dyDescent="0.3">
      <c r="A1223" s="3" t="s">
        <v>1307</v>
      </c>
      <c r="B1223" s="1">
        <v>44786</v>
      </c>
      <c r="C1223" s="7" t="str">
        <f>TEXT(tb_vendas[[#This Row],[Data do Pedido]],"aaaa-mm")</f>
        <v>2022-08</v>
      </c>
      <c r="D1223" s="1" t="s">
        <v>6589</v>
      </c>
      <c r="E1223" t="s">
        <v>21</v>
      </c>
      <c r="F1223" t="s">
        <v>26</v>
      </c>
      <c r="G1223" t="s">
        <v>41</v>
      </c>
      <c r="H1223" t="s">
        <v>45</v>
      </c>
      <c r="I1223" t="s">
        <v>55</v>
      </c>
      <c r="J1223" t="s">
        <v>69</v>
      </c>
      <c r="K1223" t="s">
        <v>76</v>
      </c>
      <c r="L1223">
        <v>68</v>
      </c>
      <c r="M1223" s="5">
        <v>87.8</v>
      </c>
      <c r="N1223" s="5">
        <f t="shared" si="19"/>
        <v>5970.4</v>
      </c>
      <c r="O1223" s="5">
        <v>26.878119310716237</v>
      </c>
      <c r="P1223" s="5">
        <f>tb_vendas[[#This Row],[Quantidade]]*tb_vendas[[#This Row],[Custo Unitário]]</f>
        <v>1827.712113128704</v>
      </c>
      <c r="Q1223" s="5">
        <f>tb_vendas[[#This Row],[Valor Total]]-tb_vendas[[#This Row],[Custo Total]]</f>
        <v>4142.6878868712956</v>
      </c>
      <c r="R1223" s="2">
        <v>4</v>
      </c>
      <c r="S1223" s="3">
        <v>6</v>
      </c>
      <c r="T1223" t="s">
        <v>80</v>
      </c>
      <c r="U1223" t="s">
        <v>84</v>
      </c>
    </row>
    <row r="1224" spans="1:21" x14ac:dyDescent="0.3">
      <c r="A1224" s="3" t="s">
        <v>1308</v>
      </c>
      <c r="B1224" s="1">
        <v>44786</v>
      </c>
      <c r="C1224" s="7" t="str">
        <f>TEXT(tb_vendas[[#This Row],[Data do Pedido]],"aaaa-mm")</f>
        <v>2022-08</v>
      </c>
      <c r="D1224" s="1" t="s">
        <v>6589</v>
      </c>
      <c r="E1224" t="s">
        <v>19</v>
      </c>
      <c r="F1224" t="s">
        <v>36</v>
      </c>
      <c r="G1224" t="s">
        <v>39</v>
      </c>
      <c r="H1224" t="s">
        <v>45</v>
      </c>
      <c r="I1224" t="s">
        <v>52</v>
      </c>
      <c r="J1224" t="s">
        <v>67</v>
      </c>
      <c r="K1224" t="s">
        <v>73</v>
      </c>
      <c r="L1224">
        <v>89</v>
      </c>
      <c r="M1224" s="5">
        <v>64.62</v>
      </c>
      <c r="N1224" s="5">
        <f t="shared" si="19"/>
        <v>5751.18</v>
      </c>
      <c r="O1224" s="5">
        <v>21.838563355135534</v>
      </c>
      <c r="P1224" s="5">
        <f>tb_vendas[[#This Row],[Quantidade]]*tb_vendas[[#This Row],[Custo Unitário]]</f>
        <v>1943.6321386070626</v>
      </c>
      <c r="Q1224" s="5">
        <f>tb_vendas[[#This Row],[Valor Total]]-tb_vendas[[#This Row],[Custo Total]]</f>
        <v>3807.5478613929376</v>
      </c>
      <c r="R1224" s="2">
        <v>4</v>
      </c>
      <c r="S1224" s="3">
        <v>4</v>
      </c>
      <c r="T1224" t="s">
        <v>80</v>
      </c>
      <c r="U1224" t="s">
        <v>83</v>
      </c>
    </row>
    <row r="1225" spans="1:21" x14ac:dyDescent="0.3">
      <c r="A1225" s="3" t="s">
        <v>1309</v>
      </c>
      <c r="B1225" s="1">
        <v>44786</v>
      </c>
      <c r="C1225" s="7" t="str">
        <f>TEXT(tb_vendas[[#This Row],[Data do Pedido]],"aaaa-mm")</f>
        <v>2022-08</v>
      </c>
      <c r="D1225" s="1" t="s">
        <v>6589</v>
      </c>
      <c r="E1225" t="s">
        <v>20</v>
      </c>
      <c r="F1225" t="s">
        <v>36</v>
      </c>
      <c r="G1225" t="s">
        <v>39</v>
      </c>
      <c r="H1225" t="s">
        <v>45</v>
      </c>
      <c r="I1225" t="s">
        <v>52</v>
      </c>
      <c r="J1225" t="s">
        <v>67</v>
      </c>
      <c r="K1225" t="s">
        <v>78</v>
      </c>
      <c r="L1225">
        <v>45</v>
      </c>
      <c r="M1225" s="5">
        <v>3.65</v>
      </c>
      <c r="N1225" s="5">
        <f t="shared" si="19"/>
        <v>164.25</v>
      </c>
      <c r="O1225" s="5">
        <v>3.0049317809002867</v>
      </c>
      <c r="P1225" s="5">
        <f>tb_vendas[[#This Row],[Quantidade]]*tb_vendas[[#This Row],[Custo Unitário]]</f>
        <v>135.22193014051291</v>
      </c>
      <c r="Q1225" s="5">
        <f>tb_vendas[[#This Row],[Valor Total]]-tb_vendas[[#This Row],[Custo Total]]</f>
        <v>29.02806985948709</v>
      </c>
      <c r="R1225" s="2">
        <v>5</v>
      </c>
      <c r="S1225" s="3">
        <v>2</v>
      </c>
      <c r="T1225" t="s">
        <v>81</v>
      </c>
      <c r="U1225" t="s">
        <v>83</v>
      </c>
    </row>
    <row r="1226" spans="1:21" x14ac:dyDescent="0.3">
      <c r="A1226" s="3" t="s">
        <v>1310</v>
      </c>
      <c r="B1226" s="1">
        <v>44786</v>
      </c>
      <c r="C1226" s="7" t="str">
        <f>TEXT(tb_vendas[[#This Row],[Data do Pedido]],"aaaa-mm")</f>
        <v>2022-08</v>
      </c>
      <c r="D1226" s="1" t="s">
        <v>6591</v>
      </c>
      <c r="E1226" t="s">
        <v>19</v>
      </c>
      <c r="F1226" t="s">
        <v>27</v>
      </c>
      <c r="G1226" t="s">
        <v>42</v>
      </c>
      <c r="H1226" t="s">
        <v>46</v>
      </c>
      <c r="I1226" t="s">
        <v>57</v>
      </c>
      <c r="J1226" t="s">
        <v>66</v>
      </c>
      <c r="K1226" t="s">
        <v>77</v>
      </c>
      <c r="L1226">
        <v>19</v>
      </c>
      <c r="M1226" s="5">
        <v>93.68</v>
      </c>
      <c r="N1226" s="5">
        <f t="shared" si="19"/>
        <v>1779.92</v>
      </c>
      <c r="O1226" s="5">
        <v>28.928325269113103</v>
      </c>
      <c r="P1226" s="5">
        <f>tb_vendas[[#This Row],[Quantidade]]*tb_vendas[[#This Row],[Custo Unitário]]</f>
        <v>549.63818011314891</v>
      </c>
      <c r="Q1226" s="5">
        <f>tb_vendas[[#This Row],[Valor Total]]-tb_vendas[[#This Row],[Custo Total]]</f>
        <v>1230.2818198868513</v>
      </c>
      <c r="R1226" s="2">
        <v>10</v>
      </c>
      <c r="S1226" s="3">
        <v>3</v>
      </c>
      <c r="T1226" t="s">
        <v>81</v>
      </c>
      <c r="U1226" t="s">
        <v>83</v>
      </c>
    </row>
    <row r="1227" spans="1:21" x14ac:dyDescent="0.3">
      <c r="A1227" s="3" t="s">
        <v>1311</v>
      </c>
      <c r="B1227" s="1">
        <v>44786</v>
      </c>
      <c r="C1227" s="7" t="str">
        <f>TEXT(tb_vendas[[#This Row],[Data do Pedido]],"aaaa-mm")</f>
        <v>2022-08</v>
      </c>
      <c r="D1227" s="1" t="s">
        <v>6589</v>
      </c>
      <c r="E1227" t="s">
        <v>23</v>
      </c>
      <c r="F1227" t="s">
        <v>37</v>
      </c>
      <c r="G1227" t="s">
        <v>41</v>
      </c>
      <c r="H1227" t="s">
        <v>45</v>
      </c>
      <c r="I1227" t="s">
        <v>50</v>
      </c>
      <c r="J1227" t="s">
        <v>66</v>
      </c>
      <c r="K1227" t="s">
        <v>73</v>
      </c>
      <c r="L1227">
        <v>45</v>
      </c>
      <c r="M1227" s="5">
        <v>66.05</v>
      </c>
      <c r="N1227" s="5">
        <f t="shared" si="19"/>
        <v>2972.25</v>
      </c>
      <c r="O1227" s="5">
        <v>25.680170414968199</v>
      </c>
      <c r="P1227" s="5">
        <f>tb_vendas[[#This Row],[Quantidade]]*tb_vendas[[#This Row],[Custo Unitário]]</f>
        <v>1155.6076686735689</v>
      </c>
      <c r="Q1227" s="5">
        <f>tb_vendas[[#This Row],[Valor Total]]-tb_vendas[[#This Row],[Custo Total]]</f>
        <v>1816.6423313264311</v>
      </c>
      <c r="R1227" s="2">
        <v>9</v>
      </c>
      <c r="S1227" s="3">
        <v>8</v>
      </c>
      <c r="T1227" t="s">
        <v>81</v>
      </c>
      <c r="U1227" t="s">
        <v>84</v>
      </c>
    </row>
    <row r="1228" spans="1:21" x14ac:dyDescent="0.3">
      <c r="A1228" s="3" t="s">
        <v>1312</v>
      </c>
      <c r="B1228" s="1">
        <v>44786</v>
      </c>
      <c r="C1228" s="7" t="str">
        <f>TEXT(tb_vendas[[#This Row],[Data do Pedido]],"aaaa-mm")</f>
        <v>2022-08</v>
      </c>
      <c r="D1228" s="1" t="s">
        <v>6591</v>
      </c>
      <c r="E1228" t="s">
        <v>18</v>
      </c>
      <c r="F1228" t="s">
        <v>26</v>
      </c>
      <c r="G1228" t="s">
        <v>41</v>
      </c>
      <c r="H1228" t="s">
        <v>45</v>
      </c>
      <c r="I1228" t="s">
        <v>61</v>
      </c>
      <c r="J1228" t="s">
        <v>68</v>
      </c>
      <c r="K1228" t="s">
        <v>76</v>
      </c>
      <c r="L1228">
        <v>15</v>
      </c>
      <c r="M1228" s="5">
        <v>48.87</v>
      </c>
      <c r="N1228" s="5">
        <f t="shared" si="19"/>
        <v>733.05</v>
      </c>
      <c r="O1228" s="5">
        <v>12.552799136989028</v>
      </c>
      <c r="P1228" s="5">
        <f>tb_vendas[[#This Row],[Quantidade]]*tb_vendas[[#This Row],[Custo Unitário]]</f>
        <v>188.29198705483543</v>
      </c>
      <c r="Q1228" s="5">
        <f>tb_vendas[[#This Row],[Valor Total]]-tb_vendas[[#This Row],[Custo Total]]</f>
        <v>544.75801294516452</v>
      </c>
      <c r="R1228" s="2">
        <v>6</v>
      </c>
      <c r="S1228" s="3">
        <v>10</v>
      </c>
      <c r="T1228" t="s">
        <v>79</v>
      </c>
      <c r="U1228" t="s">
        <v>83</v>
      </c>
    </row>
    <row r="1229" spans="1:21" x14ac:dyDescent="0.3">
      <c r="A1229" s="3" t="s">
        <v>1313</v>
      </c>
      <c r="B1229" s="1">
        <v>44786</v>
      </c>
      <c r="C1229" s="7" t="str">
        <f>TEXT(tb_vendas[[#This Row],[Data do Pedido]],"aaaa-mm")</f>
        <v>2022-08</v>
      </c>
      <c r="D1229" s="1" t="s">
        <v>6593</v>
      </c>
      <c r="E1229" t="s">
        <v>17</v>
      </c>
      <c r="F1229" t="s">
        <v>38</v>
      </c>
      <c r="G1229" t="s">
        <v>39</v>
      </c>
      <c r="H1229" t="s">
        <v>45</v>
      </c>
      <c r="I1229" t="s">
        <v>62</v>
      </c>
      <c r="J1229" t="s">
        <v>70</v>
      </c>
      <c r="K1229" t="s">
        <v>75</v>
      </c>
      <c r="L1229">
        <v>80</v>
      </c>
      <c r="M1229" s="5">
        <v>38.57</v>
      </c>
      <c r="N1229" s="5">
        <f t="shared" si="19"/>
        <v>3085.6</v>
      </c>
      <c r="O1229" s="5">
        <v>12.481275822204786</v>
      </c>
      <c r="P1229" s="5">
        <f>tb_vendas[[#This Row],[Quantidade]]*tb_vendas[[#This Row],[Custo Unitário]]</f>
        <v>998.50206577638289</v>
      </c>
      <c r="Q1229" s="5">
        <f>tb_vendas[[#This Row],[Valor Total]]-tb_vendas[[#This Row],[Custo Total]]</f>
        <v>2087.0979342236169</v>
      </c>
      <c r="R1229" s="2">
        <v>5</v>
      </c>
      <c r="S1229" s="3">
        <v>9</v>
      </c>
      <c r="T1229" t="s">
        <v>79</v>
      </c>
      <c r="U1229" t="s">
        <v>83</v>
      </c>
    </row>
    <row r="1230" spans="1:21" x14ac:dyDescent="0.3">
      <c r="A1230" s="3" t="s">
        <v>1314</v>
      </c>
      <c r="B1230" s="1">
        <v>44786</v>
      </c>
      <c r="C1230" s="7" t="str">
        <f>TEXT(tb_vendas[[#This Row],[Data do Pedido]],"aaaa-mm")</f>
        <v>2022-08</v>
      </c>
      <c r="D1230" s="1" t="s">
        <v>6589</v>
      </c>
      <c r="E1230" t="s">
        <v>17</v>
      </c>
      <c r="F1230" t="s">
        <v>38</v>
      </c>
      <c r="G1230" t="s">
        <v>39</v>
      </c>
      <c r="H1230" t="s">
        <v>45</v>
      </c>
      <c r="I1230" t="s">
        <v>60</v>
      </c>
      <c r="J1230" t="s">
        <v>69</v>
      </c>
      <c r="K1230" t="s">
        <v>78</v>
      </c>
      <c r="L1230">
        <v>39</v>
      </c>
      <c r="M1230" s="5">
        <v>19.399999999999999</v>
      </c>
      <c r="N1230" s="5">
        <f t="shared" si="19"/>
        <v>756.59999999999991</v>
      </c>
      <c r="O1230" s="5">
        <v>5.1178489232422812</v>
      </c>
      <c r="P1230" s="5">
        <f>tb_vendas[[#This Row],[Quantidade]]*tb_vendas[[#This Row],[Custo Unitário]]</f>
        <v>199.59610800644896</v>
      </c>
      <c r="Q1230" s="5">
        <f>tb_vendas[[#This Row],[Valor Total]]-tb_vendas[[#This Row],[Custo Total]]</f>
        <v>557.00389199355095</v>
      </c>
      <c r="R1230" s="2">
        <v>2</v>
      </c>
      <c r="S1230" s="3">
        <v>10</v>
      </c>
      <c r="T1230" t="s">
        <v>80</v>
      </c>
      <c r="U1230" t="s">
        <v>83</v>
      </c>
    </row>
    <row r="1231" spans="1:21" x14ac:dyDescent="0.3">
      <c r="A1231" s="3" t="s">
        <v>1315</v>
      </c>
      <c r="B1231" s="1">
        <v>44786</v>
      </c>
      <c r="C1231" s="7" t="str">
        <f>TEXT(tb_vendas[[#This Row],[Data do Pedido]],"aaaa-mm")</f>
        <v>2022-08</v>
      </c>
      <c r="D1231" s="1" t="s">
        <v>6589</v>
      </c>
      <c r="E1231" t="s">
        <v>16</v>
      </c>
      <c r="F1231" t="s">
        <v>38</v>
      </c>
      <c r="G1231" t="s">
        <v>39</v>
      </c>
      <c r="H1231" t="s">
        <v>45</v>
      </c>
      <c r="I1231" t="s">
        <v>60</v>
      </c>
      <c r="J1231" t="s">
        <v>69</v>
      </c>
      <c r="K1231" t="s">
        <v>74</v>
      </c>
      <c r="L1231">
        <v>85</v>
      </c>
      <c r="M1231" s="5">
        <v>9.65</v>
      </c>
      <c r="N1231" s="5">
        <f t="shared" si="19"/>
        <v>820.25</v>
      </c>
      <c r="O1231" s="5">
        <v>2.4839694919930784</v>
      </c>
      <c r="P1231" s="5">
        <f>tb_vendas[[#This Row],[Quantidade]]*tb_vendas[[#This Row],[Custo Unitário]]</f>
        <v>211.13740681941167</v>
      </c>
      <c r="Q1231" s="5">
        <f>tb_vendas[[#This Row],[Valor Total]]-tb_vendas[[#This Row],[Custo Total]]</f>
        <v>609.11259318058831</v>
      </c>
      <c r="R1231" s="2">
        <v>10</v>
      </c>
      <c r="S1231" s="3">
        <v>0</v>
      </c>
      <c r="T1231" t="s">
        <v>79</v>
      </c>
      <c r="U1231" t="s">
        <v>83</v>
      </c>
    </row>
    <row r="1232" spans="1:21" x14ac:dyDescent="0.3">
      <c r="A1232" s="3" t="s">
        <v>1316</v>
      </c>
      <c r="B1232" s="1">
        <v>44786</v>
      </c>
      <c r="C1232" s="7" t="str">
        <f>TEXT(tb_vendas[[#This Row],[Data do Pedido]],"aaaa-mm")</f>
        <v>2022-08</v>
      </c>
      <c r="D1232" s="1" t="s">
        <v>6592</v>
      </c>
      <c r="E1232" t="s">
        <v>23</v>
      </c>
      <c r="F1232" t="s">
        <v>31</v>
      </c>
      <c r="G1232" t="s">
        <v>40</v>
      </c>
      <c r="H1232" t="s">
        <v>46</v>
      </c>
      <c r="I1232" t="s">
        <v>60</v>
      </c>
      <c r="J1232" t="s">
        <v>69</v>
      </c>
      <c r="K1232" t="s">
        <v>71</v>
      </c>
      <c r="L1232">
        <v>62</v>
      </c>
      <c r="M1232" s="5">
        <v>64.95</v>
      </c>
      <c r="N1232" s="5">
        <f t="shared" si="19"/>
        <v>4026.9</v>
      </c>
      <c r="O1232" s="5">
        <v>18.728866760852576</v>
      </c>
      <c r="P1232" s="5">
        <f>tb_vendas[[#This Row],[Quantidade]]*tb_vendas[[#This Row],[Custo Unitário]]</f>
        <v>1161.1897391728596</v>
      </c>
      <c r="Q1232" s="5">
        <f>tb_vendas[[#This Row],[Valor Total]]-tb_vendas[[#This Row],[Custo Total]]</f>
        <v>2865.7102608271407</v>
      </c>
      <c r="R1232" s="2">
        <v>6</v>
      </c>
      <c r="S1232" s="3">
        <v>9</v>
      </c>
      <c r="T1232" t="s">
        <v>79</v>
      </c>
      <c r="U1232" t="s">
        <v>83</v>
      </c>
    </row>
    <row r="1233" spans="1:21" x14ac:dyDescent="0.3">
      <c r="A1233" s="3" t="s">
        <v>1317</v>
      </c>
      <c r="B1233" s="1">
        <v>44786</v>
      </c>
      <c r="C1233" s="7" t="str">
        <f>TEXT(tb_vendas[[#This Row],[Data do Pedido]],"aaaa-mm")</f>
        <v>2022-08</v>
      </c>
      <c r="D1233" s="1" t="s">
        <v>6588</v>
      </c>
      <c r="E1233" t="s">
        <v>19</v>
      </c>
      <c r="F1233" t="s">
        <v>27</v>
      </c>
      <c r="G1233" t="s">
        <v>42</v>
      </c>
      <c r="H1233" t="s">
        <v>46</v>
      </c>
      <c r="I1233" t="s">
        <v>58</v>
      </c>
      <c r="J1233" t="s">
        <v>64</v>
      </c>
      <c r="K1233" t="s">
        <v>76</v>
      </c>
      <c r="L1233">
        <v>44</v>
      </c>
      <c r="M1233" s="5">
        <v>42.55</v>
      </c>
      <c r="N1233" s="5">
        <f t="shared" si="19"/>
        <v>1872.1999999999998</v>
      </c>
      <c r="O1233" s="5">
        <v>41.422110901010413</v>
      </c>
      <c r="P1233" s="5">
        <f>tb_vendas[[#This Row],[Quantidade]]*tb_vendas[[#This Row],[Custo Unitário]]</f>
        <v>1822.5728796444582</v>
      </c>
      <c r="Q1233" s="5">
        <f>tb_vendas[[#This Row],[Valor Total]]-tb_vendas[[#This Row],[Custo Total]]</f>
        <v>49.627120355541592</v>
      </c>
      <c r="R1233" s="2">
        <v>8</v>
      </c>
      <c r="S1233" s="3">
        <v>9</v>
      </c>
      <c r="T1233" t="s">
        <v>79</v>
      </c>
      <c r="U1233" t="s">
        <v>83</v>
      </c>
    </row>
    <row r="1234" spans="1:21" x14ac:dyDescent="0.3">
      <c r="A1234" s="3" t="s">
        <v>1318</v>
      </c>
      <c r="B1234" s="1">
        <v>44786</v>
      </c>
      <c r="C1234" s="7" t="str">
        <f>TEXT(tb_vendas[[#This Row],[Data do Pedido]],"aaaa-mm")</f>
        <v>2022-08</v>
      </c>
      <c r="D1234" s="1" t="s">
        <v>6588</v>
      </c>
      <c r="E1234" t="s">
        <v>17</v>
      </c>
      <c r="F1234" t="s">
        <v>30</v>
      </c>
      <c r="G1234" t="s">
        <v>44</v>
      </c>
      <c r="H1234" t="s">
        <v>46</v>
      </c>
      <c r="I1234" t="s">
        <v>57</v>
      </c>
      <c r="J1234" t="s">
        <v>66</v>
      </c>
      <c r="K1234" t="s">
        <v>73</v>
      </c>
      <c r="L1234">
        <v>53</v>
      </c>
      <c r="M1234" s="5">
        <v>15.75</v>
      </c>
      <c r="N1234" s="5">
        <f t="shared" si="19"/>
        <v>834.75</v>
      </c>
      <c r="O1234" s="5">
        <v>4.4763623534589394</v>
      </c>
      <c r="P1234" s="5">
        <f>tb_vendas[[#This Row],[Quantidade]]*tb_vendas[[#This Row],[Custo Unitário]]</f>
        <v>237.2472047333238</v>
      </c>
      <c r="Q1234" s="5">
        <f>tb_vendas[[#This Row],[Valor Total]]-tb_vendas[[#This Row],[Custo Total]]</f>
        <v>597.50279526667623</v>
      </c>
      <c r="R1234" s="2">
        <v>3</v>
      </c>
      <c r="S1234" s="3">
        <v>1</v>
      </c>
      <c r="T1234" t="s">
        <v>81</v>
      </c>
      <c r="U1234" t="s">
        <v>82</v>
      </c>
    </row>
    <row r="1235" spans="1:21" x14ac:dyDescent="0.3">
      <c r="A1235" s="3" t="s">
        <v>1319</v>
      </c>
      <c r="B1235" s="1">
        <v>44787</v>
      </c>
      <c r="C1235" s="7" t="str">
        <f>TEXT(tb_vendas[[#This Row],[Data do Pedido]],"aaaa-mm")</f>
        <v>2022-08</v>
      </c>
      <c r="D1235" s="1" t="s">
        <v>6593</v>
      </c>
      <c r="E1235" t="s">
        <v>16</v>
      </c>
      <c r="F1235" t="s">
        <v>28</v>
      </c>
      <c r="G1235" t="s">
        <v>43</v>
      </c>
      <c r="H1235" t="s">
        <v>45</v>
      </c>
      <c r="I1235" t="s">
        <v>60</v>
      </c>
      <c r="J1235" t="s">
        <v>69</v>
      </c>
      <c r="K1235" t="s">
        <v>76</v>
      </c>
      <c r="L1235">
        <v>62</v>
      </c>
      <c r="M1235" s="5">
        <v>21.9</v>
      </c>
      <c r="N1235" s="5">
        <f t="shared" si="19"/>
        <v>1357.8</v>
      </c>
      <c r="O1235" s="5">
        <v>17.393968622917509</v>
      </c>
      <c r="P1235" s="5">
        <f>tb_vendas[[#This Row],[Quantidade]]*tb_vendas[[#This Row],[Custo Unitário]]</f>
        <v>1078.4260546208855</v>
      </c>
      <c r="Q1235" s="5">
        <f>tb_vendas[[#This Row],[Valor Total]]-tb_vendas[[#This Row],[Custo Total]]</f>
        <v>279.3739453791145</v>
      </c>
      <c r="R1235" s="2">
        <v>10</v>
      </c>
      <c r="S1235" s="3">
        <v>4</v>
      </c>
      <c r="T1235" t="s">
        <v>81</v>
      </c>
      <c r="U1235" t="s">
        <v>84</v>
      </c>
    </row>
    <row r="1236" spans="1:21" x14ac:dyDescent="0.3">
      <c r="A1236" s="3" t="s">
        <v>1320</v>
      </c>
      <c r="B1236" s="1">
        <v>44788</v>
      </c>
      <c r="C1236" s="7" t="str">
        <f>TEXT(tb_vendas[[#This Row],[Data do Pedido]],"aaaa-mm")</f>
        <v>2022-08</v>
      </c>
      <c r="D1236" s="1" t="s">
        <v>6589</v>
      </c>
      <c r="E1236" t="s">
        <v>22</v>
      </c>
      <c r="F1236" t="s">
        <v>38</v>
      </c>
      <c r="G1236" t="s">
        <v>39</v>
      </c>
      <c r="H1236" t="s">
        <v>45</v>
      </c>
      <c r="I1236" t="s">
        <v>54</v>
      </c>
      <c r="J1236" t="s">
        <v>68</v>
      </c>
      <c r="K1236" t="s">
        <v>74</v>
      </c>
      <c r="L1236">
        <v>88</v>
      </c>
      <c r="M1236" s="5">
        <v>54.28</v>
      </c>
      <c r="N1236" s="5">
        <f t="shared" si="19"/>
        <v>4776.6400000000003</v>
      </c>
      <c r="O1236" s="5">
        <v>19.106232684328106</v>
      </c>
      <c r="P1236" s="5">
        <f>tb_vendas[[#This Row],[Quantidade]]*tb_vendas[[#This Row],[Custo Unitário]]</f>
        <v>1681.3484762208732</v>
      </c>
      <c r="Q1236" s="5">
        <f>tb_vendas[[#This Row],[Valor Total]]-tb_vendas[[#This Row],[Custo Total]]</f>
        <v>3095.2915237791271</v>
      </c>
      <c r="R1236" s="2">
        <v>1</v>
      </c>
      <c r="S1236" s="3">
        <v>4</v>
      </c>
      <c r="T1236" t="s">
        <v>79</v>
      </c>
      <c r="U1236" t="s">
        <v>85</v>
      </c>
    </row>
    <row r="1237" spans="1:21" x14ac:dyDescent="0.3">
      <c r="A1237" s="3" t="s">
        <v>1321</v>
      </c>
      <c r="B1237" s="1">
        <v>44788</v>
      </c>
      <c r="C1237" s="7" t="str">
        <f>TEXT(tb_vendas[[#This Row],[Data do Pedido]],"aaaa-mm")</f>
        <v>2022-08</v>
      </c>
      <c r="D1237" s="1" t="s">
        <v>6592</v>
      </c>
      <c r="E1237" t="s">
        <v>17</v>
      </c>
      <c r="F1237" t="s">
        <v>38</v>
      </c>
      <c r="G1237" t="s">
        <v>39</v>
      </c>
      <c r="H1237" t="s">
        <v>45</v>
      </c>
      <c r="I1237" t="s">
        <v>62</v>
      </c>
      <c r="J1237" t="s">
        <v>70</v>
      </c>
      <c r="K1237" t="s">
        <v>72</v>
      </c>
      <c r="L1237">
        <v>19</v>
      </c>
      <c r="M1237" s="5">
        <v>86.12</v>
      </c>
      <c r="N1237" s="5">
        <f t="shared" si="19"/>
        <v>1636.2800000000002</v>
      </c>
      <c r="O1237" s="5">
        <v>35.462017136730914</v>
      </c>
      <c r="P1237" s="5">
        <f>tb_vendas[[#This Row],[Quantidade]]*tb_vendas[[#This Row],[Custo Unitário]]</f>
        <v>673.77832559788737</v>
      </c>
      <c r="Q1237" s="5">
        <f>tb_vendas[[#This Row],[Valor Total]]-tb_vendas[[#This Row],[Custo Total]]</f>
        <v>962.50167440211283</v>
      </c>
      <c r="R1237" s="2">
        <v>3</v>
      </c>
      <c r="S1237" s="3">
        <v>6</v>
      </c>
      <c r="T1237" t="s">
        <v>81</v>
      </c>
      <c r="U1237" t="s">
        <v>83</v>
      </c>
    </row>
    <row r="1238" spans="1:21" x14ac:dyDescent="0.3">
      <c r="A1238" s="3" t="s">
        <v>1322</v>
      </c>
      <c r="B1238" s="1">
        <v>44788</v>
      </c>
      <c r="C1238" s="7" t="str">
        <f>TEXT(tb_vendas[[#This Row],[Data do Pedido]],"aaaa-mm")</f>
        <v>2022-08</v>
      </c>
      <c r="D1238" s="1" t="s">
        <v>6588</v>
      </c>
      <c r="E1238" t="s">
        <v>21</v>
      </c>
      <c r="F1238" t="s">
        <v>27</v>
      </c>
      <c r="G1238" t="s">
        <v>42</v>
      </c>
      <c r="H1238" t="s">
        <v>46</v>
      </c>
      <c r="I1238" t="s">
        <v>55</v>
      </c>
      <c r="J1238" t="s">
        <v>69</v>
      </c>
      <c r="K1238" t="s">
        <v>71</v>
      </c>
      <c r="L1238">
        <v>87</v>
      </c>
      <c r="M1238" s="5">
        <v>7.83</v>
      </c>
      <c r="N1238" s="5">
        <f t="shared" si="19"/>
        <v>681.21</v>
      </c>
      <c r="O1238" s="5">
        <v>3.283266789504284</v>
      </c>
      <c r="P1238" s="5">
        <f>tb_vendas[[#This Row],[Quantidade]]*tb_vendas[[#This Row],[Custo Unitário]]</f>
        <v>285.64421068687273</v>
      </c>
      <c r="Q1238" s="5">
        <f>tb_vendas[[#This Row],[Valor Total]]-tb_vendas[[#This Row],[Custo Total]]</f>
        <v>395.56578931312731</v>
      </c>
      <c r="R1238" s="2">
        <v>10</v>
      </c>
      <c r="S1238" s="3">
        <v>8</v>
      </c>
      <c r="T1238" t="s">
        <v>81</v>
      </c>
      <c r="U1238" t="s">
        <v>84</v>
      </c>
    </row>
    <row r="1239" spans="1:21" x14ac:dyDescent="0.3">
      <c r="A1239" s="3" t="s">
        <v>1323</v>
      </c>
      <c r="B1239" s="1">
        <v>44788</v>
      </c>
      <c r="C1239" s="7" t="str">
        <f>TEXT(tb_vendas[[#This Row],[Data do Pedido]],"aaaa-mm")</f>
        <v>2022-08</v>
      </c>
      <c r="D1239" s="1" t="s">
        <v>6593</v>
      </c>
      <c r="E1239" t="s">
        <v>18</v>
      </c>
      <c r="F1239" t="s">
        <v>33</v>
      </c>
      <c r="G1239" t="s">
        <v>42</v>
      </c>
      <c r="H1239" t="s">
        <v>46</v>
      </c>
      <c r="I1239" t="s">
        <v>50</v>
      </c>
      <c r="J1239" t="s">
        <v>66</v>
      </c>
      <c r="K1239" t="s">
        <v>72</v>
      </c>
      <c r="L1239">
        <v>16</v>
      </c>
      <c r="M1239" s="5">
        <v>37.54</v>
      </c>
      <c r="N1239" s="5">
        <f t="shared" si="19"/>
        <v>600.64</v>
      </c>
      <c r="O1239" s="5">
        <v>15.453514291828355</v>
      </c>
      <c r="P1239" s="5">
        <f>tb_vendas[[#This Row],[Quantidade]]*tb_vendas[[#This Row],[Custo Unitário]]</f>
        <v>247.25622866925369</v>
      </c>
      <c r="Q1239" s="5">
        <f>tb_vendas[[#This Row],[Valor Total]]-tb_vendas[[#This Row],[Custo Total]]</f>
        <v>353.3837713307463</v>
      </c>
      <c r="R1239" s="2">
        <v>6</v>
      </c>
      <c r="S1239" s="3">
        <v>6</v>
      </c>
      <c r="T1239" t="s">
        <v>81</v>
      </c>
      <c r="U1239" t="s">
        <v>83</v>
      </c>
    </row>
    <row r="1240" spans="1:21" x14ac:dyDescent="0.3">
      <c r="A1240" s="3" t="s">
        <v>1324</v>
      </c>
      <c r="B1240" s="1">
        <v>44788</v>
      </c>
      <c r="C1240" s="7" t="str">
        <f>TEXT(tb_vendas[[#This Row],[Data do Pedido]],"aaaa-mm")</f>
        <v>2022-08</v>
      </c>
      <c r="D1240" s="1" t="s">
        <v>6593</v>
      </c>
      <c r="E1240" t="s">
        <v>20</v>
      </c>
      <c r="F1240" t="s">
        <v>25</v>
      </c>
      <c r="G1240" t="s">
        <v>40</v>
      </c>
      <c r="H1240" t="s">
        <v>46</v>
      </c>
      <c r="I1240" t="s">
        <v>59</v>
      </c>
      <c r="J1240" t="s">
        <v>70</v>
      </c>
      <c r="K1240" t="s">
        <v>77</v>
      </c>
      <c r="L1240">
        <v>50</v>
      </c>
      <c r="M1240" s="5">
        <v>41.18</v>
      </c>
      <c r="N1240" s="5">
        <f t="shared" si="19"/>
        <v>2059</v>
      </c>
      <c r="O1240" s="5">
        <v>14.502262017551963</v>
      </c>
      <c r="P1240" s="5">
        <f>tb_vendas[[#This Row],[Quantidade]]*tb_vendas[[#This Row],[Custo Unitário]]</f>
        <v>725.11310087759819</v>
      </c>
      <c r="Q1240" s="5">
        <f>tb_vendas[[#This Row],[Valor Total]]-tb_vendas[[#This Row],[Custo Total]]</f>
        <v>1333.8868991224017</v>
      </c>
      <c r="R1240" s="2">
        <v>5</v>
      </c>
      <c r="S1240" s="3">
        <v>1</v>
      </c>
      <c r="T1240" t="s">
        <v>79</v>
      </c>
      <c r="U1240" t="s">
        <v>84</v>
      </c>
    </row>
    <row r="1241" spans="1:21" x14ac:dyDescent="0.3">
      <c r="A1241" s="3" t="s">
        <v>1325</v>
      </c>
      <c r="B1241" s="1">
        <v>44788</v>
      </c>
      <c r="C1241" s="7" t="str">
        <f>TEXT(tb_vendas[[#This Row],[Data do Pedido]],"aaaa-mm")</f>
        <v>2022-08</v>
      </c>
      <c r="D1241" s="1" t="s">
        <v>6593</v>
      </c>
      <c r="E1241" t="s">
        <v>23</v>
      </c>
      <c r="F1241" t="s">
        <v>37</v>
      </c>
      <c r="G1241" t="s">
        <v>41</v>
      </c>
      <c r="H1241" t="s">
        <v>45</v>
      </c>
      <c r="I1241" t="s">
        <v>57</v>
      </c>
      <c r="J1241" t="s">
        <v>66</v>
      </c>
      <c r="K1241" t="s">
        <v>71</v>
      </c>
      <c r="L1241">
        <v>16</v>
      </c>
      <c r="M1241" s="5">
        <v>36.729999999999997</v>
      </c>
      <c r="N1241" s="5">
        <f t="shared" si="19"/>
        <v>587.67999999999995</v>
      </c>
      <c r="O1241" s="5">
        <v>12.357011163069938</v>
      </c>
      <c r="P1241" s="5">
        <f>tb_vendas[[#This Row],[Quantidade]]*tb_vendas[[#This Row],[Custo Unitário]]</f>
        <v>197.71217860911901</v>
      </c>
      <c r="Q1241" s="5">
        <f>tb_vendas[[#This Row],[Valor Total]]-tb_vendas[[#This Row],[Custo Total]]</f>
        <v>389.96782139088094</v>
      </c>
      <c r="R1241" s="2">
        <v>10</v>
      </c>
      <c r="S1241" s="3">
        <v>9</v>
      </c>
      <c r="T1241" t="s">
        <v>80</v>
      </c>
      <c r="U1241" t="s">
        <v>84</v>
      </c>
    </row>
    <row r="1242" spans="1:21" x14ac:dyDescent="0.3">
      <c r="A1242" s="3" t="s">
        <v>1326</v>
      </c>
      <c r="B1242" s="1">
        <v>44789</v>
      </c>
      <c r="C1242" s="7" t="str">
        <f>TEXT(tb_vendas[[#This Row],[Data do Pedido]],"aaaa-mm")</f>
        <v>2022-08</v>
      </c>
      <c r="D1242" s="1" t="s">
        <v>6589</v>
      </c>
      <c r="E1242" t="s">
        <v>19</v>
      </c>
      <c r="F1242" t="s">
        <v>38</v>
      </c>
      <c r="G1242" t="s">
        <v>39</v>
      </c>
      <c r="H1242" t="s">
        <v>45</v>
      </c>
      <c r="I1242" t="s">
        <v>55</v>
      </c>
      <c r="J1242" t="s">
        <v>69</v>
      </c>
      <c r="K1242" t="s">
        <v>74</v>
      </c>
      <c r="L1242">
        <v>69</v>
      </c>
      <c r="M1242" s="5">
        <v>53.25</v>
      </c>
      <c r="N1242" s="5">
        <f t="shared" si="19"/>
        <v>3674.25</v>
      </c>
      <c r="O1242" s="5">
        <v>50.0728982379174</v>
      </c>
      <c r="P1242" s="5">
        <f>tb_vendas[[#This Row],[Quantidade]]*tb_vendas[[#This Row],[Custo Unitário]]</f>
        <v>3455.0299784163008</v>
      </c>
      <c r="Q1242" s="5">
        <f>tb_vendas[[#This Row],[Valor Total]]-tb_vendas[[#This Row],[Custo Total]]</f>
        <v>219.22002158369924</v>
      </c>
      <c r="R1242" s="2">
        <v>6</v>
      </c>
      <c r="S1242" s="3">
        <v>8</v>
      </c>
      <c r="T1242" t="s">
        <v>81</v>
      </c>
      <c r="U1242" t="s">
        <v>83</v>
      </c>
    </row>
    <row r="1243" spans="1:21" x14ac:dyDescent="0.3">
      <c r="A1243" s="3" t="s">
        <v>1327</v>
      </c>
      <c r="B1243" s="1">
        <v>44789</v>
      </c>
      <c r="C1243" s="7" t="str">
        <f>TEXT(tb_vendas[[#This Row],[Data do Pedido]],"aaaa-mm")</f>
        <v>2022-08</v>
      </c>
      <c r="D1243" s="1" t="s">
        <v>6592</v>
      </c>
      <c r="E1243" t="s">
        <v>17</v>
      </c>
      <c r="F1243" t="s">
        <v>34</v>
      </c>
      <c r="G1243" t="s">
        <v>40</v>
      </c>
      <c r="H1243" t="s">
        <v>46</v>
      </c>
      <c r="I1243" t="s">
        <v>50</v>
      </c>
      <c r="J1243" t="s">
        <v>66</v>
      </c>
      <c r="K1243" t="s">
        <v>74</v>
      </c>
      <c r="L1243">
        <v>3</v>
      </c>
      <c r="M1243" s="5">
        <v>96.2</v>
      </c>
      <c r="N1243" s="5">
        <f t="shared" si="19"/>
        <v>288.60000000000002</v>
      </c>
      <c r="O1243" s="5">
        <v>40.283491015225955</v>
      </c>
      <c r="P1243" s="5">
        <f>tb_vendas[[#This Row],[Quantidade]]*tb_vendas[[#This Row],[Custo Unitário]]</f>
        <v>120.85047304567786</v>
      </c>
      <c r="Q1243" s="5">
        <f>tb_vendas[[#This Row],[Valor Total]]-tb_vendas[[#This Row],[Custo Total]]</f>
        <v>167.74952695432216</v>
      </c>
      <c r="R1243" s="2">
        <v>3</v>
      </c>
      <c r="S1243" s="3">
        <v>5</v>
      </c>
      <c r="T1243" t="s">
        <v>79</v>
      </c>
      <c r="U1243" t="s">
        <v>82</v>
      </c>
    </row>
    <row r="1244" spans="1:21" x14ac:dyDescent="0.3">
      <c r="A1244" s="3" t="s">
        <v>1328</v>
      </c>
      <c r="B1244" s="1">
        <v>44789</v>
      </c>
      <c r="C1244" s="7" t="str">
        <f>TEXT(tb_vendas[[#This Row],[Data do Pedido]],"aaaa-mm")</f>
        <v>2022-08</v>
      </c>
      <c r="D1244" s="1" t="s">
        <v>6589</v>
      </c>
      <c r="E1244" t="s">
        <v>23</v>
      </c>
      <c r="F1244" t="s">
        <v>30</v>
      </c>
      <c r="G1244" t="s">
        <v>44</v>
      </c>
      <c r="H1244" t="s">
        <v>46</v>
      </c>
      <c r="I1244" t="s">
        <v>53</v>
      </c>
      <c r="J1244" t="s">
        <v>67</v>
      </c>
      <c r="K1244" t="s">
        <v>77</v>
      </c>
      <c r="L1244">
        <v>96</v>
      </c>
      <c r="M1244" s="5">
        <v>32.659999999999997</v>
      </c>
      <c r="N1244" s="5">
        <f t="shared" si="19"/>
        <v>3135.3599999999997</v>
      </c>
      <c r="O1244" s="5">
        <v>27.256569792397123</v>
      </c>
      <c r="P1244" s="5">
        <f>tb_vendas[[#This Row],[Quantidade]]*tb_vendas[[#This Row],[Custo Unitário]]</f>
        <v>2616.6307000701236</v>
      </c>
      <c r="Q1244" s="5">
        <f>tb_vendas[[#This Row],[Valor Total]]-tb_vendas[[#This Row],[Custo Total]]</f>
        <v>518.72929992987611</v>
      </c>
      <c r="R1244" s="2">
        <v>9</v>
      </c>
      <c r="S1244" s="3">
        <v>3</v>
      </c>
      <c r="T1244" t="s">
        <v>79</v>
      </c>
      <c r="U1244" t="s">
        <v>83</v>
      </c>
    </row>
    <row r="1245" spans="1:21" x14ac:dyDescent="0.3">
      <c r="A1245" s="3" t="s">
        <v>1329</v>
      </c>
      <c r="B1245" s="1">
        <v>44789</v>
      </c>
      <c r="C1245" s="7" t="str">
        <f>TEXT(tb_vendas[[#This Row],[Data do Pedido]],"aaaa-mm")</f>
        <v>2022-08</v>
      </c>
      <c r="D1245" s="1" t="s">
        <v>6588</v>
      </c>
      <c r="E1245" t="s">
        <v>18</v>
      </c>
      <c r="F1245" t="s">
        <v>28</v>
      </c>
      <c r="G1245" t="s">
        <v>43</v>
      </c>
      <c r="H1245" t="s">
        <v>45</v>
      </c>
      <c r="I1245" t="s">
        <v>58</v>
      </c>
      <c r="J1245" t="s">
        <v>64</v>
      </c>
      <c r="K1245" t="s">
        <v>74</v>
      </c>
      <c r="L1245">
        <v>8</v>
      </c>
      <c r="M1245" s="5">
        <v>35.1</v>
      </c>
      <c r="N1245" s="5">
        <f t="shared" si="19"/>
        <v>280.8</v>
      </c>
      <c r="O1245" s="5">
        <v>17.268918167215631</v>
      </c>
      <c r="P1245" s="5">
        <f>tb_vendas[[#This Row],[Quantidade]]*tb_vendas[[#This Row],[Custo Unitário]]</f>
        <v>138.15134533772505</v>
      </c>
      <c r="Q1245" s="5">
        <f>tb_vendas[[#This Row],[Valor Total]]-tb_vendas[[#This Row],[Custo Total]]</f>
        <v>142.64865466227496</v>
      </c>
      <c r="R1245" s="2">
        <v>2</v>
      </c>
      <c r="S1245" s="3">
        <v>2</v>
      </c>
      <c r="T1245" t="s">
        <v>81</v>
      </c>
      <c r="U1245" t="s">
        <v>85</v>
      </c>
    </row>
    <row r="1246" spans="1:21" x14ac:dyDescent="0.3">
      <c r="A1246" s="3" t="s">
        <v>1330</v>
      </c>
      <c r="B1246" s="1">
        <v>44789</v>
      </c>
      <c r="C1246" s="7" t="str">
        <f>TEXT(tb_vendas[[#This Row],[Data do Pedido]],"aaaa-mm")</f>
        <v>2022-08</v>
      </c>
      <c r="D1246" s="1" t="s">
        <v>6591</v>
      </c>
      <c r="E1246" t="s">
        <v>21</v>
      </c>
      <c r="F1246" t="s">
        <v>24</v>
      </c>
      <c r="G1246" t="s">
        <v>39</v>
      </c>
      <c r="H1246" t="s">
        <v>45</v>
      </c>
      <c r="I1246" t="s">
        <v>51</v>
      </c>
      <c r="J1246" t="s">
        <v>65</v>
      </c>
      <c r="K1246" t="s">
        <v>73</v>
      </c>
      <c r="L1246">
        <v>83</v>
      </c>
      <c r="M1246" s="5">
        <v>94.32</v>
      </c>
      <c r="N1246" s="5">
        <f t="shared" si="19"/>
        <v>7828.5599999999995</v>
      </c>
      <c r="O1246" s="5">
        <v>42.806068504627277</v>
      </c>
      <c r="P1246" s="5">
        <f>tb_vendas[[#This Row],[Quantidade]]*tb_vendas[[#This Row],[Custo Unitário]]</f>
        <v>3552.9036858840641</v>
      </c>
      <c r="Q1246" s="5">
        <f>tb_vendas[[#This Row],[Valor Total]]-tb_vendas[[#This Row],[Custo Total]]</f>
        <v>4275.6563141159349</v>
      </c>
      <c r="R1246" s="2">
        <v>2</v>
      </c>
      <c r="S1246" s="3">
        <v>3</v>
      </c>
      <c r="T1246" t="s">
        <v>80</v>
      </c>
      <c r="U1246" t="s">
        <v>85</v>
      </c>
    </row>
    <row r="1247" spans="1:21" x14ac:dyDescent="0.3">
      <c r="A1247" s="3" t="s">
        <v>1331</v>
      </c>
      <c r="B1247" s="1">
        <v>44789</v>
      </c>
      <c r="C1247" s="7" t="str">
        <f>TEXT(tb_vendas[[#This Row],[Data do Pedido]],"aaaa-mm")</f>
        <v>2022-08</v>
      </c>
      <c r="D1247" s="1" t="s">
        <v>6589</v>
      </c>
      <c r="E1247" t="s">
        <v>20</v>
      </c>
      <c r="F1247" t="s">
        <v>37</v>
      </c>
      <c r="G1247" t="s">
        <v>41</v>
      </c>
      <c r="H1247" t="s">
        <v>45</v>
      </c>
      <c r="I1247" t="s">
        <v>53</v>
      </c>
      <c r="J1247" t="s">
        <v>67</v>
      </c>
      <c r="K1247" t="s">
        <v>72</v>
      </c>
      <c r="L1247">
        <v>5</v>
      </c>
      <c r="M1247" s="5">
        <v>98.42</v>
      </c>
      <c r="N1247" s="5">
        <f t="shared" si="19"/>
        <v>492.1</v>
      </c>
      <c r="O1247" s="5">
        <v>26.529875932892196</v>
      </c>
      <c r="P1247" s="5">
        <f>tb_vendas[[#This Row],[Quantidade]]*tb_vendas[[#This Row],[Custo Unitário]]</f>
        <v>132.64937966446098</v>
      </c>
      <c r="Q1247" s="5">
        <f>tb_vendas[[#This Row],[Valor Total]]-tb_vendas[[#This Row],[Custo Total]]</f>
        <v>359.45062033553904</v>
      </c>
      <c r="R1247" s="2">
        <v>10</v>
      </c>
      <c r="S1247" s="3">
        <v>0</v>
      </c>
      <c r="T1247" t="s">
        <v>79</v>
      </c>
      <c r="U1247" t="s">
        <v>84</v>
      </c>
    </row>
    <row r="1248" spans="1:21" x14ac:dyDescent="0.3">
      <c r="A1248" s="3" t="s">
        <v>1332</v>
      </c>
      <c r="B1248" s="1">
        <v>44789</v>
      </c>
      <c r="C1248" s="7" t="str">
        <f>TEXT(tb_vendas[[#This Row],[Data do Pedido]],"aaaa-mm")</f>
        <v>2022-08</v>
      </c>
      <c r="D1248" s="1" t="s">
        <v>6590</v>
      </c>
      <c r="E1248" t="s">
        <v>20</v>
      </c>
      <c r="F1248" t="s">
        <v>33</v>
      </c>
      <c r="G1248" t="s">
        <v>42</v>
      </c>
      <c r="H1248" t="s">
        <v>46</v>
      </c>
      <c r="I1248" t="s">
        <v>51</v>
      </c>
      <c r="J1248" t="s">
        <v>65</v>
      </c>
      <c r="K1248" t="s">
        <v>76</v>
      </c>
      <c r="L1248">
        <v>56</v>
      </c>
      <c r="M1248" s="5">
        <v>78.84</v>
      </c>
      <c r="N1248" s="5">
        <f t="shared" si="19"/>
        <v>4415.04</v>
      </c>
      <c r="O1248" s="5">
        <v>40.388154191295548</v>
      </c>
      <c r="P1248" s="5">
        <f>tb_vendas[[#This Row],[Quantidade]]*tb_vendas[[#This Row],[Custo Unitário]]</f>
        <v>2261.7366347125508</v>
      </c>
      <c r="Q1248" s="5">
        <f>tb_vendas[[#This Row],[Valor Total]]-tb_vendas[[#This Row],[Custo Total]]</f>
        <v>2153.3033652874492</v>
      </c>
      <c r="R1248" s="2">
        <v>4</v>
      </c>
      <c r="S1248" s="3">
        <v>6</v>
      </c>
      <c r="T1248" t="s">
        <v>80</v>
      </c>
      <c r="U1248" t="s">
        <v>85</v>
      </c>
    </row>
    <row r="1249" spans="1:21" x14ac:dyDescent="0.3">
      <c r="A1249" s="3" t="s">
        <v>1333</v>
      </c>
      <c r="B1249" s="1">
        <v>44789</v>
      </c>
      <c r="C1249" s="7" t="str">
        <f>TEXT(tb_vendas[[#This Row],[Data do Pedido]],"aaaa-mm")</f>
        <v>2022-08</v>
      </c>
      <c r="D1249" s="1" t="s">
        <v>6593</v>
      </c>
      <c r="E1249" t="s">
        <v>22</v>
      </c>
      <c r="F1249" t="s">
        <v>34</v>
      </c>
      <c r="G1249" t="s">
        <v>40</v>
      </c>
      <c r="H1249" t="s">
        <v>46</v>
      </c>
      <c r="I1249" t="s">
        <v>51</v>
      </c>
      <c r="J1249" t="s">
        <v>65</v>
      </c>
      <c r="K1249" t="s">
        <v>75</v>
      </c>
      <c r="L1249">
        <v>98</v>
      </c>
      <c r="M1249" s="5">
        <v>93.14</v>
      </c>
      <c r="N1249" s="5">
        <f t="shared" si="19"/>
        <v>9127.7199999999993</v>
      </c>
      <c r="O1249" s="5">
        <v>32.165808400314944</v>
      </c>
      <c r="P1249" s="5">
        <f>tb_vendas[[#This Row],[Quantidade]]*tb_vendas[[#This Row],[Custo Unitário]]</f>
        <v>3152.2492232308646</v>
      </c>
      <c r="Q1249" s="5">
        <f>tb_vendas[[#This Row],[Valor Total]]-tb_vendas[[#This Row],[Custo Total]]</f>
        <v>5975.4707767691343</v>
      </c>
      <c r="R1249" s="2">
        <v>8</v>
      </c>
      <c r="S1249" s="3">
        <v>10</v>
      </c>
      <c r="T1249" t="s">
        <v>81</v>
      </c>
      <c r="U1249" t="s">
        <v>83</v>
      </c>
    </row>
    <row r="1250" spans="1:21" x14ac:dyDescent="0.3">
      <c r="A1250" s="3" t="s">
        <v>1334</v>
      </c>
      <c r="B1250" s="1">
        <v>44789</v>
      </c>
      <c r="C1250" s="7" t="str">
        <f>TEXT(tb_vendas[[#This Row],[Data do Pedido]],"aaaa-mm")</f>
        <v>2022-08</v>
      </c>
      <c r="D1250" s="1" t="s">
        <v>6592</v>
      </c>
      <c r="E1250" t="s">
        <v>16</v>
      </c>
      <c r="F1250" t="s">
        <v>30</v>
      </c>
      <c r="G1250" t="s">
        <v>44</v>
      </c>
      <c r="H1250" t="s">
        <v>46</v>
      </c>
      <c r="I1250" t="s">
        <v>47</v>
      </c>
      <c r="J1250" t="s">
        <v>63</v>
      </c>
      <c r="K1250" t="s">
        <v>71</v>
      </c>
      <c r="L1250">
        <v>7</v>
      </c>
      <c r="M1250" s="5">
        <v>13.37</v>
      </c>
      <c r="N1250" s="5">
        <f t="shared" si="19"/>
        <v>93.589999999999989</v>
      </c>
      <c r="O1250" s="5">
        <v>12.708046373789502</v>
      </c>
      <c r="P1250" s="5">
        <f>tb_vendas[[#This Row],[Quantidade]]*tb_vendas[[#This Row],[Custo Unitário]]</f>
        <v>88.956324616526516</v>
      </c>
      <c r="Q1250" s="5">
        <f>tb_vendas[[#This Row],[Valor Total]]-tb_vendas[[#This Row],[Custo Total]]</f>
        <v>4.6336753834734736</v>
      </c>
      <c r="R1250" s="2">
        <v>7</v>
      </c>
      <c r="S1250" s="3">
        <v>0</v>
      </c>
      <c r="T1250" t="s">
        <v>80</v>
      </c>
      <c r="U1250" t="s">
        <v>85</v>
      </c>
    </row>
    <row r="1251" spans="1:21" x14ac:dyDescent="0.3">
      <c r="A1251" s="3" t="s">
        <v>1335</v>
      </c>
      <c r="B1251" s="1">
        <v>44789</v>
      </c>
      <c r="C1251" s="7" t="str">
        <f>TEXT(tb_vendas[[#This Row],[Data do Pedido]],"aaaa-mm")</f>
        <v>2022-08</v>
      </c>
      <c r="D1251" s="1" t="s">
        <v>6591</v>
      </c>
      <c r="E1251" t="s">
        <v>21</v>
      </c>
      <c r="F1251" t="s">
        <v>34</v>
      </c>
      <c r="G1251" t="s">
        <v>40</v>
      </c>
      <c r="H1251" t="s">
        <v>46</v>
      </c>
      <c r="I1251" t="s">
        <v>54</v>
      </c>
      <c r="J1251" t="s">
        <v>68</v>
      </c>
      <c r="K1251" t="s">
        <v>73</v>
      </c>
      <c r="L1251">
        <v>96</v>
      </c>
      <c r="M1251" s="5">
        <v>52.03</v>
      </c>
      <c r="N1251" s="5">
        <f t="shared" si="19"/>
        <v>4994.88</v>
      </c>
      <c r="O1251" s="5">
        <v>14.68895743668709</v>
      </c>
      <c r="P1251" s="5">
        <f>tb_vendas[[#This Row],[Quantidade]]*tb_vendas[[#This Row],[Custo Unitário]]</f>
        <v>1410.1399139219607</v>
      </c>
      <c r="Q1251" s="5">
        <f>tb_vendas[[#This Row],[Valor Total]]-tb_vendas[[#This Row],[Custo Total]]</f>
        <v>3584.7400860780394</v>
      </c>
      <c r="R1251" s="2">
        <v>8</v>
      </c>
      <c r="S1251" s="3">
        <v>5</v>
      </c>
      <c r="T1251" t="s">
        <v>81</v>
      </c>
      <c r="U1251" t="s">
        <v>85</v>
      </c>
    </row>
    <row r="1252" spans="1:21" x14ac:dyDescent="0.3">
      <c r="A1252" s="3" t="s">
        <v>1336</v>
      </c>
      <c r="B1252" s="1">
        <v>44789</v>
      </c>
      <c r="C1252" s="7" t="str">
        <f>TEXT(tb_vendas[[#This Row],[Data do Pedido]],"aaaa-mm")</f>
        <v>2022-08</v>
      </c>
      <c r="D1252" s="1" t="s">
        <v>6588</v>
      </c>
      <c r="E1252" t="s">
        <v>23</v>
      </c>
      <c r="F1252" t="s">
        <v>37</v>
      </c>
      <c r="G1252" t="s">
        <v>41</v>
      </c>
      <c r="H1252" t="s">
        <v>45</v>
      </c>
      <c r="I1252" t="s">
        <v>61</v>
      </c>
      <c r="J1252" t="s">
        <v>68</v>
      </c>
      <c r="K1252" t="s">
        <v>77</v>
      </c>
      <c r="L1252">
        <v>84</v>
      </c>
      <c r="M1252" s="5">
        <v>90.16</v>
      </c>
      <c r="N1252" s="5">
        <f t="shared" si="19"/>
        <v>7573.44</v>
      </c>
      <c r="O1252" s="5">
        <v>61.192033486959417</v>
      </c>
      <c r="P1252" s="5">
        <f>tb_vendas[[#This Row],[Quantidade]]*tb_vendas[[#This Row],[Custo Unitário]]</f>
        <v>5140.130812904591</v>
      </c>
      <c r="Q1252" s="5">
        <f>tb_vendas[[#This Row],[Valor Total]]-tb_vendas[[#This Row],[Custo Total]]</f>
        <v>2433.3091870954086</v>
      </c>
      <c r="R1252" s="2">
        <v>10</v>
      </c>
      <c r="S1252" s="3">
        <v>8</v>
      </c>
      <c r="T1252" t="s">
        <v>80</v>
      </c>
      <c r="U1252" t="s">
        <v>84</v>
      </c>
    </row>
    <row r="1253" spans="1:21" x14ac:dyDescent="0.3">
      <c r="A1253" s="3" t="s">
        <v>1337</v>
      </c>
      <c r="B1253" s="1">
        <v>44790</v>
      </c>
      <c r="C1253" s="7" t="str">
        <f>TEXT(tb_vendas[[#This Row],[Data do Pedido]],"aaaa-mm")</f>
        <v>2022-08</v>
      </c>
      <c r="D1253" s="1" t="s">
        <v>6592</v>
      </c>
      <c r="E1253" t="s">
        <v>21</v>
      </c>
      <c r="F1253" t="s">
        <v>32</v>
      </c>
      <c r="G1253" t="s">
        <v>39</v>
      </c>
      <c r="H1253" t="s">
        <v>45</v>
      </c>
      <c r="I1253" t="s">
        <v>57</v>
      </c>
      <c r="J1253" t="s">
        <v>66</v>
      </c>
      <c r="K1253" t="s">
        <v>71</v>
      </c>
      <c r="L1253">
        <v>21</v>
      </c>
      <c r="M1253" s="5">
        <v>95.6</v>
      </c>
      <c r="N1253" s="5">
        <f t="shared" si="19"/>
        <v>2007.6</v>
      </c>
      <c r="O1253" s="5">
        <v>80.579246506401816</v>
      </c>
      <c r="P1253" s="5">
        <f>tb_vendas[[#This Row],[Quantidade]]*tb_vendas[[#This Row],[Custo Unitário]]</f>
        <v>1692.164176634438</v>
      </c>
      <c r="Q1253" s="5">
        <f>tb_vendas[[#This Row],[Valor Total]]-tb_vendas[[#This Row],[Custo Total]]</f>
        <v>315.43582336556187</v>
      </c>
      <c r="R1253" s="2">
        <v>10</v>
      </c>
      <c r="S1253" s="3">
        <v>6</v>
      </c>
      <c r="T1253" t="s">
        <v>79</v>
      </c>
      <c r="U1253" t="s">
        <v>82</v>
      </c>
    </row>
    <row r="1254" spans="1:21" x14ac:dyDescent="0.3">
      <c r="A1254" s="3" t="s">
        <v>1338</v>
      </c>
      <c r="B1254" s="1">
        <v>44790</v>
      </c>
      <c r="C1254" s="7" t="str">
        <f>TEXT(tb_vendas[[#This Row],[Data do Pedido]],"aaaa-mm")</f>
        <v>2022-08</v>
      </c>
      <c r="D1254" s="1" t="s">
        <v>6589</v>
      </c>
      <c r="E1254" t="s">
        <v>18</v>
      </c>
      <c r="F1254" t="s">
        <v>34</v>
      </c>
      <c r="G1254" t="s">
        <v>40</v>
      </c>
      <c r="H1254" t="s">
        <v>46</v>
      </c>
      <c r="I1254" t="s">
        <v>49</v>
      </c>
      <c r="J1254" t="s">
        <v>65</v>
      </c>
      <c r="K1254" t="s">
        <v>77</v>
      </c>
      <c r="L1254">
        <v>3</v>
      </c>
      <c r="M1254" s="5">
        <v>71.31</v>
      </c>
      <c r="N1254" s="5">
        <f t="shared" si="19"/>
        <v>213.93</v>
      </c>
      <c r="O1254" s="5">
        <v>27.302609181701818</v>
      </c>
      <c r="P1254" s="5">
        <f>tb_vendas[[#This Row],[Quantidade]]*tb_vendas[[#This Row],[Custo Unitário]]</f>
        <v>81.907827545105448</v>
      </c>
      <c r="Q1254" s="5">
        <f>tb_vendas[[#This Row],[Valor Total]]-tb_vendas[[#This Row],[Custo Total]]</f>
        <v>132.02217245489456</v>
      </c>
      <c r="R1254" s="2">
        <v>7</v>
      </c>
      <c r="S1254" s="3">
        <v>6</v>
      </c>
      <c r="T1254" t="s">
        <v>81</v>
      </c>
      <c r="U1254" t="s">
        <v>83</v>
      </c>
    </row>
    <row r="1255" spans="1:21" x14ac:dyDescent="0.3">
      <c r="A1255" s="3" t="s">
        <v>1339</v>
      </c>
      <c r="B1255" s="1">
        <v>44790</v>
      </c>
      <c r="C1255" s="7" t="str">
        <f>TEXT(tb_vendas[[#This Row],[Data do Pedido]],"aaaa-mm")</f>
        <v>2022-08</v>
      </c>
      <c r="D1255" s="1" t="s">
        <v>6592</v>
      </c>
      <c r="E1255" t="s">
        <v>16</v>
      </c>
      <c r="F1255" t="s">
        <v>33</v>
      </c>
      <c r="G1255" t="s">
        <v>42</v>
      </c>
      <c r="H1255" t="s">
        <v>46</v>
      </c>
      <c r="I1255" t="s">
        <v>60</v>
      </c>
      <c r="J1255" t="s">
        <v>69</v>
      </c>
      <c r="K1255" t="s">
        <v>72</v>
      </c>
      <c r="L1255">
        <v>66</v>
      </c>
      <c r="M1255" s="5">
        <v>47.03</v>
      </c>
      <c r="N1255" s="5">
        <f t="shared" si="19"/>
        <v>3103.98</v>
      </c>
      <c r="O1255" s="5">
        <v>19.377714394846752</v>
      </c>
      <c r="P1255" s="5">
        <f>tb_vendas[[#This Row],[Quantidade]]*tb_vendas[[#This Row],[Custo Unitário]]</f>
        <v>1278.9291500598856</v>
      </c>
      <c r="Q1255" s="5">
        <f>tb_vendas[[#This Row],[Valor Total]]-tb_vendas[[#This Row],[Custo Total]]</f>
        <v>1825.0508499401144</v>
      </c>
      <c r="R1255" s="2">
        <v>3</v>
      </c>
      <c r="S1255" s="3">
        <v>6</v>
      </c>
      <c r="T1255" t="s">
        <v>80</v>
      </c>
      <c r="U1255" t="s">
        <v>82</v>
      </c>
    </row>
    <row r="1256" spans="1:21" x14ac:dyDescent="0.3">
      <c r="A1256" s="3" t="s">
        <v>1340</v>
      </c>
      <c r="B1256" s="1">
        <v>44790</v>
      </c>
      <c r="C1256" s="7" t="str">
        <f>TEXT(tb_vendas[[#This Row],[Data do Pedido]],"aaaa-mm")</f>
        <v>2022-08</v>
      </c>
      <c r="D1256" s="1" t="s">
        <v>6592</v>
      </c>
      <c r="E1256" t="s">
        <v>22</v>
      </c>
      <c r="F1256" t="s">
        <v>38</v>
      </c>
      <c r="G1256" t="s">
        <v>39</v>
      </c>
      <c r="H1256" t="s">
        <v>45</v>
      </c>
      <c r="I1256" t="s">
        <v>48</v>
      </c>
      <c r="J1256" t="s">
        <v>64</v>
      </c>
      <c r="K1256" t="s">
        <v>73</v>
      </c>
      <c r="L1256">
        <v>91</v>
      </c>
      <c r="M1256" s="5">
        <v>98.79</v>
      </c>
      <c r="N1256" s="5">
        <f t="shared" si="19"/>
        <v>8989.8900000000012</v>
      </c>
      <c r="O1256" s="5">
        <v>42.106083330596647</v>
      </c>
      <c r="P1256" s="5">
        <f>tb_vendas[[#This Row],[Quantidade]]*tb_vendas[[#This Row],[Custo Unitário]]</f>
        <v>3831.653583084295</v>
      </c>
      <c r="Q1256" s="5">
        <f>tb_vendas[[#This Row],[Valor Total]]-tb_vendas[[#This Row],[Custo Total]]</f>
        <v>5158.2364169157063</v>
      </c>
      <c r="R1256" s="2">
        <v>1</v>
      </c>
      <c r="S1256" s="3">
        <v>7</v>
      </c>
      <c r="T1256" t="s">
        <v>81</v>
      </c>
      <c r="U1256" t="s">
        <v>82</v>
      </c>
    </row>
    <row r="1257" spans="1:21" x14ac:dyDescent="0.3">
      <c r="A1257" s="3" t="s">
        <v>1341</v>
      </c>
      <c r="B1257" s="1">
        <v>44791</v>
      </c>
      <c r="C1257" s="7" t="str">
        <f>TEXT(tb_vendas[[#This Row],[Data do Pedido]],"aaaa-mm")</f>
        <v>2022-08</v>
      </c>
      <c r="D1257" s="1" t="s">
        <v>6588</v>
      </c>
      <c r="E1257" t="s">
        <v>20</v>
      </c>
      <c r="F1257" t="s">
        <v>26</v>
      </c>
      <c r="G1257" t="s">
        <v>41</v>
      </c>
      <c r="H1257" t="s">
        <v>45</v>
      </c>
      <c r="I1257" t="s">
        <v>62</v>
      </c>
      <c r="J1257" t="s">
        <v>70</v>
      </c>
      <c r="K1257" t="s">
        <v>76</v>
      </c>
      <c r="L1257">
        <v>99</v>
      </c>
      <c r="M1257" s="5">
        <v>29.17</v>
      </c>
      <c r="N1257" s="5">
        <f t="shared" si="19"/>
        <v>2887.8300000000004</v>
      </c>
      <c r="O1257" s="5">
        <v>12.026984384553607</v>
      </c>
      <c r="P1257" s="5">
        <f>tb_vendas[[#This Row],[Quantidade]]*tb_vendas[[#This Row],[Custo Unitário]]</f>
        <v>1190.6714540708072</v>
      </c>
      <c r="Q1257" s="5">
        <f>tb_vendas[[#This Row],[Valor Total]]-tb_vendas[[#This Row],[Custo Total]]</f>
        <v>1697.1585459291932</v>
      </c>
      <c r="R1257" s="2">
        <v>10</v>
      </c>
      <c r="S1257" s="3">
        <v>6</v>
      </c>
      <c r="T1257" t="s">
        <v>81</v>
      </c>
      <c r="U1257" t="s">
        <v>85</v>
      </c>
    </row>
    <row r="1258" spans="1:21" x14ac:dyDescent="0.3">
      <c r="A1258" s="3" t="s">
        <v>1342</v>
      </c>
      <c r="B1258" s="1">
        <v>44792</v>
      </c>
      <c r="C1258" s="7" t="str">
        <f>TEXT(tb_vendas[[#This Row],[Data do Pedido]],"aaaa-mm")</f>
        <v>2022-08</v>
      </c>
      <c r="D1258" s="1" t="s">
        <v>6593</v>
      </c>
      <c r="E1258" t="s">
        <v>18</v>
      </c>
      <c r="F1258" t="s">
        <v>32</v>
      </c>
      <c r="G1258" t="s">
        <v>39</v>
      </c>
      <c r="H1258" t="s">
        <v>45</v>
      </c>
      <c r="I1258" t="s">
        <v>47</v>
      </c>
      <c r="J1258" t="s">
        <v>63</v>
      </c>
      <c r="K1258" t="s">
        <v>74</v>
      </c>
      <c r="L1258">
        <v>5</v>
      </c>
      <c r="M1258" s="5">
        <v>7.93</v>
      </c>
      <c r="N1258" s="5">
        <f t="shared" si="19"/>
        <v>39.65</v>
      </c>
      <c r="O1258" s="5">
        <v>6.2787516627476263</v>
      </c>
      <c r="P1258" s="5">
        <f>tb_vendas[[#This Row],[Quantidade]]*tb_vendas[[#This Row],[Custo Unitário]]</f>
        <v>31.393758313738132</v>
      </c>
      <c r="Q1258" s="5">
        <f>tb_vendas[[#This Row],[Valor Total]]-tb_vendas[[#This Row],[Custo Total]]</f>
        <v>8.2562416862618662</v>
      </c>
      <c r="R1258" s="2">
        <v>2</v>
      </c>
      <c r="S1258" s="3">
        <v>1</v>
      </c>
      <c r="T1258" t="s">
        <v>79</v>
      </c>
      <c r="U1258" t="s">
        <v>84</v>
      </c>
    </row>
    <row r="1259" spans="1:21" x14ac:dyDescent="0.3">
      <c r="A1259" s="3" t="s">
        <v>1343</v>
      </c>
      <c r="B1259" s="1">
        <v>44792</v>
      </c>
      <c r="C1259" s="7" t="str">
        <f>TEXT(tb_vendas[[#This Row],[Data do Pedido]],"aaaa-mm")</f>
        <v>2022-08</v>
      </c>
      <c r="D1259" s="1" t="s">
        <v>6593</v>
      </c>
      <c r="E1259" t="s">
        <v>23</v>
      </c>
      <c r="F1259" t="s">
        <v>29</v>
      </c>
      <c r="G1259" t="s">
        <v>43</v>
      </c>
      <c r="H1259" t="s">
        <v>45</v>
      </c>
      <c r="I1259" t="s">
        <v>56</v>
      </c>
      <c r="J1259" t="s">
        <v>63</v>
      </c>
      <c r="K1259" t="s">
        <v>72</v>
      </c>
      <c r="L1259">
        <v>5</v>
      </c>
      <c r="M1259" s="5">
        <v>62.27</v>
      </c>
      <c r="N1259" s="5">
        <f t="shared" si="19"/>
        <v>311.35000000000002</v>
      </c>
      <c r="O1259" s="5">
        <v>33.097850398497876</v>
      </c>
      <c r="P1259" s="5">
        <f>tb_vendas[[#This Row],[Quantidade]]*tb_vendas[[#This Row],[Custo Unitário]]</f>
        <v>165.48925199248939</v>
      </c>
      <c r="Q1259" s="5">
        <f>tb_vendas[[#This Row],[Valor Total]]-tb_vendas[[#This Row],[Custo Total]]</f>
        <v>145.86074800751064</v>
      </c>
      <c r="R1259" s="2">
        <v>7</v>
      </c>
      <c r="S1259" s="3">
        <v>0</v>
      </c>
      <c r="T1259" t="s">
        <v>80</v>
      </c>
      <c r="U1259" t="s">
        <v>83</v>
      </c>
    </row>
    <row r="1260" spans="1:21" x14ac:dyDescent="0.3">
      <c r="A1260" s="3" t="s">
        <v>1344</v>
      </c>
      <c r="B1260" s="1">
        <v>44792</v>
      </c>
      <c r="C1260" s="7" t="str">
        <f>TEXT(tb_vendas[[#This Row],[Data do Pedido]],"aaaa-mm")</f>
        <v>2022-08</v>
      </c>
      <c r="D1260" s="1" t="s">
        <v>6592</v>
      </c>
      <c r="E1260" t="s">
        <v>16</v>
      </c>
      <c r="F1260" t="s">
        <v>28</v>
      </c>
      <c r="G1260" t="s">
        <v>43</v>
      </c>
      <c r="H1260" t="s">
        <v>45</v>
      </c>
      <c r="I1260" t="s">
        <v>59</v>
      </c>
      <c r="J1260" t="s">
        <v>70</v>
      </c>
      <c r="K1260" t="s">
        <v>75</v>
      </c>
      <c r="L1260">
        <v>44</v>
      </c>
      <c r="M1260" s="5">
        <v>70.13</v>
      </c>
      <c r="N1260" s="5">
        <f t="shared" si="19"/>
        <v>3085.72</v>
      </c>
      <c r="O1260" s="5">
        <v>22.577217826650124</v>
      </c>
      <c r="P1260" s="5">
        <f>tb_vendas[[#This Row],[Quantidade]]*tb_vendas[[#This Row],[Custo Unitário]]</f>
        <v>993.39758437260548</v>
      </c>
      <c r="Q1260" s="5">
        <f>tb_vendas[[#This Row],[Valor Total]]-tb_vendas[[#This Row],[Custo Total]]</f>
        <v>2092.3224156273945</v>
      </c>
      <c r="R1260" s="2">
        <v>4</v>
      </c>
      <c r="S1260" s="3">
        <v>4</v>
      </c>
      <c r="T1260" t="s">
        <v>80</v>
      </c>
      <c r="U1260" t="s">
        <v>82</v>
      </c>
    </row>
    <row r="1261" spans="1:21" x14ac:dyDescent="0.3">
      <c r="A1261" s="3" t="s">
        <v>1345</v>
      </c>
      <c r="B1261" s="1">
        <v>44792</v>
      </c>
      <c r="C1261" s="7" t="str">
        <f>TEXT(tb_vendas[[#This Row],[Data do Pedido]],"aaaa-mm")</f>
        <v>2022-08</v>
      </c>
      <c r="D1261" s="1" t="s">
        <v>6588</v>
      </c>
      <c r="E1261" t="s">
        <v>18</v>
      </c>
      <c r="F1261" t="s">
        <v>37</v>
      </c>
      <c r="G1261" t="s">
        <v>41</v>
      </c>
      <c r="H1261" t="s">
        <v>45</v>
      </c>
      <c r="I1261" t="s">
        <v>52</v>
      </c>
      <c r="J1261" t="s">
        <v>67</v>
      </c>
      <c r="K1261" t="s">
        <v>71</v>
      </c>
      <c r="L1261">
        <v>99</v>
      </c>
      <c r="M1261" s="5">
        <v>66.28</v>
      </c>
      <c r="N1261" s="5">
        <f t="shared" si="19"/>
        <v>6561.72</v>
      </c>
      <c r="O1261" s="5">
        <v>31.221331760712737</v>
      </c>
      <c r="P1261" s="5">
        <f>tb_vendas[[#This Row],[Quantidade]]*tb_vendas[[#This Row],[Custo Unitário]]</f>
        <v>3090.9118443105608</v>
      </c>
      <c r="Q1261" s="5">
        <f>tb_vendas[[#This Row],[Valor Total]]-tb_vendas[[#This Row],[Custo Total]]</f>
        <v>3470.8081556894394</v>
      </c>
      <c r="R1261" s="2">
        <v>9</v>
      </c>
      <c r="S1261" s="3">
        <v>7</v>
      </c>
      <c r="T1261" t="s">
        <v>80</v>
      </c>
      <c r="U1261" t="s">
        <v>82</v>
      </c>
    </row>
    <row r="1262" spans="1:21" x14ac:dyDescent="0.3">
      <c r="A1262" s="3" t="s">
        <v>1346</v>
      </c>
      <c r="B1262" s="1">
        <v>44792</v>
      </c>
      <c r="C1262" s="7" t="str">
        <f>TEXT(tb_vendas[[#This Row],[Data do Pedido]],"aaaa-mm")</f>
        <v>2022-08</v>
      </c>
      <c r="D1262" s="1" t="s">
        <v>6592</v>
      </c>
      <c r="E1262" t="s">
        <v>19</v>
      </c>
      <c r="F1262" t="s">
        <v>29</v>
      </c>
      <c r="G1262" t="s">
        <v>43</v>
      </c>
      <c r="H1262" t="s">
        <v>45</v>
      </c>
      <c r="I1262" t="s">
        <v>48</v>
      </c>
      <c r="J1262" t="s">
        <v>64</v>
      </c>
      <c r="K1262" t="s">
        <v>71</v>
      </c>
      <c r="L1262">
        <v>87</v>
      </c>
      <c r="M1262" s="5">
        <v>52.03</v>
      </c>
      <c r="N1262" s="5">
        <f t="shared" si="19"/>
        <v>4526.6099999999997</v>
      </c>
      <c r="O1262" s="5">
        <v>19.114151924413409</v>
      </c>
      <c r="P1262" s="5">
        <f>tb_vendas[[#This Row],[Quantidade]]*tb_vendas[[#This Row],[Custo Unitário]]</f>
        <v>1662.9312174239667</v>
      </c>
      <c r="Q1262" s="5">
        <f>tb_vendas[[#This Row],[Valor Total]]-tb_vendas[[#This Row],[Custo Total]]</f>
        <v>2863.678782576033</v>
      </c>
      <c r="R1262" s="2">
        <v>3</v>
      </c>
      <c r="S1262" s="3">
        <v>6</v>
      </c>
      <c r="T1262" t="s">
        <v>80</v>
      </c>
      <c r="U1262" t="s">
        <v>82</v>
      </c>
    </row>
    <row r="1263" spans="1:21" x14ac:dyDescent="0.3">
      <c r="A1263" s="3" t="s">
        <v>1347</v>
      </c>
      <c r="B1263" s="1">
        <v>44793</v>
      </c>
      <c r="C1263" s="7" t="str">
        <f>TEXT(tb_vendas[[#This Row],[Data do Pedido]],"aaaa-mm")</f>
        <v>2022-08</v>
      </c>
      <c r="D1263" s="1" t="s">
        <v>6590</v>
      </c>
      <c r="E1263" t="s">
        <v>21</v>
      </c>
      <c r="F1263" t="s">
        <v>38</v>
      </c>
      <c r="G1263" t="s">
        <v>39</v>
      </c>
      <c r="H1263" t="s">
        <v>45</v>
      </c>
      <c r="I1263" t="s">
        <v>61</v>
      </c>
      <c r="J1263" t="s">
        <v>68</v>
      </c>
      <c r="K1263" t="s">
        <v>77</v>
      </c>
      <c r="L1263">
        <v>56</v>
      </c>
      <c r="M1263" s="5">
        <v>57.96</v>
      </c>
      <c r="N1263" s="5">
        <f t="shared" si="19"/>
        <v>3245.76</v>
      </c>
      <c r="O1263" s="5">
        <v>23.148746365999468</v>
      </c>
      <c r="P1263" s="5">
        <f>tb_vendas[[#This Row],[Quantidade]]*tb_vendas[[#This Row],[Custo Unitário]]</f>
        <v>1296.3297964959702</v>
      </c>
      <c r="Q1263" s="5">
        <f>tb_vendas[[#This Row],[Valor Total]]-tb_vendas[[#This Row],[Custo Total]]</f>
        <v>1949.43020350403</v>
      </c>
      <c r="R1263" s="2">
        <v>6</v>
      </c>
      <c r="S1263" s="3">
        <v>8</v>
      </c>
      <c r="T1263" t="s">
        <v>81</v>
      </c>
      <c r="U1263" t="s">
        <v>82</v>
      </c>
    </row>
    <row r="1264" spans="1:21" x14ac:dyDescent="0.3">
      <c r="A1264" s="3" t="s">
        <v>1348</v>
      </c>
      <c r="B1264" s="1">
        <v>44793</v>
      </c>
      <c r="C1264" s="7" t="str">
        <f>TEXT(tb_vendas[[#This Row],[Data do Pedido]],"aaaa-mm")</f>
        <v>2022-08</v>
      </c>
      <c r="D1264" s="1" t="s">
        <v>6591</v>
      </c>
      <c r="E1264" t="s">
        <v>19</v>
      </c>
      <c r="F1264" t="s">
        <v>30</v>
      </c>
      <c r="G1264" t="s">
        <v>44</v>
      </c>
      <c r="H1264" t="s">
        <v>46</v>
      </c>
      <c r="I1264" t="s">
        <v>56</v>
      </c>
      <c r="J1264" t="s">
        <v>63</v>
      </c>
      <c r="K1264" t="s">
        <v>78</v>
      </c>
      <c r="L1264">
        <v>46</v>
      </c>
      <c r="M1264" s="5">
        <v>21.49</v>
      </c>
      <c r="N1264" s="5">
        <f t="shared" si="19"/>
        <v>988.54</v>
      </c>
      <c r="O1264" s="5">
        <v>6.4277948110722161</v>
      </c>
      <c r="P1264" s="5">
        <f>tb_vendas[[#This Row],[Quantidade]]*tb_vendas[[#This Row],[Custo Unitário]]</f>
        <v>295.67856130932194</v>
      </c>
      <c r="Q1264" s="5">
        <f>tb_vendas[[#This Row],[Valor Total]]-tb_vendas[[#This Row],[Custo Total]]</f>
        <v>692.86143869067803</v>
      </c>
      <c r="R1264" s="2">
        <v>5</v>
      </c>
      <c r="S1264" s="3">
        <v>2</v>
      </c>
      <c r="T1264" t="s">
        <v>79</v>
      </c>
      <c r="U1264" t="s">
        <v>82</v>
      </c>
    </row>
    <row r="1265" spans="1:21" x14ac:dyDescent="0.3">
      <c r="A1265" s="3" t="s">
        <v>1349</v>
      </c>
      <c r="B1265" s="1">
        <v>44793</v>
      </c>
      <c r="C1265" s="7" t="str">
        <f>TEXT(tb_vendas[[#This Row],[Data do Pedido]],"aaaa-mm")</f>
        <v>2022-08</v>
      </c>
      <c r="D1265" s="1" t="s">
        <v>6589</v>
      </c>
      <c r="E1265" t="s">
        <v>20</v>
      </c>
      <c r="F1265" t="s">
        <v>36</v>
      </c>
      <c r="G1265" t="s">
        <v>39</v>
      </c>
      <c r="H1265" t="s">
        <v>45</v>
      </c>
      <c r="I1265" t="s">
        <v>57</v>
      </c>
      <c r="J1265" t="s">
        <v>66</v>
      </c>
      <c r="K1265" t="s">
        <v>72</v>
      </c>
      <c r="L1265">
        <v>17</v>
      </c>
      <c r="M1265" s="5">
        <v>21.56</v>
      </c>
      <c r="N1265" s="5">
        <f t="shared" si="19"/>
        <v>366.52</v>
      </c>
      <c r="O1265" s="5">
        <v>6.1212599269057026</v>
      </c>
      <c r="P1265" s="5">
        <f>tb_vendas[[#This Row],[Quantidade]]*tb_vendas[[#This Row],[Custo Unitário]]</f>
        <v>104.06141875739695</v>
      </c>
      <c r="Q1265" s="5">
        <f>tb_vendas[[#This Row],[Valor Total]]-tb_vendas[[#This Row],[Custo Total]]</f>
        <v>262.45858124260303</v>
      </c>
      <c r="R1265" s="2">
        <v>4</v>
      </c>
      <c r="S1265" s="3">
        <v>4</v>
      </c>
      <c r="T1265" t="s">
        <v>79</v>
      </c>
      <c r="U1265" t="s">
        <v>82</v>
      </c>
    </row>
    <row r="1266" spans="1:21" x14ac:dyDescent="0.3">
      <c r="A1266" s="3" t="s">
        <v>1350</v>
      </c>
      <c r="B1266" s="1">
        <v>44793</v>
      </c>
      <c r="C1266" s="7" t="str">
        <f>TEXT(tb_vendas[[#This Row],[Data do Pedido]],"aaaa-mm")</f>
        <v>2022-08</v>
      </c>
      <c r="D1266" s="1" t="s">
        <v>6590</v>
      </c>
      <c r="E1266" t="s">
        <v>22</v>
      </c>
      <c r="F1266" t="s">
        <v>25</v>
      </c>
      <c r="G1266" t="s">
        <v>40</v>
      </c>
      <c r="H1266" t="s">
        <v>46</v>
      </c>
      <c r="I1266" t="s">
        <v>47</v>
      </c>
      <c r="J1266" t="s">
        <v>63</v>
      </c>
      <c r="K1266" t="s">
        <v>71</v>
      </c>
      <c r="L1266">
        <v>2</v>
      </c>
      <c r="M1266" s="5">
        <v>7.77</v>
      </c>
      <c r="N1266" s="5">
        <f t="shared" si="19"/>
        <v>15.54</v>
      </c>
      <c r="O1266" s="5">
        <v>4.3059244969068624</v>
      </c>
      <c r="P1266" s="5">
        <f>tb_vendas[[#This Row],[Quantidade]]*tb_vendas[[#This Row],[Custo Unitário]]</f>
        <v>8.6118489938137248</v>
      </c>
      <c r="Q1266" s="5">
        <f>tb_vendas[[#This Row],[Valor Total]]-tb_vendas[[#This Row],[Custo Total]]</f>
        <v>6.9281510061862743</v>
      </c>
      <c r="R1266" s="2">
        <v>2</v>
      </c>
      <c r="S1266" s="3">
        <v>1</v>
      </c>
      <c r="T1266" t="s">
        <v>81</v>
      </c>
      <c r="U1266" t="s">
        <v>82</v>
      </c>
    </row>
    <row r="1267" spans="1:21" x14ac:dyDescent="0.3">
      <c r="A1267" s="3" t="s">
        <v>1351</v>
      </c>
      <c r="B1267" s="1">
        <v>44793</v>
      </c>
      <c r="C1267" s="7" t="str">
        <f>TEXT(tb_vendas[[#This Row],[Data do Pedido]],"aaaa-mm")</f>
        <v>2022-08</v>
      </c>
      <c r="D1267" s="1" t="s">
        <v>6591</v>
      </c>
      <c r="E1267" t="s">
        <v>20</v>
      </c>
      <c r="F1267" t="s">
        <v>37</v>
      </c>
      <c r="G1267" t="s">
        <v>41</v>
      </c>
      <c r="H1267" t="s">
        <v>45</v>
      </c>
      <c r="I1267" t="s">
        <v>53</v>
      </c>
      <c r="J1267" t="s">
        <v>67</v>
      </c>
      <c r="K1267" t="s">
        <v>74</v>
      </c>
      <c r="L1267">
        <v>13</v>
      </c>
      <c r="M1267" s="5">
        <v>7.8</v>
      </c>
      <c r="N1267" s="5">
        <f t="shared" si="19"/>
        <v>101.39999999999999</v>
      </c>
      <c r="O1267" s="5">
        <v>4.0327268359024027</v>
      </c>
      <c r="P1267" s="5">
        <f>tb_vendas[[#This Row],[Quantidade]]*tb_vendas[[#This Row],[Custo Unitário]]</f>
        <v>52.425448866731237</v>
      </c>
      <c r="Q1267" s="5">
        <f>tb_vendas[[#This Row],[Valor Total]]-tb_vendas[[#This Row],[Custo Total]]</f>
        <v>48.974551133268754</v>
      </c>
      <c r="R1267" s="2">
        <v>9</v>
      </c>
      <c r="S1267" s="3">
        <v>3</v>
      </c>
      <c r="T1267" t="s">
        <v>80</v>
      </c>
      <c r="U1267" t="s">
        <v>85</v>
      </c>
    </row>
    <row r="1268" spans="1:21" x14ac:dyDescent="0.3">
      <c r="A1268" s="3" t="s">
        <v>1352</v>
      </c>
      <c r="B1268" s="1">
        <v>44794</v>
      </c>
      <c r="C1268" s="7" t="str">
        <f>TEXT(tb_vendas[[#This Row],[Data do Pedido]],"aaaa-mm")</f>
        <v>2022-08</v>
      </c>
      <c r="D1268" s="1" t="s">
        <v>6592</v>
      </c>
      <c r="E1268" t="s">
        <v>16</v>
      </c>
      <c r="F1268" t="s">
        <v>33</v>
      </c>
      <c r="G1268" t="s">
        <v>42</v>
      </c>
      <c r="H1268" t="s">
        <v>46</v>
      </c>
      <c r="I1268" t="s">
        <v>49</v>
      </c>
      <c r="J1268" t="s">
        <v>65</v>
      </c>
      <c r="K1268" t="s">
        <v>72</v>
      </c>
      <c r="L1268">
        <v>59</v>
      </c>
      <c r="M1268" s="5">
        <v>2.21</v>
      </c>
      <c r="N1268" s="5">
        <f t="shared" si="19"/>
        <v>130.38999999999999</v>
      </c>
      <c r="O1268" s="5">
        <v>1.3850494908921247</v>
      </c>
      <c r="P1268" s="5">
        <f>tb_vendas[[#This Row],[Quantidade]]*tb_vendas[[#This Row],[Custo Unitário]]</f>
        <v>81.717919962635364</v>
      </c>
      <c r="Q1268" s="5">
        <f>tb_vendas[[#This Row],[Valor Total]]-tb_vendas[[#This Row],[Custo Total]]</f>
        <v>48.672080037364623</v>
      </c>
      <c r="R1268" s="2">
        <v>3</v>
      </c>
      <c r="S1268" s="3">
        <v>7</v>
      </c>
      <c r="T1268" t="s">
        <v>80</v>
      </c>
      <c r="U1268" t="s">
        <v>83</v>
      </c>
    </row>
    <row r="1269" spans="1:21" x14ac:dyDescent="0.3">
      <c r="A1269" s="3" t="s">
        <v>1353</v>
      </c>
      <c r="B1269" s="1">
        <v>44794</v>
      </c>
      <c r="C1269" s="7" t="str">
        <f>TEXT(tb_vendas[[#This Row],[Data do Pedido]],"aaaa-mm")</f>
        <v>2022-08</v>
      </c>
      <c r="D1269" s="1" t="s">
        <v>6593</v>
      </c>
      <c r="E1269" t="s">
        <v>23</v>
      </c>
      <c r="F1269" t="s">
        <v>28</v>
      </c>
      <c r="G1269" t="s">
        <v>43</v>
      </c>
      <c r="H1269" t="s">
        <v>45</v>
      </c>
      <c r="I1269" t="s">
        <v>58</v>
      </c>
      <c r="J1269" t="s">
        <v>64</v>
      </c>
      <c r="K1269" t="s">
        <v>76</v>
      </c>
      <c r="L1269">
        <v>70</v>
      </c>
      <c r="M1269" s="5">
        <v>8.14</v>
      </c>
      <c r="N1269" s="5">
        <f t="shared" si="19"/>
        <v>569.80000000000007</v>
      </c>
      <c r="O1269" s="5">
        <v>2.1546044772880437</v>
      </c>
      <c r="P1269" s="5">
        <f>tb_vendas[[#This Row],[Quantidade]]*tb_vendas[[#This Row],[Custo Unitário]]</f>
        <v>150.82231341016305</v>
      </c>
      <c r="Q1269" s="5">
        <f>tb_vendas[[#This Row],[Valor Total]]-tb_vendas[[#This Row],[Custo Total]]</f>
        <v>418.97768658983705</v>
      </c>
      <c r="R1269" s="2">
        <v>6</v>
      </c>
      <c r="S1269" s="3">
        <v>1</v>
      </c>
      <c r="T1269" t="s">
        <v>81</v>
      </c>
      <c r="U1269" t="s">
        <v>82</v>
      </c>
    </row>
    <row r="1270" spans="1:21" x14ac:dyDescent="0.3">
      <c r="A1270" s="3" t="s">
        <v>1354</v>
      </c>
      <c r="B1270" s="1">
        <v>44794</v>
      </c>
      <c r="C1270" s="7" t="str">
        <f>TEXT(tb_vendas[[#This Row],[Data do Pedido]],"aaaa-mm")</f>
        <v>2022-08</v>
      </c>
      <c r="D1270" s="1" t="s">
        <v>6588</v>
      </c>
      <c r="E1270" t="s">
        <v>18</v>
      </c>
      <c r="F1270" t="s">
        <v>25</v>
      </c>
      <c r="G1270" t="s">
        <v>40</v>
      </c>
      <c r="H1270" t="s">
        <v>46</v>
      </c>
      <c r="I1270" t="s">
        <v>60</v>
      </c>
      <c r="J1270" t="s">
        <v>69</v>
      </c>
      <c r="K1270" t="s">
        <v>72</v>
      </c>
      <c r="L1270">
        <v>10</v>
      </c>
      <c r="M1270" s="5">
        <v>23.37</v>
      </c>
      <c r="N1270" s="5">
        <f t="shared" si="19"/>
        <v>233.70000000000002</v>
      </c>
      <c r="O1270" s="5">
        <v>7.4729202171660072</v>
      </c>
      <c r="P1270" s="5">
        <f>tb_vendas[[#This Row],[Quantidade]]*tb_vendas[[#This Row],[Custo Unitário]]</f>
        <v>74.729202171660077</v>
      </c>
      <c r="Q1270" s="5">
        <f>tb_vendas[[#This Row],[Valor Total]]-tb_vendas[[#This Row],[Custo Total]]</f>
        <v>158.97079782833993</v>
      </c>
      <c r="R1270" s="2">
        <v>5</v>
      </c>
      <c r="S1270" s="3">
        <v>9</v>
      </c>
      <c r="T1270" t="s">
        <v>79</v>
      </c>
      <c r="U1270" t="s">
        <v>85</v>
      </c>
    </row>
    <row r="1271" spans="1:21" x14ac:dyDescent="0.3">
      <c r="A1271" s="3" t="s">
        <v>1355</v>
      </c>
      <c r="B1271" s="1">
        <v>44794</v>
      </c>
      <c r="C1271" s="7" t="str">
        <f>TEXT(tb_vendas[[#This Row],[Data do Pedido]],"aaaa-mm")</f>
        <v>2022-08</v>
      </c>
      <c r="D1271" s="1" t="s">
        <v>6588</v>
      </c>
      <c r="E1271" t="s">
        <v>23</v>
      </c>
      <c r="F1271" t="s">
        <v>32</v>
      </c>
      <c r="G1271" t="s">
        <v>39</v>
      </c>
      <c r="H1271" t="s">
        <v>45</v>
      </c>
      <c r="I1271" t="s">
        <v>55</v>
      </c>
      <c r="J1271" t="s">
        <v>69</v>
      </c>
      <c r="K1271" t="s">
        <v>71</v>
      </c>
      <c r="L1271">
        <v>83</v>
      </c>
      <c r="M1271" s="5">
        <v>16.07</v>
      </c>
      <c r="N1271" s="5">
        <f t="shared" si="19"/>
        <v>1333.81</v>
      </c>
      <c r="O1271" s="5">
        <v>7.8931536282562904</v>
      </c>
      <c r="P1271" s="5">
        <f>tb_vendas[[#This Row],[Quantidade]]*tb_vendas[[#This Row],[Custo Unitário]]</f>
        <v>655.13175114527212</v>
      </c>
      <c r="Q1271" s="5">
        <f>tb_vendas[[#This Row],[Valor Total]]-tb_vendas[[#This Row],[Custo Total]]</f>
        <v>678.67824885472783</v>
      </c>
      <c r="R1271" s="2">
        <v>10</v>
      </c>
      <c r="S1271" s="3">
        <v>2</v>
      </c>
      <c r="T1271" t="s">
        <v>81</v>
      </c>
      <c r="U1271" t="s">
        <v>82</v>
      </c>
    </row>
    <row r="1272" spans="1:21" x14ac:dyDescent="0.3">
      <c r="A1272" s="3" t="s">
        <v>1356</v>
      </c>
      <c r="B1272" s="1">
        <v>44794</v>
      </c>
      <c r="C1272" s="7" t="str">
        <f>TEXT(tb_vendas[[#This Row],[Data do Pedido]],"aaaa-mm")</f>
        <v>2022-08</v>
      </c>
      <c r="D1272" s="1" t="s">
        <v>6588</v>
      </c>
      <c r="E1272" t="s">
        <v>21</v>
      </c>
      <c r="F1272" t="s">
        <v>25</v>
      </c>
      <c r="G1272" t="s">
        <v>40</v>
      </c>
      <c r="H1272" t="s">
        <v>46</v>
      </c>
      <c r="I1272" t="s">
        <v>62</v>
      </c>
      <c r="J1272" t="s">
        <v>70</v>
      </c>
      <c r="K1272" t="s">
        <v>73</v>
      </c>
      <c r="L1272">
        <v>68</v>
      </c>
      <c r="M1272" s="5">
        <v>40.76</v>
      </c>
      <c r="N1272" s="5">
        <f t="shared" si="19"/>
        <v>2771.68</v>
      </c>
      <c r="O1272" s="5">
        <v>15.264317727473516</v>
      </c>
      <c r="P1272" s="5">
        <f>tb_vendas[[#This Row],[Quantidade]]*tb_vendas[[#This Row],[Custo Unitário]]</f>
        <v>1037.9736054681991</v>
      </c>
      <c r="Q1272" s="5">
        <f>tb_vendas[[#This Row],[Valor Total]]-tb_vendas[[#This Row],[Custo Total]]</f>
        <v>1733.7063945318007</v>
      </c>
      <c r="R1272" s="2">
        <v>2</v>
      </c>
      <c r="S1272" s="3">
        <v>6</v>
      </c>
      <c r="T1272" t="s">
        <v>79</v>
      </c>
      <c r="U1272" t="s">
        <v>84</v>
      </c>
    </row>
    <row r="1273" spans="1:21" x14ac:dyDescent="0.3">
      <c r="A1273" s="3" t="s">
        <v>1357</v>
      </c>
      <c r="B1273" s="1">
        <v>44795</v>
      </c>
      <c r="C1273" s="7" t="str">
        <f>TEXT(tb_vendas[[#This Row],[Data do Pedido]],"aaaa-mm")</f>
        <v>2022-08</v>
      </c>
      <c r="D1273" s="1" t="s">
        <v>6591</v>
      </c>
      <c r="E1273" t="s">
        <v>23</v>
      </c>
      <c r="F1273" t="s">
        <v>33</v>
      </c>
      <c r="G1273" t="s">
        <v>42</v>
      </c>
      <c r="H1273" t="s">
        <v>46</v>
      </c>
      <c r="I1273" t="s">
        <v>51</v>
      </c>
      <c r="J1273" t="s">
        <v>65</v>
      </c>
      <c r="K1273" t="s">
        <v>72</v>
      </c>
      <c r="L1273">
        <v>30</v>
      </c>
      <c r="M1273" s="5">
        <v>78.53</v>
      </c>
      <c r="N1273" s="5">
        <f t="shared" si="19"/>
        <v>2355.9</v>
      </c>
      <c r="O1273" s="5">
        <v>32.292971737035195</v>
      </c>
      <c r="P1273" s="5">
        <f>tb_vendas[[#This Row],[Quantidade]]*tb_vendas[[#This Row],[Custo Unitário]]</f>
        <v>968.78915211105584</v>
      </c>
      <c r="Q1273" s="5">
        <f>tb_vendas[[#This Row],[Valor Total]]-tb_vendas[[#This Row],[Custo Total]]</f>
        <v>1387.1108478889441</v>
      </c>
      <c r="R1273" s="2">
        <v>8</v>
      </c>
      <c r="S1273" s="3">
        <v>9</v>
      </c>
      <c r="T1273" t="s">
        <v>80</v>
      </c>
      <c r="U1273" t="s">
        <v>83</v>
      </c>
    </row>
    <row r="1274" spans="1:21" x14ac:dyDescent="0.3">
      <c r="A1274" s="3" t="s">
        <v>1358</v>
      </c>
      <c r="B1274" s="1">
        <v>44795</v>
      </c>
      <c r="C1274" s="7" t="str">
        <f>TEXT(tb_vendas[[#This Row],[Data do Pedido]],"aaaa-mm")</f>
        <v>2022-08</v>
      </c>
      <c r="D1274" s="1" t="s">
        <v>6588</v>
      </c>
      <c r="E1274" t="s">
        <v>16</v>
      </c>
      <c r="F1274" t="s">
        <v>28</v>
      </c>
      <c r="G1274" t="s">
        <v>43</v>
      </c>
      <c r="H1274" t="s">
        <v>45</v>
      </c>
      <c r="I1274" t="s">
        <v>60</v>
      </c>
      <c r="J1274" t="s">
        <v>69</v>
      </c>
      <c r="K1274" t="s">
        <v>78</v>
      </c>
      <c r="L1274">
        <v>90</v>
      </c>
      <c r="M1274" s="5">
        <v>83.67</v>
      </c>
      <c r="N1274" s="5">
        <f t="shared" si="19"/>
        <v>7530.3</v>
      </c>
      <c r="O1274" s="5">
        <v>23.442840906214659</v>
      </c>
      <c r="P1274" s="5">
        <f>tb_vendas[[#This Row],[Quantidade]]*tb_vendas[[#This Row],[Custo Unitário]]</f>
        <v>2109.8556815593192</v>
      </c>
      <c r="Q1274" s="5">
        <f>tb_vendas[[#This Row],[Valor Total]]-tb_vendas[[#This Row],[Custo Total]]</f>
        <v>5420.4443184406809</v>
      </c>
      <c r="R1274" s="2">
        <v>5</v>
      </c>
      <c r="S1274" s="3">
        <v>10</v>
      </c>
      <c r="T1274" t="s">
        <v>81</v>
      </c>
      <c r="U1274" t="s">
        <v>83</v>
      </c>
    </row>
    <row r="1275" spans="1:21" x14ac:dyDescent="0.3">
      <c r="A1275" s="3" t="s">
        <v>1359</v>
      </c>
      <c r="B1275" s="1">
        <v>44795</v>
      </c>
      <c r="C1275" s="7" t="str">
        <f>TEXT(tb_vendas[[#This Row],[Data do Pedido]],"aaaa-mm")</f>
        <v>2022-08</v>
      </c>
      <c r="D1275" s="1" t="s">
        <v>6593</v>
      </c>
      <c r="E1275" t="s">
        <v>20</v>
      </c>
      <c r="F1275" t="s">
        <v>31</v>
      </c>
      <c r="G1275" t="s">
        <v>40</v>
      </c>
      <c r="H1275" t="s">
        <v>46</v>
      </c>
      <c r="I1275" t="s">
        <v>49</v>
      </c>
      <c r="J1275" t="s">
        <v>65</v>
      </c>
      <c r="K1275" t="s">
        <v>77</v>
      </c>
      <c r="L1275">
        <v>17</v>
      </c>
      <c r="M1275" s="5">
        <v>2.69</v>
      </c>
      <c r="N1275" s="5">
        <f t="shared" si="19"/>
        <v>45.73</v>
      </c>
      <c r="O1275" s="5">
        <v>1.3756615807181145</v>
      </c>
      <c r="P1275" s="5">
        <f>tb_vendas[[#This Row],[Quantidade]]*tb_vendas[[#This Row],[Custo Unitário]]</f>
        <v>23.386246872207948</v>
      </c>
      <c r="Q1275" s="5">
        <f>tb_vendas[[#This Row],[Valor Total]]-tb_vendas[[#This Row],[Custo Total]]</f>
        <v>22.343753127792048</v>
      </c>
      <c r="R1275" s="2">
        <v>8</v>
      </c>
      <c r="S1275" s="3">
        <v>0</v>
      </c>
      <c r="T1275" t="s">
        <v>79</v>
      </c>
      <c r="U1275" t="s">
        <v>84</v>
      </c>
    </row>
    <row r="1276" spans="1:21" x14ac:dyDescent="0.3">
      <c r="A1276" s="3" t="s">
        <v>1360</v>
      </c>
      <c r="B1276" s="1">
        <v>44795</v>
      </c>
      <c r="C1276" s="7" t="str">
        <f>TEXT(tb_vendas[[#This Row],[Data do Pedido]],"aaaa-mm")</f>
        <v>2022-08</v>
      </c>
      <c r="D1276" s="1" t="s">
        <v>6589</v>
      </c>
      <c r="E1276" t="s">
        <v>18</v>
      </c>
      <c r="F1276" t="s">
        <v>33</v>
      </c>
      <c r="G1276" t="s">
        <v>42</v>
      </c>
      <c r="H1276" t="s">
        <v>46</v>
      </c>
      <c r="I1276" t="s">
        <v>50</v>
      </c>
      <c r="J1276" t="s">
        <v>66</v>
      </c>
      <c r="K1276" t="s">
        <v>77</v>
      </c>
      <c r="L1276">
        <v>34</v>
      </c>
      <c r="M1276" s="5">
        <v>57.51</v>
      </c>
      <c r="N1276" s="5">
        <f t="shared" si="19"/>
        <v>1955.34</v>
      </c>
      <c r="O1276" s="5">
        <v>16.577205878798875</v>
      </c>
      <c r="P1276" s="5">
        <f>tb_vendas[[#This Row],[Quantidade]]*tb_vendas[[#This Row],[Custo Unitário]]</f>
        <v>563.62499987916169</v>
      </c>
      <c r="Q1276" s="5">
        <f>tb_vendas[[#This Row],[Valor Total]]-tb_vendas[[#This Row],[Custo Total]]</f>
        <v>1391.7150001208383</v>
      </c>
      <c r="R1276" s="2">
        <v>1</v>
      </c>
      <c r="S1276" s="3">
        <v>2</v>
      </c>
      <c r="T1276" t="s">
        <v>79</v>
      </c>
      <c r="U1276" t="s">
        <v>85</v>
      </c>
    </row>
    <row r="1277" spans="1:21" x14ac:dyDescent="0.3">
      <c r="A1277" s="3" t="s">
        <v>1361</v>
      </c>
      <c r="B1277" s="1">
        <v>44795</v>
      </c>
      <c r="C1277" s="7" t="str">
        <f>TEXT(tb_vendas[[#This Row],[Data do Pedido]],"aaaa-mm")</f>
        <v>2022-08</v>
      </c>
      <c r="D1277" s="1" t="s">
        <v>6593</v>
      </c>
      <c r="E1277" t="s">
        <v>23</v>
      </c>
      <c r="F1277" t="s">
        <v>31</v>
      </c>
      <c r="G1277" t="s">
        <v>40</v>
      </c>
      <c r="H1277" t="s">
        <v>46</v>
      </c>
      <c r="I1277" t="s">
        <v>53</v>
      </c>
      <c r="J1277" t="s">
        <v>67</v>
      </c>
      <c r="K1277" t="s">
        <v>74</v>
      </c>
      <c r="L1277">
        <v>20</v>
      </c>
      <c r="M1277" s="5">
        <v>76.14</v>
      </c>
      <c r="N1277" s="5">
        <f t="shared" si="19"/>
        <v>1522.8</v>
      </c>
      <c r="O1277" s="5">
        <v>28.975508816501264</v>
      </c>
      <c r="P1277" s="5">
        <f>tb_vendas[[#This Row],[Quantidade]]*tb_vendas[[#This Row],[Custo Unitário]]</f>
        <v>579.51017633002527</v>
      </c>
      <c r="Q1277" s="5">
        <f>tb_vendas[[#This Row],[Valor Total]]-tb_vendas[[#This Row],[Custo Total]]</f>
        <v>943.28982366997468</v>
      </c>
      <c r="R1277" s="2">
        <v>7</v>
      </c>
      <c r="S1277" s="3">
        <v>7</v>
      </c>
      <c r="T1277" t="s">
        <v>81</v>
      </c>
      <c r="U1277" t="s">
        <v>82</v>
      </c>
    </row>
    <row r="1278" spans="1:21" x14ac:dyDescent="0.3">
      <c r="A1278" s="3" t="s">
        <v>1362</v>
      </c>
      <c r="B1278" s="1">
        <v>44795</v>
      </c>
      <c r="C1278" s="7" t="str">
        <f>TEXT(tb_vendas[[#This Row],[Data do Pedido]],"aaaa-mm")</f>
        <v>2022-08</v>
      </c>
      <c r="D1278" s="1" t="s">
        <v>6590</v>
      </c>
      <c r="E1278" t="s">
        <v>22</v>
      </c>
      <c r="F1278" t="s">
        <v>27</v>
      </c>
      <c r="G1278" t="s">
        <v>42</v>
      </c>
      <c r="H1278" t="s">
        <v>46</v>
      </c>
      <c r="I1278" t="s">
        <v>50</v>
      </c>
      <c r="J1278" t="s">
        <v>66</v>
      </c>
      <c r="K1278" t="s">
        <v>74</v>
      </c>
      <c r="L1278">
        <v>67</v>
      </c>
      <c r="M1278" s="5">
        <v>34.82</v>
      </c>
      <c r="N1278" s="5">
        <f t="shared" si="19"/>
        <v>2332.94</v>
      </c>
      <c r="O1278" s="5">
        <v>18.204135813139999</v>
      </c>
      <c r="P1278" s="5">
        <f>tb_vendas[[#This Row],[Quantidade]]*tb_vendas[[#This Row],[Custo Unitário]]</f>
        <v>1219.6770994803799</v>
      </c>
      <c r="Q1278" s="5">
        <f>tb_vendas[[#This Row],[Valor Total]]-tb_vendas[[#This Row],[Custo Total]]</f>
        <v>1113.2629005196202</v>
      </c>
      <c r="R1278" s="2">
        <v>6</v>
      </c>
      <c r="S1278" s="3">
        <v>5</v>
      </c>
      <c r="T1278" t="s">
        <v>80</v>
      </c>
      <c r="U1278" t="s">
        <v>84</v>
      </c>
    </row>
    <row r="1279" spans="1:21" x14ac:dyDescent="0.3">
      <c r="A1279" s="3" t="s">
        <v>1363</v>
      </c>
      <c r="B1279" s="1">
        <v>44795</v>
      </c>
      <c r="C1279" s="7" t="str">
        <f>TEXT(tb_vendas[[#This Row],[Data do Pedido]],"aaaa-mm")</f>
        <v>2022-08</v>
      </c>
      <c r="D1279" s="1" t="s">
        <v>6592</v>
      </c>
      <c r="E1279" t="s">
        <v>22</v>
      </c>
      <c r="F1279" t="s">
        <v>34</v>
      </c>
      <c r="G1279" t="s">
        <v>40</v>
      </c>
      <c r="H1279" t="s">
        <v>46</v>
      </c>
      <c r="I1279" t="s">
        <v>56</v>
      </c>
      <c r="J1279" t="s">
        <v>63</v>
      </c>
      <c r="K1279" t="s">
        <v>72</v>
      </c>
      <c r="L1279">
        <v>78</v>
      </c>
      <c r="M1279" s="5">
        <v>49.59</v>
      </c>
      <c r="N1279" s="5">
        <f t="shared" si="19"/>
        <v>3868.0200000000004</v>
      </c>
      <c r="O1279" s="5">
        <v>41.377201133519534</v>
      </c>
      <c r="P1279" s="5">
        <f>tb_vendas[[#This Row],[Quantidade]]*tb_vendas[[#This Row],[Custo Unitário]]</f>
        <v>3227.4216884145235</v>
      </c>
      <c r="Q1279" s="5">
        <f>tb_vendas[[#This Row],[Valor Total]]-tb_vendas[[#This Row],[Custo Total]]</f>
        <v>640.59831158547695</v>
      </c>
      <c r="R1279" s="2">
        <v>8</v>
      </c>
      <c r="S1279" s="3">
        <v>4</v>
      </c>
      <c r="T1279" t="s">
        <v>80</v>
      </c>
      <c r="U1279" t="s">
        <v>83</v>
      </c>
    </row>
    <row r="1280" spans="1:21" x14ac:dyDescent="0.3">
      <c r="A1280" s="3" t="s">
        <v>1364</v>
      </c>
      <c r="B1280" s="1">
        <v>44795</v>
      </c>
      <c r="C1280" s="7" t="str">
        <f>TEXT(tb_vendas[[#This Row],[Data do Pedido]],"aaaa-mm")</f>
        <v>2022-08</v>
      </c>
      <c r="D1280" s="1" t="s">
        <v>6589</v>
      </c>
      <c r="E1280" t="s">
        <v>16</v>
      </c>
      <c r="F1280" t="s">
        <v>37</v>
      </c>
      <c r="G1280" t="s">
        <v>41</v>
      </c>
      <c r="H1280" t="s">
        <v>45</v>
      </c>
      <c r="I1280" t="s">
        <v>52</v>
      </c>
      <c r="J1280" t="s">
        <v>67</v>
      </c>
      <c r="K1280" t="s">
        <v>78</v>
      </c>
      <c r="L1280">
        <v>18</v>
      </c>
      <c r="M1280" s="5">
        <v>21.37</v>
      </c>
      <c r="N1280" s="5">
        <f t="shared" si="19"/>
        <v>384.66</v>
      </c>
      <c r="O1280" s="5">
        <v>13.81281421618335</v>
      </c>
      <c r="P1280" s="5">
        <f>tb_vendas[[#This Row],[Quantidade]]*tb_vendas[[#This Row],[Custo Unitário]]</f>
        <v>248.63065589130031</v>
      </c>
      <c r="Q1280" s="5">
        <f>tb_vendas[[#This Row],[Valor Total]]-tb_vendas[[#This Row],[Custo Total]]</f>
        <v>136.02934410869972</v>
      </c>
      <c r="R1280" s="2">
        <v>4</v>
      </c>
      <c r="S1280" s="3">
        <v>2</v>
      </c>
      <c r="T1280" t="s">
        <v>81</v>
      </c>
      <c r="U1280" t="s">
        <v>85</v>
      </c>
    </row>
    <row r="1281" spans="1:21" x14ac:dyDescent="0.3">
      <c r="A1281" s="3" t="s">
        <v>1365</v>
      </c>
      <c r="B1281" s="1">
        <v>44795</v>
      </c>
      <c r="C1281" s="7" t="str">
        <f>TEXT(tb_vendas[[#This Row],[Data do Pedido]],"aaaa-mm")</f>
        <v>2022-08</v>
      </c>
      <c r="D1281" s="1" t="s">
        <v>6590</v>
      </c>
      <c r="E1281" t="s">
        <v>16</v>
      </c>
      <c r="F1281" t="s">
        <v>33</v>
      </c>
      <c r="G1281" t="s">
        <v>42</v>
      </c>
      <c r="H1281" t="s">
        <v>46</v>
      </c>
      <c r="I1281" t="s">
        <v>48</v>
      </c>
      <c r="J1281" t="s">
        <v>64</v>
      </c>
      <c r="K1281" t="s">
        <v>75</v>
      </c>
      <c r="L1281">
        <v>98</v>
      </c>
      <c r="M1281" s="5">
        <v>92.8</v>
      </c>
      <c r="N1281" s="5">
        <f t="shared" si="19"/>
        <v>9094.4</v>
      </c>
      <c r="O1281" s="5">
        <v>41.400682643449507</v>
      </c>
      <c r="P1281" s="5">
        <f>tb_vendas[[#This Row],[Quantidade]]*tb_vendas[[#This Row],[Custo Unitário]]</f>
        <v>4057.2668990580519</v>
      </c>
      <c r="Q1281" s="5">
        <f>tb_vendas[[#This Row],[Valor Total]]-tb_vendas[[#This Row],[Custo Total]]</f>
        <v>5037.1331009419482</v>
      </c>
      <c r="R1281" s="2">
        <v>10</v>
      </c>
      <c r="S1281" s="3">
        <v>6</v>
      </c>
      <c r="T1281" t="s">
        <v>79</v>
      </c>
      <c r="U1281" t="s">
        <v>84</v>
      </c>
    </row>
    <row r="1282" spans="1:21" x14ac:dyDescent="0.3">
      <c r="A1282" s="3" t="s">
        <v>1366</v>
      </c>
      <c r="B1282" s="1">
        <v>44796</v>
      </c>
      <c r="C1282" s="7" t="str">
        <f>TEXT(tb_vendas[[#This Row],[Data do Pedido]],"aaaa-mm")</f>
        <v>2022-08</v>
      </c>
      <c r="D1282" s="1" t="s">
        <v>6592</v>
      </c>
      <c r="E1282" t="s">
        <v>20</v>
      </c>
      <c r="F1282" t="s">
        <v>31</v>
      </c>
      <c r="G1282" t="s">
        <v>40</v>
      </c>
      <c r="H1282" t="s">
        <v>46</v>
      </c>
      <c r="I1282" t="s">
        <v>59</v>
      </c>
      <c r="J1282" t="s">
        <v>70</v>
      </c>
      <c r="K1282" t="s">
        <v>71</v>
      </c>
      <c r="L1282">
        <v>32</v>
      </c>
      <c r="M1282" s="5">
        <v>70.19</v>
      </c>
      <c r="N1282" s="5">
        <f t="shared" si="19"/>
        <v>2246.08</v>
      </c>
      <c r="O1282" s="5">
        <v>58.702471500937023</v>
      </c>
      <c r="P1282" s="5">
        <f>tb_vendas[[#This Row],[Quantidade]]*tb_vendas[[#This Row],[Custo Unitário]]</f>
        <v>1878.4790880299847</v>
      </c>
      <c r="Q1282" s="5">
        <f>tb_vendas[[#This Row],[Valor Total]]-tb_vendas[[#This Row],[Custo Total]]</f>
        <v>367.6009119700152</v>
      </c>
      <c r="R1282" s="2">
        <v>3</v>
      </c>
      <c r="S1282" s="3">
        <v>2</v>
      </c>
      <c r="T1282" t="s">
        <v>80</v>
      </c>
      <c r="U1282" t="s">
        <v>85</v>
      </c>
    </row>
    <row r="1283" spans="1:21" x14ac:dyDescent="0.3">
      <c r="A1283" s="3" t="s">
        <v>1367</v>
      </c>
      <c r="B1283" s="1">
        <v>44796</v>
      </c>
      <c r="C1283" s="7" t="str">
        <f>TEXT(tb_vendas[[#This Row],[Data do Pedido]],"aaaa-mm")</f>
        <v>2022-08</v>
      </c>
      <c r="D1283" s="1" t="s">
        <v>6590</v>
      </c>
      <c r="E1283" t="s">
        <v>19</v>
      </c>
      <c r="F1283" t="s">
        <v>30</v>
      </c>
      <c r="G1283" t="s">
        <v>44</v>
      </c>
      <c r="H1283" t="s">
        <v>46</v>
      </c>
      <c r="I1283" t="s">
        <v>58</v>
      </c>
      <c r="J1283" t="s">
        <v>64</v>
      </c>
      <c r="K1283" t="s">
        <v>75</v>
      </c>
      <c r="L1283">
        <v>21</v>
      </c>
      <c r="M1283" s="5">
        <v>77.81</v>
      </c>
      <c r="N1283" s="5">
        <f t="shared" ref="N1283:N1346" si="20">L1283*M1283</f>
        <v>1634.01</v>
      </c>
      <c r="O1283" s="5">
        <v>21.306402370211998</v>
      </c>
      <c r="P1283" s="5">
        <f>tb_vendas[[#This Row],[Quantidade]]*tb_vendas[[#This Row],[Custo Unitário]]</f>
        <v>447.43444977445199</v>
      </c>
      <c r="Q1283" s="5">
        <f>tb_vendas[[#This Row],[Valor Total]]-tb_vendas[[#This Row],[Custo Total]]</f>
        <v>1186.5755502255479</v>
      </c>
      <c r="R1283" s="2">
        <v>9</v>
      </c>
      <c r="S1283" s="3">
        <v>5</v>
      </c>
      <c r="T1283" t="s">
        <v>80</v>
      </c>
      <c r="U1283" t="s">
        <v>82</v>
      </c>
    </row>
    <row r="1284" spans="1:21" x14ac:dyDescent="0.3">
      <c r="A1284" s="3" t="s">
        <v>1368</v>
      </c>
      <c r="B1284" s="1">
        <v>44796</v>
      </c>
      <c r="C1284" s="7" t="str">
        <f>TEXT(tb_vendas[[#This Row],[Data do Pedido]],"aaaa-mm")</f>
        <v>2022-08</v>
      </c>
      <c r="D1284" s="1" t="s">
        <v>6588</v>
      </c>
      <c r="E1284" t="s">
        <v>20</v>
      </c>
      <c r="F1284" t="s">
        <v>34</v>
      </c>
      <c r="G1284" t="s">
        <v>40</v>
      </c>
      <c r="H1284" t="s">
        <v>46</v>
      </c>
      <c r="I1284" t="s">
        <v>48</v>
      </c>
      <c r="J1284" t="s">
        <v>64</v>
      </c>
      <c r="K1284" t="s">
        <v>77</v>
      </c>
      <c r="L1284">
        <v>33</v>
      </c>
      <c r="M1284" s="5">
        <v>77.23</v>
      </c>
      <c r="N1284" s="5">
        <f t="shared" si="20"/>
        <v>2548.59</v>
      </c>
      <c r="O1284" s="5">
        <v>47.704404047400715</v>
      </c>
      <c r="P1284" s="5">
        <f>tb_vendas[[#This Row],[Quantidade]]*tb_vendas[[#This Row],[Custo Unitário]]</f>
        <v>1574.2453335642235</v>
      </c>
      <c r="Q1284" s="5">
        <f>tb_vendas[[#This Row],[Valor Total]]-tb_vendas[[#This Row],[Custo Total]]</f>
        <v>974.34466643577662</v>
      </c>
      <c r="R1284" s="2">
        <v>9</v>
      </c>
      <c r="S1284" s="3">
        <v>3</v>
      </c>
      <c r="T1284" t="s">
        <v>81</v>
      </c>
      <c r="U1284" t="s">
        <v>82</v>
      </c>
    </row>
    <row r="1285" spans="1:21" x14ac:dyDescent="0.3">
      <c r="A1285" s="3" t="s">
        <v>1369</v>
      </c>
      <c r="B1285" s="1">
        <v>44796</v>
      </c>
      <c r="C1285" s="7" t="str">
        <f>TEXT(tb_vendas[[#This Row],[Data do Pedido]],"aaaa-mm")</f>
        <v>2022-08</v>
      </c>
      <c r="D1285" s="1" t="s">
        <v>6588</v>
      </c>
      <c r="E1285" t="s">
        <v>21</v>
      </c>
      <c r="F1285" t="s">
        <v>28</v>
      </c>
      <c r="G1285" t="s">
        <v>43</v>
      </c>
      <c r="H1285" t="s">
        <v>45</v>
      </c>
      <c r="I1285" t="s">
        <v>55</v>
      </c>
      <c r="J1285" t="s">
        <v>69</v>
      </c>
      <c r="K1285" t="s">
        <v>72</v>
      </c>
      <c r="L1285">
        <v>59</v>
      </c>
      <c r="M1285" s="5">
        <v>93.16</v>
      </c>
      <c r="N1285" s="5">
        <f t="shared" si="20"/>
        <v>5496.44</v>
      </c>
      <c r="O1285" s="5">
        <v>40.273223738044813</v>
      </c>
      <c r="P1285" s="5">
        <f>tb_vendas[[#This Row],[Quantidade]]*tb_vendas[[#This Row],[Custo Unitário]]</f>
        <v>2376.1202005446439</v>
      </c>
      <c r="Q1285" s="5">
        <f>tb_vendas[[#This Row],[Valor Total]]-tb_vendas[[#This Row],[Custo Total]]</f>
        <v>3120.3197994553557</v>
      </c>
      <c r="R1285" s="2">
        <v>1</v>
      </c>
      <c r="S1285" s="3">
        <v>6</v>
      </c>
      <c r="T1285" t="s">
        <v>79</v>
      </c>
      <c r="U1285" t="s">
        <v>83</v>
      </c>
    </row>
    <row r="1286" spans="1:21" x14ac:dyDescent="0.3">
      <c r="A1286" s="3" t="s">
        <v>1370</v>
      </c>
      <c r="B1286" s="1">
        <v>44796</v>
      </c>
      <c r="C1286" s="7" t="str">
        <f>TEXT(tb_vendas[[#This Row],[Data do Pedido]],"aaaa-mm")</f>
        <v>2022-08</v>
      </c>
      <c r="D1286" s="1" t="s">
        <v>6590</v>
      </c>
      <c r="E1286" t="s">
        <v>23</v>
      </c>
      <c r="F1286" t="s">
        <v>35</v>
      </c>
      <c r="G1286" t="s">
        <v>44</v>
      </c>
      <c r="H1286" t="s">
        <v>46</v>
      </c>
      <c r="I1286" t="s">
        <v>51</v>
      </c>
      <c r="J1286" t="s">
        <v>65</v>
      </c>
      <c r="K1286" t="s">
        <v>74</v>
      </c>
      <c r="L1286">
        <v>50</v>
      </c>
      <c r="M1286" s="5">
        <v>22.94</v>
      </c>
      <c r="N1286" s="5">
        <f t="shared" si="20"/>
        <v>1147</v>
      </c>
      <c r="O1286" s="5">
        <v>13.069037458188784</v>
      </c>
      <c r="P1286" s="5">
        <f>tb_vendas[[#This Row],[Quantidade]]*tb_vendas[[#This Row],[Custo Unitário]]</f>
        <v>653.4518729094392</v>
      </c>
      <c r="Q1286" s="5">
        <f>tb_vendas[[#This Row],[Valor Total]]-tb_vendas[[#This Row],[Custo Total]]</f>
        <v>493.5481270905608</v>
      </c>
      <c r="R1286" s="2">
        <v>3</v>
      </c>
      <c r="S1286" s="3">
        <v>1</v>
      </c>
      <c r="T1286" t="s">
        <v>80</v>
      </c>
      <c r="U1286" t="s">
        <v>84</v>
      </c>
    </row>
    <row r="1287" spans="1:21" x14ac:dyDescent="0.3">
      <c r="A1287" s="3" t="s">
        <v>1371</v>
      </c>
      <c r="B1287" s="1">
        <v>44796</v>
      </c>
      <c r="C1287" s="7" t="str">
        <f>TEXT(tb_vendas[[#This Row],[Data do Pedido]],"aaaa-mm")</f>
        <v>2022-08</v>
      </c>
      <c r="D1287" s="1" t="s">
        <v>6590</v>
      </c>
      <c r="E1287" t="s">
        <v>20</v>
      </c>
      <c r="F1287" t="s">
        <v>36</v>
      </c>
      <c r="G1287" t="s">
        <v>39</v>
      </c>
      <c r="H1287" t="s">
        <v>45</v>
      </c>
      <c r="I1287" t="s">
        <v>47</v>
      </c>
      <c r="J1287" t="s">
        <v>63</v>
      </c>
      <c r="K1287" t="s">
        <v>74</v>
      </c>
      <c r="L1287">
        <v>36</v>
      </c>
      <c r="M1287" s="5">
        <v>55.56</v>
      </c>
      <c r="N1287" s="5">
        <f t="shared" si="20"/>
        <v>2000.16</v>
      </c>
      <c r="O1287" s="5">
        <v>16.711705580133767</v>
      </c>
      <c r="P1287" s="5">
        <f>tb_vendas[[#This Row],[Quantidade]]*tb_vendas[[#This Row],[Custo Unitário]]</f>
        <v>601.62140088481556</v>
      </c>
      <c r="Q1287" s="5">
        <f>tb_vendas[[#This Row],[Valor Total]]-tb_vendas[[#This Row],[Custo Total]]</f>
        <v>1398.5385991151845</v>
      </c>
      <c r="R1287" s="2">
        <v>5</v>
      </c>
      <c r="S1287" s="3">
        <v>0</v>
      </c>
      <c r="T1287" t="s">
        <v>81</v>
      </c>
      <c r="U1287" t="s">
        <v>83</v>
      </c>
    </row>
    <row r="1288" spans="1:21" x14ac:dyDescent="0.3">
      <c r="A1288" s="3" t="s">
        <v>1372</v>
      </c>
      <c r="B1288" s="1">
        <v>44797</v>
      </c>
      <c r="C1288" s="7" t="str">
        <f>TEXT(tb_vendas[[#This Row],[Data do Pedido]],"aaaa-mm")</f>
        <v>2022-08</v>
      </c>
      <c r="D1288" s="1" t="s">
        <v>6592</v>
      </c>
      <c r="E1288" t="s">
        <v>20</v>
      </c>
      <c r="F1288" t="s">
        <v>36</v>
      </c>
      <c r="G1288" t="s">
        <v>39</v>
      </c>
      <c r="H1288" t="s">
        <v>45</v>
      </c>
      <c r="I1288" t="s">
        <v>62</v>
      </c>
      <c r="J1288" t="s">
        <v>70</v>
      </c>
      <c r="K1288" t="s">
        <v>71</v>
      </c>
      <c r="L1288">
        <v>5</v>
      </c>
      <c r="M1288" s="5">
        <v>5.36</v>
      </c>
      <c r="N1288" s="5">
        <f t="shared" si="20"/>
        <v>26.8</v>
      </c>
      <c r="O1288" s="5">
        <v>4.7296593462660681</v>
      </c>
      <c r="P1288" s="5">
        <f>tb_vendas[[#This Row],[Quantidade]]*tb_vendas[[#This Row],[Custo Unitário]]</f>
        <v>23.64829673133034</v>
      </c>
      <c r="Q1288" s="5">
        <f>tb_vendas[[#This Row],[Valor Total]]-tb_vendas[[#This Row],[Custo Total]]</f>
        <v>3.1517032686696602</v>
      </c>
      <c r="R1288" s="2">
        <v>5</v>
      </c>
      <c r="S1288" s="3">
        <v>7</v>
      </c>
      <c r="T1288" t="s">
        <v>80</v>
      </c>
      <c r="U1288" t="s">
        <v>84</v>
      </c>
    </row>
    <row r="1289" spans="1:21" x14ac:dyDescent="0.3">
      <c r="A1289" s="3" t="s">
        <v>1373</v>
      </c>
      <c r="B1289" s="1">
        <v>44797</v>
      </c>
      <c r="C1289" s="7" t="str">
        <f>TEXT(tb_vendas[[#This Row],[Data do Pedido]],"aaaa-mm")</f>
        <v>2022-08</v>
      </c>
      <c r="D1289" s="1" t="s">
        <v>6590</v>
      </c>
      <c r="E1289" t="s">
        <v>17</v>
      </c>
      <c r="F1289" t="s">
        <v>36</v>
      </c>
      <c r="G1289" t="s">
        <v>39</v>
      </c>
      <c r="H1289" t="s">
        <v>45</v>
      </c>
      <c r="I1289" t="s">
        <v>52</v>
      </c>
      <c r="J1289" t="s">
        <v>67</v>
      </c>
      <c r="K1289" t="s">
        <v>78</v>
      </c>
      <c r="L1289">
        <v>37</v>
      </c>
      <c r="M1289" s="5">
        <v>99.93</v>
      </c>
      <c r="N1289" s="5">
        <f t="shared" si="20"/>
        <v>3697.4100000000003</v>
      </c>
      <c r="O1289" s="5">
        <v>71.356168641437804</v>
      </c>
      <c r="P1289" s="5">
        <f>tb_vendas[[#This Row],[Quantidade]]*tb_vendas[[#This Row],[Custo Unitário]]</f>
        <v>2640.1782397331986</v>
      </c>
      <c r="Q1289" s="5">
        <f>tb_vendas[[#This Row],[Valor Total]]-tb_vendas[[#This Row],[Custo Total]]</f>
        <v>1057.2317602668018</v>
      </c>
      <c r="R1289" s="2">
        <v>1</v>
      </c>
      <c r="S1289" s="3">
        <v>1</v>
      </c>
      <c r="T1289" t="s">
        <v>79</v>
      </c>
      <c r="U1289" t="s">
        <v>82</v>
      </c>
    </row>
    <row r="1290" spans="1:21" x14ac:dyDescent="0.3">
      <c r="A1290" s="3" t="s">
        <v>1374</v>
      </c>
      <c r="B1290" s="1">
        <v>44797</v>
      </c>
      <c r="C1290" s="7" t="str">
        <f>TEXT(tb_vendas[[#This Row],[Data do Pedido]],"aaaa-mm")</f>
        <v>2022-08</v>
      </c>
      <c r="D1290" s="1" t="s">
        <v>6589</v>
      </c>
      <c r="E1290" t="s">
        <v>16</v>
      </c>
      <c r="F1290" t="s">
        <v>27</v>
      </c>
      <c r="G1290" t="s">
        <v>42</v>
      </c>
      <c r="H1290" t="s">
        <v>46</v>
      </c>
      <c r="I1290" t="s">
        <v>54</v>
      </c>
      <c r="J1290" t="s">
        <v>68</v>
      </c>
      <c r="K1290" t="s">
        <v>74</v>
      </c>
      <c r="L1290">
        <v>88</v>
      </c>
      <c r="M1290" s="5">
        <v>84.66</v>
      </c>
      <c r="N1290" s="5">
        <f t="shared" si="20"/>
        <v>7450.08</v>
      </c>
      <c r="O1290" s="5">
        <v>24.779553968002762</v>
      </c>
      <c r="P1290" s="5">
        <f>tb_vendas[[#This Row],[Quantidade]]*tb_vendas[[#This Row],[Custo Unitário]]</f>
        <v>2180.6007491842429</v>
      </c>
      <c r="Q1290" s="5">
        <f>tb_vendas[[#This Row],[Valor Total]]-tb_vendas[[#This Row],[Custo Total]]</f>
        <v>5269.479250815757</v>
      </c>
      <c r="R1290" s="2">
        <v>9</v>
      </c>
      <c r="S1290" s="3">
        <v>4</v>
      </c>
      <c r="T1290" t="s">
        <v>80</v>
      </c>
      <c r="U1290" t="s">
        <v>82</v>
      </c>
    </row>
    <row r="1291" spans="1:21" x14ac:dyDescent="0.3">
      <c r="A1291" s="3" t="s">
        <v>1375</v>
      </c>
      <c r="B1291" s="1">
        <v>44797</v>
      </c>
      <c r="C1291" s="7" t="str">
        <f>TEXT(tb_vendas[[#This Row],[Data do Pedido]],"aaaa-mm")</f>
        <v>2022-08</v>
      </c>
      <c r="D1291" s="1" t="s">
        <v>6593</v>
      </c>
      <c r="E1291" t="s">
        <v>20</v>
      </c>
      <c r="F1291" t="s">
        <v>32</v>
      </c>
      <c r="G1291" t="s">
        <v>39</v>
      </c>
      <c r="H1291" t="s">
        <v>45</v>
      </c>
      <c r="I1291" t="s">
        <v>51</v>
      </c>
      <c r="J1291" t="s">
        <v>65</v>
      </c>
      <c r="K1291" t="s">
        <v>77</v>
      </c>
      <c r="L1291">
        <v>10</v>
      </c>
      <c r="M1291" s="5">
        <v>67.510000000000005</v>
      </c>
      <c r="N1291" s="5">
        <f t="shared" si="20"/>
        <v>675.1</v>
      </c>
      <c r="O1291" s="5">
        <v>26.411730988071408</v>
      </c>
      <c r="P1291" s="5">
        <f>tb_vendas[[#This Row],[Quantidade]]*tb_vendas[[#This Row],[Custo Unitário]]</f>
        <v>264.11730988071406</v>
      </c>
      <c r="Q1291" s="5">
        <f>tb_vendas[[#This Row],[Valor Total]]-tb_vendas[[#This Row],[Custo Total]]</f>
        <v>410.98269011928596</v>
      </c>
      <c r="R1291" s="2">
        <v>6</v>
      </c>
      <c r="S1291" s="3">
        <v>7</v>
      </c>
      <c r="T1291" t="s">
        <v>79</v>
      </c>
      <c r="U1291" t="s">
        <v>84</v>
      </c>
    </row>
    <row r="1292" spans="1:21" x14ac:dyDescent="0.3">
      <c r="A1292" s="3" t="s">
        <v>1376</v>
      </c>
      <c r="B1292" s="1">
        <v>44797</v>
      </c>
      <c r="C1292" s="7" t="str">
        <f>TEXT(tb_vendas[[#This Row],[Data do Pedido]],"aaaa-mm")</f>
        <v>2022-08</v>
      </c>
      <c r="D1292" s="1" t="s">
        <v>6591</v>
      </c>
      <c r="E1292" t="s">
        <v>20</v>
      </c>
      <c r="F1292" t="s">
        <v>29</v>
      </c>
      <c r="G1292" t="s">
        <v>43</v>
      </c>
      <c r="H1292" t="s">
        <v>45</v>
      </c>
      <c r="I1292" t="s">
        <v>54</v>
      </c>
      <c r="J1292" t="s">
        <v>68</v>
      </c>
      <c r="K1292" t="s">
        <v>73</v>
      </c>
      <c r="L1292">
        <v>16</v>
      </c>
      <c r="M1292" s="5">
        <v>40.53</v>
      </c>
      <c r="N1292" s="5">
        <f t="shared" si="20"/>
        <v>648.48</v>
      </c>
      <c r="O1292" s="5">
        <v>30.374144384062486</v>
      </c>
      <c r="P1292" s="5">
        <f>tb_vendas[[#This Row],[Quantidade]]*tb_vendas[[#This Row],[Custo Unitário]]</f>
        <v>485.98631014499978</v>
      </c>
      <c r="Q1292" s="5">
        <f>tb_vendas[[#This Row],[Valor Total]]-tb_vendas[[#This Row],[Custo Total]]</f>
        <v>162.49368985500024</v>
      </c>
      <c r="R1292" s="2">
        <v>2</v>
      </c>
      <c r="S1292" s="3">
        <v>8</v>
      </c>
      <c r="T1292" t="s">
        <v>79</v>
      </c>
      <c r="U1292" t="s">
        <v>84</v>
      </c>
    </row>
    <row r="1293" spans="1:21" x14ac:dyDescent="0.3">
      <c r="A1293" s="3" t="s">
        <v>1377</v>
      </c>
      <c r="B1293" s="1">
        <v>44798</v>
      </c>
      <c r="C1293" s="7" t="str">
        <f>TEXT(tb_vendas[[#This Row],[Data do Pedido]],"aaaa-mm")</f>
        <v>2022-08</v>
      </c>
      <c r="D1293" s="1" t="s">
        <v>6592</v>
      </c>
      <c r="E1293" t="s">
        <v>23</v>
      </c>
      <c r="F1293" t="s">
        <v>38</v>
      </c>
      <c r="G1293" t="s">
        <v>39</v>
      </c>
      <c r="H1293" t="s">
        <v>45</v>
      </c>
      <c r="I1293" t="s">
        <v>61</v>
      </c>
      <c r="J1293" t="s">
        <v>68</v>
      </c>
      <c r="K1293" t="s">
        <v>75</v>
      </c>
      <c r="L1293">
        <v>20</v>
      </c>
      <c r="M1293" s="5">
        <v>64.73</v>
      </c>
      <c r="N1293" s="5">
        <f t="shared" si="20"/>
        <v>1294.6000000000001</v>
      </c>
      <c r="O1293" s="5">
        <v>38.789964164428362</v>
      </c>
      <c r="P1293" s="5">
        <f>tb_vendas[[#This Row],[Quantidade]]*tb_vendas[[#This Row],[Custo Unitário]]</f>
        <v>775.79928328856727</v>
      </c>
      <c r="Q1293" s="5">
        <f>tb_vendas[[#This Row],[Valor Total]]-tb_vendas[[#This Row],[Custo Total]]</f>
        <v>518.80071671143287</v>
      </c>
      <c r="R1293" s="2">
        <v>8</v>
      </c>
      <c r="S1293" s="3">
        <v>3</v>
      </c>
      <c r="T1293" t="s">
        <v>80</v>
      </c>
      <c r="U1293" t="s">
        <v>85</v>
      </c>
    </row>
    <row r="1294" spans="1:21" x14ac:dyDescent="0.3">
      <c r="A1294" s="3" t="s">
        <v>1378</v>
      </c>
      <c r="B1294" s="1">
        <v>44798</v>
      </c>
      <c r="C1294" s="7" t="str">
        <f>TEXT(tb_vendas[[#This Row],[Data do Pedido]],"aaaa-mm")</f>
        <v>2022-08</v>
      </c>
      <c r="D1294" s="1" t="s">
        <v>6588</v>
      </c>
      <c r="E1294" t="s">
        <v>18</v>
      </c>
      <c r="F1294" t="s">
        <v>27</v>
      </c>
      <c r="G1294" t="s">
        <v>42</v>
      </c>
      <c r="H1294" t="s">
        <v>46</v>
      </c>
      <c r="I1294" t="s">
        <v>58</v>
      </c>
      <c r="J1294" t="s">
        <v>64</v>
      </c>
      <c r="K1294" t="s">
        <v>71</v>
      </c>
      <c r="L1294">
        <v>78</v>
      </c>
      <c r="M1294" s="5">
        <v>20.88</v>
      </c>
      <c r="N1294" s="5">
        <f t="shared" si="20"/>
        <v>1628.6399999999999</v>
      </c>
      <c r="O1294" s="5">
        <v>5.8078171841994877</v>
      </c>
      <c r="P1294" s="5">
        <f>tb_vendas[[#This Row],[Quantidade]]*tb_vendas[[#This Row],[Custo Unitário]]</f>
        <v>453.00974036756003</v>
      </c>
      <c r="Q1294" s="5">
        <f>tb_vendas[[#This Row],[Valor Total]]-tb_vendas[[#This Row],[Custo Total]]</f>
        <v>1175.6302596324399</v>
      </c>
      <c r="R1294" s="2">
        <v>9</v>
      </c>
      <c r="S1294" s="3">
        <v>2</v>
      </c>
      <c r="T1294" t="s">
        <v>80</v>
      </c>
      <c r="U1294" t="s">
        <v>82</v>
      </c>
    </row>
    <row r="1295" spans="1:21" x14ac:dyDescent="0.3">
      <c r="A1295" s="3" t="s">
        <v>1379</v>
      </c>
      <c r="B1295" s="1">
        <v>44798</v>
      </c>
      <c r="C1295" s="7" t="str">
        <f>TEXT(tb_vendas[[#This Row],[Data do Pedido]],"aaaa-mm")</f>
        <v>2022-08</v>
      </c>
      <c r="D1295" s="1" t="s">
        <v>6590</v>
      </c>
      <c r="E1295" t="s">
        <v>20</v>
      </c>
      <c r="F1295" t="s">
        <v>37</v>
      </c>
      <c r="G1295" t="s">
        <v>41</v>
      </c>
      <c r="H1295" t="s">
        <v>45</v>
      </c>
      <c r="I1295" t="s">
        <v>50</v>
      </c>
      <c r="J1295" t="s">
        <v>66</v>
      </c>
      <c r="K1295" t="s">
        <v>76</v>
      </c>
      <c r="L1295">
        <v>18</v>
      </c>
      <c r="M1295" s="5">
        <v>89.4</v>
      </c>
      <c r="N1295" s="5">
        <f t="shared" si="20"/>
        <v>1609.2</v>
      </c>
      <c r="O1295" s="5">
        <v>23.718523136325594</v>
      </c>
      <c r="P1295" s="5">
        <f>tb_vendas[[#This Row],[Quantidade]]*tb_vendas[[#This Row],[Custo Unitário]]</f>
        <v>426.93341645386067</v>
      </c>
      <c r="Q1295" s="5">
        <f>tb_vendas[[#This Row],[Valor Total]]-tb_vendas[[#This Row],[Custo Total]]</f>
        <v>1182.2665835461394</v>
      </c>
      <c r="R1295" s="2">
        <v>5</v>
      </c>
      <c r="S1295" s="3">
        <v>5</v>
      </c>
      <c r="T1295" t="s">
        <v>81</v>
      </c>
      <c r="U1295" t="s">
        <v>84</v>
      </c>
    </row>
    <row r="1296" spans="1:21" x14ac:dyDescent="0.3">
      <c r="A1296" s="3" t="s">
        <v>1380</v>
      </c>
      <c r="B1296" s="1">
        <v>44798</v>
      </c>
      <c r="C1296" s="7" t="str">
        <f>TEXT(tb_vendas[[#This Row],[Data do Pedido]],"aaaa-mm")</f>
        <v>2022-08</v>
      </c>
      <c r="D1296" s="1" t="s">
        <v>6590</v>
      </c>
      <c r="E1296" t="s">
        <v>16</v>
      </c>
      <c r="F1296" t="s">
        <v>25</v>
      </c>
      <c r="G1296" t="s">
        <v>40</v>
      </c>
      <c r="H1296" t="s">
        <v>46</v>
      </c>
      <c r="I1296" t="s">
        <v>60</v>
      </c>
      <c r="J1296" t="s">
        <v>69</v>
      </c>
      <c r="K1296" t="s">
        <v>74</v>
      </c>
      <c r="L1296">
        <v>10</v>
      </c>
      <c r="M1296" s="5">
        <v>17.36</v>
      </c>
      <c r="N1296" s="5">
        <f t="shared" si="20"/>
        <v>173.6</v>
      </c>
      <c r="O1296" s="5">
        <v>12.97711503366801</v>
      </c>
      <c r="P1296" s="5">
        <f>tb_vendas[[#This Row],[Quantidade]]*tb_vendas[[#This Row],[Custo Unitário]]</f>
        <v>129.77115033668011</v>
      </c>
      <c r="Q1296" s="5">
        <f>tb_vendas[[#This Row],[Valor Total]]-tb_vendas[[#This Row],[Custo Total]]</f>
        <v>43.828849663319886</v>
      </c>
      <c r="R1296" s="2">
        <v>6</v>
      </c>
      <c r="S1296" s="3">
        <v>2</v>
      </c>
      <c r="T1296" t="s">
        <v>81</v>
      </c>
      <c r="U1296" t="s">
        <v>85</v>
      </c>
    </row>
    <row r="1297" spans="1:21" x14ac:dyDescent="0.3">
      <c r="A1297" s="3" t="s">
        <v>1381</v>
      </c>
      <c r="B1297" s="1">
        <v>44798</v>
      </c>
      <c r="C1297" s="7" t="str">
        <f>TEXT(tb_vendas[[#This Row],[Data do Pedido]],"aaaa-mm")</f>
        <v>2022-08</v>
      </c>
      <c r="D1297" s="1" t="s">
        <v>6591</v>
      </c>
      <c r="E1297" t="s">
        <v>17</v>
      </c>
      <c r="F1297" t="s">
        <v>26</v>
      </c>
      <c r="G1297" t="s">
        <v>41</v>
      </c>
      <c r="H1297" t="s">
        <v>45</v>
      </c>
      <c r="I1297" t="s">
        <v>47</v>
      </c>
      <c r="J1297" t="s">
        <v>63</v>
      </c>
      <c r="K1297" t="s">
        <v>78</v>
      </c>
      <c r="L1297">
        <v>98</v>
      </c>
      <c r="M1297" s="5">
        <v>82.42</v>
      </c>
      <c r="N1297" s="5">
        <f t="shared" si="20"/>
        <v>8077.16</v>
      </c>
      <c r="O1297" s="5">
        <v>44.146907538385364</v>
      </c>
      <c r="P1297" s="5">
        <f>tb_vendas[[#This Row],[Quantidade]]*tb_vendas[[#This Row],[Custo Unitário]]</f>
        <v>4326.3969387617653</v>
      </c>
      <c r="Q1297" s="5">
        <f>tb_vendas[[#This Row],[Valor Total]]-tb_vendas[[#This Row],[Custo Total]]</f>
        <v>3750.7630612382345</v>
      </c>
      <c r="R1297" s="2">
        <v>3</v>
      </c>
      <c r="S1297" s="3">
        <v>5</v>
      </c>
      <c r="T1297" t="s">
        <v>81</v>
      </c>
      <c r="U1297" t="s">
        <v>83</v>
      </c>
    </row>
    <row r="1298" spans="1:21" x14ac:dyDescent="0.3">
      <c r="A1298" s="3" t="s">
        <v>1382</v>
      </c>
      <c r="B1298" s="1">
        <v>44799</v>
      </c>
      <c r="C1298" s="7" t="str">
        <f>TEXT(tb_vendas[[#This Row],[Data do Pedido]],"aaaa-mm")</f>
        <v>2022-08</v>
      </c>
      <c r="D1298" s="1" t="s">
        <v>6588</v>
      </c>
      <c r="E1298" t="s">
        <v>20</v>
      </c>
      <c r="F1298" t="s">
        <v>38</v>
      </c>
      <c r="G1298" t="s">
        <v>39</v>
      </c>
      <c r="H1298" t="s">
        <v>45</v>
      </c>
      <c r="I1298" t="s">
        <v>56</v>
      </c>
      <c r="J1298" t="s">
        <v>63</v>
      </c>
      <c r="K1298" t="s">
        <v>71</v>
      </c>
      <c r="L1298">
        <v>51</v>
      </c>
      <c r="M1298" s="5">
        <v>55.35</v>
      </c>
      <c r="N1298" s="5">
        <f t="shared" si="20"/>
        <v>2822.85</v>
      </c>
      <c r="O1298" s="5">
        <v>26.474729445462259</v>
      </c>
      <c r="P1298" s="5">
        <f>tb_vendas[[#This Row],[Quantidade]]*tb_vendas[[#This Row],[Custo Unitário]]</f>
        <v>1350.2112017185752</v>
      </c>
      <c r="Q1298" s="5">
        <f>tb_vendas[[#This Row],[Valor Total]]-tb_vendas[[#This Row],[Custo Total]]</f>
        <v>1472.6387982814247</v>
      </c>
      <c r="R1298" s="2">
        <v>3</v>
      </c>
      <c r="S1298" s="3">
        <v>1</v>
      </c>
      <c r="T1298" t="s">
        <v>80</v>
      </c>
      <c r="U1298" t="s">
        <v>83</v>
      </c>
    </row>
    <row r="1299" spans="1:21" x14ac:dyDescent="0.3">
      <c r="A1299" s="3" t="s">
        <v>1383</v>
      </c>
      <c r="B1299" s="1">
        <v>44799</v>
      </c>
      <c r="C1299" s="7" t="str">
        <f>TEXT(tb_vendas[[#This Row],[Data do Pedido]],"aaaa-mm")</f>
        <v>2022-08</v>
      </c>
      <c r="D1299" s="1" t="s">
        <v>6590</v>
      </c>
      <c r="E1299" t="s">
        <v>17</v>
      </c>
      <c r="F1299" t="s">
        <v>30</v>
      </c>
      <c r="G1299" t="s">
        <v>44</v>
      </c>
      <c r="H1299" t="s">
        <v>46</v>
      </c>
      <c r="I1299" t="s">
        <v>60</v>
      </c>
      <c r="J1299" t="s">
        <v>69</v>
      </c>
      <c r="K1299" t="s">
        <v>72</v>
      </c>
      <c r="L1299">
        <v>40</v>
      </c>
      <c r="M1299" s="5">
        <v>80.900000000000006</v>
      </c>
      <c r="N1299" s="5">
        <f t="shared" si="20"/>
        <v>3236</v>
      </c>
      <c r="O1299" s="5">
        <v>78.44156127188495</v>
      </c>
      <c r="P1299" s="5">
        <f>tb_vendas[[#This Row],[Quantidade]]*tb_vendas[[#This Row],[Custo Unitário]]</f>
        <v>3137.662450875398</v>
      </c>
      <c r="Q1299" s="5">
        <f>tb_vendas[[#This Row],[Valor Total]]-tb_vendas[[#This Row],[Custo Total]]</f>
        <v>98.337549124601992</v>
      </c>
      <c r="R1299" s="2">
        <v>5</v>
      </c>
      <c r="S1299" s="3">
        <v>9</v>
      </c>
      <c r="T1299" t="s">
        <v>80</v>
      </c>
      <c r="U1299" t="s">
        <v>83</v>
      </c>
    </row>
    <row r="1300" spans="1:21" x14ac:dyDescent="0.3">
      <c r="A1300" s="3" t="s">
        <v>1384</v>
      </c>
      <c r="B1300" s="1">
        <v>44799</v>
      </c>
      <c r="C1300" s="7" t="str">
        <f>TEXT(tb_vendas[[#This Row],[Data do Pedido]],"aaaa-mm")</f>
        <v>2022-08</v>
      </c>
      <c r="D1300" s="1" t="s">
        <v>6590</v>
      </c>
      <c r="E1300" t="s">
        <v>18</v>
      </c>
      <c r="F1300" t="s">
        <v>25</v>
      </c>
      <c r="G1300" t="s">
        <v>40</v>
      </c>
      <c r="H1300" t="s">
        <v>46</v>
      </c>
      <c r="I1300" t="s">
        <v>58</v>
      </c>
      <c r="J1300" t="s">
        <v>64</v>
      </c>
      <c r="K1300" t="s">
        <v>78</v>
      </c>
      <c r="L1300">
        <v>51</v>
      </c>
      <c r="M1300" s="5">
        <v>52.67</v>
      </c>
      <c r="N1300" s="5">
        <f t="shared" si="20"/>
        <v>2686.17</v>
      </c>
      <c r="O1300" s="5">
        <v>50.137853468753164</v>
      </c>
      <c r="P1300" s="5">
        <f>tb_vendas[[#This Row],[Quantidade]]*tb_vendas[[#This Row],[Custo Unitário]]</f>
        <v>2557.0305269064115</v>
      </c>
      <c r="Q1300" s="5">
        <f>tb_vendas[[#This Row],[Valor Total]]-tb_vendas[[#This Row],[Custo Total]]</f>
        <v>129.13947309358855</v>
      </c>
      <c r="R1300" s="2">
        <v>4</v>
      </c>
      <c r="S1300" s="3">
        <v>9</v>
      </c>
      <c r="T1300" t="s">
        <v>80</v>
      </c>
      <c r="U1300" t="s">
        <v>84</v>
      </c>
    </row>
    <row r="1301" spans="1:21" x14ac:dyDescent="0.3">
      <c r="A1301" s="3" t="s">
        <v>1385</v>
      </c>
      <c r="B1301" s="1">
        <v>44799</v>
      </c>
      <c r="C1301" s="7" t="str">
        <f>TEXT(tb_vendas[[#This Row],[Data do Pedido]],"aaaa-mm")</f>
        <v>2022-08</v>
      </c>
      <c r="D1301" s="1" t="s">
        <v>6591</v>
      </c>
      <c r="E1301" t="s">
        <v>19</v>
      </c>
      <c r="F1301" t="s">
        <v>38</v>
      </c>
      <c r="G1301" t="s">
        <v>39</v>
      </c>
      <c r="H1301" t="s">
        <v>45</v>
      </c>
      <c r="I1301" t="s">
        <v>53</v>
      </c>
      <c r="J1301" t="s">
        <v>67</v>
      </c>
      <c r="K1301" t="s">
        <v>75</v>
      </c>
      <c r="L1301">
        <v>96</v>
      </c>
      <c r="M1301" s="5">
        <v>4.87</v>
      </c>
      <c r="N1301" s="5">
        <f t="shared" si="20"/>
        <v>467.52</v>
      </c>
      <c r="O1301" s="5">
        <v>1.6781022182914862</v>
      </c>
      <c r="P1301" s="5">
        <f>tb_vendas[[#This Row],[Quantidade]]*tb_vendas[[#This Row],[Custo Unitário]]</f>
        <v>161.09781295598268</v>
      </c>
      <c r="Q1301" s="5">
        <f>tb_vendas[[#This Row],[Valor Total]]-tb_vendas[[#This Row],[Custo Total]]</f>
        <v>306.42218704401728</v>
      </c>
      <c r="R1301" s="2">
        <v>4</v>
      </c>
      <c r="S1301" s="3">
        <v>7</v>
      </c>
      <c r="T1301" t="s">
        <v>79</v>
      </c>
      <c r="U1301" t="s">
        <v>84</v>
      </c>
    </row>
    <row r="1302" spans="1:21" x14ac:dyDescent="0.3">
      <c r="A1302" s="3" t="s">
        <v>1386</v>
      </c>
      <c r="B1302" s="1">
        <v>44799</v>
      </c>
      <c r="C1302" s="7" t="str">
        <f>TEXT(tb_vendas[[#This Row],[Data do Pedido]],"aaaa-mm")</f>
        <v>2022-08</v>
      </c>
      <c r="D1302" s="1" t="s">
        <v>6593</v>
      </c>
      <c r="E1302" t="s">
        <v>23</v>
      </c>
      <c r="F1302" t="s">
        <v>35</v>
      </c>
      <c r="G1302" t="s">
        <v>44</v>
      </c>
      <c r="H1302" t="s">
        <v>46</v>
      </c>
      <c r="I1302" t="s">
        <v>56</v>
      </c>
      <c r="J1302" t="s">
        <v>63</v>
      </c>
      <c r="K1302" t="s">
        <v>72</v>
      </c>
      <c r="L1302">
        <v>94</v>
      </c>
      <c r="M1302" s="5">
        <v>63.93</v>
      </c>
      <c r="N1302" s="5">
        <f t="shared" si="20"/>
        <v>6009.42</v>
      </c>
      <c r="O1302" s="5">
        <v>17.828091555334385</v>
      </c>
      <c r="P1302" s="5">
        <f>tb_vendas[[#This Row],[Quantidade]]*tb_vendas[[#This Row],[Custo Unitário]]</f>
        <v>1675.8406062014321</v>
      </c>
      <c r="Q1302" s="5">
        <f>tb_vendas[[#This Row],[Valor Total]]-tb_vendas[[#This Row],[Custo Total]]</f>
        <v>4333.5793937985682</v>
      </c>
      <c r="R1302" s="2">
        <v>6</v>
      </c>
      <c r="S1302" s="3">
        <v>6</v>
      </c>
      <c r="T1302" t="s">
        <v>79</v>
      </c>
      <c r="U1302" t="s">
        <v>83</v>
      </c>
    </row>
    <row r="1303" spans="1:21" x14ac:dyDescent="0.3">
      <c r="A1303" s="3" t="s">
        <v>1387</v>
      </c>
      <c r="B1303" s="1">
        <v>44799</v>
      </c>
      <c r="C1303" s="7" t="str">
        <f>TEXT(tb_vendas[[#This Row],[Data do Pedido]],"aaaa-mm")</f>
        <v>2022-08</v>
      </c>
      <c r="D1303" s="1" t="s">
        <v>6593</v>
      </c>
      <c r="E1303" t="s">
        <v>22</v>
      </c>
      <c r="F1303" t="s">
        <v>24</v>
      </c>
      <c r="G1303" t="s">
        <v>39</v>
      </c>
      <c r="H1303" t="s">
        <v>45</v>
      </c>
      <c r="I1303" t="s">
        <v>60</v>
      </c>
      <c r="J1303" t="s">
        <v>69</v>
      </c>
      <c r="K1303" t="s">
        <v>72</v>
      </c>
      <c r="L1303">
        <v>68</v>
      </c>
      <c r="M1303" s="5">
        <v>39.93</v>
      </c>
      <c r="N1303" s="5">
        <f t="shared" si="20"/>
        <v>2715.24</v>
      </c>
      <c r="O1303" s="5">
        <v>13.552047602231436</v>
      </c>
      <c r="P1303" s="5">
        <f>tb_vendas[[#This Row],[Quantidade]]*tb_vendas[[#This Row],[Custo Unitário]]</f>
        <v>921.53923695173762</v>
      </c>
      <c r="Q1303" s="5">
        <f>tb_vendas[[#This Row],[Valor Total]]-tb_vendas[[#This Row],[Custo Total]]</f>
        <v>1793.7007630482622</v>
      </c>
      <c r="R1303" s="2">
        <v>8</v>
      </c>
      <c r="S1303" s="3">
        <v>10</v>
      </c>
      <c r="T1303" t="s">
        <v>80</v>
      </c>
      <c r="U1303" t="s">
        <v>85</v>
      </c>
    </row>
    <row r="1304" spans="1:21" x14ac:dyDescent="0.3">
      <c r="A1304" s="3" t="s">
        <v>1388</v>
      </c>
      <c r="B1304" s="1">
        <v>44799</v>
      </c>
      <c r="C1304" s="7" t="str">
        <f>TEXT(tb_vendas[[#This Row],[Data do Pedido]],"aaaa-mm")</f>
        <v>2022-08</v>
      </c>
      <c r="D1304" s="1" t="s">
        <v>6589</v>
      </c>
      <c r="E1304" t="s">
        <v>17</v>
      </c>
      <c r="F1304" t="s">
        <v>34</v>
      </c>
      <c r="G1304" t="s">
        <v>40</v>
      </c>
      <c r="H1304" t="s">
        <v>46</v>
      </c>
      <c r="I1304" t="s">
        <v>58</v>
      </c>
      <c r="J1304" t="s">
        <v>64</v>
      </c>
      <c r="K1304" t="s">
        <v>78</v>
      </c>
      <c r="L1304">
        <v>77</v>
      </c>
      <c r="M1304" s="5">
        <v>72.849999999999994</v>
      </c>
      <c r="N1304" s="5">
        <f t="shared" si="20"/>
        <v>5609.45</v>
      </c>
      <c r="O1304" s="5">
        <v>22.378955481317508</v>
      </c>
      <c r="P1304" s="5">
        <f>tb_vendas[[#This Row],[Quantidade]]*tb_vendas[[#This Row],[Custo Unitário]]</f>
        <v>1723.1795720614482</v>
      </c>
      <c r="Q1304" s="5">
        <f>tb_vendas[[#This Row],[Valor Total]]-tb_vendas[[#This Row],[Custo Total]]</f>
        <v>3886.2704279385516</v>
      </c>
      <c r="R1304" s="2">
        <v>3</v>
      </c>
      <c r="S1304" s="3">
        <v>2</v>
      </c>
      <c r="T1304" t="s">
        <v>80</v>
      </c>
      <c r="U1304" t="s">
        <v>83</v>
      </c>
    </row>
    <row r="1305" spans="1:21" x14ac:dyDescent="0.3">
      <c r="A1305" s="3" t="s">
        <v>1389</v>
      </c>
      <c r="B1305" s="1">
        <v>44800</v>
      </c>
      <c r="C1305" s="7" t="str">
        <f>TEXT(tb_vendas[[#This Row],[Data do Pedido]],"aaaa-mm")</f>
        <v>2022-08</v>
      </c>
      <c r="D1305" s="1" t="s">
        <v>6591</v>
      </c>
      <c r="E1305" t="s">
        <v>22</v>
      </c>
      <c r="F1305" t="s">
        <v>34</v>
      </c>
      <c r="G1305" t="s">
        <v>40</v>
      </c>
      <c r="H1305" t="s">
        <v>46</v>
      </c>
      <c r="I1305" t="s">
        <v>61</v>
      </c>
      <c r="J1305" t="s">
        <v>68</v>
      </c>
      <c r="K1305" t="s">
        <v>72</v>
      </c>
      <c r="L1305">
        <v>48</v>
      </c>
      <c r="M1305" s="5">
        <v>5.66</v>
      </c>
      <c r="N1305" s="5">
        <f t="shared" si="20"/>
        <v>271.68</v>
      </c>
      <c r="O1305" s="5">
        <v>1.5817731830716852</v>
      </c>
      <c r="P1305" s="5">
        <f>tb_vendas[[#This Row],[Quantidade]]*tb_vendas[[#This Row],[Custo Unitário]]</f>
        <v>75.925112787440895</v>
      </c>
      <c r="Q1305" s="5">
        <f>tb_vendas[[#This Row],[Valor Total]]-tb_vendas[[#This Row],[Custo Total]]</f>
        <v>195.75488721255911</v>
      </c>
      <c r="R1305" s="2">
        <v>7</v>
      </c>
      <c r="S1305" s="3">
        <v>10</v>
      </c>
      <c r="T1305" t="s">
        <v>79</v>
      </c>
      <c r="U1305" t="s">
        <v>84</v>
      </c>
    </row>
    <row r="1306" spans="1:21" x14ac:dyDescent="0.3">
      <c r="A1306" s="3" t="s">
        <v>1390</v>
      </c>
      <c r="B1306" s="1">
        <v>44800</v>
      </c>
      <c r="C1306" s="7" t="str">
        <f>TEXT(tb_vendas[[#This Row],[Data do Pedido]],"aaaa-mm")</f>
        <v>2022-08</v>
      </c>
      <c r="D1306" s="1" t="s">
        <v>6593</v>
      </c>
      <c r="E1306" t="s">
        <v>17</v>
      </c>
      <c r="F1306" t="s">
        <v>27</v>
      </c>
      <c r="G1306" t="s">
        <v>42</v>
      </c>
      <c r="H1306" t="s">
        <v>46</v>
      </c>
      <c r="I1306" t="s">
        <v>48</v>
      </c>
      <c r="J1306" t="s">
        <v>64</v>
      </c>
      <c r="K1306" t="s">
        <v>71</v>
      </c>
      <c r="L1306">
        <v>53</v>
      </c>
      <c r="M1306" s="5">
        <v>19.93</v>
      </c>
      <c r="N1306" s="5">
        <f t="shared" si="20"/>
        <v>1056.29</v>
      </c>
      <c r="O1306" s="5">
        <v>15.081343996062833</v>
      </c>
      <c r="P1306" s="5">
        <f>tb_vendas[[#This Row],[Quantidade]]*tb_vendas[[#This Row],[Custo Unitário]]</f>
        <v>799.3112317913301</v>
      </c>
      <c r="Q1306" s="5">
        <f>tb_vendas[[#This Row],[Valor Total]]-tb_vendas[[#This Row],[Custo Total]]</f>
        <v>256.97876820866986</v>
      </c>
      <c r="R1306" s="2">
        <v>9</v>
      </c>
      <c r="S1306" s="3">
        <v>2</v>
      </c>
      <c r="T1306" t="s">
        <v>81</v>
      </c>
      <c r="U1306" t="s">
        <v>84</v>
      </c>
    </row>
    <row r="1307" spans="1:21" x14ac:dyDescent="0.3">
      <c r="A1307" s="3" t="s">
        <v>1391</v>
      </c>
      <c r="B1307" s="1">
        <v>44800</v>
      </c>
      <c r="C1307" s="7" t="str">
        <f>TEXT(tb_vendas[[#This Row],[Data do Pedido]],"aaaa-mm")</f>
        <v>2022-08</v>
      </c>
      <c r="D1307" s="1" t="s">
        <v>6590</v>
      </c>
      <c r="E1307" t="s">
        <v>16</v>
      </c>
      <c r="F1307" t="s">
        <v>36</v>
      </c>
      <c r="G1307" t="s">
        <v>39</v>
      </c>
      <c r="H1307" t="s">
        <v>45</v>
      </c>
      <c r="I1307" t="s">
        <v>53</v>
      </c>
      <c r="J1307" t="s">
        <v>67</v>
      </c>
      <c r="K1307" t="s">
        <v>76</v>
      </c>
      <c r="L1307">
        <v>12</v>
      </c>
      <c r="M1307" s="5">
        <v>55.26</v>
      </c>
      <c r="N1307" s="5">
        <f t="shared" si="20"/>
        <v>663.12</v>
      </c>
      <c r="O1307" s="5">
        <v>29.985009860442762</v>
      </c>
      <c r="P1307" s="5">
        <f>tb_vendas[[#This Row],[Quantidade]]*tb_vendas[[#This Row],[Custo Unitário]]</f>
        <v>359.82011832531316</v>
      </c>
      <c r="Q1307" s="5">
        <f>tb_vendas[[#This Row],[Valor Total]]-tb_vendas[[#This Row],[Custo Total]]</f>
        <v>303.29988167468684</v>
      </c>
      <c r="R1307" s="2">
        <v>1</v>
      </c>
      <c r="S1307" s="3">
        <v>8</v>
      </c>
      <c r="T1307" t="s">
        <v>79</v>
      </c>
      <c r="U1307" t="s">
        <v>83</v>
      </c>
    </row>
    <row r="1308" spans="1:21" x14ac:dyDescent="0.3">
      <c r="A1308" s="3" t="s">
        <v>1392</v>
      </c>
      <c r="B1308" s="1">
        <v>44800</v>
      </c>
      <c r="C1308" s="7" t="str">
        <f>TEXT(tb_vendas[[#This Row],[Data do Pedido]],"aaaa-mm")</f>
        <v>2022-08</v>
      </c>
      <c r="D1308" s="1" t="s">
        <v>6590</v>
      </c>
      <c r="E1308" t="s">
        <v>20</v>
      </c>
      <c r="F1308" t="s">
        <v>38</v>
      </c>
      <c r="G1308" t="s">
        <v>39</v>
      </c>
      <c r="H1308" t="s">
        <v>45</v>
      </c>
      <c r="I1308" t="s">
        <v>51</v>
      </c>
      <c r="J1308" t="s">
        <v>65</v>
      </c>
      <c r="K1308" t="s">
        <v>74</v>
      </c>
      <c r="L1308">
        <v>41</v>
      </c>
      <c r="M1308" s="5">
        <v>93.58</v>
      </c>
      <c r="N1308" s="5">
        <f t="shared" si="20"/>
        <v>3836.7799999999997</v>
      </c>
      <c r="O1308" s="5">
        <v>81.353026506398891</v>
      </c>
      <c r="P1308" s="5">
        <f>tb_vendas[[#This Row],[Quantidade]]*tb_vendas[[#This Row],[Custo Unitário]]</f>
        <v>3335.4740867623545</v>
      </c>
      <c r="Q1308" s="5">
        <f>tb_vendas[[#This Row],[Valor Total]]-tb_vendas[[#This Row],[Custo Total]]</f>
        <v>501.3059132376452</v>
      </c>
      <c r="R1308" s="2">
        <v>3</v>
      </c>
      <c r="S1308" s="3">
        <v>9</v>
      </c>
      <c r="T1308" t="s">
        <v>80</v>
      </c>
      <c r="U1308" t="s">
        <v>84</v>
      </c>
    </row>
    <row r="1309" spans="1:21" x14ac:dyDescent="0.3">
      <c r="A1309" s="3" t="s">
        <v>1393</v>
      </c>
      <c r="B1309" s="1">
        <v>44800</v>
      </c>
      <c r="C1309" s="7" t="str">
        <f>TEXT(tb_vendas[[#This Row],[Data do Pedido]],"aaaa-mm")</f>
        <v>2022-08</v>
      </c>
      <c r="D1309" s="1" t="s">
        <v>6590</v>
      </c>
      <c r="E1309" t="s">
        <v>19</v>
      </c>
      <c r="F1309" t="s">
        <v>27</v>
      </c>
      <c r="G1309" t="s">
        <v>42</v>
      </c>
      <c r="H1309" t="s">
        <v>46</v>
      </c>
      <c r="I1309" t="s">
        <v>56</v>
      </c>
      <c r="J1309" t="s">
        <v>63</v>
      </c>
      <c r="K1309" t="s">
        <v>71</v>
      </c>
      <c r="L1309">
        <v>45</v>
      </c>
      <c r="M1309" s="5">
        <v>98.07</v>
      </c>
      <c r="N1309" s="5">
        <f t="shared" si="20"/>
        <v>4413.1499999999996</v>
      </c>
      <c r="O1309" s="5">
        <v>68.421242994984667</v>
      </c>
      <c r="P1309" s="5">
        <f>tb_vendas[[#This Row],[Quantidade]]*tb_vendas[[#This Row],[Custo Unitário]]</f>
        <v>3078.9559347743102</v>
      </c>
      <c r="Q1309" s="5">
        <f>tb_vendas[[#This Row],[Valor Total]]-tb_vendas[[#This Row],[Custo Total]]</f>
        <v>1334.1940652256894</v>
      </c>
      <c r="R1309" s="2">
        <v>9</v>
      </c>
      <c r="S1309" s="3">
        <v>9</v>
      </c>
      <c r="T1309" t="s">
        <v>81</v>
      </c>
      <c r="U1309" t="s">
        <v>84</v>
      </c>
    </row>
    <row r="1310" spans="1:21" x14ac:dyDescent="0.3">
      <c r="A1310" s="3" t="s">
        <v>1394</v>
      </c>
      <c r="B1310" s="1">
        <v>44800</v>
      </c>
      <c r="C1310" s="7" t="str">
        <f>TEXT(tb_vendas[[#This Row],[Data do Pedido]],"aaaa-mm")</f>
        <v>2022-08</v>
      </c>
      <c r="D1310" s="1" t="s">
        <v>6591</v>
      </c>
      <c r="E1310" t="s">
        <v>23</v>
      </c>
      <c r="F1310" t="s">
        <v>36</v>
      </c>
      <c r="G1310" t="s">
        <v>39</v>
      </c>
      <c r="H1310" t="s">
        <v>45</v>
      </c>
      <c r="I1310" t="s">
        <v>61</v>
      </c>
      <c r="J1310" t="s">
        <v>68</v>
      </c>
      <c r="K1310" t="s">
        <v>71</v>
      </c>
      <c r="L1310">
        <v>10</v>
      </c>
      <c r="M1310" s="5">
        <v>43.55</v>
      </c>
      <c r="N1310" s="5">
        <f t="shared" si="20"/>
        <v>435.5</v>
      </c>
      <c r="O1310" s="5">
        <v>30.129788632306958</v>
      </c>
      <c r="P1310" s="5">
        <f>tb_vendas[[#This Row],[Quantidade]]*tb_vendas[[#This Row],[Custo Unitário]]</f>
        <v>301.29788632306958</v>
      </c>
      <c r="Q1310" s="5">
        <f>tb_vendas[[#This Row],[Valor Total]]-tb_vendas[[#This Row],[Custo Total]]</f>
        <v>134.20211367693042</v>
      </c>
      <c r="R1310" s="2">
        <v>10</v>
      </c>
      <c r="S1310" s="3">
        <v>0</v>
      </c>
      <c r="T1310" t="s">
        <v>81</v>
      </c>
      <c r="U1310" t="s">
        <v>82</v>
      </c>
    </row>
    <row r="1311" spans="1:21" x14ac:dyDescent="0.3">
      <c r="A1311" s="3" t="s">
        <v>1395</v>
      </c>
      <c r="B1311" s="1">
        <v>44800</v>
      </c>
      <c r="C1311" s="7" t="str">
        <f>TEXT(tb_vendas[[#This Row],[Data do Pedido]],"aaaa-mm")</f>
        <v>2022-08</v>
      </c>
      <c r="D1311" s="1" t="s">
        <v>6593</v>
      </c>
      <c r="E1311" t="s">
        <v>20</v>
      </c>
      <c r="F1311" t="s">
        <v>37</v>
      </c>
      <c r="G1311" t="s">
        <v>41</v>
      </c>
      <c r="H1311" t="s">
        <v>45</v>
      </c>
      <c r="I1311" t="s">
        <v>57</v>
      </c>
      <c r="J1311" t="s">
        <v>66</v>
      </c>
      <c r="K1311" t="s">
        <v>75</v>
      </c>
      <c r="L1311">
        <v>91</v>
      </c>
      <c r="M1311" s="5">
        <v>40.58</v>
      </c>
      <c r="N1311" s="5">
        <f t="shared" si="20"/>
        <v>3692.7799999999997</v>
      </c>
      <c r="O1311" s="5">
        <v>38.163706850924378</v>
      </c>
      <c r="P1311" s="5">
        <f>tb_vendas[[#This Row],[Quantidade]]*tb_vendas[[#This Row],[Custo Unitário]]</f>
        <v>3472.8973234341183</v>
      </c>
      <c r="Q1311" s="5">
        <f>tb_vendas[[#This Row],[Valor Total]]-tb_vendas[[#This Row],[Custo Total]]</f>
        <v>219.88267656588141</v>
      </c>
      <c r="R1311" s="2">
        <v>2</v>
      </c>
      <c r="S1311" s="3">
        <v>4</v>
      </c>
      <c r="T1311" t="s">
        <v>81</v>
      </c>
      <c r="U1311" t="s">
        <v>85</v>
      </c>
    </row>
    <row r="1312" spans="1:21" x14ac:dyDescent="0.3">
      <c r="A1312" s="3" t="s">
        <v>1396</v>
      </c>
      <c r="B1312" s="1">
        <v>44800</v>
      </c>
      <c r="C1312" s="7" t="str">
        <f>TEXT(tb_vendas[[#This Row],[Data do Pedido]],"aaaa-mm")</f>
        <v>2022-08</v>
      </c>
      <c r="D1312" s="1" t="s">
        <v>6588</v>
      </c>
      <c r="E1312" t="s">
        <v>19</v>
      </c>
      <c r="F1312" t="s">
        <v>27</v>
      </c>
      <c r="G1312" t="s">
        <v>42</v>
      </c>
      <c r="H1312" t="s">
        <v>46</v>
      </c>
      <c r="I1312" t="s">
        <v>51</v>
      </c>
      <c r="J1312" t="s">
        <v>65</v>
      </c>
      <c r="K1312" t="s">
        <v>71</v>
      </c>
      <c r="L1312">
        <v>52</v>
      </c>
      <c r="M1312" s="5">
        <v>93.26</v>
      </c>
      <c r="N1312" s="5">
        <f t="shared" si="20"/>
        <v>4849.5200000000004</v>
      </c>
      <c r="O1312" s="5">
        <v>71.9057552404457</v>
      </c>
      <c r="P1312" s="5">
        <f>tb_vendas[[#This Row],[Quantidade]]*tb_vendas[[#This Row],[Custo Unitário]]</f>
        <v>3739.0992725031765</v>
      </c>
      <c r="Q1312" s="5">
        <f>tb_vendas[[#This Row],[Valor Total]]-tb_vendas[[#This Row],[Custo Total]]</f>
        <v>1110.4207274968239</v>
      </c>
      <c r="R1312" s="2">
        <v>9</v>
      </c>
      <c r="S1312" s="3">
        <v>4</v>
      </c>
      <c r="T1312" t="s">
        <v>81</v>
      </c>
      <c r="U1312" t="s">
        <v>85</v>
      </c>
    </row>
    <row r="1313" spans="1:21" x14ac:dyDescent="0.3">
      <c r="A1313" s="3" t="s">
        <v>1397</v>
      </c>
      <c r="B1313" s="1">
        <v>44801</v>
      </c>
      <c r="C1313" s="7" t="str">
        <f>TEXT(tb_vendas[[#This Row],[Data do Pedido]],"aaaa-mm")</f>
        <v>2022-08</v>
      </c>
      <c r="D1313" s="1" t="s">
        <v>6592</v>
      </c>
      <c r="E1313" t="s">
        <v>17</v>
      </c>
      <c r="F1313" t="s">
        <v>29</v>
      </c>
      <c r="G1313" t="s">
        <v>43</v>
      </c>
      <c r="H1313" t="s">
        <v>45</v>
      </c>
      <c r="I1313" t="s">
        <v>47</v>
      </c>
      <c r="J1313" t="s">
        <v>63</v>
      </c>
      <c r="K1313" t="s">
        <v>75</v>
      </c>
      <c r="L1313">
        <v>7</v>
      </c>
      <c r="M1313" s="5">
        <v>18.82</v>
      </c>
      <c r="N1313" s="5">
        <f t="shared" si="20"/>
        <v>131.74</v>
      </c>
      <c r="O1313" s="5">
        <v>4.8046676813546263</v>
      </c>
      <c r="P1313" s="5">
        <f>tb_vendas[[#This Row],[Quantidade]]*tb_vendas[[#This Row],[Custo Unitário]]</f>
        <v>33.632673769482381</v>
      </c>
      <c r="Q1313" s="5">
        <f>tb_vendas[[#This Row],[Valor Total]]-tb_vendas[[#This Row],[Custo Total]]</f>
        <v>98.107326230517629</v>
      </c>
      <c r="R1313" s="2">
        <v>7</v>
      </c>
      <c r="S1313" s="3">
        <v>5</v>
      </c>
      <c r="T1313" t="s">
        <v>79</v>
      </c>
      <c r="U1313" t="s">
        <v>83</v>
      </c>
    </row>
    <row r="1314" spans="1:21" x14ac:dyDescent="0.3">
      <c r="A1314" s="3" t="s">
        <v>1398</v>
      </c>
      <c r="B1314" s="1">
        <v>44801</v>
      </c>
      <c r="C1314" s="7" t="str">
        <f>TEXT(tb_vendas[[#This Row],[Data do Pedido]],"aaaa-mm")</f>
        <v>2022-08</v>
      </c>
      <c r="D1314" s="1" t="s">
        <v>6593</v>
      </c>
      <c r="E1314" t="s">
        <v>20</v>
      </c>
      <c r="F1314" t="s">
        <v>25</v>
      </c>
      <c r="G1314" t="s">
        <v>40</v>
      </c>
      <c r="H1314" t="s">
        <v>46</v>
      </c>
      <c r="I1314" t="s">
        <v>47</v>
      </c>
      <c r="J1314" t="s">
        <v>63</v>
      </c>
      <c r="K1314" t="s">
        <v>75</v>
      </c>
      <c r="L1314">
        <v>23</v>
      </c>
      <c r="M1314" s="5">
        <v>90.71</v>
      </c>
      <c r="N1314" s="5">
        <f t="shared" si="20"/>
        <v>2086.33</v>
      </c>
      <c r="O1314" s="5">
        <v>45.596733345041166</v>
      </c>
      <c r="P1314" s="5">
        <f>tb_vendas[[#This Row],[Quantidade]]*tb_vendas[[#This Row],[Custo Unitário]]</f>
        <v>1048.7248669359469</v>
      </c>
      <c r="Q1314" s="5">
        <f>tb_vendas[[#This Row],[Valor Total]]-tb_vendas[[#This Row],[Custo Total]]</f>
        <v>1037.605133064053</v>
      </c>
      <c r="R1314" s="2">
        <v>9</v>
      </c>
      <c r="S1314" s="3">
        <v>5</v>
      </c>
      <c r="T1314" t="s">
        <v>81</v>
      </c>
      <c r="U1314" t="s">
        <v>82</v>
      </c>
    </row>
    <row r="1315" spans="1:21" x14ac:dyDescent="0.3">
      <c r="A1315" s="3" t="s">
        <v>1399</v>
      </c>
      <c r="B1315" s="1">
        <v>44802</v>
      </c>
      <c r="C1315" s="7" t="str">
        <f>TEXT(tb_vendas[[#This Row],[Data do Pedido]],"aaaa-mm")</f>
        <v>2022-08</v>
      </c>
      <c r="D1315" s="1" t="s">
        <v>6588</v>
      </c>
      <c r="E1315" t="s">
        <v>19</v>
      </c>
      <c r="F1315" t="s">
        <v>31</v>
      </c>
      <c r="G1315" t="s">
        <v>40</v>
      </c>
      <c r="H1315" t="s">
        <v>46</v>
      </c>
      <c r="I1315" t="s">
        <v>55</v>
      </c>
      <c r="J1315" t="s">
        <v>69</v>
      </c>
      <c r="K1315" t="s">
        <v>76</v>
      </c>
      <c r="L1315">
        <v>51</v>
      </c>
      <c r="M1315" s="5">
        <v>91.21</v>
      </c>
      <c r="N1315" s="5">
        <f t="shared" si="20"/>
        <v>4651.71</v>
      </c>
      <c r="O1315" s="5">
        <v>26.028305516431359</v>
      </c>
      <c r="P1315" s="5">
        <f>tb_vendas[[#This Row],[Quantidade]]*tb_vendas[[#This Row],[Custo Unitário]]</f>
        <v>1327.4435813379994</v>
      </c>
      <c r="Q1315" s="5">
        <f>tb_vendas[[#This Row],[Valor Total]]-tb_vendas[[#This Row],[Custo Total]]</f>
        <v>3324.2664186620004</v>
      </c>
      <c r="R1315" s="2">
        <v>4</v>
      </c>
      <c r="S1315" s="3">
        <v>8</v>
      </c>
      <c r="T1315" t="s">
        <v>80</v>
      </c>
      <c r="U1315" t="s">
        <v>82</v>
      </c>
    </row>
    <row r="1316" spans="1:21" x14ac:dyDescent="0.3">
      <c r="A1316" s="3" t="s">
        <v>1400</v>
      </c>
      <c r="B1316" s="1">
        <v>44802</v>
      </c>
      <c r="C1316" s="7" t="str">
        <f>TEXT(tb_vendas[[#This Row],[Data do Pedido]],"aaaa-mm")</f>
        <v>2022-08</v>
      </c>
      <c r="D1316" s="1" t="s">
        <v>6593</v>
      </c>
      <c r="E1316" t="s">
        <v>20</v>
      </c>
      <c r="F1316" t="s">
        <v>29</v>
      </c>
      <c r="G1316" t="s">
        <v>43</v>
      </c>
      <c r="H1316" t="s">
        <v>45</v>
      </c>
      <c r="I1316" t="s">
        <v>54</v>
      </c>
      <c r="J1316" t="s">
        <v>68</v>
      </c>
      <c r="K1316" t="s">
        <v>74</v>
      </c>
      <c r="L1316">
        <v>49</v>
      </c>
      <c r="M1316" s="5">
        <v>57.32</v>
      </c>
      <c r="N1316" s="5">
        <f t="shared" si="20"/>
        <v>2808.68</v>
      </c>
      <c r="O1316" s="5">
        <v>15.315286144744309</v>
      </c>
      <c r="P1316" s="5">
        <f>tb_vendas[[#This Row],[Quantidade]]*tb_vendas[[#This Row],[Custo Unitário]]</f>
        <v>750.44902109247118</v>
      </c>
      <c r="Q1316" s="5">
        <f>tb_vendas[[#This Row],[Valor Total]]-tb_vendas[[#This Row],[Custo Total]]</f>
        <v>2058.2309789075289</v>
      </c>
      <c r="R1316" s="2">
        <v>6</v>
      </c>
      <c r="S1316" s="3">
        <v>7</v>
      </c>
      <c r="T1316" t="s">
        <v>81</v>
      </c>
      <c r="U1316" t="s">
        <v>82</v>
      </c>
    </row>
    <row r="1317" spans="1:21" x14ac:dyDescent="0.3">
      <c r="A1317" s="3" t="s">
        <v>1401</v>
      </c>
      <c r="B1317" s="1">
        <v>44802</v>
      </c>
      <c r="C1317" s="7" t="str">
        <f>TEXT(tb_vendas[[#This Row],[Data do Pedido]],"aaaa-mm")</f>
        <v>2022-08</v>
      </c>
      <c r="D1317" s="1" t="s">
        <v>6591</v>
      </c>
      <c r="E1317" t="s">
        <v>21</v>
      </c>
      <c r="F1317" t="s">
        <v>29</v>
      </c>
      <c r="G1317" t="s">
        <v>43</v>
      </c>
      <c r="H1317" t="s">
        <v>45</v>
      </c>
      <c r="I1317" t="s">
        <v>52</v>
      </c>
      <c r="J1317" t="s">
        <v>67</v>
      </c>
      <c r="K1317" t="s">
        <v>78</v>
      </c>
      <c r="L1317">
        <v>97</v>
      </c>
      <c r="M1317" s="5">
        <v>3.14</v>
      </c>
      <c r="N1317" s="5">
        <f t="shared" si="20"/>
        <v>304.58</v>
      </c>
      <c r="O1317" s="5">
        <v>2.0249837835783286</v>
      </c>
      <c r="P1317" s="5">
        <f>tb_vendas[[#This Row],[Quantidade]]*tb_vendas[[#This Row],[Custo Unitário]]</f>
        <v>196.42342700709787</v>
      </c>
      <c r="Q1317" s="5">
        <f>tb_vendas[[#This Row],[Valor Total]]-tb_vendas[[#This Row],[Custo Total]]</f>
        <v>108.15657299290211</v>
      </c>
      <c r="R1317" s="2">
        <v>7</v>
      </c>
      <c r="S1317" s="3">
        <v>9</v>
      </c>
      <c r="T1317" t="s">
        <v>80</v>
      </c>
      <c r="U1317" t="s">
        <v>82</v>
      </c>
    </row>
    <row r="1318" spans="1:21" x14ac:dyDescent="0.3">
      <c r="A1318" s="3" t="s">
        <v>1402</v>
      </c>
      <c r="B1318" s="1">
        <v>44802</v>
      </c>
      <c r="C1318" s="7" t="str">
        <f>TEXT(tb_vendas[[#This Row],[Data do Pedido]],"aaaa-mm")</f>
        <v>2022-08</v>
      </c>
      <c r="D1318" s="1" t="s">
        <v>6588</v>
      </c>
      <c r="E1318" t="s">
        <v>22</v>
      </c>
      <c r="F1318" t="s">
        <v>30</v>
      </c>
      <c r="G1318" t="s">
        <v>44</v>
      </c>
      <c r="H1318" t="s">
        <v>46</v>
      </c>
      <c r="I1318" t="s">
        <v>56</v>
      </c>
      <c r="J1318" t="s">
        <v>63</v>
      </c>
      <c r="K1318" t="s">
        <v>71</v>
      </c>
      <c r="L1318">
        <v>57</v>
      </c>
      <c r="M1318" s="5">
        <v>21.73</v>
      </c>
      <c r="N1318" s="5">
        <f t="shared" si="20"/>
        <v>1238.6100000000001</v>
      </c>
      <c r="O1318" s="5">
        <v>7.829817424337695</v>
      </c>
      <c r="P1318" s="5">
        <f>tb_vendas[[#This Row],[Quantidade]]*tb_vendas[[#This Row],[Custo Unitário]]</f>
        <v>446.2995931872486</v>
      </c>
      <c r="Q1318" s="5">
        <f>tb_vendas[[#This Row],[Valor Total]]-tb_vendas[[#This Row],[Custo Total]]</f>
        <v>792.31040681275158</v>
      </c>
      <c r="R1318" s="2">
        <v>9</v>
      </c>
      <c r="S1318" s="3">
        <v>3</v>
      </c>
      <c r="T1318" t="s">
        <v>81</v>
      </c>
      <c r="U1318" t="s">
        <v>84</v>
      </c>
    </row>
    <row r="1319" spans="1:21" x14ac:dyDescent="0.3">
      <c r="A1319" s="3" t="s">
        <v>1403</v>
      </c>
      <c r="B1319" s="1">
        <v>44802</v>
      </c>
      <c r="C1319" s="7" t="str">
        <f>TEXT(tb_vendas[[#This Row],[Data do Pedido]],"aaaa-mm")</f>
        <v>2022-08</v>
      </c>
      <c r="D1319" s="1" t="s">
        <v>6591</v>
      </c>
      <c r="E1319" t="s">
        <v>20</v>
      </c>
      <c r="F1319" t="s">
        <v>27</v>
      </c>
      <c r="G1319" t="s">
        <v>42</v>
      </c>
      <c r="H1319" t="s">
        <v>46</v>
      </c>
      <c r="I1319" t="s">
        <v>58</v>
      </c>
      <c r="J1319" t="s">
        <v>64</v>
      </c>
      <c r="K1319" t="s">
        <v>74</v>
      </c>
      <c r="L1319">
        <v>83</v>
      </c>
      <c r="M1319" s="5">
        <v>49.56</v>
      </c>
      <c r="N1319" s="5">
        <f t="shared" si="20"/>
        <v>4113.4800000000005</v>
      </c>
      <c r="O1319" s="5">
        <v>12.595587661727739</v>
      </c>
      <c r="P1319" s="5">
        <f>tb_vendas[[#This Row],[Quantidade]]*tb_vendas[[#This Row],[Custo Unitário]]</f>
        <v>1045.4337759234024</v>
      </c>
      <c r="Q1319" s="5">
        <f>tb_vendas[[#This Row],[Valor Total]]-tb_vendas[[#This Row],[Custo Total]]</f>
        <v>3068.0462240765983</v>
      </c>
      <c r="R1319" s="2">
        <v>8</v>
      </c>
      <c r="S1319" s="3">
        <v>1</v>
      </c>
      <c r="T1319" t="s">
        <v>79</v>
      </c>
      <c r="U1319" t="s">
        <v>83</v>
      </c>
    </row>
    <row r="1320" spans="1:21" x14ac:dyDescent="0.3">
      <c r="A1320" s="3" t="s">
        <v>1404</v>
      </c>
      <c r="B1320" s="1">
        <v>44803</v>
      </c>
      <c r="C1320" s="7" t="str">
        <f>TEXT(tb_vendas[[#This Row],[Data do Pedido]],"aaaa-mm")</f>
        <v>2022-08</v>
      </c>
      <c r="D1320" s="1" t="s">
        <v>6592</v>
      </c>
      <c r="E1320" t="s">
        <v>16</v>
      </c>
      <c r="F1320" t="s">
        <v>27</v>
      </c>
      <c r="G1320" t="s">
        <v>42</v>
      </c>
      <c r="H1320" t="s">
        <v>46</v>
      </c>
      <c r="I1320" t="s">
        <v>61</v>
      </c>
      <c r="J1320" t="s">
        <v>68</v>
      </c>
      <c r="K1320" t="s">
        <v>74</v>
      </c>
      <c r="L1320">
        <v>91</v>
      </c>
      <c r="M1320" s="5">
        <v>90.77</v>
      </c>
      <c r="N1320" s="5">
        <f t="shared" si="20"/>
        <v>8260.07</v>
      </c>
      <c r="O1320" s="5">
        <v>59.130038618713975</v>
      </c>
      <c r="P1320" s="5">
        <f>tb_vendas[[#This Row],[Quantidade]]*tb_vendas[[#This Row],[Custo Unitário]]</f>
        <v>5380.8335143029717</v>
      </c>
      <c r="Q1320" s="5">
        <f>tb_vendas[[#This Row],[Valor Total]]-tb_vendas[[#This Row],[Custo Total]]</f>
        <v>2879.236485697028</v>
      </c>
      <c r="R1320" s="2">
        <v>9</v>
      </c>
      <c r="S1320" s="3">
        <v>6</v>
      </c>
      <c r="T1320" t="s">
        <v>79</v>
      </c>
      <c r="U1320" t="s">
        <v>84</v>
      </c>
    </row>
    <row r="1321" spans="1:21" x14ac:dyDescent="0.3">
      <c r="A1321" s="3" t="s">
        <v>1405</v>
      </c>
      <c r="B1321" s="1">
        <v>44803</v>
      </c>
      <c r="C1321" s="7" t="str">
        <f>TEXT(tb_vendas[[#This Row],[Data do Pedido]],"aaaa-mm")</f>
        <v>2022-08</v>
      </c>
      <c r="D1321" s="1" t="s">
        <v>6591</v>
      </c>
      <c r="E1321" t="s">
        <v>23</v>
      </c>
      <c r="F1321" t="s">
        <v>35</v>
      </c>
      <c r="G1321" t="s">
        <v>44</v>
      </c>
      <c r="H1321" t="s">
        <v>46</v>
      </c>
      <c r="I1321" t="s">
        <v>51</v>
      </c>
      <c r="J1321" t="s">
        <v>65</v>
      </c>
      <c r="K1321" t="s">
        <v>78</v>
      </c>
      <c r="L1321">
        <v>97</v>
      </c>
      <c r="M1321" s="5">
        <v>7.6</v>
      </c>
      <c r="N1321" s="5">
        <f t="shared" si="20"/>
        <v>737.19999999999993</v>
      </c>
      <c r="O1321" s="5">
        <v>4.6595038745366919</v>
      </c>
      <c r="P1321" s="5">
        <f>tb_vendas[[#This Row],[Quantidade]]*tb_vendas[[#This Row],[Custo Unitário]]</f>
        <v>451.9718758300591</v>
      </c>
      <c r="Q1321" s="5">
        <f>tb_vendas[[#This Row],[Valor Total]]-tb_vendas[[#This Row],[Custo Total]]</f>
        <v>285.22812416994083</v>
      </c>
      <c r="R1321" s="2">
        <v>8</v>
      </c>
      <c r="S1321" s="3">
        <v>4</v>
      </c>
      <c r="T1321" t="s">
        <v>80</v>
      </c>
      <c r="U1321" t="s">
        <v>85</v>
      </c>
    </row>
    <row r="1322" spans="1:21" x14ac:dyDescent="0.3">
      <c r="A1322" s="3" t="s">
        <v>1406</v>
      </c>
      <c r="B1322" s="1">
        <v>44803</v>
      </c>
      <c r="C1322" s="7" t="str">
        <f>TEXT(tb_vendas[[#This Row],[Data do Pedido]],"aaaa-mm")</f>
        <v>2022-08</v>
      </c>
      <c r="D1322" s="1" t="s">
        <v>6592</v>
      </c>
      <c r="E1322" t="s">
        <v>16</v>
      </c>
      <c r="F1322" t="s">
        <v>31</v>
      </c>
      <c r="G1322" t="s">
        <v>40</v>
      </c>
      <c r="H1322" t="s">
        <v>46</v>
      </c>
      <c r="I1322" t="s">
        <v>52</v>
      </c>
      <c r="J1322" t="s">
        <v>67</v>
      </c>
      <c r="K1322" t="s">
        <v>78</v>
      </c>
      <c r="L1322">
        <v>41</v>
      </c>
      <c r="M1322" s="5">
        <v>60.71</v>
      </c>
      <c r="N1322" s="5">
        <f t="shared" si="20"/>
        <v>2489.11</v>
      </c>
      <c r="O1322" s="5">
        <v>27.077751439221547</v>
      </c>
      <c r="P1322" s="5">
        <f>tb_vendas[[#This Row],[Quantidade]]*tb_vendas[[#This Row],[Custo Unitário]]</f>
        <v>1110.1878090080834</v>
      </c>
      <c r="Q1322" s="5">
        <f>tb_vendas[[#This Row],[Valor Total]]-tb_vendas[[#This Row],[Custo Total]]</f>
        <v>1378.9221909919168</v>
      </c>
      <c r="R1322" s="2">
        <v>10</v>
      </c>
      <c r="S1322" s="3">
        <v>0</v>
      </c>
      <c r="T1322" t="s">
        <v>80</v>
      </c>
      <c r="U1322" t="s">
        <v>84</v>
      </c>
    </row>
    <row r="1323" spans="1:21" x14ac:dyDescent="0.3">
      <c r="A1323" s="3" t="s">
        <v>1407</v>
      </c>
      <c r="B1323" s="1">
        <v>44803</v>
      </c>
      <c r="C1323" s="7" t="str">
        <f>TEXT(tb_vendas[[#This Row],[Data do Pedido]],"aaaa-mm")</f>
        <v>2022-08</v>
      </c>
      <c r="D1323" s="1" t="s">
        <v>6590</v>
      </c>
      <c r="E1323" t="s">
        <v>23</v>
      </c>
      <c r="F1323" t="s">
        <v>32</v>
      </c>
      <c r="G1323" t="s">
        <v>39</v>
      </c>
      <c r="H1323" t="s">
        <v>45</v>
      </c>
      <c r="I1323" t="s">
        <v>59</v>
      </c>
      <c r="J1323" t="s">
        <v>70</v>
      </c>
      <c r="K1323" t="s">
        <v>75</v>
      </c>
      <c r="L1323">
        <v>98</v>
      </c>
      <c r="M1323" s="5">
        <v>53.87</v>
      </c>
      <c r="N1323" s="5">
        <f t="shared" si="20"/>
        <v>5279.2599999999993</v>
      </c>
      <c r="O1323" s="5">
        <v>19.943069383867467</v>
      </c>
      <c r="P1323" s="5">
        <f>tb_vendas[[#This Row],[Quantidade]]*tb_vendas[[#This Row],[Custo Unitário]]</f>
        <v>1954.4207996190119</v>
      </c>
      <c r="Q1323" s="5">
        <f>tb_vendas[[#This Row],[Valor Total]]-tb_vendas[[#This Row],[Custo Total]]</f>
        <v>3324.8392003809877</v>
      </c>
      <c r="R1323" s="2">
        <v>4</v>
      </c>
      <c r="S1323" s="3">
        <v>3</v>
      </c>
      <c r="T1323" t="s">
        <v>81</v>
      </c>
      <c r="U1323" t="s">
        <v>83</v>
      </c>
    </row>
    <row r="1324" spans="1:21" x14ac:dyDescent="0.3">
      <c r="A1324" s="3" t="s">
        <v>1408</v>
      </c>
      <c r="B1324" s="1">
        <v>44803</v>
      </c>
      <c r="C1324" s="7" t="str">
        <f>TEXT(tb_vendas[[#This Row],[Data do Pedido]],"aaaa-mm")</f>
        <v>2022-08</v>
      </c>
      <c r="D1324" s="1" t="s">
        <v>6593</v>
      </c>
      <c r="E1324" t="s">
        <v>23</v>
      </c>
      <c r="F1324" t="s">
        <v>29</v>
      </c>
      <c r="G1324" t="s">
        <v>43</v>
      </c>
      <c r="H1324" t="s">
        <v>45</v>
      </c>
      <c r="I1324" t="s">
        <v>61</v>
      </c>
      <c r="J1324" t="s">
        <v>68</v>
      </c>
      <c r="K1324" t="s">
        <v>78</v>
      </c>
      <c r="L1324">
        <v>57</v>
      </c>
      <c r="M1324" s="5">
        <v>73.45</v>
      </c>
      <c r="N1324" s="5">
        <f t="shared" si="20"/>
        <v>4186.6500000000005</v>
      </c>
      <c r="O1324" s="5">
        <v>20.879210545545082</v>
      </c>
      <c r="P1324" s="5">
        <f>tb_vendas[[#This Row],[Quantidade]]*tb_vendas[[#This Row],[Custo Unitário]]</f>
        <v>1190.1150010960696</v>
      </c>
      <c r="Q1324" s="5">
        <f>tb_vendas[[#This Row],[Valor Total]]-tb_vendas[[#This Row],[Custo Total]]</f>
        <v>2996.534998903931</v>
      </c>
      <c r="R1324" s="2">
        <v>3</v>
      </c>
      <c r="S1324" s="3">
        <v>2</v>
      </c>
      <c r="T1324" t="s">
        <v>80</v>
      </c>
      <c r="U1324" t="s">
        <v>82</v>
      </c>
    </row>
    <row r="1325" spans="1:21" x14ac:dyDescent="0.3">
      <c r="A1325" s="3" t="s">
        <v>1409</v>
      </c>
      <c r="B1325" s="1">
        <v>44803</v>
      </c>
      <c r="C1325" s="7" t="str">
        <f>TEXT(tb_vendas[[#This Row],[Data do Pedido]],"aaaa-mm")</f>
        <v>2022-08</v>
      </c>
      <c r="D1325" s="1" t="s">
        <v>6590</v>
      </c>
      <c r="E1325" t="s">
        <v>22</v>
      </c>
      <c r="F1325" t="s">
        <v>36</v>
      </c>
      <c r="G1325" t="s">
        <v>39</v>
      </c>
      <c r="H1325" t="s">
        <v>45</v>
      </c>
      <c r="I1325" t="s">
        <v>61</v>
      </c>
      <c r="J1325" t="s">
        <v>68</v>
      </c>
      <c r="K1325" t="s">
        <v>75</v>
      </c>
      <c r="L1325">
        <v>65</v>
      </c>
      <c r="M1325" s="5">
        <v>10.039999999999999</v>
      </c>
      <c r="N1325" s="5">
        <f t="shared" si="20"/>
        <v>652.59999999999991</v>
      </c>
      <c r="O1325" s="5">
        <v>8.3761004835042296</v>
      </c>
      <c r="P1325" s="5">
        <f>tb_vendas[[#This Row],[Quantidade]]*tb_vendas[[#This Row],[Custo Unitário]]</f>
        <v>544.44653142777497</v>
      </c>
      <c r="Q1325" s="5">
        <f>tb_vendas[[#This Row],[Valor Total]]-tb_vendas[[#This Row],[Custo Total]]</f>
        <v>108.15346857222494</v>
      </c>
      <c r="R1325" s="2">
        <v>4</v>
      </c>
      <c r="S1325" s="3">
        <v>3</v>
      </c>
      <c r="T1325" t="s">
        <v>81</v>
      </c>
      <c r="U1325" t="s">
        <v>83</v>
      </c>
    </row>
    <row r="1326" spans="1:21" x14ac:dyDescent="0.3">
      <c r="A1326" s="3" t="s">
        <v>1410</v>
      </c>
      <c r="B1326" s="1">
        <v>44803</v>
      </c>
      <c r="C1326" s="7" t="str">
        <f>TEXT(tb_vendas[[#This Row],[Data do Pedido]],"aaaa-mm")</f>
        <v>2022-08</v>
      </c>
      <c r="D1326" s="1" t="s">
        <v>6591</v>
      </c>
      <c r="E1326" t="s">
        <v>22</v>
      </c>
      <c r="F1326" t="s">
        <v>33</v>
      </c>
      <c r="G1326" t="s">
        <v>42</v>
      </c>
      <c r="H1326" t="s">
        <v>46</v>
      </c>
      <c r="I1326" t="s">
        <v>52</v>
      </c>
      <c r="J1326" t="s">
        <v>67</v>
      </c>
      <c r="K1326" t="s">
        <v>76</v>
      </c>
      <c r="L1326">
        <v>63</v>
      </c>
      <c r="M1326" s="5">
        <v>29.41</v>
      </c>
      <c r="N1326" s="5">
        <f t="shared" si="20"/>
        <v>1852.83</v>
      </c>
      <c r="O1326" s="5">
        <v>10.630592950021695</v>
      </c>
      <c r="P1326" s="5">
        <f>tb_vendas[[#This Row],[Quantidade]]*tb_vendas[[#This Row],[Custo Unitário]]</f>
        <v>669.72735585136684</v>
      </c>
      <c r="Q1326" s="5">
        <f>tb_vendas[[#This Row],[Valor Total]]-tb_vendas[[#This Row],[Custo Total]]</f>
        <v>1183.1026441486331</v>
      </c>
      <c r="R1326" s="2">
        <v>4</v>
      </c>
      <c r="S1326" s="3">
        <v>1</v>
      </c>
      <c r="T1326" t="s">
        <v>81</v>
      </c>
      <c r="U1326" t="s">
        <v>84</v>
      </c>
    </row>
    <row r="1327" spans="1:21" x14ac:dyDescent="0.3">
      <c r="A1327" s="3" t="s">
        <v>1411</v>
      </c>
      <c r="B1327" s="1">
        <v>44804</v>
      </c>
      <c r="C1327" s="7" t="str">
        <f>TEXT(tb_vendas[[#This Row],[Data do Pedido]],"aaaa-mm")</f>
        <v>2022-08</v>
      </c>
      <c r="D1327" s="1" t="s">
        <v>6590</v>
      </c>
      <c r="E1327" t="s">
        <v>16</v>
      </c>
      <c r="F1327" t="s">
        <v>26</v>
      </c>
      <c r="G1327" t="s">
        <v>41</v>
      </c>
      <c r="H1327" t="s">
        <v>45</v>
      </c>
      <c r="I1327" t="s">
        <v>51</v>
      </c>
      <c r="J1327" t="s">
        <v>65</v>
      </c>
      <c r="K1327" t="s">
        <v>72</v>
      </c>
      <c r="L1327">
        <v>81</v>
      </c>
      <c r="M1327" s="5">
        <v>23.09</v>
      </c>
      <c r="N1327" s="5">
        <f t="shared" si="20"/>
        <v>1870.29</v>
      </c>
      <c r="O1327" s="5">
        <v>7.9087526779381196</v>
      </c>
      <c r="P1327" s="5">
        <f>tb_vendas[[#This Row],[Quantidade]]*tb_vendas[[#This Row],[Custo Unitário]]</f>
        <v>640.60896691298774</v>
      </c>
      <c r="Q1327" s="5">
        <f>tb_vendas[[#This Row],[Valor Total]]-tb_vendas[[#This Row],[Custo Total]]</f>
        <v>1229.6810330870121</v>
      </c>
      <c r="R1327" s="2">
        <v>7</v>
      </c>
      <c r="S1327" s="3">
        <v>0</v>
      </c>
      <c r="T1327" t="s">
        <v>80</v>
      </c>
      <c r="U1327" t="s">
        <v>83</v>
      </c>
    </row>
    <row r="1328" spans="1:21" x14ac:dyDescent="0.3">
      <c r="A1328" s="3" t="s">
        <v>1412</v>
      </c>
      <c r="B1328" s="1">
        <v>44804</v>
      </c>
      <c r="C1328" s="7" t="str">
        <f>TEXT(tb_vendas[[#This Row],[Data do Pedido]],"aaaa-mm")</f>
        <v>2022-08</v>
      </c>
      <c r="D1328" s="1" t="s">
        <v>6590</v>
      </c>
      <c r="E1328" t="s">
        <v>22</v>
      </c>
      <c r="F1328" t="s">
        <v>34</v>
      </c>
      <c r="G1328" t="s">
        <v>40</v>
      </c>
      <c r="H1328" t="s">
        <v>46</v>
      </c>
      <c r="I1328" t="s">
        <v>51</v>
      </c>
      <c r="J1328" t="s">
        <v>65</v>
      </c>
      <c r="K1328" t="s">
        <v>73</v>
      </c>
      <c r="L1328">
        <v>55</v>
      </c>
      <c r="M1328" s="5">
        <v>13.8</v>
      </c>
      <c r="N1328" s="5">
        <f t="shared" si="20"/>
        <v>759</v>
      </c>
      <c r="O1328" s="5">
        <v>4.0701124415190391</v>
      </c>
      <c r="P1328" s="5">
        <f>tb_vendas[[#This Row],[Quantidade]]*tb_vendas[[#This Row],[Custo Unitário]]</f>
        <v>223.85618428354715</v>
      </c>
      <c r="Q1328" s="5">
        <f>tb_vendas[[#This Row],[Valor Total]]-tb_vendas[[#This Row],[Custo Total]]</f>
        <v>535.14381571645288</v>
      </c>
      <c r="R1328" s="2">
        <v>5</v>
      </c>
      <c r="S1328" s="3">
        <v>6</v>
      </c>
      <c r="T1328" t="s">
        <v>80</v>
      </c>
      <c r="U1328" t="s">
        <v>84</v>
      </c>
    </row>
    <row r="1329" spans="1:21" x14ac:dyDescent="0.3">
      <c r="A1329" s="3" t="s">
        <v>1413</v>
      </c>
      <c r="B1329" s="1">
        <v>44804</v>
      </c>
      <c r="C1329" s="7" t="str">
        <f>TEXT(tb_vendas[[#This Row],[Data do Pedido]],"aaaa-mm")</f>
        <v>2022-08</v>
      </c>
      <c r="D1329" s="1" t="s">
        <v>6589</v>
      </c>
      <c r="E1329" t="s">
        <v>18</v>
      </c>
      <c r="F1329" t="s">
        <v>38</v>
      </c>
      <c r="G1329" t="s">
        <v>39</v>
      </c>
      <c r="H1329" t="s">
        <v>45</v>
      </c>
      <c r="I1329" t="s">
        <v>50</v>
      </c>
      <c r="J1329" t="s">
        <v>66</v>
      </c>
      <c r="K1329" t="s">
        <v>74</v>
      </c>
      <c r="L1329">
        <v>96</v>
      </c>
      <c r="M1329" s="5">
        <v>3.99</v>
      </c>
      <c r="N1329" s="5">
        <f t="shared" si="20"/>
        <v>383.04</v>
      </c>
      <c r="O1329" s="5">
        <v>1.5665477898603508</v>
      </c>
      <c r="P1329" s="5">
        <f>tb_vendas[[#This Row],[Quantidade]]*tb_vendas[[#This Row],[Custo Unitário]]</f>
        <v>150.38858782659366</v>
      </c>
      <c r="Q1329" s="5">
        <f>tb_vendas[[#This Row],[Valor Total]]-tb_vendas[[#This Row],[Custo Total]]</f>
        <v>232.65141217340636</v>
      </c>
      <c r="R1329" s="2">
        <v>5</v>
      </c>
      <c r="S1329" s="3">
        <v>4</v>
      </c>
      <c r="T1329" t="s">
        <v>79</v>
      </c>
      <c r="U1329" t="s">
        <v>84</v>
      </c>
    </row>
    <row r="1330" spans="1:21" x14ac:dyDescent="0.3">
      <c r="A1330" s="3" t="s">
        <v>1414</v>
      </c>
      <c r="B1330" s="1">
        <v>44805</v>
      </c>
      <c r="C1330" s="7" t="str">
        <f>TEXT(tb_vendas[[#This Row],[Data do Pedido]],"aaaa-mm")</f>
        <v>2022-09</v>
      </c>
      <c r="D1330" s="1" t="s">
        <v>6589</v>
      </c>
      <c r="E1330" t="s">
        <v>16</v>
      </c>
      <c r="F1330" t="s">
        <v>24</v>
      </c>
      <c r="G1330" t="s">
        <v>39</v>
      </c>
      <c r="H1330" t="s">
        <v>45</v>
      </c>
      <c r="I1330" t="s">
        <v>50</v>
      </c>
      <c r="J1330" t="s">
        <v>66</v>
      </c>
      <c r="K1330" t="s">
        <v>77</v>
      </c>
      <c r="L1330">
        <v>3</v>
      </c>
      <c r="M1330" s="5">
        <v>19.559999999999999</v>
      </c>
      <c r="N1330" s="5">
        <f t="shared" si="20"/>
        <v>58.679999999999993</v>
      </c>
      <c r="O1330" s="5">
        <v>13.277035970642617</v>
      </c>
      <c r="P1330" s="5">
        <f>tb_vendas[[#This Row],[Quantidade]]*tb_vendas[[#This Row],[Custo Unitário]]</f>
        <v>39.831107911927852</v>
      </c>
      <c r="Q1330" s="5">
        <f>tb_vendas[[#This Row],[Valor Total]]-tb_vendas[[#This Row],[Custo Total]]</f>
        <v>18.848892088072141</v>
      </c>
      <c r="R1330" s="2">
        <v>1</v>
      </c>
      <c r="S1330" s="3">
        <v>10</v>
      </c>
      <c r="T1330" t="s">
        <v>79</v>
      </c>
      <c r="U1330" t="s">
        <v>83</v>
      </c>
    </row>
    <row r="1331" spans="1:21" x14ac:dyDescent="0.3">
      <c r="A1331" s="3" t="s">
        <v>1415</v>
      </c>
      <c r="B1331" s="1">
        <v>44805</v>
      </c>
      <c r="C1331" s="7" t="str">
        <f>TEXT(tb_vendas[[#This Row],[Data do Pedido]],"aaaa-mm")</f>
        <v>2022-09</v>
      </c>
      <c r="D1331" s="1" t="s">
        <v>6588</v>
      </c>
      <c r="E1331" t="s">
        <v>16</v>
      </c>
      <c r="F1331" t="s">
        <v>36</v>
      </c>
      <c r="G1331" t="s">
        <v>39</v>
      </c>
      <c r="H1331" t="s">
        <v>45</v>
      </c>
      <c r="I1331" t="s">
        <v>54</v>
      </c>
      <c r="J1331" t="s">
        <v>68</v>
      </c>
      <c r="K1331" t="s">
        <v>75</v>
      </c>
      <c r="L1331">
        <v>4</v>
      </c>
      <c r="M1331" s="5">
        <v>11.35</v>
      </c>
      <c r="N1331" s="5">
        <f t="shared" si="20"/>
        <v>45.4</v>
      </c>
      <c r="O1331" s="5">
        <v>10.191543934030408</v>
      </c>
      <c r="P1331" s="5">
        <f>tb_vendas[[#This Row],[Quantidade]]*tb_vendas[[#This Row],[Custo Unitário]]</f>
        <v>40.766175736121632</v>
      </c>
      <c r="Q1331" s="5">
        <f>tb_vendas[[#This Row],[Valor Total]]-tb_vendas[[#This Row],[Custo Total]]</f>
        <v>4.6338242638783669</v>
      </c>
      <c r="R1331" s="2">
        <v>1</v>
      </c>
      <c r="S1331" s="3">
        <v>8</v>
      </c>
      <c r="T1331" t="s">
        <v>80</v>
      </c>
      <c r="U1331" t="s">
        <v>82</v>
      </c>
    </row>
    <row r="1332" spans="1:21" x14ac:dyDescent="0.3">
      <c r="A1332" s="3" t="s">
        <v>1416</v>
      </c>
      <c r="B1332" s="1">
        <v>44805</v>
      </c>
      <c r="C1332" s="7" t="str">
        <f>TEXT(tb_vendas[[#This Row],[Data do Pedido]],"aaaa-mm")</f>
        <v>2022-09</v>
      </c>
      <c r="D1332" s="1" t="s">
        <v>6589</v>
      </c>
      <c r="E1332" t="s">
        <v>23</v>
      </c>
      <c r="F1332" t="s">
        <v>27</v>
      </c>
      <c r="G1332" t="s">
        <v>42</v>
      </c>
      <c r="H1332" t="s">
        <v>46</v>
      </c>
      <c r="I1332" t="s">
        <v>50</v>
      </c>
      <c r="J1332" t="s">
        <v>66</v>
      </c>
      <c r="K1332" t="s">
        <v>71</v>
      </c>
      <c r="L1332">
        <v>46</v>
      </c>
      <c r="M1332" s="5">
        <v>44.2</v>
      </c>
      <c r="N1332" s="5">
        <f t="shared" si="20"/>
        <v>2033.2</v>
      </c>
      <c r="O1332" s="5">
        <v>36.283371764612248</v>
      </c>
      <c r="P1332" s="5">
        <f>tb_vendas[[#This Row],[Quantidade]]*tb_vendas[[#This Row],[Custo Unitário]]</f>
        <v>1669.0351011721634</v>
      </c>
      <c r="Q1332" s="5">
        <f>tb_vendas[[#This Row],[Valor Total]]-tb_vendas[[#This Row],[Custo Total]]</f>
        <v>364.16489882783662</v>
      </c>
      <c r="R1332" s="2">
        <v>4</v>
      </c>
      <c r="S1332" s="3">
        <v>0</v>
      </c>
      <c r="T1332" t="s">
        <v>80</v>
      </c>
      <c r="U1332" t="s">
        <v>85</v>
      </c>
    </row>
    <row r="1333" spans="1:21" x14ac:dyDescent="0.3">
      <c r="A1333" s="3" t="s">
        <v>1417</v>
      </c>
      <c r="B1333" s="1">
        <v>44805</v>
      </c>
      <c r="C1333" s="7" t="str">
        <f>TEXT(tb_vendas[[#This Row],[Data do Pedido]],"aaaa-mm")</f>
        <v>2022-09</v>
      </c>
      <c r="D1333" s="1" t="s">
        <v>6590</v>
      </c>
      <c r="E1333" t="s">
        <v>20</v>
      </c>
      <c r="F1333" t="s">
        <v>26</v>
      </c>
      <c r="G1333" t="s">
        <v>41</v>
      </c>
      <c r="H1333" t="s">
        <v>45</v>
      </c>
      <c r="I1333" t="s">
        <v>49</v>
      </c>
      <c r="J1333" t="s">
        <v>65</v>
      </c>
      <c r="K1333" t="s">
        <v>77</v>
      </c>
      <c r="L1333">
        <v>86</v>
      </c>
      <c r="M1333" s="5">
        <v>82.09</v>
      </c>
      <c r="N1333" s="5">
        <f t="shared" si="20"/>
        <v>7059.7400000000007</v>
      </c>
      <c r="O1333" s="5">
        <v>30.533358168267622</v>
      </c>
      <c r="P1333" s="5">
        <f>tb_vendas[[#This Row],[Quantidade]]*tb_vendas[[#This Row],[Custo Unitário]]</f>
        <v>2625.8688024710154</v>
      </c>
      <c r="Q1333" s="5">
        <f>tb_vendas[[#This Row],[Valor Total]]-tb_vendas[[#This Row],[Custo Total]]</f>
        <v>4433.8711975289852</v>
      </c>
      <c r="R1333" s="2">
        <v>2</v>
      </c>
      <c r="S1333" s="3">
        <v>6</v>
      </c>
      <c r="T1333" t="s">
        <v>81</v>
      </c>
      <c r="U1333" t="s">
        <v>82</v>
      </c>
    </row>
    <row r="1334" spans="1:21" x14ac:dyDescent="0.3">
      <c r="A1334" s="3" t="s">
        <v>1418</v>
      </c>
      <c r="B1334" s="1">
        <v>44805</v>
      </c>
      <c r="C1334" s="7" t="str">
        <f>TEXT(tb_vendas[[#This Row],[Data do Pedido]],"aaaa-mm")</f>
        <v>2022-09</v>
      </c>
      <c r="D1334" s="1" t="s">
        <v>6593</v>
      </c>
      <c r="E1334" t="s">
        <v>19</v>
      </c>
      <c r="F1334" t="s">
        <v>33</v>
      </c>
      <c r="G1334" t="s">
        <v>42</v>
      </c>
      <c r="H1334" t="s">
        <v>46</v>
      </c>
      <c r="I1334" t="s">
        <v>49</v>
      </c>
      <c r="J1334" t="s">
        <v>65</v>
      </c>
      <c r="K1334" t="s">
        <v>71</v>
      </c>
      <c r="L1334">
        <v>5</v>
      </c>
      <c r="M1334" s="5">
        <v>14.22</v>
      </c>
      <c r="N1334" s="5">
        <f t="shared" si="20"/>
        <v>71.100000000000009</v>
      </c>
      <c r="O1334" s="5">
        <v>6.991651679532322</v>
      </c>
      <c r="P1334" s="5">
        <f>tb_vendas[[#This Row],[Quantidade]]*tb_vendas[[#This Row],[Custo Unitário]]</f>
        <v>34.958258397661609</v>
      </c>
      <c r="Q1334" s="5">
        <f>tb_vendas[[#This Row],[Valor Total]]-tb_vendas[[#This Row],[Custo Total]]</f>
        <v>36.141741602338399</v>
      </c>
      <c r="R1334" s="2">
        <v>1</v>
      </c>
      <c r="S1334" s="3">
        <v>6</v>
      </c>
      <c r="T1334" t="s">
        <v>81</v>
      </c>
      <c r="U1334" t="s">
        <v>84</v>
      </c>
    </row>
    <row r="1335" spans="1:21" x14ac:dyDescent="0.3">
      <c r="A1335" s="3" t="s">
        <v>1419</v>
      </c>
      <c r="B1335" s="1">
        <v>44805</v>
      </c>
      <c r="C1335" s="7" t="str">
        <f>TEXT(tb_vendas[[#This Row],[Data do Pedido]],"aaaa-mm")</f>
        <v>2022-09</v>
      </c>
      <c r="D1335" s="1" t="s">
        <v>6591</v>
      </c>
      <c r="E1335" t="s">
        <v>20</v>
      </c>
      <c r="F1335" t="s">
        <v>26</v>
      </c>
      <c r="G1335" t="s">
        <v>41</v>
      </c>
      <c r="H1335" t="s">
        <v>45</v>
      </c>
      <c r="I1335" t="s">
        <v>47</v>
      </c>
      <c r="J1335" t="s">
        <v>63</v>
      </c>
      <c r="K1335" t="s">
        <v>73</v>
      </c>
      <c r="L1335">
        <v>26</v>
      </c>
      <c r="M1335" s="5">
        <v>9.1199999999999992</v>
      </c>
      <c r="N1335" s="5">
        <f t="shared" si="20"/>
        <v>237.11999999999998</v>
      </c>
      <c r="O1335" s="5">
        <v>8.6106854639786956</v>
      </c>
      <c r="P1335" s="5">
        <f>tb_vendas[[#This Row],[Quantidade]]*tb_vendas[[#This Row],[Custo Unitário]]</f>
        <v>223.87782206344608</v>
      </c>
      <c r="Q1335" s="5">
        <f>tb_vendas[[#This Row],[Valor Total]]-tb_vendas[[#This Row],[Custo Total]]</f>
        <v>13.242177936553901</v>
      </c>
      <c r="R1335" s="2">
        <v>3</v>
      </c>
      <c r="S1335" s="3">
        <v>0</v>
      </c>
      <c r="T1335" t="s">
        <v>79</v>
      </c>
      <c r="U1335" t="s">
        <v>82</v>
      </c>
    </row>
    <row r="1336" spans="1:21" x14ac:dyDescent="0.3">
      <c r="A1336" s="3" t="s">
        <v>1420</v>
      </c>
      <c r="B1336" s="1">
        <v>44805</v>
      </c>
      <c r="C1336" s="7" t="str">
        <f>TEXT(tb_vendas[[#This Row],[Data do Pedido]],"aaaa-mm")</f>
        <v>2022-09</v>
      </c>
      <c r="D1336" s="1" t="s">
        <v>6593</v>
      </c>
      <c r="E1336" t="s">
        <v>23</v>
      </c>
      <c r="F1336" t="s">
        <v>29</v>
      </c>
      <c r="G1336" t="s">
        <v>43</v>
      </c>
      <c r="H1336" t="s">
        <v>45</v>
      </c>
      <c r="I1336" t="s">
        <v>52</v>
      </c>
      <c r="J1336" t="s">
        <v>67</v>
      </c>
      <c r="K1336" t="s">
        <v>74</v>
      </c>
      <c r="L1336">
        <v>46</v>
      </c>
      <c r="M1336" s="5">
        <v>50.81</v>
      </c>
      <c r="N1336" s="5">
        <f t="shared" si="20"/>
        <v>2337.2600000000002</v>
      </c>
      <c r="O1336" s="5">
        <v>15.106454075379526</v>
      </c>
      <c r="P1336" s="5">
        <f>tb_vendas[[#This Row],[Quantidade]]*tb_vendas[[#This Row],[Custo Unitário]]</f>
        <v>694.89688746745821</v>
      </c>
      <c r="Q1336" s="5">
        <f>tb_vendas[[#This Row],[Valor Total]]-tb_vendas[[#This Row],[Custo Total]]</f>
        <v>1642.3631125325419</v>
      </c>
      <c r="R1336" s="2">
        <v>4</v>
      </c>
      <c r="S1336" s="3">
        <v>1</v>
      </c>
      <c r="T1336" t="s">
        <v>81</v>
      </c>
      <c r="U1336" t="s">
        <v>85</v>
      </c>
    </row>
    <row r="1337" spans="1:21" x14ac:dyDescent="0.3">
      <c r="A1337" s="3" t="s">
        <v>1421</v>
      </c>
      <c r="B1337" s="1">
        <v>44805</v>
      </c>
      <c r="C1337" s="7" t="str">
        <f>TEXT(tb_vendas[[#This Row],[Data do Pedido]],"aaaa-mm")</f>
        <v>2022-09</v>
      </c>
      <c r="D1337" s="1" t="s">
        <v>6591</v>
      </c>
      <c r="E1337" t="s">
        <v>19</v>
      </c>
      <c r="F1337" t="s">
        <v>30</v>
      </c>
      <c r="G1337" t="s">
        <v>44</v>
      </c>
      <c r="H1337" t="s">
        <v>46</v>
      </c>
      <c r="I1337" t="s">
        <v>58</v>
      </c>
      <c r="J1337" t="s">
        <v>64</v>
      </c>
      <c r="K1337" t="s">
        <v>77</v>
      </c>
      <c r="L1337">
        <v>64</v>
      </c>
      <c r="M1337" s="5">
        <v>52.6</v>
      </c>
      <c r="N1337" s="5">
        <f t="shared" si="20"/>
        <v>3366.4</v>
      </c>
      <c r="O1337" s="5">
        <v>32.74280002310487</v>
      </c>
      <c r="P1337" s="5">
        <f>tb_vendas[[#This Row],[Quantidade]]*tb_vendas[[#This Row],[Custo Unitário]]</f>
        <v>2095.5392014787117</v>
      </c>
      <c r="Q1337" s="5">
        <f>tb_vendas[[#This Row],[Valor Total]]-tb_vendas[[#This Row],[Custo Total]]</f>
        <v>1270.8607985212884</v>
      </c>
      <c r="R1337" s="2">
        <v>8</v>
      </c>
      <c r="S1337" s="3">
        <v>7</v>
      </c>
      <c r="T1337" t="s">
        <v>79</v>
      </c>
      <c r="U1337" t="s">
        <v>83</v>
      </c>
    </row>
    <row r="1338" spans="1:21" x14ac:dyDescent="0.3">
      <c r="A1338" s="3" t="s">
        <v>1422</v>
      </c>
      <c r="B1338" s="1">
        <v>44806</v>
      </c>
      <c r="C1338" s="7" t="str">
        <f>TEXT(tb_vendas[[#This Row],[Data do Pedido]],"aaaa-mm")</f>
        <v>2022-09</v>
      </c>
      <c r="D1338" s="1" t="s">
        <v>6590</v>
      </c>
      <c r="E1338" t="s">
        <v>23</v>
      </c>
      <c r="F1338" t="s">
        <v>29</v>
      </c>
      <c r="G1338" t="s">
        <v>43</v>
      </c>
      <c r="H1338" t="s">
        <v>45</v>
      </c>
      <c r="I1338" t="s">
        <v>49</v>
      </c>
      <c r="J1338" t="s">
        <v>65</v>
      </c>
      <c r="K1338" t="s">
        <v>76</v>
      </c>
      <c r="L1338">
        <v>50</v>
      </c>
      <c r="M1338" s="5">
        <v>59.34</v>
      </c>
      <c r="N1338" s="5">
        <f t="shared" si="20"/>
        <v>2967</v>
      </c>
      <c r="O1338" s="5">
        <v>41.097873806576445</v>
      </c>
      <c r="P1338" s="5">
        <f>tb_vendas[[#This Row],[Quantidade]]*tb_vendas[[#This Row],[Custo Unitário]]</f>
        <v>2054.8936903288222</v>
      </c>
      <c r="Q1338" s="5">
        <f>tb_vendas[[#This Row],[Valor Total]]-tb_vendas[[#This Row],[Custo Total]]</f>
        <v>912.10630967117777</v>
      </c>
      <c r="R1338" s="2">
        <v>9</v>
      </c>
      <c r="S1338" s="3">
        <v>9</v>
      </c>
      <c r="T1338" t="s">
        <v>79</v>
      </c>
      <c r="U1338" t="s">
        <v>82</v>
      </c>
    </row>
    <row r="1339" spans="1:21" x14ac:dyDescent="0.3">
      <c r="A1339" s="3" t="s">
        <v>1423</v>
      </c>
      <c r="B1339" s="1">
        <v>44806</v>
      </c>
      <c r="C1339" s="7" t="str">
        <f>TEXT(tb_vendas[[#This Row],[Data do Pedido]],"aaaa-mm")</f>
        <v>2022-09</v>
      </c>
      <c r="D1339" s="1" t="s">
        <v>6590</v>
      </c>
      <c r="E1339" t="s">
        <v>23</v>
      </c>
      <c r="F1339" t="s">
        <v>24</v>
      </c>
      <c r="G1339" t="s">
        <v>39</v>
      </c>
      <c r="H1339" t="s">
        <v>45</v>
      </c>
      <c r="I1339" t="s">
        <v>47</v>
      </c>
      <c r="J1339" t="s">
        <v>63</v>
      </c>
      <c r="K1339" t="s">
        <v>73</v>
      </c>
      <c r="L1339">
        <v>41</v>
      </c>
      <c r="M1339" s="5">
        <v>20.38</v>
      </c>
      <c r="N1339" s="5">
        <f t="shared" si="20"/>
        <v>835.57999999999993</v>
      </c>
      <c r="O1339" s="5">
        <v>5.3648096223473338</v>
      </c>
      <c r="P1339" s="5">
        <f>tb_vendas[[#This Row],[Quantidade]]*tb_vendas[[#This Row],[Custo Unitário]]</f>
        <v>219.95719451624069</v>
      </c>
      <c r="Q1339" s="5">
        <f>tb_vendas[[#This Row],[Valor Total]]-tb_vendas[[#This Row],[Custo Total]]</f>
        <v>615.62280548375929</v>
      </c>
      <c r="R1339" s="2">
        <v>1</v>
      </c>
      <c r="S1339" s="3">
        <v>9</v>
      </c>
      <c r="T1339" t="s">
        <v>79</v>
      </c>
      <c r="U1339" t="s">
        <v>83</v>
      </c>
    </row>
    <row r="1340" spans="1:21" x14ac:dyDescent="0.3">
      <c r="A1340" s="3" t="s">
        <v>1424</v>
      </c>
      <c r="B1340" s="1">
        <v>44806</v>
      </c>
      <c r="C1340" s="7" t="str">
        <f>TEXT(tb_vendas[[#This Row],[Data do Pedido]],"aaaa-mm")</f>
        <v>2022-09</v>
      </c>
      <c r="D1340" s="1" t="s">
        <v>6589</v>
      </c>
      <c r="E1340" t="s">
        <v>19</v>
      </c>
      <c r="F1340" t="s">
        <v>35</v>
      </c>
      <c r="G1340" t="s">
        <v>44</v>
      </c>
      <c r="H1340" t="s">
        <v>46</v>
      </c>
      <c r="I1340" t="s">
        <v>52</v>
      </c>
      <c r="J1340" t="s">
        <v>67</v>
      </c>
      <c r="K1340" t="s">
        <v>76</v>
      </c>
      <c r="L1340">
        <v>12</v>
      </c>
      <c r="M1340" s="5">
        <v>30.89</v>
      </c>
      <c r="N1340" s="5">
        <f t="shared" si="20"/>
        <v>370.68</v>
      </c>
      <c r="O1340" s="5">
        <v>8.7533816581290402</v>
      </c>
      <c r="P1340" s="5">
        <f>tb_vendas[[#This Row],[Quantidade]]*tb_vendas[[#This Row],[Custo Unitário]]</f>
        <v>105.04057989754848</v>
      </c>
      <c r="Q1340" s="5">
        <f>tb_vendas[[#This Row],[Valor Total]]-tb_vendas[[#This Row],[Custo Total]]</f>
        <v>265.63942010245154</v>
      </c>
      <c r="R1340" s="2">
        <v>6</v>
      </c>
      <c r="S1340" s="3">
        <v>10</v>
      </c>
      <c r="T1340" t="s">
        <v>81</v>
      </c>
      <c r="U1340" t="s">
        <v>84</v>
      </c>
    </row>
    <row r="1341" spans="1:21" x14ac:dyDescent="0.3">
      <c r="A1341" s="3" t="s">
        <v>1425</v>
      </c>
      <c r="B1341" s="1">
        <v>44806</v>
      </c>
      <c r="C1341" s="7" t="str">
        <f>TEXT(tb_vendas[[#This Row],[Data do Pedido]],"aaaa-mm")</f>
        <v>2022-09</v>
      </c>
      <c r="D1341" s="1" t="s">
        <v>6593</v>
      </c>
      <c r="E1341" t="s">
        <v>16</v>
      </c>
      <c r="F1341" t="s">
        <v>26</v>
      </c>
      <c r="G1341" t="s">
        <v>41</v>
      </c>
      <c r="H1341" t="s">
        <v>45</v>
      </c>
      <c r="I1341" t="s">
        <v>49</v>
      </c>
      <c r="J1341" t="s">
        <v>65</v>
      </c>
      <c r="K1341" t="s">
        <v>75</v>
      </c>
      <c r="L1341">
        <v>89</v>
      </c>
      <c r="M1341" s="5">
        <v>47.15</v>
      </c>
      <c r="N1341" s="5">
        <f t="shared" si="20"/>
        <v>4196.3499999999995</v>
      </c>
      <c r="O1341" s="5">
        <v>19.8957878344271</v>
      </c>
      <c r="P1341" s="5">
        <f>tb_vendas[[#This Row],[Quantidade]]*tb_vendas[[#This Row],[Custo Unitário]]</f>
        <v>1770.7251172640119</v>
      </c>
      <c r="Q1341" s="5">
        <f>tb_vendas[[#This Row],[Valor Total]]-tb_vendas[[#This Row],[Custo Total]]</f>
        <v>2425.6248827359877</v>
      </c>
      <c r="R1341" s="2">
        <v>1</v>
      </c>
      <c r="S1341" s="3">
        <v>6</v>
      </c>
      <c r="T1341" t="s">
        <v>79</v>
      </c>
      <c r="U1341" t="s">
        <v>82</v>
      </c>
    </row>
    <row r="1342" spans="1:21" x14ac:dyDescent="0.3">
      <c r="A1342" s="3" t="s">
        <v>1426</v>
      </c>
      <c r="B1342" s="1">
        <v>44806</v>
      </c>
      <c r="C1342" s="7" t="str">
        <f>TEXT(tb_vendas[[#This Row],[Data do Pedido]],"aaaa-mm")</f>
        <v>2022-09</v>
      </c>
      <c r="D1342" s="1" t="s">
        <v>6590</v>
      </c>
      <c r="E1342" t="s">
        <v>17</v>
      </c>
      <c r="F1342" t="s">
        <v>37</v>
      </c>
      <c r="G1342" t="s">
        <v>41</v>
      </c>
      <c r="H1342" t="s">
        <v>45</v>
      </c>
      <c r="I1342" t="s">
        <v>61</v>
      </c>
      <c r="J1342" t="s">
        <v>68</v>
      </c>
      <c r="K1342" t="s">
        <v>77</v>
      </c>
      <c r="L1342">
        <v>96</v>
      </c>
      <c r="M1342" s="5">
        <v>36.049999999999997</v>
      </c>
      <c r="N1342" s="5">
        <f t="shared" si="20"/>
        <v>3460.7999999999997</v>
      </c>
      <c r="O1342" s="5">
        <v>17.179278655346149</v>
      </c>
      <c r="P1342" s="5">
        <f>tb_vendas[[#This Row],[Quantidade]]*tb_vendas[[#This Row],[Custo Unitário]]</f>
        <v>1649.2107509132302</v>
      </c>
      <c r="Q1342" s="5">
        <f>tb_vendas[[#This Row],[Valor Total]]-tb_vendas[[#This Row],[Custo Total]]</f>
        <v>1811.5892490867695</v>
      </c>
      <c r="R1342" s="2">
        <v>5</v>
      </c>
      <c r="S1342" s="3">
        <v>9</v>
      </c>
      <c r="T1342" t="s">
        <v>79</v>
      </c>
      <c r="U1342" t="s">
        <v>85</v>
      </c>
    </row>
    <row r="1343" spans="1:21" x14ac:dyDescent="0.3">
      <c r="A1343" s="3" t="s">
        <v>1427</v>
      </c>
      <c r="B1343" s="1">
        <v>44806</v>
      </c>
      <c r="C1343" s="7" t="str">
        <f>TEXT(tb_vendas[[#This Row],[Data do Pedido]],"aaaa-mm")</f>
        <v>2022-09</v>
      </c>
      <c r="D1343" s="1" t="s">
        <v>6592</v>
      </c>
      <c r="E1343" t="s">
        <v>17</v>
      </c>
      <c r="F1343" t="s">
        <v>35</v>
      </c>
      <c r="G1343" t="s">
        <v>44</v>
      </c>
      <c r="H1343" t="s">
        <v>46</v>
      </c>
      <c r="I1343" t="s">
        <v>51</v>
      </c>
      <c r="J1343" t="s">
        <v>65</v>
      </c>
      <c r="K1343" t="s">
        <v>71</v>
      </c>
      <c r="L1343">
        <v>29</v>
      </c>
      <c r="M1343" s="5">
        <v>94.12</v>
      </c>
      <c r="N1343" s="5">
        <f t="shared" si="20"/>
        <v>2729.48</v>
      </c>
      <c r="O1343" s="5">
        <v>34.341449457793047</v>
      </c>
      <c r="P1343" s="5">
        <f>tb_vendas[[#This Row],[Quantidade]]*tb_vendas[[#This Row],[Custo Unitário]]</f>
        <v>995.9020342759984</v>
      </c>
      <c r="Q1343" s="5">
        <f>tb_vendas[[#This Row],[Valor Total]]-tb_vendas[[#This Row],[Custo Total]]</f>
        <v>1733.5779657240016</v>
      </c>
      <c r="R1343" s="2">
        <v>4</v>
      </c>
      <c r="S1343" s="3">
        <v>0</v>
      </c>
      <c r="T1343" t="s">
        <v>80</v>
      </c>
      <c r="U1343" t="s">
        <v>84</v>
      </c>
    </row>
    <row r="1344" spans="1:21" x14ac:dyDescent="0.3">
      <c r="A1344" s="3" t="s">
        <v>1428</v>
      </c>
      <c r="B1344" s="1">
        <v>44807</v>
      </c>
      <c r="C1344" s="7" t="str">
        <f>TEXT(tb_vendas[[#This Row],[Data do Pedido]],"aaaa-mm")</f>
        <v>2022-09</v>
      </c>
      <c r="D1344" s="1" t="s">
        <v>6591</v>
      </c>
      <c r="E1344" t="s">
        <v>16</v>
      </c>
      <c r="F1344" t="s">
        <v>27</v>
      </c>
      <c r="G1344" t="s">
        <v>42</v>
      </c>
      <c r="H1344" t="s">
        <v>46</v>
      </c>
      <c r="I1344" t="s">
        <v>62</v>
      </c>
      <c r="J1344" t="s">
        <v>70</v>
      </c>
      <c r="K1344" t="s">
        <v>75</v>
      </c>
      <c r="L1344">
        <v>2</v>
      </c>
      <c r="M1344" s="5">
        <v>21.17</v>
      </c>
      <c r="N1344" s="5">
        <f t="shared" si="20"/>
        <v>42.34</v>
      </c>
      <c r="O1344" s="5">
        <v>8.6031841656628742</v>
      </c>
      <c r="P1344" s="5">
        <f>tb_vendas[[#This Row],[Quantidade]]*tb_vendas[[#This Row],[Custo Unitário]]</f>
        <v>17.206368331325748</v>
      </c>
      <c r="Q1344" s="5">
        <f>tb_vendas[[#This Row],[Valor Total]]-tb_vendas[[#This Row],[Custo Total]]</f>
        <v>25.133631668674255</v>
      </c>
      <c r="R1344" s="2">
        <v>2</v>
      </c>
      <c r="S1344" s="3">
        <v>1</v>
      </c>
      <c r="T1344" t="s">
        <v>79</v>
      </c>
      <c r="U1344" t="s">
        <v>82</v>
      </c>
    </row>
    <row r="1345" spans="1:21" x14ac:dyDescent="0.3">
      <c r="A1345" s="3" t="s">
        <v>1429</v>
      </c>
      <c r="B1345" s="1">
        <v>44807</v>
      </c>
      <c r="C1345" s="7" t="str">
        <f>TEXT(tb_vendas[[#This Row],[Data do Pedido]],"aaaa-mm")</f>
        <v>2022-09</v>
      </c>
      <c r="D1345" s="1" t="s">
        <v>6593</v>
      </c>
      <c r="E1345" t="s">
        <v>19</v>
      </c>
      <c r="F1345" t="s">
        <v>29</v>
      </c>
      <c r="G1345" t="s">
        <v>43</v>
      </c>
      <c r="H1345" t="s">
        <v>45</v>
      </c>
      <c r="I1345" t="s">
        <v>51</v>
      </c>
      <c r="J1345" t="s">
        <v>65</v>
      </c>
      <c r="K1345" t="s">
        <v>75</v>
      </c>
      <c r="L1345">
        <v>61</v>
      </c>
      <c r="M1345" s="5">
        <v>47.75</v>
      </c>
      <c r="N1345" s="5">
        <f t="shared" si="20"/>
        <v>2912.75</v>
      </c>
      <c r="O1345" s="5">
        <v>12.098230091135679</v>
      </c>
      <c r="P1345" s="5">
        <f>tb_vendas[[#This Row],[Quantidade]]*tb_vendas[[#This Row],[Custo Unitário]]</f>
        <v>737.99203555927647</v>
      </c>
      <c r="Q1345" s="5">
        <f>tb_vendas[[#This Row],[Valor Total]]-tb_vendas[[#This Row],[Custo Total]]</f>
        <v>2174.7579644407233</v>
      </c>
      <c r="R1345" s="2">
        <v>8</v>
      </c>
      <c r="S1345" s="3">
        <v>1</v>
      </c>
      <c r="T1345" t="s">
        <v>80</v>
      </c>
      <c r="U1345" t="s">
        <v>82</v>
      </c>
    </row>
    <row r="1346" spans="1:21" x14ac:dyDescent="0.3">
      <c r="A1346" s="3" t="s">
        <v>1430</v>
      </c>
      <c r="B1346" s="1">
        <v>44807</v>
      </c>
      <c r="C1346" s="7" t="str">
        <f>TEXT(tb_vendas[[#This Row],[Data do Pedido]],"aaaa-mm")</f>
        <v>2022-09</v>
      </c>
      <c r="D1346" s="1" t="s">
        <v>6592</v>
      </c>
      <c r="E1346" t="s">
        <v>23</v>
      </c>
      <c r="F1346" t="s">
        <v>28</v>
      </c>
      <c r="G1346" t="s">
        <v>43</v>
      </c>
      <c r="H1346" t="s">
        <v>45</v>
      </c>
      <c r="I1346" t="s">
        <v>49</v>
      </c>
      <c r="J1346" t="s">
        <v>65</v>
      </c>
      <c r="K1346" t="s">
        <v>71</v>
      </c>
      <c r="L1346">
        <v>5</v>
      </c>
      <c r="M1346" s="5">
        <v>64.05</v>
      </c>
      <c r="N1346" s="5">
        <f t="shared" si="20"/>
        <v>320.25</v>
      </c>
      <c r="O1346" s="5">
        <v>22.231046883492091</v>
      </c>
      <c r="P1346" s="5">
        <f>tb_vendas[[#This Row],[Quantidade]]*tb_vendas[[#This Row],[Custo Unitário]]</f>
        <v>111.15523441746046</v>
      </c>
      <c r="Q1346" s="5">
        <f>tb_vendas[[#This Row],[Valor Total]]-tb_vendas[[#This Row],[Custo Total]]</f>
        <v>209.09476558253954</v>
      </c>
      <c r="R1346" s="2">
        <v>3</v>
      </c>
      <c r="S1346" s="3">
        <v>6</v>
      </c>
      <c r="T1346" t="s">
        <v>79</v>
      </c>
      <c r="U1346" t="s">
        <v>82</v>
      </c>
    </row>
    <row r="1347" spans="1:21" x14ac:dyDescent="0.3">
      <c r="A1347" s="3" t="s">
        <v>1431</v>
      </c>
      <c r="B1347" s="1">
        <v>44808</v>
      </c>
      <c r="C1347" s="7" t="str">
        <f>TEXT(tb_vendas[[#This Row],[Data do Pedido]],"aaaa-mm")</f>
        <v>2022-09</v>
      </c>
      <c r="D1347" s="1" t="s">
        <v>6593</v>
      </c>
      <c r="E1347" t="s">
        <v>20</v>
      </c>
      <c r="F1347" t="s">
        <v>34</v>
      </c>
      <c r="G1347" t="s">
        <v>40</v>
      </c>
      <c r="H1347" t="s">
        <v>46</v>
      </c>
      <c r="I1347" t="s">
        <v>61</v>
      </c>
      <c r="J1347" t="s">
        <v>68</v>
      </c>
      <c r="K1347" t="s">
        <v>78</v>
      </c>
      <c r="L1347">
        <v>4</v>
      </c>
      <c r="M1347" s="5">
        <v>83.04</v>
      </c>
      <c r="N1347" s="5">
        <f t="shared" ref="N1347:N1410" si="21">L1347*M1347</f>
        <v>332.16</v>
      </c>
      <c r="O1347" s="5">
        <v>26.518178229662716</v>
      </c>
      <c r="P1347" s="5">
        <f>tb_vendas[[#This Row],[Quantidade]]*tb_vendas[[#This Row],[Custo Unitário]]</f>
        <v>106.07271291865086</v>
      </c>
      <c r="Q1347" s="5">
        <f>tb_vendas[[#This Row],[Valor Total]]-tb_vendas[[#This Row],[Custo Total]]</f>
        <v>226.08728708134916</v>
      </c>
      <c r="R1347" s="2">
        <v>1</v>
      </c>
      <c r="S1347" s="3">
        <v>2</v>
      </c>
      <c r="T1347" t="s">
        <v>80</v>
      </c>
      <c r="U1347" t="s">
        <v>83</v>
      </c>
    </row>
    <row r="1348" spans="1:21" x14ac:dyDescent="0.3">
      <c r="A1348" s="3" t="s">
        <v>1432</v>
      </c>
      <c r="B1348" s="1">
        <v>44808</v>
      </c>
      <c r="C1348" s="7" t="str">
        <f>TEXT(tb_vendas[[#This Row],[Data do Pedido]],"aaaa-mm")</f>
        <v>2022-09</v>
      </c>
      <c r="D1348" s="1" t="s">
        <v>6589</v>
      </c>
      <c r="E1348" t="s">
        <v>18</v>
      </c>
      <c r="F1348" t="s">
        <v>35</v>
      </c>
      <c r="G1348" t="s">
        <v>44</v>
      </c>
      <c r="H1348" t="s">
        <v>46</v>
      </c>
      <c r="I1348" t="s">
        <v>57</v>
      </c>
      <c r="J1348" t="s">
        <v>66</v>
      </c>
      <c r="K1348" t="s">
        <v>72</v>
      </c>
      <c r="L1348">
        <v>81</v>
      </c>
      <c r="M1348" s="5">
        <v>48.1</v>
      </c>
      <c r="N1348" s="5">
        <f t="shared" si="21"/>
        <v>3896.1</v>
      </c>
      <c r="O1348" s="5">
        <v>13.097545089150641</v>
      </c>
      <c r="P1348" s="5">
        <f>tb_vendas[[#This Row],[Quantidade]]*tb_vendas[[#This Row],[Custo Unitário]]</f>
        <v>1060.901152221202</v>
      </c>
      <c r="Q1348" s="5">
        <f>tb_vendas[[#This Row],[Valor Total]]-tb_vendas[[#This Row],[Custo Total]]</f>
        <v>2835.1988477787982</v>
      </c>
      <c r="R1348" s="2">
        <v>1</v>
      </c>
      <c r="S1348" s="3">
        <v>2</v>
      </c>
      <c r="T1348" t="s">
        <v>79</v>
      </c>
      <c r="U1348" t="s">
        <v>83</v>
      </c>
    </row>
    <row r="1349" spans="1:21" x14ac:dyDescent="0.3">
      <c r="A1349" s="3" t="s">
        <v>1433</v>
      </c>
      <c r="B1349" s="1">
        <v>44808</v>
      </c>
      <c r="C1349" s="7" t="str">
        <f>TEXT(tb_vendas[[#This Row],[Data do Pedido]],"aaaa-mm")</f>
        <v>2022-09</v>
      </c>
      <c r="D1349" s="1" t="s">
        <v>6592</v>
      </c>
      <c r="E1349" t="s">
        <v>22</v>
      </c>
      <c r="F1349" t="s">
        <v>35</v>
      </c>
      <c r="G1349" t="s">
        <v>44</v>
      </c>
      <c r="H1349" t="s">
        <v>46</v>
      </c>
      <c r="I1349" t="s">
        <v>56</v>
      </c>
      <c r="J1349" t="s">
        <v>63</v>
      </c>
      <c r="K1349" t="s">
        <v>78</v>
      </c>
      <c r="L1349">
        <v>57</v>
      </c>
      <c r="M1349" s="5">
        <v>74.75</v>
      </c>
      <c r="N1349" s="5">
        <f t="shared" si="21"/>
        <v>4260.75</v>
      </c>
      <c r="O1349" s="5">
        <v>60.620261019168446</v>
      </c>
      <c r="P1349" s="5">
        <f>tb_vendas[[#This Row],[Quantidade]]*tb_vendas[[#This Row],[Custo Unitário]]</f>
        <v>3455.3548780926012</v>
      </c>
      <c r="Q1349" s="5">
        <f>tb_vendas[[#This Row],[Valor Total]]-tb_vendas[[#This Row],[Custo Total]]</f>
        <v>805.39512190739879</v>
      </c>
      <c r="R1349" s="2">
        <v>1</v>
      </c>
      <c r="S1349" s="3">
        <v>7</v>
      </c>
      <c r="T1349" t="s">
        <v>81</v>
      </c>
      <c r="U1349" t="s">
        <v>85</v>
      </c>
    </row>
    <row r="1350" spans="1:21" x14ac:dyDescent="0.3">
      <c r="A1350" s="3" t="s">
        <v>1434</v>
      </c>
      <c r="B1350" s="1">
        <v>44808</v>
      </c>
      <c r="C1350" s="7" t="str">
        <f>TEXT(tb_vendas[[#This Row],[Data do Pedido]],"aaaa-mm")</f>
        <v>2022-09</v>
      </c>
      <c r="D1350" s="1" t="s">
        <v>6591</v>
      </c>
      <c r="E1350" t="s">
        <v>17</v>
      </c>
      <c r="F1350" t="s">
        <v>29</v>
      </c>
      <c r="G1350" t="s">
        <v>43</v>
      </c>
      <c r="H1350" t="s">
        <v>45</v>
      </c>
      <c r="I1350" t="s">
        <v>60</v>
      </c>
      <c r="J1350" t="s">
        <v>69</v>
      </c>
      <c r="K1350" t="s">
        <v>76</v>
      </c>
      <c r="L1350">
        <v>46</v>
      </c>
      <c r="M1350" s="5">
        <v>41</v>
      </c>
      <c r="N1350" s="5">
        <f t="shared" si="21"/>
        <v>1886</v>
      </c>
      <c r="O1350" s="5">
        <v>29.470917214089404</v>
      </c>
      <c r="P1350" s="5">
        <f>tb_vendas[[#This Row],[Quantidade]]*tb_vendas[[#This Row],[Custo Unitário]]</f>
        <v>1355.6621918481126</v>
      </c>
      <c r="Q1350" s="5">
        <f>tb_vendas[[#This Row],[Valor Total]]-tb_vendas[[#This Row],[Custo Total]]</f>
        <v>530.33780815188743</v>
      </c>
      <c r="R1350" s="2">
        <v>2</v>
      </c>
      <c r="S1350" s="3">
        <v>6</v>
      </c>
      <c r="T1350" t="s">
        <v>80</v>
      </c>
      <c r="U1350" t="s">
        <v>85</v>
      </c>
    </row>
    <row r="1351" spans="1:21" x14ac:dyDescent="0.3">
      <c r="A1351" s="3" t="s">
        <v>1435</v>
      </c>
      <c r="B1351" s="1">
        <v>44808</v>
      </c>
      <c r="C1351" s="7" t="str">
        <f>TEXT(tb_vendas[[#This Row],[Data do Pedido]],"aaaa-mm")</f>
        <v>2022-09</v>
      </c>
      <c r="D1351" s="1" t="s">
        <v>6590</v>
      </c>
      <c r="E1351" t="s">
        <v>21</v>
      </c>
      <c r="F1351" t="s">
        <v>32</v>
      </c>
      <c r="G1351" t="s">
        <v>39</v>
      </c>
      <c r="H1351" t="s">
        <v>45</v>
      </c>
      <c r="I1351" t="s">
        <v>47</v>
      </c>
      <c r="J1351" t="s">
        <v>63</v>
      </c>
      <c r="K1351" t="s">
        <v>78</v>
      </c>
      <c r="L1351">
        <v>60</v>
      </c>
      <c r="M1351" s="5">
        <v>79.819999999999993</v>
      </c>
      <c r="N1351" s="5">
        <f t="shared" si="21"/>
        <v>4789.2</v>
      </c>
      <c r="O1351" s="5">
        <v>22.331365940441767</v>
      </c>
      <c r="P1351" s="5">
        <f>tb_vendas[[#This Row],[Quantidade]]*tb_vendas[[#This Row],[Custo Unitário]]</f>
        <v>1339.8819564265061</v>
      </c>
      <c r="Q1351" s="5">
        <f>tb_vendas[[#This Row],[Valor Total]]-tb_vendas[[#This Row],[Custo Total]]</f>
        <v>3449.3180435734939</v>
      </c>
      <c r="R1351" s="2">
        <v>4</v>
      </c>
      <c r="S1351" s="3">
        <v>7</v>
      </c>
      <c r="T1351" t="s">
        <v>81</v>
      </c>
      <c r="U1351" t="s">
        <v>84</v>
      </c>
    </row>
    <row r="1352" spans="1:21" x14ac:dyDescent="0.3">
      <c r="A1352" s="3" t="s">
        <v>1436</v>
      </c>
      <c r="B1352" s="1">
        <v>44808</v>
      </c>
      <c r="C1352" s="7" t="str">
        <f>TEXT(tb_vendas[[#This Row],[Data do Pedido]],"aaaa-mm")</f>
        <v>2022-09</v>
      </c>
      <c r="D1352" s="1" t="s">
        <v>6589</v>
      </c>
      <c r="E1352" t="s">
        <v>16</v>
      </c>
      <c r="F1352" t="s">
        <v>31</v>
      </c>
      <c r="G1352" t="s">
        <v>40</v>
      </c>
      <c r="H1352" t="s">
        <v>46</v>
      </c>
      <c r="I1352" t="s">
        <v>58</v>
      </c>
      <c r="J1352" t="s">
        <v>64</v>
      </c>
      <c r="K1352" t="s">
        <v>78</v>
      </c>
      <c r="L1352">
        <v>39</v>
      </c>
      <c r="M1352" s="5">
        <v>97.56</v>
      </c>
      <c r="N1352" s="5">
        <f t="shared" si="21"/>
        <v>3804.84</v>
      </c>
      <c r="O1352" s="5">
        <v>31.6984147451533</v>
      </c>
      <c r="P1352" s="5">
        <f>tb_vendas[[#This Row],[Quantidade]]*tb_vendas[[#This Row],[Custo Unitário]]</f>
        <v>1236.2381750609786</v>
      </c>
      <c r="Q1352" s="5">
        <f>tb_vendas[[#This Row],[Valor Total]]-tb_vendas[[#This Row],[Custo Total]]</f>
        <v>2568.6018249390218</v>
      </c>
      <c r="R1352" s="2">
        <v>6</v>
      </c>
      <c r="S1352" s="3">
        <v>10</v>
      </c>
      <c r="T1352" t="s">
        <v>81</v>
      </c>
      <c r="U1352" t="s">
        <v>85</v>
      </c>
    </row>
    <row r="1353" spans="1:21" x14ac:dyDescent="0.3">
      <c r="A1353" s="3" t="s">
        <v>1437</v>
      </c>
      <c r="B1353" s="1">
        <v>44809</v>
      </c>
      <c r="C1353" s="7" t="str">
        <f>TEXT(tb_vendas[[#This Row],[Data do Pedido]],"aaaa-mm")</f>
        <v>2022-09</v>
      </c>
      <c r="D1353" s="1" t="s">
        <v>6589</v>
      </c>
      <c r="E1353" t="s">
        <v>16</v>
      </c>
      <c r="F1353" t="s">
        <v>35</v>
      </c>
      <c r="G1353" t="s">
        <v>44</v>
      </c>
      <c r="H1353" t="s">
        <v>46</v>
      </c>
      <c r="I1353" t="s">
        <v>59</v>
      </c>
      <c r="J1353" t="s">
        <v>70</v>
      </c>
      <c r="K1353" t="s">
        <v>74</v>
      </c>
      <c r="L1353">
        <v>49</v>
      </c>
      <c r="M1353" s="5">
        <v>21.52</v>
      </c>
      <c r="N1353" s="5">
        <f t="shared" si="21"/>
        <v>1054.48</v>
      </c>
      <c r="O1353" s="5">
        <v>10.810929454089161</v>
      </c>
      <c r="P1353" s="5">
        <f>tb_vendas[[#This Row],[Quantidade]]*tb_vendas[[#This Row],[Custo Unitário]]</f>
        <v>529.73554325036889</v>
      </c>
      <c r="Q1353" s="5">
        <f>tb_vendas[[#This Row],[Valor Total]]-tb_vendas[[#This Row],[Custo Total]]</f>
        <v>524.74445674963113</v>
      </c>
      <c r="R1353" s="2">
        <v>2</v>
      </c>
      <c r="S1353" s="3">
        <v>4</v>
      </c>
      <c r="T1353" t="s">
        <v>80</v>
      </c>
      <c r="U1353" t="s">
        <v>82</v>
      </c>
    </row>
    <row r="1354" spans="1:21" x14ac:dyDescent="0.3">
      <c r="A1354" s="3" t="s">
        <v>1438</v>
      </c>
      <c r="B1354" s="1">
        <v>44809</v>
      </c>
      <c r="C1354" s="7" t="str">
        <f>TEXT(tb_vendas[[#This Row],[Data do Pedido]],"aaaa-mm")</f>
        <v>2022-09</v>
      </c>
      <c r="D1354" s="1" t="s">
        <v>6592</v>
      </c>
      <c r="E1354" t="s">
        <v>18</v>
      </c>
      <c r="F1354" t="s">
        <v>35</v>
      </c>
      <c r="G1354" t="s">
        <v>44</v>
      </c>
      <c r="H1354" t="s">
        <v>46</v>
      </c>
      <c r="I1354" t="s">
        <v>55</v>
      </c>
      <c r="J1354" t="s">
        <v>69</v>
      </c>
      <c r="K1354" t="s">
        <v>75</v>
      </c>
      <c r="L1354">
        <v>23</v>
      </c>
      <c r="M1354" s="5">
        <v>43.11</v>
      </c>
      <c r="N1354" s="5">
        <f t="shared" si="21"/>
        <v>991.53</v>
      </c>
      <c r="O1354" s="5">
        <v>23.942110901952947</v>
      </c>
      <c r="P1354" s="5">
        <f>tb_vendas[[#This Row],[Quantidade]]*tb_vendas[[#This Row],[Custo Unitário]]</f>
        <v>550.66855074491775</v>
      </c>
      <c r="Q1354" s="5">
        <f>tb_vendas[[#This Row],[Valor Total]]-tb_vendas[[#This Row],[Custo Total]]</f>
        <v>440.86144925508222</v>
      </c>
      <c r="R1354" s="2">
        <v>7</v>
      </c>
      <c r="S1354" s="3">
        <v>10</v>
      </c>
      <c r="T1354" t="s">
        <v>81</v>
      </c>
      <c r="U1354" t="s">
        <v>84</v>
      </c>
    </row>
    <row r="1355" spans="1:21" x14ac:dyDescent="0.3">
      <c r="A1355" s="3" t="s">
        <v>1439</v>
      </c>
      <c r="B1355" s="1">
        <v>44809</v>
      </c>
      <c r="C1355" s="7" t="str">
        <f>TEXT(tb_vendas[[#This Row],[Data do Pedido]],"aaaa-mm")</f>
        <v>2022-09</v>
      </c>
      <c r="D1355" s="1" t="s">
        <v>6589</v>
      </c>
      <c r="E1355" t="s">
        <v>20</v>
      </c>
      <c r="F1355" t="s">
        <v>25</v>
      </c>
      <c r="G1355" t="s">
        <v>40</v>
      </c>
      <c r="H1355" t="s">
        <v>46</v>
      </c>
      <c r="I1355" t="s">
        <v>47</v>
      </c>
      <c r="J1355" t="s">
        <v>63</v>
      </c>
      <c r="K1355" t="s">
        <v>71</v>
      </c>
      <c r="L1355">
        <v>19</v>
      </c>
      <c r="M1355" s="5">
        <v>78.180000000000007</v>
      </c>
      <c r="N1355" s="5">
        <f t="shared" si="21"/>
        <v>1485.42</v>
      </c>
      <c r="O1355" s="5">
        <v>21.821165714630759</v>
      </c>
      <c r="P1355" s="5">
        <f>tb_vendas[[#This Row],[Quantidade]]*tb_vendas[[#This Row],[Custo Unitário]]</f>
        <v>414.60214857798439</v>
      </c>
      <c r="Q1355" s="5">
        <f>tb_vendas[[#This Row],[Valor Total]]-tb_vendas[[#This Row],[Custo Total]]</f>
        <v>1070.8178514220158</v>
      </c>
      <c r="R1355" s="2">
        <v>1</v>
      </c>
      <c r="S1355" s="3">
        <v>0</v>
      </c>
      <c r="T1355" t="s">
        <v>79</v>
      </c>
      <c r="U1355" t="s">
        <v>85</v>
      </c>
    </row>
    <row r="1356" spans="1:21" x14ac:dyDescent="0.3">
      <c r="A1356" s="3" t="s">
        <v>1440</v>
      </c>
      <c r="B1356" s="1">
        <v>44809</v>
      </c>
      <c r="C1356" s="7" t="str">
        <f>TEXT(tb_vendas[[#This Row],[Data do Pedido]],"aaaa-mm")</f>
        <v>2022-09</v>
      </c>
      <c r="D1356" s="1" t="s">
        <v>6593</v>
      </c>
      <c r="E1356" t="s">
        <v>16</v>
      </c>
      <c r="F1356" t="s">
        <v>33</v>
      </c>
      <c r="G1356" t="s">
        <v>42</v>
      </c>
      <c r="H1356" t="s">
        <v>46</v>
      </c>
      <c r="I1356" t="s">
        <v>61</v>
      </c>
      <c r="J1356" t="s">
        <v>68</v>
      </c>
      <c r="K1356" t="s">
        <v>75</v>
      </c>
      <c r="L1356">
        <v>64</v>
      </c>
      <c r="M1356" s="5">
        <v>8.0500000000000007</v>
      </c>
      <c r="N1356" s="5">
        <f t="shared" si="21"/>
        <v>515.20000000000005</v>
      </c>
      <c r="O1356" s="5">
        <v>3.5330388721085968</v>
      </c>
      <c r="P1356" s="5">
        <f>tb_vendas[[#This Row],[Quantidade]]*tb_vendas[[#This Row],[Custo Unitário]]</f>
        <v>226.11448781495019</v>
      </c>
      <c r="Q1356" s="5">
        <f>tb_vendas[[#This Row],[Valor Total]]-tb_vendas[[#This Row],[Custo Total]]</f>
        <v>289.08551218504988</v>
      </c>
      <c r="R1356" s="2">
        <v>2</v>
      </c>
      <c r="S1356" s="3">
        <v>3</v>
      </c>
      <c r="T1356" t="s">
        <v>81</v>
      </c>
      <c r="U1356" t="s">
        <v>84</v>
      </c>
    </row>
    <row r="1357" spans="1:21" x14ac:dyDescent="0.3">
      <c r="A1357" s="3" t="s">
        <v>1441</v>
      </c>
      <c r="B1357" s="1">
        <v>44809</v>
      </c>
      <c r="C1357" s="7" t="str">
        <f>TEXT(tb_vendas[[#This Row],[Data do Pedido]],"aaaa-mm")</f>
        <v>2022-09</v>
      </c>
      <c r="D1357" s="1" t="s">
        <v>6590</v>
      </c>
      <c r="E1357" t="s">
        <v>23</v>
      </c>
      <c r="F1357" t="s">
        <v>24</v>
      </c>
      <c r="G1357" t="s">
        <v>39</v>
      </c>
      <c r="H1357" t="s">
        <v>45</v>
      </c>
      <c r="I1357" t="s">
        <v>53</v>
      </c>
      <c r="J1357" t="s">
        <v>67</v>
      </c>
      <c r="K1357" t="s">
        <v>76</v>
      </c>
      <c r="L1357">
        <v>81</v>
      </c>
      <c r="M1357" s="5">
        <v>10.44</v>
      </c>
      <c r="N1357" s="5">
        <f t="shared" si="21"/>
        <v>845.64</v>
      </c>
      <c r="O1357" s="5">
        <v>8.2481978915518255</v>
      </c>
      <c r="P1357" s="5">
        <f>tb_vendas[[#This Row],[Quantidade]]*tb_vendas[[#This Row],[Custo Unitário]]</f>
        <v>668.10402921569789</v>
      </c>
      <c r="Q1357" s="5">
        <f>tb_vendas[[#This Row],[Valor Total]]-tb_vendas[[#This Row],[Custo Total]]</f>
        <v>177.53597078430209</v>
      </c>
      <c r="R1357" s="2">
        <v>3</v>
      </c>
      <c r="S1357" s="3">
        <v>5</v>
      </c>
      <c r="T1357" t="s">
        <v>80</v>
      </c>
      <c r="U1357" t="s">
        <v>84</v>
      </c>
    </row>
    <row r="1358" spans="1:21" x14ac:dyDescent="0.3">
      <c r="A1358" s="3" t="s">
        <v>1442</v>
      </c>
      <c r="B1358" s="1">
        <v>44809</v>
      </c>
      <c r="C1358" s="7" t="str">
        <f>TEXT(tb_vendas[[#This Row],[Data do Pedido]],"aaaa-mm")</f>
        <v>2022-09</v>
      </c>
      <c r="D1358" s="1" t="s">
        <v>6593</v>
      </c>
      <c r="E1358" t="s">
        <v>21</v>
      </c>
      <c r="F1358" t="s">
        <v>30</v>
      </c>
      <c r="G1358" t="s">
        <v>44</v>
      </c>
      <c r="H1358" t="s">
        <v>46</v>
      </c>
      <c r="I1358" t="s">
        <v>48</v>
      </c>
      <c r="J1358" t="s">
        <v>64</v>
      </c>
      <c r="K1358" t="s">
        <v>74</v>
      </c>
      <c r="L1358">
        <v>22</v>
      </c>
      <c r="M1358" s="5">
        <v>20.05</v>
      </c>
      <c r="N1358" s="5">
        <f t="shared" si="21"/>
        <v>441.1</v>
      </c>
      <c r="O1358" s="5">
        <v>10.58910164997636</v>
      </c>
      <c r="P1358" s="5">
        <f>tb_vendas[[#This Row],[Quantidade]]*tb_vendas[[#This Row],[Custo Unitário]]</f>
        <v>232.96023629947993</v>
      </c>
      <c r="Q1358" s="5">
        <f>tb_vendas[[#This Row],[Valor Total]]-tb_vendas[[#This Row],[Custo Total]]</f>
        <v>208.13976370052009</v>
      </c>
      <c r="R1358" s="2">
        <v>6</v>
      </c>
      <c r="S1358" s="3">
        <v>10</v>
      </c>
      <c r="T1358" t="s">
        <v>81</v>
      </c>
      <c r="U1358" t="s">
        <v>83</v>
      </c>
    </row>
    <row r="1359" spans="1:21" x14ac:dyDescent="0.3">
      <c r="A1359" s="3" t="s">
        <v>1443</v>
      </c>
      <c r="B1359" s="1">
        <v>44809</v>
      </c>
      <c r="C1359" s="7" t="str">
        <f>TEXT(tb_vendas[[#This Row],[Data do Pedido]],"aaaa-mm")</f>
        <v>2022-09</v>
      </c>
      <c r="D1359" s="1" t="s">
        <v>6593</v>
      </c>
      <c r="E1359" t="s">
        <v>19</v>
      </c>
      <c r="F1359" t="s">
        <v>31</v>
      </c>
      <c r="G1359" t="s">
        <v>40</v>
      </c>
      <c r="H1359" t="s">
        <v>46</v>
      </c>
      <c r="I1359" t="s">
        <v>57</v>
      </c>
      <c r="J1359" t="s">
        <v>66</v>
      </c>
      <c r="K1359" t="s">
        <v>76</v>
      </c>
      <c r="L1359">
        <v>6</v>
      </c>
      <c r="M1359" s="5">
        <v>8.48</v>
      </c>
      <c r="N1359" s="5">
        <f t="shared" si="21"/>
        <v>50.88</v>
      </c>
      <c r="O1359" s="5">
        <v>6.0630513032909379</v>
      </c>
      <c r="P1359" s="5">
        <f>tb_vendas[[#This Row],[Quantidade]]*tb_vendas[[#This Row],[Custo Unitário]]</f>
        <v>36.378307819745629</v>
      </c>
      <c r="Q1359" s="5">
        <f>tb_vendas[[#This Row],[Valor Total]]-tb_vendas[[#This Row],[Custo Total]]</f>
        <v>14.501692180254373</v>
      </c>
      <c r="R1359" s="2">
        <v>1</v>
      </c>
      <c r="S1359" s="3">
        <v>7</v>
      </c>
      <c r="T1359" t="s">
        <v>80</v>
      </c>
      <c r="U1359" t="s">
        <v>82</v>
      </c>
    </row>
    <row r="1360" spans="1:21" x14ac:dyDescent="0.3">
      <c r="A1360" s="3" t="s">
        <v>1444</v>
      </c>
      <c r="B1360" s="1">
        <v>44810</v>
      </c>
      <c r="C1360" s="7" t="str">
        <f>TEXT(tb_vendas[[#This Row],[Data do Pedido]],"aaaa-mm")</f>
        <v>2022-09</v>
      </c>
      <c r="D1360" s="1" t="s">
        <v>6592</v>
      </c>
      <c r="E1360" t="s">
        <v>21</v>
      </c>
      <c r="F1360" t="s">
        <v>32</v>
      </c>
      <c r="G1360" t="s">
        <v>39</v>
      </c>
      <c r="H1360" t="s">
        <v>45</v>
      </c>
      <c r="I1360" t="s">
        <v>48</v>
      </c>
      <c r="J1360" t="s">
        <v>64</v>
      </c>
      <c r="K1360" t="s">
        <v>76</v>
      </c>
      <c r="L1360">
        <v>90</v>
      </c>
      <c r="M1360" s="5">
        <v>7.36</v>
      </c>
      <c r="N1360" s="5">
        <f t="shared" si="21"/>
        <v>662.4</v>
      </c>
      <c r="O1360" s="5">
        <v>3.545267783310829</v>
      </c>
      <c r="P1360" s="5">
        <f>tb_vendas[[#This Row],[Quantidade]]*tb_vendas[[#This Row],[Custo Unitário]]</f>
        <v>319.0741004979746</v>
      </c>
      <c r="Q1360" s="5">
        <f>tb_vendas[[#This Row],[Valor Total]]-tb_vendas[[#This Row],[Custo Total]]</f>
        <v>343.32589950202538</v>
      </c>
      <c r="R1360" s="2">
        <v>5</v>
      </c>
      <c r="S1360" s="3">
        <v>1</v>
      </c>
      <c r="T1360" t="s">
        <v>81</v>
      </c>
      <c r="U1360" t="s">
        <v>85</v>
      </c>
    </row>
    <row r="1361" spans="1:21" x14ac:dyDescent="0.3">
      <c r="A1361" s="3" t="s">
        <v>1445</v>
      </c>
      <c r="B1361" s="1">
        <v>44810</v>
      </c>
      <c r="C1361" s="7" t="str">
        <f>TEXT(tb_vendas[[#This Row],[Data do Pedido]],"aaaa-mm")</f>
        <v>2022-09</v>
      </c>
      <c r="D1361" s="1" t="s">
        <v>6589</v>
      </c>
      <c r="E1361" t="s">
        <v>20</v>
      </c>
      <c r="F1361" t="s">
        <v>31</v>
      </c>
      <c r="G1361" t="s">
        <v>40</v>
      </c>
      <c r="H1361" t="s">
        <v>46</v>
      </c>
      <c r="I1361" t="s">
        <v>49</v>
      </c>
      <c r="J1361" t="s">
        <v>65</v>
      </c>
      <c r="K1361" t="s">
        <v>72</v>
      </c>
      <c r="L1361">
        <v>21</v>
      </c>
      <c r="M1361" s="5">
        <v>92.06</v>
      </c>
      <c r="N1361" s="5">
        <f t="shared" si="21"/>
        <v>1933.26</v>
      </c>
      <c r="O1361" s="5">
        <v>52.01505439572432</v>
      </c>
      <c r="P1361" s="5">
        <f>tb_vendas[[#This Row],[Quantidade]]*tb_vendas[[#This Row],[Custo Unitário]]</f>
        <v>1092.3161423102108</v>
      </c>
      <c r="Q1361" s="5">
        <f>tb_vendas[[#This Row],[Valor Total]]-tb_vendas[[#This Row],[Custo Total]]</f>
        <v>840.94385768978918</v>
      </c>
      <c r="R1361" s="2">
        <v>2</v>
      </c>
      <c r="S1361" s="3">
        <v>8</v>
      </c>
      <c r="T1361" t="s">
        <v>80</v>
      </c>
      <c r="U1361" t="s">
        <v>85</v>
      </c>
    </row>
    <row r="1362" spans="1:21" x14ac:dyDescent="0.3">
      <c r="A1362" s="3" t="s">
        <v>1446</v>
      </c>
      <c r="B1362" s="1">
        <v>44810</v>
      </c>
      <c r="C1362" s="7" t="str">
        <f>TEXT(tb_vendas[[#This Row],[Data do Pedido]],"aaaa-mm")</f>
        <v>2022-09</v>
      </c>
      <c r="D1362" s="1" t="s">
        <v>6589</v>
      </c>
      <c r="E1362" t="s">
        <v>21</v>
      </c>
      <c r="F1362" t="s">
        <v>28</v>
      </c>
      <c r="G1362" t="s">
        <v>43</v>
      </c>
      <c r="H1362" t="s">
        <v>45</v>
      </c>
      <c r="I1362" t="s">
        <v>53</v>
      </c>
      <c r="J1362" t="s">
        <v>67</v>
      </c>
      <c r="K1362" t="s">
        <v>76</v>
      </c>
      <c r="L1362">
        <v>87</v>
      </c>
      <c r="M1362" s="5">
        <v>88.56</v>
      </c>
      <c r="N1362" s="5">
        <f t="shared" si="21"/>
        <v>7704.72</v>
      </c>
      <c r="O1362" s="5">
        <v>71.452082935141533</v>
      </c>
      <c r="P1362" s="5">
        <f>tb_vendas[[#This Row],[Quantidade]]*tb_vendas[[#This Row],[Custo Unitário]]</f>
        <v>6216.3312153573133</v>
      </c>
      <c r="Q1362" s="5">
        <f>tb_vendas[[#This Row],[Valor Total]]-tb_vendas[[#This Row],[Custo Total]]</f>
        <v>1488.3887846426869</v>
      </c>
      <c r="R1362" s="2">
        <v>1</v>
      </c>
      <c r="S1362" s="3">
        <v>9</v>
      </c>
      <c r="T1362" t="s">
        <v>81</v>
      </c>
      <c r="U1362" t="s">
        <v>85</v>
      </c>
    </row>
    <row r="1363" spans="1:21" x14ac:dyDescent="0.3">
      <c r="A1363" s="3" t="s">
        <v>1447</v>
      </c>
      <c r="B1363" s="1">
        <v>44810</v>
      </c>
      <c r="C1363" s="7" t="str">
        <f>TEXT(tb_vendas[[#This Row],[Data do Pedido]],"aaaa-mm")</f>
        <v>2022-09</v>
      </c>
      <c r="D1363" s="1" t="s">
        <v>6592</v>
      </c>
      <c r="E1363" t="s">
        <v>23</v>
      </c>
      <c r="F1363" t="s">
        <v>37</v>
      </c>
      <c r="G1363" t="s">
        <v>41</v>
      </c>
      <c r="H1363" t="s">
        <v>45</v>
      </c>
      <c r="I1363" t="s">
        <v>54</v>
      </c>
      <c r="J1363" t="s">
        <v>68</v>
      </c>
      <c r="K1363" t="s">
        <v>71</v>
      </c>
      <c r="L1363">
        <v>2</v>
      </c>
      <c r="M1363" s="5">
        <v>89.32</v>
      </c>
      <c r="N1363" s="5">
        <f t="shared" si="21"/>
        <v>178.64</v>
      </c>
      <c r="O1363" s="5">
        <v>43.907334597358307</v>
      </c>
      <c r="P1363" s="5">
        <f>tb_vendas[[#This Row],[Quantidade]]*tb_vendas[[#This Row],[Custo Unitário]]</f>
        <v>87.814669194716615</v>
      </c>
      <c r="Q1363" s="5">
        <f>tb_vendas[[#This Row],[Valor Total]]-tb_vendas[[#This Row],[Custo Total]]</f>
        <v>90.825330805283372</v>
      </c>
      <c r="R1363" s="2">
        <v>4</v>
      </c>
      <c r="S1363" s="3">
        <v>7</v>
      </c>
      <c r="T1363" t="s">
        <v>79</v>
      </c>
      <c r="U1363" t="s">
        <v>83</v>
      </c>
    </row>
    <row r="1364" spans="1:21" x14ac:dyDescent="0.3">
      <c r="A1364" s="3" t="s">
        <v>1448</v>
      </c>
      <c r="B1364" s="1">
        <v>44810</v>
      </c>
      <c r="C1364" s="7" t="str">
        <f>TEXT(tb_vendas[[#This Row],[Data do Pedido]],"aaaa-mm")</f>
        <v>2022-09</v>
      </c>
      <c r="D1364" s="1" t="s">
        <v>6589</v>
      </c>
      <c r="E1364" t="s">
        <v>20</v>
      </c>
      <c r="F1364" t="s">
        <v>30</v>
      </c>
      <c r="G1364" t="s">
        <v>44</v>
      </c>
      <c r="H1364" t="s">
        <v>46</v>
      </c>
      <c r="I1364" t="s">
        <v>60</v>
      </c>
      <c r="J1364" t="s">
        <v>69</v>
      </c>
      <c r="K1364" t="s">
        <v>75</v>
      </c>
      <c r="L1364">
        <v>44</v>
      </c>
      <c r="M1364" s="5">
        <v>19.440000000000001</v>
      </c>
      <c r="N1364" s="5">
        <f t="shared" si="21"/>
        <v>855.36</v>
      </c>
      <c r="O1364" s="5">
        <v>11.201440026980318</v>
      </c>
      <c r="P1364" s="5">
        <f>tb_vendas[[#This Row],[Quantidade]]*tb_vendas[[#This Row],[Custo Unitário]]</f>
        <v>492.86336118713399</v>
      </c>
      <c r="Q1364" s="5">
        <f>tb_vendas[[#This Row],[Valor Total]]-tb_vendas[[#This Row],[Custo Total]]</f>
        <v>362.49663881286602</v>
      </c>
      <c r="R1364" s="2">
        <v>10</v>
      </c>
      <c r="S1364" s="3">
        <v>5</v>
      </c>
      <c r="T1364" t="s">
        <v>79</v>
      </c>
      <c r="U1364" t="s">
        <v>83</v>
      </c>
    </row>
    <row r="1365" spans="1:21" x14ac:dyDescent="0.3">
      <c r="A1365" s="3" t="s">
        <v>1449</v>
      </c>
      <c r="B1365" s="1">
        <v>44810</v>
      </c>
      <c r="C1365" s="7" t="str">
        <f>TEXT(tb_vendas[[#This Row],[Data do Pedido]],"aaaa-mm")</f>
        <v>2022-09</v>
      </c>
      <c r="D1365" s="1" t="s">
        <v>6592</v>
      </c>
      <c r="E1365" t="s">
        <v>18</v>
      </c>
      <c r="F1365" t="s">
        <v>24</v>
      </c>
      <c r="G1365" t="s">
        <v>39</v>
      </c>
      <c r="H1365" t="s">
        <v>45</v>
      </c>
      <c r="I1365" t="s">
        <v>51</v>
      </c>
      <c r="J1365" t="s">
        <v>65</v>
      </c>
      <c r="K1365" t="s">
        <v>78</v>
      </c>
      <c r="L1365">
        <v>86</v>
      </c>
      <c r="M1365" s="5">
        <v>21.72</v>
      </c>
      <c r="N1365" s="5">
        <f t="shared" si="21"/>
        <v>1867.9199999999998</v>
      </c>
      <c r="O1365" s="5">
        <v>14.38088139136214</v>
      </c>
      <c r="P1365" s="5">
        <f>tb_vendas[[#This Row],[Quantidade]]*tb_vendas[[#This Row],[Custo Unitário]]</f>
        <v>1236.7557996571441</v>
      </c>
      <c r="Q1365" s="5">
        <f>tb_vendas[[#This Row],[Valor Total]]-tb_vendas[[#This Row],[Custo Total]]</f>
        <v>631.16420034285579</v>
      </c>
      <c r="R1365" s="2">
        <v>10</v>
      </c>
      <c r="S1365" s="3">
        <v>7</v>
      </c>
      <c r="T1365" t="s">
        <v>81</v>
      </c>
      <c r="U1365" t="s">
        <v>84</v>
      </c>
    </row>
    <row r="1366" spans="1:21" x14ac:dyDescent="0.3">
      <c r="A1366" s="3" t="s">
        <v>1450</v>
      </c>
      <c r="B1366" s="1">
        <v>44811</v>
      </c>
      <c r="C1366" s="7" t="str">
        <f>TEXT(tb_vendas[[#This Row],[Data do Pedido]],"aaaa-mm")</f>
        <v>2022-09</v>
      </c>
      <c r="D1366" s="1" t="s">
        <v>6592</v>
      </c>
      <c r="E1366" t="s">
        <v>16</v>
      </c>
      <c r="F1366" t="s">
        <v>30</v>
      </c>
      <c r="G1366" t="s">
        <v>44</v>
      </c>
      <c r="H1366" t="s">
        <v>46</v>
      </c>
      <c r="I1366" t="s">
        <v>48</v>
      </c>
      <c r="J1366" t="s">
        <v>64</v>
      </c>
      <c r="K1366" t="s">
        <v>77</v>
      </c>
      <c r="L1366">
        <v>92</v>
      </c>
      <c r="M1366" s="5">
        <v>21.59</v>
      </c>
      <c r="N1366" s="5">
        <f t="shared" si="21"/>
        <v>1986.28</v>
      </c>
      <c r="O1366" s="5">
        <v>10.539712545369984</v>
      </c>
      <c r="P1366" s="5">
        <f>tb_vendas[[#This Row],[Quantidade]]*tb_vendas[[#This Row],[Custo Unitário]]</f>
        <v>969.6535541740385</v>
      </c>
      <c r="Q1366" s="5">
        <f>tb_vendas[[#This Row],[Valor Total]]-tb_vendas[[#This Row],[Custo Total]]</f>
        <v>1016.6264458259615</v>
      </c>
      <c r="R1366" s="2">
        <v>8</v>
      </c>
      <c r="S1366" s="3">
        <v>2</v>
      </c>
      <c r="T1366" t="s">
        <v>79</v>
      </c>
      <c r="U1366" t="s">
        <v>84</v>
      </c>
    </row>
    <row r="1367" spans="1:21" x14ac:dyDescent="0.3">
      <c r="A1367" s="3" t="s">
        <v>1451</v>
      </c>
      <c r="B1367" s="1">
        <v>44811</v>
      </c>
      <c r="C1367" s="7" t="str">
        <f>TEXT(tb_vendas[[#This Row],[Data do Pedido]],"aaaa-mm")</f>
        <v>2022-09</v>
      </c>
      <c r="D1367" s="1" t="s">
        <v>6593</v>
      </c>
      <c r="E1367" t="s">
        <v>20</v>
      </c>
      <c r="F1367" t="s">
        <v>33</v>
      </c>
      <c r="G1367" t="s">
        <v>42</v>
      </c>
      <c r="H1367" t="s">
        <v>46</v>
      </c>
      <c r="I1367" t="s">
        <v>49</v>
      </c>
      <c r="J1367" t="s">
        <v>65</v>
      </c>
      <c r="K1367" t="s">
        <v>71</v>
      </c>
      <c r="L1367">
        <v>84</v>
      </c>
      <c r="M1367" s="5">
        <v>43.56</v>
      </c>
      <c r="N1367" s="5">
        <f t="shared" si="21"/>
        <v>3659.04</v>
      </c>
      <c r="O1367" s="5">
        <v>14.934099073112748</v>
      </c>
      <c r="P1367" s="5">
        <f>tb_vendas[[#This Row],[Quantidade]]*tb_vendas[[#This Row],[Custo Unitário]]</f>
        <v>1254.4643221414708</v>
      </c>
      <c r="Q1367" s="5">
        <f>tb_vendas[[#This Row],[Valor Total]]-tb_vendas[[#This Row],[Custo Total]]</f>
        <v>2404.5756778585292</v>
      </c>
      <c r="R1367" s="2">
        <v>6</v>
      </c>
      <c r="S1367" s="3">
        <v>2</v>
      </c>
      <c r="T1367" t="s">
        <v>79</v>
      </c>
      <c r="U1367" t="s">
        <v>83</v>
      </c>
    </row>
    <row r="1368" spans="1:21" x14ac:dyDescent="0.3">
      <c r="A1368" s="3" t="s">
        <v>1452</v>
      </c>
      <c r="B1368" s="1">
        <v>44811</v>
      </c>
      <c r="C1368" s="7" t="str">
        <f>TEXT(tb_vendas[[#This Row],[Data do Pedido]],"aaaa-mm")</f>
        <v>2022-09</v>
      </c>
      <c r="D1368" s="1" t="s">
        <v>6588</v>
      </c>
      <c r="E1368" t="s">
        <v>20</v>
      </c>
      <c r="F1368" t="s">
        <v>30</v>
      </c>
      <c r="G1368" t="s">
        <v>44</v>
      </c>
      <c r="H1368" t="s">
        <v>46</v>
      </c>
      <c r="I1368" t="s">
        <v>49</v>
      </c>
      <c r="J1368" t="s">
        <v>65</v>
      </c>
      <c r="K1368" t="s">
        <v>78</v>
      </c>
      <c r="L1368">
        <v>36</v>
      </c>
      <c r="M1368" s="5">
        <v>10.58</v>
      </c>
      <c r="N1368" s="5">
        <f t="shared" si="21"/>
        <v>380.88</v>
      </c>
      <c r="O1368" s="5">
        <v>2.9879716261250588</v>
      </c>
      <c r="P1368" s="5">
        <f>tb_vendas[[#This Row],[Quantidade]]*tb_vendas[[#This Row],[Custo Unitário]]</f>
        <v>107.56697854050212</v>
      </c>
      <c r="Q1368" s="5">
        <f>tb_vendas[[#This Row],[Valor Total]]-tb_vendas[[#This Row],[Custo Total]]</f>
        <v>273.31302145949786</v>
      </c>
      <c r="R1368" s="2">
        <v>7</v>
      </c>
      <c r="S1368" s="3">
        <v>2</v>
      </c>
      <c r="T1368" t="s">
        <v>81</v>
      </c>
      <c r="U1368" t="s">
        <v>83</v>
      </c>
    </row>
    <row r="1369" spans="1:21" x14ac:dyDescent="0.3">
      <c r="A1369" s="3" t="s">
        <v>1453</v>
      </c>
      <c r="B1369" s="1">
        <v>44811</v>
      </c>
      <c r="C1369" s="7" t="str">
        <f>TEXT(tb_vendas[[#This Row],[Data do Pedido]],"aaaa-mm")</f>
        <v>2022-09</v>
      </c>
      <c r="D1369" s="1" t="s">
        <v>6589</v>
      </c>
      <c r="E1369" t="s">
        <v>17</v>
      </c>
      <c r="F1369" t="s">
        <v>36</v>
      </c>
      <c r="G1369" t="s">
        <v>39</v>
      </c>
      <c r="H1369" t="s">
        <v>45</v>
      </c>
      <c r="I1369" t="s">
        <v>55</v>
      </c>
      <c r="J1369" t="s">
        <v>69</v>
      </c>
      <c r="K1369" t="s">
        <v>72</v>
      </c>
      <c r="L1369">
        <v>17</v>
      </c>
      <c r="M1369" s="5">
        <v>21.84</v>
      </c>
      <c r="N1369" s="5">
        <f t="shared" si="21"/>
        <v>371.28</v>
      </c>
      <c r="O1369" s="5">
        <v>7.6965650360935678</v>
      </c>
      <c r="P1369" s="5">
        <f>tb_vendas[[#This Row],[Quantidade]]*tb_vendas[[#This Row],[Custo Unitário]]</f>
        <v>130.84160561359064</v>
      </c>
      <c r="Q1369" s="5">
        <f>tb_vendas[[#This Row],[Valor Total]]-tb_vendas[[#This Row],[Custo Total]]</f>
        <v>240.43839438640933</v>
      </c>
      <c r="R1369" s="2">
        <v>3</v>
      </c>
      <c r="S1369" s="3">
        <v>4</v>
      </c>
      <c r="T1369" t="s">
        <v>81</v>
      </c>
      <c r="U1369" t="s">
        <v>82</v>
      </c>
    </row>
    <row r="1370" spans="1:21" x14ac:dyDescent="0.3">
      <c r="A1370" s="3" t="s">
        <v>1454</v>
      </c>
      <c r="B1370" s="1">
        <v>44812</v>
      </c>
      <c r="C1370" s="7" t="str">
        <f>TEXT(tb_vendas[[#This Row],[Data do Pedido]],"aaaa-mm")</f>
        <v>2022-09</v>
      </c>
      <c r="D1370" s="1" t="s">
        <v>6589</v>
      </c>
      <c r="E1370" t="s">
        <v>23</v>
      </c>
      <c r="F1370" t="s">
        <v>30</v>
      </c>
      <c r="G1370" t="s">
        <v>44</v>
      </c>
      <c r="H1370" t="s">
        <v>46</v>
      </c>
      <c r="I1370" t="s">
        <v>55</v>
      </c>
      <c r="J1370" t="s">
        <v>69</v>
      </c>
      <c r="K1370" t="s">
        <v>75</v>
      </c>
      <c r="L1370">
        <v>51</v>
      </c>
      <c r="M1370" s="5">
        <v>10.91</v>
      </c>
      <c r="N1370" s="5">
        <f t="shared" si="21"/>
        <v>556.41</v>
      </c>
      <c r="O1370" s="5">
        <v>3.7796502477173139</v>
      </c>
      <c r="P1370" s="5">
        <f>tb_vendas[[#This Row],[Quantidade]]*tb_vendas[[#This Row],[Custo Unitário]]</f>
        <v>192.76216263358302</v>
      </c>
      <c r="Q1370" s="5">
        <f>tb_vendas[[#This Row],[Valor Total]]-tb_vendas[[#This Row],[Custo Total]]</f>
        <v>363.64783736641698</v>
      </c>
      <c r="R1370" s="2">
        <v>7</v>
      </c>
      <c r="S1370" s="3">
        <v>8</v>
      </c>
      <c r="T1370" t="s">
        <v>79</v>
      </c>
      <c r="U1370" t="s">
        <v>82</v>
      </c>
    </row>
    <row r="1371" spans="1:21" x14ac:dyDescent="0.3">
      <c r="A1371" s="3" t="s">
        <v>1455</v>
      </c>
      <c r="B1371" s="1">
        <v>44812</v>
      </c>
      <c r="C1371" s="7" t="str">
        <f>TEXT(tb_vendas[[#This Row],[Data do Pedido]],"aaaa-mm")</f>
        <v>2022-09</v>
      </c>
      <c r="D1371" s="1" t="s">
        <v>6589</v>
      </c>
      <c r="E1371" t="s">
        <v>21</v>
      </c>
      <c r="F1371" t="s">
        <v>37</v>
      </c>
      <c r="G1371" t="s">
        <v>41</v>
      </c>
      <c r="H1371" t="s">
        <v>45</v>
      </c>
      <c r="I1371" t="s">
        <v>58</v>
      </c>
      <c r="J1371" t="s">
        <v>64</v>
      </c>
      <c r="K1371" t="s">
        <v>75</v>
      </c>
      <c r="L1371">
        <v>61</v>
      </c>
      <c r="M1371" s="5">
        <v>64.319999999999993</v>
      </c>
      <c r="N1371" s="5">
        <f t="shared" si="21"/>
        <v>3923.5199999999995</v>
      </c>
      <c r="O1371" s="5">
        <v>36.152553241576697</v>
      </c>
      <c r="P1371" s="5">
        <f>tb_vendas[[#This Row],[Quantidade]]*tb_vendas[[#This Row],[Custo Unitário]]</f>
        <v>2205.3057477361785</v>
      </c>
      <c r="Q1371" s="5">
        <f>tb_vendas[[#This Row],[Valor Total]]-tb_vendas[[#This Row],[Custo Total]]</f>
        <v>1718.214252263821</v>
      </c>
      <c r="R1371" s="2">
        <v>6</v>
      </c>
      <c r="S1371" s="3">
        <v>9</v>
      </c>
      <c r="T1371" t="s">
        <v>79</v>
      </c>
      <c r="U1371" t="s">
        <v>85</v>
      </c>
    </row>
    <row r="1372" spans="1:21" x14ac:dyDescent="0.3">
      <c r="A1372" s="3" t="s">
        <v>1456</v>
      </c>
      <c r="B1372" s="1">
        <v>44812</v>
      </c>
      <c r="C1372" s="7" t="str">
        <f>TEXT(tb_vendas[[#This Row],[Data do Pedido]],"aaaa-mm")</f>
        <v>2022-09</v>
      </c>
      <c r="D1372" s="1" t="s">
        <v>6590</v>
      </c>
      <c r="E1372" t="s">
        <v>17</v>
      </c>
      <c r="F1372" t="s">
        <v>37</v>
      </c>
      <c r="G1372" t="s">
        <v>41</v>
      </c>
      <c r="H1372" t="s">
        <v>45</v>
      </c>
      <c r="I1372" t="s">
        <v>61</v>
      </c>
      <c r="J1372" t="s">
        <v>68</v>
      </c>
      <c r="K1372" t="s">
        <v>71</v>
      </c>
      <c r="L1372">
        <v>44</v>
      </c>
      <c r="M1372" s="5">
        <v>94.05</v>
      </c>
      <c r="N1372" s="5">
        <f t="shared" si="21"/>
        <v>4138.2</v>
      </c>
      <c r="O1372" s="5">
        <v>37.885524704618483</v>
      </c>
      <c r="P1372" s="5">
        <f>tb_vendas[[#This Row],[Quantidade]]*tb_vendas[[#This Row],[Custo Unitário]]</f>
        <v>1666.9630870032133</v>
      </c>
      <c r="Q1372" s="5">
        <f>tb_vendas[[#This Row],[Valor Total]]-tb_vendas[[#This Row],[Custo Total]]</f>
        <v>2471.2369129967865</v>
      </c>
      <c r="R1372" s="2">
        <v>10</v>
      </c>
      <c r="S1372" s="3">
        <v>8</v>
      </c>
      <c r="T1372" t="s">
        <v>79</v>
      </c>
      <c r="U1372" t="s">
        <v>82</v>
      </c>
    </row>
    <row r="1373" spans="1:21" x14ac:dyDescent="0.3">
      <c r="A1373" s="3" t="s">
        <v>1457</v>
      </c>
      <c r="B1373" s="1">
        <v>44812</v>
      </c>
      <c r="C1373" s="7" t="str">
        <f>TEXT(tb_vendas[[#This Row],[Data do Pedido]],"aaaa-mm")</f>
        <v>2022-09</v>
      </c>
      <c r="D1373" s="1" t="s">
        <v>6591</v>
      </c>
      <c r="E1373" t="s">
        <v>17</v>
      </c>
      <c r="F1373" t="s">
        <v>36</v>
      </c>
      <c r="G1373" t="s">
        <v>39</v>
      </c>
      <c r="H1373" t="s">
        <v>45</v>
      </c>
      <c r="I1373" t="s">
        <v>60</v>
      </c>
      <c r="J1373" t="s">
        <v>69</v>
      </c>
      <c r="K1373" t="s">
        <v>77</v>
      </c>
      <c r="L1373">
        <v>60</v>
      </c>
      <c r="M1373" s="5">
        <v>32.4</v>
      </c>
      <c r="N1373" s="5">
        <f t="shared" si="21"/>
        <v>1944</v>
      </c>
      <c r="O1373" s="5">
        <v>9.9167052543495711</v>
      </c>
      <c r="P1373" s="5">
        <f>tb_vendas[[#This Row],[Quantidade]]*tb_vendas[[#This Row],[Custo Unitário]]</f>
        <v>595.00231526097423</v>
      </c>
      <c r="Q1373" s="5">
        <f>tb_vendas[[#This Row],[Valor Total]]-tb_vendas[[#This Row],[Custo Total]]</f>
        <v>1348.9976847390258</v>
      </c>
      <c r="R1373" s="2">
        <v>10</v>
      </c>
      <c r="S1373" s="3">
        <v>6</v>
      </c>
      <c r="T1373" t="s">
        <v>81</v>
      </c>
      <c r="U1373" t="s">
        <v>84</v>
      </c>
    </row>
    <row r="1374" spans="1:21" x14ac:dyDescent="0.3">
      <c r="A1374" s="3" t="s">
        <v>1458</v>
      </c>
      <c r="B1374" s="1">
        <v>44812</v>
      </c>
      <c r="C1374" s="7" t="str">
        <f>TEXT(tb_vendas[[#This Row],[Data do Pedido]],"aaaa-mm")</f>
        <v>2022-09</v>
      </c>
      <c r="D1374" s="1" t="s">
        <v>6592</v>
      </c>
      <c r="E1374" t="s">
        <v>16</v>
      </c>
      <c r="F1374" t="s">
        <v>25</v>
      </c>
      <c r="G1374" t="s">
        <v>40</v>
      </c>
      <c r="H1374" t="s">
        <v>46</v>
      </c>
      <c r="I1374" t="s">
        <v>55</v>
      </c>
      <c r="J1374" t="s">
        <v>69</v>
      </c>
      <c r="K1374" t="s">
        <v>74</v>
      </c>
      <c r="L1374">
        <v>65</v>
      </c>
      <c r="M1374" s="5">
        <v>49.29</v>
      </c>
      <c r="N1374" s="5">
        <f t="shared" si="21"/>
        <v>3203.85</v>
      </c>
      <c r="O1374" s="5">
        <v>16.560891029979086</v>
      </c>
      <c r="P1374" s="5">
        <f>tb_vendas[[#This Row],[Quantidade]]*tb_vendas[[#This Row],[Custo Unitário]]</f>
        <v>1076.4579169486406</v>
      </c>
      <c r="Q1374" s="5">
        <f>tb_vendas[[#This Row],[Valor Total]]-tb_vendas[[#This Row],[Custo Total]]</f>
        <v>2127.3920830513594</v>
      </c>
      <c r="R1374" s="2">
        <v>4</v>
      </c>
      <c r="S1374" s="3">
        <v>1</v>
      </c>
      <c r="T1374" t="s">
        <v>79</v>
      </c>
      <c r="U1374" t="s">
        <v>85</v>
      </c>
    </row>
    <row r="1375" spans="1:21" x14ac:dyDescent="0.3">
      <c r="A1375" s="3" t="s">
        <v>1459</v>
      </c>
      <c r="B1375" s="1">
        <v>44812</v>
      </c>
      <c r="C1375" s="7" t="str">
        <f>TEXT(tb_vendas[[#This Row],[Data do Pedido]],"aaaa-mm")</f>
        <v>2022-09</v>
      </c>
      <c r="D1375" s="1" t="s">
        <v>6590</v>
      </c>
      <c r="E1375" t="s">
        <v>22</v>
      </c>
      <c r="F1375" t="s">
        <v>27</v>
      </c>
      <c r="G1375" t="s">
        <v>42</v>
      </c>
      <c r="H1375" t="s">
        <v>46</v>
      </c>
      <c r="I1375" t="s">
        <v>50</v>
      </c>
      <c r="J1375" t="s">
        <v>66</v>
      </c>
      <c r="K1375" t="s">
        <v>74</v>
      </c>
      <c r="L1375">
        <v>63</v>
      </c>
      <c r="M1375" s="5">
        <v>34.49</v>
      </c>
      <c r="N1375" s="5">
        <f t="shared" si="21"/>
        <v>2172.8700000000003</v>
      </c>
      <c r="O1375" s="5">
        <v>21.10273621217188</v>
      </c>
      <c r="P1375" s="5">
        <f>tb_vendas[[#This Row],[Quantidade]]*tb_vendas[[#This Row],[Custo Unitário]]</f>
        <v>1329.4723813668284</v>
      </c>
      <c r="Q1375" s="5">
        <f>tb_vendas[[#This Row],[Valor Total]]-tb_vendas[[#This Row],[Custo Total]]</f>
        <v>843.39761863317199</v>
      </c>
      <c r="R1375" s="2">
        <v>3</v>
      </c>
      <c r="S1375" s="3">
        <v>5</v>
      </c>
      <c r="T1375" t="s">
        <v>81</v>
      </c>
      <c r="U1375" t="s">
        <v>84</v>
      </c>
    </row>
    <row r="1376" spans="1:21" x14ac:dyDescent="0.3">
      <c r="A1376" s="3" t="s">
        <v>1460</v>
      </c>
      <c r="B1376" s="1">
        <v>44812</v>
      </c>
      <c r="C1376" s="7" t="str">
        <f>TEXT(tb_vendas[[#This Row],[Data do Pedido]],"aaaa-mm")</f>
        <v>2022-09</v>
      </c>
      <c r="D1376" s="1" t="s">
        <v>6589</v>
      </c>
      <c r="E1376" t="s">
        <v>18</v>
      </c>
      <c r="F1376" t="s">
        <v>27</v>
      </c>
      <c r="G1376" t="s">
        <v>42</v>
      </c>
      <c r="H1376" t="s">
        <v>46</v>
      </c>
      <c r="I1376" t="s">
        <v>55</v>
      </c>
      <c r="J1376" t="s">
        <v>69</v>
      </c>
      <c r="K1376" t="s">
        <v>74</v>
      </c>
      <c r="L1376">
        <v>25</v>
      </c>
      <c r="M1376" s="5">
        <v>80.069999999999993</v>
      </c>
      <c r="N1376" s="5">
        <f t="shared" si="21"/>
        <v>2001.7499999999998</v>
      </c>
      <c r="O1376" s="5">
        <v>30.918368391476356</v>
      </c>
      <c r="P1376" s="5">
        <f>tb_vendas[[#This Row],[Quantidade]]*tb_vendas[[#This Row],[Custo Unitário]]</f>
        <v>772.9592097869089</v>
      </c>
      <c r="Q1376" s="5">
        <f>tb_vendas[[#This Row],[Valor Total]]-tb_vendas[[#This Row],[Custo Total]]</f>
        <v>1228.790790213091</v>
      </c>
      <c r="R1376" s="2">
        <v>1</v>
      </c>
      <c r="S1376" s="3">
        <v>7</v>
      </c>
      <c r="T1376" t="s">
        <v>80</v>
      </c>
      <c r="U1376" t="s">
        <v>83</v>
      </c>
    </row>
    <row r="1377" spans="1:21" x14ac:dyDescent="0.3">
      <c r="A1377" s="3" t="s">
        <v>1461</v>
      </c>
      <c r="B1377" s="1">
        <v>44812</v>
      </c>
      <c r="C1377" s="7" t="str">
        <f>TEXT(tb_vendas[[#This Row],[Data do Pedido]],"aaaa-mm")</f>
        <v>2022-09</v>
      </c>
      <c r="D1377" s="1" t="s">
        <v>6591</v>
      </c>
      <c r="E1377" t="s">
        <v>20</v>
      </c>
      <c r="F1377" t="s">
        <v>38</v>
      </c>
      <c r="G1377" t="s">
        <v>39</v>
      </c>
      <c r="H1377" t="s">
        <v>45</v>
      </c>
      <c r="I1377" t="s">
        <v>50</v>
      </c>
      <c r="J1377" t="s">
        <v>66</v>
      </c>
      <c r="K1377" t="s">
        <v>75</v>
      </c>
      <c r="L1377">
        <v>10</v>
      </c>
      <c r="M1377" s="5">
        <v>73.510000000000005</v>
      </c>
      <c r="N1377" s="5">
        <f t="shared" si="21"/>
        <v>735.1</v>
      </c>
      <c r="O1377" s="5">
        <v>21.769771436464875</v>
      </c>
      <c r="P1377" s="5">
        <f>tb_vendas[[#This Row],[Quantidade]]*tb_vendas[[#This Row],[Custo Unitário]]</f>
        <v>217.69771436464876</v>
      </c>
      <c r="Q1377" s="5">
        <f>tb_vendas[[#This Row],[Valor Total]]-tb_vendas[[#This Row],[Custo Total]]</f>
        <v>517.40228563535129</v>
      </c>
      <c r="R1377" s="2">
        <v>1</v>
      </c>
      <c r="S1377" s="3">
        <v>1</v>
      </c>
      <c r="T1377" t="s">
        <v>80</v>
      </c>
      <c r="U1377" t="s">
        <v>85</v>
      </c>
    </row>
    <row r="1378" spans="1:21" x14ac:dyDescent="0.3">
      <c r="A1378" s="3" t="s">
        <v>1462</v>
      </c>
      <c r="B1378" s="1">
        <v>44812</v>
      </c>
      <c r="C1378" s="7" t="str">
        <f>TEXT(tb_vendas[[#This Row],[Data do Pedido]],"aaaa-mm")</f>
        <v>2022-09</v>
      </c>
      <c r="D1378" s="1" t="s">
        <v>6588</v>
      </c>
      <c r="E1378" t="s">
        <v>17</v>
      </c>
      <c r="F1378" t="s">
        <v>26</v>
      </c>
      <c r="G1378" t="s">
        <v>41</v>
      </c>
      <c r="H1378" t="s">
        <v>45</v>
      </c>
      <c r="I1378" t="s">
        <v>62</v>
      </c>
      <c r="J1378" t="s">
        <v>70</v>
      </c>
      <c r="K1378" t="s">
        <v>73</v>
      </c>
      <c r="L1378">
        <v>6</v>
      </c>
      <c r="M1378" s="5">
        <v>19.63</v>
      </c>
      <c r="N1378" s="5">
        <f t="shared" si="21"/>
        <v>117.78</v>
      </c>
      <c r="O1378" s="5">
        <v>7.0423310475133265</v>
      </c>
      <c r="P1378" s="5">
        <f>tb_vendas[[#This Row],[Quantidade]]*tb_vendas[[#This Row],[Custo Unitário]]</f>
        <v>42.253986285079961</v>
      </c>
      <c r="Q1378" s="5">
        <f>tb_vendas[[#This Row],[Valor Total]]-tb_vendas[[#This Row],[Custo Total]]</f>
        <v>75.52601371492004</v>
      </c>
      <c r="R1378" s="2">
        <v>6</v>
      </c>
      <c r="S1378" s="3">
        <v>4</v>
      </c>
      <c r="T1378" t="s">
        <v>80</v>
      </c>
      <c r="U1378" t="s">
        <v>83</v>
      </c>
    </row>
    <row r="1379" spans="1:21" x14ac:dyDescent="0.3">
      <c r="A1379" s="3" t="s">
        <v>1463</v>
      </c>
      <c r="B1379" s="1">
        <v>44813</v>
      </c>
      <c r="C1379" s="7" t="str">
        <f>TEXT(tb_vendas[[#This Row],[Data do Pedido]],"aaaa-mm")</f>
        <v>2022-09</v>
      </c>
      <c r="D1379" s="1" t="s">
        <v>6590</v>
      </c>
      <c r="E1379" t="s">
        <v>16</v>
      </c>
      <c r="F1379" t="s">
        <v>37</v>
      </c>
      <c r="G1379" t="s">
        <v>41</v>
      </c>
      <c r="H1379" t="s">
        <v>45</v>
      </c>
      <c r="I1379" t="s">
        <v>56</v>
      </c>
      <c r="J1379" t="s">
        <v>63</v>
      </c>
      <c r="K1379" t="s">
        <v>74</v>
      </c>
      <c r="L1379">
        <v>79</v>
      </c>
      <c r="M1379" s="5">
        <v>10.36</v>
      </c>
      <c r="N1379" s="5">
        <f t="shared" si="21"/>
        <v>818.43999999999994</v>
      </c>
      <c r="O1379" s="5">
        <v>2.6799224129577901</v>
      </c>
      <c r="P1379" s="5">
        <f>tb_vendas[[#This Row],[Quantidade]]*tb_vendas[[#This Row],[Custo Unitário]]</f>
        <v>211.71387062366543</v>
      </c>
      <c r="Q1379" s="5">
        <f>tb_vendas[[#This Row],[Valor Total]]-tb_vendas[[#This Row],[Custo Total]]</f>
        <v>606.72612937633448</v>
      </c>
      <c r="R1379" s="2">
        <v>2</v>
      </c>
      <c r="S1379" s="3">
        <v>0</v>
      </c>
      <c r="T1379" t="s">
        <v>81</v>
      </c>
      <c r="U1379" t="s">
        <v>83</v>
      </c>
    </row>
    <row r="1380" spans="1:21" x14ac:dyDescent="0.3">
      <c r="A1380" s="3" t="s">
        <v>1464</v>
      </c>
      <c r="B1380" s="1">
        <v>44813</v>
      </c>
      <c r="C1380" s="7" t="str">
        <f>TEXT(tb_vendas[[#This Row],[Data do Pedido]],"aaaa-mm")</f>
        <v>2022-09</v>
      </c>
      <c r="D1380" s="1" t="s">
        <v>6588</v>
      </c>
      <c r="E1380" t="s">
        <v>19</v>
      </c>
      <c r="F1380" t="s">
        <v>30</v>
      </c>
      <c r="G1380" t="s">
        <v>44</v>
      </c>
      <c r="H1380" t="s">
        <v>46</v>
      </c>
      <c r="I1380" t="s">
        <v>60</v>
      </c>
      <c r="J1380" t="s">
        <v>69</v>
      </c>
      <c r="K1380" t="s">
        <v>74</v>
      </c>
      <c r="L1380">
        <v>87</v>
      </c>
      <c r="M1380" s="5">
        <v>11.51</v>
      </c>
      <c r="N1380" s="5">
        <f t="shared" si="21"/>
        <v>1001.37</v>
      </c>
      <c r="O1380" s="5">
        <v>3.5679660182612034</v>
      </c>
      <c r="P1380" s="5">
        <f>tb_vendas[[#This Row],[Quantidade]]*tb_vendas[[#This Row],[Custo Unitário]]</f>
        <v>310.41304358872469</v>
      </c>
      <c r="Q1380" s="5">
        <f>tb_vendas[[#This Row],[Valor Total]]-tb_vendas[[#This Row],[Custo Total]]</f>
        <v>690.95695641127531</v>
      </c>
      <c r="R1380" s="2">
        <v>6</v>
      </c>
      <c r="S1380" s="3">
        <v>2</v>
      </c>
      <c r="T1380" t="s">
        <v>81</v>
      </c>
      <c r="U1380" t="s">
        <v>83</v>
      </c>
    </row>
    <row r="1381" spans="1:21" x14ac:dyDescent="0.3">
      <c r="A1381" s="3" t="s">
        <v>1465</v>
      </c>
      <c r="B1381" s="1">
        <v>44813</v>
      </c>
      <c r="C1381" s="7" t="str">
        <f>TEXT(tb_vendas[[#This Row],[Data do Pedido]],"aaaa-mm")</f>
        <v>2022-09</v>
      </c>
      <c r="D1381" s="1" t="s">
        <v>6588</v>
      </c>
      <c r="E1381" t="s">
        <v>21</v>
      </c>
      <c r="F1381" t="s">
        <v>29</v>
      </c>
      <c r="G1381" t="s">
        <v>43</v>
      </c>
      <c r="H1381" t="s">
        <v>45</v>
      </c>
      <c r="I1381" t="s">
        <v>55</v>
      </c>
      <c r="J1381" t="s">
        <v>69</v>
      </c>
      <c r="K1381" t="s">
        <v>75</v>
      </c>
      <c r="L1381">
        <v>89</v>
      </c>
      <c r="M1381" s="5">
        <v>73.11</v>
      </c>
      <c r="N1381" s="5">
        <f t="shared" si="21"/>
        <v>6506.79</v>
      </c>
      <c r="O1381" s="5">
        <v>20.784073336950975</v>
      </c>
      <c r="P1381" s="5">
        <f>tb_vendas[[#This Row],[Quantidade]]*tb_vendas[[#This Row],[Custo Unitário]]</f>
        <v>1849.7825269886368</v>
      </c>
      <c r="Q1381" s="5">
        <f>tb_vendas[[#This Row],[Valor Total]]-tb_vendas[[#This Row],[Custo Total]]</f>
        <v>4657.0074730113629</v>
      </c>
      <c r="R1381" s="2">
        <v>8</v>
      </c>
      <c r="S1381" s="3">
        <v>2</v>
      </c>
      <c r="T1381" t="s">
        <v>79</v>
      </c>
      <c r="U1381" t="s">
        <v>83</v>
      </c>
    </row>
    <row r="1382" spans="1:21" x14ac:dyDescent="0.3">
      <c r="A1382" s="3" t="s">
        <v>1466</v>
      </c>
      <c r="B1382" s="1">
        <v>44813</v>
      </c>
      <c r="C1382" s="7" t="str">
        <f>TEXT(tb_vendas[[#This Row],[Data do Pedido]],"aaaa-mm")</f>
        <v>2022-09</v>
      </c>
      <c r="D1382" s="1" t="s">
        <v>6591</v>
      </c>
      <c r="E1382" t="s">
        <v>16</v>
      </c>
      <c r="F1382" t="s">
        <v>24</v>
      </c>
      <c r="G1382" t="s">
        <v>39</v>
      </c>
      <c r="H1382" t="s">
        <v>45</v>
      </c>
      <c r="I1382" t="s">
        <v>60</v>
      </c>
      <c r="J1382" t="s">
        <v>69</v>
      </c>
      <c r="K1382" t="s">
        <v>72</v>
      </c>
      <c r="L1382">
        <v>76</v>
      </c>
      <c r="M1382" s="5">
        <v>55.53</v>
      </c>
      <c r="N1382" s="5">
        <f t="shared" si="21"/>
        <v>4220.28</v>
      </c>
      <c r="O1382" s="5">
        <v>19.749053624569449</v>
      </c>
      <c r="P1382" s="5">
        <f>tb_vendas[[#This Row],[Quantidade]]*tb_vendas[[#This Row],[Custo Unitário]]</f>
        <v>1500.9280754672782</v>
      </c>
      <c r="Q1382" s="5">
        <f>tb_vendas[[#This Row],[Valor Total]]-tb_vendas[[#This Row],[Custo Total]]</f>
        <v>2719.3519245327216</v>
      </c>
      <c r="R1382" s="2">
        <v>1</v>
      </c>
      <c r="S1382" s="3">
        <v>8</v>
      </c>
      <c r="T1382" t="s">
        <v>81</v>
      </c>
      <c r="U1382" t="s">
        <v>84</v>
      </c>
    </row>
    <row r="1383" spans="1:21" x14ac:dyDescent="0.3">
      <c r="A1383" s="3" t="s">
        <v>1467</v>
      </c>
      <c r="B1383" s="1">
        <v>44813</v>
      </c>
      <c r="C1383" s="7" t="str">
        <f>TEXT(tb_vendas[[#This Row],[Data do Pedido]],"aaaa-mm")</f>
        <v>2022-09</v>
      </c>
      <c r="D1383" s="1" t="s">
        <v>6588</v>
      </c>
      <c r="E1383" t="s">
        <v>22</v>
      </c>
      <c r="F1383" t="s">
        <v>38</v>
      </c>
      <c r="G1383" t="s">
        <v>39</v>
      </c>
      <c r="H1383" t="s">
        <v>45</v>
      </c>
      <c r="I1383" t="s">
        <v>57</v>
      </c>
      <c r="J1383" t="s">
        <v>66</v>
      </c>
      <c r="K1383" t="s">
        <v>76</v>
      </c>
      <c r="L1383">
        <v>58</v>
      </c>
      <c r="M1383" s="5">
        <v>10.48</v>
      </c>
      <c r="N1383" s="5">
        <f t="shared" si="21"/>
        <v>607.84</v>
      </c>
      <c r="O1383" s="5">
        <v>9.8988937893836937</v>
      </c>
      <c r="P1383" s="5">
        <f>tb_vendas[[#This Row],[Quantidade]]*tb_vendas[[#This Row],[Custo Unitário]]</f>
        <v>574.13583978425424</v>
      </c>
      <c r="Q1383" s="5">
        <f>tb_vendas[[#This Row],[Valor Total]]-tb_vendas[[#This Row],[Custo Total]]</f>
        <v>33.704160215745787</v>
      </c>
      <c r="R1383" s="2">
        <v>7</v>
      </c>
      <c r="S1383" s="3">
        <v>0</v>
      </c>
      <c r="T1383" t="s">
        <v>79</v>
      </c>
      <c r="U1383" t="s">
        <v>84</v>
      </c>
    </row>
    <row r="1384" spans="1:21" x14ac:dyDescent="0.3">
      <c r="A1384" s="3" t="s">
        <v>1468</v>
      </c>
      <c r="B1384" s="1">
        <v>44813</v>
      </c>
      <c r="C1384" s="7" t="str">
        <f>TEXT(tb_vendas[[#This Row],[Data do Pedido]],"aaaa-mm")</f>
        <v>2022-09</v>
      </c>
      <c r="D1384" s="1" t="s">
        <v>6593</v>
      </c>
      <c r="E1384" t="s">
        <v>22</v>
      </c>
      <c r="F1384" t="s">
        <v>26</v>
      </c>
      <c r="G1384" t="s">
        <v>41</v>
      </c>
      <c r="H1384" t="s">
        <v>45</v>
      </c>
      <c r="I1384" t="s">
        <v>47</v>
      </c>
      <c r="J1384" t="s">
        <v>63</v>
      </c>
      <c r="K1384" t="s">
        <v>71</v>
      </c>
      <c r="L1384">
        <v>69</v>
      </c>
      <c r="M1384" s="5">
        <v>87.94</v>
      </c>
      <c r="N1384" s="5">
        <f t="shared" si="21"/>
        <v>6067.86</v>
      </c>
      <c r="O1384" s="5">
        <v>27.704618127344034</v>
      </c>
      <c r="P1384" s="5">
        <f>tb_vendas[[#This Row],[Quantidade]]*tb_vendas[[#This Row],[Custo Unitário]]</f>
        <v>1911.6186507867383</v>
      </c>
      <c r="Q1384" s="5">
        <f>tb_vendas[[#This Row],[Valor Total]]-tb_vendas[[#This Row],[Custo Total]]</f>
        <v>4156.2413492132619</v>
      </c>
      <c r="R1384" s="2">
        <v>7</v>
      </c>
      <c r="S1384" s="3">
        <v>1</v>
      </c>
      <c r="T1384" t="s">
        <v>80</v>
      </c>
      <c r="U1384" t="s">
        <v>82</v>
      </c>
    </row>
    <row r="1385" spans="1:21" x14ac:dyDescent="0.3">
      <c r="A1385" s="3" t="s">
        <v>1469</v>
      </c>
      <c r="B1385" s="1">
        <v>44814</v>
      </c>
      <c r="C1385" s="7" t="str">
        <f>TEXT(tb_vendas[[#This Row],[Data do Pedido]],"aaaa-mm")</f>
        <v>2022-09</v>
      </c>
      <c r="D1385" s="1" t="s">
        <v>6593</v>
      </c>
      <c r="E1385" t="s">
        <v>21</v>
      </c>
      <c r="F1385" t="s">
        <v>34</v>
      </c>
      <c r="G1385" t="s">
        <v>40</v>
      </c>
      <c r="H1385" t="s">
        <v>46</v>
      </c>
      <c r="I1385" t="s">
        <v>55</v>
      </c>
      <c r="J1385" t="s">
        <v>69</v>
      </c>
      <c r="K1385" t="s">
        <v>72</v>
      </c>
      <c r="L1385">
        <v>83</v>
      </c>
      <c r="M1385" s="5">
        <v>61.46</v>
      </c>
      <c r="N1385" s="5">
        <f t="shared" si="21"/>
        <v>5101.18</v>
      </c>
      <c r="O1385" s="5">
        <v>27.923247649701988</v>
      </c>
      <c r="P1385" s="5">
        <f>tb_vendas[[#This Row],[Quantidade]]*tb_vendas[[#This Row],[Custo Unitário]]</f>
        <v>2317.629554925265</v>
      </c>
      <c r="Q1385" s="5">
        <f>tb_vendas[[#This Row],[Valor Total]]-tb_vendas[[#This Row],[Custo Total]]</f>
        <v>2783.5504450747353</v>
      </c>
      <c r="R1385" s="2">
        <v>4</v>
      </c>
      <c r="S1385" s="3">
        <v>2</v>
      </c>
      <c r="T1385" t="s">
        <v>80</v>
      </c>
      <c r="U1385" t="s">
        <v>82</v>
      </c>
    </row>
    <row r="1386" spans="1:21" x14ac:dyDescent="0.3">
      <c r="A1386" s="3" t="s">
        <v>1470</v>
      </c>
      <c r="B1386" s="1">
        <v>44814</v>
      </c>
      <c r="C1386" s="7" t="str">
        <f>TEXT(tb_vendas[[#This Row],[Data do Pedido]],"aaaa-mm")</f>
        <v>2022-09</v>
      </c>
      <c r="D1386" s="1" t="s">
        <v>6588</v>
      </c>
      <c r="E1386" t="s">
        <v>19</v>
      </c>
      <c r="F1386" t="s">
        <v>36</v>
      </c>
      <c r="G1386" t="s">
        <v>39</v>
      </c>
      <c r="H1386" t="s">
        <v>45</v>
      </c>
      <c r="I1386" t="s">
        <v>52</v>
      </c>
      <c r="J1386" t="s">
        <v>67</v>
      </c>
      <c r="K1386" t="s">
        <v>76</v>
      </c>
      <c r="L1386">
        <v>41</v>
      </c>
      <c r="M1386" s="5">
        <v>13.28</v>
      </c>
      <c r="N1386" s="5">
        <f t="shared" si="21"/>
        <v>544.48</v>
      </c>
      <c r="O1386" s="5">
        <v>6.8303790253398686</v>
      </c>
      <c r="P1386" s="5">
        <f>tb_vendas[[#This Row],[Quantidade]]*tb_vendas[[#This Row],[Custo Unitário]]</f>
        <v>280.04554003893463</v>
      </c>
      <c r="Q1386" s="5">
        <f>tb_vendas[[#This Row],[Valor Total]]-tb_vendas[[#This Row],[Custo Total]]</f>
        <v>264.43445996106539</v>
      </c>
      <c r="R1386" s="2">
        <v>8</v>
      </c>
      <c r="S1386" s="3">
        <v>4</v>
      </c>
      <c r="T1386" t="s">
        <v>79</v>
      </c>
      <c r="U1386" t="s">
        <v>83</v>
      </c>
    </row>
    <row r="1387" spans="1:21" x14ac:dyDescent="0.3">
      <c r="A1387" s="3" t="s">
        <v>1471</v>
      </c>
      <c r="B1387" s="1">
        <v>44814</v>
      </c>
      <c r="C1387" s="7" t="str">
        <f>TEXT(tb_vendas[[#This Row],[Data do Pedido]],"aaaa-mm")</f>
        <v>2022-09</v>
      </c>
      <c r="D1387" s="1" t="s">
        <v>6589</v>
      </c>
      <c r="E1387" t="s">
        <v>22</v>
      </c>
      <c r="F1387" t="s">
        <v>26</v>
      </c>
      <c r="G1387" t="s">
        <v>41</v>
      </c>
      <c r="H1387" t="s">
        <v>45</v>
      </c>
      <c r="I1387" t="s">
        <v>62</v>
      </c>
      <c r="J1387" t="s">
        <v>70</v>
      </c>
      <c r="K1387" t="s">
        <v>73</v>
      </c>
      <c r="L1387">
        <v>38</v>
      </c>
      <c r="M1387" s="5">
        <v>59</v>
      </c>
      <c r="N1387" s="5">
        <f t="shared" si="21"/>
        <v>2242</v>
      </c>
      <c r="O1387" s="5">
        <v>15.288460925348065</v>
      </c>
      <c r="P1387" s="5">
        <f>tb_vendas[[#This Row],[Quantidade]]*tb_vendas[[#This Row],[Custo Unitário]]</f>
        <v>580.96151516322652</v>
      </c>
      <c r="Q1387" s="5">
        <f>tb_vendas[[#This Row],[Valor Total]]-tb_vendas[[#This Row],[Custo Total]]</f>
        <v>1661.0384848367735</v>
      </c>
      <c r="R1387" s="2">
        <v>6</v>
      </c>
      <c r="S1387" s="3">
        <v>2</v>
      </c>
      <c r="T1387" t="s">
        <v>80</v>
      </c>
      <c r="U1387" t="s">
        <v>84</v>
      </c>
    </row>
    <row r="1388" spans="1:21" x14ac:dyDescent="0.3">
      <c r="A1388" s="3" t="s">
        <v>1472</v>
      </c>
      <c r="B1388" s="1">
        <v>44815</v>
      </c>
      <c r="C1388" s="7" t="str">
        <f>TEXT(tb_vendas[[#This Row],[Data do Pedido]],"aaaa-mm")</f>
        <v>2022-09</v>
      </c>
      <c r="D1388" s="1" t="s">
        <v>6588</v>
      </c>
      <c r="E1388" t="s">
        <v>19</v>
      </c>
      <c r="F1388" t="s">
        <v>37</v>
      </c>
      <c r="G1388" t="s">
        <v>41</v>
      </c>
      <c r="H1388" t="s">
        <v>45</v>
      </c>
      <c r="I1388" t="s">
        <v>62</v>
      </c>
      <c r="J1388" t="s">
        <v>70</v>
      </c>
      <c r="K1388" t="s">
        <v>77</v>
      </c>
      <c r="L1388">
        <v>15</v>
      </c>
      <c r="M1388" s="5">
        <v>61.68</v>
      </c>
      <c r="N1388" s="5">
        <f t="shared" si="21"/>
        <v>925.2</v>
      </c>
      <c r="O1388" s="5">
        <v>56.148386351362085</v>
      </c>
      <c r="P1388" s="5">
        <f>tb_vendas[[#This Row],[Quantidade]]*tb_vendas[[#This Row],[Custo Unitário]]</f>
        <v>842.22579527043126</v>
      </c>
      <c r="Q1388" s="5">
        <f>tb_vendas[[#This Row],[Valor Total]]-tb_vendas[[#This Row],[Custo Total]]</f>
        <v>82.974204729568783</v>
      </c>
      <c r="R1388" s="2">
        <v>2</v>
      </c>
      <c r="S1388" s="3">
        <v>9</v>
      </c>
      <c r="T1388" t="s">
        <v>80</v>
      </c>
      <c r="U1388" t="s">
        <v>83</v>
      </c>
    </row>
    <row r="1389" spans="1:21" x14ac:dyDescent="0.3">
      <c r="A1389" s="3" t="s">
        <v>1473</v>
      </c>
      <c r="B1389" s="1">
        <v>44815</v>
      </c>
      <c r="C1389" s="7" t="str">
        <f>TEXT(tb_vendas[[#This Row],[Data do Pedido]],"aaaa-mm")</f>
        <v>2022-09</v>
      </c>
      <c r="D1389" s="1" t="s">
        <v>6591</v>
      </c>
      <c r="E1389" t="s">
        <v>18</v>
      </c>
      <c r="F1389" t="s">
        <v>32</v>
      </c>
      <c r="G1389" t="s">
        <v>39</v>
      </c>
      <c r="H1389" t="s">
        <v>45</v>
      </c>
      <c r="I1389" t="s">
        <v>61</v>
      </c>
      <c r="J1389" t="s">
        <v>68</v>
      </c>
      <c r="K1389" t="s">
        <v>78</v>
      </c>
      <c r="L1389">
        <v>21</v>
      </c>
      <c r="M1389" s="5">
        <v>18.899999999999999</v>
      </c>
      <c r="N1389" s="5">
        <f t="shared" si="21"/>
        <v>396.9</v>
      </c>
      <c r="O1389" s="5">
        <v>6.4186168945958668</v>
      </c>
      <c r="P1389" s="5">
        <f>tb_vendas[[#This Row],[Quantidade]]*tb_vendas[[#This Row],[Custo Unitário]]</f>
        <v>134.7909547865132</v>
      </c>
      <c r="Q1389" s="5">
        <f>tb_vendas[[#This Row],[Valor Total]]-tb_vendas[[#This Row],[Custo Total]]</f>
        <v>262.10904521348675</v>
      </c>
      <c r="R1389" s="2">
        <v>10</v>
      </c>
      <c r="S1389" s="3">
        <v>0</v>
      </c>
      <c r="T1389" t="s">
        <v>81</v>
      </c>
      <c r="U1389" t="s">
        <v>83</v>
      </c>
    </row>
    <row r="1390" spans="1:21" x14ac:dyDescent="0.3">
      <c r="A1390" s="3" t="s">
        <v>1474</v>
      </c>
      <c r="B1390" s="1">
        <v>44815</v>
      </c>
      <c r="C1390" s="7" t="str">
        <f>TEXT(tb_vendas[[#This Row],[Data do Pedido]],"aaaa-mm")</f>
        <v>2022-09</v>
      </c>
      <c r="D1390" s="1" t="s">
        <v>6590</v>
      </c>
      <c r="E1390" t="s">
        <v>23</v>
      </c>
      <c r="F1390" t="s">
        <v>32</v>
      </c>
      <c r="G1390" t="s">
        <v>39</v>
      </c>
      <c r="H1390" t="s">
        <v>45</v>
      </c>
      <c r="I1390" t="s">
        <v>48</v>
      </c>
      <c r="J1390" t="s">
        <v>64</v>
      </c>
      <c r="K1390" t="s">
        <v>71</v>
      </c>
      <c r="L1390">
        <v>72</v>
      </c>
      <c r="M1390" s="5">
        <v>51.17</v>
      </c>
      <c r="N1390" s="5">
        <f t="shared" si="21"/>
        <v>3684.2400000000002</v>
      </c>
      <c r="O1390" s="5">
        <v>25.523516742799941</v>
      </c>
      <c r="P1390" s="5">
        <f>tb_vendas[[#This Row],[Quantidade]]*tb_vendas[[#This Row],[Custo Unitário]]</f>
        <v>1837.6932054815957</v>
      </c>
      <c r="Q1390" s="5">
        <f>tb_vendas[[#This Row],[Valor Total]]-tb_vendas[[#This Row],[Custo Total]]</f>
        <v>1846.5467945184046</v>
      </c>
      <c r="R1390" s="2">
        <v>8</v>
      </c>
      <c r="S1390" s="3">
        <v>10</v>
      </c>
      <c r="T1390" t="s">
        <v>79</v>
      </c>
      <c r="U1390" t="s">
        <v>83</v>
      </c>
    </row>
    <row r="1391" spans="1:21" x14ac:dyDescent="0.3">
      <c r="A1391" s="3" t="s">
        <v>1475</v>
      </c>
      <c r="B1391" s="1">
        <v>44815</v>
      </c>
      <c r="C1391" s="7" t="str">
        <f>TEXT(tb_vendas[[#This Row],[Data do Pedido]],"aaaa-mm")</f>
        <v>2022-09</v>
      </c>
      <c r="D1391" s="1" t="s">
        <v>6589</v>
      </c>
      <c r="E1391" t="s">
        <v>16</v>
      </c>
      <c r="F1391" t="s">
        <v>33</v>
      </c>
      <c r="G1391" t="s">
        <v>42</v>
      </c>
      <c r="H1391" t="s">
        <v>46</v>
      </c>
      <c r="I1391" t="s">
        <v>56</v>
      </c>
      <c r="J1391" t="s">
        <v>63</v>
      </c>
      <c r="K1391" t="s">
        <v>76</v>
      </c>
      <c r="L1391">
        <v>98</v>
      </c>
      <c r="M1391" s="5">
        <v>10.8</v>
      </c>
      <c r="N1391" s="5">
        <f t="shared" si="21"/>
        <v>1058.4000000000001</v>
      </c>
      <c r="O1391" s="5">
        <v>4.4400231391192797</v>
      </c>
      <c r="P1391" s="5">
        <f>tb_vendas[[#This Row],[Quantidade]]*tb_vendas[[#This Row],[Custo Unitário]]</f>
        <v>435.12226763368943</v>
      </c>
      <c r="Q1391" s="5">
        <f>tb_vendas[[#This Row],[Valor Total]]-tb_vendas[[#This Row],[Custo Total]]</f>
        <v>623.2777323663106</v>
      </c>
      <c r="R1391" s="2">
        <v>1</v>
      </c>
      <c r="S1391" s="3">
        <v>1</v>
      </c>
      <c r="T1391" t="s">
        <v>81</v>
      </c>
      <c r="U1391" t="s">
        <v>85</v>
      </c>
    </row>
    <row r="1392" spans="1:21" x14ac:dyDescent="0.3">
      <c r="A1392" s="3" t="s">
        <v>1476</v>
      </c>
      <c r="B1392" s="1">
        <v>44816</v>
      </c>
      <c r="C1392" s="7" t="str">
        <f>TEXT(tb_vendas[[#This Row],[Data do Pedido]],"aaaa-mm")</f>
        <v>2022-09</v>
      </c>
      <c r="D1392" s="1" t="s">
        <v>6590</v>
      </c>
      <c r="E1392" t="s">
        <v>23</v>
      </c>
      <c r="F1392" t="s">
        <v>31</v>
      </c>
      <c r="G1392" t="s">
        <v>40</v>
      </c>
      <c r="H1392" t="s">
        <v>46</v>
      </c>
      <c r="I1392" t="s">
        <v>57</v>
      </c>
      <c r="J1392" t="s">
        <v>66</v>
      </c>
      <c r="K1392" t="s">
        <v>73</v>
      </c>
      <c r="L1392">
        <v>100</v>
      </c>
      <c r="M1392" s="5">
        <v>91.77</v>
      </c>
      <c r="N1392" s="5">
        <f t="shared" si="21"/>
        <v>9177</v>
      </c>
      <c r="O1392" s="5">
        <v>80.675674525567985</v>
      </c>
      <c r="P1392" s="5">
        <f>tb_vendas[[#This Row],[Quantidade]]*tb_vendas[[#This Row],[Custo Unitário]]</f>
        <v>8067.5674525567983</v>
      </c>
      <c r="Q1392" s="5">
        <f>tb_vendas[[#This Row],[Valor Total]]-tb_vendas[[#This Row],[Custo Total]]</f>
        <v>1109.4325474432017</v>
      </c>
      <c r="R1392" s="2">
        <v>2</v>
      </c>
      <c r="S1392" s="3">
        <v>6</v>
      </c>
      <c r="T1392" t="s">
        <v>81</v>
      </c>
      <c r="U1392" t="s">
        <v>83</v>
      </c>
    </row>
    <row r="1393" spans="1:21" x14ac:dyDescent="0.3">
      <c r="A1393" s="3" t="s">
        <v>1477</v>
      </c>
      <c r="B1393" s="1">
        <v>44817</v>
      </c>
      <c r="C1393" s="7" t="str">
        <f>TEXT(tb_vendas[[#This Row],[Data do Pedido]],"aaaa-mm")</f>
        <v>2022-09</v>
      </c>
      <c r="D1393" s="1" t="s">
        <v>6593</v>
      </c>
      <c r="E1393" t="s">
        <v>22</v>
      </c>
      <c r="F1393" t="s">
        <v>35</v>
      </c>
      <c r="G1393" t="s">
        <v>44</v>
      </c>
      <c r="H1393" t="s">
        <v>46</v>
      </c>
      <c r="I1393" t="s">
        <v>61</v>
      </c>
      <c r="J1393" t="s">
        <v>68</v>
      </c>
      <c r="K1393" t="s">
        <v>77</v>
      </c>
      <c r="L1393">
        <v>13</v>
      </c>
      <c r="M1393" s="5">
        <v>50.33</v>
      </c>
      <c r="N1393" s="5">
        <f t="shared" si="21"/>
        <v>654.29</v>
      </c>
      <c r="O1393" s="5">
        <v>17.67628733684646</v>
      </c>
      <c r="P1393" s="5">
        <f>tb_vendas[[#This Row],[Quantidade]]*tb_vendas[[#This Row],[Custo Unitário]]</f>
        <v>229.791735379004</v>
      </c>
      <c r="Q1393" s="5">
        <f>tb_vendas[[#This Row],[Valor Total]]-tb_vendas[[#This Row],[Custo Total]]</f>
        <v>424.498264620996</v>
      </c>
      <c r="R1393" s="2">
        <v>5</v>
      </c>
      <c r="S1393" s="3">
        <v>7</v>
      </c>
      <c r="T1393" t="s">
        <v>79</v>
      </c>
      <c r="U1393" t="s">
        <v>82</v>
      </c>
    </row>
    <row r="1394" spans="1:21" x14ac:dyDescent="0.3">
      <c r="A1394" s="3" t="s">
        <v>1478</v>
      </c>
      <c r="B1394" s="1">
        <v>44817</v>
      </c>
      <c r="C1394" s="7" t="str">
        <f>TEXT(tb_vendas[[#This Row],[Data do Pedido]],"aaaa-mm")</f>
        <v>2022-09</v>
      </c>
      <c r="D1394" s="1" t="s">
        <v>6593</v>
      </c>
      <c r="E1394" t="s">
        <v>18</v>
      </c>
      <c r="F1394" t="s">
        <v>27</v>
      </c>
      <c r="G1394" t="s">
        <v>42</v>
      </c>
      <c r="H1394" t="s">
        <v>46</v>
      </c>
      <c r="I1394" t="s">
        <v>50</v>
      </c>
      <c r="J1394" t="s">
        <v>66</v>
      </c>
      <c r="K1394" t="s">
        <v>71</v>
      </c>
      <c r="L1394">
        <v>86</v>
      </c>
      <c r="M1394" s="5">
        <v>31.11</v>
      </c>
      <c r="N1394" s="5">
        <f t="shared" si="21"/>
        <v>2675.46</v>
      </c>
      <c r="O1394" s="5">
        <v>25.273015542111512</v>
      </c>
      <c r="P1394" s="5">
        <f>tb_vendas[[#This Row],[Quantidade]]*tb_vendas[[#This Row],[Custo Unitário]]</f>
        <v>2173.4793366215899</v>
      </c>
      <c r="Q1394" s="5">
        <f>tb_vendas[[#This Row],[Valor Total]]-tb_vendas[[#This Row],[Custo Total]]</f>
        <v>501.9806633784101</v>
      </c>
      <c r="R1394" s="2">
        <v>2</v>
      </c>
      <c r="S1394" s="3">
        <v>5</v>
      </c>
      <c r="T1394" t="s">
        <v>80</v>
      </c>
      <c r="U1394" t="s">
        <v>82</v>
      </c>
    </row>
    <row r="1395" spans="1:21" x14ac:dyDescent="0.3">
      <c r="A1395" s="3" t="s">
        <v>1479</v>
      </c>
      <c r="B1395" s="1">
        <v>44817</v>
      </c>
      <c r="C1395" s="7" t="str">
        <f>TEXT(tb_vendas[[#This Row],[Data do Pedido]],"aaaa-mm")</f>
        <v>2022-09</v>
      </c>
      <c r="D1395" s="1" t="s">
        <v>6590</v>
      </c>
      <c r="E1395" t="s">
        <v>16</v>
      </c>
      <c r="F1395" t="s">
        <v>31</v>
      </c>
      <c r="G1395" t="s">
        <v>40</v>
      </c>
      <c r="H1395" t="s">
        <v>46</v>
      </c>
      <c r="I1395" t="s">
        <v>57</v>
      </c>
      <c r="J1395" t="s">
        <v>66</v>
      </c>
      <c r="K1395" t="s">
        <v>78</v>
      </c>
      <c r="L1395">
        <v>59</v>
      </c>
      <c r="M1395" s="5">
        <v>63.91</v>
      </c>
      <c r="N1395" s="5">
        <f t="shared" si="21"/>
        <v>3770.6899999999996</v>
      </c>
      <c r="O1395" s="5">
        <v>36.398017741832838</v>
      </c>
      <c r="P1395" s="5">
        <f>tb_vendas[[#This Row],[Quantidade]]*tb_vendas[[#This Row],[Custo Unitário]]</f>
        <v>2147.4830467681372</v>
      </c>
      <c r="Q1395" s="5">
        <f>tb_vendas[[#This Row],[Valor Total]]-tb_vendas[[#This Row],[Custo Total]]</f>
        <v>1623.2069532318624</v>
      </c>
      <c r="R1395" s="2">
        <v>5</v>
      </c>
      <c r="S1395" s="3">
        <v>5</v>
      </c>
      <c r="T1395" t="s">
        <v>81</v>
      </c>
      <c r="U1395" t="s">
        <v>85</v>
      </c>
    </row>
    <row r="1396" spans="1:21" x14ac:dyDescent="0.3">
      <c r="A1396" s="3" t="s">
        <v>1480</v>
      </c>
      <c r="B1396" s="1">
        <v>44817</v>
      </c>
      <c r="C1396" s="7" t="str">
        <f>TEXT(tb_vendas[[#This Row],[Data do Pedido]],"aaaa-mm")</f>
        <v>2022-09</v>
      </c>
      <c r="D1396" s="1" t="s">
        <v>6589</v>
      </c>
      <c r="E1396" t="s">
        <v>20</v>
      </c>
      <c r="F1396" t="s">
        <v>35</v>
      </c>
      <c r="G1396" t="s">
        <v>44</v>
      </c>
      <c r="H1396" t="s">
        <v>46</v>
      </c>
      <c r="I1396" t="s">
        <v>54</v>
      </c>
      <c r="J1396" t="s">
        <v>68</v>
      </c>
      <c r="K1396" t="s">
        <v>73</v>
      </c>
      <c r="L1396">
        <v>72</v>
      </c>
      <c r="M1396" s="5">
        <v>98.12</v>
      </c>
      <c r="N1396" s="5">
        <f t="shared" si="21"/>
        <v>7064.64</v>
      </c>
      <c r="O1396" s="5">
        <v>30.497664606340816</v>
      </c>
      <c r="P1396" s="5">
        <f>tb_vendas[[#This Row],[Quantidade]]*tb_vendas[[#This Row],[Custo Unitário]]</f>
        <v>2195.8318516565387</v>
      </c>
      <c r="Q1396" s="5">
        <f>tb_vendas[[#This Row],[Valor Total]]-tb_vendas[[#This Row],[Custo Total]]</f>
        <v>4868.8081483434617</v>
      </c>
      <c r="R1396" s="2">
        <v>1</v>
      </c>
      <c r="S1396" s="3">
        <v>3</v>
      </c>
      <c r="T1396" t="s">
        <v>81</v>
      </c>
      <c r="U1396" t="s">
        <v>85</v>
      </c>
    </row>
    <row r="1397" spans="1:21" x14ac:dyDescent="0.3">
      <c r="A1397" s="3" t="s">
        <v>1481</v>
      </c>
      <c r="B1397" s="1">
        <v>44817</v>
      </c>
      <c r="C1397" s="7" t="str">
        <f>TEXT(tb_vendas[[#This Row],[Data do Pedido]],"aaaa-mm")</f>
        <v>2022-09</v>
      </c>
      <c r="D1397" s="1" t="s">
        <v>6589</v>
      </c>
      <c r="E1397" t="s">
        <v>16</v>
      </c>
      <c r="F1397" t="s">
        <v>26</v>
      </c>
      <c r="G1397" t="s">
        <v>41</v>
      </c>
      <c r="H1397" t="s">
        <v>45</v>
      </c>
      <c r="I1397" t="s">
        <v>56</v>
      </c>
      <c r="J1397" t="s">
        <v>63</v>
      </c>
      <c r="K1397" t="s">
        <v>72</v>
      </c>
      <c r="L1397">
        <v>14</v>
      </c>
      <c r="M1397" s="5">
        <v>40.020000000000003</v>
      </c>
      <c r="N1397" s="5">
        <f t="shared" si="21"/>
        <v>560.28000000000009</v>
      </c>
      <c r="O1397" s="5">
        <v>11.152942630584366</v>
      </c>
      <c r="P1397" s="5">
        <f>tb_vendas[[#This Row],[Quantidade]]*tb_vendas[[#This Row],[Custo Unitário]]</f>
        <v>156.14119682818114</v>
      </c>
      <c r="Q1397" s="5">
        <f>tb_vendas[[#This Row],[Valor Total]]-tb_vendas[[#This Row],[Custo Total]]</f>
        <v>404.13880317181895</v>
      </c>
      <c r="R1397" s="2">
        <v>8</v>
      </c>
      <c r="S1397" s="3">
        <v>3</v>
      </c>
      <c r="T1397" t="s">
        <v>80</v>
      </c>
      <c r="U1397" t="s">
        <v>82</v>
      </c>
    </row>
    <row r="1398" spans="1:21" x14ac:dyDescent="0.3">
      <c r="A1398" s="3" t="s">
        <v>1482</v>
      </c>
      <c r="B1398" s="1">
        <v>44818</v>
      </c>
      <c r="C1398" s="7" t="str">
        <f>TEXT(tb_vendas[[#This Row],[Data do Pedido]],"aaaa-mm")</f>
        <v>2022-09</v>
      </c>
      <c r="D1398" s="1" t="s">
        <v>6591</v>
      </c>
      <c r="E1398" t="s">
        <v>16</v>
      </c>
      <c r="F1398" t="s">
        <v>37</v>
      </c>
      <c r="G1398" t="s">
        <v>41</v>
      </c>
      <c r="H1398" t="s">
        <v>45</v>
      </c>
      <c r="I1398" t="s">
        <v>47</v>
      </c>
      <c r="J1398" t="s">
        <v>63</v>
      </c>
      <c r="K1398" t="s">
        <v>72</v>
      </c>
      <c r="L1398">
        <v>32</v>
      </c>
      <c r="M1398" s="5">
        <v>40.51</v>
      </c>
      <c r="N1398" s="5">
        <f t="shared" si="21"/>
        <v>1296.32</v>
      </c>
      <c r="O1398" s="5">
        <v>20.499421970963787</v>
      </c>
      <c r="P1398" s="5">
        <f>tb_vendas[[#This Row],[Quantidade]]*tb_vendas[[#This Row],[Custo Unitário]]</f>
        <v>655.9815030708412</v>
      </c>
      <c r="Q1398" s="5">
        <f>tb_vendas[[#This Row],[Valor Total]]-tb_vendas[[#This Row],[Custo Total]]</f>
        <v>640.33849692915874</v>
      </c>
      <c r="R1398" s="2">
        <v>2</v>
      </c>
      <c r="S1398" s="3">
        <v>8</v>
      </c>
      <c r="T1398" t="s">
        <v>79</v>
      </c>
      <c r="U1398" t="s">
        <v>84</v>
      </c>
    </row>
    <row r="1399" spans="1:21" x14ac:dyDescent="0.3">
      <c r="A1399" s="3" t="s">
        <v>1483</v>
      </c>
      <c r="B1399" s="1">
        <v>44818</v>
      </c>
      <c r="C1399" s="7" t="str">
        <f>TEXT(tb_vendas[[#This Row],[Data do Pedido]],"aaaa-mm")</f>
        <v>2022-09</v>
      </c>
      <c r="D1399" s="1" t="s">
        <v>6592</v>
      </c>
      <c r="E1399" t="s">
        <v>16</v>
      </c>
      <c r="F1399" t="s">
        <v>35</v>
      </c>
      <c r="G1399" t="s">
        <v>44</v>
      </c>
      <c r="H1399" t="s">
        <v>46</v>
      </c>
      <c r="I1399" t="s">
        <v>49</v>
      </c>
      <c r="J1399" t="s">
        <v>65</v>
      </c>
      <c r="K1399" t="s">
        <v>74</v>
      </c>
      <c r="L1399">
        <v>16</v>
      </c>
      <c r="M1399" s="5">
        <v>27.13</v>
      </c>
      <c r="N1399" s="5">
        <f t="shared" si="21"/>
        <v>434.08</v>
      </c>
      <c r="O1399" s="5">
        <v>9.3917019791159717</v>
      </c>
      <c r="P1399" s="5">
        <f>tb_vendas[[#This Row],[Quantidade]]*tb_vendas[[#This Row],[Custo Unitário]]</f>
        <v>150.26723166585555</v>
      </c>
      <c r="Q1399" s="5">
        <f>tb_vendas[[#This Row],[Valor Total]]-tb_vendas[[#This Row],[Custo Total]]</f>
        <v>283.81276833414444</v>
      </c>
      <c r="R1399" s="2">
        <v>8</v>
      </c>
      <c r="S1399" s="3">
        <v>5</v>
      </c>
      <c r="T1399" t="s">
        <v>81</v>
      </c>
      <c r="U1399" t="s">
        <v>82</v>
      </c>
    </row>
    <row r="1400" spans="1:21" x14ac:dyDescent="0.3">
      <c r="A1400" s="3" t="s">
        <v>1484</v>
      </c>
      <c r="B1400" s="1">
        <v>44819</v>
      </c>
      <c r="C1400" s="7" t="str">
        <f>TEXT(tb_vendas[[#This Row],[Data do Pedido]],"aaaa-mm")</f>
        <v>2022-09</v>
      </c>
      <c r="D1400" s="1" t="s">
        <v>6592</v>
      </c>
      <c r="E1400" t="s">
        <v>16</v>
      </c>
      <c r="F1400" t="s">
        <v>32</v>
      </c>
      <c r="G1400" t="s">
        <v>39</v>
      </c>
      <c r="H1400" t="s">
        <v>45</v>
      </c>
      <c r="I1400" t="s">
        <v>47</v>
      </c>
      <c r="J1400" t="s">
        <v>63</v>
      </c>
      <c r="K1400" t="s">
        <v>77</v>
      </c>
      <c r="L1400">
        <v>95</v>
      </c>
      <c r="M1400" s="5">
        <v>47.5</v>
      </c>
      <c r="N1400" s="5">
        <f t="shared" si="21"/>
        <v>4512.5</v>
      </c>
      <c r="O1400" s="5">
        <v>17.018672057895049</v>
      </c>
      <c r="P1400" s="5">
        <f>tb_vendas[[#This Row],[Quantidade]]*tb_vendas[[#This Row],[Custo Unitário]]</f>
        <v>1616.7738455000297</v>
      </c>
      <c r="Q1400" s="5">
        <f>tb_vendas[[#This Row],[Valor Total]]-tb_vendas[[#This Row],[Custo Total]]</f>
        <v>2895.7261544999701</v>
      </c>
      <c r="R1400" s="2">
        <v>1</v>
      </c>
      <c r="S1400" s="3">
        <v>10</v>
      </c>
      <c r="T1400" t="s">
        <v>81</v>
      </c>
      <c r="U1400" t="s">
        <v>82</v>
      </c>
    </row>
    <row r="1401" spans="1:21" x14ac:dyDescent="0.3">
      <c r="A1401" s="3" t="s">
        <v>1485</v>
      </c>
      <c r="B1401" s="1">
        <v>44819</v>
      </c>
      <c r="C1401" s="7" t="str">
        <f>TEXT(tb_vendas[[#This Row],[Data do Pedido]],"aaaa-mm")</f>
        <v>2022-09</v>
      </c>
      <c r="D1401" s="1" t="s">
        <v>6589</v>
      </c>
      <c r="E1401" t="s">
        <v>19</v>
      </c>
      <c r="F1401" t="s">
        <v>27</v>
      </c>
      <c r="G1401" t="s">
        <v>42</v>
      </c>
      <c r="H1401" t="s">
        <v>46</v>
      </c>
      <c r="I1401" t="s">
        <v>60</v>
      </c>
      <c r="J1401" t="s">
        <v>69</v>
      </c>
      <c r="K1401" t="s">
        <v>77</v>
      </c>
      <c r="L1401">
        <v>73</v>
      </c>
      <c r="M1401" s="5">
        <v>35.5</v>
      </c>
      <c r="N1401" s="5">
        <f t="shared" si="21"/>
        <v>2591.5</v>
      </c>
      <c r="O1401" s="5">
        <v>12.781432739779559</v>
      </c>
      <c r="P1401" s="5">
        <f>tb_vendas[[#This Row],[Quantidade]]*tb_vendas[[#This Row],[Custo Unitário]]</f>
        <v>933.04459000390784</v>
      </c>
      <c r="Q1401" s="5">
        <f>tb_vendas[[#This Row],[Valor Total]]-tb_vendas[[#This Row],[Custo Total]]</f>
        <v>1658.4554099960922</v>
      </c>
      <c r="R1401" s="2">
        <v>2</v>
      </c>
      <c r="S1401" s="3">
        <v>1</v>
      </c>
      <c r="T1401" t="s">
        <v>81</v>
      </c>
      <c r="U1401" t="s">
        <v>84</v>
      </c>
    </row>
    <row r="1402" spans="1:21" x14ac:dyDescent="0.3">
      <c r="A1402" s="3" t="s">
        <v>1486</v>
      </c>
      <c r="B1402" s="1">
        <v>44819</v>
      </c>
      <c r="C1402" s="7" t="str">
        <f>TEXT(tb_vendas[[#This Row],[Data do Pedido]],"aaaa-mm")</f>
        <v>2022-09</v>
      </c>
      <c r="D1402" s="1" t="s">
        <v>6589</v>
      </c>
      <c r="E1402" t="s">
        <v>23</v>
      </c>
      <c r="F1402" t="s">
        <v>25</v>
      </c>
      <c r="G1402" t="s">
        <v>40</v>
      </c>
      <c r="H1402" t="s">
        <v>46</v>
      </c>
      <c r="I1402" t="s">
        <v>59</v>
      </c>
      <c r="J1402" t="s">
        <v>70</v>
      </c>
      <c r="K1402" t="s">
        <v>71</v>
      </c>
      <c r="L1402">
        <v>15</v>
      </c>
      <c r="M1402" s="5">
        <v>99.47</v>
      </c>
      <c r="N1402" s="5">
        <f t="shared" si="21"/>
        <v>1492.05</v>
      </c>
      <c r="O1402" s="5">
        <v>96.165366862857283</v>
      </c>
      <c r="P1402" s="5">
        <f>tb_vendas[[#This Row],[Quantidade]]*tb_vendas[[#This Row],[Custo Unitário]]</f>
        <v>1442.4805029428592</v>
      </c>
      <c r="Q1402" s="5">
        <f>tb_vendas[[#This Row],[Valor Total]]-tb_vendas[[#This Row],[Custo Total]]</f>
        <v>49.569497057140779</v>
      </c>
      <c r="R1402" s="2">
        <v>5</v>
      </c>
      <c r="S1402" s="3">
        <v>7</v>
      </c>
      <c r="T1402" t="s">
        <v>81</v>
      </c>
      <c r="U1402" t="s">
        <v>82</v>
      </c>
    </row>
    <row r="1403" spans="1:21" x14ac:dyDescent="0.3">
      <c r="A1403" s="3" t="s">
        <v>1487</v>
      </c>
      <c r="B1403" s="1">
        <v>44819</v>
      </c>
      <c r="C1403" s="7" t="str">
        <f>TEXT(tb_vendas[[#This Row],[Data do Pedido]],"aaaa-mm")</f>
        <v>2022-09</v>
      </c>
      <c r="D1403" s="1" t="s">
        <v>6591</v>
      </c>
      <c r="E1403" t="s">
        <v>22</v>
      </c>
      <c r="F1403" t="s">
        <v>27</v>
      </c>
      <c r="G1403" t="s">
        <v>42</v>
      </c>
      <c r="H1403" t="s">
        <v>46</v>
      </c>
      <c r="I1403" t="s">
        <v>62</v>
      </c>
      <c r="J1403" t="s">
        <v>70</v>
      </c>
      <c r="K1403" t="s">
        <v>72</v>
      </c>
      <c r="L1403">
        <v>57</v>
      </c>
      <c r="M1403" s="5">
        <v>31.58</v>
      </c>
      <c r="N1403" s="5">
        <f t="shared" si="21"/>
        <v>1800.06</v>
      </c>
      <c r="O1403" s="5">
        <v>24.782486196892489</v>
      </c>
      <c r="P1403" s="5">
        <f>tb_vendas[[#This Row],[Quantidade]]*tb_vendas[[#This Row],[Custo Unitário]]</f>
        <v>1412.6017132228719</v>
      </c>
      <c r="Q1403" s="5">
        <f>tb_vendas[[#This Row],[Valor Total]]-tb_vendas[[#This Row],[Custo Total]]</f>
        <v>387.45828677712802</v>
      </c>
      <c r="R1403" s="2">
        <v>8</v>
      </c>
      <c r="S1403" s="3">
        <v>0</v>
      </c>
      <c r="T1403" t="s">
        <v>81</v>
      </c>
      <c r="U1403" t="s">
        <v>83</v>
      </c>
    </row>
    <row r="1404" spans="1:21" x14ac:dyDescent="0.3">
      <c r="A1404" s="3" t="s">
        <v>1488</v>
      </c>
      <c r="B1404" s="1">
        <v>44819</v>
      </c>
      <c r="C1404" s="7" t="str">
        <f>TEXT(tb_vendas[[#This Row],[Data do Pedido]],"aaaa-mm")</f>
        <v>2022-09</v>
      </c>
      <c r="D1404" s="1" t="s">
        <v>6593</v>
      </c>
      <c r="E1404" t="s">
        <v>21</v>
      </c>
      <c r="F1404" t="s">
        <v>26</v>
      </c>
      <c r="G1404" t="s">
        <v>41</v>
      </c>
      <c r="H1404" t="s">
        <v>45</v>
      </c>
      <c r="I1404" t="s">
        <v>55</v>
      </c>
      <c r="J1404" t="s">
        <v>69</v>
      </c>
      <c r="K1404" t="s">
        <v>77</v>
      </c>
      <c r="L1404">
        <v>54</v>
      </c>
      <c r="M1404" s="5">
        <v>37.380000000000003</v>
      </c>
      <c r="N1404" s="5">
        <f t="shared" si="21"/>
        <v>2018.5200000000002</v>
      </c>
      <c r="O1404" s="5">
        <v>11.578977932193741</v>
      </c>
      <c r="P1404" s="5">
        <f>tb_vendas[[#This Row],[Quantidade]]*tb_vendas[[#This Row],[Custo Unitário]]</f>
        <v>625.26480833846199</v>
      </c>
      <c r="Q1404" s="5">
        <f>tb_vendas[[#This Row],[Valor Total]]-tb_vendas[[#This Row],[Custo Total]]</f>
        <v>1393.2551916615382</v>
      </c>
      <c r="R1404" s="2">
        <v>5</v>
      </c>
      <c r="S1404" s="3">
        <v>10</v>
      </c>
      <c r="T1404" t="s">
        <v>81</v>
      </c>
      <c r="U1404" t="s">
        <v>85</v>
      </c>
    </row>
    <row r="1405" spans="1:21" x14ac:dyDescent="0.3">
      <c r="A1405" s="3" t="s">
        <v>1489</v>
      </c>
      <c r="B1405" s="1">
        <v>44819</v>
      </c>
      <c r="C1405" s="7" t="str">
        <f>TEXT(tb_vendas[[#This Row],[Data do Pedido]],"aaaa-mm")</f>
        <v>2022-09</v>
      </c>
      <c r="D1405" s="1" t="s">
        <v>6591</v>
      </c>
      <c r="E1405" t="s">
        <v>16</v>
      </c>
      <c r="F1405" t="s">
        <v>36</v>
      </c>
      <c r="G1405" t="s">
        <v>39</v>
      </c>
      <c r="H1405" t="s">
        <v>45</v>
      </c>
      <c r="I1405" t="s">
        <v>49</v>
      </c>
      <c r="J1405" t="s">
        <v>65</v>
      </c>
      <c r="K1405" t="s">
        <v>74</v>
      </c>
      <c r="L1405">
        <v>18</v>
      </c>
      <c r="M1405" s="5">
        <v>64.349999999999994</v>
      </c>
      <c r="N1405" s="5">
        <f t="shared" si="21"/>
        <v>1158.3</v>
      </c>
      <c r="O1405" s="5">
        <v>20.810742158226795</v>
      </c>
      <c r="P1405" s="5">
        <f>tb_vendas[[#This Row],[Quantidade]]*tb_vendas[[#This Row],[Custo Unitário]]</f>
        <v>374.59335884808229</v>
      </c>
      <c r="Q1405" s="5">
        <f>tb_vendas[[#This Row],[Valor Total]]-tb_vendas[[#This Row],[Custo Total]]</f>
        <v>783.70664115191767</v>
      </c>
      <c r="R1405" s="2">
        <v>8</v>
      </c>
      <c r="S1405" s="3">
        <v>9</v>
      </c>
      <c r="T1405" t="s">
        <v>81</v>
      </c>
      <c r="U1405" t="s">
        <v>84</v>
      </c>
    </row>
    <row r="1406" spans="1:21" x14ac:dyDescent="0.3">
      <c r="A1406" s="3" t="s">
        <v>1490</v>
      </c>
      <c r="B1406" s="1">
        <v>44819</v>
      </c>
      <c r="C1406" s="7" t="str">
        <f>TEXT(tb_vendas[[#This Row],[Data do Pedido]],"aaaa-mm")</f>
        <v>2022-09</v>
      </c>
      <c r="D1406" s="1" t="s">
        <v>6590</v>
      </c>
      <c r="E1406" t="s">
        <v>18</v>
      </c>
      <c r="F1406" t="s">
        <v>35</v>
      </c>
      <c r="G1406" t="s">
        <v>44</v>
      </c>
      <c r="H1406" t="s">
        <v>46</v>
      </c>
      <c r="I1406" t="s">
        <v>48</v>
      </c>
      <c r="J1406" t="s">
        <v>64</v>
      </c>
      <c r="K1406" t="s">
        <v>73</v>
      </c>
      <c r="L1406">
        <v>47</v>
      </c>
      <c r="M1406" s="5">
        <v>51.59</v>
      </c>
      <c r="N1406" s="5">
        <f t="shared" si="21"/>
        <v>2424.73</v>
      </c>
      <c r="O1406" s="5">
        <v>40.426546655730704</v>
      </c>
      <c r="P1406" s="5">
        <f>tb_vendas[[#This Row],[Quantidade]]*tb_vendas[[#This Row],[Custo Unitário]]</f>
        <v>1900.047692819343</v>
      </c>
      <c r="Q1406" s="5">
        <f>tb_vendas[[#This Row],[Valor Total]]-tb_vendas[[#This Row],[Custo Total]]</f>
        <v>524.68230718065706</v>
      </c>
      <c r="R1406" s="2">
        <v>2</v>
      </c>
      <c r="S1406" s="3">
        <v>6</v>
      </c>
      <c r="T1406" t="s">
        <v>80</v>
      </c>
      <c r="U1406" t="s">
        <v>84</v>
      </c>
    </row>
    <row r="1407" spans="1:21" x14ac:dyDescent="0.3">
      <c r="A1407" s="3" t="s">
        <v>1491</v>
      </c>
      <c r="B1407" s="1">
        <v>44819</v>
      </c>
      <c r="C1407" s="7" t="str">
        <f>TEXT(tb_vendas[[#This Row],[Data do Pedido]],"aaaa-mm")</f>
        <v>2022-09</v>
      </c>
      <c r="D1407" s="1" t="s">
        <v>6593</v>
      </c>
      <c r="E1407" t="s">
        <v>23</v>
      </c>
      <c r="F1407" t="s">
        <v>32</v>
      </c>
      <c r="G1407" t="s">
        <v>39</v>
      </c>
      <c r="H1407" t="s">
        <v>45</v>
      </c>
      <c r="I1407" t="s">
        <v>62</v>
      </c>
      <c r="J1407" t="s">
        <v>70</v>
      </c>
      <c r="K1407" t="s">
        <v>78</v>
      </c>
      <c r="L1407">
        <v>60</v>
      </c>
      <c r="M1407" s="5">
        <v>95.71</v>
      </c>
      <c r="N1407" s="5">
        <f t="shared" si="21"/>
        <v>5742.5999999999995</v>
      </c>
      <c r="O1407" s="5">
        <v>26.902381785027053</v>
      </c>
      <c r="P1407" s="5">
        <f>tb_vendas[[#This Row],[Quantidade]]*tb_vendas[[#This Row],[Custo Unitário]]</f>
        <v>1614.1429071016232</v>
      </c>
      <c r="Q1407" s="5">
        <f>tb_vendas[[#This Row],[Valor Total]]-tb_vendas[[#This Row],[Custo Total]]</f>
        <v>4128.4570928983758</v>
      </c>
      <c r="R1407" s="2">
        <v>3</v>
      </c>
      <c r="S1407" s="3">
        <v>3</v>
      </c>
      <c r="T1407" t="s">
        <v>81</v>
      </c>
      <c r="U1407" t="s">
        <v>84</v>
      </c>
    </row>
    <row r="1408" spans="1:21" x14ac:dyDescent="0.3">
      <c r="A1408" s="3" t="s">
        <v>1492</v>
      </c>
      <c r="B1408" s="1">
        <v>44819</v>
      </c>
      <c r="C1408" s="7" t="str">
        <f>TEXT(tb_vendas[[#This Row],[Data do Pedido]],"aaaa-mm")</f>
        <v>2022-09</v>
      </c>
      <c r="D1408" s="1" t="s">
        <v>6590</v>
      </c>
      <c r="E1408" t="s">
        <v>21</v>
      </c>
      <c r="F1408" t="s">
        <v>29</v>
      </c>
      <c r="G1408" t="s">
        <v>43</v>
      </c>
      <c r="H1408" t="s">
        <v>45</v>
      </c>
      <c r="I1408" t="s">
        <v>49</v>
      </c>
      <c r="J1408" t="s">
        <v>65</v>
      </c>
      <c r="K1408" t="s">
        <v>72</v>
      </c>
      <c r="L1408">
        <v>8</v>
      </c>
      <c r="M1408" s="5">
        <v>26.43</v>
      </c>
      <c r="N1408" s="5">
        <f t="shared" si="21"/>
        <v>211.44</v>
      </c>
      <c r="O1408" s="5">
        <v>9.8575906312167554</v>
      </c>
      <c r="P1408" s="5">
        <f>tb_vendas[[#This Row],[Quantidade]]*tb_vendas[[#This Row],[Custo Unitário]]</f>
        <v>78.860725049734043</v>
      </c>
      <c r="Q1408" s="5">
        <f>tb_vendas[[#This Row],[Valor Total]]-tb_vendas[[#This Row],[Custo Total]]</f>
        <v>132.57927495026595</v>
      </c>
      <c r="R1408" s="2">
        <v>7</v>
      </c>
      <c r="S1408" s="3">
        <v>3</v>
      </c>
      <c r="T1408" t="s">
        <v>81</v>
      </c>
      <c r="U1408" t="s">
        <v>85</v>
      </c>
    </row>
    <row r="1409" spans="1:21" x14ac:dyDescent="0.3">
      <c r="A1409" s="3" t="s">
        <v>1493</v>
      </c>
      <c r="B1409" s="1">
        <v>44820</v>
      </c>
      <c r="C1409" s="7" t="str">
        <f>TEXT(tb_vendas[[#This Row],[Data do Pedido]],"aaaa-mm")</f>
        <v>2022-09</v>
      </c>
      <c r="D1409" s="1" t="s">
        <v>6589</v>
      </c>
      <c r="E1409" t="s">
        <v>19</v>
      </c>
      <c r="F1409" t="s">
        <v>34</v>
      </c>
      <c r="G1409" t="s">
        <v>40</v>
      </c>
      <c r="H1409" t="s">
        <v>46</v>
      </c>
      <c r="I1409" t="s">
        <v>54</v>
      </c>
      <c r="J1409" t="s">
        <v>68</v>
      </c>
      <c r="K1409" t="s">
        <v>75</v>
      </c>
      <c r="L1409">
        <v>62</v>
      </c>
      <c r="M1409" s="5">
        <v>5.09</v>
      </c>
      <c r="N1409" s="5">
        <f t="shared" si="21"/>
        <v>315.58</v>
      </c>
      <c r="O1409" s="5">
        <v>1.3345366302186525</v>
      </c>
      <c r="P1409" s="5">
        <f>tb_vendas[[#This Row],[Quantidade]]*tb_vendas[[#This Row],[Custo Unitário]]</f>
        <v>82.741271073556462</v>
      </c>
      <c r="Q1409" s="5">
        <f>tb_vendas[[#This Row],[Valor Total]]-tb_vendas[[#This Row],[Custo Total]]</f>
        <v>232.83872892644354</v>
      </c>
      <c r="R1409" s="2">
        <v>10</v>
      </c>
      <c r="S1409" s="3">
        <v>1</v>
      </c>
      <c r="T1409" t="s">
        <v>79</v>
      </c>
      <c r="U1409" t="s">
        <v>84</v>
      </c>
    </row>
    <row r="1410" spans="1:21" x14ac:dyDescent="0.3">
      <c r="A1410" s="3" t="s">
        <v>1494</v>
      </c>
      <c r="B1410" s="1">
        <v>44820</v>
      </c>
      <c r="C1410" s="7" t="str">
        <f>TEXT(tb_vendas[[#This Row],[Data do Pedido]],"aaaa-mm")</f>
        <v>2022-09</v>
      </c>
      <c r="D1410" s="1" t="s">
        <v>6589</v>
      </c>
      <c r="E1410" t="s">
        <v>18</v>
      </c>
      <c r="F1410" t="s">
        <v>38</v>
      </c>
      <c r="G1410" t="s">
        <v>39</v>
      </c>
      <c r="H1410" t="s">
        <v>45</v>
      </c>
      <c r="I1410" t="s">
        <v>55</v>
      </c>
      <c r="J1410" t="s">
        <v>69</v>
      </c>
      <c r="K1410" t="s">
        <v>71</v>
      </c>
      <c r="L1410">
        <v>45</v>
      </c>
      <c r="M1410" s="5">
        <v>54.07</v>
      </c>
      <c r="N1410" s="5">
        <f t="shared" si="21"/>
        <v>2433.15</v>
      </c>
      <c r="O1410" s="5">
        <v>25.514175071806417</v>
      </c>
      <c r="P1410" s="5">
        <f>tb_vendas[[#This Row],[Quantidade]]*tb_vendas[[#This Row],[Custo Unitário]]</f>
        <v>1148.1378782312888</v>
      </c>
      <c r="Q1410" s="5">
        <f>tb_vendas[[#This Row],[Valor Total]]-tb_vendas[[#This Row],[Custo Total]]</f>
        <v>1285.0121217687113</v>
      </c>
      <c r="R1410" s="2">
        <v>5</v>
      </c>
      <c r="S1410" s="3">
        <v>1</v>
      </c>
      <c r="T1410" t="s">
        <v>79</v>
      </c>
      <c r="U1410" t="s">
        <v>84</v>
      </c>
    </row>
    <row r="1411" spans="1:21" x14ac:dyDescent="0.3">
      <c r="A1411" s="3" t="s">
        <v>1495</v>
      </c>
      <c r="B1411" s="1">
        <v>44821</v>
      </c>
      <c r="C1411" s="7" t="str">
        <f>TEXT(tb_vendas[[#This Row],[Data do Pedido]],"aaaa-mm")</f>
        <v>2022-09</v>
      </c>
      <c r="D1411" s="1" t="s">
        <v>6590</v>
      </c>
      <c r="E1411" t="s">
        <v>18</v>
      </c>
      <c r="F1411" t="s">
        <v>32</v>
      </c>
      <c r="G1411" t="s">
        <v>39</v>
      </c>
      <c r="H1411" t="s">
        <v>45</v>
      </c>
      <c r="I1411" t="s">
        <v>62</v>
      </c>
      <c r="J1411" t="s">
        <v>70</v>
      </c>
      <c r="K1411" t="s">
        <v>71</v>
      </c>
      <c r="L1411">
        <v>17</v>
      </c>
      <c r="M1411" s="5">
        <v>63.81</v>
      </c>
      <c r="N1411" s="5">
        <f t="shared" ref="N1411:N1474" si="22">L1411*M1411</f>
        <v>1084.77</v>
      </c>
      <c r="O1411" s="5">
        <v>30.085040796205018</v>
      </c>
      <c r="P1411" s="5">
        <f>tb_vendas[[#This Row],[Quantidade]]*tb_vendas[[#This Row],[Custo Unitário]]</f>
        <v>511.4456935354853</v>
      </c>
      <c r="Q1411" s="5">
        <f>tb_vendas[[#This Row],[Valor Total]]-tb_vendas[[#This Row],[Custo Total]]</f>
        <v>573.32430646451462</v>
      </c>
      <c r="R1411" s="2">
        <v>2</v>
      </c>
      <c r="S1411" s="3">
        <v>10</v>
      </c>
      <c r="T1411" t="s">
        <v>79</v>
      </c>
      <c r="U1411" t="s">
        <v>85</v>
      </c>
    </row>
    <row r="1412" spans="1:21" x14ac:dyDescent="0.3">
      <c r="A1412" s="3" t="s">
        <v>1496</v>
      </c>
      <c r="B1412" s="1">
        <v>44821</v>
      </c>
      <c r="C1412" s="7" t="str">
        <f>TEXT(tb_vendas[[#This Row],[Data do Pedido]],"aaaa-mm")</f>
        <v>2022-09</v>
      </c>
      <c r="D1412" s="1" t="s">
        <v>6591</v>
      </c>
      <c r="E1412" t="s">
        <v>16</v>
      </c>
      <c r="F1412" t="s">
        <v>37</v>
      </c>
      <c r="G1412" t="s">
        <v>41</v>
      </c>
      <c r="H1412" t="s">
        <v>45</v>
      </c>
      <c r="I1412" t="s">
        <v>54</v>
      </c>
      <c r="J1412" t="s">
        <v>68</v>
      </c>
      <c r="K1412" t="s">
        <v>73</v>
      </c>
      <c r="L1412">
        <v>47</v>
      </c>
      <c r="M1412" s="5">
        <v>84.89</v>
      </c>
      <c r="N1412" s="5">
        <f t="shared" si="22"/>
        <v>3989.83</v>
      </c>
      <c r="O1412" s="5">
        <v>22.673051757286572</v>
      </c>
      <c r="P1412" s="5">
        <f>tb_vendas[[#This Row],[Quantidade]]*tb_vendas[[#This Row],[Custo Unitário]]</f>
        <v>1065.6334325924688</v>
      </c>
      <c r="Q1412" s="5">
        <f>tb_vendas[[#This Row],[Valor Total]]-tb_vendas[[#This Row],[Custo Total]]</f>
        <v>2924.1965674075309</v>
      </c>
      <c r="R1412" s="2">
        <v>8</v>
      </c>
      <c r="S1412" s="3">
        <v>7</v>
      </c>
      <c r="T1412" t="s">
        <v>79</v>
      </c>
      <c r="U1412" t="s">
        <v>83</v>
      </c>
    </row>
    <row r="1413" spans="1:21" x14ac:dyDescent="0.3">
      <c r="A1413" s="3" t="s">
        <v>1497</v>
      </c>
      <c r="B1413" s="1">
        <v>44821</v>
      </c>
      <c r="C1413" s="7" t="str">
        <f>TEXT(tb_vendas[[#This Row],[Data do Pedido]],"aaaa-mm")</f>
        <v>2022-09</v>
      </c>
      <c r="D1413" s="1" t="s">
        <v>6590</v>
      </c>
      <c r="E1413" t="s">
        <v>22</v>
      </c>
      <c r="F1413" t="s">
        <v>38</v>
      </c>
      <c r="G1413" t="s">
        <v>39</v>
      </c>
      <c r="H1413" t="s">
        <v>45</v>
      </c>
      <c r="I1413" t="s">
        <v>47</v>
      </c>
      <c r="J1413" t="s">
        <v>63</v>
      </c>
      <c r="K1413" t="s">
        <v>71</v>
      </c>
      <c r="L1413">
        <v>71</v>
      </c>
      <c r="M1413" s="5">
        <v>59.63</v>
      </c>
      <c r="N1413" s="5">
        <f t="shared" si="22"/>
        <v>4233.7300000000005</v>
      </c>
      <c r="O1413" s="5">
        <v>18.905796421722506</v>
      </c>
      <c r="P1413" s="5">
        <f>tb_vendas[[#This Row],[Quantidade]]*tb_vendas[[#This Row],[Custo Unitário]]</f>
        <v>1342.3115459422979</v>
      </c>
      <c r="Q1413" s="5">
        <f>tb_vendas[[#This Row],[Valor Total]]-tb_vendas[[#This Row],[Custo Total]]</f>
        <v>2891.4184540577025</v>
      </c>
      <c r="R1413" s="2">
        <v>3</v>
      </c>
      <c r="S1413" s="3">
        <v>5</v>
      </c>
      <c r="T1413" t="s">
        <v>81</v>
      </c>
      <c r="U1413" t="s">
        <v>82</v>
      </c>
    </row>
    <row r="1414" spans="1:21" x14ac:dyDescent="0.3">
      <c r="A1414" s="3" t="s">
        <v>1498</v>
      </c>
      <c r="B1414" s="1">
        <v>44821</v>
      </c>
      <c r="C1414" s="7" t="str">
        <f>TEXT(tb_vendas[[#This Row],[Data do Pedido]],"aaaa-mm")</f>
        <v>2022-09</v>
      </c>
      <c r="D1414" s="1" t="s">
        <v>6590</v>
      </c>
      <c r="E1414" t="s">
        <v>21</v>
      </c>
      <c r="F1414" t="s">
        <v>36</v>
      </c>
      <c r="G1414" t="s">
        <v>39</v>
      </c>
      <c r="H1414" t="s">
        <v>45</v>
      </c>
      <c r="I1414" t="s">
        <v>59</v>
      </c>
      <c r="J1414" t="s">
        <v>70</v>
      </c>
      <c r="K1414" t="s">
        <v>76</v>
      </c>
      <c r="L1414">
        <v>36</v>
      </c>
      <c r="M1414" s="5">
        <v>9.4600000000000009</v>
      </c>
      <c r="N1414" s="5">
        <f t="shared" si="22"/>
        <v>340.56000000000006</v>
      </c>
      <c r="O1414" s="5">
        <v>6.0587233759607972</v>
      </c>
      <c r="P1414" s="5">
        <f>tb_vendas[[#This Row],[Quantidade]]*tb_vendas[[#This Row],[Custo Unitário]]</f>
        <v>218.11404153458869</v>
      </c>
      <c r="Q1414" s="5">
        <f>tb_vendas[[#This Row],[Valor Total]]-tb_vendas[[#This Row],[Custo Total]]</f>
        <v>122.44595846541137</v>
      </c>
      <c r="R1414" s="2">
        <v>2</v>
      </c>
      <c r="S1414" s="3">
        <v>8</v>
      </c>
      <c r="T1414" t="s">
        <v>80</v>
      </c>
      <c r="U1414" t="s">
        <v>83</v>
      </c>
    </row>
    <row r="1415" spans="1:21" x14ac:dyDescent="0.3">
      <c r="A1415" s="3" t="s">
        <v>1499</v>
      </c>
      <c r="B1415" s="1">
        <v>44822</v>
      </c>
      <c r="C1415" s="7" t="str">
        <f>TEXT(tb_vendas[[#This Row],[Data do Pedido]],"aaaa-mm")</f>
        <v>2022-09</v>
      </c>
      <c r="D1415" s="1" t="s">
        <v>6590</v>
      </c>
      <c r="E1415" t="s">
        <v>21</v>
      </c>
      <c r="F1415" t="s">
        <v>24</v>
      </c>
      <c r="G1415" t="s">
        <v>39</v>
      </c>
      <c r="H1415" t="s">
        <v>45</v>
      </c>
      <c r="I1415" t="s">
        <v>55</v>
      </c>
      <c r="J1415" t="s">
        <v>69</v>
      </c>
      <c r="K1415" t="s">
        <v>73</v>
      </c>
      <c r="L1415">
        <v>10</v>
      </c>
      <c r="M1415" s="5">
        <v>70.97</v>
      </c>
      <c r="N1415" s="5">
        <f t="shared" si="22"/>
        <v>709.7</v>
      </c>
      <c r="O1415" s="5">
        <v>58.725389665186626</v>
      </c>
      <c r="P1415" s="5">
        <f>tb_vendas[[#This Row],[Quantidade]]*tb_vendas[[#This Row],[Custo Unitário]]</f>
        <v>587.25389665186628</v>
      </c>
      <c r="Q1415" s="5">
        <f>tb_vendas[[#This Row],[Valor Total]]-tb_vendas[[#This Row],[Custo Total]]</f>
        <v>122.44610334813376</v>
      </c>
      <c r="R1415" s="2">
        <v>7</v>
      </c>
      <c r="S1415" s="3">
        <v>5</v>
      </c>
      <c r="T1415" t="s">
        <v>79</v>
      </c>
      <c r="U1415" t="s">
        <v>85</v>
      </c>
    </row>
    <row r="1416" spans="1:21" x14ac:dyDescent="0.3">
      <c r="A1416" s="3" t="s">
        <v>1500</v>
      </c>
      <c r="B1416" s="1">
        <v>44822</v>
      </c>
      <c r="C1416" s="7" t="str">
        <f>TEXT(tb_vendas[[#This Row],[Data do Pedido]],"aaaa-mm")</f>
        <v>2022-09</v>
      </c>
      <c r="D1416" s="1" t="s">
        <v>6588</v>
      </c>
      <c r="E1416" t="s">
        <v>20</v>
      </c>
      <c r="F1416" t="s">
        <v>38</v>
      </c>
      <c r="G1416" t="s">
        <v>39</v>
      </c>
      <c r="H1416" t="s">
        <v>45</v>
      </c>
      <c r="I1416" t="s">
        <v>59</v>
      </c>
      <c r="J1416" t="s">
        <v>70</v>
      </c>
      <c r="K1416" t="s">
        <v>71</v>
      </c>
      <c r="L1416">
        <v>18</v>
      </c>
      <c r="M1416" s="5">
        <v>18.32</v>
      </c>
      <c r="N1416" s="5">
        <f t="shared" si="22"/>
        <v>329.76</v>
      </c>
      <c r="O1416" s="5">
        <v>6.5586524484255442</v>
      </c>
      <c r="P1416" s="5">
        <f>tb_vendas[[#This Row],[Quantidade]]*tb_vendas[[#This Row],[Custo Unitário]]</f>
        <v>118.0557440716598</v>
      </c>
      <c r="Q1416" s="5">
        <f>tb_vendas[[#This Row],[Valor Total]]-tb_vendas[[#This Row],[Custo Total]]</f>
        <v>211.70425592834019</v>
      </c>
      <c r="R1416" s="2">
        <v>6</v>
      </c>
      <c r="S1416" s="3">
        <v>7</v>
      </c>
      <c r="T1416" t="s">
        <v>79</v>
      </c>
      <c r="U1416" t="s">
        <v>84</v>
      </c>
    </row>
    <row r="1417" spans="1:21" x14ac:dyDescent="0.3">
      <c r="A1417" s="3" t="s">
        <v>1501</v>
      </c>
      <c r="B1417" s="1">
        <v>44822</v>
      </c>
      <c r="C1417" s="7" t="str">
        <f>TEXT(tb_vendas[[#This Row],[Data do Pedido]],"aaaa-mm")</f>
        <v>2022-09</v>
      </c>
      <c r="D1417" s="1" t="s">
        <v>6589</v>
      </c>
      <c r="E1417" t="s">
        <v>18</v>
      </c>
      <c r="F1417" t="s">
        <v>35</v>
      </c>
      <c r="G1417" t="s">
        <v>44</v>
      </c>
      <c r="H1417" t="s">
        <v>46</v>
      </c>
      <c r="I1417" t="s">
        <v>60</v>
      </c>
      <c r="J1417" t="s">
        <v>69</v>
      </c>
      <c r="K1417" t="s">
        <v>74</v>
      </c>
      <c r="L1417">
        <v>75</v>
      </c>
      <c r="M1417" s="5">
        <v>82.4</v>
      </c>
      <c r="N1417" s="5">
        <f t="shared" si="22"/>
        <v>6180</v>
      </c>
      <c r="O1417" s="5">
        <v>52.145252572904965</v>
      </c>
      <c r="P1417" s="5">
        <f>tb_vendas[[#This Row],[Quantidade]]*tb_vendas[[#This Row],[Custo Unitário]]</f>
        <v>3910.8939429678726</v>
      </c>
      <c r="Q1417" s="5">
        <f>tb_vendas[[#This Row],[Valor Total]]-tb_vendas[[#This Row],[Custo Total]]</f>
        <v>2269.1060570321274</v>
      </c>
      <c r="R1417" s="2">
        <v>6</v>
      </c>
      <c r="S1417" s="3">
        <v>6</v>
      </c>
      <c r="T1417" t="s">
        <v>79</v>
      </c>
      <c r="U1417" t="s">
        <v>85</v>
      </c>
    </row>
    <row r="1418" spans="1:21" x14ac:dyDescent="0.3">
      <c r="A1418" s="3" t="s">
        <v>1502</v>
      </c>
      <c r="B1418" s="1">
        <v>44822</v>
      </c>
      <c r="C1418" s="7" t="str">
        <f>TEXT(tb_vendas[[#This Row],[Data do Pedido]],"aaaa-mm")</f>
        <v>2022-09</v>
      </c>
      <c r="D1418" s="1" t="s">
        <v>6589</v>
      </c>
      <c r="E1418" t="s">
        <v>21</v>
      </c>
      <c r="F1418" t="s">
        <v>36</v>
      </c>
      <c r="G1418" t="s">
        <v>39</v>
      </c>
      <c r="H1418" t="s">
        <v>45</v>
      </c>
      <c r="I1418" t="s">
        <v>54</v>
      </c>
      <c r="J1418" t="s">
        <v>68</v>
      </c>
      <c r="K1418" t="s">
        <v>77</v>
      </c>
      <c r="L1418">
        <v>94</v>
      </c>
      <c r="M1418" s="5">
        <v>2.2599999999999998</v>
      </c>
      <c r="N1418" s="5">
        <f t="shared" si="22"/>
        <v>212.43999999999997</v>
      </c>
      <c r="O1418" s="5">
        <v>0.96592736237662236</v>
      </c>
      <c r="P1418" s="5">
        <f>tb_vendas[[#This Row],[Quantidade]]*tb_vendas[[#This Row],[Custo Unitário]]</f>
        <v>90.797172063402499</v>
      </c>
      <c r="Q1418" s="5">
        <f>tb_vendas[[#This Row],[Valor Total]]-tb_vendas[[#This Row],[Custo Total]]</f>
        <v>121.64282793659747</v>
      </c>
      <c r="R1418" s="2">
        <v>1</v>
      </c>
      <c r="S1418" s="3">
        <v>3</v>
      </c>
      <c r="T1418" t="s">
        <v>81</v>
      </c>
      <c r="U1418" t="s">
        <v>83</v>
      </c>
    </row>
    <row r="1419" spans="1:21" x14ac:dyDescent="0.3">
      <c r="A1419" s="3" t="s">
        <v>1503</v>
      </c>
      <c r="B1419" s="1">
        <v>44823</v>
      </c>
      <c r="C1419" s="7" t="str">
        <f>TEXT(tb_vendas[[#This Row],[Data do Pedido]],"aaaa-mm")</f>
        <v>2022-09</v>
      </c>
      <c r="D1419" s="1" t="s">
        <v>6593</v>
      </c>
      <c r="E1419" t="s">
        <v>21</v>
      </c>
      <c r="F1419" t="s">
        <v>36</v>
      </c>
      <c r="G1419" t="s">
        <v>39</v>
      </c>
      <c r="H1419" t="s">
        <v>45</v>
      </c>
      <c r="I1419" t="s">
        <v>53</v>
      </c>
      <c r="J1419" t="s">
        <v>67</v>
      </c>
      <c r="K1419" t="s">
        <v>74</v>
      </c>
      <c r="L1419">
        <v>29</v>
      </c>
      <c r="M1419" s="5">
        <v>67.680000000000007</v>
      </c>
      <c r="N1419" s="5">
        <f t="shared" si="22"/>
        <v>1962.7200000000003</v>
      </c>
      <c r="O1419" s="5">
        <v>19.296900784838147</v>
      </c>
      <c r="P1419" s="5">
        <f>tb_vendas[[#This Row],[Quantidade]]*tb_vendas[[#This Row],[Custo Unitário]]</f>
        <v>559.61012276030624</v>
      </c>
      <c r="Q1419" s="5">
        <f>tb_vendas[[#This Row],[Valor Total]]-tb_vendas[[#This Row],[Custo Total]]</f>
        <v>1403.109877239694</v>
      </c>
      <c r="R1419" s="2">
        <v>6</v>
      </c>
      <c r="S1419" s="3">
        <v>6</v>
      </c>
      <c r="T1419" t="s">
        <v>79</v>
      </c>
      <c r="U1419" t="s">
        <v>84</v>
      </c>
    </row>
    <row r="1420" spans="1:21" x14ac:dyDescent="0.3">
      <c r="A1420" s="3" t="s">
        <v>1504</v>
      </c>
      <c r="B1420" s="1">
        <v>44823</v>
      </c>
      <c r="C1420" s="7" t="str">
        <f>TEXT(tb_vendas[[#This Row],[Data do Pedido]],"aaaa-mm")</f>
        <v>2022-09</v>
      </c>
      <c r="D1420" s="1" t="s">
        <v>6590</v>
      </c>
      <c r="E1420" t="s">
        <v>19</v>
      </c>
      <c r="F1420" t="s">
        <v>30</v>
      </c>
      <c r="G1420" t="s">
        <v>44</v>
      </c>
      <c r="H1420" t="s">
        <v>46</v>
      </c>
      <c r="I1420" t="s">
        <v>61</v>
      </c>
      <c r="J1420" t="s">
        <v>68</v>
      </c>
      <c r="K1420" t="s">
        <v>71</v>
      </c>
      <c r="L1420">
        <v>13</v>
      </c>
      <c r="M1420" s="5">
        <v>69.48</v>
      </c>
      <c r="N1420" s="5">
        <f t="shared" si="22"/>
        <v>903.24</v>
      </c>
      <c r="O1420" s="5">
        <v>19.746754045261131</v>
      </c>
      <c r="P1420" s="5">
        <f>tb_vendas[[#This Row],[Quantidade]]*tb_vendas[[#This Row],[Custo Unitário]]</f>
        <v>256.70780258839471</v>
      </c>
      <c r="Q1420" s="5">
        <f>tb_vendas[[#This Row],[Valor Total]]-tb_vendas[[#This Row],[Custo Total]]</f>
        <v>646.53219741160524</v>
      </c>
      <c r="R1420" s="2">
        <v>8</v>
      </c>
      <c r="S1420" s="3">
        <v>2</v>
      </c>
      <c r="T1420" t="s">
        <v>80</v>
      </c>
      <c r="U1420" t="s">
        <v>84</v>
      </c>
    </row>
    <row r="1421" spans="1:21" x14ac:dyDescent="0.3">
      <c r="A1421" s="3" t="s">
        <v>1505</v>
      </c>
      <c r="B1421" s="1">
        <v>44823</v>
      </c>
      <c r="C1421" s="7" t="str">
        <f>TEXT(tb_vendas[[#This Row],[Data do Pedido]],"aaaa-mm")</f>
        <v>2022-09</v>
      </c>
      <c r="D1421" s="1" t="s">
        <v>6593</v>
      </c>
      <c r="E1421" t="s">
        <v>21</v>
      </c>
      <c r="F1421" t="s">
        <v>36</v>
      </c>
      <c r="G1421" t="s">
        <v>39</v>
      </c>
      <c r="H1421" t="s">
        <v>45</v>
      </c>
      <c r="I1421" t="s">
        <v>51</v>
      </c>
      <c r="J1421" t="s">
        <v>65</v>
      </c>
      <c r="K1421" t="s">
        <v>76</v>
      </c>
      <c r="L1421">
        <v>35</v>
      </c>
      <c r="M1421" s="5">
        <v>25.4</v>
      </c>
      <c r="N1421" s="5">
        <f t="shared" si="22"/>
        <v>889</v>
      </c>
      <c r="O1421" s="5">
        <v>7.4429952841040103</v>
      </c>
      <c r="P1421" s="5">
        <f>tb_vendas[[#This Row],[Quantidade]]*tb_vendas[[#This Row],[Custo Unitário]]</f>
        <v>260.50483494364039</v>
      </c>
      <c r="Q1421" s="5">
        <f>tb_vendas[[#This Row],[Valor Total]]-tb_vendas[[#This Row],[Custo Total]]</f>
        <v>628.49516505635961</v>
      </c>
      <c r="R1421" s="2">
        <v>9</v>
      </c>
      <c r="S1421" s="3">
        <v>1</v>
      </c>
      <c r="T1421" t="s">
        <v>80</v>
      </c>
      <c r="U1421" t="s">
        <v>85</v>
      </c>
    </row>
    <row r="1422" spans="1:21" x14ac:dyDescent="0.3">
      <c r="A1422" s="3" t="s">
        <v>1506</v>
      </c>
      <c r="B1422" s="1">
        <v>44824</v>
      </c>
      <c r="C1422" s="7" t="str">
        <f>TEXT(tb_vendas[[#This Row],[Data do Pedido]],"aaaa-mm")</f>
        <v>2022-09</v>
      </c>
      <c r="D1422" s="1" t="s">
        <v>6591</v>
      </c>
      <c r="E1422" t="s">
        <v>22</v>
      </c>
      <c r="F1422" t="s">
        <v>32</v>
      </c>
      <c r="G1422" t="s">
        <v>39</v>
      </c>
      <c r="H1422" t="s">
        <v>45</v>
      </c>
      <c r="I1422" t="s">
        <v>50</v>
      </c>
      <c r="J1422" t="s">
        <v>66</v>
      </c>
      <c r="K1422" t="s">
        <v>75</v>
      </c>
      <c r="L1422">
        <v>49</v>
      </c>
      <c r="M1422" s="5">
        <v>95.44</v>
      </c>
      <c r="N1422" s="5">
        <f t="shared" si="22"/>
        <v>4676.5599999999995</v>
      </c>
      <c r="O1422" s="5">
        <v>41.278779833611324</v>
      </c>
      <c r="P1422" s="5">
        <f>tb_vendas[[#This Row],[Quantidade]]*tb_vendas[[#This Row],[Custo Unitário]]</f>
        <v>2022.6602118469548</v>
      </c>
      <c r="Q1422" s="5">
        <f>tb_vendas[[#This Row],[Valor Total]]-tb_vendas[[#This Row],[Custo Total]]</f>
        <v>2653.8997881530449</v>
      </c>
      <c r="R1422" s="2">
        <v>6</v>
      </c>
      <c r="S1422" s="3">
        <v>0</v>
      </c>
      <c r="T1422" t="s">
        <v>80</v>
      </c>
      <c r="U1422" t="s">
        <v>83</v>
      </c>
    </row>
    <row r="1423" spans="1:21" x14ac:dyDescent="0.3">
      <c r="A1423" s="3" t="s">
        <v>1507</v>
      </c>
      <c r="B1423" s="1">
        <v>44824</v>
      </c>
      <c r="C1423" s="7" t="str">
        <f>TEXT(tb_vendas[[#This Row],[Data do Pedido]],"aaaa-mm")</f>
        <v>2022-09</v>
      </c>
      <c r="D1423" s="1" t="s">
        <v>6592</v>
      </c>
      <c r="E1423" t="s">
        <v>20</v>
      </c>
      <c r="F1423" t="s">
        <v>37</v>
      </c>
      <c r="G1423" t="s">
        <v>41</v>
      </c>
      <c r="H1423" t="s">
        <v>45</v>
      </c>
      <c r="I1423" t="s">
        <v>60</v>
      </c>
      <c r="J1423" t="s">
        <v>69</v>
      </c>
      <c r="K1423" t="s">
        <v>77</v>
      </c>
      <c r="L1423">
        <v>38</v>
      </c>
      <c r="M1423" s="5">
        <v>94.81</v>
      </c>
      <c r="N1423" s="5">
        <f t="shared" si="22"/>
        <v>3602.78</v>
      </c>
      <c r="O1423" s="5">
        <v>35.039143020366346</v>
      </c>
      <c r="P1423" s="5">
        <f>tb_vendas[[#This Row],[Quantidade]]*tb_vendas[[#This Row],[Custo Unitário]]</f>
        <v>1331.4874347739212</v>
      </c>
      <c r="Q1423" s="5">
        <f>tb_vendas[[#This Row],[Valor Total]]-tb_vendas[[#This Row],[Custo Total]]</f>
        <v>2271.2925652260792</v>
      </c>
      <c r="R1423" s="2">
        <v>5</v>
      </c>
      <c r="S1423" s="3">
        <v>0</v>
      </c>
      <c r="T1423" t="s">
        <v>80</v>
      </c>
      <c r="U1423" t="s">
        <v>84</v>
      </c>
    </row>
    <row r="1424" spans="1:21" x14ac:dyDescent="0.3">
      <c r="A1424" s="3" t="s">
        <v>1508</v>
      </c>
      <c r="B1424" s="1">
        <v>44824</v>
      </c>
      <c r="C1424" s="7" t="str">
        <f>TEXT(tb_vendas[[#This Row],[Data do Pedido]],"aaaa-mm")</f>
        <v>2022-09</v>
      </c>
      <c r="D1424" s="1" t="s">
        <v>6590</v>
      </c>
      <c r="E1424" t="s">
        <v>22</v>
      </c>
      <c r="F1424" t="s">
        <v>34</v>
      </c>
      <c r="G1424" t="s">
        <v>40</v>
      </c>
      <c r="H1424" t="s">
        <v>46</v>
      </c>
      <c r="I1424" t="s">
        <v>55</v>
      </c>
      <c r="J1424" t="s">
        <v>69</v>
      </c>
      <c r="K1424" t="s">
        <v>77</v>
      </c>
      <c r="L1424">
        <v>76</v>
      </c>
      <c r="M1424" s="5">
        <v>19.989999999999998</v>
      </c>
      <c r="N1424" s="5">
        <f t="shared" si="22"/>
        <v>1519.2399999999998</v>
      </c>
      <c r="O1424" s="5">
        <v>11.557634038368974</v>
      </c>
      <c r="P1424" s="5">
        <f>tb_vendas[[#This Row],[Quantidade]]*tb_vendas[[#This Row],[Custo Unitário]]</f>
        <v>878.38018691604202</v>
      </c>
      <c r="Q1424" s="5">
        <f>tb_vendas[[#This Row],[Valor Total]]-tb_vendas[[#This Row],[Custo Total]]</f>
        <v>640.85981308395776</v>
      </c>
      <c r="R1424" s="2">
        <v>5</v>
      </c>
      <c r="S1424" s="3">
        <v>8</v>
      </c>
      <c r="T1424" t="s">
        <v>80</v>
      </c>
      <c r="U1424" t="s">
        <v>84</v>
      </c>
    </row>
    <row r="1425" spans="1:21" x14ac:dyDescent="0.3">
      <c r="A1425" s="3" t="s">
        <v>1509</v>
      </c>
      <c r="B1425" s="1">
        <v>44824</v>
      </c>
      <c r="C1425" s="7" t="str">
        <f>TEXT(tb_vendas[[#This Row],[Data do Pedido]],"aaaa-mm")</f>
        <v>2022-09</v>
      </c>
      <c r="D1425" s="1" t="s">
        <v>6591</v>
      </c>
      <c r="E1425" t="s">
        <v>23</v>
      </c>
      <c r="F1425" t="s">
        <v>31</v>
      </c>
      <c r="G1425" t="s">
        <v>40</v>
      </c>
      <c r="H1425" t="s">
        <v>46</v>
      </c>
      <c r="I1425" t="s">
        <v>62</v>
      </c>
      <c r="J1425" t="s">
        <v>70</v>
      </c>
      <c r="K1425" t="s">
        <v>74</v>
      </c>
      <c r="L1425">
        <v>87</v>
      </c>
      <c r="M1425" s="5">
        <v>4.28</v>
      </c>
      <c r="N1425" s="5">
        <f t="shared" si="22"/>
        <v>372.36</v>
      </c>
      <c r="O1425" s="5">
        <v>2.6284326146940424</v>
      </c>
      <c r="P1425" s="5">
        <f>tb_vendas[[#This Row],[Quantidade]]*tb_vendas[[#This Row],[Custo Unitário]]</f>
        <v>228.67363747838169</v>
      </c>
      <c r="Q1425" s="5">
        <f>tb_vendas[[#This Row],[Valor Total]]-tb_vendas[[#This Row],[Custo Total]]</f>
        <v>143.68636252161832</v>
      </c>
      <c r="R1425" s="2">
        <v>9</v>
      </c>
      <c r="S1425" s="3">
        <v>1</v>
      </c>
      <c r="T1425" t="s">
        <v>79</v>
      </c>
      <c r="U1425" t="s">
        <v>85</v>
      </c>
    </row>
    <row r="1426" spans="1:21" x14ac:dyDescent="0.3">
      <c r="A1426" s="3" t="s">
        <v>1510</v>
      </c>
      <c r="B1426" s="1">
        <v>44824</v>
      </c>
      <c r="C1426" s="7" t="str">
        <f>TEXT(tb_vendas[[#This Row],[Data do Pedido]],"aaaa-mm")</f>
        <v>2022-09</v>
      </c>
      <c r="D1426" s="1" t="s">
        <v>6590</v>
      </c>
      <c r="E1426" t="s">
        <v>16</v>
      </c>
      <c r="F1426" t="s">
        <v>30</v>
      </c>
      <c r="G1426" t="s">
        <v>44</v>
      </c>
      <c r="H1426" t="s">
        <v>46</v>
      </c>
      <c r="I1426" t="s">
        <v>59</v>
      </c>
      <c r="J1426" t="s">
        <v>70</v>
      </c>
      <c r="K1426" t="s">
        <v>74</v>
      </c>
      <c r="L1426">
        <v>39</v>
      </c>
      <c r="M1426" s="5">
        <v>93.46</v>
      </c>
      <c r="N1426" s="5">
        <f t="shared" si="22"/>
        <v>3644.9399999999996</v>
      </c>
      <c r="O1426" s="5">
        <v>28.811462503610585</v>
      </c>
      <c r="P1426" s="5">
        <f>tb_vendas[[#This Row],[Quantidade]]*tb_vendas[[#This Row],[Custo Unitário]]</f>
        <v>1123.6470376408129</v>
      </c>
      <c r="Q1426" s="5">
        <f>tb_vendas[[#This Row],[Valor Total]]-tb_vendas[[#This Row],[Custo Total]]</f>
        <v>2521.2929623591867</v>
      </c>
      <c r="R1426" s="2">
        <v>1</v>
      </c>
      <c r="S1426" s="3">
        <v>5</v>
      </c>
      <c r="T1426" t="s">
        <v>81</v>
      </c>
      <c r="U1426" t="s">
        <v>82</v>
      </c>
    </row>
    <row r="1427" spans="1:21" x14ac:dyDescent="0.3">
      <c r="A1427" s="3" t="s">
        <v>1511</v>
      </c>
      <c r="B1427" s="1">
        <v>44825</v>
      </c>
      <c r="C1427" s="7" t="str">
        <f>TEXT(tb_vendas[[#This Row],[Data do Pedido]],"aaaa-mm")</f>
        <v>2022-09</v>
      </c>
      <c r="D1427" s="1" t="s">
        <v>6592</v>
      </c>
      <c r="E1427" t="s">
        <v>19</v>
      </c>
      <c r="F1427" t="s">
        <v>29</v>
      </c>
      <c r="G1427" t="s">
        <v>43</v>
      </c>
      <c r="H1427" t="s">
        <v>45</v>
      </c>
      <c r="I1427" t="s">
        <v>52</v>
      </c>
      <c r="J1427" t="s">
        <v>67</v>
      </c>
      <c r="K1427" t="s">
        <v>76</v>
      </c>
      <c r="L1427">
        <v>53</v>
      </c>
      <c r="M1427" s="5">
        <v>69.36</v>
      </c>
      <c r="N1427" s="5">
        <f t="shared" si="22"/>
        <v>3676.08</v>
      </c>
      <c r="O1427" s="5">
        <v>27.793429461347273</v>
      </c>
      <c r="P1427" s="5">
        <f>tb_vendas[[#This Row],[Quantidade]]*tb_vendas[[#This Row],[Custo Unitário]]</f>
        <v>1473.0517614514056</v>
      </c>
      <c r="Q1427" s="5">
        <f>tb_vendas[[#This Row],[Valor Total]]-tb_vendas[[#This Row],[Custo Total]]</f>
        <v>2203.0282385485943</v>
      </c>
      <c r="R1427" s="2">
        <v>7</v>
      </c>
      <c r="S1427" s="3">
        <v>4</v>
      </c>
      <c r="T1427" t="s">
        <v>81</v>
      </c>
      <c r="U1427" t="s">
        <v>83</v>
      </c>
    </row>
    <row r="1428" spans="1:21" x14ac:dyDescent="0.3">
      <c r="A1428" s="3" t="s">
        <v>1512</v>
      </c>
      <c r="B1428" s="1">
        <v>44825</v>
      </c>
      <c r="C1428" s="7" t="str">
        <f>TEXT(tb_vendas[[#This Row],[Data do Pedido]],"aaaa-mm")</f>
        <v>2022-09</v>
      </c>
      <c r="D1428" s="1" t="s">
        <v>6590</v>
      </c>
      <c r="E1428" t="s">
        <v>19</v>
      </c>
      <c r="F1428" t="s">
        <v>32</v>
      </c>
      <c r="G1428" t="s">
        <v>39</v>
      </c>
      <c r="H1428" t="s">
        <v>45</v>
      </c>
      <c r="I1428" t="s">
        <v>55</v>
      </c>
      <c r="J1428" t="s">
        <v>69</v>
      </c>
      <c r="K1428" t="s">
        <v>73</v>
      </c>
      <c r="L1428">
        <v>72</v>
      </c>
      <c r="M1428" s="5">
        <v>73.52</v>
      </c>
      <c r="N1428" s="5">
        <f t="shared" si="22"/>
        <v>5293.44</v>
      </c>
      <c r="O1428" s="5">
        <v>56.518872440508233</v>
      </c>
      <c r="P1428" s="5">
        <f>tb_vendas[[#This Row],[Quantidade]]*tb_vendas[[#This Row],[Custo Unitário]]</f>
        <v>4069.3588157165927</v>
      </c>
      <c r="Q1428" s="5">
        <f>tb_vendas[[#This Row],[Valor Total]]-tb_vendas[[#This Row],[Custo Total]]</f>
        <v>1224.0811842834069</v>
      </c>
      <c r="R1428" s="2">
        <v>6</v>
      </c>
      <c r="S1428" s="3">
        <v>8</v>
      </c>
      <c r="T1428" t="s">
        <v>80</v>
      </c>
      <c r="U1428" t="s">
        <v>84</v>
      </c>
    </row>
    <row r="1429" spans="1:21" x14ac:dyDescent="0.3">
      <c r="A1429" s="3" t="s">
        <v>1513</v>
      </c>
      <c r="B1429" s="1">
        <v>44825</v>
      </c>
      <c r="C1429" s="7" t="str">
        <f>TEXT(tb_vendas[[#This Row],[Data do Pedido]],"aaaa-mm")</f>
        <v>2022-09</v>
      </c>
      <c r="D1429" s="1" t="s">
        <v>6591</v>
      </c>
      <c r="E1429" t="s">
        <v>23</v>
      </c>
      <c r="F1429" t="s">
        <v>36</v>
      </c>
      <c r="G1429" t="s">
        <v>39</v>
      </c>
      <c r="H1429" t="s">
        <v>45</v>
      </c>
      <c r="I1429" t="s">
        <v>52</v>
      </c>
      <c r="J1429" t="s">
        <v>67</v>
      </c>
      <c r="K1429" t="s">
        <v>76</v>
      </c>
      <c r="L1429">
        <v>9</v>
      </c>
      <c r="M1429" s="5">
        <v>9.31</v>
      </c>
      <c r="N1429" s="5">
        <f t="shared" si="22"/>
        <v>83.79</v>
      </c>
      <c r="O1429" s="5">
        <v>6.1344825126990283</v>
      </c>
      <c r="P1429" s="5">
        <f>tb_vendas[[#This Row],[Quantidade]]*tb_vendas[[#This Row],[Custo Unitário]]</f>
        <v>55.210342614291257</v>
      </c>
      <c r="Q1429" s="5">
        <f>tb_vendas[[#This Row],[Valor Total]]-tb_vendas[[#This Row],[Custo Total]]</f>
        <v>28.579657385708749</v>
      </c>
      <c r="R1429" s="2">
        <v>7</v>
      </c>
      <c r="S1429" s="3">
        <v>5</v>
      </c>
      <c r="T1429" t="s">
        <v>81</v>
      </c>
      <c r="U1429" t="s">
        <v>82</v>
      </c>
    </row>
    <row r="1430" spans="1:21" x14ac:dyDescent="0.3">
      <c r="A1430" s="3" t="s">
        <v>1514</v>
      </c>
      <c r="B1430" s="1">
        <v>44825</v>
      </c>
      <c r="C1430" s="7" t="str">
        <f>TEXT(tb_vendas[[#This Row],[Data do Pedido]],"aaaa-mm")</f>
        <v>2022-09</v>
      </c>
      <c r="D1430" s="1" t="s">
        <v>6589</v>
      </c>
      <c r="E1430" t="s">
        <v>16</v>
      </c>
      <c r="F1430" t="s">
        <v>24</v>
      </c>
      <c r="G1430" t="s">
        <v>39</v>
      </c>
      <c r="H1430" t="s">
        <v>45</v>
      </c>
      <c r="I1430" t="s">
        <v>55</v>
      </c>
      <c r="J1430" t="s">
        <v>69</v>
      </c>
      <c r="K1430" t="s">
        <v>72</v>
      </c>
      <c r="L1430">
        <v>53</v>
      </c>
      <c r="M1430" s="5">
        <v>40.130000000000003</v>
      </c>
      <c r="N1430" s="5">
        <f t="shared" si="22"/>
        <v>2126.8900000000003</v>
      </c>
      <c r="O1430" s="5">
        <v>35.697623244964099</v>
      </c>
      <c r="P1430" s="5">
        <f>tb_vendas[[#This Row],[Quantidade]]*tb_vendas[[#This Row],[Custo Unitário]]</f>
        <v>1891.9740319830973</v>
      </c>
      <c r="Q1430" s="5">
        <f>tb_vendas[[#This Row],[Valor Total]]-tb_vendas[[#This Row],[Custo Total]]</f>
        <v>234.91596801690298</v>
      </c>
      <c r="R1430" s="2">
        <v>5</v>
      </c>
      <c r="S1430" s="3">
        <v>4</v>
      </c>
      <c r="T1430" t="s">
        <v>79</v>
      </c>
      <c r="U1430" t="s">
        <v>85</v>
      </c>
    </row>
    <row r="1431" spans="1:21" x14ac:dyDescent="0.3">
      <c r="A1431" s="3" t="s">
        <v>1515</v>
      </c>
      <c r="B1431" s="1">
        <v>44825</v>
      </c>
      <c r="C1431" s="7" t="str">
        <f>TEXT(tb_vendas[[#This Row],[Data do Pedido]],"aaaa-mm")</f>
        <v>2022-09</v>
      </c>
      <c r="D1431" s="1" t="s">
        <v>6591</v>
      </c>
      <c r="E1431" t="s">
        <v>21</v>
      </c>
      <c r="F1431" t="s">
        <v>33</v>
      </c>
      <c r="G1431" t="s">
        <v>42</v>
      </c>
      <c r="H1431" t="s">
        <v>46</v>
      </c>
      <c r="I1431" t="s">
        <v>47</v>
      </c>
      <c r="J1431" t="s">
        <v>63</v>
      </c>
      <c r="K1431" t="s">
        <v>77</v>
      </c>
      <c r="L1431">
        <v>49</v>
      </c>
      <c r="M1431" s="5">
        <v>50.45</v>
      </c>
      <c r="N1431" s="5">
        <f t="shared" si="22"/>
        <v>2472.0500000000002</v>
      </c>
      <c r="O1431" s="5">
        <v>17.990873486837977</v>
      </c>
      <c r="P1431" s="5">
        <f>tb_vendas[[#This Row],[Quantidade]]*tb_vendas[[#This Row],[Custo Unitário]]</f>
        <v>881.55280085506081</v>
      </c>
      <c r="Q1431" s="5">
        <f>tb_vendas[[#This Row],[Valor Total]]-tb_vendas[[#This Row],[Custo Total]]</f>
        <v>1590.4971991449393</v>
      </c>
      <c r="R1431" s="2">
        <v>10</v>
      </c>
      <c r="S1431" s="3">
        <v>2</v>
      </c>
      <c r="T1431" t="s">
        <v>80</v>
      </c>
      <c r="U1431" t="s">
        <v>82</v>
      </c>
    </row>
    <row r="1432" spans="1:21" x14ac:dyDescent="0.3">
      <c r="A1432" s="3" t="s">
        <v>1516</v>
      </c>
      <c r="B1432" s="1">
        <v>44826</v>
      </c>
      <c r="C1432" s="7" t="str">
        <f>TEXT(tb_vendas[[#This Row],[Data do Pedido]],"aaaa-mm")</f>
        <v>2022-09</v>
      </c>
      <c r="D1432" s="1" t="s">
        <v>6592</v>
      </c>
      <c r="E1432" t="s">
        <v>18</v>
      </c>
      <c r="F1432" t="s">
        <v>37</v>
      </c>
      <c r="G1432" t="s">
        <v>41</v>
      </c>
      <c r="H1432" t="s">
        <v>45</v>
      </c>
      <c r="I1432" t="s">
        <v>47</v>
      </c>
      <c r="J1432" t="s">
        <v>63</v>
      </c>
      <c r="K1432" t="s">
        <v>77</v>
      </c>
      <c r="L1432">
        <v>100</v>
      </c>
      <c r="M1432" s="5">
        <v>74.16</v>
      </c>
      <c r="N1432" s="5">
        <f t="shared" si="22"/>
        <v>7416</v>
      </c>
      <c r="O1432" s="5">
        <v>48.613529514015809</v>
      </c>
      <c r="P1432" s="5">
        <f>tb_vendas[[#This Row],[Quantidade]]*tb_vendas[[#This Row],[Custo Unitário]]</f>
        <v>4861.3529514015809</v>
      </c>
      <c r="Q1432" s="5">
        <f>tb_vendas[[#This Row],[Valor Total]]-tb_vendas[[#This Row],[Custo Total]]</f>
        <v>2554.6470485984191</v>
      </c>
      <c r="R1432" s="2">
        <v>6</v>
      </c>
      <c r="S1432" s="3">
        <v>4</v>
      </c>
      <c r="T1432" t="s">
        <v>81</v>
      </c>
      <c r="U1432" t="s">
        <v>82</v>
      </c>
    </row>
    <row r="1433" spans="1:21" x14ac:dyDescent="0.3">
      <c r="A1433" s="3" t="s">
        <v>1517</v>
      </c>
      <c r="B1433" s="1">
        <v>44826</v>
      </c>
      <c r="C1433" s="7" t="str">
        <f>TEXT(tb_vendas[[#This Row],[Data do Pedido]],"aaaa-mm")</f>
        <v>2022-09</v>
      </c>
      <c r="D1433" s="1" t="s">
        <v>6589</v>
      </c>
      <c r="E1433" t="s">
        <v>22</v>
      </c>
      <c r="F1433" t="s">
        <v>28</v>
      </c>
      <c r="G1433" t="s">
        <v>43</v>
      </c>
      <c r="H1433" t="s">
        <v>45</v>
      </c>
      <c r="I1433" t="s">
        <v>54</v>
      </c>
      <c r="J1433" t="s">
        <v>68</v>
      </c>
      <c r="K1433" t="s">
        <v>75</v>
      </c>
      <c r="L1433">
        <v>70</v>
      </c>
      <c r="M1433" s="5">
        <v>2.08</v>
      </c>
      <c r="N1433" s="5">
        <f t="shared" si="22"/>
        <v>145.6</v>
      </c>
      <c r="O1433" s="5">
        <v>0.59401920021452792</v>
      </c>
      <c r="P1433" s="5">
        <f>tb_vendas[[#This Row],[Quantidade]]*tb_vendas[[#This Row],[Custo Unitário]]</f>
        <v>41.581344015016953</v>
      </c>
      <c r="Q1433" s="5">
        <f>tb_vendas[[#This Row],[Valor Total]]-tb_vendas[[#This Row],[Custo Total]]</f>
        <v>104.01865598498304</v>
      </c>
      <c r="R1433" s="2">
        <v>8</v>
      </c>
      <c r="S1433" s="3">
        <v>7</v>
      </c>
      <c r="T1433" t="s">
        <v>79</v>
      </c>
      <c r="U1433" t="s">
        <v>83</v>
      </c>
    </row>
    <row r="1434" spans="1:21" x14ac:dyDescent="0.3">
      <c r="A1434" s="3" t="s">
        <v>1518</v>
      </c>
      <c r="B1434" s="1">
        <v>44826</v>
      </c>
      <c r="C1434" s="7" t="str">
        <f>TEXT(tb_vendas[[#This Row],[Data do Pedido]],"aaaa-mm")</f>
        <v>2022-09</v>
      </c>
      <c r="D1434" s="1" t="s">
        <v>6588</v>
      </c>
      <c r="E1434" t="s">
        <v>16</v>
      </c>
      <c r="F1434" t="s">
        <v>34</v>
      </c>
      <c r="G1434" t="s">
        <v>40</v>
      </c>
      <c r="H1434" t="s">
        <v>46</v>
      </c>
      <c r="I1434" t="s">
        <v>58</v>
      </c>
      <c r="J1434" t="s">
        <v>64</v>
      </c>
      <c r="K1434" t="s">
        <v>71</v>
      </c>
      <c r="L1434">
        <v>63</v>
      </c>
      <c r="M1434" s="5">
        <v>36.119999999999997</v>
      </c>
      <c r="N1434" s="5">
        <f t="shared" si="22"/>
        <v>2275.56</v>
      </c>
      <c r="O1434" s="5">
        <v>10.606729507391552</v>
      </c>
      <c r="P1434" s="5">
        <f>tb_vendas[[#This Row],[Quantidade]]*tb_vendas[[#This Row],[Custo Unitário]]</f>
        <v>668.22395896566775</v>
      </c>
      <c r="Q1434" s="5">
        <f>tb_vendas[[#This Row],[Valor Total]]-tb_vendas[[#This Row],[Custo Total]]</f>
        <v>1607.3360410343321</v>
      </c>
      <c r="R1434" s="2">
        <v>1</v>
      </c>
      <c r="S1434" s="3">
        <v>10</v>
      </c>
      <c r="T1434" t="s">
        <v>81</v>
      </c>
      <c r="U1434" t="s">
        <v>83</v>
      </c>
    </row>
    <row r="1435" spans="1:21" x14ac:dyDescent="0.3">
      <c r="A1435" s="3" t="s">
        <v>1519</v>
      </c>
      <c r="B1435" s="1">
        <v>44826</v>
      </c>
      <c r="C1435" s="7" t="str">
        <f>TEXT(tb_vendas[[#This Row],[Data do Pedido]],"aaaa-mm")</f>
        <v>2022-09</v>
      </c>
      <c r="D1435" s="1" t="s">
        <v>6591</v>
      </c>
      <c r="E1435" t="s">
        <v>19</v>
      </c>
      <c r="F1435" t="s">
        <v>28</v>
      </c>
      <c r="G1435" t="s">
        <v>43</v>
      </c>
      <c r="H1435" t="s">
        <v>45</v>
      </c>
      <c r="I1435" t="s">
        <v>49</v>
      </c>
      <c r="J1435" t="s">
        <v>65</v>
      </c>
      <c r="K1435" t="s">
        <v>71</v>
      </c>
      <c r="L1435">
        <v>88</v>
      </c>
      <c r="M1435" s="5">
        <v>16.59</v>
      </c>
      <c r="N1435" s="5">
        <f t="shared" si="22"/>
        <v>1459.92</v>
      </c>
      <c r="O1435" s="5">
        <v>7.998273429423616</v>
      </c>
      <c r="P1435" s="5">
        <f>tb_vendas[[#This Row],[Quantidade]]*tb_vendas[[#This Row],[Custo Unitário]]</f>
        <v>703.84806178927818</v>
      </c>
      <c r="Q1435" s="5">
        <f>tb_vendas[[#This Row],[Valor Total]]-tb_vendas[[#This Row],[Custo Total]]</f>
        <v>756.0719382107219</v>
      </c>
      <c r="R1435" s="2">
        <v>3</v>
      </c>
      <c r="S1435" s="3">
        <v>10</v>
      </c>
      <c r="T1435" t="s">
        <v>80</v>
      </c>
      <c r="U1435" t="s">
        <v>84</v>
      </c>
    </row>
    <row r="1436" spans="1:21" x14ac:dyDescent="0.3">
      <c r="A1436" s="3" t="s">
        <v>1520</v>
      </c>
      <c r="B1436" s="1">
        <v>44826</v>
      </c>
      <c r="C1436" s="7" t="str">
        <f>TEXT(tb_vendas[[#This Row],[Data do Pedido]],"aaaa-mm")</f>
        <v>2022-09</v>
      </c>
      <c r="D1436" s="1" t="s">
        <v>6590</v>
      </c>
      <c r="E1436" t="s">
        <v>21</v>
      </c>
      <c r="F1436" t="s">
        <v>33</v>
      </c>
      <c r="G1436" t="s">
        <v>42</v>
      </c>
      <c r="H1436" t="s">
        <v>46</v>
      </c>
      <c r="I1436" t="s">
        <v>54</v>
      </c>
      <c r="J1436" t="s">
        <v>68</v>
      </c>
      <c r="K1436" t="s">
        <v>77</v>
      </c>
      <c r="L1436">
        <v>93</v>
      </c>
      <c r="M1436" s="5">
        <v>69.22</v>
      </c>
      <c r="N1436" s="5">
        <f t="shared" si="22"/>
        <v>6437.46</v>
      </c>
      <c r="O1436" s="5">
        <v>18.096981784952806</v>
      </c>
      <c r="P1436" s="5">
        <f>tb_vendas[[#This Row],[Quantidade]]*tb_vendas[[#This Row],[Custo Unitário]]</f>
        <v>1683.0193060006111</v>
      </c>
      <c r="Q1436" s="5">
        <f>tb_vendas[[#This Row],[Valor Total]]-tb_vendas[[#This Row],[Custo Total]]</f>
        <v>4754.4406939993887</v>
      </c>
      <c r="R1436" s="2">
        <v>6</v>
      </c>
      <c r="S1436" s="3">
        <v>10</v>
      </c>
      <c r="T1436" t="s">
        <v>79</v>
      </c>
      <c r="U1436" t="s">
        <v>83</v>
      </c>
    </row>
    <row r="1437" spans="1:21" x14ac:dyDescent="0.3">
      <c r="A1437" s="3" t="s">
        <v>1521</v>
      </c>
      <c r="B1437" s="1">
        <v>44826</v>
      </c>
      <c r="C1437" s="7" t="str">
        <f>TEXT(tb_vendas[[#This Row],[Data do Pedido]],"aaaa-mm")</f>
        <v>2022-09</v>
      </c>
      <c r="D1437" s="1" t="s">
        <v>6588</v>
      </c>
      <c r="E1437" t="s">
        <v>23</v>
      </c>
      <c r="F1437" t="s">
        <v>33</v>
      </c>
      <c r="G1437" t="s">
        <v>42</v>
      </c>
      <c r="H1437" t="s">
        <v>46</v>
      </c>
      <c r="I1437" t="s">
        <v>57</v>
      </c>
      <c r="J1437" t="s">
        <v>66</v>
      </c>
      <c r="K1437" t="s">
        <v>75</v>
      </c>
      <c r="L1437">
        <v>22</v>
      </c>
      <c r="M1437" s="5">
        <v>75.849999999999994</v>
      </c>
      <c r="N1437" s="5">
        <f t="shared" si="22"/>
        <v>1668.6999999999998</v>
      </c>
      <c r="O1437" s="5">
        <v>19.952463780980452</v>
      </c>
      <c r="P1437" s="5">
        <f>tb_vendas[[#This Row],[Quantidade]]*tb_vendas[[#This Row],[Custo Unitário]]</f>
        <v>438.95420318156994</v>
      </c>
      <c r="Q1437" s="5">
        <f>tb_vendas[[#This Row],[Valor Total]]-tb_vendas[[#This Row],[Custo Total]]</f>
        <v>1229.7457968184299</v>
      </c>
      <c r="R1437" s="2">
        <v>1</v>
      </c>
      <c r="S1437" s="3">
        <v>6</v>
      </c>
      <c r="T1437" t="s">
        <v>81</v>
      </c>
      <c r="U1437" t="s">
        <v>84</v>
      </c>
    </row>
    <row r="1438" spans="1:21" x14ac:dyDescent="0.3">
      <c r="A1438" s="3" t="s">
        <v>1522</v>
      </c>
      <c r="B1438" s="1">
        <v>44826</v>
      </c>
      <c r="C1438" s="7" t="str">
        <f>TEXT(tb_vendas[[#This Row],[Data do Pedido]],"aaaa-mm")</f>
        <v>2022-09</v>
      </c>
      <c r="D1438" s="1" t="s">
        <v>6589</v>
      </c>
      <c r="E1438" t="s">
        <v>16</v>
      </c>
      <c r="F1438" t="s">
        <v>26</v>
      </c>
      <c r="G1438" t="s">
        <v>41</v>
      </c>
      <c r="H1438" t="s">
        <v>45</v>
      </c>
      <c r="I1438" t="s">
        <v>62</v>
      </c>
      <c r="J1438" t="s">
        <v>70</v>
      </c>
      <c r="K1438" t="s">
        <v>76</v>
      </c>
      <c r="L1438">
        <v>55</v>
      </c>
      <c r="M1438" s="5">
        <v>81.94</v>
      </c>
      <c r="N1438" s="5">
        <f t="shared" si="22"/>
        <v>4506.7</v>
      </c>
      <c r="O1438" s="5">
        <v>68.512465424909792</v>
      </c>
      <c r="P1438" s="5">
        <f>tb_vendas[[#This Row],[Quantidade]]*tb_vendas[[#This Row],[Custo Unitário]]</f>
        <v>3768.1855983700384</v>
      </c>
      <c r="Q1438" s="5">
        <f>tb_vendas[[#This Row],[Valor Total]]-tb_vendas[[#This Row],[Custo Total]]</f>
        <v>738.51440162996141</v>
      </c>
      <c r="R1438" s="2">
        <v>8</v>
      </c>
      <c r="S1438" s="3">
        <v>9</v>
      </c>
      <c r="T1438" t="s">
        <v>79</v>
      </c>
      <c r="U1438" t="s">
        <v>84</v>
      </c>
    </row>
    <row r="1439" spans="1:21" x14ac:dyDescent="0.3">
      <c r="A1439" s="3" t="s">
        <v>1523</v>
      </c>
      <c r="B1439" s="1">
        <v>44826</v>
      </c>
      <c r="C1439" s="7" t="str">
        <f>TEXT(tb_vendas[[#This Row],[Data do Pedido]],"aaaa-mm")</f>
        <v>2022-09</v>
      </c>
      <c r="D1439" s="1" t="s">
        <v>6593</v>
      </c>
      <c r="E1439" t="s">
        <v>16</v>
      </c>
      <c r="F1439" t="s">
        <v>25</v>
      </c>
      <c r="G1439" t="s">
        <v>40</v>
      </c>
      <c r="H1439" t="s">
        <v>46</v>
      </c>
      <c r="I1439" t="s">
        <v>49</v>
      </c>
      <c r="J1439" t="s">
        <v>65</v>
      </c>
      <c r="K1439" t="s">
        <v>75</v>
      </c>
      <c r="L1439">
        <v>70</v>
      </c>
      <c r="M1439" s="5">
        <v>69.55</v>
      </c>
      <c r="N1439" s="5">
        <f t="shared" si="22"/>
        <v>4868.5</v>
      </c>
      <c r="O1439" s="5">
        <v>24.803140940063159</v>
      </c>
      <c r="P1439" s="5">
        <f>tb_vendas[[#This Row],[Quantidade]]*tb_vendas[[#This Row],[Custo Unitário]]</f>
        <v>1736.219865804421</v>
      </c>
      <c r="Q1439" s="5">
        <f>tb_vendas[[#This Row],[Valor Total]]-tb_vendas[[#This Row],[Custo Total]]</f>
        <v>3132.2801341955792</v>
      </c>
      <c r="R1439" s="2">
        <v>5</v>
      </c>
      <c r="S1439" s="3">
        <v>3</v>
      </c>
      <c r="T1439" t="s">
        <v>81</v>
      </c>
      <c r="U1439" t="s">
        <v>82</v>
      </c>
    </row>
    <row r="1440" spans="1:21" x14ac:dyDescent="0.3">
      <c r="A1440" s="3" t="s">
        <v>1524</v>
      </c>
      <c r="B1440" s="1">
        <v>44826</v>
      </c>
      <c r="C1440" s="7" t="str">
        <f>TEXT(tb_vendas[[#This Row],[Data do Pedido]],"aaaa-mm")</f>
        <v>2022-09</v>
      </c>
      <c r="D1440" s="1" t="s">
        <v>6593</v>
      </c>
      <c r="E1440" t="s">
        <v>22</v>
      </c>
      <c r="F1440" t="s">
        <v>35</v>
      </c>
      <c r="G1440" t="s">
        <v>44</v>
      </c>
      <c r="H1440" t="s">
        <v>46</v>
      </c>
      <c r="I1440" t="s">
        <v>50</v>
      </c>
      <c r="J1440" t="s">
        <v>66</v>
      </c>
      <c r="K1440" t="s">
        <v>73</v>
      </c>
      <c r="L1440">
        <v>9</v>
      </c>
      <c r="M1440" s="5">
        <v>17.399999999999999</v>
      </c>
      <c r="N1440" s="5">
        <f t="shared" si="22"/>
        <v>156.6</v>
      </c>
      <c r="O1440" s="5">
        <v>11.472455366830998</v>
      </c>
      <c r="P1440" s="5">
        <f>tb_vendas[[#This Row],[Quantidade]]*tb_vendas[[#This Row],[Custo Unitário]]</f>
        <v>103.25209830147898</v>
      </c>
      <c r="Q1440" s="5">
        <f>tb_vendas[[#This Row],[Valor Total]]-tb_vendas[[#This Row],[Custo Total]]</f>
        <v>53.347901698521014</v>
      </c>
      <c r="R1440" s="2">
        <v>3</v>
      </c>
      <c r="S1440" s="3">
        <v>7</v>
      </c>
      <c r="T1440" t="s">
        <v>80</v>
      </c>
      <c r="U1440" t="s">
        <v>83</v>
      </c>
    </row>
    <row r="1441" spans="1:21" x14ac:dyDescent="0.3">
      <c r="A1441" s="3" t="s">
        <v>1525</v>
      </c>
      <c r="B1441" s="1">
        <v>44826</v>
      </c>
      <c r="C1441" s="7" t="str">
        <f>TEXT(tb_vendas[[#This Row],[Data do Pedido]],"aaaa-mm")</f>
        <v>2022-09</v>
      </c>
      <c r="D1441" s="1" t="s">
        <v>6593</v>
      </c>
      <c r="E1441" t="s">
        <v>23</v>
      </c>
      <c r="F1441" t="s">
        <v>27</v>
      </c>
      <c r="G1441" t="s">
        <v>42</v>
      </c>
      <c r="H1441" t="s">
        <v>46</v>
      </c>
      <c r="I1441" t="s">
        <v>49</v>
      </c>
      <c r="J1441" t="s">
        <v>65</v>
      </c>
      <c r="K1441" t="s">
        <v>77</v>
      </c>
      <c r="L1441">
        <v>28</v>
      </c>
      <c r="M1441" s="5">
        <v>94.16</v>
      </c>
      <c r="N1441" s="5">
        <f t="shared" si="22"/>
        <v>2636.48</v>
      </c>
      <c r="O1441" s="5">
        <v>45.293375387959784</v>
      </c>
      <c r="P1441" s="5">
        <f>tb_vendas[[#This Row],[Quantidade]]*tb_vendas[[#This Row],[Custo Unitário]]</f>
        <v>1268.214510862874</v>
      </c>
      <c r="Q1441" s="5">
        <f>tb_vendas[[#This Row],[Valor Total]]-tb_vendas[[#This Row],[Custo Total]]</f>
        <v>1368.265489137126</v>
      </c>
      <c r="R1441" s="2">
        <v>2</v>
      </c>
      <c r="S1441" s="3">
        <v>2</v>
      </c>
      <c r="T1441" t="s">
        <v>80</v>
      </c>
      <c r="U1441" t="s">
        <v>84</v>
      </c>
    </row>
    <row r="1442" spans="1:21" x14ac:dyDescent="0.3">
      <c r="A1442" s="3" t="s">
        <v>1526</v>
      </c>
      <c r="B1442" s="1">
        <v>44826</v>
      </c>
      <c r="C1442" s="7" t="str">
        <f>TEXT(tb_vendas[[#This Row],[Data do Pedido]],"aaaa-mm")</f>
        <v>2022-09</v>
      </c>
      <c r="D1442" s="1" t="s">
        <v>6593</v>
      </c>
      <c r="E1442" t="s">
        <v>16</v>
      </c>
      <c r="F1442" t="s">
        <v>32</v>
      </c>
      <c r="G1442" t="s">
        <v>39</v>
      </c>
      <c r="H1442" t="s">
        <v>45</v>
      </c>
      <c r="I1442" t="s">
        <v>58</v>
      </c>
      <c r="J1442" t="s">
        <v>64</v>
      </c>
      <c r="K1442" t="s">
        <v>75</v>
      </c>
      <c r="L1442">
        <v>7</v>
      </c>
      <c r="M1442" s="5">
        <v>17.55</v>
      </c>
      <c r="N1442" s="5">
        <f t="shared" si="22"/>
        <v>122.85000000000001</v>
      </c>
      <c r="O1442" s="5">
        <v>14.977625031667321</v>
      </c>
      <c r="P1442" s="5">
        <f>tb_vendas[[#This Row],[Quantidade]]*tb_vendas[[#This Row],[Custo Unitário]]</f>
        <v>104.84337522167125</v>
      </c>
      <c r="Q1442" s="5">
        <f>tb_vendas[[#This Row],[Valor Total]]-tb_vendas[[#This Row],[Custo Total]]</f>
        <v>18.006624778328757</v>
      </c>
      <c r="R1442" s="2">
        <v>3</v>
      </c>
      <c r="S1442" s="3">
        <v>2</v>
      </c>
      <c r="T1442" t="s">
        <v>79</v>
      </c>
      <c r="U1442" t="s">
        <v>85</v>
      </c>
    </row>
    <row r="1443" spans="1:21" x14ac:dyDescent="0.3">
      <c r="A1443" s="3" t="s">
        <v>1527</v>
      </c>
      <c r="B1443" s="1">
        <v>44826</v>
      </c>
      <c r="C1443" s="7" t="str">
        <f>TEXT(tb_vendas[[#This Row],[Data do Pedido]],"aaaa-mm")</f>
        <v>2022-09</v>
      </c>
      <c r="D1443" s="1" t="s">
        <v>6591</v>
      </c>
      <c r="E1443" t="s">
        <v>16</v>
      </c>
      <c r="F1443" t="s">
        <v>36</v>
      </c>
      <c r="G1443" t="s">
        <v>39</v>
      </c>
      <c r="H1443" t="s">
        <v>45</v>
      </c>
      <c r="I1443" t="s">
        <v>49</v>
      </c>
      <c r="J1443" t="s">
        <v>65</v>
      </c>
      <c r="K1443" t="s">
        <v>77</v>
      </c>
      <c r="L1443">
        <v>66</v>
      </c>
      <c r="M1443" s="5">
        <v>87.87</v>
      </c>
      <c r="N1443" s="5">
        <f t="shared" si="22"/>
        <v>5799.42</v>
      </c>
      <c r="O1443" s="5">
        <v>51.531132994403293</v>
      </c>
      <c r="P1443" s="5">
        <f>tb_vendas[[#This Row],[Quantidade]]*tb_vendas[[#This Row],[Custo Unitário]]</f>
        <v>3401.0547776306175</v>
      </c>
      <c r="Q1443" s="5">
        <f>tb_vendas[[#This Row],[Valor Total]]-tb_vendas[[#This Row],[Custo Total]]</f>
        <v>2398.3652223693825</v>
      </c>
      <c r="R1443" s="2">
        <v>1</v>
      </c>
      <c r="S1443" s="3">
        <v>0</v>
      </c>
      <c r="T1443" t="s">
        <v>79</v>
      </c>
      <c r="U1443" t="s">
        <v>84</v>
      </c>
    </row>
    <row r="1444" spans="1:21" x14ac:dyDescent="0.3">
      <c r="A1444" s="3" t="s">
        <v>1528</v>
      </c>
      <c r="B1444" s="1">
        <v>44827</v>
      </c>
      <c r="C1444" s="7" t="str">
        <f>TEXT(tb_vendas[[#This Row],[Data do Pedido]],"aaaa-mm")</f>
        <v>2022-09</v>
      </c>
      <c r="D1444" s="1" t="s">
        <v>6593</v>
      </c>
      <c r="E1444" t="s">
        <v>19</v>
      </c>
      <c r="F1444" t="s">
        <v>38</v>
      </c>
      <c r="G1444" t="s">
        <v>39</v>
      </c>
      <c r="H1444" t="s">
        <v>45</v>
      </c>
      <c r="I1444" t="s">
        <v>57</v>
      </c>
      <c r="J1444" t="s">
        <v>66</v>
      </c>
      <c r="K1444" t="s">
        <v>75</v>
      </c>
      <c r="L1444">
        <v>36</v>
      </c>
      <c r="M1444" s="5">
        <v>43.93</v>
      </c>
      <c r="N1444" s="5">
        <f t="shared" si="22"/>
        <v>1581.48</v>
      </c>
      <c r="O1444" s="5">
        <v>13.338455074335629</v>
      </c>
      <c r="P1444" s="5">
        <f>tb_vendas[[#This Row],[Quantidade]]*tb_vendas[[#This Row],[Custo Unitário]]</f>
        <v>480.18438267608263</v>
      </c>
      <c r="Q1444" s="5">
        <f>tb_vendas[[#This Row],[Valor Total]]-tb_vendas[[#This Row],[Custo Total]]</f>
        <v>1101.2956173239174</v>
      </c>
      <c r="R1444" s="2">
        <v>6</v>
      </c>
      <c r="S1444" s="3">
        <v>9</v>
      </c>
      <c r="T1444" t="s">
        <v>79</v>
      </c>
      <c r="U1444" t="s">
        <v>84</v>
      </c>
    </row>
    <row r="1445" spans="1:21" x14ac:dyDescent="0.3">
      <c r="A1445" s="3" t="s">
        <v>1529</v>
      </c>
      <c r="B1445" s="1">
        <v>44828</v>
      </c>
      <c r="C1445" s="7" t="str">
        <f>TEXT(tb_vendas[[#This Row],[Data do Pedido]],"aaaa-mm")</f>
        <v>2022-09</v>
      </c>
      <c r="D1445" s="1" t="s">
        <v>6591</v>
      </c>
      <c r="E1445" t="s">
        <v>23</v>
      </c>
      <c r="F1445" t="s">
        <v>37</v>
      </c>
      <c r="G1445" t="s">
        <v>41</v>
      </c>
      <c r="H1445" t="s">
        <v>45</v>
      </c>
      <c r="I1445" t="s">
        <v>51</v>
      </c>
      <c r="J1445" t="s">
        <v>65</v>
      </c>
      <c r="K1445" t="s">
        <v>72</v>
      </c>
      <c r="L1445">
        <v>98</v>
      </c>
      <c r="M1445" s="5">
        <v>27.96</v>
      </c>
      <c r="N1445" s="5">
        <f t="shared" si="22"/>
        <v>2740.08</v>
      </c>
      <c r="O1445" s="5">
        <v>8.0231220609469975</v>
      </c>
      <c r="P1445" s="5">
        <f>tb_vendas[[#This Row],[Quantidade]]*tb_vendas[[#This Row],[Custo Unitário]]</f>
        <v>786.26596197280571</v>
      </c>
      <c r="Q1445" s="5">
        <f>tb_vendas[[#This Row],[Valor Total]]-tb_vendas[[#This Row],[Custo Total]]</f>
        <v>1953.8140380271943</v>
      </c>
      <c r="R1445" s="2">
        <v>6</v>
      </c>
      <c r="S1445" s="3">
        <v>2</v>
      </c>
      <c r="T1445" t="s">
        <v>81</v>
      </c>
      <c r="U1445" t="s">
        <v>82</v>
      </c>
    </row>
    <row r="1446" spans="1:21" x14ac:dyDescent="0.3">
      <c r="A1446" s="3" t="s">
        <v>1530</v>
      </c>
      <c r="B1446" s="1">
        <v>44828</v>
      </c>
      <c r="C1446" s="7" t="str">
        <f>TEXT(tb_vendas[[#This Row],[Data do Pedido]],"aaaa-mm")</f>
        <v>2022-09</v>
      </c>
      <c r="D1446" s="1" t="s">
        <v>6591</v>
      </c>
      <c r="E1446" t="s">
        <v>16</v>
      </c>
      <c r="F1446" t="s">
        <v>25</v>
      </c>
      <c r="G1446" t="s">
        <v>40</v>
      </c>
      <c r="H1446" t="s">
        <v>46</v>
      </c>
      <c r="I1446" t="s">
        <v>54</v>
      </c>
      <c r="J1446" t="s">
        <v>68</v>
      </c>
      <c r="K1446" t="s">
        <v>74</v>
      </c>
      <c r="L1446">
        <v>61</v>
      </c>
      <c r="M1446" s="5">
        <v>47.37</v>
      </c>
      <c r="N1446" s="5">
        <f t="shared" si="22"/>
        <v>2889.5699999999997</v>
      </c>
      <c r="O1446" s="5">
        <v>12.148562836620785</v>
      </c>
      <c r="P1446" s="5">
        <f>tb_vendas[[#This Row],[Quantidade]]*tb_vendas[[#This Row],[Custo Unitário]]</f>
        <v>741.06233303386784</v>
      </c>
      <c r="Q1446" s="5">
        <f>tb_vendas[[#This Row],[Valor Total]]-tb_vendas[[#This Row],[Custo Total]]</f>
        <v>2148.5076669661321</v>
      </c>
      <c r="R1446" s="2">
        <v>8</v>
      </c>
      <c r="S1446" s="3">
        <v>2</v>
      </c>
      <c r="T1446" t="s">
        <v>80</v>
      </c>
      <c r="U1446" t="s">
        <v>82</v>
      </c>
    </row>
    <row r="1447" spans="1:21" x14ac:dyDescent="0.3">
      <c r="A1447" s="3" t="s">
        <v>1531</v>
      </c>
      <c r="B1447" s="1">
        <v>44828</v>
      </c>
      <c r="C1447" s="7" t="str">
        <f>TEXT(tb_vendas[[#This Row],[Data do Pedido]],"aaaa-mm")</f>
        <v>2022-09</v>
      </c>
      <c r="D1447" s="1" t="s">
        <v>6591</v>
      </c>
      <c r="E1447" t="s">
        <v>19</v>
      </c>
      <c r="F1447" t="s">
        <v>32</v>
      </c>
      <c r="G1447" t="s">
        <v>39</v>
      </c>
      <c r="H1447" t="s">
        <v>45</v>
      </c>
      <c r="I1447" t="s">
        <v>49</v>
      </c>
      <c r="J1447" t="s">
        <v>65</v>
      </c>
      <c r="K1447" t="s">
        <v>74</v>
      </c>
      <c r="L1447">
        <v>28</v>
      </c>
      <c r="M1447" s="5">
        <v>14.53</v>
      </c>
      <c r="N1447" s="5">
        <f t="shared" si="22"/>
        <v>406.84</v>
      </c>
      <c r="O1447" s="5">
        <v>7.9235262360696765</v>
      </c>
      <c r="P1447" s="5">
        <f>tb_vendas[[#This Row],[Quantidade]]*tb_vendas[[#This Row],[Custo Unitário]]</f>
        <v>221.85873460995094</v>
      </c>
      <c r="Q1447" s="5">
        <f>tb_vendas[[#This Row],[Valor Total]]-tb_vendas[[#This Row],[Custo Total]]</f>
        <v>184.98126539004903</v>
      </c>
      <c r="R1447" s="2">
        <v>2</v>
      </c>
      <c r="S1447" s="3">
        <v>1</v>
      </c>
      <c r="T1447" t="s">
        <v>80</v>
      </c>
      <c r="U1447" t="s">
        <v>84</v>
      </c>
    </row>
    <row r="1448" spans="1:21" x14ac:dyDescent="0.3">
      <c r="A1448" s="3" t="s">
        <v>1532</v>
      </c>
      <c r="B1448" s="1">
        <v>44828</v>
      </c>
      <c r="C1448" s="7" t="str">
        <f>TEXT(tb_vendas[[#This Row],[Data do Pedido]],"aaaa-mm")</f>
        <v>2022-09</v>
      </c>
      <c r="D1448" s="1" t="s">
        <v>6589</v>
      </c>
      <c r="E1448" t="s">
        <v>23</v>
      </c>
      <c r="F1448" t="s">
        <v>26</v>
      </c>
      <c r="G1448" t="s">
        <v>41</v>
      </c>
      <c r="H1448" t="s">
        <v>45</v>
      </c>
      <c r="I1448" t="s">
        <v>55</v>
      </c>
      <c r="J1448" t="s">
        <v>69</v>
      </c>
      <c r="K1448" t="s">
        <v>78</v>
      </c>
      <c r="L1448">
        <v>65</v>
      </c>
      <c r="M1448" s="5">
        <v>15.6</v>
      </c>
      <c r="N1448" s="5">
        <f t="shared" si="22"/>
        <v>1014</v>
      </c>
      <c r="O1448" s="5">
        <v>6.7270539798078746</v>
      </c>
      <c r="P1448" s="5">
        <f>tb_vendas[[#This Row],[Quantidade]]*tb_vendas[[#This Row],[Custo Unitário]]</f>
        <v>437.25850868751183</v>
      </c>
      <c r="Q1448" s="5">
        <f>tb_vendas[[#This Row],[Valor Total]]-tb_vendas[[#This Row],[Custo Total]]</f>
        <v>576.74149131248817</v>
      </c>
      <c r="R1448" s="2">
        <v>10</v>
      </c>
      <c r="S1448" s="3">
        <v>8</v>
      </c>
      <c r="T1448" t="s">
        <v>81</v>
      </c>
      <c r="U1448" t="s">
        <v>83</v>
      </c>
    </row>
    <row r="1449" spans="1:21" x14ac:dyDescent="0.3">
      <c r="A1449" s="3" t="s">
        <v>1533</v>
      </c>
      <c r="B1449" s="1">
        <v>44828</v>
      </c>
      <c r="C1449" s="7" t="str">
        <f>TEXT(tb_vendas[[#This Row],[Data do Pedido]],"aaaa-mm")</f>
        <v>2022-09</v>
      </c>
      <c r="D1449" s="1" t="s">
        <v>6588</v>
      </c>
      <c r="E1449" t="s">
        <v>20</v>
      </c>
      <c r="F1449" t="s">
        <v>35</v>
      </c>
      <c r="G1449" t="s">
        <v>44</v>
      </c>
      <c r="H1449" t="s">
        <v>46</v>
      </c>
      <c r="I1449" t="s">
        <v>49</v>
      </c>
      <c r="J1449" t="s">
        <v>65</v>
      </c>
      <c r="K1449" t="s">
        <v>73</v>
      </c>
      <c r="L1449">
        <v>84</v>
      </c>
      <c r="M1449" s="5">
        <v>46.7</v>
      </c>
      <c r="N1449" s="5">
        <f t="shared" si="22"/>
        <v>3922.8</v>
      </c>
      <c r="O1449" s="5">
        <v>28.647568523729763</v>
      </c>
      <c r="P1449" s="5">
        <f>tb_vendas[[#This Row],[Quantidade]]*tb_vendas[[#This Row],[Custo Unitário]]</f>
        <v>2406.3957559933001</v>
      </c>
      <c r="Q1449" s="5">
        <f>tb_vendas[[#This Row],[Valor Total]]-tb_vendas[[#This Row],[Custo Total]]</f>
        <v>1516.4042440067001</v>
      </c>
      <c r="R1449" s="2">
        <v>7</v>
      </c>
      <c r="S1449" s="3">
        <v>6</v>
      </c>
      <c r="T1449" t="s">
        <v>80</v>
      </c>
      <c r="U1449" t="s">
        <v>84</v>
      </c>
    </row>
    <row r="1450" spans="1:21" x14ac:dyDescent="0.3">
      <c r="A1450" s="3" t="s">
        <v>1534</v>
      </c>
      <c r="B1450" s="1">
        <v>44828</v>
      </c>
      <c r="C1450" s="7" t="str">
        <f>TEXT(tb_vendas[[#This Row],[Data do Pedido]],"aaaa-mm")</f>
        <v>2022-09</v>
      </c>
      <c r="D1450" s="1" t="s">
        <v>6591</v>
      </c>
      <c r="E1450" t="s">
        <v>21</v>
      </c>
      <c r="F1450" t="s">
        <v>26</v>
      </c>
      <c r="G1450" t="s">
        <v>41</v>
      </c>
      <c r="H1450" t="s">
        <v>45</v>
      </c>
      <c r="I1450" t="s">
        <v>58</v>
      </c>
      <c r="J1450" t="s">
        <v>64</v>
      </c>
      <c r="K1450" t="s">
        <v>75</v>
      </c>
      <c r="L1450">
        <v>81</v>
      </c>
      <c r="M1450" s="5">
        <v>66.540000000000006</v>
      </c>
      <c r="N1450" s="5">
        <f t="shared" si="22"/>
        <v>5389.7400000000007</v>
      </c>
      <c r="O1450" s="5">
        <v>24.657839512315505</v>
      </c>
      <c r="P1450" s="5">
        <f>tb_vendas[[#This Row],[Quantidade]]*tb_vendas[[#This Row],[Custo Unitário]]</f>
        <v>1997.285000497556</v>
      </c>
      <c r="Q1450" s="5">
        <f>tb_vendas[[#This Row],[Valor Total]]-tb_vendas[[#This Row],[Custo Total]]</f>
        <v>3392.4549995024445</v>
      </c>
      <c r="R1450" s="2">
        <v>4</v>
      </c>
      <c r="S1450" s="3">
        <v>9</v>
      </c>
      <c r="T1450" t="s">
        <v>80</v>
      </c>
      <c r="U1450" t="s">
        <v>82</v>
      </c>
    </row>
    <row r="1451" spans="1:21" x14ac:dyDescent="0.3">
      <c r="A1451" s="3" t="s">
        <v>1535</v>
      </c>
      <c r="B1451" s="1">
        <v>44828</v>
      </c>
      <c r="C1451" s="7" t="str">
        <f>TEXT(tb_vendas[[#This Row],[Data do Pedido]],"aaaa-mm")</f>
        <v>2022-09</v>
      </c>
      <c r="D1451" s="1" t="s">
        <v>6588</v>
      </c>
      <c r="E1451" t="s">
        <v>23</v>
      </c>
      <c r="F1451" t="s">
        <v>28</v>
      </c>
      <c r="G1451" t="s">
        <v>43</v>
      </c>
      <c r="H1451" t="s">
        <v>45</v>
      </c>
      <c r="I1451" t="s">
        <v>62</v>
      </c>
      <c r="J1451" t="s">
        <v>70</v>
      </c>
      <c r="K1451" t="s">
        <v>72</v>
      </c>
      <c r="L1451">
        <v>53</v>
      </c>
      <c r="M1451" s="5">
        <v>71.27</v>
      </c>
      <c r="N1451" s="5">
        <f t="shared" si="22"/>
        <v>3777.31</v>
      </c>
      <c r="O1451" s="5">
        <v>18.171740007646395</v>
      </c>
      <c r="P1451" s="5">
        <f>tb_vendas[[#This Row],[Quantidade]]*tb_vendas[[#This Row],[Custo Unitário]]</f>
        <v>963.102220405259</v>
      </c>
      <c r="Q1451" s="5">
        <f>tb_vendas[[#This Row],[Valor Total]]-tb_vendas[[#This Row],[Custo Total]]</f>
        <v>2814.2077795947407</v>
      </c>
      <c r="R1451" s="2">
        <v>6</v>
      </c>
      <c r="S1451" s="3">
        <v>1</v>
      </c>
      <c r="T1451" t="s">
        <v>79</v>
      </c>
      <c r="U1451" t="s">
        <v>83</v>
      </c>
    </row>
    <row r="1452" spans="1:21" x14ac:dyDescent="0.3">
      <c r="A1452" s="3" t="s">
        <v>1536</v>
      </c>
      <c r="B1452" s="1">
        <v>44828</v>
      </c>
      <c r="C1452" s="7" t="str">
        <f>TEXT(tb_vendas[[#This Row],[Data do Pedido]],"aaaa-mm")</f>
        <v>2022-09</v>
      </c>
      <c r="D1452" s="1" t="s">
        <v>6593</v>
      </c>
      <c r="E1452" t="s">
        <v>19</v>
      </c>
      <c r="F1452" t="s">
        <v>31</v>
      </c>
      <c r="G1452" t="s">
        <v>40</v>
      </c>
      <c r="H1452" t="s">
        <v>46</v>
      </c>
      <c r="I1452" t="s">
        <v>48</v>
      </c>
      <c r="J1452" t="s">
        <v>64</v>
      </c>
      <c r="K1452" t="s">
        <v>71</v>
      </c>
      <c r="L1452">
        <v>32</v>
      </c>
      <c r="M1452" s="5">
        <v>36.1</v>
      </c>
      <c r="N1452" s="5">
        <f t="shared" si="22"/>
        <v>1155.2</v>
      </c>
      <c r="O1452" s="5">
        <v>12.301282049552411</v>
      </c>
      <c r="P1452" s="5">
        <f>tb_vendas[[#This Row],[Quantidade]]*tb_vendas[[#This Row],[Custo Unitário]]</f>
        <v>393.64102558567714</v>
      </c>
      <c r="Q1452" s="5">
        <f>tb_vendas[[#This Row],[Valor Total]]-tb_vendas[[#This Row],[Custo Total]]</f>
        <v>761.55897441432285</v>
      </c>
      <c r="R1452" s="2">
        <v>6</v>
      </c>
      <c r="S1452" s="3">
        <v>9</v>
      </c>
      <c r="T1452" t="s">
        <v>79</v>
      </c>
      <c r="U1452" t="s">
        <v>85</v>
      </c>
    </row>
    <row r="1453" spans="1:21" x14ac:dyDescent="0.3">
      <c r="A1453" s="3" t="s">
        <v>1537</v>
      </c>
      <c r="B1453" s="1">
        <v>44828</v>
      </c>
      <c r="C1453" s="7" t="str">
        <f>TEXT(tb_vendas[[#This Row],[Data do Pedido]],"aaaa-mm")</f>
        <v>2022-09</v>
      </c>
      <c r="D1453" s="1" t="s">
        <v>6590</v>
      </c>
      <c r="E1453" t="s">
        <v>21</v>
      </c>
      <c r="F1453" t="s">
        <v>35</v>
      </c>
      <c r="G1453" t="s">
        <v>44</v>
      </c>
      <c r="H1453" t="s">
        <v>46</v>
      </c>
      <c r="I1453" t="s">
        <v>52</v>
      </c>
      <c r="J1453" t="s">
        <v>67</v>
      </c>
      <c r="K1453" t="s">
        <v>77</v>
      </c>
      <c r="L1453">
        <v>11</v>
      </c>
      <c r="M1453" s="5">
        <v>22.51</v>
      </c>
      <c r="N1453" s="5">
        <f t="shared" si="22"/>
        <v>247.61</v>
      </c>
      <c r="O1453" s="5">
        <v>8.4824875688306296</v>
      </c>
      <c r="P1453" s="5">
        <f>tb_vendas[[#This Row],[Quantidade]]*tb_vendas[[#This Row],[Custo Unitário]]</f>
        <v>93.307363257136927</v>
      </c>
      <c r="Q1453" s="5">
        <f>tb_vendas[[#This Row],[Valor Total]]-tb_vendas[[#This Row],[Custo Total]]</f>
        <v>154.30263674286309</v>
      </c>
      <c r="R1453" s="2">
        <v>3</v>
      </c>
      <c r="S1453" s="3">
        <v>9</v>
      </c>
      <c r="T1453" t="s">
        <v>80</v>
      </c>
      <c r="U1453" t="s">
        <v>82</v>
      </c>
    </row>
    <row r="1454" spans="1:21" x14ac:dyDescent="0.3">
      <c r="A1454" s="3" t="s">
        <v>1538</v>
      </c>
      <c r="B1454" s="1">
        <v>44828</v>
      </c>
      <c r="C1454" s="7" t="str">
        <f>TEXT(tb_vendas[[#This Row],[Data do Pedido]],"aaaa-mm")</f>
        <v>2022-09</v>
      </c>
      <c r="D1454" s="1" t="s">
        <v>6592</v>
      </c>
      <c r="E1454" t="s">
        <v>17</v>
      </c>
      <c r="F1454" t="s">
        <v>24</v>
      </c>
      <c r="G1454" t="s">
        <v>39</v>
      </c>
      <c r="H1454" t="s">
        <v>45</v>
      </c>
      <c r="I1454" t="s">
        <v>56</v>
      </c>
      <c r="J1454" t="s">
        <v>63</v>
      </c>
      <c r="K1454" t="s">
        <v>73</v>
      </c>
      <c r="L1454">
        <v>33</v>
      </c>
      <c r="M1454" s="5">
        <v>38.090000000000003</v>
      </c>
      <c r="N1454" s="5">
        <f t="shared" si="22"/>
        <v>1256.97</v>
      </c>
      <c r="O1454" s="5">
        <v>20.630042748399156</v>
      </c>
      <c r="P1454" s="5">
        <f>tb_vendas[[#This Row],[Quantidade]]*tb_vendas[[#This Row],[Custo Unitário]]</f>
        <v>680.79141069717218</v>
      </c>
      <c r="Q1454" s="5">
        <f>tb_vendas[[#This Row],[Valor Total]]-tb_vendas[[#This Row],[Custo Total]]</f>
        <v>576.17858930282785</v>
      </c>
      <c r="R1454" s="2">
        <v>6</v>
      </c>
      <c r="S1454" s="3">
        <v>6</v>
      </c>
      <c r="T1454" t="s">
        <v>79</v>
      </c>
      <c r="U1454" t="s">
        <v>83</v>
      </c>
    </row>
    <row r="1455" spans="1:21" x14ac:dyDescent="0.3">
      <c r="A1455" s="3" t="s">
        <v>1539</v>
      </c>
      <c r="B1455" s="1">
        <v>44828</v>
      </c>
      <c r="C1455" s="7" t="str">
        <f>TEXT(tb_vendas[[#This Row],[Data do Pedido]],"aaaa-mm")</f>
        <v>2022-09</v>
      </c>
      <c r="D1455" s="1" t="s">
        <v>6590</v>
      </c>
      <c r="E1455" t="s">
        <v>18</v>
      </c>
      <c r="F1455" t="s">
        <v>33</v>
      </c>
      <c r="G1455" t="s">
        <v>42</v>
      </c>
      <c r="H1455" t="s">
        <v>46</v>
      </c>
      <c r="I1455" t="s">
        <v>62</v>
      </c>
      <c r="J1455" t="s">
        <v>70</v>
      </c>
      <c r="K1455" t="s">
        <v>78</v>
      </c>
      <c r="L1455">
        <v>31</v>
      </c>
      <c r="M1455" s="5">
        <v>7.48</v>
      </c>
      <c r="N1455" s="5">
        <f t="shared" si="22"/>
        <v>231.88000000000002</v>
      </c>
      <c r="O1455" s="5">
        <v>6.585963337464297</v>
      </c>
      <c r="P1455" s="5">
        <f>tb_vendas[[#This Row],[Quantidade]]*tb_vendas[[#This Row],[Custo Unitário]]</f>
        <v>204.1648634613932</v>
      </c>
      <c r="Q1455" s="5">
        <f>tb_vendas[[#This Row],[Valor Total]]-tb_vendas[[#This Row],[Custo Total]]</f>
        <v>27.715136538606828</v>
      </c>
      <c r="R1455" s="2">
        <v>2</v>
      </c>
      <c r="S1455" s="3">
        <v>3</v>
      </c>
      <c r="T1455" t="s">
        <v>80</v>
      </c>
      <c r="U1455" t="s">
        <v>84</v>
      </c>
    </row>
    <row r="1456" spans="1:21" x14ac:dyDescent="0.3">
      <c r="A1456" s="3" t="s">
        <v>1540</v>
      </c>
      <c r="B1456" s="1">
        <v>44829</v>
      </c>
      <c r="C1456" s="7" t="str">
        <f>TEXT(tb_vendas[[#This Row],[Data do Pedido]],"aaaa-mm")</f>
        <v>2022-09</v>
      </c>
      <c r="D1456" s="1" t="s">
        <v>6591</v>
      </c>
      <c r="E1456" t="s">
        <v>23</v>
      </c>
      <c r="F1456" t="s">
        <v>26</v>
      </c>
      <c r="G1456" t="s">
        <v>41</v>
      </c>
      <c r="H1456" t="s">
        <v>45</v>
      </c>
      <c r="I1456" t="s">
        <v>57</v>
      </c>
      <c r="J1456" t="s">
        <v>66</v>
      </c>
      <c r="K1456" t="s">
        <v>72</v>
      </c>
      <c r="L1456">
        <v>33</v>
      </c>
      <c r="M1456" s="5">
        <v>82.03</v>
      </c>
      <c r="N1456" s="5">
        <f t="shared" si="22"/>
        <v>2706.9900000000002</v>
      </c>
      <c r="O1456" s="5">
        <v>41.064156717950027</v>
      </c>
      <c r="P1456" s="5">
        <f>tb_vendas[[#This Row],[Quantidade]]*tb_vendas[[#This Row],[Custo Unitário]]</f>
        <v>1355.1171716923509</v>
      </c>
      <c r="Q1456" s="5">
        <f>tb_vendas[[#This Row],[Valor Total]]-tb_vendas[[#This Row],[Custo Total]]</f>
        <v>1351.8728283076493</v>
      </c>
      <c r="R1456" s="2">
        <v>4</v>
      </c>
      <c r="S1456" s="3">
        <v>1</v>
      </c>
      <c r="T1456" t="s">
        <v>81</v>
      </c>
      <c r="U1456" t="s">
        <v>85</v>
      </c>
    </row>
    <row r="1457" spans="1:21" x14ac:dyDescent="0.3">
      <c r="A1457" s="3" t="s">
        <v>1541</v>
      </c>
      <c r="B1457" s="1">
        <v>44829</v>
      </c>
      <c r="C1457" s="7" t="str">
        <f>TEXT(tb_vendas[[#This Row],[Data do Pedido]],"aaaa-mm")</f>
        <v>2022-09</v>
      </c>
      <c r="D1457" s="1" t="s">
        <v>6590</v>
      </c>
      <c r="E1457" t="s">
        <v>23</v>
      </c>
      <c r="F1457" t="s">
        <v>25</v>
      </c>
      <c r="G1457" t="s">
        <v>40</v>
      </c>
      <c r="H1457" t="s">
        <v>46</v>
      </c>
      <c r="I1457" t="s">
        <v>61</v>
      </c>
      <c r="J1457" t="s">
        <v>68</v>
      </c>
      <c r="K1457" t="s">
        <v>77</v>
      </c>
      <c r="L1457">
        <v>48</v>
      </c>
      <c r="M1457" s="5">
        <v>82.22</v>
      </c>
      <c r="N1457" s="5">
        <f t="shared" si="22"/>
        <v>3946.56</v>
      </c>
      <c r="O1457" s="5">
        <v>39.276400165738359</v>
      </c>
      <c r="P1457" s="5">
        <f>tb_vendas[[#This Row],[Quantidade]]*tb_vendas[[#This Row],[Custo Unitário]]</f>
        <v>1885.2672079554413</v>
      </c>
      <c r="Q1457" s="5">
        <f>tb_vendas[[#This Row],[Valor Total]]-tb_vendas[[#This Row],[Custo Total]]</f>
        <v>2061.2927920445586</v>
      </c>
      <c r="R1457" s="2">
        <v>4</v>
      </c>
      <c r="S1457" s="3">
        <v>4</v>
      </c>
      <c r="T1457" t="s">
        <v>81</v>
      </c>
      <c r="U1457" t="s">
        <v>82</v>
      </c>
    </row>
    <row r="1458" spans="1:21" x14ac:dyDescent="0.3">
      <c r="A1458" s="3" t="s">
        <v>1542</v>
      </c>
      <c r="B1458" s="1">
        <v>44829</v>
      </c>
      <c r="C1458" s="7" t="str">
        <f>TEXT(tb_vendas[[#This Row],[Data do Pedido]],"aaaa-mm")</f>
        <v>2022-09</v>
      </c>
      <c r="D1458" s="1" t="s">
        <v>6591</v>
      </c>
      <c r="E1458" t="s">
        <v>18</v>
      </c>
      <c r="F1458" t="s">
        <v>32</v>
      </c>
      <c r="G1458" t="s">
        <v>39</v>
      </c>
      <c r="H1458" t="s">
        <v>45</v>
      </c>
      <c r="I1458" t="s">
        <v>61</v>
      </c>
      <c r="J1458" t="s">
        <v>68</v>
      </c>
      <c r="K1458" t="s">
        <v>75</v>
      </c>
      <c r="L1458">
        <v>4</v>
      </c>
      <c r="M1458" s="5">
        <v>99.2</v>
      </c>
      <c r="N1458" s="5">
        <f t="shared" si="22"/>
        <v>396.8</v>
      </c>
      <c r="O1458" s="5">
        <v>30.845207206613896</v>
      </c>
      <c r="P1458" s="5">
        <f>tb_vendas[[#This Row],[Quantidade]]*tb_vendas[[#This Row],[Custo Unitário]]</f>
        <v>123.38082882645558</v>
      </c>
      <c r="Q1458" s="5">
        <f>tb_vendas[[#This Row],[Valor Total]]-tb_vendas[[#This Row],[Custo Total]]</f>
        <v>273.41917117354444</v>
      </c>
      <c r="R1458" s="2">
        <v>4</v>
      </c>
      <c r="S1458" s="3">
        <v>10</v>
      </c>
      <c r="T1458" t="s">
        <v>80</v>
      </c>
      <c r="U1458" t="s">
        <v>84</v>
      </c>
    </row>
    <row r="1459" spans="1:21" x14ac:dyDescent="0.3">
      <c r="A1459" s="3" t="s">
        <v>1543</v>
      </c>
      <c r="B1459" s="1">
        <v>44829</v>
      </c>
      <c r="C1459" s="7" t="str">
        <f>TEXT(tb_vendas[[#This Row],[Data do Pedido]],"aaaa-mm")</f>
        <v>2022-09</v>
      </c>
      <c r="D1459" s="1" t="s">
        <v>6588</v>
      </c>
      <c r="E1459" t="s">
        <v>23</v>
      </c>
      <c r="F1459" t="s">
        <v>38</v>
      </c>
      <c r="G1459" t="s">
        <v>39</v>
      </c>
      <c r="H1459" t="s">
        <v>45</v>
      </c>
      <c r="I1459" t="s">
        <v>49</v>
      </c>
      <c r="J1459" t="s">
        <v>65</v>
      </c>
      <c r="K1459" t="s">
        <v>76</v>
      </c>
      <c r="L1459">
        <v>98</v>
      </c>
      <c r="M1459" s="5">
        <v>79.58</v>
      </c>
      <c r="N1459" s="5">
        <f t="shared" si="22"/>
        <v>7798.84</v>
      </c>
      <c r="O1459" s="5">
        <v>20.292950515939989</v>
      </c>
      <c r="P1459" s="5">
        <f>tb_vendas[[#This Row],[Quantidade]]*tb_vendas[[#This Row],[Custo Unitário]]</f>
        <v>1988.7091505621188</v>
      </c>
      <c r="Q1459" s="5">
        <f>tb_vendas[[#This Row],[Valor Total]]-tb_vendas[[#This Row],[Custo Total]]</f>
        <v>5810.1308494378809</v>
      </c>
      <c r="R1459" s="2">
        <v>6</v>
      </c>
      <c r="S1459" s="3">
        <v>5</v>
      </c>
      <c r="T1459" t="s">
        <v>79</v>
      </c>
      <c r="U1459" t="s">
        <v>82</v>
      </c>
    </row>
    <row r="1460" spans="1:21" x14ac:dyDescent="0.3">
      <c r="A1460" s="3" t="s">
        <v>1544</v>
      </c>
      <c r="B1460" s="1">
        <v>44829</v>
      </c>
      <c r="C1460" s="7" t="str">
        <f>TEXT(tb_vendas[[#This Row],[Data do Pedido]],"aaaa-mm")</f>
        <v>2022-09</v>
      </c>
      <c r="D1460" s="1" t="s">
        <v>6589</v>
      </c>
      <c r="E1460" t="s">
        <v>21</v>
      </c>
      <c r="F1460" t="s">
        <v>35</v>
      </c>
      <c r="G1460" t="s">
        <v>44</v>
      </c>
      <c r="H1460" t="s">
        <v>46</v>
      </c>
      <c r="I1460" t="s">
        <v>56</v>
      </c>
      <c r="J1460" t="s">
        <v>63</v>
      </c>
      <c r="K1460" t="s">
        <v>71</v>
      </c>
      <c r="L1460">
        <v>70</v>
      </c>
      <c r="M1460" s="5">
        <v>47.3</v>
      </c>
      <c r="N1460" s="5">
        <f t="shared" si="22"/>
        <v>3311</v>
      </c>
      <c r="O1460" s="5">
        <v>32.858508417157879</v>
      </c>
      <c r="P1460" s="5">
        <f>tb_vendas[[#This Row],[Quantidade]]*tb_vendas[[#This Row],[Custo Unitário]]</f>
        <v>2300.0955892010516</v>
      </c>
      <c r="Q1460" s="5">
        <f>tb_vendas[[#This Row],[Valor Total]]-tb_vendas[[#This Row],[Custo Total]]</f>
        <v>1010.9044107989484</v>
      </c>
      <c r="R1460" s="2">
        <v>4</v>
      </c>
      <c r="S1460" s="3">
        <v>7</v>
      </c>
      <c r="T1460" t="s">
        <v>79</v>
      </c>
      <c r="U1460" t="s">
        <v>84</v>
      </c>
    </row>
    <row r="1461" spans="1:21" x14ac:dyDescent="0.3">
      <c r="A1461" s="3" t="s">
        <v>1545</v>
      </c>
      <c r="B1461" s="1">
        <v>44829</v>
      </c>
      <c r="C1461" s="7" t="str">
        <f>TEXT(tb_vendas[[#This Row],[Data do Pedido]],"aaaa-mm")</f>
        <v>2022-09</v>
      </c>
      <c r="D1461" s="1" t="s">
        <v>6591</v>
      </c>
      <c r="E1461" t="s">
        <v>20</v>
      </c>
      <c r="F1461" t="s">
        <v>31</v>
      </c>
      <c r="G1461" t="s">
        <v>40</v>
      </c>
      <c r="H1461" t="s">
        <v>46</v>
      </c>
      <c r="I1461" t="s">
        <v>61</v>
      </c>
      <c r="J1461" t="s">
        <v>68</v>
      </c>
      <c r="K1461" t="s">
        <v>73</v>
      </c>
      <c r="L1461">
        <v>47</v>
      </c>
      <c r="M1461" s="5">
        <v>57.25</v>
      </c>
      <c r="N1461" s="5">
        <f t="shared" si="22"/>
        <v>2690.75</v>
      </c>
      <c r="O1461" s="5">
        <v>14.669362232773226</v>
      </c>
      <c r="P1461" s="5">
        <f>tb_vendas[[#This Row],[Quantidade]]*tb_vendas[[#This Row],[Custo Unitário]]</f>
        <v>689.46002494034167</v>
      </c>
      <c r="Q1461" s="5">
        <f>tb_vendas[[#This Row],[Valor Total]]-tb_vendas[[#This Row],[Custo Total]]</f>
        <v>2001.2899750596584</v>
      </c>
      <c r="R1461" s="2">
        <v>6</v>
      </c>
      <c r="S1461" s="3">
        <v>5</v>
      </c>
      <c r="T1461" t="s">
        <v>79</v>
      </c>
      <c r="U1461" t="s">
        <v>83</v>
      </c>
    </row>
    <row r="1462" spans="1:21" x14ac:dyDescent="0.3">
      <c r="A1462" s="3" t="s">
        <v>1546</v>
      </c>
      <c r="B1462" s="1">
        <v>44830</v>
      </c>
      <c r="C1462" s="7" t="str">
        <f>TEXT(tb_vendas[[#This Row],[Data do Pedido]],"aaaa-mm")</f>
        <v>2022-09</v>
      </c>
      <c r="D1462" s="1" t="s">
        <v>6588</v>
      </c>
      <c r="E1462" t="s">
        <v>21</v>
      </c>
      <c r="F1462" t="s">
        <v>31</v>
      </c>
      <c r="G1462" t="s">
        <v>40</v>
      </c>
      <c r="H1462" t="s">
        <v>46</v>
      </c>
      <c r="I1462" t="s">
        <v>52</v>
      </c>
      <c r="J1462" t="s">
        <v>67</v>
      </c>
      <c r="K1462" t="s">
        <v>74</v>
      </c>
      <c r="L1462">
        <v>33</v>
      </c>
      <c r="M1462" s="5">
        <v>64.83</v>
      </c>
      <c r="N1462" s="5">
        <f t="shared" si="22"/>
        <v>2139.39</v>
      </c>
      <c r="O1462" s="5">
        <v>25.230284655347543</v>
      </c>
      <c r="P1462" s="5">
        <f>tb_vendas[[#This Row],[Quantidade]]*tb_vendas[[#This Row],[Custo Unitário]]</f>
        <v>832.5993936264689</v>
      </c>
      <c r="Q1462" s="5">
        <f>tb_vendas[[#This Row],[Valor Total]]-tb_vendas[[#This Row],[Custo Total]]</f>
        <v>1306.7906063735309</v>
      </c>
      <c r="R1462" s="2">
        <v>1</v>
      </c>
      <c r="S1462" s="3">
        <v>1</v>
      </c>
      <c r="T1462" t="s">
        <v>80</v>
      </c>
      <c r="U1462" t="s">
        <v>85</v>
      </c>
    </row>
    <row r="1463" spans="1:21" x14ac:dyDescent="0.3">
      <c r="A1463" s="3" t="s">
        <v>1547</v>
      </c>
      <c r="B1463" s="1">
        <v>44830</v>
      </c>
      <c r="C1463" s="7" t="str">
        <f>TEXT(tb_vendas[[#This Row],[Data do Pedido]],"aaaa-mm")</f>
        <v>2022-09</v>
      </c>
      <c r="D1463" s="1" t="s">
        <v>6588</v>
      </c>
      <c r="E1463" t="s">
        <v>16</v>
      </c>
      <c r="F1463" t="s">
        <v>29</v>
      </c>
      <c r="G1463" t="s">
        <v>43</v>
      </c>
      <c r="H1463" t="s">
        <v>45</v>
      </c>
      <c r="I1463" t="s">
        <v>62</v>
      </c>
      <c r="J1463" t="s">
        <v>70</v>
      </c>
      <c r="K1463" t="s">
        <v>72</v>
      </c>
      <c r="L1463">
        <v>7</v>
      </c>
      <c r="M1463" s="5">
        <v>83.45</v>
      </c>
      <c r="N1463" s="5">
        <f t="shared" si="22"/>
        <v>584.15</v>
      </c>
      <c r="O1463" s="5">
        <v>26.328302358858739</v>
      </c>
      <c r="P1463" s="5">
        <f>tb_vendas[[#This Row],[Quantidade]]*tb_vendas[[#This Row],[Custo Unitário]]</f>
        <v>184.29811651201118</v>
      </c>
      <c r="Q1463" s="5">
        <f>tb_vendas[[#This Row],[Valor Total]]-tb_vendas[[#This Row],[Custo Total]]</f>
        <v>399.8518834879888</v>
      </c>
      <c r="R1463" s="2">
        <v>8</v>
      </c>
      <c r="S1463" s="3">
        <v>3</v>
      </c>
      <c r="T1463" t="s">
        <v>81</v>
      </c>
      <c r="U1463" t="s">
        <v>84</v>
      </c>
    </row>
    <row r="1464" spans="1:21" x14ac:dyDescent="0.3">
      <c r="A1464" s="3" t="s">
        <v>1548</v>
      </c>
      <c r="B1464" s="1">
        <v>44830</v>
      </c>
      <c r="C1464" s="7" t="str">
        <f>TEXT(tb_vendas[[#This Row],[Data do Pedido]],"aaaa-mm")</f>
        <v>2022-09</v>
      </c>
      <c r="D1464" s="1" t="s">
        <v>6591</v>
      </c>
      <c r="E1464" t="s">
        <v>20</v>
      </c>
      <c r="F1464" t="s">
        <v>35</v>
      </c>
      <c r="G1464" t="s">
        <v>44</v>
      </c>
      <c r="H1464" t="s">
        <v>46</v>
      </c>
      <c r="I1464" t="s">
        <v>52</v>
      </c>
      <c r="J1464" t="s">
        <v>67</v>
      </c>
      <c r="K1464" t="s">
        <v>73</v>
      </c>
      <c r="L1464">
        <v>18</v>
      </c>
      <c r="M1464" s="5">
        <v>2.4700000000000002</v>
      </c>
      <c r="N1464" s="5">
        <f t="shared" si="22"/>
        <v>44.46</v>
      </c>
      <c r="O1464" s="5">
        <v>1.0741643425511398</v>
      </c>
      <c r="P1464" s="5">
        <f>tb_vendas[[#This Row],[Quantidade]]*tb_vendas[[#This Row],[Custo Unitário]]</f>
        <v>19.334958165920515</v>
      </c>
      <c r="Q1464" s="5">
        <f>tb_vendas[[#This Row],[Valor Total]]-tb_vendas[[#This Row],[Custo Total]]</f>
        <v>25.125041834079486</v>
      </c>
      <c r="R1464" s="2">
        <v>3</v>
      </c>
      <c r="S1464" s="3">
        <v>4</v>
      </c>
      <c r="T1464" t="s">
        <v>79</v>
      </c>
      <c r="U1464" t="s">
        <v>83</v>
      </c>
    </row>
    <row r="1465" spans="1:21" x14ac:dyDescent="0.3">
      <c r="A1465" s="3" t="s">
        <v>1549</v>
      </c>
      <c r="B1465" s="1">
        <v>44830</v>
      </c>
      <c r="C1465" s="7" t="str">
        <f>TEXT(tb_vendas[[#This Row],[Data do Pedido]],"aaaa-mm")</f>
        <v>2022-09</v>
      </c>
      <c r="D1465" s="1" t="s">
        <v>6593</v>
      </c>
      <c r="E1465" t="s">
        <v>16</v>
      </c>
      <c r="F1465" t="s">
        <v>37</v>
      </c>
      <c r="G1465" t="s">
        <v>41</v>
      </c>
      <c r="H1465" t="s">
        <v>45</v>
      </c>
      <c r="I1465" t="s">
        <v>60</v>
      </c>
      <c r="J1465" t="s">
        <v>69</v>
      </c>
      <c r="K1465" t="s">
        <v>72</v>
      </c>
      <c r="L1465">
        <v>32</v>
      </c>
      <c r="M1465" s="5">
        <v>24.24</v>
      </c>
      <c r="N1465" s="5">
        <f t="shared" si="22"/>
        <v>775.68</v>
      </c>
      <c r="O1465" s="5">
        <v>11.328081762263976</v>
      </c>
      <c r="P1465" s="5">
        <f>tb_vendas[[#This Row],[Quantidade]]*tb_vendas[[#This Row],[Custo Unitário]]</f>
        <v>362.49861639244722</v>
      </c>
      <c r="Q1465" s="5">
        <f>tb_vendas[[#This Row],[Valor Total]]-tb_vendas[[#This Row],[Custo Total]]</f>
        <v>413.18138360755273</v>
      </c>
      <c r="R1465" s="2">
        <v>6</v>
      </c>
      <c r="S1465" s="3">
        <v>7</v>
      </c>
      <c r="T1465" t="s">
        <v>81</v>
      </c>
      <c r="U1465" t="s">
        <v>82</v>
      </c>
    </row>
    <row r="1466" spans="1:21" x14ac:dyDescent="0.3">
      <c r="A1466" s="3" t="s">
        <v>1550</v>
      </c>
      <c r="B1466" s="1">
        <v>44830</v>
      </c>
      <c r="C1466" s="7" t="str">
        <f>TEXT(tb_vendas[[#This Row],[Data do Pedido]],"aaaa-mm")</f>
        <v>2022-09</v>
      </c>
      <c r="D1466" s="1" t="s">
        <v>6589</v>
      </c>
      <c r="E1466" t="s">
        <v>21</v>
      </c>
      <c r="F1466" t="s">
        <v>33</v>
      </c>
      <c r="G1466" t="s">
        <v>42</v>
      </c>
      <c r="H1466" t="s">
        <v>46</v>
      </c>
      <c r="I1466" t="s">
        <v>52</v>
      </c>
      <c r="J1466" t="s">
        <v>67</v>
      </c>
      <c r="K1466" t="s">
        <v>71</v>
      </c>
      <c r="L1466">
        <v>97</v>
      </c>
      <c r="M1466" s="5">
        <v>30.2</v>
      </c>
      <c r="N1466" s="5">
        <f t="shared" si="22"/>
        <v>2929.4</v>
      </c>
      <c r="O1466" s="5">
        <v>11.171696098080481</v>
      </c>
      <c r="P1466" s="5">
        <f>tb_vendas[[#This Row],[Quantidade]]*tb_vendas[[#This Row],[Custo Unitário]]</f>
        <v>1083.6545215138067</v>
      </c>
      <c r="Q1466" s="5">
        <f>tb_vendas[[#This Row],[Valor Total]]-tb_vendas[[#This Row],[Custo Total]]</f>
        <v>1845.7454784861934</v>
      </c>
      <c r="R1466" s="2">
        <v>4</v>
      </c>
      <c r="S1466" s="3">
        <v>2</v>
      </c>
      <c r="T1466" t="s">
        <v>80</v>
      </c>
      <c r="U1466" t="s">
        <v>85</v>
      </c>
    </row>
    <row r="1467" spans="1:21" x14ac:dyDescent="0.3">
      <c r="A1467" s="3" t="s">
        <v>1551</v>
      </c>
      <c r="B1467" s="1">
        <v>44830</v>
      </c>
      <c r="C1467" s="7" t="str">
        <f>TEXT(tb_vendas[[#This Row],[Data do Pedido]],"aaaa-mm")</f>
        <v>2022-09</v>
      </c>
      <c r="D1467" s="1" t="s">
        <v>6588</v>
      </c>
      <c r="E1467" t="s">
        <v>23</v>
      </c>
      <c r="F1467" t="s">
        <v>35</v>
      </c>
      <c r="G1467" t="s">
        <v>44</v>
      </c>
      <c r="H1467" t="s">
        <v>46</v>
      </c>
      <c r="I1467" t="s">
        <v>56</v>
      </c>
      <c r="J1467" t="s">
        <v>63</v>
      </c>
      <c r="K1467" t="s">
        <v>77</v>
      </c>
      <c r="L1467">
        <v>37</v>
      </c>
      <c r="M1467" s="5">
        <v>83.09</v>
      </c>
      <c r="N1467" s="5">
        <f t="shared" si="22"/>
        <v>3074.33</v>
      </c>
      <c r="O1467" s="5">
        <v>48.133063641442682</v>
      </c>
      <c r="P1467" s="5">
        <f>tb_vendas[[#This Row],[Quantidade]]*tb_vendas[[#This Row],[Custo Unitário]]</f>
        <v>1780.9233547333793</v>
      </c>
      <c r="Q1467" s="5">
        <f>tb_vendas[[#This Row],[Valor Total]]-tb_vendas[[#This Row],[Custo Total]]</f>
        <v>1293.4066452666207</v>
      </c>
      <c r="R1467" s="2">
        <v>1</v>
      </c>
      <c r="S1467" s="3">
        <v>9</v>
      </c>
      <c r="T1467" t="s">
        <v>80</v>
      </c>
      <c r="U1467" t="s">
        <v>85</v>
      </c>
    </row>
    <row r="1468" spans="1:21" x14ac:dyDescent="0.3">
      <c r="A1468" s="3" t="s">
        <v>1552</v>
      </c>
      <c r="B1468" s="1">
        <v>44831</v>
      </c>
      <c r="C1468" s="7" t="str">
        <f>TEXT(tb_vendas[[#This Row],[Data do Pedido]],"aaaa-mm")</f>
        <v>2022-09</v>
      </c>
      <c r="D1468" s="1" t="s">
        <v>6589</v>
      </c>
      <c r="E1468" t="s">
        <v>21</v>
      </c>
      <c r="F1468" t="s">
        <v>25</v>
      </c>
      <c r="G1468" t="s">
        <v>40</v>
      </c>
      <c r="H1468" t="s">
        <v>46</v>
      </c>
      <c r="I1468" t="s">
        <v>60</v>
      </c>
      <c r="J1468" t="s">
        <v>69</v>
      </c>
      <c r="K1468" t="s">
        <v>77</v>
      </c>
      <c r="L1468">
        <v>74</v>
      </c>
      <c r="M1468" s="5">
        <v>95.85</v>
      </c>
      <c r="N1468" s="5">
        <f t="shared" si="22"/>
        <v>7092.9</v>
      </c>
      <c r="O1468" s="5">
        <v>67.172760228446066</v>
      </c>
      <c r="P1468" s="5">
        <f>tb_vendas[[#This Row],[Quantidade]]*tb_vendas[[#This Row],[Custo Unitário]]</f>
        <v>4970.784256905009</v>
      </c>
      <c r="Q1468" s="5">
        <f>tb_vendas[[#This Row],[Valor Total]]-tb_vendas[[#This Row],[Custo Total]]</f>
        <v>2122.1157430949906</v>
      </c>
      <c r="R1468" s="2">
        <v>10</v>
      </c>
      <c r="S1468" s="3">
        <v>6</v>
      </c>
      <c r="T1468" t="s">
        <v>80</v>
      </c>
      <c r="U1468" t="s">
        <v>84</v>
      </c>
    </row>
    <row r="1469" spans="1:21" x14ac:dyDescent="0.3">
      <c r="A1469" s="3" t="s">
        <v>1553</v>
      </c>
      <c r="B1469" s="1">
        <v>44831</v>
      </c>
      <c r="C1469" s="7" t="str">
        <f>TEXT(tb_vendas[[#This Row],[Data do Pedido]],"aaaa-mm")</f>
        <v>2022-09</v>
      </c>
      <c r="D1469" s="1" t="s">
        <v>6590</v>
      </c>
      <c r="E1469" t="s">
        <v>21</v>
      </c>
      <c r="F1469" t="s">
        <v>36</v>
      </c>
      <c r="G1469" t="s">
        <v>39</v>
      </c>
      <c r="H1469" t="s">
        <v>45</v>
      </c>
      <c r="I1469" t="s">
        <v>52</v>
      </c>
      <c r="J1469" t="s">
        <v>67</v>
      </c>
      <c r="K1469" t="s">
        <v>77</v>
      </c>
      <c r="L1469">
        <v>100</v>
      </c>
      <c r="M1469" s="5">
        <v>49.95</v>
      </c>
      <c r="N1469" s="5">
        <f t="shared" si="22"/>
        <v>4995</v>
      </c>
      <c r="O1469" s="5">
        <v>22.931906179715693</v>
      </c>
      <c r="P1469" s="5">
        <f>tb_vendas[[#This Row],[Quantidade]]*tb_vendas[[#This Row],[Custo Unitário]]</f>
        <v>2293.1906179715693</v>
      </c>
      <c r="Q1469" s="5">
        <f>tb_vendas[[#This Row],[Valor Total]]-tb_vendas[[#This Row],[Custo Total]]</f>
        <v>2701.8093820284307</v>
      </c>
      <c r="R1469" s="2">
        <v>2</v>
      </c>
      <c r="S1469" s="3">
        <v>3</v>
      </c>
      <c r="T1469" t="s">
        <v>81</v>
      </c>
      <c r="U1469" t="s">
        <v>85</v>
      </c>
    </row>
    <row r="1470" spans="1:21" x14ac:dyDescent="0.3">
      <c r="A1470" s="3" t="s">
        <v>1554</v>
      </c>
      <c r="B1470" s="1">
        <v>44831</v>
      </c>
      <c r="C1470" s="7" t="str">
        <f>TEXT(tb_vendas[[#This Row],[Data do Pedido]],"aaaa-mm")</f>
        <v>2022-09</v>
      </c>
      <c r="D1470" s="1" t="s">
        <v>6592</v>
      </c>
      <c r="E1470" t="s">
        <v>16</v>
      </c>
      <c r="F1470" t="s">
        <v>34</v>
      </c>
      <c r="G1470" t="s">
        <v>40</v>
      </c>
      <c r="H1470" t="s">
        <v>46</v>
      </c>
      <c r="I1470" t="s">
        <v>54</v>
      </c>
      <c r="J1470" t="s">
        <v>68</v>
      </c>
      <c r="K1470" t="s">
        <v>72</v>
      </c>
      <c r="L1470">
        <v>9</v>
      </c>
      <c r="M1470" s="5">
        <v>40.94</v>
      </c>
      <c r="N1470" s="5">
        <f t="shared" si="22"/>
        <v>368.46</v>
      </c>
      <c r="O1470" s="5">
        <v>15.325546121035302</v>
      </c>
      <c r="P1470" s="5">
        <f>tb_vendas[[#This Row],[Quantidade]]*tb_vendas[[#This Row],[Custo Unitário]]</f>
        <v>137.92991508931772</v>
      </c>
      <c r="Q1470" s="5">
        <f>tb_vendas[[#This Row],[Valor Total]]-tb_vendas[[#This Row],[Custo Total]]</f>
        <v>230.53008491068226</v>
      </c>
      <c r="R1470" s="2">
        <v>9</v>
      </c>
      <c r="S1470" s="3">
        <v>6</v>
      </c>
      <c r="T1470" t="s">
        <v>80</v>
      </c>
      <c r="U1470" t="s">
        <v>82</v>
      </c>
    </row>
    <row r="1471" spans="1:21" x14ac:dyDescent="0.3">
      <c r="A1471" s="3" t="s">
        <v>1555</v>
      </c>
      <c r="B1471" s="1">
        <v>44831</v>
      </c>
      <c r="C1471" s="7" t="str">
        <f>TEXT(tb_vendas[[#This Row],[Data do Pedido]],"aaaa-mm")</f>
        <v>2022-09</v>
      </c>
      <c r="D1471" s="1" t="s">
        <v>6590</v>
      </c>
      <c r="E1471" t="s">
        <v>20</v>
      </c>
      <c r="F1471" t="s">
        <v>28</v>
      </c>
      <c r="G1471" t="s">
        <v>43</v>
      </c>
      <c r="H1471" t="s">
        <v>45</v>
      </c>
      <c r="I1471" t="s">
        <v>53</v>
      </c>
      <c r="J1471" t="s">
        <v>67</v>
      </c>
      <c r="K1471" t="s">
        <v>75</v>
      </c>
      <c r="L1471">
        <v>73</v>
      </c>
      <c r="M1471" s="5">
        <v>92.59</v>
      </c>
      <c r="N1471" s="5">
        <f t="shared" si="22"/>
        <v>6759.0700000000006</v>
      </c>
      <c r="O1471" s="5">
        <v>23.680804171512346</v>
      </c>
      <c r="P1471" s="5">
        <f>tb_vendas[[#This Row],[Quantidade]]*tb_vendas[[#This Row],[Custo Unitário]]</f>
        <v>1728.6987045204012</v>
      </c>
      <c r="Q1471" s="5">
        <f>tb_vendas[[#This Row],[Valor Total]]-tb_vendas[[#This Row],[Custo Total]]</f>
        <v>5030.3712954795992</v>
      </c>
      <c r="R1471" s="2">
        <v>9</v>
      </c>
      <c r="S1471" s="3">
        <v>8</v>
      </c>
      <c r="T1471" t="s">
        <v>80</v>
      </c>
      <c r="U1471" t="s">
        <v>83</v>
      </c>
    </row>
    <row r="1472" spans="1:21" x14ac:dyDescent="0.3">
      <c r="A1472" s="3" t="s">
        <v>1556</v>
      </c>
      <c r="B1472" s="1">
        <v>44831</v>
      </c>
      <c r="C1472" s="7" t="str">
        <f>TEXT(tb_vendas[[#This Row],[Data do Pedido]],"aaaa-mm")</f>
        <v>2022-09</v>
      </c>
      <c r="D1472" s="1" t="s">
        <v>6593</v>
      </c>
      <c r="E1472" t="s">
        <v>19</v>
      </c>
      <c r="F1472" t="s">
        <v>28</v>
      </c>
      <c r="G1472" t="s">
        <v>43</v>
      </c>
      <c r="H1472" t="s">
        <v>45</v>
      </c>
      <c r="I1472" t="s">
        <v>60</v>
      </c>
      <c r="J1472" t="s">
        <v>69</v>
      </c>
      <c r="K1472" t="s">
        <v>77</v>
      </c>
      <c r="L1472">
        <v>45</v>
      </c>
      <c r="M1472" s="5">
        <v>99.55</v>
      </c>
      <c r="N1472" s="5">
        <f t="shared" si="22"/>
        <v>4479.75</v>
      </c>
      <c r="O1472" s="5">
        <v>42.666496465538245</v>
      </c>
      <c r="P1472" s="5">
        <f>tb_vendas[[#This Row],[Quantidade]]*tb_vendas[[#This Row],[Custo Unitário]]</f>
        <v>1919.992340949221</v>
      </c>
      <c r="Q1472" s="5">
        <f>tb_vendas[[#This Row],[Valor Total]]-tb_vendas[[#This Row],[Custo Total]]</f>
        <v>2559.7576590507788</v>
      </c>
      <c r="R1472" s="2">
        <v>2</v>
      </c>
      <c r="S1472" s="3">
        <v>5</v>
      </c>
      <c r="T1472" t="s">
        <v>81</v>
      </c>
      <c r="U1472" t="s">
        <v>82</v>
      </c>
    </row>
    <row r="1473" spans="1:21" x14ac:dyDescent="0.3">
      <c r="A1473" s="3" t="s">
        <v>1557</v>
      </c>
      <c r="B1473" s="1">
        <v>44831</v>
      </c>
      <c r="C1473" s="7" t="str">
        <f>TEXT(tb_vendas[[#This Row],[Data do Pedido]],"aaaa-mm")</f>
        <v>2022-09</v>
      </c>
      <c r="D1473" s="1" t="s">
        <v>6588</v>
      </c>
      <c r="E1473" t="s">
        <v>19</v>
      </c>
      <c r="F1473" t="s">
        <v>30</v>
      </c>
      <c r="G1473" t="s">
        <v>44</v>
      </c>
      <c r="H1473" t="s">
        <v>46</v>
      </c>
      <c r="I1473" t="s">
        <v>47</v>
      </c>
      <c r="J1473" t="s">
        <v>63</v>
      </c>
      <c r="K1473" t="s">
        <v>75</v>
      </c>
      <c r="L1473">
        <v>88</v>
      </c>
      <c r="M1473" s="5">
        <v>77.11</v>
      </c>
      <c r="N1473" s="5">
        <f t="shared" si="22"/>
        <v>6785.68</v>
      </c>
      <c r="O1473" s="5">
        <v>38.388094174247001</v>
      </c>
      <c r="P1473" s="5">
        <f>tb_vendas[[#This Row],[Quantidade]]*tb_vendas[[#This Row],[Custo Unitário]]</f>
        <v>3378.1522873337362</v>
      </c>
      <c r="Q1473" s="5">
        <f>tb_vendas[[#This Row],[Valor Total]]-tb_vendas[[#This Row],[Custo Total]]</f>
        <v>3407.5277126662641</v>
      </c>
      <c r="R1473" s="2">
        <v>5</v>
      </c>
      <c r="S1473" s="3">
        <v>4</v>
      </c>
      <c r="T1473" t="s">
        <v>80</v>
      </c>
      <c r="U1473" t="s">
        <v>85</v>
      </c>
    </row>
    <row r="1474" spans="1:21" x14ac:dyDescent="0.3">
      <c r="A1474" s="3" t="s">
        <v>1558</v>
      </c>
      <c r="B1474" s="1">
        <v>44831</v>
      </c>
      <c r="C1474" s="7" t="str">
        <f>TEXT(tb_vendas[[#This Row],[Data do Pedido]],"aaaa-mm")</f>
        <v>2022-09</v>
      </c>
      <c r="D1474" s="1" t="s">
        <v>6591</v>
      </c>
      <c r="E1474" t="s">
        <v>19</v>
      </c>
      <c r="F1474" t="s">
        <v>31</v>
      </c>
      <c r="G1474" t="s">
        <v>40</v>
      </c>
      <c r="H1474" t="s">
        <v>46</v>
      </c>
      <c r="I1474" t="s">
        <v>50</v>
      </c>
      <c r="J1474" t="s">
        <v>66</v>
      </c>
      <c r="K1474" t="s">
        <v>73</v>
      </c>
      <c r="L1474">
        <v>69</v>
      </c>
      <c r="M1474" s="5">
        <v>8.6999999999999993</v>
      </c>
      <c r="N1474" s="5">
        <f t="shared" si="22"/>
        <v>600.29999999999995</v>
      </c>
      <c r="O1474" s="5">
        <v>3.8574233088541225</v>
      </c>
      <c r="P1474" s="5">
        <f>tb_vendas[[#This Row],[Quantidade]]*tb_vendas[[#This Row],[Custo Unitário]]</f>
        <v>266.16220831093443</v>
      </c>
      <c r="Q1474" s="5">
        <f>tb_vendas[[#This Row],[Valor Total]]-tb_vendas[[#This Row],[Custo Total]]</f>
        <v>334.13779168906552</v>
      </c>
      <c r="R1474" s="2">
        <v>6</v>
      </c>
      <c r="S1474" s="3">
        <v>6</v>
      </c>
      <c r="T1474" t="s">
        <v>81</v>
      </c>
      <c r="U1474" t="s">
        <v>84</v>
      </c>
    </row>
    <row r="1475" spans="1:21" x14ac:dyDescent="0.3">
      <c r="A1475" s="3" t="s">
        <v>1559</v>
      </c>
      <c r="B1475" s="1">
        <v>44832</v>
      </c>
      <c r="C1475" s="7" t="str">
        <f>TEXT(tb_vendas[[#This Row],[Data do Pedido]],"aaaa-mm")</f>
        <v>2022-09</v>
      </c>
      <c r="D1475" s="1" t="s">
        <v>6592</v>
      </c>
      <c r="E1475" t="s">
        <v>19</v>
      </c>
      <c r="F1475" t="s">
        <v>33</v>
      </c>
      <c r="G1475" t="s">
        <v>42</v>
      </c>
      <c r="H1475" t="s">
        <v>46</v>
      </c>
      <c r="I1475" t="s">
        <v>53</v>
      </c>
      <c r="J1475" t="s">
        <v>67</v>
      </c>
      <c r="K1475" t="s">
        <v>78</v>
      </c>
      <c r="L1475">
        <v>5</v>
      </c>
      <c r="M1475" s="5">
        <v>93.49</v>
      </c>
      <c r="N1475" s="5">
        <f t="shared" ref="N1475:N1538" si="23">L1475*M1475</f>
        <v>467.45</v>
      </c>
      <c r="O1475" s="5">
        <v>27.257842225905627</v>
      </c>
      <c r="P1475" s="5">
        <f>tb_vendas[[#This Row],[Quantidade]]*tb_vendas[[#This Row],[Custo Unitário]]</f>
        <v>136.28921112952813</v>
      </c>
      <c r="Q1475" s="5">
        <f>tb_vendas[[#This Row],[Valor Total]]-tb_vendas[[#This Row],[Custo Total]]</f>
        <v>331.16078887047183</v>
      </c>
      <c r="R1475" s="2">
        <v>10</v>
      </c>
      <c r="S1475" s="3">
        <v>3</v>
      </c>
      <c r="T1475" t="s">
        <v>79</v>
      </c>
      <c r="U1475" t="s">
        <v>84</v>
      </c>
    </row>
    <row r="1476" spans="1:21" x14ac:dyDescent="0.3">
      <c r="A1476" s="3" t="s">
        <v>1560</v>
      </c>
      <c r="B1476" s="1">
        <v>44832</v>
      </c>
      <c r="C1476" s="7" t="str">
        <f>TEXT(tb_vendas[[#This Row],[Data do Pedido]],"aaaa-mm")</f>
        <v>2022-09</v>
      </c>
      <c r="D1476" s="1" t="s">
        <v>6591</v>
      </c>
      <c r="E1476" t="s">
        <v>19</v>
      </c>
      <c r="F1476" t="s">
        <v>29</v>
      </c>
      <c r="G1476" t="s">
        <v>43</v>
      </c>
      <c r="H1476" t="s">
        <v>45</v>
      </c>
      <c r="I1476" t="s">
        <v>48</v>
      </c>
      <c r="J1476" t="s">
        <v>64</v>
      </c>
      <c r="K1476" t="s">
        <v>72</v>
      </c>
      <c r="L1476">
        <v>44</v>
      </c>
      <c r="M1476" s="5">
        <v>73.81</v>
      </c>
      <c r="N1476" s="5">
        <f t="shared" si="23"/>
        <v>3247.6400000000003</v>
      </c>
      <c r="O1476" s="5">
        <v>40.080031102642998</v>
      </c>
      <c r="P1476" s="5">
        <f>tb_vendas[[#This Row],[Quantidade]]*tb_vendas[[#This Row],[Custo Unitário]]</f>
        <v>1763.5213685162919</v>
      </c>
      <c r="Q1476" s="5">
        <f>tb_vendas[[#This Row],[Valor Total]]-tb_vendas[[#This Row],[Custo Total]]</f>
        <v>1484.1186314837084</v>
      </c>
      <c r="R1476" s="2">
        <v>10</v>
      </c>
      <c r="S1476" s="3">
        <v>10</v>
      </c>
      <c r="T1476" t="s">
        <v>81</v>
      </c>
      <c r="U1476" t="s">
        <v>83</v>
      </c>
    </row>
    <row r="1477" spans="1:21" x14ac:dyDescent="0.3">
      <c r="A1477" s="3" t="s">
        <v>1561</v>
      </c>
      <c r="B1477" s="1">
        <v>44832</v>
      </c>
      <c r="C1477" s="7" t="str">
        <f>TEXT(tb_vendas[[#This Row],[Data do Pedido]],"aaaa-mm")</f>
        <v>2022-09</v>
      </c>
      <c r="D1477" s="1" t="s">
        <v>6592</v>
      </c>
      <c r="E1477" t="s">
        <v>16</v>
      </c>
      <c r="F1477" t="s">
        <v>32</v>
      </c>
      <c r="G1477" t="s">
        <v>39</v>
      </c>
      <c r="H1477" t="s">
        <v>45</v>
      </c>
      <c r="I1477" t="s">
        <v>62</v>
      </c>
      <c r="J1477" t="s">
        <v>70</v>
      </c>
      <c r="K1477" t="s">
        <v>73</v>
      </c>
      <c r="L1477">
        <v>24</v>
      </c>
      <c r="M1477" s="5">
        <v>52.63</v>
      </c>
      <c r="N1477" s="5">
        <f t="shared" si="23"/>
        <v>1263.1200000000001</v>
      </c>
      <c r="O1477" s="5">
        <v>28.839074376006554</v>
      </c>
      <c r="P1477" s="5">
        <f>tb_vendas[[#This Row],[Quantidade]]*tb_vendas[[#This Row],[Custo Unitário]]</f>
        <v>692.13778502415732</v>
      </c>
      <c r="Q1477" s="5">
        <f>tb_vendas[[#This Row],[Valor Total]]-tb_vendas[[#This Row],[Custo Total]]</f>
        <v>570.98221497584279</v>
      </c>
      <c r="R1477" s="2">
        <v>4</v>
      </c>
      <c r="S1477" s="3">
        <v>6</v>
      </c>
      <c r="T1477" t="s">
        <v>80</v>
      </c>
      <c r="U1477" t="s">
        <v>82</v>
      </c>
    </row>
    <row r="1478" spans="1:21" x14ac:dyDescent="0.3">
      <c r="A1478" s="3" t="s">
        <v>1562</v>
      </c>
      <c r="B1478" s="1">
        <v>44832</v>
      </c>
      <c r="C1478" s="7" t="str">
        <f>TEXT(tb_vendas[[#This Row],[Data do Pedido]],"aaaa-mm")</f>
        <v>2022-09</v>
      </c>
      <c r="D1478" s="1" t="s">
        <v>6592</v>
      </c>
      <c r="E1478" t="s">
        <v>20</v>
      </c>
      <c r="F1478" t="s">
        <v>36</v>
      </c>
      <c r="G1478" t="s">
        <v>39</v>
      </c>
      <c r="H1478" t="s">
        <v>45</v>
      </c>
      <c r="I1478" t="s">
        <v>51</v>
      </c>
      <c r="J1478" t="s">
        <v>65</v>
      </c>
      <c r="K1478" t="s">
        <v>78</v>
      </c>
      <c r="L1478">
        <v>64</v>
      </c>
      <c r="M1478" s="5">
        <v>94.03</v>
      </c>
      <c r="N1478" s="5">
        <f t="shared" si="23"/>
        <v>6017.92</v>
      </c>
      <c r="O1478" s="5">
        <v>31.134245918995958</v>
      </c>
      <c r="P1478" s="5">
        <f>tb_vendas[[#This Row],[Quantidade]]*tb_vendas[[#This Row],[Custo Unitário]]</f>
        <v>1992.5917388157413</v>
      </c>
      <c r="Q1478" s="5">
        <f>tb_vendas[[#This Row],[Valor Total]]-tb_vendas[[#This Row],[Custo Total]]</f>
        <v>4025.3282611842587</v>
      </c>
      <c r="R1478" s="2">
        <v>1</v>
      </c>
      <c r="S1478" s="3">
        <v>1</v>
      </c>
      <c r="T1478" t="s">
        <v>81</v>
      </c>
      <c r="U1478" t="s">
        <v>83</v>
      </c>
    </row>
    <row r="1479" spans="1:21" x14ac:dyDescent="0.3">
      <c r="A1479" s="3" t="s">
        <v>1563</v>
      </c>
      <c r="B1479" s="1">
        <v>44832</v>
      </c>
      <c r="C1479" s="7" t="str">
        <f>TEXT(tb_vendas[[#This Row],[Data do Pedido]],"aaaa-mm")</f>
        <v>2022-09</v>
      </c>
      <c r="D1479" s="1" t="s">
        <v>6589</v>
      </c>
      <c r="E1479" t="s">
        <v>23</v>
      </c>
      <c r="F1479" t="s">
        <v>35</v>
      </c>
      <c r="G1479" t="s">
        <v>44</v>
      </c>
      <c r="H1479" t="s">
        <v>46</v>
      </c>
      <c r="I1479" t="s">
        <v>54</v>
      </c>
      <c r="J1479" t="s">
        <v>68</v>
      </c>
      <c r="K1479" t="s">
        <v>71</v>
      </c>
      <c r="L1479">
        <v>36</v>
      </c>
      <c r="M1479" s="5">
        <v>66.930000000000007</v>
      </c>
      <c r="N1479" s="5">
        <f t="shared" si="23"/>
        <v>2409.4800000000005</v>
      </c>
      <c r="O1479" s="5">
        <v>29.558340647374877</v>
      </c>
      <c r="P1479" s="5">
        <f>tb_vendas[[#This Row],[Quantidade]]*tb_vendas[[#This Row],[Custo Unitário]]</f>
        <v>1064.1002633054954</v>
      </c>
      <c r="Q1479" s="5">
        <f>tb_vendas[[#This Row],[Valor Total]]-tb_vendas[[#This Row],[Custo Total]]</f>
        <v>1345.379736694505</v>
      </c>
      <c r="R1479" s="2">
        <v>2</v>
      </c>
      <c r="S1479" s="3">
        <v>4</v>
      </c>
      <c r="T1479" t="s">
        <v>80</v>
      </c>
      <c r="U1479" t="s">
        <v>83</v>
      </c>
    </row>
    <row r="1480" spans="1:21" x14ac:dyDescent="0.3">
      <c r="A1480" s="3" t="s">
        <v>1564</v>
      </c>
      <c r="B1480" s="1">
        <v>44832</v>
      </c>
      <c r="C1480" s="7" t="str">
        <f>TEXT(tb_vendas[[#This Row],[Data do Pedido]],"aaaa-mm")</f>
        <v>2022-09</v>
      </c>
      <c r="D1480" s="1" t="s">
        <v>6592</v>
      </c>
      <c r="E1480" t="s">
        <v>22</v>
      </c>
      <c r="F1480" t="s">
        <v>29</v>
      </c>
      <c r="G1480" t="s">
        <v>43</v>
      </c>
      <c r="H1480" t="s">
        <v>45</v>
      </c>
      <c r="I1480" t="s">
        <v>58</v>
      </c>
      <c r="J1480" t="s">
        <v>64</v>
      </c>
      <c r="K1480" t="s">
        <v>76</v>
      </c>
      <c r="L1480">
        <v>38</v>
      </c>
      <c r="M1480" s="5">
        <v>97.1</v>
      </c>
      <c r="N1480" s="5">
        <f t="shared" si="23"/>
        <v>3689.7999999999997</v>
      </c>
      <c r="O1480" s="5">
        <v>53.569240367965193</v>
      </c>
      <c r="P1480" s="5">
        <f>tb_vendas[[#This Row],[Quantidade]]*tb_vendas[[#This Row],[Custo Unitário]]</f>
        <v>2035.6311339826773</v>
      </c>
      <c r="Q1480" s="5">
        <f>tb_vendas[[#This Row],[Valor Total]]-tb_vendas[[#This Row],[Custo Total]]</f>
        <v>1654.1688660173224</v>
      </c>
      <c r="R1480" s="2">
        <v>3</v>
      </c>
      <c r="S1480" s="3">
        <v>6</v>
      </c>
      <c r="T1480" t="s">
        <v>80</v>
      </c>
      <c r="U1480" t="s">
        <v>82</v>
      </c>
    </row>
    <row r="1481" spans="1:21" x14ac:dyDescent="0.3">
      <c r="A1481" s="3" t="s">
        <v>1565</v>
      </c>
      <c r="B1481" s="1">
        <v>44832</v>
      </c>
      <c r="C1481" s="7" t="str">
        <f>TEXT(tb_vendas[[#This Row],[Data do Pedido]],"aaaa-mm")</f>
        <v>2022-09</v>
      </c>
      <c r="D1481" s="1" t="s">
        <v>6593</v>
      </c>
      <c r="E1481" t="s">
        <v>22</v>
      </c>
      <c r="F1481" t="s">
        <v>26</v>
      </c>
      <c r="G1481" t="s">
        <v>41</v>
      </c>
      <c r="H1481" t="s">
        <v>45</v>
      </c>
      <c r="I1481" t="s">
        <v>52</v>
      </c>
      <c r="J1481" t="s">
        <v>67</v>
      </c>
      <c r="K1481" t="s">
        <v>73</v>
      </c>
      <c r="L1481">
        <v>41</v>
      </c>
      <c r="M1481" s="5">
        <v>76.89</v>
      </c>
      <c r="N1481" s="5">
        <f t="shared" si="23"/>
        <v>3152.4900000000002</v>
      </c>
      <c r="O1481" s="5">
        <v>29.027049030657288</v>
      </c>
      <c r="P1481" s="5">
        <f>tb_vendas[[#This Row],[Quantidade]]*tb_vendas[[#This Row],[Custo Unitário]]</f>
        <v>1190.1090102569487</v>
      </c>
      <c r="Q1481" s="5">
        <f>tb_vendas[[#This Row],[Valor Total]]-tb_vendas[[#This Row],[Custo Total]]</f>
        <v>1962.3809897430515</v>
      </c>
      <c r="R1481" s="2">
        <v>10</v>
      </c>
      <c r="S1481" s="3">
        <v>0</v>
      </c>
      <c r="T1481" t="s">
        <v>80</v>
      </c>
      <c r="U1481" t="s">
        <v>83</v>
      </c>
    </row>
    <row r="1482" spans="1:21" x14ac:dyDescent="0.3">
      <c r="A1482" s="3" t="s">
        <v>1566</v>
      </c>
      <c r="B1482" s="1">
        <v>44832</v>
      </c>
      <c r="C1482" s="7" t="str">
        <f>TEXT(tb_vendas[[#This Row],[Data do Pedido]],"aaaa-mm")</f>
        <v>2022-09</v>
      </c>
      <c r="D1482" s="1" t="s">
        <v>6588</v>
      </c>
      <c r="E1482" t="s">
        <v>16</v>
      </c>
      <c r="F1482" t="s">
        <v>30</v>
      </c>
      <c r="G1482" t="s">
        <v>44</v>
      </c>
      <c r="H1482" t="s">
        <v>46</v>
      </c>
      <c r="I1482" t="s">
        <v>60</v>
      </c>
      <c r="J1482" t="s">
        <v>69</v>
      </c>
      <c r="K1482" t="s">
        <v>74</v>
      </c>
      <c r="L1482">
        <v>59</v>
      </c>
      <c r="M1482" s="5">
        <v>34.56</v>
      </c>
      <c r="N1482" s="5">
        <f t="shared" si="23"/>
        <v>2039.0400000000002</v>
      </c>
      <c r="O1482" s="5">
        <v>13.791075763734943</v>
      </c>
      <c r="P1482" s="5">
        <f>tb_vendas[[#This Row],[Quantidade]]*tb_vendas[[#This Row],[Custo Unitário]]</f>
        <v>813.67347006036164</v>
      </c>
      <c r="Q1482" s="5">
        <f>tb_vendas[[#This Row],[Valor Total]]-tb_vendas[[#This Row],[Custo Total]]</f>
        <v>1225.3665299396384</v>
      </c>
      <c r="R1482" s="2">
        <v>8</v>
      </c>
      <c r="S1482" s="3">
        <v>2</v>
      </c>
      <c r="T1482" t="s">
        <v>81</v>
      </c>
      <c r="U1482" t="s">
        <v>82</v>
      </c>
    </row>
    <row r="1483" spans="1:21" x14ac:dyDescent="0.3">
      <c r="A1483" s="3" t="s">
        <v>1567</v>
      </c>
      <c r="B1483" s="1">
        <v>44833</v>
      </c>
      <c r="C1483" s="7" t="str">
        <f>TEXT(tb_vendas[[#This Row],[Data do Pedido]],"aaaa-mm")</f>
        <v>2022-09</v>
      </c>
      <c r="D1483" s="1" t="s">
        <v>6592</v>
      </c>
      <c r="E1483" t="s">
        <v>18</v>
      </c>
      <c r="F1483" t="s">
        <v>32</v>
      </c>
      <c r="G1483" t="s">
        <v>39</v>
      </c>
      <c r="H1483" t="s">
        <v>45</v>
      </c>
      <c r="I1483" t="s">
        <v>62</v>
      </c>
      <c r="J1483" t="s">
        <v>70</v>
      </c>
      <c r="K1483" t="s">
        <v>76</v>
      </c>
      <c r="L1483">
        <v>36</v>
      </c>
      <c r="M1483" s="5">
        <v>62.99</v>
      </c>
      <c r="N1483" s="5">
        <f t="shared" si="23"/>
        <v>2267.64</v>
      </c>
      <c r="O1483" s="5">
        <v>21.490250942467139</v>
      </c>
      <c r="P1483" s="5">
        <f>tb_vendas[[#This Row],[Quantidade]]*tb_vendas[[#This Row],[Custo Unitário]]</f>
        <v>773.64903392881695</v>
      </c>
      <c r="Q1483" s="5">
        <f>tb_vendas[[#This Row],[Valor Total]]-tb_vendas[[#This Row],[Custo Total]]</f>
        <v>1493.9909660711828</v>
      </c>
      <c r="R1483" s="2">
        <v>6</v>
      </c>
      <c r="S1483" s="3">
        <v>4</v>
      </c>
      <c r="T1483" t="s">
        <v>79</v>
      </c>
      <c r="U1483" t="s">
        <v>82</v>
      </c>
    </row>
    <row r="1484" spans="1:21" x14ac:dyDescent="0.3">
      <c r="A1484" s="3" t="s">
        <v>1568</v>
      </c>
      <c r="B1484" s="1">
        <v>44833</v>
      </c>
      <c r="C1484" s="7" t="str">
        <f>TEXT(tb_vendas[[#This Row],[Data do Pedido]],"aaaa-mm")</f>
        <v>2022-09</v>
      </c>
      <c r="D1484" s="1" t="s">
        <v>6589</v>
      </c>
      <c r="E1484" t="s">
        <v>22</v>
      </c>
      <c r="F1484" t="s">
        <v>28</v>
      </c>
      <c r="G1484" t="s">
        <v>43</v>
      </c>
      <c r="H1484" t="s">
        <v>45</v>
      </c>
      <c r="I1484" t="s">
        <v>51</v>
      </c>
      <c r="J1484" t="s">
        <v>65</v>
      </c>
      <c r="K1484" t="s">
        <v>77</v>
      </c>
      <c r="L1484">
        <v>74</v>
      </c>
      <c r="M1484" s="5">
        <v>73.349999999999994</v>
      </c>
      <c r="N1484" s="5">
        <f t="shared" si="23"/>
        <v>5427.9</v>
      </c>
      <c r="O1484" s="5">
        <v>32.19788165955709</v>
      </c>
      <c r="P1484" s="5">
        <f>tb_vendas[[#This Row],[Quantidade]]*tb_vendas[[#This Row],[Custo Unitário]]</f>
        <v>2382.6432428072249</v>
      </c>
      <c r="Q1484" s="5">
        <f>tb_vendas[[#This Row],[Valor Total]]-tb_vendas[[#This Row],[Custo Total]]</f>
        <v>3045.2567571927748</v>
      </c>
      <c r="R1484" s="2">
        <v>5</v>
      </c>
      <c r="S1484" s="3">
        <v>6</v>
      </c>
      <c r="T1484" t="s">
        <v>80</v>
      </c>
      <c r="U1484" t="s">
        <v>85</v>
      </c>
    </row>
    <row r="1485" spans="1:21" x14ac:dyDescent="0.3">
      <c r="A1485" s="3" t="s">
        <v>1569</v>
      </c>
      <c r="B1485" s="1">
        <v>44833</v>
      </c>
      <c r="C1485" s="7" t="str">
        <f>TEXT(tb_vendas[[#This Row],[Data do Pedido]],"aaaa-mm")</f>
        <v>2022-09</v>
      </c>
      <c r="D1485" s="1" t="s">
        <v>6591</v>
      </c>
      <c r="E1485" t="s">
        <v>18</v>
      </c>
      <c r="F1485" t="s">
        <v>33</v>
      </c>
      <c r="G1485" t="s">
        <v>42</v>
      </c>
      <c r="H1485" t="s">
        <v>46</v>
      </c>
      <c r="I1485" t="s">
        <v>55</v>
      </c>
      <c r="J1485" t="s">
        <v>69</v>
      </c>
      <c r="K1485" t="s">
        <v>73</v>
      </c>
      <c r="L1485">
        <v>11</v>
      </c>
      <c r="M1485" s="5">
        <v>7.52</v>
      </c>
      <c r="N1485" s="5">
        <f t="shared" si="23"/>
        <v>82.72</v>
      </c>
      <c r="O1485" s="5">
        <v>4.6468704832185379</v>
      </c>
      <c r="P1485" s="5">
        <f>tb_vendas[[#This Row],[Quantidade]]*tb_vendas[[#This Row],[Custo Unitário]]</f>
        <v>51.115575315403916</v>
      </c>
      <c r="Q1485" s="5">
        <f>tb_vendas[[#This Row],[Valor Total]]-tb_vendas[[#This Row],[Custo Total]]</f>
        <v>31.604424684596083</v>
      </c>
      <c r="R1485" s="2">
        <v>6</v>
      </c>
      <c r="S1485" s="3">
        <v>6</v>
      </c>
      <c r="T1485" t="s">
        <v>79</v>
      </c>
      <c r="U1485" t="s">
        <v>85</v>
      </c>
    </row>
    <row r="1486" spans="1:21" x14ac:dyDescent="0.3">
      <c r="A1486" s="3" t="s">
        <v>1570</v>
      </c>
      <c r="B1486" s="1">
        <v>44834</v>
      </c>
      <c r="C1486" s="7" t="str">
        <f>TEXT(tb_vendas[[#This Row],[Data do Pedido]],"aaaa-mm")</f>
        <v>2022-09</v>
      </c>
      <c r="D1486" s="1" t="s">
        <v>6590</v>
      </c>
      <c r="E1486" t="s">
        <v>18</v>
      </c>
      <c r="F1486" t="s">
        <v>28</v>
      </c>
      <c r="G1486" t="s">
        <v>43</v>
      </c>
      <c r="H1486" t="s">
        <v>45</v>
      </c>
      <c r="I1486" t="s">
        <v>58</v>
      </c>
      <c r="J1486" t="s">
        <v>64</v>
      </c>
      <c r="K1486" t="s">
        <v>76</v>
      </c>
      <c r="L1486">
        <v>30</v>
      </c>
      <c r="M1486" s="5">
        <v>95.44</v>
      </c>
      <c r="N1486" s="5">
        <f t="shared" si="23"/>
        <v>2863.2</v>
      </c>
      <c r="O1486" s="5">
        <v>54.683215842600809</v>
      </c>
      <c r="P1486" s="5">
        <f>tb_vendas[[#This Row],[Quantidade]]*tb_vendas[[#This Row],[Custo Unitário]]</f>
        <v>1640.4964752780243</v>
      </c>
      <c r="Q1486" s="5">
        <f>tb_vendas[[#This Row],[Valor Total]]-tb_vendas[[#This Row],[Custo Total]]</f>
        <v>1222.7035247219756</v>
      </c>
      <c r="R1486" s="2">
        <v>8</v>
      </c>
      <c r="S1486" s="3">
        <v>3</v>
      </c>
      <c r="T1486" t="s">
        <v>81</v>
      </c>
      <c r="U1486" t="s">
        <v>83</v>
      </c>
    </row>
    <row r="1487" spans="1:21" x14ac:dyDescent="0.3">
      <c r="A1487" s="3" t="s">
        <v>1571</v>
      </c>
      <c r="B1487" s="1">
        <v>44834</v>
      </c>
      <c r="C1487" s="7" t="str">
        <f>TEXT(tb_vendas[[#This Row],[Data do Pedido]],"aaaa-mm")</f>
        <v>2022-09</v>
      </c>
      <c r="D1487" s="1" t="s">
        <v>6591</v>
      </c>
      <c r="E1487" t="s">
        <v>19</v>
      </c>
      <c r="F1487" t="s">
        <v>37</v>
      </c>
      <c r="G1487" t="s">
        <v>41</v>
      </c>
      <c r="H1487" t="s">
        <v>45</v>
      </c>
      <c r="I1487" t="s">
        <v>51</v>
      </c>
      <c r="J1487" t="s">
        <v>65</v>
      </c>
      <c r="K1487" t="s">
        <v>77</v>
      </c>
      <c r="L1487">
        <v>53</v>
      </c>
      <c r="M1487" s="5">
        <v>43.79</v>
      </c>
      <c r="N1487" s="5">
        <f t="shared" si="23"/>
        <v>2320.87</v>
      </c>
      <c r="O1487" s="5">
        <v>30.009610938964702</v>
      </c>
      <c r="P1487" s="5">
        <f>tb_vendas[[#This Row],[Quantidade]]*tb_vendas[[#This Row],[Custo Unitário]]</f>
        <v>1590.5093797651291</v>
      </c>
      <c r="Q1487" s="5">
        <f>tb_vendas[[#This Row],[Valor Total]]-tb_vendas[[#This Row],[Custo Total]]</f>
        <v>730.36062023487079</v>
      </c>
      <c r="R1487" s="2">
        <v>6</v>
      </c>
      <c r="S1487" s="3">
        <v>10</v>
      </c>
      <c r="T1487" t="s">
        <v>79</v>
      </c>
      <c r="U1487" t="s">
        <v>84</v>
      </c>
    </row>
    <row r="1488" spans="1:21" x14ac:dyDescent="0.3">
      <c r="A1488" s="3" t="s">
        <v>1572</v>
      </c>
      <c r="B1488" s="1">
        <v>44834</v>
      </c>
      <c r="C1488" s="7" t="str">
        <f>TEXT(tb_vendas[[#This Row],[Data do Pedido]],"aaaa-mm")</f>
        <v>2022-09</v>
      </c>
      <c r="D1488" s="1" t="s">
        <v>6588</v>
      </c>
      <c r="E1488" t="s">
        <v>18</v>
      </c>
      <c r="F1488" t="s">
        <v>26</v>
      </c>
      <c r="G1488" t="s">
        <v>41</v>
      </c>
      <c r="H1488" t="s">
        <v>45</v>
      </c>
      <c r="I1488" t="s">
        <v>57</v>
      </c>
      <c r="J1488" t="s">
        <v>66</v>
      </c>
      <c r="K1488" t="s">
        <v>77</v>
      </c>
      <c r="L1488">
        <v>69</v>
      </c>
      <c r="M1488" s="5">
        <v>22.62</v>
      </c>
      <c r="N1488" s="5">
        <f t="shared" si="23"/>
        <v>1560.78</v>
      </c>
      <c r="O1488" s="5">
        <v>10.390695026532182</v>
      </c>
      <c r="P1488" s="5">
        <f>tb_vendas[[#This Row],[Quantidade]]*tb_vendas[[#This Row],[Custo Unitário]]</f>
        <v>716.95795683072049</v>
      </c>
      <c r="Q1488" s="5">
        <f>tb_vendas[[#This Row],[Valor Total]]-tb_vendas[[#This Row],[Custo Total]]</f>
        <v>843.82204316927948</v>
      </c>
      <c r="R1488" s="2">
        <v>9</v>
      </c>
      <c r="S1488" s="3">
        <v>0</v>
      </c>
      <c r="T1488" t="s">
        <v>79</v>
      </c>
      <c r="U1488" t="s">
        <v>85</v>
      </c>
    </row>
    <row r="1489" spans="1:21" x14ac:dyDescent="0.3">
      <c r="A1489" s="3" t="s">
        <v>1573</v>
      </c>
      <c r="B1489" s="1">
        <v>44834</v>
      </c>
      <c r="C1489" s="7" t="str">
        <f>TEXT(tb_vendas[[#This Row],[Data do Pedido]],"aaaa-mm")</f>
        <v>2022-09</v>
      </c>
      <c r="D1489" s="1" t="s">
        <v>6591</v>
      </c>
      <c r="E1489" t="s">
        <v>21</v>
      </c>
      <c r="F1489" t="s">
        <v>24</v>
      </c>
      <c r="G1489" t="s">
        <v>39</v>
      </c>
      <c r="H1489" t="s">
        <v>45</v>
      </c>
      <c r="I1489" t="s">
        <v>61</v>
      </c>
      <c r="J1489" t="s">
        <v>68</v>
      </c>
      <c r="K1489" t="s">
        <v>72</v>
      </c>
      <c r="L1489">
        <v>84</v>
      </c>
      <c r="M1489" s="5">
        <v>61.4</v>
      </c>
      <c r="N1489" s="5">
        <f t="shared" si="23"/>
        <v>5157.5999999999995</v>
      </c>
      <c r="O1489" s="5">
        <v>17.657192993114965</v>
      </c>
      <c r="P1489" s="5">
        <f>tb_vendas[[#This Row],[Quantidade]]*tb_vendas[[#This Row],[Custo Unitário]]</f>
        <v>1483.204211421657</v>
      </c>
      <c r="Q1489" s="5">
        <f>tb_vendas[[#This Row],[Valor Total]]-tb_vendas[[#This Row],[Custo Total]]</f>
        <v>3674.3957885783425</v>
      </c>
      <c r="R1489" s="2">
        <v>9</v>
      </c>
      <c r="S1489" s="3">
        <v>8</v>
      </c>
      <c r="T1489" t="s">
        <v>79</v>
      </c>
      <c r="U1489" t="s">
        <v>85</v>
      </c>
    </row>
    <row r="1490" spans="1:21" x14ac:dyDescent="0.3">
      <c r="A1490" s="3" t="s">
        <v>1574</v>
      </c>
      <c r="B1490" s="1">
        <v>44834</v>
      </c>
      <c r="C1490" s="7" t="str">
        <f>TEXT(tb_vendas[[#This Row],[Data do Pedido]],"aaaa-mm")</f>
        <v>2022-09</v>
      </c>
      <c r="D1490" s="1" t="s">
        <v>6593</v>
      </c>
      <c r="E1490" t="s">
        <v>19</v>
      </c>
      <c r="F1490" t="s">
        <v>25</v>
      </c>
      <c r="G1490" t="s">
        <v>40</v>
      </c>
      <c r="H1490" t="s">
        <v>46</v>
      </c>
      <c r="I1490" t="s">
        <v>58</v>
      </c>
      <c r="J1490" t="s">
        <v>64</v>
      </c>
      <c r="K1490" t="s">
        <v>76</v>
      </c>
      <c r="L1490">
        <v>63</v>
      </c>
      <c r="M1490" s="5">
        <v>92.54</v>
      </c>
      <c r="N1490" s="5">
        <f t="shared" si="23"/>
        <v>5830.02</v>
      </c>
      <c r="O1490" s="5">
        <v>51.603302821276039</v>
      </c>
      <c r="P1490" s="5">
        <f>tb_vendas[[#This Row],[Quantidade]]*tb_vendas[[#This Row],[Custo Unitário]]</f>
        <v>3251.0080777403905</v>
      </c>
      <c r="Q1490" s="5">
        <f>tb_vendas[[#This Row],[Valor Total]]-tb_vendas[[#This Row],[Custo Total]]</f>
        <v>2579.0119222596099</v>
      </c>
      <c r="R1490" s="2">
        <v>7</v>
      </c>
      <c r="S1490" s="3">
        <v>0</v>
      </c>
      <c r="T1490" t="s">
        <v>80</v>
      </c>
      <c r="U1490" t="s">
        <v>83</v>
      </c>
    </row>
    <row r="1491" spans="1:21" x14ac:dyDescent="0.3">
      <c r="A1491" s="3" t="s">
        <v>1575</v>
      </c>
      <c r="B1491" s="1">
        <v>44834</v>
      </c>
      <c r="C1491" s="7" t="str">
        <f>TEXT(tb_vendas[[#This Row],[Data do Pedido]],"aaaa-mm")</f>
        <v>2022-09</v>
      </c>
      <c r="D1491" s="1" t="s">
        <v>6593</v>
      </c>
      <c r="E1491" t="s">
        <v>19</v>
      </c>
      <c r="F1491" t="s">
        <v>30</v>
      </c>
      <c r="G1491" t="s">
        <v>44</v>
      </c>
      <c r="H1491" t="s">
        <v>46</v>
      </c>
      <c r="I1491" t="s">
        <v>60</v>
      </c>
      <c r="J1491" t="s">
        <v>69</v>
      </c>
      <c r="K1491" t="s">
        <v>73</v>
      </c>
      <c r="L1491">
        <v>32</v>
      </c>
      <c r="M1491" s="5">
        <v>86.38</v>
      </c>
      <c r="N1491" s="5">
        <f t="shared" si="23"/>
        <v>2764.16</v>
      </c>
      <c r="O1491" s="5">
        <v>47.062147018394789</v>
      </c>
      <c r="P1491" s="5">
        <f>tb_vendas[[#This Row],[Quantidade]]*tb_vendas[[#This Row],[Custo Unitário]]</f>
        <v>1505.9887045886333</v>
      </c>
      <c r="Q1491" s="5">
        <f>tb_vendas[[#This Row],[Valor Total]]-tb_vendas[[#This Row],[Custo Total]]</f>
        <v>1258.1712954113666</v>
      </c>
      <c r="R1491" s="2">
        <v>5</v>
      </c>
      <c r="S1491" s="3">
        <v>8</v>
      </c>
      <c r="T1491" t="s">
        <v>79</v>
      </c>
      <c r="U1491" t="s">
        <v>83</v>
      </c>
    </row>
    <row r="1492" spans="1:21" x14ac:dyDescent="0.3">
      <c r="A1492" s="3" t="s">
        <v>1576</v>
      </c>
      <c r="B1492" s="1">
        <v>44834</v>
      </c>
      <c r="C1492" s="7" t="str">
        <f>TEXT(tb_vendas[[#This Row],[Data do Pedido]],"aaaa-mm")</f>
        <v>2022-09</v>
      </c>
      <c r="D1492" s="1" t="s">
        <v>6588</v>
      </c>
      <c r="E1492" t="s">
        <v>21</v>
      </c>
      <c r="F1492" t="s">
        <v>31</v>
      </c>
      <c r="G1492" t="s">
        <v>40</v>
      </c>
      <c r="H1492" t="s">
        <v>46</v>
      </c>
      <c r="I1492" t="s">
        <v>54</v>
      </c>
      <c r="J1492" t="s">
        <v>68</v>
      </c>
      <c r="K1492" t="s">
        <v>77</v>
      </c>
      <c r="L1492">
        <v>46</v>
      </c>
      <c r="M1492" s="5">
        <v>26.66</v>
      </c>
      <c r="N1492" s="5">
        <f t="shared" si="23"/>
        <v>1226.3599999999999</v>
      </c>
      <c r="O1492" s="5">
        <v>8.2607544745683832</v>
      </c>
      <c r="P1492" s="5">
        <f>tb_vendas[[#This Row],[Quantidade]]*tb_vendas[[#This Row],[Custo Unitário]]</f>
        <v>379.99470583014562</v>
      </c>
      <c r="Q1492" s="5">
        <f>tb_vendas[[#This Row],[Valor Total]]-tb_vendas[[#This Row],[Custo Total]]</f>
        <v>846.36529416985422</v>
      </c>
      <c r="R1492" s="2">
        <v>5</v>
      </c>
      <c r="S1492" s="3">
        <v>9</v>
      </c>
      <c r="T1492" t="s">
        <v>79</v>
      </c>
      <c r="U1492" t="s">
        <v>84</v>
      </c>
    </row>
    <row r="1493" spans="1:21" x14ac:dyDescent="0.3">
      <c r="A1493" s="3" t="s">
        <v>1577</v>
      </c>
      <c r="B1493" s="1">
        <v>44834</v>
      </c>
      <c r="C1493" s="7" t="str">
        <f>TEXT(tb_vendas[[#This Row],[Data do Pedido]],"aaaa-mm")</f>
        <v>2022-09</v>
      </c>
      <c r="D1493" s="1" t="s">
        <v>6589</v>
      </c>
      <c r="E1493" t="s">
        <v>20</v>
      </c>
      <c r="F1493" t="s">
        <v>28</v>
      </c>
      <c r="G1493" t="s">
        <v>43</v>
      </c>
      <c r="H1493" t="s">
        <v>45</v>
      </c>
      <c r="I1493" t="s">
        <v>51</v>
      </c>
      <c r="J1493" t="s">
        <v>65</v>
      </c>
      <c r="K1493" t="s">
        <v>75</v>
      </c>
      <c r="L1493">
        <v>59</v>
      </c>
      <c r="M1493" s="5">
        <v>3.73</v>
      </c>
      <c r="N1493" s="5">
        <f t="shared" si="23"/>
        <v>220.07</v>
      </c>
      <c r="O1493" s="5">
        <v>1.7056045693730413</v>
      </c>
      <c r="P1493" s="5">
        <f>tb_vendas[[#This Row],[Quantidade]]*tb_vendas[[#This Row],[Custo Unitário]]</f>
        <v>100.63066959300943</v>
      </c>
      <c r="Q1493" s="5">
        <f>tb_vendas[[#This Row],[Valor Total]]-tb_vendas[[#This Row],[Custo Total]]</f>
        <v>119.43933040699056</v>
      </c>
      <c r="R1493" s="2">
        <v>8</v>
      </c>
      <c r="S1493" s="3">
        <v>0</v>
      </c>
      <c r="T1493" t="s">
        <v>79</v>
      </c>
      <c r="U1493" t="s">
        <v>85</v>
      </c>
    </row>
    <row r="1494" spans="1:21" x14ac:dyDescent="0.3">
      <c r="A1494" s="3" t="s">
        <v>1578</v>
      </c>
      <c r="B1494" s="1">
        <v>44834</v>
      </c>
      <c r="C1494" s="7" t="str">
        <f>TEXT(tb_vendas[[#This Row],[Data do Pedido]],"aaaa-mm")</f>
        <v>2022-09</v>
      </c>
      <c r="D1494" s="1" t="s">
        <v>6589</v>
      </c>
      <c r="E1494" t="s">
        <v>22</v>
      </c>
      <c r="F1494" t="s">
        <v>29</v>
      </c>
      <c r="G1494" t="s">
        <v>43</v>
      </c>
      <c r="H1494" t="s">
        <v>45</v>
      </c>
      <c r="I1494" t="s">
        <v>59</v>
      </c>
      <c r="J1494" t="s">
        <v>70</v>
      </c>
      <c r="K1494" t="s">
        <v>76</v>
      </c>
      <c r="L1494">
        <v>62</v>
      </c>
      <c r="M1494" s="5">
        <v>75.680000000000007</v>
      </c>
      <c r="N1494" s="5">
        <f t="shared" si="23"/>
        <v>4692.1600000000008</v>
      </c>
      <c r="O1494" s="5">
        <v>28.002730846024036</v>
      </c>
      <c r="P1494" s="5">
        <f>tb_vendas[[#This Row],[Quantidade]]*tb_vendas[[#This Row],[Custo Unitário]]</f>
        <v>1736.1693124534902</v>
      </c>
      <c r="Q1494" s="5">
        <f>tb_vendas[[#This Row],[Valor Total]]-tb_vendas[[#This Row],[Custo Total]]</f>
        <v>2955.9906875465103</v>
      </c>
      <c r="R1494" s="2">
        <v>8</v>
      </c>
      <c r="S1494" s="3">
        <v>7</v>
      </c>
      <c r="T1494" t="s">
        <v>81</v>
      </c>
      <c r="U1494" t="s">
        <v>83</v>
      </c>
    </row>
    <row r="1495" spans="1:21" x14ac:dyDescent="0.3">
      <c r="A1495" s="3" t="s">
        <v>1579</v>
      </c>
      <c r="B1495" s="1">
        <v>44834</v>
      </c>
      <c r="C1495" s="7" t="str">
        <f>TEXT(tb_vendas[[#This Row],[Data do Pedido]],"aaaa-mm")</f>
        <v>2022-09</v>
      </c>
      <c r="D1495" s="1" t="s">
        <v>6588</v>
      </c>
      <c r="E1495" t="s">
        <v>23</v>
      </c>
      <c r="F1495" t="s">
        <v>38</v>
      </c>
      <c r="G1495" t="s">
        <v>39</v>
      </c>
      <c r="H1495" t="s">
        <v>45</v>
      </c>
      <c r="I1495" t="s">
        <v>52</v>
      </c>
      <c r="J1495" t="s">
        <v>67</v>
      </c>
      <c r="K1495" t="s">
        <v>77</v>
      </c>
      <c r="L1495">
        <v>71</v>
      </c>
      <c r="M1495" s="5">
        <v>96.12</v>
      </c>
      <c r="N1495" s="5">
        <f t="shared" si="23"/>
        <v>6824.52</v>
      </c>
      <c r="O1495" s="5">
        <v>29.073682851147172</v>
      </c>
      <c r="P1495" s="5">
        <f>tb_vendas[[#This Row],[Quantidade]]*tb_vendas[[#This Row],[Custo Unitário]]</f>
        <v>2064.2314824314494</v>
      </c>
      <c r="Q1495" s="5">
        <f>tb_vendas[[#This Row],[Valor Total]]-tb_vendas[[#This Row],[Custo Total]]</f>
        <v>4760.2885175685515</v>
      </c>
      <c r="R1495" s="2">
        <v>2</v>
      </c>
      <c r="S1495" s="3">
        <v>2</v>
      </c>
      <c r="T1495" t="s">
        <v>80</v>
      </c>
      <c r="U1495" t="s">
        <v>83</v>
      </c>
    </row>
    <row r="1496" spans="1:21" x14ac:dyDescent="0.3">
      <c r="A1496" s="3" t="s">
        <v>1580</v>
      </c>
      <c r="B1496" s="1">
        <v>44835</v>
      </c>
      <c r="C1496" s="7" t="str">
        <f>TEXT(tb_vendas[[#This Row],[Data do Pedido]],"aaaa-mm")</f>
        <v>2022-10</v>
      </c>
      <c r="D1496" s="1" t="s">
        <v>6591</v>
      </c>
      <c r="E1496" t="s">
        <v>21</v>
      </c>
      <c r="F1496" t="s">
        <v>24</v>
      </c>
      <c r="G1496" t="s">
        <v>39</v>
      </c>
      <c r="H1496" t="s">
        <v>45</v>
      </c>
      <c r="I1496" t="s">
        <v>62</v>
      </c>
      <c r="J1496" t="s">
        <v>70</v>
      </c>
      <c r="K1496" t="s">
        <v>78</v>
      </c>
      <c r="L1496">
        <v>17</v>
      </c>
      <c r="M1496" s="5">
        <v>6.85</v>
      </c>
      <c r="N1496" s="5">
        <f t="shared" si="23"/>
        <v>116.44999999999999</v>
      </c>
      <c r="O1496" s="5">
        <v>3.7737056760808971</v>
      </c>
      <c r="P1496" s="5">
        <f>tb_vendas[[#This Row],[Quantidade]]*tb_vendas[[#This Row],[Custo Unitário]]</f>
        <v>64.152996493375255</v>
      </c>
      <c r="Q1496" s="5">
        <f>tb_vendas[[#This Row],[Valor Total]]-tb_vendas[[#This Row],[Custo Total]]</f>
        <v>52.297003506624733</v>
      </c>
      <c r="R1496" s="2">
        <v>4</v>
      </c>
      <c r="S1496" s="3">
        <v>8</v>
      </c>
      <c r="T1496" t="s">
        <v>81</v>
      </c>
      <c r="U1496" t="s">
        <v>82</v>
      </c>
    </row>
    <row r="1497" spans="1:21" x14ac:dyDescent="0.3">
      <c r="A1497" s="3" t="s">
        <v>1581</v>
      </c>
      <c r="B1497" s="1">
        <v>44835</v>
      </c>
      <c r="C1497" s="7" t="str">
        <f>TEXT(tb_vendas[[#This Row],[Data do Pedido]],"aaaa-mm")</f>
        <v>2022-10</v>
      </c>
      <c r="D1497" s="1" t="s">
        <v>6589</v>
      </c>
      <c r="E1497" t="s">
        <v>19</v>
      </c>
      <c r="F1497" t="s">
        <v>31</v>
      </c>
      <c r="G1497" t="s">
        <v>40</v>
      </c>
      <c r="H1497" t="s">
        <v>46</v>
      </c>
      <c r="I1497" t="s">
        <v>56</v>
      </c>
      <c r="J1497" t="s">
        <v>63</v>
      </c>
      <c r="K1497" t="s">
        <v>75</v>
      </c>
      <c r="L1497">
        <v>5</v>
      </c>
      <c r="M1497" s="5">
        <v>54.96</v>
      </c>
      <c r="N1497" s="5">
        <f t="shared" si="23"/>
        <v>274.8</v>
      </c>
      <c r="O1497" s="5">
        <v>29.704103701503428</v>
      </c>
      <c r="P1497" s="5">
        <f>tb_vendas[[#This Row],[Quantidade]]*tb_vendas[[#This Row],[Custo Unitário]]</f>
        <v>148.52051850751712</v>
      </c>
      <c r="Q1497" s="5">
        <f>tb_vendas[[#This Row],[Valor Total]]-tb_vendas[[#This Row],[Custo Total]]</f>
        <v>126.27948149248289</v>
      </c>
      <c r="R1497" s="2">
        <v>10</v>
      </c>
      <c r="S1497" s="3">
        <v>10</v>
      </c>
      <c r="T1497" t="s">
        <v>80</v>
      </c>
      <c r="U1497" t="s">
        <v>85</v>
      </c>
    </row>
    <row r="1498" spans="1:21" x14ac:dyDescent="0.3">
      <c r="A1498" s="3" t="s">
        <v>1582</v>
      </c>
      <c r="B1498" s="1">
        <v>44835</v>
      </c>
      <c r="C1498" s="7" t="str">
        <f>TEXT(tb_vendas[[#This Row],[Data do Pedido]],"aaaa-mm")</f>
        <v>2022-10</v>
      </c>
      <c r="D1498" s="1" t="s">
        <v>6591</v>
      </c>
      <c r="E1498" t="s">
        <v>18</v>
      </c>
      <c r="F1498" t="s">
        <v>31</v>
      </c>
      <c r="G1498" t="s">
        <v>40</v>
      </c>
      <c r="H1498" t="s">
        <v>46</v>
      </c>
      <c r="I1498" t="s">
        <v>47</v>
      </c>
      <c r="J1498" t="s">
        <v>63</v>
      </c>
      <c r="K1498" t="s">
        <v>71</v>
      </c>
      <c r="L1498">
        <v>91</v>
      </c>
      <c r="M1498" s="5">
        <v>91.55</v>
      </c>
      <c r="N1498" s="5">
        <f t="shared" si="23"/>
        <v>8331.0499999999993</v>
      </c>
      <c r="O1498" s="5">
        <v>23.788086375161985</v>
      </c>
      <c r="P1498" s="5">
        <f>tb_vendas[[#This Row],[Quantidade]]*tb_vendas[[#This Row],[Custo Unitário]]</f>
        <v>2164.7158601397405</v>
      </c>
      <c r="Q1498" s="5">
        <f>tb_vendas[[#This Row],[Valor Total]]-tb_vendas[[#This Row],[Custo Total]]</f>
        <v>6166.3341398602588</v>
      </c>
      <c r="R1498" s="2">
        <v>10</v>
      </c>
      <c r="S1498" s="3">
        <v>3</v>
      </c>
      <c r="T1498" t="s">
        <v>80</v>
      </c>
      <c r="U1498" t="s">
        <v>84</v>
      </c>
    </row>
    <row r="1499" spans="1:21" x14ac:dyDescent="0.3">
      <c r="A1499" s="3" t="s">
        <v>1583</v>
      </c>
      <c r="B1499" s="1">
        <v>44836</v>
      </c>
      <c r="C1499" s="7" t="str">
        <f>TEXT(tb_vendas[[#This Row],[Data do Pedido]],"aaaa-mm")</f>
        <v>2022-10</v>
      </c>
      <c r="D1499" s="1" t="s">
        <v>6593</v>
      </c>
      <c r="E1499" t="s">
        <v>17</v>
      </c>
      <c r="F1499" t="s">
        <v>28</v>
      </c>
      <c r="G1499" t="s">
        <v>43</v>
      </c>
      <c r="H1499" t="s">
        <v>45</v>
      </c>
      <c r="I1499" t="s">
        <v>61</v>
      </c>
      <c r="J1499" t="s">
        <v>68</v>
      </c>
      <c r="K1499" t="s">
        <v>72</v>
      </c>
      <c r="L1499">
        <v>30</v>
      </c>
      <c r="M1499" s="5">
        <v>25.61</v>
      </c>
      <c r="N1499" s="5">
        <f t="shared" si="23"/>
        <v>768.3</v>
      </c>
      <c r="O1499" s="5">
        <v>12.900503005124545</v>
      </c>
      <c r="P1499" s="5">
        <f>tb_vendas[[#This Row],[Quantidade]]*tb_vendas[[#This Row],[Custo Unitário]]</f>
        <v>387.01509015373637</v>
      </c>
      <c r="Q1499" s="5">
        <f>tb_vendas[[#This Row],[Valor Total]]-tb_vendas[[#This Row],[Custo Total]]</f>
        <v>381.28490984626359</v>
      </c>
      <c r="R1499" s="2">
        <v>6</v>
      </c>
      <c r="S1499" s="3">
        <v>1</v>
      </c>
      <c r="T1499" t="s">
        <v>79</v>
      </c>
      <c r="U1499" t="s">
        <v>84</v>
      </c>
    </row>
    <row r="1500" spans="1:21" x14ac:dyDescent="0.3">
      <c r="A1500" s="3" t="s">
        <v>1584</v>
      </c>
      <c r="B1500" s="1">
        <v>44836</v>
      </c>
      <c r="C1500" s="7" t="str">
        <f>TEXT(tb_vendas[[#This Row],[Data do Pedido]],"aaaa-mm")</f>
        <v>2022-10</v>
      </c>
      <c r="D1500" s="1" t="s">
        <v>6589</v>
      </c>
      <c r="E1500" t="s">
        <v>23</v>
      </c>
      <c r="F1500" t="s">
        <v>36</v>
      </c>
      <c r="G1500" t="s">
        <v>39</v>
      </c>
      <c r="H1500" t="s">
        <v>45</v>
      </c>
      <c r="I1500" t="s">
        <v>54</v>
      </c>
      <c r="J1500" t="s">
        <v>68</v>
      </c>
      <c r="K1500" t="s">
        <v>73</v>
      </c>
      <c r="L1500">
        <v>29</v>
      </c>
      <c r="M1500" s="5">
        <v>95.52</v>
      </c>
      <c r="N1500" s="5">
        <f t="shared" si="23"/>
        <v>2770.08</v>
      </c>
      <c r="O1500" s="5">
        <v>75.168457468570352</v>
      </c>
      <c r="P1500" s="5">
        <f>tb_vendas[[#This Row],[Quantidade]]*tb_vendas[[#This Row],[Custo Unitário]]</f>
        <v>2179.8852665885402</v>
      </c>
      <c r="Q1500" s="5">
        <f>tb_vendas[[#This Row],[Valor Total]]-tb_vendas[[#This Row],[Custo Total]]</f>
        <v>590.19473341145977</v>
      </c>
      <c r="R1500" s="2">
        <v>7</v>
      </c>
      <c r="S1500" s="3">
        <v>4</v>
      </c>
      <c r="T1500" t="s">
        <v>79</v>
      </c>
      <c r="U1500" t="s">
        <v>84</v>
      </c>
    </row>
    <row r="1501" spans="1:21" x14ac:dyDescent="0.3">
      <c r="A1501" s="3" t="s">
        <v>1585</v>
      </c>
      <c r="B1501" s="1">
        <v>44836</v>
      </c>
      <c r="C1501" s="7" t="str">
        <f>TEXT(tb_vendas[[#This Row],[Data do Pedido]],"aaaa-mm")</f>
        <v>2022-10</v>
      </c>
      <c r="D1501" s="1" t="s">
        <v>6591</v>
      </c>
      <c r="E1501" t="s">
        <v>23</v>
      </c>
      <c r="F1501" t="s">
        <v>32</v>
      </c>
      <c r="G1501" t="s">
        <v>39</v>
      </c>
      <c r="H1501" t="s">
        <v>45</v>
      </c>
      <c r="I1501" t="s">
        <v>55</v>
      </c>
      <c r="J1501" t="s">
        <v>69</v>
      </c>
      <c r="K1501" t="s">
        <v>78</v>
      </c>
      <c r="L1501">
        <v>43</v>
      </c>
      <c r="M1501" s="5">
        <v>88.2</v>
      </c>
      <c r="N1501" s="5">
        <f t="shared" si="23"/>
        <v>3792.6</v>
      </c>
      <c r="O1501" s="5">
        <v>24.694220977768076</v>
      </c>
      <c r="P1501" s="5">
        <f>tb_vendas[[#This Row],[Quantidade]]*tb_vendas[[#This Row],[Custo Unitário]]</f>
        <v>1061.8515020440273</v>
      </c>
      <c r="Q1501" s="5">
        <f>tb_vendas[[#This Row],[Valor Total]]-tb_vendas[[#This Row],[Custo Total]]</f>
        <v>2730.7484979559727</v>
      </c>
      <c r="R1501" s="2">
        <v>2</v>
      </c>
      <c r="S1501" s="3">
        <v>10</v>
      </c>
      <c r="T1501" t="s">
        <v>81</v>
      </c>
      <c r="U1501" t="s">
        <v>82</v>
      </c>
    </row>
    <row r="1502" spans="1:21" x14ac:dyDescent="0.3">
      <c r="A1502" s="3" t="s">
        <v>1586</v>
      </c>
      <c r="B1502" s="1">
        <v>44836</v>
      </c>
      <c r="C1502" s="7" t="str">
        <f>TEXT(tb_vendas[[#This Row],[Data do Pedido]],"aaaa-mm")</f>
        <v>2022-10</v>
      </c>
      <c r="D1502" s="1" t="s">
        <v>6589</v>
      </c>
      <c r="E1502" t="s">
        <v>21</v>
      </c>
      <c r="F1502" t="s">
        <v>25</v>
      </c>
      <c r="G1502" t="s">
        <v>40</v>
      </c>
      <c r="H1502" t="s">
        <v>46</v>
      </c>
      <c r="I1502" t="s">
        <v>50</v>
      </c>
      <c r="J1502" t="s">
        <v>66</v>
      </c>
      <c r="K1502" t="s">
        <v>73</v>
      </c>
      <c r="L1502">
        <v>96</v>
      </c>
      <c r="M1502" s="5">
        <v>13.5</v>
      </c>
      <c r="N1502" s="5">
        <f t="shared" si="23"/>
        <v>1296</v>
      </c>
      <c r="O1502" s="5">
        <v>6.4666251888345343</v>
      </c>
      <c r="P1502" s="5">
        <f>tb_vendas[[#This Row],[Quantidade]]*tb_vendas[[#This Row],[Custo Unitário]]</f>
        <v>620.79601812811529</v>
      </c>
      <c r="Q1502" s="5">
        <f>tb_vendas[[#This Row],[Valor Total]]-tb_vendas[[#This Row],[Custo Total]]</f>
        <v>675.20398187188471</v>
      </c>
      <c r="R1502" s="2">
        <v>1</v>
      </c>
      <c r="S1502" s="3">
        <v>6</v>
      </c>
      <c r="T1502" t="s">
        <v>79</v>
      </c>
      <c r="U1502" t="s">
        <v>85</v>
      </c>
    </row>
    <row r="1503" spans="1:21" x14ac:dyDescent="0.3">
      <c r="A1503" s="3" t="s">
        <v>1587</v>
      </c>
      <c r="B1503" s="1">
        <v>44836</v>
      </c>
      <c r="C1503" s="7" t="str">
        <f>TEXT(tb_vendas[[#This Row],[Data do Pedido]],"aaaa-mm")</f>
        <v>2022-10</v>
      </c>
      <c r="D1503" s="1" t="s">
        <v>6589</v>
      </c>
      <c r="E1503" t="s">
        <v>23</v>
      </c>
      <c r="F1503" t="s">
        <v>26</v>
      </c>
      <c r="G1503" t="s">
        <v>41</v>
      </c>
      <c r="H1503" t="s">
        <v>45</v>
      </c>
      <c r="I1503" t="s">
        <v>51</v>
      </c>
      <c r="J1503" t="s">
        <v>65</v>
      </c>
      <c r="K1503" t="s">
        <v>73</v>
      </c>
      <c r="L1503">
        <v>74</v>
      </c>
      <c r="M1503" s="5">
        <v>62.67</v>
      </c>
      <c r="N1503" s="5">
        <f t="shared" si="23"/>
        <v>4637.58</v>
      </c>
      <c r="O1503" s="5">
        <v>28.506279838442829</v>
      </c>
      <c r="P1503" s="5">
        <f>tb_vendas[[#This Row],[Quantidade]]*tb_vendas[[#This Row],[Custo Unitário]]</f>
        <v>2109.4647080447694</v>
      </c>
      <c r="Q1503" s="5">
        <f>tb_vendas[[#This Row],[Valor Total]]-tb_vendas[[#This Row],[Custo Total]]</f>
        <v>2528.1152919552305</v>
      </c>
      <c r="R1503" s="2">
        <v>10</v>
      </c>
      <c r="S1503" s="3">
        <v>4</v>
      </c>
      <c r="T1503" t="s">
        <v>80</v>
      </c>
      <c r="U1503" t="s">
        <v>84</v>
      </c>
    </row>
    <row r="1504" spans="1:21" x14ac:dyDescent="0.3">
      <c r="A1504" s="3" t="s">
        <v>1588</v>
      </c>
      <c r="B1504" s="1">
        <v>44836</v>
      </c>
      <c r="C1504" s="7" t="str">
        <f>TEXT(tb_vendas[[#This Row],[Data do Pedido]],"aaaa-mm")</f>
        <v>2022-10</v>
      </c>
      <c r="D1504" s="1" t="s">
        <v>6589</v>
      </c>
      <c r="E1504" t="s">
        <v>23</v>
      </c>
      <c r="F1504" t="s">
        <v>24</v>
      </c>
      <c r="G1504" t="s">
        <v>39</v>
      </c>
      <c r="H1504" t="s">
        <v>45</v>
      </c>
      <c r="I1504" t="s">
        <v>54</v>
      </c>
      <c r="J1504" t="s">
        <v>68</v>
      </c>
      <c r="K1504" t="s">
        <v>75</v>
      </c>
      <c r="L1504">
        <v>9</v>
      </c>
      <c r="M1504" s="5">
        <v>42.07</v>
      </c>
      <c r="N1504" s="5">
        <f t="shared" si="23"/>
        <v>378.63</v>
      </c>
      <c r="O1504" s="5">
        <v>16.626733543516121</v>
      </c>
      <c r="P1504" s="5">
        <f>tb_vendas[[#This Row],[Quantidade]]*tb_vendas[[#This Row],[Custo Unitário]]</f>
        <v>149.64060189164508</v>
      </c>
      <c r="Q1504" s="5">
        <f>tb_vendas[[#This Row],[Valor Total]]-tb_vendas[[#This Row],[Custo Total]]</f>
        <v>228.98939810835492</v>
      </c>
      <c r="R1504" s="2">
        <v>10</v>
      </c>
      <c r="S1504" s="3">
        <v>6</v>
      </c>
      <c r="T1504" t="s">
        <v>81</v>
      </c>
      <c r="U1504" t="s">
        <v>84</v>
      </c>
    </row>
    <row r="1505" spans="1:21" x14ac:dyDescent="0.3">
      <c r="A1505" s="3" t="s">
        <v>1589</v>
      </c>
      <c r="B1505" s="1">
        <v>44836</v>
      </c>
      <c r="C1505" s="7" t="str">
        <f>TEXT(tb_vendas[[#This Row],[Data do Pedido]],"aaaa-mm")</f>
        <v>2022-10</v>
      </c>
      <c r="D1505" s="1" t="s">
        <v>6588</v>
      </c>
      <c r="E1505" t="s">
        <v>18</v>
      </c>
      <c r="F1505" t="s">
        <v>26</v>
      </c>
      <c r="G1505" t="s">
        <v>41</v>
      </c>
      <c r="H1505" t="s">
        <v>45</v>
      </c>
      <c r="I1505" t="s">
        <v>48</v>
      </c>
      <c r="J1505" t="s">
        <v>64</v>
      </c>
      <c r="K1505" t="s">
        <v>75</v>
      </c>
      <c r="L1505">
        <v>40</v>
      </c>
      <c r="M1505" s="5">
        <v>92.14</v>
      </c>
      <c r="N1505" s="5">
        <f t="shared" si="23"/>
        <v>3685.6</v>
      </c>
      <c r="O1505" s="5">
        <v>24.14282815698617</v>
      </c>
      <c r="P1505" s="5">
        <f>tb_vendas[[#This Row],[Quantidade]]*tb_vendas[[#This Row],[Custo Unitário]]</f>
        <v>965.71312627944678</v>
      </c>
      <c r="Q1505" s="5">
        <f>tb_vendas[[#This Row],[Valor Total]]-tb_vendas[[#This Row],[Custo Total]]</f>
        <v>2719.886873720553</v>
      </c>
      <c r="R1505" s="2">
        <v>8</v>
      </c>
      <c r="S1505" s="3">
        <v>9</v>
      </c>
      <c r="T1505" t="s">
        <v>81</v>
      </c>
      <c r="U1505" t="s">
        <v>83</v>
      </c>
    </row>
    <row r="1506" spans="1:21" x14ac:dyDescent="0.3">
      <c r="A1506" s="3" t="s">
        <v>1590</v>
      </c>
      <c r="B1506" s="1">
        <v>44836</v>
      </c>
      <c r="C1506" s="7" t="str">
        <f>TEXT(tb_vendas[[#This Row],[Data do Pedido]],"aaaa-mm")</f>
        <v>2022-10</v>
      </c>
      <c r="D1506" s="1" t="s">
        <v>6593</v>
      </c>
      <c r="E1506" t="s">
        <v>21</v>
      </c>
      <c r="F1506" t="s">
        <v>24</v>
      </c>
      <c r="G1506" t="s">
        <v>39</v>
      </c>
      <c r="H1506" t="s">
        <v>45</v>
      </c>
      <c r="I1506" t="s">
        <v>61</v>
      </c>
      <c r="J1506" t="s">
        <v>68</v>
      </c>
      <c r="K1506" t="s">
        <v>74</v>
      </c>
      <c r="L1506">
        <v>84</v>
      </c>
      <c r="M1506" s="5">
        <v>20.74</v>
      </c>
      <c r="N1506" s="5">
        <f t="shared" si="23"/>
        <v>1742.1599999999999</v>
      </c>
      <c r="O1506" s="5">
        <v>14.061962880222449</v>
      </c>
      <c r="P1506" s="5">
        <f>tb_vendas[[#This Row],[Quantidade]]*tb_vendas[[#This Row],[Custo Unitário]]</f>
        <v>1181.2048819386857</v>
      </c>
      <c r="Q1506" s="5">
        <f>tb_vendas[[#This Row],[Valor Total]]-tb_vendas[[#This Row],[Custo Total]]</f>
        <v>560.95511806131412</v>
      </c>
      <c r="R1506" s="2">
        <v>6</v>
      </c>
      <c r="S1506" s="3">
        <v>10</v>
      </c>
      <c r="T1506" t="s">
        <v>79</v>
      </c>
      <c r="U1506" t="s">
        <v>85</v>
      </c>
    </row>
    <row r="1507" spans="1:21" x14ac:dyDescent="0.3">
      <c r="A1507" s="3" t="s">
        <v>1591</v>
      </c>
      <c r="B1507" s="1">
        <v>44836</v>
      </c>
      <c r="C1507" s="7" t="str">
        <f>TEXT(tb_vendas[[#This Row],[Data do Pedido]],"aaaa-mm")</f>
        <v>2022-10</v>
      </c>
      <c r="D1507" s="1" t="s">
        <v>6588</v>
      </c>
      <c r="E1507" t="s">
        <v>17</v>
      </c>
      <c r="F1507" t="s">
        <v>28</v>
      </c>
      <c r="G1507" t="s">
        <v>43</v>
      </c>
      <c r="H1507" t="s">
        <v>45</v>
      </c>
      <c r="I1507" t="s">
        <v>62</v>
      </c>
      <c r="J1507" t="s">
        <v>70</v>
      </c>
      <c r="K1507" t="s">
        <v>72</v>
      </c>
      <c r="L1507">
        <v>93</v>
      </c>
      <c r="M1507" s="5">
        <v>96.24</v>
      </c>
      <c r="N1507" s="5">
        <f t="shared" si="23"/>
        <v>8950.32</v>
      </c>
      <c r="O1507" s="5">
        <v>29.985809529197795</v>
      </c>
      <c r="P1507" s="5">
        <f>tb_vendas[[#This Row],[Quantidade]]*tb_vendas[[#This Row],[Custo Unitário]]</f>
        <v>2788.680286215395</v>
      </c>
      <c r="Q1507" s="5">
        <f>tb_vendas[[#This Row],[Valor Total]]-tb_vendas[[#This Row],[Custo Total]]</f>
        <v>6161.6397137846052</v>
      </c>
      <c r="R1507" s="2">
        <v>5</v>
      </c>
      <c r="S1507" s="3">
        <v>1</v>
      </c>
      <c r="T1507" t="s">
        <v>80</v>
      </c>
      <c r="U1507" t="s">
        <v>85</v>
      </c>
    </row>
    <row r="1508" spans="1:21" x14ac:dyDescent="0.3">
      <c r="A1508" s="3" t="s">
        <v>1592</v>
      </c>
      <c r="B1508" s="1">
        <v>44837</v>
      </c>
      <c r="C1508" s="7" t="str">
        <f>TEXT(tb_vendas[[#This Row],[Data do Pedido]],"aaaa-mm")</f>
        <v>2022-10</v>
      </c>
      <c r="D1508" s="1" t="s">
        <v>6588</v>
      </c>
      <c r="E1508" t="s">
        <v>20</v>
      </c>
      <c r="F1508" t="s">
        <v>24</v>
      </c>
      <c r="G1508" t="s">
        <v>39</v>
      </c>
      <c r="H1508" t="s">
        <v>45</v>
      </c>
      <c r="I1508" t="s">
        <v>50</v>
      </c>
      <c r="J1508" t="s">
        <v>66</v>
      </c>
      <c r="K1508" t="s">
        <v>75</v>
      </c>
      <c r="L1508">
        <v>39</v>
      </c>
      <c r="M1508" s="5">
        <v>25.77</v>
      </c>
      <c r="N1508" s="5">
        <f t="shared" si="23"/>
        <v>1005.03</v>
      </c>
      <c r="O1508" s="5">
        <v>15.307087637899695</v>
      </c>
      <c r="P1508" s="5">
        <f>tb_vendas[[#This Row],[Quantidade]]*tb_vendas[[#This Row],[Custo Unitário]]</f>
        <v>596.97641787808811</v>
      </c>
      <c r="Q1508" s="5">
        <f>tb_vendas[[#This Row],[Valor Total]]-tb_vendas[[#This Row],[Custo Total]]</f>
        <v>408.05358212191186</v>
      </c>
      <c r="R1508" s="2">
        <v>4</v>
      </c>
      <c r="S1508" s="3">
        <v>3</v>
      </c>
      <c r="T1508" t="s">
        <v>81</v>
      </c>
      <c r="U1508" t="s">
        <v>85</v>
      </c>
    </row>
    <row r="1509" spans="1:21" x14ac:dyDescent="0.3">
      <c r="A1509" s="3" t="s">
        <v>1593</v>
      </c>
      <c r="B1509" s="1">
        <v>44837</v>
      </c>
      <c r="C1509" s="7" t="str">
        <f>TEXT(tb_vendas[[#This Row],[Data do Pedido]],"aaaa-mm")</f>
        <v>2022-10</v>
      </c>
      <c r="D1509" s="1" t="s">
        <v>6590</v>
      </c>
      <c r="E1509" t="s">
        <v>16</v>
      </c>
      <c r="F1509" t="s">
        <v>24</v>
      </c>
      <c r="G1509" t="s">
        <v>39</v>
      </c>
      <c r="H1509" t="s">
        <v>45</v>
      </c>
      <c r="I1509" t="s">
        <v>59</v>
      </c>
      <c r="J1509" t="s">
        <v>70</v>
      </c>
      <c r="K1509" t="s">
        <v>78</v>
      </c>
      <c r="L1509">
        <v>93</v>
      </c>
      <c r="M1509" s="5">
        <v>5.63</v>
      </c>
      <c r="N1509" s="5">
        <f t="shared" si="23"/>
        <v>523.59</v>
      </c>
      <c r="O1509" s="5">
        <v>1.7147774580528403</v>
      </c>
      <c r="P1509" s="5">
        <f>tb_vendas[[#This Row],[Quantidade]]*tb_vendas[[#This Row],[Custo Unitário]]</f>
        <v>159.47430359891416</v>
      </c>
      <c r="Q1509" s="5">
        <f>tb_vendas[[#This Row],[Valor Total]]-tb_vendas[[#This Row],[Custo Total]]</f>
        <v>364.11569640108587</v>
      </c>
      <c r="R1509" s="2">
        <v>4</v>
      </c>
      <c r="S1509" s="3">
        <v>0</v>
      </c>
      <c r="T1509" t="s">
        <v>81</v>
      </c>
      <c r="U1509" t="s">
        <v>82</v>
      </c>
    </row>
    <row r="1510" spans="1:21" x14ac:dyDescent="0.3">
      <c r="A1510" s="3" t="s">
        <v>1594</v>
      </c>
      <c r="B1510" s="1">
        <v>44838</v>
      </c>
      <c r="C1510" s="7" t="str">
        <f>TEXT(tb_vendas[[#This Row],[Data do Pedido]],"aaaa-mm")</f>
        <v>2022-10</v>
      </c>
      <c r="D1510" s="1" t="s">
        <v>6589</v>
      </c>
      <c r="E1510" t="s">
        <v>18</v>
      </c>
      <c r="F1510" t="s">
        <v>36</v>
      </c>
      <c r="G1510" t="s">
        <v>39</v>
      </c>
      <c r="H1510" t="s">
        <v>45</v>
      </c>
      <c r="I1510" t="s">
        <v>53</v>
      </c>
      <c r="J1510" t="s">
        <v>67</v>
      </c>
      <c r="K1510" t="s">
        <v>77</v>
      </c>
      <c r="L1510">
        <v>83</v>
      </c>
      <c r="M1510" s="5">
        <v>24.37</v>
      </c>
      <c r="N1510" s="5">
        <f t="shared" si="23"/>
        <v>2022.71</v>
      </c>
      <c r="O1510" s="5">
        <v>9.343767114546031</v>
      </c>
      <c r="P1510" s="5">
        <f>tb_vendas[[#This Row],[Quantidade]]*tb_vendas[[#This Row],[Custo Unitário]]</f>
        <v>775.53267050732063</v>
      </c>
      <c r="Q1510" s="5">
        <f>tb_vendas[[#This Row],[Valor Total]]-tb_vendas[[#This Row],[Custo Total]]</f>
        <v>1247.1773294926793</v>
      </c>
      <c r="R1510" s="2">
        <v>1</v>
      </c>
      <c r="S1510" s="3">
        <v>2</v>
      </c>
      <c r="T1510" t="s">
        <v>80</v>
      </c>
      <c r="U1510" t="s">
        <v>85</v>
      </c>
    </row>
    <row r="1511" spans="1:21" x14ac:dyDescent="0.3">
      <c r="A1511" s="3" t="s">
        <v>1595</v>
      </c>
      <c r="B1511" s="1">
        <v>44838</v>
      </c>
      <c r="C1511" s="7" t="str">
        <f>TEXT(tb_vendas[[#This Row],[Data do Pedido]],"aaaa-mm")</f>
        <v>2022-10</v>
      </c>
      <c r="D1511" s="1" t="s">
        <v>6593</v>
      </c>
      <c r="E1511" t="s">
        <v>22</v>
      </c>
      <c r="F1511" t="s">
        <v>25</v>
      </c>
      <c r="G1511" t="s">
        <v>40</v>
      </c>
      <c r="H1511" t="s">
        <v>46</v>
      </c>
      <c r="I1511" t="s">
        <v>55</v>
      </c>
      <c r="J1511" t="s">
        <v>69</v>
      </c>
      <c r="K1511" t="s">
        <v>73</v>
      </c>
      <c r="L1511">
        <v>11</v>
      </c>
      <c r="M1511" s="5">
        <v>74.36</v>
      </c>
      <c r="N1511" s="5">
        <f t="shared" si="23"/>
        <v>817.96</v>
      </c>
      <c r="O1511" s="5">
        <v>24.356499260821607</v>
      </c>
      <c r="P1511" s="5">
        <f>tb_vendas[[#This Row],[Quantidade]]*tb_vendas[[#This Row],[Custo Unitário]]</f>
        <v>267.92149186903771</v>
      </c>
      <c r="Q1511" s="5">
        <f>tb_vendas[[#This Row],[Valor Total]]-tb_vendas[[#This Row],[Custo Total]]</f>
        <v>550.03850813096233</v>
      </c>
      <c r="R1511" s="2">
        <v>7</v>
      </c>
      <c r="S1511" s="3">
        <v>3</v>
      </c>
      <c r="T1511" t="s">
        <v>80</v>
      </c>
      <c r="U1511" t="s">
        <v>83</v>
      </c>
    </row>
    <row r="1512" spans="1:21" x14ac:dyDescent="0.3">
      <c r="A1512" s="3" t="s">
        <v>1596</v>
      </c>
      <c r="B1512" s="1">
        <v>44838</v>
      </c>
      <c r="C1512" s="7" t="str">
        <f>TEXT(tb_vendas[[#This Row],[Data do Pedido]],"aaaa-mm")</f>
        <v>2022-10</v>
      </c>
      <c r="D1512" s="1" t="s">
        <v>6590</v>
      </c>
      <c r="E1512" t="s">
        <v>22</v>
      </c>
      <c r="F1512" t="s">
        <v>36</v>
      </c>
      <c r="G1512" t="s">
        <v>39</v>
      </c>
      <c r="H1512" t="s">
        <v>45</v>
      </c>
      <c r="I1512" t="s">
        <v>55</v>
      </c>
      <c r="J1512" t="s">
        <v>69</v>
      </c>
      <c r="K1512" t="s">
        <v>74</v>
      </c>
      <c r="L1512">
        <v>58</v>
      </c>
      <c r="M1512" s="5">
        <v>62.02</v>
      </c>
      <c r="N1512" s="5">
        <f t="shared" si="23"/>
        <v>3597.1600000000003</v>
      </c>
      <c r="O1512" s="5">
        <v>22.729033462601397</v>
      </c>
      <c r="P1512" s="5">
        <f>tb_vendas[[#This Row],[Quantidade]]*tb_vendas[[#This Row],[Custo Unitário]]</f>
        <v>1318.283940830881</v>
      </c>
      <c r="Q1512" s="5">
        <f>tb_vendas[[#This Row],[Valor Total]]-tb_vendas[[#This Row],[Custo Total]]</f>
        <v>2278.8760591691193</v>
      </c>
      <c r="R1512" s="2">
        <v>4</v>
      </c>
      <c r="S1512" s="3">
        <v>6</v>
      </c>
      <c r="T1512" t="s">
        <v>80</v>
      </c>
      <c r="U1512" t="s">
        <v>85</v>
      </c>
    </row>
    <row r="1513" spans="1:21" x14ac:dyDescent="0.3">
      <c r="A1513" s="3" t="s">
        <v>1597</v>
      </c>
      <c r="B1513" s="1">
        <v>44838</v>
      </c>
      <c r="C1513" s="7" t="str">
        <f>TEXT(tb_vendas[[#This Row],[Data do Pedido]],"aaaa-mm")</f>
        <v>2022-10</v>
      </c>
      <c r="D1513" s="1" t="s">
        <v>6588</v>
      </c>
      <c r="E1513" t="s">
        <v>20</v>
      </c>
      <c r="F1513" t="s">
        <v>36</v>
      </c>
      <c r="G1513" t="s">
        <v>39</v>
      </c>
      <c r="H1513" t="s">
        <v>45</v>
      </c>
      <c r="I1513" t="s">
        <v>56</v>
      </c>
      <c r="J1513" t="s">
        <v>63</v>
      </c>
      <c r="K1513" t="s">
        <v>72</v>
      </c>
      <c r="L1513">
        <v>29</v>
      </c>
      <c r="M1513" s="5">
        <v>91.89</v>
      </c>
      <c r="N1513" s="5">
        <f t="shared" si="23"/>
        <v>2664.81</v>
      </c>
      <c r="O1513" s="5">
        <v>41.541680108323725</v>
      </c>
      <c r="P1513" s="5">
        <f>tb_vendas[[#This Row],[Quantidade]]*tb_vendas[[#This Row],[Custo Unitário]]</f>
        <v>1204.708723141388</v>
      </c>
      <c r="Q1513" s="5">
        <f>tb_vendas[[#This Row],[Valor Total]]-tb_vendas[[#This Row],[Custo Total]]</f>
        <v>1460.101276858612</v>
      </c>
      <c r="R1513" s="2">
        <v>10</v>
      </c>
      <c r="S1513" s="3">
        <v>0</v>
      </c>
      <c r="T1513" t="s">
        <v>80</v>
      </c>
      <c r="U1513" t="s">
        <v>84</v>
      </c>
    </row>
    <row r="1514" spans="1:21" x14ac:dyDescent="0.3">
      <c r="A1514" s="3" t="s">
        <v>1598</v>
      </c>
      <c r="B1514" s="1">
        <v>44838</v>
      </c>
      <c r="C1514" s="7" t="str">
        <f>TEXT(tb_vendas[[#This Row],[Data do Pedido]],"aaaa-mm")</f>
        <v>2022-10</v>
      </c>
      <c r="D1514" s="1" t="s">
        <v>6588</v>
      </c>
      <c r="E1514" t="s">
        <v>17</v>
      </c>
      <c r="F1514" t="s">
        <v>37</v>
      </c>
      <c r="G1514" t="s">
        <v>41</v>
      </c>
      <c r="H1514" t="s">
        <v>45</v>
      </c>
      <c r="I1514" t="s">
        <v>57</v>
      </c>
      <c r="J1514" t="s">
        <v>66</v>
      </c>
      <c r="K1514" t="s">
        <v>77</v>
      </c>
      <c r="L1514">
        <v>61</v>
      </c>
      <c r="M1514" s="5">
        <v>79.22</v>
      </c>
      <c r="N1514" s="5">
        <f t="shared" si="23"/>
        <v>4832.42</v>
      </c>
      <c r="O1514" s="5">
        <v>21.981377788851741</v>
      </c>
      <c r="P1514" s="5">
        <f>tb_vendas[[#This Row],[Quantidade]]*tb_vendas[[#This Row],[Custo Unitário]]</f>
        <v>1340.8640451199562</v>
      </c>
      <c r="Q1514" s="5">
        <f>tb_vendas[[#This Row],[Valor Total]]-tb_vendas[[#This Row],[Custo Total]]</f>
        <v>3491.5559548800438</v>
      </c>
      <c r="R1514" s="2">
        <v>9</v>
      </c>
      <c r="S1514" s="3">
        <v>7</v>
      </c>
      <c r="T1514" t="s">
        <v>81</v>
      </c>
      <c r="U1514" t="s">
        <v>82</v>
      </c>
    </row>
    <row r="1515" spans="1:21" x14ac:dyDescent="0.3">
      <c r="A1515" s="3" t="s">
        <v>1599</v>
      </c>
      <c r="B1515" s="1">
        <v>44839</v>
      </c>
      <c r="C1515" s="7" t="str">
        <f>TEXT(tb_vendas[[#This Row],[Data do Pedido]],"aaaa-mm")</f>
        <v>2022-10</v>
      </c>
      <c r="D1515" s="1" t="s">
        <v>6591</v>
      </c>
      <c r="E1515" t="s">
        <v>17</v>
      </c>
      <c r="F1515" t="s">
        <v>30</v>
      </c>
      <c r="G1515" t="s">
        <v>44</v>
      </c>
      <c r="H1515" t="s">
        <v>46</v>
      </c>
      <c r="I1515" t="s">
        <v>62</v>
      </c>
      <c r="J1515" t="s">
        <v>70</v>
      </c>
      <c r="K1515" t="s">
        <v>78</v>
      </c>
      <c r="L1515">
        <v>71</v>
      </c>
      <c r="M1515" s="5">
        <v>56.12</v>
      </c>
      <c r="N1515" s="5">
        <f t="shared" si="23"/>
        <v>3984.52</v>
      </c>
      <c r="O1515" s="5">
        <v>29.474999763741405</v>
      </c>
      <c r="P1515" s="5">
        <f>tb_vendas[[#This Row],[Quantidade]]*tb_vendas[[#This Row],[Custo Unitário]]</f>
        <v>2092.7249832256398</v>
      </c>
      <c r="Q1515" s="5">
        <f>tb_vendas[[#This Row],[Valor Total]]-tb_vendas[[#This Row],[Custo Total]]</f>
        <v>1891.7950167743602</v>
      </c>
      <c r="R1515" s="2">
        <v>2</v>
      </c>
      <c r="S1515" s="3">
        <v>4</v>
      </c>
      <c r="T1515" t="s">
        <v>80</v>
      </c>
      <c r="U1515" t="s">
        <v>83</v>
      </c>
    </row>
    <row r="1516" spans="1:21" x14ac:dyDescent="0.3">
      <c r="A1516" s="3" t="s">
        <v>1600</v>
      </c>
      <c r="B1516" s="1">
        <v>44839</v>
      </c>
      <c r="C1516" s="7" t="str">
        <f>TEXT(tb_vendas[[#This Row],[Data do Pedido]],"aaaa-mm")</f>
        <v>2022-10</v>
      </c>
      <c r="D1516" s="1" t="s">
        <v>6591</v>
      </c>
      <c r="E1516" t="s">
        <v>16</v>
      </c>
      <c r="F1516" t="s">
        <v>33</v>
      </c>
      <c r="G1516" t="s">
        <v>42</v>
      </c>
      <c r="H1516" t="s">
        <v>46</v>
      </c>
      <c r="I1516" t="s">
        <v>62</v>
      </c>
      <c r="J1516" t="s">
        <v>70</v>
      </c>
      <c r="K1516" t="s">
        <v>73</v>
      </c>
      <c r="L1516">
        <v>3</v>
      </c>
      <c r="M1516" s="5">
        <v>57.9</v>
      </c>
      <c r="N1516" s="5">
        <f t="shared" si="23"/>
        <v>173.7</v>
      </c>
      <c r="O1516" s="5">
        <v>20.599282558691758</v>
      </c>
      <c r="P1516" s="5">
        <f>tb_vendas[[#This Row],[Quantidade]]*tb_vendas[[#This Row],[Custo Unitário]]</f>
        <v>61.797847676075278</v>
      </c>
      <c r="Q1516" s="5">
        <f>tb_vendas[[#This Row],[Valor Total]]-tb_vendas[[#This Row],[Custo Total]]</f>
        <v>111.90215232392471</v>
      </c>
      <c r="R1516" s="2">
        <v>5</v>
      </c>
      <c r="S1516" s="3">
        <v>3</v>
      </c>
      <c r="T1516" t="s">
        <v>79</v>
      </c>
      <c r="U1516" t="s">
        <v>84</v>
      </c>
    </row>
    <row r="1517" spans="1:21" x14ac:dyDescent="0.3">
      <c r="A1517" s="3" t="s">
        <v>1601</v>
      </c>
      <c r="B1517" s="1">
        <v>44839</v>
      </c>
      <c r="C1517" s="7" t="str">
        <f>TEXT(tb_vendas[[#This Row],[Data do Pedido]],"aaaa-mm")</f>
        <v>2022-10</v>
      </c>
      <c r="D1517" s="1" t="s">
        <v>6593</v>
      </c>
      <c r="E1517" t="s">
        <v>23</v>
      </c>
      <c r="F1517" t="s">
        <v>29</v>
      </c>
      <c r="G1517" t="s">
        <v>43</v>
      </c>
      <c r="H1517" t="s">
        <v>45</v>
      </c>
      <c r="I1517" t="s">
        <v>62</v>
      </c>
      <c r="J1517" t="s">
        <v>70</v>
      </c>
      <c r="K1517" t="s">
        <v>71</v>
      </c>
      <c r="L1517">
        <v>91</v>
      </c>
      <c r="M1517" s="5">
        <v>32.44</v>
      </c>
      <c r="N1517" s="5">
        <f t="shared" si="23"/>
        <v>2952.04</v>
      </c>
      <c r="O1517" s="5">
        <v>8.8756234313656321</v>
      </c>
      <c r="P1517" s="5">
        <f>tb_vendas[[#This Row],[Quantidade]]*tb_vendas[[#This Row],[Custo Unitário]]</f>
        <v>807.68173225427256</v>
      </c>
      <c r="Q1517" s="5">
        <f>tb_vendas[[#This Row],[Valor Total]]-tb_vendas[[#This Row],[Custo Total]]</f>
        <v>2144.3582677457275</v>
      </c>
      <c r="R1517" s="2">
        <v>10</v>
      </c>
      <c r="S1517" s="3">
        <v>5</v>
      </c>
      <c r="T1517" t="s">
        <v>79</v>
      </c>
      <c r="U1517" t="s">
        <v>83</v>
      </c>
    </row>
    <row r="1518" spans="1:21" x14ac:dyDescent="0.3">
      <c r="A1518" s="3" t="s">
        <v>1602</v>
      </c>
      <c r="B1518" s="1">
        <v>44839</v>
      </c>
      <c r="C1518" s="7" t="str">
        <f>TEXT(tb_vendas[[#This Row],[Data do Pedido]],"aaaa-mm")</f>
        <v>2022-10</v>
      </c>
      <c r="D1518" s="1" t="s">
        <v>6590</v>
      </c>
      <c r="E1518" t="s">
        <v>18</v>
      </c>
      <c r="F1518" t="s">
        <v>32</v>
      </c>
      <c r="G1518" t="s">
        <v>39</v>
      </c>
      <c r="H1518" t="s">
        <v>45</v>
      </c>
      <c r="I1518" t="s">
        <v>62</v>
      </c>
      <c r="J1518" t="s">
        <v>70</v>
      </c>
      <c r="K1518" t="s">
        <v>74</v>
      </c>
      <c r="L1518">
        <v>2</v>
      </c>
      <c r="M1518" s="5">
        <v>36.42</v>
      </c>
      <c r="N1518" s="5">
        <f t="shared" si="23"/>
        <v>72.84</v>
      </c>
      <c r="O1518" s="5">
        <v>13.411744037154794</v>
      </c>
      <c r="P1518" s="5">
        <f>tb_vendas[[#This Row],[Quantidade]]*tb_vendas[[#This Row],[Custo Unitário]]</f>
        <v>26.823488074309587</v>
      </c>
      <c r="Q1518" s="5">
        <f>tb_vendas[[#This Row],[Valor Total]]-tb_vendas[[#This Row],[Custo Total]]</f>
        <v>46.016511925690416</v>
      </c>
      <c r="R1518" s="2">
        <v>5</v>
      </c>
      <c r="S1518" s="3">
        <v>7</v>
      </c>
      <c r="T1518" t="s">
        <v>80</v>
      </c>
      <c r="U1518" t="s">
        <v>84</v>
      </c>
    </row>
    <row r="1519" spans="1:21" x14ac:dyDescent="0.3">
      <c r="A1519" s="3" t="s">
        <v>1603</v>
      </c>
      <c r="B1519" s="1">
        <v>44839</v>
      </c>
      <c r="C1519" s="7" t="str">
        <f>TEXT(tb_vendas[[#This Row],[Data do Pedido]],"aaaa-mm")</f>
        <v>2022-10</v>
      </c>
      <c r="D1519" s="1" t="s">
        <v>6593</v>
      </c>
      <c r="E1519" t="s">
        <v>22</v>
      </c>
      <c r="F1519" t="s">
        <v>36</v>
      </c>
      <c r="G1519" t="s">
        <v>39</v>
      </c>
      <c r="H1519" t="s">
        <v>45</v>
      </c>
      <c r="I1519" t="s">
        <v>61</v>
      </c>
      <c r="J1519" t="s">
        <v>68</v>
      </c>
      <c r="K1519" t="s">
        <v>76</v>
      </c>
      <c r="L1519">
        <v>93</v>
      </c>
      <c r="M1519" s="5">
        <v>63.12</v>
      </c>
      <c r="N1519" s="5">
        <f t="shared" si="23"/>
        <v>5870.16</v>
      </c>
      <c r="O1519" s="5">
        <v>49.375771619624274</v>
      </c>
      <c r="P1519" s="5">
        <f>tb_vendas[[#This Row],[Quantidade]]*tb_vendas[[#This Row],[Custo Unitário]]</f>
        <v>4591.9467606250573</v>
      </c>
      <c r="Q1519" s="5">
        <f>tb_vendas[[#This Row],[Valor Total]]-tb_vendas[[#This Row],[Custo Total]]</f>
        <v>1278.2132393749425</v>
      </c>
      <c r="R1519" s="2">
        <v>7</v>
      </c>
      <c r="S1519" s="3">
        <v>4</v>
      </c>
      <c r="T1519" t="s">
        <v>79</v>
      </c>
      <c r="U1519" t="s">
        <v>82</v>
      </c>
    </row>
    <row r="1520" spans="1:21" x14ac:dyDescent="0.3">
      <c r="A1520" s="3" t="s">
        <v>1604</v>
      </c>
      <c r="B1520" s="1">
        <v>44839</v>
      </c>
      <c r="C1520" s="7" t="str">
        <f>TEXT(tb_vendas[[#This Row],[Data do Pedido]],"aaaa-mm")</f>
        <v>2022-10</v>
      </c>
      <c r="D1520" s="1" t="s">
        <v>6589</v>
      </c>
      <c r="E1520" t="s">
        <v>20</v>
      </c>
      <c r="F1520" t="s">
        <v>26</v>
      </c>
      <c r="G1520" t="s">
        <v>41</v>
      </c>
      <c r="H1520" t="s">
        <v>45</v>
      </c>
      <c r="I1520" t="s">
        <v>54</v>
      </c>
      <c r="J1520" t="s">
        <v>68</v>
      </c>
      <c r="K1520" t="s">
        <v>73</v>
      </c>
      <c r="L1520">
        <v>47</v>
      </c>
      <c r="M1520" s="5">
        <v>57.73</v>
      </c>
      <c r="N1520" s="5">
        <f t="shared" si="23"/>
        <v>2713.31</v>
      </c>
      <c r="O1520" s="5">
        <v>14.664677891962098</v>
      </c>
      <c r="P1520" s="5">
        <f>tb_vendas[[#This Row],[Quantidade]]*tb_vendas[[#This Row],[Custo Unitário]]</f>
        <v>689.23986092221867</v>
      </c>
      <c r="Q1520" s="5">
        <f>tb_vendas[[#This Row],[Valor Total]]-tb_vendas[[#This Row],[Custo Total]]</f>
        <v>2024.0701390777813</v>
      </c>
      <c r="R1520" s="2">
        <v>7</v>
      </c>
      <c r="S1520" s="3">
        <v>6</v>
      </c>
      <c r="T1520" t="s">
        <v>81</v>
      </c>
      <c r="U1520" t="s">
        <v>85</v>
      </c>
    </row>
    <row r="1521" spans="1:21" x14ac:dyDescent="0.3">
      <c r="A1521" s="3" t="s">
        <v>1605</v>
      </c>
      <c r="B1521" s="1">
        <v>44840</v>
      </c>
      <c r="C1521" s="7" t="str">
        <f>TEXT(tb_vendas[[#This Row],[Data do Pedido]],"aaaa-mm")</f>
        <v>2022-10</v>
      </c>
      <c r="D1521" s="1" t="s">
        <v>6588</v>
      </c>
      <c r="E1521" t="s">
        <v>20</v>
      </c>
      <c r="F1521" t="s">
        <v>26</v>
      </c>
      <c r="G1521" t="s">
        <v>41</v>
      </c>
      <c r="H1521" t="s">
        <v>45</v>
      </c>
      <c r="I1521" t="s">
        <v>47</v>
      </c>
      <c r="J1521" t="s">
        <v>63</v>
      </c>
      <c r="K1521" t="s">
        <v>74</v>
      </c>
      <c r="L1521">
        <v>79</v>
      </c>
      <c r="M1521" s="5">
        <v>85.43</v>
      </c>
      <c r="N1521" s="5">
        <f t="shared" si="23"/>
        <v>6748.97</v>
      </c>
      <c r="O1521" s="5">
        <v>58.462342902675402</v>
      </c>
      <c r="P1521" s="5">
        <f>tb_vendas[[#This Row],[Quantidade]]*tb_vendas[[#This Row],[Custo Unitário]]</f>
        <v>4618.5250893113571</v>
      </c>
      <c r="Q1521" s="5">
        <f>tb_vendas[[#This Row],[Valor Total]]-tb_vendas[[#This Row],[Custo Total]]</f>
        <v>2130.4449106886432</v>
      </c>
      <c r="R1521" s="2">
        <v>3</v>
      </c>
      <c r="S1521" s="3">
        <v>9</v>
      </c>
      <c r="T1521" t="s">
        <v>79</v>
      </c>
      <c r="U1521" t="s">
        <v>82</v>
      </c>
    </row>
    <row r="1522" spans="1:21" x14ac:dyDescent="0.3">
      <c r="A1522" s="3" t="s">
        <v>1606</v>
      </c>
      <c r="B1522" s="1">
        <v>44840</v>
      </c>
      <c r="C1522" s="7" t="str">
        <f>TEXT(tb_vendas[[#This Row],[Data do Pedido]],"aaaa-mm")</f>
        <v>2022-10</v>
      </c>
      <c r="D1522" s="1" t="s">
        <v>6589</v>
      </c>
      <c r="E1522" t="s">
        <v>16</v>
      </c>
      <c r="F1522" t="s">
        <v>25</v>
      </c>
      <c r="G1522" t="s">
        <v>40</v>
      </c>
      <c r="H1522" t="s">
        <v>46</v>
      </c>
      <c r="I1522" t="s">
        <v>62</v>
      </c>
      <c r="J1522" t="s">
        <v>70</v>
      </c>
      <c r="K1522" t="s">
        <v>74</v>
      </c>
      <c r="L1522">
        <v>48</v>
      </c>
      <c r="M1522" s="5">
        <v>36</v>
      </c>
      <c r="N1522" s="5">
        <f t="shared" si="23"/>
        <v>1728</v>
      </c>
      <c r="O1522" s="5">
        <v>26.237353450282757</v>
      </c>
      <c r="P1522" s="5">
        <f>tb_vendas[[#This Row],[Quantidade]]*tb_vendas[[#This Row],[Custo Unitário]]</f>
        <v>1259.3929656135724</v>
      </c>
      <c r="Q1522" s="5">
        <f>tb_vendas[[#This Row],[Valor Total]]-tb_vendas[[#This Row],[Custo Total]]</f>
        <v>468.60703438642759</v>
      </c>
      <c r="R1522" s="2">
        <v>9</v>
      </c>
      <c r="S1522" s="3">
        <v>6</v>
      </c>
      <c r="T1522" t="s">
        <v>81</v>
      </c>
      <c r="U1522" t="s">
        <v>85</v>
      </c>
    </row>
    <row r="1523" spans="1:21" x14ac:dyDescent="0.3">
      <c r="A1523" s="3" t="s">
        <v>1607</v>
      </c>
      <c r="B1523" s="1">
        <v>44840</v>
      </c>
      <c r="C1523" s="7" t="str">
        <f>TEXT(tb_vendas[[#This Row],[Data do Pedido]],"aaaa-mm")</f>
        <v>2022-10</v>
      </c>
      <c r="D1523" s="1" t="s">
        <v>6589</v>
      </c>
      <c r="E1523" t="s">
        <v>22</v>
      </c>
      <c r="F1523" t="s">
        <v>24</v>
      </c>
      <c r="G1523" t="s">
        <v>39</v>
      </c>
      <c r="H1523" t="s">
        <v>45</v>
      </c>
      <c r="I1523" t="s">
        <v>61</v>
      </c>
      <c r="J1523" t="s">
        <v>68</v>
      </c>
      <c r="K1523" t="s">
        <v>74</v>
      </c>
      <c r="L1523">
        <v>99</v>
      </c>
      <c r="M1523" s="5">
        <v>89.4</v>
      </c>
      <c r="N1523" s="5">
        <f t="shared" si="23"/>
        <v>8850.6</v>
      </c>
      <c r="O1523" s="5">
        <v>28.457194239229523</v>
      </c>
      <c r="P1523" s="5">
        <f>tb_vendas[[#This Row],[Quantidade]]*tb_vendas[[#This Row],[Custo Unitário]]</f>
        <v>2817.2622296837226</v>
      </c>
      <c r="Q1523" s="5">
        <f>tb_vendas[[#This Row],[Valor Total]]-tb_vendas[[#This Row],[Custo Total]]</f>
        <v>6033.3377703162778</v>
      </c>
      <c r="R1523" s="2">
        <v>3</v>
      </c>
      <c r="S1523" s="3">
        <v>5</v>
      </c>
      <c r="T1523" t="s">
        <v>79</v>
      </c>
      <c r="U1523" t="s">
        <v>83</v>
      </c>
    </row>
    <row r="1524" spans="1:21" x14ac:dyDescent="0.3">
      <c r="A1524" s="3" t="s">
        <v>1608</v>
      </c>
      <c r="B1524" s="1">
        <v>44840</v>
      </c>
      <c r="C1524" s="7" t="str">
        <f>TEXT(tb_vendas[[#This Row],[Data do Pedido]],"aaaa-mm")</f>
        <v>2022-10</v>
      </c>
      <c r="D1524" s="1" t="s">
        <v>6590</v>
      </c>
      <c r="E1524" t="s">
        <v>22</v>
      </c>
      <c r="F1524" t="s">
        <v>24</v>
      </c>
      <c r="G1524" t="s">
        <v>39</v>
      </c>
      <c r="H1524" t="s">
        <v>45</v>
      </c>
      <c r="I1524" t="s">
        <v>56</v>
      </c>
      <c r="J1524" t="s">
        <v>63</v>
      </c>
      <c r="K1524" t="s">
        <v>75</v>
      </c>
      <c r="L1524">
        <v>68</v>
      </c>
      <c r="M1524" s="5">
        <v>99.49</v>
      </c>
      <c r="N1524" s="5">
        <f t="shared" si="23"/>
        <v>6765.32</v>
      </c>
      <c r="O1524" s="5">
        <v>26.068647487013195</v>
      </c>
      <c r="P1524" s="5">
        <f>tb_vendas[[#This Row],[Quantidade]]*tb_vendas[[#This Row],[Custo Unitário]]</f>
        <v>1772.6680291168973</v>
      </c>
      <c r="Q1524" s="5">
        <f>tb_vendas[[#This Row],[Valor Total]]-tb_vendas[[#This Row],[Custo Total]]</f>
        <v>4992.651970883102</v>
      </c>
      <c r="R1524" s="2">
        <v>9</v>
      </c>
      <c r="S1524" s="3">
        <v>6</v>
      </c>
      <c r="T1524" t="s">
        <v>79</v>
      </c>
      <c r="U1524" t="s">
        <v>84</v>
      </c>
    </row>
    <row r="1525" spans="1:21" x14ac:dyDescent="0.3">
      <c r="A1525" s="3" t="s">
        <v>1609</v>
      </c>
      <c r="B1525" s="1">
        <v>44840</v>
      </c>
      <c r="C1525" s="7" t="str">
        <f>TEXT(tb_vendas[[#This Row],[Data do Pedido]],"aaaa-mm")</f>
        <v>2022-10</v>
      </c>
      <c r="D1525" s="1" t="s">
        <v>6590</v>
      </c>
      <c r="E1525" t="s">
        <v>19</v>
      </c>
      <c r="F1525" t="s">
        <v>28</v>
      </c>
      <c r="G1525" t="s">
        <v>43</v>
      </c>
      <c r="H1525" t="s">
        <v>45</v>
      </c>
      <c r="I1525" t="s">
        <v>49</v>
      </c>
      <c r="J1525" t="s">
        <v>65</v>
      </c>
      <c r="K1525" t="s">
        <v>72</v>
      </c>
      <c r="L1525">
        <v>68</v>
      </c>
      <c r="M1525" s="5">
        <v>92.51</v>
      </c>
      <c r="N1525" s="5">
        <f t="shared" si="23"/>
        <v>6290.68</v>
      </c>
      <c r="O1525" s="5">
        <v>33.921876619981873</v>
      </c>
      <c r="P1525" s="5">
        <f>tb_vendas[[#This Row],[Quantidade]]*tb_vendas[[#This Row],[Custo Unitário]]</f>
        <v>2306.6876101587673</v>
      </c>
      <c r="Q1525" s="5">
        <f>tb_vendas[[#This Row],[Valor Total]]-tb_vendas[[#This Row],[Custo Total]]</f>
        <v>3983.992389841233</v>
      </c>
      <c r="R1525" s="2">
        <v>1</v>
      </c>
      <c r="S1525" s="3">
        <v>5</v>
      </c>
      <c r="T1525" t="s">
        <v>80</v>
      </c>
      <c r="U1525" t="s">
        <v>84</v>
      </c>
    </row>
    <row r="1526" spans="1:21" x14ac:dyDescent="0.3">
      <c r="A1526" s="3" t="s">
        <v>1610</v>
      </c>
      <c r="B1526" s="1">
        <v>44840</v>
      </c>
      <c r="C1526" s="7" t="str">
        <f>TEXT(tb_vendas[[#This Row],[Data do Pedido]],"aaaa-mm")</f>
        <v>2022-10</v>
      </c>
      <c r="D1526" s="1" t="s">
        <v>6592</v>
      </c>
      <c r="E1526" t="s">
        <v>19</v>
      </c>
      <c r="F1526" t="s">
        <v>24</v>
      </c>
      <c r="G1526" t="s">
        <v>39</v>
      </c>
      <c r="H1526" t="s">
        <v>45</v>
      </c>
      <c r="I1526" t="s">
        <v>56</v>
      </c>
      <c r="J1526" t="s">
        <v>63</v>
      </c>
      <c r="K1526" t="s">
        <v>75</v>
      </c>
      <c r="L1526">
        <v>46</v>
      </c>
      <c r="M1526" s="5">
        <v>42.03</v>
      </c>
      <c r="N1526" s="5">
        <f t="shared" si="23"/>
        <v>1933.38</v>
      </c>
      <c r="O1526" s="5">
        <v>13.037032067508401</v>
      </c>
      <c r="P1526" s="5">
        <f>tb_vendas[[#This Row],[Quantidade]]*tb_vendas[[#This Row],[Custo Unitário]]</f>
        <v>599.70347510538647</v>
      </c>
      <c r="Q1526" s="5">
        <f>tb_vendas[[#This Row],[Valor Total]]-tb_vendas[[#This Row],[Custo Total]]</f>
        <v>1333.6765248946135</v>
      </c>
      <c r="R1526" s="2">
        <v>6</v>
      </c>
      <c r="S1526" s="3">
        <v>5</v>
      </c>
      <c r="T1526" t="s">
        <v>80</v>
      </c>
      <c r="U1526" t="s">
        <v>85</v>
      </c>
    </row>
    <row r="1527" spans="1:21" x14ac:dyDescent="0.3">
      <c r="A1527" s="3" t="s">
        <v>1611</v>
      </c>
      <c r="B1527" s="1">
        <v>44840</v>
      </c>
      <c r="C1527" s="7" t="str">
        <f>TEXT(tb_vendas[[#This Row],[Data do Pedido]],"aaaa-mm")</f>
        <v>2022-10</v>
      </c>
      <c r="D1527" s="1" t="s">
        <v>6592</v>
      </c>
      <c r="E1527" t="s">
        <v>17</v>
      </c>
      <c r="F1527" t="s">
        <v>37</v>
      </c>
      <c r="G1527" t="s">
        <v>41</v>
      </c>
      <c r="H1527" t="s">
        <v>45</v>
      </c>
      <c r="I1527" t="s">
        <v>49</v>
      </c>
      <c r="J1527" t="s">
        <v>65</v>
      </c>
      <c r="K1527" t="s">
        <v>71</v>
      </c>
      <c r="L1527">
        <v>49</v>
      </c>
      <c r="M1527" s="5">
        <v>58.49</v>
      </c>
      <c r="N1527" s="5">
        <f t="shared" si="23"/>
        <v>2866.01</v>
      </c>
      <c r="O1527" s="5">
        <v>56.61759615996332</v>
      </c>
      <c r="P1527" s="5">
        <f>tb_vendas[[#This Row],[Quantidade]]*tb_vendas[[#This Row],[Custo Unitário]]</f>
        <v>2774.2622118382028</v>
      </c>
      <c r="Q1527" s="5">
        <f>tb_vendas[[#This Row],[Valor Total]]-tb_vendas[[#This Row],[Custo Total]]</f>
        <v>91.747788161797416</v>
      </c>
      <c r="R1527" s="2">
        <v>4</v>
      </c>
      <c r="S1527" s="3">
        <v>2</v>
      </c>
      <c r="T1527" t="s">
        <v>80</v>
      </c>
      <c r="U1527" t="s">
        <v>85</v>
      </c>
    </row>
    <row r="1528" spans="1:21" x14ac:dyDescent="0.3">
      <c r="A1528" s="3" t="s">
        <v>1612</v>
      </c>
      <c r="B1528" s="1">
        <v>44840</v>
      </c>
      <c r="C1528" s="7" t="str">
        <f>TEXT(tb_vendas[[#This Row],[Data do Pedido]],"aaaa-mm")</f>
        <v>2022-10</v>
      </c>
      <c r="D1528" s="1" t="s">
        <v>6592</v>
      </c>
      <c r="E1528" t="s">
        <v>19</v>
      </c>
      <c r="F1528" t="s">
        <v>38</v>
      </c>
      <c r="G1528" t="s">
        <v>39</v>
      </c>
      <c r="H1528" t="s">
        <v>45</v>
      </c>
      <c r="I1528" t="s">
        <v>57</v>
      </c>
      <c r="J1528" t="s">
        <v>66</v>
      </c>
      <c r="K1528" t="s">
        <v>76</v>
      </c>
      <c r="L1528">
        <v>15</v>
      </c>
      <c r="M1528" s="5">
        <v>63.8</v>
      </c>
      <c r="N1528" s="5">
        <f t="shared" si="23"/>
        <v>957</v>
      </c>
      <c r="O1528" s="5">
        <v>25.614033284084623</v>
      </c>
      <c r="P1528" s="5">
        <f>tb_vendas[[#This Row],[Quantidade]]*tb_vendas[[#This Row],[Custo Unitário]]</f>
        <v>384.21049926126938</v>
      </c>
      <c r="Q1528" s="5">
        <f>tb_vendas[[#This Row],[Valor Total]]-tb_vendas[[#This Row],[Custo Total]]</f>
        <v>572.78950073873057</v>
      </c>
      <c r="R1528" s="2">
        <v>3</v>
      </c>
      <c r="S1528" s="3">
        <v>2</v>
      </c>
      <c r="T1528" t="s">
        <v>81</v>
      </c>
      <c r="U1528" t="s">
        <v>84</v>
      </c>
    </row>
    <row r="1529" spans="1:21" x14ac:dyDescent="0.3">
      <c r="A1529" s="3" t="s">
        <v>1613</v>
      </c>
      <c r="B1529" s="1">
        <v>44841</v>
      </c>
      <c r="C1529" s="7" t="str">
        <f>TEXT(tb_vendas[[#This Row],[Data do Pedido]],"aaaa-mm")</f>
        <v>2022-10</v>
      </c>
      <c r="D1529" s="1" t="s">
        <v>6593</v>
      </c>
      <c r="E1529" t="s">
        <v>20</v>
      </c>
      <c r="F1529" t="s">
        <v>31</v>
      </c>
      <c r="G1529" t="s">
        <v>40</v>
      </c>
      <c r="H1529" t="s">
        <v>46</v>
      </c>
      <c r="I1529" t="s">
        <v>53</v>
      </c>
      <c r="J1529" t="s">
        <v>67</v>
      </c>
      <c r="K1529" t="s">
        <v>74</v>
      </c>
      <c r="L1529">
        <v>34</v>
      </c>
      <c r="M1529" s="5">
        <v>90.83</v>
      </c>
      <c r="N1529" s="5">
        <f t="shared" si="23"/>
        <v>3088.22</v>
      </c>
      <c r="O1529" s="5">
        <v>27.991124078168582</v>
      </c>
      <c r="P1529" s="5">
        <f>tb_vendas[[#This Row],[Quantidade]]*tb_vendas[[#This Row],[Custo Unitário]]</f>
        <v>951.69821865773179</v>
      </c>
      <c r="Q1529" s="5">
        <f>tb_vendas[[#This Row],[Valor Total]]-tb_vendas[[#This Row],[Custo Total]]</f>
        <v>2136.5217813422678</v>
      </c>
      <c r="R1529" s="2">
        <v>3</v>
      </c>
      <c r="S1529" s="3">
        <v>10</v>
      </c>
      <c r="T1529" t="s">
        <v>81</v>
      </c>
      <c r="U1529" t="s">
        <v>85</v>
      </c>
    </row>
    <row r="1530" spans="1:21" x14ac:dyDescent="0.3">
      <c r="A1530" s="3" t="s">
        <v>1614</v>
      </c>
      <c r="B1530" s="1">
        <v>44841</v>
      </c>
      <c r="C1530" s="7" t="str">
        <f>TEXT(tb_vendas[[#This Row],[Data do Pedido]],"aaaa-mm")</f>
        <v>2022-10</v>
      </c>
      <c r="D1530" s="1" t="s">
        <v>6592</v>
      </c>
      <c r="E1530" t="s">
        <v>16</v>
      </c>
      <c r="F1530" t="s">
        <v>29</v>
      </c>
      <c r="G1530" t="s">
        <v>43</v>
      </c>
      <c r="H1530" t="s">
        <v>45</v>
      </c>
      <c r="I1530" t="s">
        <v>60</v>
      </c>
      <c r="J1530" t="s">
        <v>69</v>
      </c>
      <c r="K1530" t="s">
        <v>72</v>
      </c>
      <c r="L1530">
        <v>59</v>
      </c>
      <c r="M1530" s="5">
        <v>30.88</v>
      </c>
      <c r="N1530" s="5">
        <f t="shared" si="23"/>
        <v>1821.9199999999998</v>
      </c>
      <c r="O1530" s="5">
        <v>12.654441221980239</v>
      </c>
      <c r="P1530" s="5">
        <f>tb_vendas[[#This Row],[Quantidade]]*tb_vendas[[#This Row],[Custo Unitário]]</f>
        <v>746.61203209683413</v>
      </c>
      <c r="Q1530" s="5">
        <f>tb_vendas[[#This Row],[Valor Total]]-tb_vendas[[#This Row],[Custo Total]]</f>
        <v>1075.3079679031657</v>
      </c>
      <c r="R1530" s="2">
        <v>10</v>
      </c>
      <c r="S1530" s="3">
        <v>6</v>
      </c>
      <c r="T1530" t="s">
        <v>79</v>
      </c>
      <c r="U1530" t="s">
        <v>84</v>
      </c>
    </row>
    <row r="1531" spans="1:21" x14ac:dyDescent="0.3">
      <c r="A1531" s="3" t="s">
        <v>1615</v>
      </c>
      <c r="B1531" s="1">
        <v>44841</v>
      </c>
      <c r="C1531" s="7" t="str">
        <f>TEXT(tb_vendas[[#This Row],[Data do Pedido]],"aaaa-mm")</f>
        <v>2022-10</v>
      </c>
      <c r="D1531" s="1" t="s">
        <v>6590</v>
      </c>
      <c r="E1531" t="s">
        <v>19</v>
      </c>
      <c r="F1531" t="s">
        <v>27</v>
      </c>
      <c r="G1531" t="s">
        <v>42</v>
      </c>
      <c r="H1531" t="s">
        <v>46</v>
      </c>
      <c r="I1531" t="s">
        <v>61</v>
      </c>
      <c r="J1531" t="s">
        <v>68</v>
      </c>
      <c r="K1531" t="s">
        <v>72</v>
      </c>
      <c r="L1531">
        <v>59</v>
      </c>
      <c r="M1531" s="5">
        <v>69.69</v>
      </c>
      <c r="N1531" s="5">
        <f t="shared" si="23"/>
        <v>4111.71</v>
      </c>
      <c r="O1531" s="5">
        <v>35.690267313509196</v>
      </c>
      <c r="P1531" s="5">
        <f>tb_vendas[[#This Row],[Quantidade]]*tb_vendas[[#This Row],[Custo Unitário]]</f>
        <v>2105.7257714970424</v>
      </c>
      <c r="Q1531" s="5">
        <f>tb_vendas[[#This Row],[Valor Total]]-tb_vendas[[#This Row],[Custo Total]]</f>
        <v>2005.9842285029576</v>
      </c>
      <c r="R1531" s="2">
        <v>7</v>
      </c>
      <c r="S1531" s="3">
        <v>7</v>
      </c>
      <c r="T1531" t="s">
        <v>80</v>
      </c>
      <c r="U1531" t="s">
        <v>82</v>
      </c>
    </row>
    <row r="1532" spans="1:21" x14ac:dyDescent="0.3">
      <c r="A1532" s="3" t="s">
        <v>1616</v>
      </c>
      <c r="B1532" s="1">
        <v>44842</v>
      </c>
      <c r="C1532" s="7" t="str">
        <f>TEXT(tb_vendas[[#This Row],[Data do Pedido]],"aaaa-mm")</f>
        <v>2022-10</v>
      </c>
      <c r="D1532" s="1" t="s">
        <v>6589</v>
      </c>
      <c r="E1532" t="s">
        <v>21</v>
      </c>
      <c r="F1532" t="s">
        <v>28</v>
      </c>
      <c r="G1532" t="s">
        <v>43</v>
      </c>
      <c r="H1532" t="s">
        <v>45</v>
      </c>
      <c r="I1532" t="s">
        <v>51</v>
      </c>
      <c r="J1532" t="s">
        <v>65</v>
      </c>
      <c r="K1532" t="s">
        <v>74</v>
      </c>
      <c r="L1532">
        <v>20</v>
      </c>
      <c r="M1532" s="5">
        <v>86.31</v>
      </c>
      <c r="N1532" s="5">
        <f t="shared" si="23"/>
        <v>1726.2</v>
      </c>
      <c r="O1532" s="5">
        <v>73.033407767559012</v>
      </c>
      <c r="P1532" s="5">
        <f>tb_vendas[[#This Row],[Quantidade]]*tb_vendas[[#This Row],[Custo Unitário]]</f>
        <v>1460.6681553511803</v>
      </c>
      <c r="Q1532" s="5">
        <f>tb_vendas[[#This Row],[Valor Total]]-tb_vendas[[#This Row],[Custo Total]]</f>
        <v>265.53184464881974</v>
      </c>
      <c r="R1532" s="2">
        <v>1</v>
      </c>
      <c r="S1532" s="3">
        <v>7</v>
      </c>
      <c r="T1532" t="s">
        <v>79</v>
      </c>
      <c r="U1532" t="s">
        <v>84</v>
      </c>
    </row>
    <row r="1533" spans="1:21" x14ac:dyDescent="0.3">
      <c r="A1533" s="3" t="s">
        <v>1617</v>
      </c>
      <c r="B1533" s="1">
        <v>44842</v>
      </c>
      <c r="C1533" s="7" t="str">
        <f>TEXT(tb_vendas[[#This Row],[Data do Pedido]],"aaaa-mm")</f>
        <v>2022-10</v>
      </c>
      <c r="D1533" s="1" t="s">
        <v>6591</v>
      </c>
      <c r="E1533" t="s">
        <v>22</v>
      </c>
      <c r="F1533" t="s">
        <v>36</v>
      </c>
      <c r="G1533" t="s">
        <v>39</v>
      </c>
      <c r="H1533" t="s">
        <v>45</v>
      </c>
      <c r="I1533" t="s">
        <v>56</v>
      </c>
      <c r="J1533" t="s">
        <v>63</v>
      </c>
      <c r="K1533" t="s">
        <v>73</v>
      </c>
      <c r="L1533">
        <v>30</v>
      </c>
      <c r="M1533" s="5">
        <v>35.58</v>
      </c>
      <c r="N1533" s="5">
        <f t="shared" si="23"/>
        <v>1067.3999999999999</v>
      </c>
      <c r="O1533" s="5">
        <v>9.9242091257556364</v>
      </c>
      <c r="P1533" s="5">
        <f>tb_vendas[[#This Row],[Quantidade]]*tb_vendas[[#This Row],[Custo Unitário]]</f>
        <v>297.72627377266912</v>
      </c>
      <c r="Q1533" s="5">
        <f>tb_vendas[[#This Row],[Valor Total]]-tb_vendas[[#This Row],[Custo Total]]</f>
        <v>769.67372622733069</v>
      </c>
      <c r="R1533" s="2">
        <v>9</v>
      </c>
      <c r="S1533" s="3">
        <v>5</v>
      </c>
      <c r="T1533" t="s">
        <v>80</v>
      </c>
      <c r="U1533" t="s">
        <v>85</v>
      </c>
    </row>
    <row r="1534" spans="1:21" x14ac:dyDescent="0.3">
      <c r="A1534" s="3" t="s">
        <v>1618</v>
      </c>
      <c r="B1534" s="1">
        <v>44842</v>
      </c>
      <c r="C1534" s="7" t="str">
        <f>TEXT(tb_vendas[[#This Row],[Data do Pedido]],"aaaa-mm")</f>
        <v>2022-10</v>
      </c>
      <c r="D1534" s="1" t="s">
        <v>6590</v>
      </c>
      <c r="E1534" t="s">
        <v>19</v>
      </c>
      <c r="F1534" t="s">
        <v>24</v>
      </c>
      <c r="G1534" t="s">
        <v>39</v>
      </c>
      <c r="H1534" t="s">
        <v>45</v>
      </c>
      <c r="I1534" t="s">
        <v>54</v>
      </c>
      <c r="J1534" t="s">
        <v>68</v>
      </c>
      <c r="K1534" t="s">
        <v>72</v>
      </c>
      <c r="L1534">
        <v>48</v>
      </c>
      <c r="M1534" s="5">
        <v>11.35</v>
      </c>
      <c r="N1534" s="5">
        <f t="shared" si="23"/>
        <v>544.79999999999995</v>
      </c>
      <c r="O1534" s="5">
        <v>3.0408028416464963</v>
      </c>
      <c r="P1534" s="5">
        <f>tb_vendas[[#This Row],[Quantidade]]*tb_vendas[[#This Row],[Custo Unitário]]</f>
        <v>145.95853639903183</v>
      </c>
      <c r="Q1534" s="5">
        <f>tb_vendas[[#This Row],[Valor Total]]-tb_vendas[[#This Row],[Custo Total]]</f>
        <v>398.84146360096815</v>
      </c>
      <c r="R1534" s="2">
        <v>5</v>
      </c>
      <c r="S1534" s="3">
        <v>6</v>
      </c>
      <c r="T1534" t="s">
        <v>79</v>
      </c>
      <c r="U1534" t="s">
        <v>83</v>
      </c>
    </row>
    <row r="1535" spans="1:21" x14ac:dyDescent="0.3">
      <c r="A1535" s="3" t="s">
        <v>1619</v>
      </c>
      <c r="B1535" s="1">
        <v>44842</v>
      </c>
      <c r="C1535" s="7" t="str">
        <f>TEXT(tb_vendas[[#This Row],[Data do Pedido]],"aaaa-mm")</f>
        <v>2022-10</v>
      </c>
      <c r="D1535" s="1" t="s">
        <v>6590</v>
      </c>
      <c r="E1535" t="s">
        <v>21</v>
      </c>
      <c r="F1535" t="s">
        <v>30</v>
      </c>
      <c r="G1535" t="s">
        <v>44</v>
      </c>
      <c r="H1535" t="s">
        <v>46</v>
      </c>
      <c r="I1535" t="s">
        <v>47</v>
      </c>
      <c r="J1535" t="s">
        <v>63</v>
      </c>
      <c r="K1535" t="s">
        <v>72</v>
      </c>
      <c r="L1535">
        <v>57</v>
      </c>
      <c r="M1535" s="5">
        <v>25.25</v>
      </c>
      <c r="N1535" s="5">
        <f t="shared" si="23"/>
        <v>1439.25</v>
      </c>
      <c r="O1535" s="5">
        <v>7.9240651131402444</v>
      </c>
      <c r="P1535" s="5">
        <f>tb_vendas[[#This Row],[Quantidade]]*tb_vendas[[#This Row],[Custo Unitário]]</f>
        <v>451.67171144899396</v>
      </c>
      <c r="Q1535" s="5">
        <f>tb_vendas[[#This Row],[Valor Total]]-tb_vendas[[#This Row],[Custo Total]]</f>
        <v>987.57828855100604</v>
      </c>
      <c r="R1535" s="2">
        <v>9</v>
      </c>
      <c r="S1535" s="3">
        <v>7</v>
      </c>
      <c r="T1535" t="s">
        <v>81</v>
      </c>
      <c r="U1535" t="s">
        <v>84</v>
      </c>
    </row>
    <row r="1536" spans="1:21" x14ac:dyDescent="0.3">
      <c r="A1536" s="3" t="s">
        <v>1620</v>
      </c>
      <c r="B1536" s="1">
        <v>44842</v>
      </c>
      <c r="C1536" s="7" t="str">
        <f>TEXT(tb_vendas[[#This Row],[Data do Pedido]],"aaaa-mm")</f>
        <v>2022-10</v>
      </c>
      <c r="D1536" s="1" t="s">
        <v>6593</v>
      </c>
      <c r="E1536" t="s">
        <v>22</v>
      </c>
      <c r="F1536" t="s">
        <v>30</v>
      </c>
      <c r="G1536" t="s">
        <v>44</v>
      </c>
      <c r="H1536" t="s">
        <v>46</v>
      </c>
      <c r="I1536" t="s">
        <v>55</v>
      </c>
      <c r="J1536" t="s">
        <v>69</v>
      </c>
      <c r="K1536" t="s">
        <v>71</v>
      </c>
      <c r="L1536">
        <v>16</v>
      </c>
      <c r="M1536" s="5">
        <v>64.97</v>
      </c>
      <c r="N1536" s="5">
        <f t="shared" si="23"/>
        <v>1039.52</v>
      </c>
      <c r="O1536" s="5">
        <v>47.184475903292523</v>
      </c>
      <c r="P1536" s="5">
        <f>tb_vendas[[#This Row],[Quantidade]]*tb_vendas[[#This Row],[Custo Unitário]]</f>
        <v>754.95161445268036</v>
      </c>
      <c r="Q1536" s="5">
        <f>tb_vendas[[#This Row],[Valor Total]]-tb_vendas[[#This Row],[Custo Total]]</f>
        <v>284.56838554731962</v>
      </c>
      <c r="R1536" s="2">
        <v>5</v>
      </c>
      <c r="S1536" s="3">
        <v>6</v>
      </c>
      <c r="T1536" t="s">
        <v>80</v>
      </c>
      <c r="U1536" t="s">
        <v>84</v>
      </c>
    </row>
    <row r="1537" spans="1:21" x14ac:dyDescent="0.3">
      <c r="A1537" s="3" t="s">
        <v>1621</v>
      </c>
      <c r="B1537" s="1">
        <v>44842</v>
      </c>
      <c r="C1537" s="7" t="str">
        <f>TEXT(tb_vendas[[#This Row],[Data do Pedido]],"aaaa-mm")</f>
        <v>2022-10</v>
      </c>
      <c r="D1537" s="1" t="s">
        <v>6589</v>
      </c>
      <c r="E1537" t="s">
        <v>17</v>
      </c>
      <c r="F1537" t="s">
        <v>25</v>
      </c>
      <c r="G1537" t="s">
        <v>40</v>
      </c>
      <c r="H1537" t="s">
        <v>46</v>
      </c>
      <c r="I1537" t="s">
        <v>47</v>
      </c>
      <c r="J1537" t="s">
        <v>63</v>
      </c>
      <c r="K1537" t="s">
        <v>75</v>
      </c>
      <c r="L1537">
        <v>12</v>
      </c>
      <c r="M1537" s="5">
        <v>64.260000000000005</v>
      </c>
      <c r="N1537" s="5">
        <f t="shared" si="23"/>
        <v>771.12000000000012</v>
      </c>
      <c r="O1537" s="5">
        <v>40.557361253028525</v>
      </c>
      <c r="P1537" s="5">
        <f>tb_vendas[[#This Row],[Quantidade]]*tb_vendas[[#This Row],[Custo Unitário]]</f>
        <v>486.68833503634232</v>
      </c>
      <c r="Q1537" s="5">
        <f>tb_vendas[[#This Row],[Valor Total]]-tb_vendas[[#This Row],[Custo Total]]</f>
        <v>284.43166496365779</v>
      </c>
      <c r="R1537" s="2">
        <v>3</v>
      </c>
      <c r="S1537" s="3">
        <v>4</v>
      </c>
      <c r="T1537" t="s">
        <v>80</v>
      </c>
      <c r="U1537" t="s">
        <v>83</v>
      </c>
    </row>
    <row r="1538" spans="1:21" x14ac:dyDescent="0.3">
      <c r="A1538" s="3" t="s">
        <v>1622</v>
      </c>
      <c r="B1538" s="1">
        <v>44842</v>
      </c>
      <c r="C1538" s="7" t="str">
        <f>TEXT(tb_vendas[[#This Row],[Data do Pedido]],"aaaa-mm")</f>
        <v>2022-10</v>
      </c>
      <c r="D1538" s="1" t="s">
        <v>6593</v>
      </c>
      <c r="E1538" t="s">
        <v>22</v>
      </c>
      <c r="F1538" t="s">
        <v>29</v>
      </c>
      <c r="G1538" t="s">
        <v>43</v>
      </c>
      <c r="H1538" t="s">
        <v>45</v>
      </c>
      <c r="I1538" t="s">
        <v>54</v>
      </c>
      <c r="J1538" t="s">
        <v>68</v>
      </c>
      <c r="K1538" t="s">
        <v>74</v>
      </c>
      <c r="L1538">
        <v>34</v>
      </c>
      <c r="M1538" s="5">
        <v>12.5</v>
      </c>
      <c r="N1538" s="5">
        <f t="shared" si="23"/>
        <v>425</v>
      </c>
      <c r="O1538" s="5">
        <v>3.8880416051091413</v>
      </c>
      <c r="P1538" s="5">
        <f>tb_vendas[[#This Row],[Quantidade]]*tb_vendas[[#This Row],[Custo Unitário]]</f>
        <v>132.19341457371081</v>
      </c>
      <c r="Q1538" s="5">
        <f>tb_vendas[[#This Row],[Valor Total]]-tb_vendas[[#This Row],[Custo Total]]</f>
        <v>292.80658542628919</v>
      </c>
      <c r="R1538" s="2">
        <v>5</v>
      </c>
      <c r="S1538" s="3">
        <v>10</v>
      </c>
      <c r="T1538" t="s">
        <v>79</v>
      </c>
      <c r="U1538" t="s">
        <v>85</v>
      </c>
    </row>
    <row r="1539" spans="1:21" x14ac:dyDescent="0.3">
      <c r="A1539" s="3" t="s">
        <v>1623</v>
      </c>
      <c r="B1539" s="1">
        <v>44843</v>
      </c>
      <c r="C1539" s="7" t="str">
        <f>TEXT(tb_vendas[[#This Row],[Data do Pedido]],"aaaa-mm")</f>
        <v>2022-10</v>
      </c>
      <c r="D1539" s="1" t="s">
        <v>6590</v>
      </c>
      <c r="E1539" t="s">
        <v>23</v>
      </c>
      <c r="F1539" t="s">
        <v>29</v>
      </c>
      <c r="G1539" t="s">
        <v>43</v>
      </c>
      <c r="H1539" t="s">
        <v>45</v>
      </c>
      <c r="I1539" t="s">
        <v>54</v>
      </c>
      <c r="J1539" t="s">
        <v>68</v>
      </c>
      <c r="K1539" t="s">
        <v>76</v>
      </c>
      <c r="L1539">
        <v>18</v>
      </c>
      <c r="M1539" s="5">
        <v>2.3199999999999998</v>
      </c>
      <c r="N1539" s="5">
        <f t="shared" ref="N1539:N1602" si="24">L1539*M1539</f>
        <v>41.76</v>
      </c>
      <c r="O1539" s="5">
        <v>0.66476376832324469</v>
      </c>
      <c r="P1539" s="5">
        <f>tb_vendas[[#This Row],[Quantidade]]*tb_vendas[[#This Row],[Custo Unitário]]</f>
        <v>11.965747829818405</v>
      </c>
      <c r="Q1539" s="5">
        <f>tb_vendas[[#This Row],[Valor Total]]-tb_vendas[[#This Row],[Custo Total]]</f>
        <v>29.794252170181593</v>
      </c>
      <c r="R1539" s="2">
        <v>6</v>
      </c>
      <c r="S1539" s="3">
        <v>8</v>
      </c>
      <c r="T1539" t="s">
        <v>79</v>
      </c>
      <c r="U1539" t="s">
        <v>84</v>
      </c>
    </row>
    <row r="1540" spans="1:21" x14ac:dyDescent="0.3">
      <c r="A1540" s="3" t="s">
        <v>1624</v>
      </c>
      <c r="B1540" s="1">
        <v>44843</v>
      </c>
      <c r="C1540" s="7" t="str">
        <f>TEXT(tb_vendas[[#This Row],[Data do Pedido]],"aaaa-mm")</f>
        <v>2022-10</v>
      </c>
      <c r="D1540" s="1" t="s">
        <v>6590</v>
      </c>
      <c r="E1540" t="s">
        <v>18</v>
      </c>
      <c r="F1540" t="s">
        <v>34</v>
      </c>
      <c r="G1540" t="s">
        <v>40</v>
      </c>
      <c r="H1540" t="s">
        <v>46</v>
      </c>
      <c r="I1540" t="s">
        <v>61</v>
      </c>
      <c r="J1540" t="s">
        <v>68</v>
      </c>
      <c r="K1540" t="s">
        <v>73</v>
      </c>
      <c r="L1540">
        <v>81</v>
      </c>
      <c r="M1540" s="5">
        <v>53.45</v>
      </c>
      <c r="N1540" s="5">
        <f t="shared" si="24"/>
        <v>4329.45</v>
      </c>
      <c r="O1540" s="5">
        <v>14.571837680436634</v>
      </c>
      <c r="P1540" s="5">
        <f>tb_vendas[[#This Row],[Quantidade]]*tb_vendas[[#This Row],[Custo Unitário]]</f>
        <v>1180.3188521153672</v>
      </c>
      <c r="Q1540" s="5">
        <f>tb_vendas[[#This Row],[Valor Total]]-tb_vendas[[#This Row],[Custo Total]]</f>
        <v>3149.1311478846328</v>
      </c>
      <c r="R1540" s="2">
        <v>4</v>
      </c>
      <c r="S1540" s="3">
        <v>8</v>
      </c>
      <c r="T1540" t="s">
        <v>81</v>
      </c>
      <c r="U1540" t="s">
        <v>85</v>
      </c>
    </row>
    <row r="1541" spans="1:21" x14ac:dyDescent="0.3">
      <c r="A1541" s="3" t="s">
        <v>1625</v>
      </c>
      <c r="B1541" s="1">
        <v>44843</v>
      </c>
      <c r="C1541" s="7" t="str">
        <f>TEXT(tb_vendas[[#This Row],[Data do Pedido]],"aaaa-mm")</f>
        <v>2022-10</v>
      </c>
      <c r="D1541" s="1" t="s">
        <v>6591</v>
      </c>
      <c r="E1541" t="s">
        <v>20</v>
      </c>
      <c r="F1541" t="s">
        <v>35</v>
      </c>
      <c r="G1541" t="s">
        <v>44</v>
      </c>
      <c r="H1541" t="s">
        <v>46</v>
      </c>
      <c r="I1541" t="s">
        <v>50</v>
      </c>
      <c r="J1541" t="s">
        <v>66</v>
      </c>
      <c r="K1541" t="s">
        <v>75</v>
      </c>
      <c r="L1541">
        <v>35</v>
      </c>
      <c r="M1541" s="5">
        <v>64.150000000000006</v>
      </c>
      <c r="N1541" s="5">
        <f t="shared" si="24"/>
        <v>2245.25</v>
      </c>
      <c r="O1541" s="5">
        <v>17.791403491951908</v>
      </c>
      <c r="P1541" s="5">
        <f>tb_vendas[[#This Row],[Quantidade]]*tb_vendas[[#This Row],[Custo Unitário]]</f>
        <v>622.6991222183168</v>
      </c>
      <c r="Q1541" s="5">
        <f>tb_vendas[[#This Row],[Valor Total]]-tb_vendas[[#This Row],[Custo Total]]</f>
        <v>1622.5508777816831</v>
      </c>
      <c r="R1541" s="2">
        <v>5</v>
      </c>
      <c r="S1541" s="3">
        <v>2</v>
      </c>
      <c r="T1541" t="s">
        <v>81</v>
      </c>
      <c r="U1541" t="s">
        <v>83</v>
      </c>
    </row>
    <row r="1542" spans="1:21" x14ac:dyDescent="0.3">
      <c r="A1542" s="3" t="s">
        <v>1626</v>
      </c>
      <c r="B1542" s="1">
        <v>44843</v>
      </c>
      <c r="C1542" s="7" t="str">
        <f>TEXT(tb_vendas[[#This Row],[Data do Pedido]],"aaaa-mm")</f>
        <v>2022-10</v>
      </c>
      <c r="D1542" s="1" t="s">
        <v>6589</v>
      </c>
      <c r="E1542" t="s">
        <v>23</v>
      </c>
      <c r="F1542" t="s">
        <v>29</v>
      </c>
      <c r="G1542" t="s">
        <v>43</v>
      </c>
      <c r="H1542" t="s">
        <v>45</v>
      </c>
      <c r="I1542" t="s">
        <v>58</v>
      </c>
      <c r="J1542" t="s">
        <v>64</v>
      </c>
      <c r="K1542" t="s">
        <v>73</v>
      </c>
      <c r="L1542">
        <v>80</v>
      </c>
      <c r="M1542" s="5">
        <v>68.12</v>
      </c>
      <c r="N1542" s="5">
        <f t="shared" si="24"/>
        <v>5449.6</v>
      </c>
      <c r="O1542" s="5">
        <v>21.799576018934804</v>
      </c>
      <c r="P1542" s="5">
        <f>tb_vendas[[#This Row],[Quantidade]]*tb_vendas[[#This Row],[Custo Unitário]]</f>
        <v>1743.9660815147843</v>
      </c>
      <c r="Q1542" s="5">
        <f>tb_vendas[[#This Row],[Valor Total]]-tb_vendas[[#This Row],[Custo Total]]</f>
        <v>3705.6339184852159</v>
      </c>
      <c r="R1542" s="2">
        <v>5</v>
      </c>
      <c r="S1542" s="3">
        <v>4</v>
      </c>
      <c r="T1542" t="s">
        <v>81</v>
      </c>
      <c r="U1542" t="s">
        <v>83</v>
      </c>
    </row>
    <row r="1543" spans="1:21" x14ac:dyDescent="0.3">
      <c r="A1543" s="3" t="s">
        <v>1627</v>
      </c>
      <c r="B1543" s="1">
        <v>44843</v>
      </c>
      <c r="C1543" s="7" t="str">
        <f>TEXT(tb_vendas[[#This Row],[Data do Pedido]],"aaaa-mm")</f>
        <v>2022-10</v>
      </c>
      <c r="D1543" s="1" t="s">
        <v>6592</v>
      </c>
      <c r="E1543" t="s">
        <v>17</v>
      </c>
      <c r="F1543" t="s">
        <v>27</v>
      </c>
      <c r="G1543" t="s">
        <v>42</v>
      </c>
      <c r="H1543" t="s">
        <v>46</v>
      </c>
      <c r="I1543" t="s">
        <v>62</v>
      </c>
      <c r="J1543" t="s">
        <v>70</v>
      </c>
      <c r="K1543" t="s">
        <v>71</v>
      </c>
      <c r="L1543">
        <v>31</v>
      </c>
      <c r="M1543" s="5">
        <v>76.760000000000005</v>
      </c>
      <c r="N1543" s="5">
        <f t="shared" si="24"/>
        <v>2379.56</v>
      </c>
      <c r="O1543" s="5">
        <v>24.025504591582553</v>
      </c>
      <c r="P1543" s="5">
        <f>tb_vendas[[#This Row],[Quantidade]]*tb_vendas[[#This Row],[Custo Unitário]]</f>
        <v>744.7906423390591</v>
      </c>
      <c r="Q1543" s="5">
        <f>tb_vendas[[#This Row],[Valor Total]]-tb_vendas[[#This Row],[Custo Total]]</f>
        <v>1634.7693576609408</v>
      </c>
      <c r="R1543" s="2">
        <v>3</v>
      </c>
      <c r="S1543" s="3">
        <v>6</v>
      </c>
      <c r="T1543" t="s">
        <v>80</v>
      </c>
      <c r="U1543" t="s">
        <v>82</v>
      </c>
    </row>
    <row r="1544" spans="1:21" x14ac:dyDescent="0.3">
      <c r="A1544" s="3" t="s">
        <v>1628</v>
      </c>
      <c r="B1544" s="1">
        <v>44843</v>
      </c>
      <c r="C1544" s="7" t="str">
        <f>TEXT(tb_vendas[[#This Row],[Data do Pedido]],"aaaa-mm")</f>
        <v>2022-10</v>
      </c>
      <c r="D1544" s="1" t="s">
        <v>6593</v>
      </c>
      <c r="E1544" t="s">
        <v>19</v>
      </c>
      <c r="F1544" t="s">
        <v>32</v>
      </c>
      <c r="G1544" t="s">
        <v>39</v>
      </c>
      <c r="H1544" t="s">
        <v>45</v>
      </c>
      <c r="I1544" t="s">
        <v>61</v>
      </c>
      <c r="J1544" t="s">
        <v>68</v>
      </c>
      <c r="K1544" t="s">
        <v>71</v>
      </c>
      <c r="L1544">
        <v>73</v>
      </c>
      <c r="M1544" s="5">
        <v>15.07</v>
      </c>
      <c r="N1544" s="5">
        <f t="shared" si="24"/>
        <v>1100.1100000000001</v>
      </c>
      <c r="O1544" s="5">
        <v>4.3395831405368392</v>
      </c>
      <c r="P1544" s="5">
        <f>tb_vendas[[#This Row],[Quantidade]]*tb_vendas[[#This Row],[Custo Unitário]]</f>
        <v>316.78956925918925</v>
      </c>
      <c r="Q1544" s="5">
        <f>tb_vendas[[#This Row],[Valor Total]]-tb_vendas[[#This Row],[Custo Total]]</f>
        <v>783.32043074081093</v>
      </c>
      <c r="R1544" s="2">
        <v>2</v>
      </c>
      <c r="S1544" s="3">
        <v>7</v>
      </c>
      <c r="T1544" t="s">
        <v>80</v>
      </c>
      <c r="U1544" t="s">
        <v>82</v>
      </c>
    </row>
    <row r="1545" spans="1:21" x14ac:dyDescent="0.3">
      <c r="A1545" s="3" t="s">
        <v>1629</v>
      </c>
      <c r="B1545" s="1">
        <v>44843</v>
      </c>
      <c r="C1545" s="7" t="str">
        <f>TEXT(tb_vendas[[#This Row],[Data do Pedido]],"aaaa-mm")</f>
        <v>2022-10</v>
      </c>
      <c r="D1545" s="1" t="s">
        <v>6593</v>
      </c>
      <c r="E1545" t="s">
        <v>20</v>
      </c>
      <c r="F1545" t="s">
        <v>32</v>
      </c>
      <c r="G1545" t="s">
        <v>39</v>
      </c>
      <c r="H1545" t="s">
        <v>45</v>
      </c>
      <c r="I1545" t="s">
        <v>56</v>
      </c>
      <c r="J1545" t="s">
        <v>63</v>
      </c>
      <c r="K1545" t="s">
        <v>73</v>
      </c>
      <c r="L1545">
        <v>50</v>
      </c>
      <c r="M1545" s="5">
        <v>41.2</v>
      </c>
      <c r="N1545" s="5">
        <f t="shared" si="24"/>
        <v>2060</v>
      </c>
      <c r="O1545" s="5">
        <v>22.32080648378917</v>
      </c>
      <c r="P1545" s="5">
        <f>tb_vendas[[#This Row],[Quantidade]]*tb_vendas[[#This Row],[Custo Unitário]]</f>
        <v>1116.0403241894585</v>
      </c>
      <c r="Q1545" s="5">
        <f>tb_vendas[[#This Row],[Valor Total]]-tb_vendas[[#This Row],[Custo Total]]</f>
        <v>943.95967581054151</v>
      </c>
      <c r="R1545" s="2">
        <v>4</v>
      </c>
      <c r="S1545" s="3">
        <v>7</v>
      </c>
      <c r="T1545" t="s">
        <v>79</v>
      </c>
      <c r="U1545" t="s">
        <v>85</v>
      </c>
    </row>
    <row r="1546" spans="1:21" x14ac:dyDescent="0.3">
      <c r="A1546" s="3" t="s">
        <v>1630</v>
      </c>
      <c r="B1546" s="1">
        <v>44843</v>
      </c>
      <c r="C1546" s="7" t="str">
        <f>TEXT(tb_vendas[[#This Row],[Data do Pedido]],"aaaa-mm")</f>
        <v>2022-10</v>
      </c>
      <c r="D1546" s="1" t="s">
        <v>6588</v>
      </c>
      <c r="E1546" t="s">
        <v>16</v>
      </c>
      <c r="F1546" t="s">
        <v>34</v>
      </c>
      <c r="G1546" t="s">
        <v>40</v>
      </c>
      <c r="H1546" t="s">
        <v>46</v>
      </c>
      <c r="I1546" t="s">
        <v>58</v>
      </c>
      <c r="J1546" t="s">
        <v>64</v>
      </c>
      <c r="K1546" t="s">
        <v>77</v>
      </c>
      <c r="L1546">
        <v>12</v>
      </c>
      <c r="M1546" s="5">
        <v>60.46</v>
      </c>
      <c r="N1546" s="5">
        <f t="shared" si="24"/>
        <v>725.52</v>
      </c>
      <c r="O1546" s="5">
        <v>42.005309833247367</v>
      </c>
      <c r="P1546" s="5">
        <f>tb_vendas[[#This Row],[Quantidade]]*tb_vendas[[#This Row],[Custo Unitário]]</f>
        <v>504.0637179989684</v>
      </c>
      <c r="Q1546" s="5">
        <f>tb_vendas[[#This Row],[Valor Total]]-tb_vendas[[#This Row],[Custo Total]]</f>
        <v>221.45628200103158</v>
      </c>
      <c r="R1546" s="2">
        <v>5</v>
      </c>
      <c r="S1546" s="3">
        <v>3</v>
      </c>
      <c r="T1546" t="s">
        <v>79</v>
      </c>
      <c r="U1546" t="s">
        <v>85</v>
      </c>
    </row>
    <row r="1547" spans="1:21" x14ac:dyDescent="0.3">
      <c r="A1547" s="3" t="s">
        <v>1631</v>
      </c>
      <c r="B1547" s="1">
        <v>44844</v>
      </c>
      <c r="C1547" s="7" t="str">
        <f>TEXT(tb_vendas[[#This Row],[Data do Pedido]],"aaaa-mm")</f>
        <v>2022-10</v>
      </c>
      <c r="D1547" s="1" t="s">
        <v>6592</v>
      </c>
      <c r="E1547" t="s">
        <v>21</v>
      </c>
      <c r="F1547" t="s">
        <v>36</v>
      </c>
      <c r="G1547" t="s">
        <v>39</v>
      </c>
      <c r="H1547" t="s">
        <v>45</v>
      </c>
      <c r="I1547" t="s">
        <v>47</v>
      </c>
      <c r="J1547" t="s">
        <v>63</v>
      </c>
      <c r="K1547" t="s">
        <v>74</v>
      </c>
      <c r="L1547">
        <v>63</v>
      </c>
      <c r="M1547" s="5">
        <v>10.3</v>
      </c>
      <c r="N1547" s="5">
        <f t="shared" si="24"/>
        <v>648.90000000000009</v>
      </c>
      <c r="O1547" s="5">
        <v>2.9274972629352978</v>
      </c>
      <c r="P1547" s="5">
        <f>tb_vendas[[#This Row],[Quantidade]]*tb_vendas[[#This Row],[Custo Unitário]]</f>
        <v>184.43232756492375</v>
      </c>
      <c r="Q1547" s="5">
        <f>tb_vendas[[#This Row],[Valor Total]]-tb_vendas[[#This Row],[Custo Total]]</f>
        <v>464.46767243507634</v>
      </c>
      <c r="R1547" s="2">
        <v>7</v>
      </c>
      <c r="S1547" s="3">
        <v>5</v>
      </c>
      <c r="T1547" t="s">
        <v>79</v>
      </c>
      <c r="U1547" t="s">
        <v>84</v>
      </c>
    </row>
    <row r="1548" spans="1:21" x14ac:dyDescent="0.3">
      <c r="A1548" s="3" t="s">
        <v>1632</v>
      </c>
      <c r="B1548" s="1">
        <v>44844</v>
      </c>
      <c r="C1548" s="7" t="str">
        <f>TEXT(tb_vendas[[#This Row],[Data do Pedido]],"aaaa-mm")</f>
        <v>2022-10</v>
      </c>
      <c r="D1548" s="1" t="s">
        <v>6592</v>
      </c>
      <c r="E1548" t="s">
        <v>17</v>
      </c>
      <c r="F1548" t="s">
        <v>30</v>
      </c>
      <c r="G1548" t="s">
        <v>44</v>
      </c>
      <c r="H1548" t="s">
        <v>46</v>
      </c>
      <c r="I1548" t="s">
        <v>55</v>
      </c>
      <c r="J1548" t="s">
        <v>69</v>
      </c>
      <c r="K1548" t="s">
        <v>78</v>
      </c>
      <c r="L1548">
        <v>22</v>
      </c>
      <c r="M1548" s="5">
        <v>97.65</v>
      </c>
      <c r="N1548" s="5">
        <f t="shared" si="24"/>
        <v>2148.3000000000002</v>
      </c>
      <c r="O1548" s="5">
        <v>32.257174476146403</v>
      </c>
      <c r="P1548" s="5">
        <f>tb_vendas[[#This Row],[Quantidade]]*tb_vendas[[#This Row],[Custo Unitário]]</f>
        <v>709.65783847522084</v>
      </c>
      <c r="Q1548" s="5">
        <f>tb_vendas[[#This Row],[Valor Total]]-tb_vendas[[#This Row],[Custo Total]]</f>
        <v>1438.6421615247793</v>
      </c>
      <c r="R1548" s="2">
        <v>8</v>
      </c>
      <c r="S1548" s="3">
        <v>10</v>
      </c>
      <c r="T1548" t="s">
        <v>79</v>
      </c>
      <c r="U1548" t="s">
        <v>83</v>
      </c>
    </row>
    <row r="1549" spans="1:21" x14ac:dyDescent="0.3">
      <c r="A1549" s="3" t="s">
        <v>1633</v>
      </c>
      <c r="B1549" s="1">
        <v>44844</v>
      </c>
      <c r="C1549" s="7" t="str">
        <f>TEXT(tb_vendas[[#This Row],[Data do Pedido]],"aaaa-mm")</f>
        <v>2022-10</v>
      </c>
      <c r="D1549" s="1" t="s">
        <v>6589</v>
      </c>
      <c r="E1549" t="s">
        <v>22</v>
      </c>
      <c r="F1549" t="s">
        <v>31</v>
      </c>
      <c r="G1549" t="s">
        <v>40</v>
      </c>
      <c r="H1549" t="s">
        <v>46</v>
      </c>
      <c r="I1549" t="s">
        <v>59</v>
      </c>
      <c r="J1549" t="s">
        <v>70</v>
      </c>
      <c r="K1549" t="s">
        <v>73</v>
      </c>
      <c r="L1549">
        <v>93</v>
      </c>
      <c r="M1549" s="5">
        <v>68.66</v>
      </c>
      <c r="N1549" s="5">
        <f t="shared" si="24"/>
        <v>6385.38</v>
      </c>
      <c r="O1549" s="5">
        <v>52.704926163199005</v>
      </c>
      <c r="P1549" s="5">
        <f>tb_vendas[[#This Row],[Quantidade]]*tb_vendas[[#This Row],[Custo Unitário]]</f>
        <v>4901.5581331775074</v>
      </c>
      <c r="Q1549" s="5">
        <f>tb_vendas[[#This Row],[Valor Total]]-tb_vendas[[#This Row],[Custo Total]]</f>
        <v>1483.8218668224927</v>
      </c>
      <c r="R1549" s="2">
        <v>1</v>
      </c>
      <c r="S1549" s="3">
        <v>8</v>
      </c>
      <c r="T1549" t="s">
        <v>79</v>
      </c>
      <c r="U1549" t="s">
        <v>85</v>
      </c>
    </row>
    <row r="1550" spans="1:21" x14ac:dyDescent="0.3">
      <c r="A1550" s="3" t="s">
        <v>1634</v>
      </c>
      <c r="B1550" s="1">
        <v>44845</v>
      </c>
      <c r="C1550" s="7" t="str">
        <f>TEXT(tb_vendas[[#This Row],[Data do Pedido]],"aaaa-mm")</f>
        <v>2022-10</v>
      </c>
      <c r="D1550" s="1" t="s">
        <v>6589</v>
      </c>
      <c r="E1550" t="s">
        <v>18</v>
      </c>
      <c r="F1550" t="s">
        <v>31</v>
      </c>
      <c r="G1550" t="s">
        <v>40</v>
      </c>
      <c r="H1550" t="s">
        <v>46</v>
      </c>
      <c r="I1550" t="s">
        <v>56</v>
      </c>
      <c r="J1550" t="s">
        <v>63</v>
      </c>
      <c r="K1550" t="s">
        <v>78</v>
      </c>
      <c r="L1550">
        <v>17</v>
      </c>
      <c r="M1550" s="5">
        <v>59.04</v>
      </c>
      <c r="N1550" s="5">
        <f t="shared" si="24"/>
        <v>1003.68</v>
      </c>
      <c r="O1550" s="5">
        <v>15.734027267221375</v>
      </c>
      <c r="P1550" s="5">
        <f>tb_vendas[[#This Row],[Quantidade]]*tb_vendas[[#This Row],[Custo Unitário]]</f>
        <v>267.47846354276339</v>
      </c>
      <c r="Q1550" s="5">
        <f>tb_vendas[[#This Row],[Valor Total]]-tb_vendas[[#This Row],[Custo Total]]</f>
        <v>736.20153645723656</v>
      </c>
      <c r="R1550" s="2">
        <v>8</v>
      </c>
      <c r="S1550" s="3">
        <v>1</v>
      </c>
      <c r="T1550" t="s">
        <v>81</v>
      </c>
      <c r="U1550" t="s">
        <v>82</v>
      </c>
    </row>
    <row r="1551" spans="1:21" x14ac:dyDescent="0.3">
      <c r="A1551" s="3" t="s">
        <v>1635</v>
      </c>
      <c r="B1551" s="1">
        <v>44845</v>
      </c>
      <c r="C1551" s="7" t="str">
        <f>TEXT(tb_vendas[[#This Row],[Data do Pedido]],"aaaa-mm")</f>
        <v>2022-10</v>
      </c>
      <c r="D1551" s="1" t="s">
        <v>6589</v>
      </c>
      <c r="E1551" t="s">
        <v>19</v>
      </c>
      <c r="F1551" t="s">
        <v>30</v>
      </c>
      <c r="G1551" t="s">
        <v>44</v>
      </c>
      <c r="H1551" t="s">
        <v>46</v>
      </c>
      <c r="I1551" t="s">
        <v>52</v>
      </c>
      <c r="J1551" t="s">
        <v>67</v>
      </c>
      <c r="K1551" t="s">
        <v>72</v>
      </c>
      <c r="L1551">
        <v>69</v>
      </c>
      <c r="M1551" s="5">
        <v>81.17</v>
      </c>
      <c r="N1551" s="5">
        <f t="shared" si="24"/>
        <v>5600.7300000000005</v>
      </c>
      <c r="O1551" s="5">
        <v>50.6982994499919</v>
      </c>
      <c r="P1551" s="5">
        <f>tb_vendas[[#This Row],[Quantidade]]*tb_vendas[[#This Row],[Custo Unitário]]</f>
        <v>3498.1826620494412</v>
      </c>
      <c r="Q1551" s="5">
        <f>tb_vendas[[#This Row],[Valor Total]]-tb_vendas[[#This Row],[Custo Total]]</f>
        <v>2102.5473379505593</v>
      </c>
      <c r="R1551" s="2">
        <v>8</v>
      </c>
      <c r="S1551" s="3">
        <v>3</v>
      </c>
      <c r="T1551" t="s">
        <v>79</v>
      </c>
      <c r="U1551" t="s">
        <v>83</v>
      </c>
    </row>
    <row r="1552" spans="1:21" x14ac:dyDescent="0.3">
      <c r="A1552" s="3" t="s">
        <v>1636</v>
      </c>
      <c r="B1552" s="1">
        <v>44845</v>
      </c>
      <c r="C1552" s="7" t="str">
        <f>TEXT(tb_vendas[[#This Row],[Data do Pedido]],"aaaa-mm")</f>
        <v>2022-10</v>
      </c>
      <c r="D1552" s="1" t="s">
        <v>6593</v>
      </c>
      <c r="E1552" t="s">
        <v>23</v>
      </c>
      <c r="F1552" t="s">
        <v>25</v>
      </c>
      <c r="G1552" t="s">
        <v>40</v>
      </c>
      <c r="H1552" t="s">
        <v>46</v>
      </c>
      <c r="I1552" t="s">
        <v>58</v>
      </c>
      <c r="J1552" t="s">
        <v>64</v>
      </c>
      <c r="K1552" t="s">
        <v>76</v>
      </c>
      <c r="L1552">
        <v>60</v>
      </c>
      <c r="M1552" s="5">
        <v>5.79</v>
      </c>
      <c r="N1552" s="5">
        <f t="shared" si="24"/>
        <v>347.4</v>
      </c>
      <c r="O1552" s="5">
        <v>4.849527367828669</v>
      </c>
      <c r="P1552" s="5">
        <f>tb_vendas[[#This Row],[Quantidade]]*tb_vendas[[#This Row],[Custo Unitário]]</f>
        <v>290.97164206972013</v>
      </c>
      <c r="Q1552" s="5">
        <f>tb_vendas[[#This Row],[Valor Total]]-tb_vendas[[#This Row],[Custo Total]]</f>
        <v>56.428357930279844</v>
      </c>
      <c r="R1552" s="2">
        <v>5</v>
      </c>
      <c r="S1552" s="3">
        <v>5</v>
      </c>
      <c r="T1552" t="s">
        <v>81</v>
      </c>
      <c r="U1552" t="s">
        <v>84</v>
      </c>
    </row>
    <row r="1553" spans="1:21" x14ac:dyDescent="0.3">
      <c r="A1553" s="3" t="s">
        <v>1637</v>
      </c>
      <c r="B1553" s="1">
        <v>44845</v>
      </c>
      <c r="C1553" s="7" t="str">
        <f>TEXT(tb_vendas[[#This Row],[Data do Pedido]],"aaaa-mm")</f>
        <v>2022-10</v>
      </c>
      <c r="D1553" s="1" t="s">
        <v>6592</v>
      </c>
      <c r="E1553" t="s">
        <v>23</v>
      </c>
      <c r="F1553" t="s">
        <v>38</v>
      </c>
      <c r="G1553" t="s">
        <v>39</v>
      </c>
      <c r="H1553" t="s">
        <v>45</v>
      </c>
      <c r="I1553" t="s">
        <v>59</v>
      </c>
      <c r="J1553" t="s">
        <v>70</v>
      </c>
      <c r="K1553" t="s">
        <v>77</v>
      </c>
      <c r="L1553">
        <v>64</v>
      </c>
      <c r="M1553" s="5">
        <v>52.33</v>
      </c>
      <c r="N1553" s="5">
        <f t="shared" si="24"/>
        <v>3349.12</v>
      </c>
      <c r="O1553" s="5">
        <v>16.405792752914692</v>
      </c>
      <c r="P1553" s="5">
        <f>tb_vendas[[#This Row],[Quantidade]]*tb_vendas[[#This Row],[Custo Unitário]]</f>
        <v>1049.9707361865403</v>
      </c>
      <c r="Q1553" s="5">
        <f>tb_vendas[[#This Row],[Valor Total]]-tb_vendas[[#This Row],[Custo Total]]</f>
        <v>2299.1492638134596</v>
      </c>
      <c r="R1553" s="2">
        <v>5</v>
      </c>
      <c r="S1553" s="3">
        <v>6</v>
      </c>
      <c r="T1553" t="s">
        <v>79</v>
      </c>
      <c r="U1553" t="s">
        <v>82</v>
      </c>
    </row>
    <row r="1554" spans="1:21" x14ac:dyDescent="0.3">
      <c r="A1554" s="3" t="s">
        <v>1638</v>
      </c>
      <c r="B1554" s="1">
        <v>44845</v>
      </c>
      <c r="C1554" s="7" t="str">
        <f>TEXT(tb_vendas[[#This Row],[Data do Pedido]],"aaaa-mm")</f>
        <v>2022-10</v>
      </c>
      <c r="D1554" s="1" t="s">
        <v>6593</v>
      </c>
      <c r="E1554" t="s">
        <v>23</v>
      </c>
      <c r="F1554" t="s">
        <v>32</v>
      </c>
      <c r="G1554" t="s">
        <v>39</v>
      </c>
      <c r="H1554" t="s">
        <v>45</v>
      </c>
      <c r="I1554" t="s">
        <v>61</v>
      </c>
      <c r="J1554" t="s">
        <v>68</v>
      </c>
      <c r="K1554" t="s">
        <v>71</v>
      </c>
      <c r="L1554">
        <v>34</v>
      </c>
      <c r="M1554" s="5">
        <v>34.97</v>
      </c>
      <c r="N1554" s="5">
        <f t="shared" si="24"/>
        <v>1188.98</v>
      </c>
      <c r="O1554" s="5">
        <v>12.489855807170274</v>
      </c>
      <c r="P1554" s="5">
        <f>tb_vendas[[#This Row],[Quantidade]]*tb_vendas[[#This Row],[Custo Unitário]]</f>
        <v>424.65509744378932</v>
      </c>
      <c r="Q1554" s="5">
        <f>tb_vendas[[#This Row],[Valor Total]]-tb_vendas[[#This Row],[Custo Total]]</f>
        <v>764.32490255621065</v>
      </c>
      <c r="R1554" s="2">
        <v>6</v>
      </c>
      <c r="S1554" s="3">
        <v>7</v>
      </c>
      <c r="T1554" t="s">
        <v>79</v>
      </c>
      <c r="U1554" t="s">
        <v>82</v>
      </c>
    </row>
    <row r="1555" spans="1:21" x14ac:dyDescent="0.3">
      <c r="A1555" s="3" t="s">
        <v>1639</v>
      </c>
      <c r="B1555" s="1">
        <v>44846</v>
      </c>
      <c r="C1555" s="7" t="str">
        <f>TEXT(tb_vendas[[#This Row],[Data do Pedido]],"aaaa-mm")</f>
        <v>2022-10</v>
      </c>
      <c r="D1555" s="1" t="s">
        <v>6590</v>
      </c>
      <c r="E1555" t="s">
        <v>17</v>
      </c>
      <c r="F1555" t="s">
        <v>36</v>
      </c>
      <c r="G1555" t="s">
        <v>39</v>
      </c>
      <c r="H1555" t="s">
        <v>45</v>
      </c>
      <c r="I1555" t="s">
        <v>49</v>
      </c>
      <c r="J1555" t="s">
        <v>65</v>
      </c>
      <c r="K1555" t="s">
        <v>72</v>
      </c>
      <c r="L1555">
        <v>60</v>
      </c>
      <c r="M1555" s="5">
        <v>61.95</v>
      </c>
      <c r="N1555" s="5">
        <f t="shared" si="24"/>
        <v>3717</v>
      </c>
      <c r="O1555" s="5">
        <v>18.12405672709729</v>
      </c>
      <c r="P1555" s="5">
        <f>tb_vendas[[#This Row],[Quantidade]]*tb_vendas[[#This Row],[Custo Unitário]]</f>
        <v>1087.4434036258374</v>
      </c>
      <c r="Q1555" s="5">
        <f>tb_vendas[[#This Row],[Valor Total]]-tb_vendas[[#This Row],[Custo Total]]</f>
        <v>2629.5565963741628</v>
      </c>
      <c r="R1555" s="2">
        <v>8</v>
      </c>
      <c r="S1555" s="3">
        <v>10</v>
      </c>
      <c r="T1555" t="s">
        <v>79</v>
      </c>
      <c r="U1555" t="s">
        <v>83</v>
      </c>
    </row>
    <row r="1556" spans="1:21" x14ac:dyDescent="0.3">
      <c r="A1556" s="3" t="s">
        <v>1640</v>
      </c>
      <c r="B1556" s="1">
        <v>44846</v>
      </c>
      <c r="C1556" s="7" t="str">
        <f>TEXT(tb_vendas[[#This Row],[Data do Pedido]],"aaaa-mm")</f>
        <v>2022-10</v>
      </c>
      <c r="D1556" s="1" t="s">
        <v>6591</v>
      </c>
      <c r="E1556" t="s">
        <v>19</v>
      </c>
      <c r="F1556" t="s">
        <v>33</v>
      </c>
      <c r="G1556" t="s">
        <v>42</v>
      </c>
      <c r="H1556" t="s">
        <v>46</v>
      </c>
      <c r="I1556" t="s">
        <v>50</v>
      </c>
      <c r="J1556" t="s">
        <v>66</v>
      </c>
      <c r="K1556" t="s">
        <v>78</v>
      </c>
      <c r="L1556">
        <v>72</v>
      </c>
      <c r="M1556" s="5">
        <v>26.3</v>
      </c>
      <c r="N1556" s="5">
        <f t="shared" si="24"/>
        <v>1893.6000000000001</v>
      </c>
      <c r="O1556" s="5">
        <v>7.1895625655180773</v>
      </c>
      <c r="P1556" s="5">
        <f>tb_vendas[[#This Row],[Quantidade]]*tb_vendas[[#This Row],[Custo Unitário]]</f>
        <v>517.64850471730153</v>
      </c>
      <c r="Q1556" s="5">
        <f>tb_vendas[[#This Row],[Valor Total]]-tb_vendas[[#This Row],[Custo Total]]</f>
        <v>1375.9514952826985</v>
      </c>
      <c r="R1556" s="2">
        <v>10</v>
      </c>
      <c r="S1556" s="3">
        <v>5</v>
      </c>
      <c r="T1556" t="s">
        <v>80</v>
      </c>
      <c r="U1556" t="s">
        <v>82</v>
      </c>
    </row>
    <row r="1557" spans="1:21" x14ac:dyDescent="0.3">
      <c r="A1557" s="3" t="s">
        <v>1641</v>
      </c>
      <c r="B1557" s="1">
        <v>44846</v>
      </c>
      <c r="C1557" s="7" t="str">
        <f>TEXT(tb_vendas[[#This Row],[Data do Pedido]],"aaaa-mm")</f>
        <v>2022-10</v>
      </c>
      <c r="D1557" s="1" t="s">
        <v>6589</v>
      </c>
      <c r="E1557" t="s">
        <v>19</v>
      </c>
      <c r="F1557" t="s">
        <v>38</v>
      </c>
      <c r="G1557" t="s">
        <v>39</v>
      </c>
      <c r="H1557" t="s">
        <v>45</v>
      </c>
      <c r="I1557" t="s">
        <v>60</v>
      </c>
      <c r="J1557" t="s">
        <v>69</v>
      </c>
      <c r="K1557" t="s">
        <v>72</v>
      </c>
      <c r="L1557">
        <v>71</v>
      </c>
      <c r="M1557" s="5">
        <v>91.4</v>
      </c>
      <c r="N1557" s="5">
        <f t="shared" si="24"/>
        <v>6489.4000000000005</v>
      </c>
      <c r="O1557" s="5">
        <v>31.742263571373247</v>
      </c>
      <c r="P1557" s="5">
        <f>tb_vendas[[#This Row],[Quantidade]]*tb_vendas[[#This Row],[Custo Unitário]]</f>
        <v>2253.7007135675003</v>
      </c>
      <c r="Q1557" s="5">
        <f>tb_vendas[[#This Row],[Valor Total]]-tb_vendas[[#This Row],[Custo Total]]</f>
        <v>4235.6992864325002</v>
      </c>
      <c r="R1557" s="2">
        <v>7</v>
      </c>
      <c r="S1557" s="3">
        <v>5</v>
      </c>
      <c r="T1557" t="s">
        <v>80</v>
      </c>
      <c r="U1557" t="s">
        <v>85</v>
      </c>
    </row>
    <row r="1558" spans="1:21" x14ac:dyDescent="0.3">
      <c r="A1558" s="3" t="s">
        <v>1642</v>
      </c>
      <c r="B1558" s="1">
        <v>44846</v>
      </c>
      <c r="C1558" s="7" t="str">
        <f>TEXT(tb_vendas[[#This Row],[Data do Pedido]],"aaaa-mm")</f>
        <v>2022-10</v>
      </c>
      <c r="D1558" s="1" t="s">
        <v>6589</v>
      </c>
      <c r="E1558" t="s">
        <v>19</v>
      </c>
      <c r="F1558" t="s">
        <v>25</v>
      </c>
      <c r="G1558" t="s">
        <v>40</v>
      </c>
      <c r="H1558" t="s">
        <v>46</v>
      </c>
      <c r="I1558" t="s">
        <v>54</v>
      </c>
      <c r="J1558" t="s">
        <v>68</v>
      </c>
      <c r="K1558" t="s">
        <v>72</v>
      </c>
      <c r="L1558">
        <v>21</v>
      </c>
      <c r="M1558" s="5">
        <v>54.24</v>
      </c>
      <c r="N1558" s="5">
        <f t="shared" si="24"/>
        <v>1139.04</v>
      </c>
      <c r="O1558" s="5">
        <v>26.351855882371257</v>
      </c>
      <c r="P1558" s="5">
        <f>tb_vendas[[#This Row],[Quantidade]]*tb_vendas[[#This Row],[Custo Unitário]]</f>
        <v>553.38897352979643</v>
      </c>
      <c r="Q1558" s="5">
        <f>tb_vendas[[#This Row],[Valor Total]]-tb_vendas[[#This Row],[Custo Total]]</f>
        <v>585.65102647020353</v>
      </c>
      <c r="R1558" s="2">
        <v>10</v>
      </c>
      <c r="S1558" s="3">
        <v>5</v>
      </c>
      <c r="T1558" t="s">
        <v>80</v>
      </c>
      <c r="U1558" t="s">
        <v>83</v>
      </c>
    </row>
    <row r="1559" spans="1:21" x14ac:dyDescent="0.3">
      <c r="A1559" s="3" t="s">
        <v>1643</v>
      </c>
      <c r="B1559" s="1">
        <v>44846</v>
      </c>
      <c r="C1559" s="7" t="str">
        <f>TEXT(tb_vendas[[#This Row],[Data do Pedido]],"aaaa-mm")</f>
        <v>2022-10</v>
      </c>
      <c r="D1559" s="1" t="s">
        <v>6592</v>
      </c>
      <c r="E1559" t="s">
        <v>22</v>
      </c>
      <c r="F1559" t="s">
        <v>35</v>
      </c>
      <c r="G1559" t="s">
        <v>44</v>
      </c>
      <c r="H1559" t="s">
        <v>46</v>
      </c>
      <c r="I1559" t="s">
        <v>56</v>
      </c>
      <c r="J1559" t="s">
        <v>63</v>
      </c>
      <c r="K1559" t="s">
        <v>74</v>
      </c>
      <c r="L1559">
        <v>54</v>
      </c>
      <c r="M1559" s="5">
        <v>81.58</v>
      </c>
      <c r="N1559" s="5">
        <f t="shared" si="24"/>
        <v>4405.32</v>
      </c>
      <c r="O1559" s="5">
        <v>59.198768454685663</v>
      </c>
      <c r="P1559" s="5">
        <f>tb_vendas[[#This Row],[Quantidade]]*tb_vendas[[#This Row],[Custo Unitário]]</f>
        <v>3196.7334965530258</v>
      </c>
      <c r="Q1559" s="5">
        <f>tb_vendas[[#This Row],[Valor Total]]-tb_vendas[[#This Row],[Custo Total]]</f>
        <v>1208.5865034469739</v>
      </c>
      <c r="R1559" s="2">
        <v>2</v>
      </c>
      <c r="S1559" s="3">
        <v>10</v>
      </c>
      <c r="T1559" t="s">
        <v>81</v>
      </c>
      <c r="U1559" t="s">
        <v>85</v>
      </c>
    </row>
    <row r="1560" spans="1:21" x14ac:dyDescent="0.3">
      <c r="A1560" s="3" t="s">
        <v>1644</v>
      </c>
      <c r="B1560" s="1">
        <v>44847</v>
      </c>
      <c r="C1560" s="7" t="str">
        <f>TEXT(tb_vendas[[#This Row],[Data do Pedido]],"aaaa-mm")</f>
        <v>2022-10</v>
      </c>
      <c r="D1560" s="1" t="s">
        <v>6591</v>
      </c>
      <c r="E1560" t="s">
        <v>18</v>
      </c>
      <c r="F1560" t="s">
        <v>24</v>
      </c>
      <c r="G1560" t="s">
        <v>39</v>
      </c>
      <c r="H1560" t="s">
        <v>45</v>
      </c>
      <c r="I1560" t="s">
        <v>61</v>
      </c>
      <c r="J1560" t="s">
        <v>68</v>
      </c>
      <c r="K1560" t="s">
        <v>76</v>
      </c>
      <c r="L1560">
        <v>52</v>
      </c>
      <c r="M1560" s="5">
        <v>52.37</v>
      </c>
      <c r="N1560" s="5">
        <f t="shared" si="24"/>
        <v>2723.24</v>
      </c>
      <c r="O1560" s="5">
        <v>22.442735121361917</v>
      </c>
      <c r="P1560" s="5">
        <f>tb_vendas[[#This Row],[Quantidade]]*tb_vendas[[#This Row],[Custo Unitário]]</f>
        <v>1167.0222263108196</v>
      </c>
      <c r="Q1560" s="5">
        <f>tb_vendas[[#This Row],[Valor Total]]-tb_vendas[[#This Row],[Custo Total]]</f>
        <v>1556.2177736891801</v>
      </c>
      <c r="R1560" s="2">
        <v>7</v>
      </c>
      <c r="S1560" s="3">
        <v>4</v>
      </c>
      <c r="T1560" t="s">
        <v>81</v>
      </c>
      <c r="U1560" t="s">
        <v>83</v>
      </c>
    </row>
    <row r="1561" spans="1:21" x14ac:dyDescent="0.3">
      <c r="A1561" s="3" t="s">
        <v>1645</v>
      </c>
      <c r="B1561" s="1">
        <v>44847</v>
      </c>
      <c r="C1561" s="7" t="str">
        <f>TEXT(tb_vendas[[#This Row],[Data do Pedido]],"aaaa-mm")</f>
        <v>2022-10</v>
      </c>
      <c r="D1561" s="1" t="s">
        <v>6591</v>
      </c>
      <c r="E1561" t="s">
        <v>21</v>
      </c>
      <c r="F1561" t="s">
        <v>29</v>
      </c>
      <c r="G1561" t="s">
        <v>43</v>
      </c>
      <c r="H1561" t="s">
        <v>45</v>
      </c>
      <c r="I1561" t="s">
        <v>58</v>
      </c>
      <c r="J1561" t="s">
        <v>64</v>
      </c>
      <c r="K1561" t="s">
        <v>72</v>
      </c>
      <c r="L1561">
        <v>7</v>
      </c>
      <c r="M1561" s="5">
        <v>97.82</v>
      </c>
      <c r="N1561" s="5">
        <f t="shared" si="24"/>
        <v>684.74</v>
      </c>
      <c r="O1561" s="5">
        <v>49.962978071895755</v>
      </c>
      <c r="P1561" s="5">
        <f>tb_vendas[[#This Row],[Quantidade]]*tb_vendas[[#This Row],[Custo Unitário]]</f>
        <v>349.74084650327029</v>
      </c>
      <c r="Q1561" s="5">
        <f>tb_vendas[[#This Row],[Valor Total]]-tb_vendas[[#This Row],[Custo Total]]</f>
        <v>334.99915349672972</v>
      </c>
      <c r="R1561" s="2">
        <v>10</v>
      </c>
      <c r="S1561" s="3">
        <v>6</v>
      </c>
      <c r="T1561" t="s">
        <v>81</v>
      </c>
      <c r="U1561" t="s">
        <v>85</v>
      </c>
    </row>
    <row r="1562" spans="1:21" x14ac:dyDescent="0.3">
      <c r="A1562" s="3" t="s">
        <v>1646</v>
      </c>
      <c r="B1562" s="1">
        <v>44847</v>
      </c>
      <c r="C1562" s="7" t="str">
        <f>TEXT(tb_vendas[[#This Row],[Data do Pedido]],"aaaa-mm")</f>
        <v>2022-10</v>
      </c>
      <c r="D1562" s="1" t="s">
        <v>6591</v>
      </c>
      <c r="E1562" t="s">
        <v>18</v>
      </c>
      <c r="F1562" t="s">
        <v>30</v>
      </c>
      <c r="G1562" t="s">
        <v>44</v>
      </c>
      <c r="H1562" t="s">
        <v>46</v>
      </c>
      <c r="I1562" t="s">
        <v>48</v>
      </c>
      <c r="J1562" t="s">
        <v>64</v>
      </c>
      <c r="K1562" t="s">
        <v>71</v>
      </c>
      <c r="L1562">
        <v>89</v>
      </c>
      <c r="M1562" s="5">
        <v>20.04</v>
      </c>
      <c r="N1562" s="5">
        <f t="shared" si="24"/>
        <v>1783.56</v>
      </c>
      <c r="O1562" s="5">
        <v>10.270882085322507</v>
      </c>
      <c r="P1562" s="5">
        <f>tb_vendas[[#This Row],[Quantidade]]*tb_vendas[[#This Row],[Custo Unitário]]</f>
        <v>914.10850559370306</v>
      </c>
      <c r="Q1562" s="5">
        <f>tb_vendas[[#This Row],[Valor Total]]-tb_vendas[[#This Row],[Custo Total]]</f>
        <v>869.45149440629689</v>
      </c>
      <c r="R1562" s="2">
        <v>5</v>
      </c>
      <c r="S1562" s="3">
        <v>10</v>
      </c>
      <c r="T1562" t="s">
        <v>79</v>
      </c>
      <c r="U1562" t="s">
        <v>84</v>
      </c>
    </row>
    <row r="1563" spans="1:21" x14ac:dyDescent="0.3">
      <c r="A1563" s="3" t="s">
        <v>1647</v>
      </c>
      <c r="B1563" s="1">
        <v>44847</v>
      </c>
      <c r="C1563" s="7" t="str">
        <f>TEXT(tb_vendas[[#This Row],[Data do Pedido]],"aaaa-mm")</f>
        <v>2022-10</v>
      </c>
      <c r="D1563" s="1" t="s">
        <v>6588</v>
      </c>
      <c r="E1563" t="s">
        <v>18</v>
      </c>
      <c r="F1563" t="s">
        <v>30</v>
      </c>
      <c r="G1563" t="s">
        <v>44</v>
      </c>
      <c r="H1563" t="s">
        <v>46</v>
      </c>
      <c r="I1563" t="s">
        <v>49</v>
      </c>
      <c r="J1563" t="s">
        <v>65</v>
      </c>
      <c r="K1563" t="s">
        <v>72</v>
      </c>
      <c r="L1563">
        <v>24</v>
      </c>
      <c r="M1563" s="5">
        <v>3.95</v>
      </c>
      <c r="N1563" s="5">
        <f t="shared" si="24"/>
        <v>94.800000000000011</v>
      </c>
      <c r="O1563" s="5">
        <v>1.43254167896733</v>
      </c>
      <c r="P1563" s="5">
        <f>tb_vendas[[#This Row],[Quantidade]]*tb_vendas[[#This Row],[Custo Unitário]]</f>
        <v>34.381000295215919</v>
      </c>
      <c r="Q1563" s="5">
        <f>tb_vendas[[#This Row],[Valor Total]]-tb_vendas[[#This Row],[Custo Total]]</f>
        <v>60.418999704784092</v>
      </c>
      <c r="R1563" s="2">
        <v>1</v>
      </c>
      <c r="S1563" s="3">
        <v>4</v>
      </c>
      <c r="T1563" t="s">
        <v>80</v>
      </c>
      <c r="U1563" t="s">
        <v>84</v>
      </c>
    </row>
    <row r="1564" spans="1:21" x14ac:dyDescent="0.3">
      <c r="A1564" s="3" t="s">
        <v>1648</v>
      </c>
      <c r="B1564" s="1">
        <v>44847</v>
      </c>
      <c r="C1564" s="7" t="str">
        <f>TEXT(tb_vendas[[#This Row],[Data do Pedido]],"aaaa-mm")</f>
        <v>2022-10</v>
      </c>
      <c r="D1564" s="1" t="s">
        <v>6590</v>
      </c>
      <c r="E1564" t="s">
        <v>21</v>
      </c>
      <c r="F1564" t="s">
        <v>35</v>
      </c>
      <c r="G1564" t="s">
        <v>44</v>
      </c>
      <c r="H1564" t="s">
        <v>46</v>
      </c>
      <c r="I1564" t="s">
        <v>49</v>
      </c>
      <c r="J1564" t="s">
        <v>65</v>
      </c>
      <c r="K1564" t="s">
        <v>73</v>
      </c>
      <c r="L1564">
        <v>37</v>
      </c>
      <c r="M1564" s="5">
        <v>64.62</v>
      </c>
      <c r="N1564" s="5">
        <f t="shared" si="24"/>
        <v>2390.94</v>
      </c>
      <c r="O1564" s="5">
        <v>17.597225412508347</v>
      </c>
      <c r="P1564" s="5">
        <f>tb_vendas[[#This Row],[Quantidade]]*tb_vendas[[#This Row],[Custo Unitário]]</f>
        <v>651.09734026280887</v>
      </c>
      <c r="Q1564" s="5">
        <f>tb_vendas[[#This Row],[Valor Total]]-tb_vendas[[#This Row],[Custo Total]]</f>
        <v>1739.8426597371913</v>
      </c>
      <c r="R1564" s="2">
        <v>8</v>
      </c>
      <c r="S1564" s="3">
        <v>6</v>
      </c>
      <c r="T1564" t="s">
        <v>80</v>
      </c>
      <c r="U1564" t="s">
        <v>83</v>
      </c>
    </row>
    <row r="1565" spans="1:21" x14ac:dyDescent="0.3">
      <c r="A1565" s="3" t="s">
        <v>1649</v>
      </c>
      <c r="B1565" s="1">
        <v>44848</v>
      </c>
      <c r="C1565" s="7" t="str">
        <f>TEXT(tb_vendas[[#This Row],[Data do Pedido]],"aaaa-mm")</f>
        <v>2022-10</v>
      </c>
      <c r="D1565" s="1" t="s">
        <v>6591</v>
      </c>
      <c r="E1565" t="s">
        <v>17</v>
      </c>
      <c r="F1565" t="s">
        <v>34</v>
      </c>
      <c r="G1565" t="s">
        <v>40</v>
      </c>
      <c r="H1565" t="s">
        <v>46</v>
      </c>
      <c r="I1565" t="s">
        <v>48</v>
      </c>
      <c r="J1565" t="s">
        <v>64</v>
      </c>
      <c r="K1565" t="s">
        <v>77</v>
      </c>
      <c r="L1565">
        <v>85</v>
      </c>
      <c r="M1565" s="5">
        <v>23.19</v>
      </c>
      <c r="N1565" s="5">
        <f t="shared" si="24"/>
        <v>1971.15</v>
      </c>
      <c r="O1565" s="5">
        <v>15.466993252457089</v>
      </c>
      <c r="P1565" s="5">
        <f>tb_vendas[[#This Row],[Quantidade]]*tb_vendas[[#This Row],[Custo Unitário]]</f>
        <v>1314.6944264588526</v>
      </c>
      <c r="Q1565" s="5">
        <f>tb_vendas[[#This Row],[Valor Total]]-tb_vendas[[#This Row],[Custo Total]]</f>
        <v>656.45557354114749</v>
      </c>
      <c r="R1565" s="2">
        <v>5</v>
      </c>
      <c r="S1565" s="3">
        <v>2</v>
      </c>
      <c r="T1565" t="s">
        <v>81</v>
      </c>
      <c r="U1565" t="s">
        <v>85</v>
      </c>
    </row>
    <row r="1566" spans="1:21" x14ac:dyDescent="0.3">
      <c r="A1566" s="3" t="s">
        <v>1650</v>
      </c>
      <c r="B1566" s="1">
        <v>44848</v>
      </c>
      <c r="C1566" s="7" t="str">
        <f>TEXT(tb_vendas[[#This Row],[Data do Pedido]],"aaaa-mm")</f>
        <v>2022-10</v>
      </c>
      <c r="D1566" s="1" t="s">
        <v>6593</v>
      </c>
      <c r="E1566" t="s">
        <v>23</v>
      </c>
      <c r="F1566" t="s">
        <v>29</v>
      </c>
      <c r="G1566" t="s">
        <v>43</v>
      </c>
      <c r="H1566" t="s">
        <v>45</v>
      </c>
      <c r="I1566" t="s">
        <v>57</v>
      </c>
      <c r="J1566" t="s">
        <v>66</v>
      </c>
      <c r="K1566" t="s">
        <v>71</v>
      </c>
      <c r="L1566">
        <v>59</v>
      </c>
      <c r="M1566" s="5">
        <v>65.209999999999994</v>
      </c>
      <c r="N1566" s="5">
        <f t="shared" si="24"/>
        <v>3847.3899999999994</v>
      </c>
      <c r="O1566" s="5">
        <v>32.530547928524697</v>
      </c>
      <c r="P1566" s="5">
        <f>tb_vendas[[#This Row],[Quantidade]]*tb_vendas[[#This Row],[Custo Unitário]]</f>
        <v>1919.302327782957</v>
      </c>
      <c r="Q1566" s="5">
        <f>tb_vendas[[#This Row],[Valor Total]]-tb_vendas[[#This Row],[Custo Total]]</f>
        <v>1928.0876722170424</v>
      </c>
      <c r="R1566" s="2">
        <v>5</v>
      </c>
      <c r="S1566" s="3">
        <v>2</v>
      </c>
      <c r="T1566" t="s">
        <v>79</v>
      </c>
      <c r="U1566" t="s">
        <v>83</v>
      </c>
    </row>
    <row r="1567" spans="1:21" x14ac:dyDescent="0.3">
      <c r="A1567" s="3" t="s">
        <v>1651</v>
      </c>
      <c r="B1567" s="1">
        <v>44848</v>
      </c>
      <c r="C1567" s="7" t="str">
        <f>TEXT(tb_vendas[[#This Row],[Data do Pedido]],"aaaa-mm")</f>
        <v>2022-10</v>
      </c>
      <c r="D1567" s="1" t="s">
        <v>6589</v>
      </c>
      <c r="E1567" t="s">
        <v>20</v>
      </c>
      <c r="F1567" t="s">
        <v>28</v>
      </c>
      <c r="G1567" t="s">
        <v>43</v>
      </c>
      <c r="H1567" t="s">
        <v>45</v>
      </c>
      <c r="I1567" t="s">
        <v>61</v>
      </c>
      <c r="J1567" t="s">
        <v>68</v>
      </c>
      <c r="K1567" t="s">
        <v>75</v>
      </c>
      <c r="L1567">
        <v>68</v>
      </c>
      <c r="M1567" s="5">
        <v>39.07</v>
      </c>
      <c r="N1567" s="5">
        <f t="shared" si="24"/>
        <v>2656.76</v>
      </c>
      <c r="O1567" s="5">
        <v>15.806831320026001</v>
      </c>
      <c r="P1567" s="5">
        <f>tb_vendas[[#This Row],[Quantidade]]*tb_vendas[[#This Row],[Custo Unitário]]</f>
        <v>1074.8645297617682</v>
      </c>
      <c r="Q1567" s="5">
        <f>tb_vendas[[#This Row],[Valor Total]]-tb_vendas[[#This Row],[Custo Total]]</f>
        <v>1581.8954702382321</v>
      </c>
      <c r="R1567" s="2">
        <v>6</v>
      </c>
      <c r="S1567" s="3">
        <v>8</v>
      </c>
      <c r="T1567" t="s">
        <v>79</v>
      </c>
      <c r="U1567" t="s">
        <v>84</v>
      </c>
    </row>
    <row r="1568" spans="1:21" x14ac:dyDescent="0.3">
      <c r="A1568" s="3" t="s">
        <v>1652</v>
      </c>
      <c r="B1568" s="1">
        <v>44848</v>
      </c>
      <c r="C1568" s="7" t="str">
        <f>TEXT(tb_vendas[[#This Row],[Data do Pedido]],"aaaa-mm")</f>
        <v>2022-10</v>
      </c>
      <c r="D1568" s="1" t="s">
        <v>6588</v>
      </c>
      <c r="E1568" t="s">
        <v>16</v>
      </c>
      <c r="F1568" t="s">
        <v>36</v>
      </c>
      <c r="G1568" t="s">
        <v>39</v>
      </c>
      <c r="H1568" t="s">
        <v>45</v>
      </c>
      <c r="I1568" t="s">
        <v>62</v>
      </c>
      <c r="J1568" t="s">
        <v>70</v>
      </c>
      <c r="K1568" t="s">
        <v>73</v>
      </c>
      <c r="L1568">
        <v>91</v>
      </c>
      <c r="M1568" s="5">
        <v>75.08</v>
      </c>
      <c r="N1568" s="5">
        <f t="shared" si="24"/>
        <v>6832.28</v>
      </c>
      <c r="O1568" s="5">
        <v>28.724722374886142</v>
      </c>
      <c r="P1568" s="5">
        <f>tb_vendas[[#This Row],[Quantidade]]*tb_vendas[[#This Row],[Custo Unitário]]</f>
        <v>2613.9497361146387</v>
      </c>
      <c r="Q1568" s="5">
        <f>tb_vendas[[#This Row],[Valor Total]]-tb_vendas[[#This Row],[Custo Total]]</f>
        <v>4218.3302638853611</v>
      </c>
      <c r="R1568" s="2">
        <v>2</v>
      </c>
      <c r="S1568" s="3">
        <v>5</v>
      </c>
      <c r="T1568" t="s">
        <v>79</v>
      </c>
      <c r="U1568" t="s">
        <v>82</v>
      </c>
    </row>
    <row r="1569" spans="1:21" x14ac:dyDescent="0.3">
      <c r="A1569" s="3" t="s">
        <v>1653</v>
      </c>
      <c r="B1569" s="1">
        <v>44849</v>
      </c>
      <c r="C1569" s="7" t="str">
        <f>TEXT(tb_vendas[[#This Row],[Data do Pedido]],"aaaa-mm")</f>
        <v>2022-10</v>
      </c>
      <c r="D1569" s="1" t="s">
        <v>6591</v>
      </c>
      <c r="E1569" t="s">
        <v>22</v>
      </c>
      <c r="F1569" t="s">
        <v>31</v>
      </c>
      <c r="G1569" t="s">
        <v>40</v>
      </c>
      <c r="H1569" t="s">
        <v>46</v>
      </c>
      <c r="I1569" t="s">
        <v>52</v>
      </c>
      <c r="J1569" t="s">
        <v>67</v>
      </c>
      <c r="K1569" t="s">
        <v>74</v>
      </c>
      <c r="L1569">
        <v>69</v>
      </c>
      <c r="M1569" s="5">
        <v>2.5099999999999998</v>
      </c>
      <c r="N1569" s="5">
        <f t="shared" si="24"/>
        <v>173.19</v>
      </c>
      <c r="O1569" s="5">
        <v>0.70988528893758474</v>
      </c>
      <c r="P1569" s="5">
        <f>tb_vendas[[#This Row],[Quantidade]]*tb_vendas[[#This Row],[Custo Unitário]]</f>
        <v>48.982084936693347</v>
      </c>
      <c r="Q1569" s="5">
        <f>tb_vendas[[#This Row],[Valor Total]]-tb_vendas[[#This Row],[Custo Total]]</f>
        <v>124.20791506330664</v>
      </c>
      <c r="R1569" s="2">
        <v>3</v>
      </c>
      <c r="S1569" s="3">
        <v>1</v>
      </c>
      <c r="T1569" t="s">
        <v>79</v>
      </c>
      <c r="U1569" t="s">
        <v>83</v>
      </c>
    </row>
    <row r="1570" spans="1:21" x14ac:dyDescent="0.3">
      <c r="A1570" s="3" t="s">
        <v>1654</v>
      </c>
      <c r="B1570" s="1">
        <v>44849</v>
      </c>
      <c r="C1570" s="7" t="str">
        <f>TEXT(tb_vendas[[#This Row],[Data do Pedido]],"aaaa-mm")</f>
        <v>2022-10</v>
      </c>
      <c r="D1570" s="1" t="s">
        <v>6592</v>
      </c>
      <c r="E1570" t="s">
        <v>22</v>
      </c>
      <c r="F1570" t="s">
        <v>38</v>
      </c>
      <c r="G1570" t="s">
        <v>39</v>
      </c>
      <c r="H1570" t="s">
        <v>45</v>
      </c>
      <c r="I1570" t="s">
        <v>58</v>
      </c>
      <c r="J1570" t="s">
        <v>64</v>
      </c>
      <c r="K1570" t="s">
        <v>74</v>
      </c>
      <c r="L1570">
        <v>100</v>
      </c>
      <c r="M1570" s="5">
        <v>79.709999999999994</v>
      </c>
      <c r="N1570" s="5">
        <f t="shared" si="24"/>
        <v>7970.9999999999991</v>
      </c>
      <c r="O1570" s="5">
        <v>26.6261943356945</v>
      </c>
      <c r="P1570" s="5">
        <f>tb_vendas[[#This Row],[Quantidade]]*tb_vendas[[#This Row],[Custo Unitário]]</f>
        <v>2662.6194335694499</v>
      </c>
      <c r="Q1570" s="5">
        <f>tb_vendas[[#This Row],[Valor Total]]-tb_vendas[[#This Row],[Custo Total]]</f>
        <v>5308.3805664305492</v>
      </c>
      <c r="R1570" s="2">
        <v>8</v>
      </c>
      <c r="S1570" s="3">
        <v>8</v>
      </c>
      <c r="T1570" t="s">
        <v>79</v>
      </c>
      <c r="U1570" t="s">
        <v>83</v>
      </c>
    </row>
    <row r="1571" spans="1:21" x14ac:dyDescent="0.3">
      <c r="A1571" s="3" t="s">
        <v>1655</v>
      </c>
      <c r="B1571" s="1">
        <v>44849</v>
      </c>
      <c r="C1571" s="7" t="str">
        <f>TEXT(tb_vendas[[#This Row],[Data do Pedido]],"aaaa-mm")</f>
        <v>2022-10</v>
      </c>
      <c r="D1571" s="1" t="s">
        <v>6591</v>
      </c>
      <c r="E1571" t="s">
        <v>16</v>
      </c>
      <c r="F1571" t="s">
        <v>29</v>
      </c>
      <c r="G1571" t="s">
        <v>43</v>
      </c>
      <c r="H1571" t="s">
        <v>45</v>
      </c>
      <c r="I1571" t="s">
        <v>56</v>
      </c>
      <c r="J1571" t="s">
        <v>63</v>
      </c>
      <c r="K1571" t="s">
        <v>71</v>
      </c>
      <c r="L1571">
        <v>70</v>
      </c>
      <c r="M1571" s="5">
        <v>43.37</v>
      </c>
      <c r="N1571" s="5">
        <f t="shared" si="24"/>
        <v>3035.8999999999996</v>
      </c>
      <c r="O1571" s="5">
        <v>12.969723443016036</v>
      </c>
      <c r="P1571" s="5">
        <f>tb_vendas[[#This Row],[Quantidade]]*tb_vendas[[#This Row],[Custo Unitário]]</f>
        <v>907.88064101112252</v>
      </c>
      <c r="Q1571" s="5">
        <f>tb_vendas[[#This Row],[Valor Total]]-tb_vendas[[#This Row],[Custo Total]]</f>
        <v>2128.0193589888772</v>
      </c>
      <c r="R1571" s="2">
        <v>1</v>
      </c>
      <c r="S1571" s="3">
        <v>6</v>
      </c>
      <c r="T1571" t="s">
        <v>81</v>
      </c>
      <c r="U1571" t="s">
        <v>85</v>
      </c>
    </row>
    <row r="1572" spans="1:21" x14ac:dyDescent="0.3">
      <c r="A1572" s="3" t="s">
        <v>1656</v>
      </c>
      <c r="B1572" s="1">
        <v>44849</v>
      </c>
      <c r="C1572" s="7" t="str">
        <f>TEXT(tb_vendas[[#This Row],[Data do Pedido]],"aaaa-mm")</f>
        <v>2022-10</v>
      </c>
      <c r="D1572" s="1" t="s">
        <v>6589</v>
      </c>
      <c r="E1572" t="s">
        <v>22</v>
      </c>
      <c r="F1572" t="s">
        <v>37</v>
      </c>
      <c r="G1572" t="s">
        <v>41</v>
      </c>
      <c r="H1572" t="s">
        <v>45</v>
      </c>
      <c r="I1572" t="s">
        <v>50</v>
      </c>
      <c r="J1572" t="s">
        <v>66</v>
      </c>
      <c r="K1572" t="s">
        <v>74</v>
      </c>
      <c r="L1572">
        <v>98</v>
      </c>
      <c r="M1572" s="5">
        <v>70.61</v>
      </c>
      <c r="N1572" s="5">
        <f t="shared" si="24"/>
        <v>6919.78</v>
      </c>
      <c r="O1572" s="5">
        <v>61.846433629151306</v>
      </c>
      <c r="P1572" s="5">
        <f>tb_vendas[[#This Row],[Quantidade]]*tb_vendas[[#This Row],[Custo Unitário]]</f>
        <v>6060.950495656828</v>
      </c>
      <c r="Q1572" s="5">
        <f>tb_vendas[[#This Row],[Valor Total]]-tb_vendas[[#This Row],[Custo Total]]</f>
        <v>858.82950434317172</v>
      </c>
      <c r="R1572" s="2">
        <v>9</v>
      </c>
      <c r="S1572" s="3">
        <v>7</v>
      </c>
      <c r="T1572" t="s">
        <v>80</v>
      </c>
      <c r="U1572" t="s">
        <v>82</v>
      </c>
    </row>
    <row r="1573" spans="1:21" x14ac:dyDescent="0.3">
      <c r="A1573" s="3" t="s">
        <v>1657</v>
      </c>
      <c r="B1573" s="1">
        <v>44849</v>
      </c>
      <c r="C1573" s="7" t="str">
        <f>TEXT(tb_vendas[[#This Row],[Data do Pedido]],"aaaa-mm")</f>
        <v>2022-10</v>
      </c>
      <c r="D1573" s="1" t="s">
        <v>6591</v>
      </c>
      <c r="E1573" t="s">
        <v>23</v>
      </c>
      <c r="F1573" t="s">
        <v>32</v>
      </c>
      <c r="G1573" t="s">
        <v>39</v>
      </c>
      <c r="H1573" t="s">
        <v>45</v>
      </c>
      <c r="I1573" t="s">
        <v>57</v>
      </c>
      <c r="J1573" t="s">
        <v>66</v>
      </c>
      <c r="K1573" t="s">
        <v>72</v>
      </c>
      <c r="L1573">
        <v>47</v>
      </c>
      <c r="M1573" s="5">
        <v>23.19</v>
      </c>
      <c r="N1573" s="5">
        <f t="shared" si="24"/>
        <v>1089.93</v>
      </c>
      <c r="O1573" s="5">
        <v>7.5063959405212985</v>
      </c>
      <c r="P1573" s="5">
        <f>tb_vendas[[#This Row],[Quantidade]]*tb_vendas[[#This Row],[Custo Unitário]]</f>
        <v>352.80060920450103</v>
      </c>
      <c r="Q1573" s="5">
        <f>tb_vendas[[#This Row],[Valor Total]]-tb_vendas[[#This Row],[Custo Total]]</f>
        <v>737.12939079549903</v>
      </c>
      <c r="R1573" s="2">
        <v>6</v>
      </c>
      <c r="S1573" s="3">
        <v>5</v>
      </c>
      <c r="T1573" t="s">
        <v>79</v>
      </c>
      <c r="U1573" t="s">
        <v>85</v>
      </c>
    </row>
    <row r="1574" spans="1:21" x14ac:dyDescent="0.3">
      <c r="A1574" s="3" t="s">
        <v>1658</v>
      </c>
      <c r="B1574" s="1">
        <v>44850</v>
      </c>
      <c r="C1574" s="7" t="str">
        <f>TEXT(tb_vendas[[#This Row],[Data do Pedido]],"aaaa-mm")</f>
        <v>2022-10</v>
      </c>
      <c r="D1574" s="1" t="s">
        <v>6591</v>
      </c>
      <c r="E1574" t="s">
        <v>18</v>
      </c>
      <c r="F1574" t="s">
        <v>36</v>
      </c>
      <c r="G1574" t="s">
        <v>39</v>
      </c>
      <c r="H1574" t="s">
        <v>45</v>
      </c>
      <c r="I1574" t="s">
        <v>56</v>
      </c>
      <c r="J1574" t="s">
        <v>63</v>
      </c>
      <c r="K1574" t="s">
        <v>75</v>
      </c>
      <c r="L1574">
        <v>1</v>
      </c>
      <c r="M1574" s="5">
        <v>86.37</v>
      </c>
      <c r="N1574" s="5">
        <f t="shared" si="24"/>
        <v>86.37</v>
      </c>
      <c r="O1574" s="5">
        <v>59.570201409418004</v>
      </c>
      <c r="P1574" s="5">
        <f>tb_vendas[[#This Row],[Quantidade]]*tb_vendas[[#This Row],[Custo Unitário]]</f>
        <v>59.570201409418004</v>
      </c>
      <c r="Q1574" s="5">
        <f>tb_vendas[[#This Row],[Valor Total]]-tb_vendas[[#This Row],[Custo Total]]</f>
        <v>26.799798590582</v>
      </c>
      <c r="R1574" s="2">
        <v>10</v>
      </c>
      <c r="S1574" s="3">
        <v>2</v>
      </c>
      <c r="T1574" t="s">
        <v>81</v>
      </c>
      <c r="U1574" t="s">
        <v>85</v>
      </c>
    </row>
    <row r="1575" spans="1:21" x14ac:dyDescent="0.3">
      <c r="A1575" s="3" t="s">
        <v>1659</v>
      </c>
      <c r="B1575" s="1">
        <v>44850</v>
      </c>
      <c r="C1575" s="7" t="str">
        <f>TEXT(tb_vendas[[#This Row],[Data do Pedido]],"aaaa-mm")</f>
        <v>2022-10</v>
      </c>
      <c r="D1575" s="1" t="s">
        <v>6591</v>
      </c>
      <c r="E1575" t="s">
        <v>17</v>
      </c>
      <c r="F1575" t="s">
        <v>34</v>
      </c>
      <c r="G1575" t="s">
        <v>40</v>
      </c>
      <c r="H1575" t="s">
        <v>46</v>
      </c>
      <c r="I1575" t="s">
        <v>52</v>
      </c>
      <c r="J1575" t="s">
        <v>67</v>
      </c>
      <c r="K1575" t="s">
        <v>71</v>
      </c>
      <c r="L1575">
        <v>40</v>
      </c>
      <c r="M1575" s="5">
        <v>16.920000000000002</v>
      </c>
      <c r="N1575" s="5">
        <f t="shared" si="24"/>
        <v>676.80000000000007</v>
      </c>
      <c r="O1575" s="5">
        <v>4.7787780992340148</v>
      </c>
      <c r="P1575" s="5">
        <f>tb_vendas[[#This Row],[Quantidade]]*tb_vendas[[#This Row],[Custo Unitário]]</f>
        <v>191.15112396936058</v>
      </c>
      <c r="Q1575" s="5">
        <f>tb_vendas[[#This Row],[Valor Total]]-tb_vendas[[#This Row],[Custo Total]]</f>
        <v>485.64887603063949</v>
      </c>
      <c r="R1575" s="2">
        <v>1</v>
      </c>
      <c r="S1575" s="3">
        <v>3</v>
      </c>
      <c r="T1575" t="s">
        <v>81</v>
      </c>
      <c r="U1575" t="s">
        <v>82</v>
      </c>
    </row>
    <row r="1576" spans="1:21" x14ac:dyDescent="0.3">
      <c r="A1576" s="3" t="s">
        <v>1660</v>
      </c>
      <c r="B1576" s="1">
        <v>44851</v>
      </c>
      <c r="C1576" s="7" t="str">
        <f>TEXT(tb_vendas[[#This Row],[Data do Pedido]],"aaaa-mm")</f>
        <v>2022-10</v>
      </c>
      <c r="D1576" s="1" t="s">
        <v>6591</v>
      </c>
      <c r="E1576" t="s">
        <v>20</v>
      </c>
      <c r="F1576" t="s">
        <v>38</v>
      </c>
      <c r="G1576" t="s">
        <v>39</v>
      </c>
      <c r="H1576" t="s">
        <v>45</v>
      </c>
      <c r="I1576" t="s">
        <v>58</v>
      </c>
      <c r="J1576" t="s">
        <v>64</v>
      </c>
      <c r="K1576" t="s">
        <v>77</v>
      </c>
      <c r="L1576">
        <v>90</v>
      </c>
      <c r="M1576" s="5">
        <v>45.23</v>
      </c>
      <c r="N1576" s="5">
        <f t="shared" si="24"/>
        <v>4070.7</v>
      </c>
      <c r="O1576" s="5">
        <v>14.75639997177095</v>
      </c>
      <c r="P1576" s="5">
        <f>tb_vendas[[#This Row],[Quantidade]]*tb_vendas[[#This Row],[Custo Unitário]]</f>
        <v>1328.0759974593855</v>
      </c>
      <c r="Q1576" s="5">
        <f>tb_vendas[[#This Row],[Valor Total]]-tb_vendas[[#This Row],[Custo Total]]</f>
        <v>2742.6240025406141</v>
      </c>
      <c r="R1576" s="2">
        <v>3</v>
      </c>
      <c r="S1576" s="3">
        <v>10</v>
      </c>
      <c r="T1576" t="s">
        <v>81</v>
      </c>
      <c r="U1576" t="s">
        <v>83</v>
      </c>
    </row>
    <row r="1577" spans="1:21" x14ac:dyDescent="0.3">
      <c r="A1577" s="3" t="s">
        <v>1661</v>
      </c>
      <c r="B1577" s="1">
        <v>44851</v>
      </c>
      <c r="C1577" s="7" t="str">
        <f>TEXT(tb_vendas[[#This Row],[Data do Pedido]],"aaaa-mm")</f>
        <v>2022-10</v>
      </c>
      <c r="D1577" s="1" t="s">
        <v>6591</v>
      </c>
      <c r="E1577" t="s">
        <v>19</v>
      </c>
      <c r="F1577" t="s">
        <v>27</v>
      </c>
      <c r="G1577" t="s">
        <v>42</v>
      </c>
      <c r="H1577" t="s">
        <v>46</v>
      </c>
      <c r="I1577" t="s">
        <v>57</v>
      </c>
      <c r="J1577" t="s">
        <v>66</v>
      </c>
      <c r="K1577" t="s">
        <v>75</v>
      </c>
      <c r="L1577">
        <v>3</v>
      </c>
      <c r="M1577" s="5">
        <v>18.7</v>
      </c>
      <c r="N1577" s="5">
        <f t="shared" si="24"/>
        <v>56.099999999999994</v>
      </c>
      <c r="O1577" s="5">
        <v>5.8862860455867505</v>
      </c>
      <c r="P1577" s="5">
        <f>tb_vendas[[#This Row],[Quantidade]]*tb_vendas[[#This Row],[Custo Unitário]]</f>
        <v>17.658858136760252</v>
      </c>
      <c r="Q1577" s="5">
        <f>tb_vendas[[#This Row],[Valor Total]]-tb_vendas[[#This Row],[Custo Total]]</f>
        <v>38.441141863239743</v>
      </c>
      <c r="R1577" s="2">
        <v>7</v>
      </c>
      <c r="S1577" s="3">
        <v>9</v>
      </c>
      <c r="T1577" t="s">
        <v>80</v>
      </c>
      <c r="U1577" t="s">
        <v>82</v>
      </c>
    </row>
    <row r="1578" spans="1:21" x14ac:dyDescent="0.3">
      <c r="A1578" s="3" t="s">
        <v>1662</v>
      </c>
      <c r="B1578" s="1">
        <v>44851</v>
      </c>
      <c r="C1578" s="7" t="str">
        <f>TEXT(tb_vendas[[#This Row],[Data do Pedido]],"aaaa-mm")</f>
        <v>2022-10</v>
      </c>
      <c r="D1578" s="1" t="s">
        <v>6592</v>
      </c>
      <c r="E1578" t="s">
        <v>22</v>
      </c>
      <c r="F1578" t="s">
        <v>30</v>
      </c>
      <c r="G1578" t="s">
        <v>44</v>
      </c>
      <c r="H1578" t="s">
        <v>46</v>
      </c>
      <c r="I1578" t="s">
        <v>60</v>
      </c>
      <c r="J1578" t="s">
        <v>69</v>
      </c>
      <c r="K1578" t="s">
        <v>73</v>
      </c>
      <c r="L1578">
        <v>22</v>
      </c>
      <c r="M1578" s="5">
        <v>97.93</v>
      </c>
      <c r="N1578" s="5">
        <f t="shared" si="24"/>
        <v>2154.46</v>
      </c>
      <c r="O1578" s="5">
        <v>69.04688409972627</v>
      </c>
      <c r="P1578" s="5">
        <f>tb_vendas[[#This Row],[Quantidade]]*tb_vendas[[#This Row],[Custo Unitário]]</f>
        <v>1519.0314501939779</v>
      </c>
      <c r="Q1578" s="5">
        <f>tb_vendas[[#This Row],[Valor Total]]-tb_vendas[[#This Row],[Custo Total]]</f>
        <v>635.42854980602215</v>
      </c>
      <c r="R1578" s="2">
        <v>5</v>
      </c>
      <c r="S1578" s="3">
        <v>4</v>
      </c>
      <c r="T1578" t="s">
        <v>80</v>
      </c>
      <c r="U1578" t="s">
        <v>83</v>
      </c>
    </row>
    <row r="1579" spans="1:21" x14ac:dyDescent="0.3">
      <c r="A1579" s="3" t="s">
        <v>1663</v>
      </c>
      <c r="B1579" s="1">
        <v>44851</v>
      </c>
      <c r="C1579" s="7" t="str">
        <f>TEXT(tb_vendas[[#This Row],[Data do Pedido]],"aaaa-mm")</f>
        <v>2022-10</v>
      </c>
      <c r="D1579" s="1" t="s">
        <v>6591</v>
      </c>
      <c r="E1579" t="s">
        <v>21</v>
      </c>
      <c r="F1579" t="s">
        <v>35</v>
      </c>
      <c r="G1579" t="s">
        <v>44</v>
      </c>
      <c r="H1579" t="s">
        <v>46</v>
      </c>
      <c r="I1579" t="s">
        <v>49</v>
      </c>
      <c r="J1579" t="s">
        <v>65</v>
      </c>
      <c r="K1579" t="s">
        <v>78</v>
      </c>
      <c r="L1579">
        <v>85</v>
      </c>
      <c r="M1579" s="5">
        <v>69.64</v>
      </c>
      <c r="N1579" s="5">
        <f t="shared" si="24"/>
        <v>5919.4</v>
      </c>
      <c r="O1579" s="5">
        <v>26.101624350648553</v>
      </c>
      <c r="P1579" s="5">
        <f>tb_vendas[[#This Row],[Quantidade]]*tb_vendas[[#This Row],[Custo Unitário]]</f>
        <v>2218.6380698051271</v>
      </c>
      <c r="Q1579" s="5">
        <f>tb_vendas[[#This Row],[Valor Total]]-tb_vendas[[#This Row],[Custo Total]]</f>
        <v>3700.7619301948725</v>
      </c>
      <c r="R1579" s="2">
        <v>3</v>
      </c>
      <c r="S1579" s="3">
        <v>6</v>
      </c>
      <c r="T1579" t="s">
        <v>80</v>
      </c>
      <c r="U1579" t="s">
        <v>82</v>
      </c>
    </row>
    <row r="1580" spans="1:21" x14ac:dyDescent="0.3">
      <c r="A1580" s="3" t="s">
        <v>1664</v>
      </c>
      <c r="B1580" s="1">
        <v>44852</v>
      </c>
      <c r="C1580" s="7" t="str">
        <f>TEXT(tb_vendas[[#This Row],[Data do Pedido]],"aaaa-mm")</f>
        <v>2022-10</v>
      </c>
      <c r="D1580" s="1" t="s">
        <v>6592</v>
      </c>
      <c r="E1580" t="s">
        <v>17</v>
      </c>
      <c r="F1580" t="s">
        <v>27</v>
      </c>
      <c r="G1580" t="s">
        <v>42</v>
      </c>
      <c r="H1580" t="s">
        <v>46</v>
      </c>
      <c r="I1580" t="s">
        <v>56</v>
      </c>
      <c r="J1580" t="s">
        <v>63</v>
      </c>
      <c r="K1580" t="s">
        <v>72</v>
      </c>
      <c r="L1580">
        <v>89</v>
      </c>
      <c r="M1580" s="5">
        <v>91.93</v>
      </c>
      <c r="N1580" s="5">
        <f t="shared" si="24"/>
        <v>8181.77</v>
      </c>
      <c r="O1580" s="5">
        <v>61.796098364180459</v>
      </c>
      <c r="P1580" s="5">
        <f>tb_vendas[[#This Row],[Quantidade]]*tb_vendas[[#This Row],[Custo Unitário]]</f>
        <v>5499.8527544120607</v>
      </c>
      <c r="Q1580" s="5">
        <f>tb_vendas[[#This Row],[Valor Total]]-tb_vendas[[#This Row],[Custo Total]]</f>
        <v>2681.9172455879398</v>
      </c>
      <c r="R1580" s="2">
        <v>9</v>
      </c>
      <c r="S1580" s="3">
        <v>0</v>
      </c>
      <c r="T1580" t="s">
        <v>80</v>
      </c>
      <c r="U1580" t="s">
        <v>85</v>
      </c>
    </row>
    <row r="1581" spans="1:21" x14ac:dyDescent="0.3">
      <c r="A1581" s="3" t="s">
        <v>1665</v>
      </c>
      <c r="B1581" s="1">
        <v>44852</v>
      </c>
      <c r="C1581" s="7" t="str">
        <f>TEXT(tb_vendas[[#This Row],[Data do Pedido]],"aaaa-mm")</f>
        <v>2022-10</v>
      </c>
      <c r="D1581" s="1" t="s">
        <v>6588</v>
      </c>
      <c r="E1581" t="s">
        <v>17</v>
      </c>
      <c r="F1581" t="s">
        <v>31</v>
      </c>
      <c r="G1581" t="s">
        <v>40</v>
      </c>
      <c r="H1581" t="s">
        <v>46</v>
      </c>
      <c r="I1581" t="s">
        <v>61</v>
      </c>
      <c r="J1581" t="s">
        <v>68</v>
      </c>
      <c r="K1581" t="s">
        <v>76</v>
      </c>
      <c r="L1581">
        <v>12</v>
      </c>
      <c r="M1581" s="5">
        <v>52.7</v>
      </c>
      <c r="N1581" s="5">
        <f t="shared" si="24"/>
        <v>632.40000000000009</v>
      </c>
      <c r="O1581" s="5">
        <v>17.683030960935628</v>
      </c>
      <c r="P1581" s="5">
        <f>tb_vendas[[#This Row],[Quantidade]]*tb_vendas[[#This Row],[Custo Unitário]]</f>
        <v>212.19637153122756</v>
      </c>
      <c r="Q1581" s="5">
        <f>tb_vendas[[#This Row],[Valor Total]]-tb_vendas[[#This Row],[Custo Total]]</f>
        <v>420.20362846877254</v>
      </c>
      <c r="R1581" s="2">
        <v>8</v>
      </c>
      <c r="S1581" s="3">
        <v>8</v>
      </c>
      <c r="T1581" t="s">
        <v>79</v>
      </c>
      <c r="U1581" t="s">
        <v>83</v>
      </c>
    </row>
    <row r="1582" spans="1:21" x14ac:dyDescent="0.3">
      <c r="A1582" s="3" t="s">
        <v>1666</v>
      </c>
      <c r="B1582" s="1">
        <v>44852</v>
      </c>
      <c r="C1582" s="7" t="str">
        <f>TEXT(tb_vendas[[#This Row],[Data do Pedido]],"aaaa-mm")</f>
        <v>2022-10</v>
      </c>
      <c r="D1582" s="1" t="s">
        <v>6589</v>
      </c>
      <c r="E1582" t="s">
        <v>18</v>
      </c>
      <c r="F1582" t="s">
        <v>29</v>
      </c>
      <c r="G1582" t="s">
        <v>43</v>
      </c>
      <c r="H1582" t="s">
        <v>45</v>
      </c>
      <c r="I1582" t="s">
        <v>53</v>
      </c>
      <c r="J1582" t="s">
        <v>67</v>
      </c>
      <c r="K1582" t="s">
        <v>73</v>
      </c>
      <c r="L1582">
        <v>70</v>
      </c>
      <c r="M1582" s="5">
        <v>58.43</v>
      </c>
      <c r="N1582" s="5">
        <f t="shared" si="24"/>
        <v>4090.1</v>
      </c>
      <c r="O1582" s="5">
        <v>18.918048087147085</v>
      </c>
      <c r="P1582" s="5">
        <f>tb_vendas[[#This Row],[Quantidade]]*tb_vendas[[#This Row],[Custo Unitário]]</f>
        <v>1324.263366100296</v>
      </c>
      <c r="Q1582" s="5">
        <f>tb_vendas[[#This Row],[Valor Total]]-tb_vendas[[#This Row],[Custo Total]]</f>
        <v>2765.8366338997039</v>
      </c>
      <c r="R1582" s="2">
        <v>3</v>
      </c>
      <c r="S1582" s="3">
        <v>10</v>
      </c>
      <c r="T1582" t="s">
        <v>81</v>
      </c>
      <c r="U1582" t="s">
        <v>82</v>
      </c>
    </row>
    <row r="1583" spans="1:21" x14ac:dyDescent="0.3">
      <c r="A1583" s="3" t="s">
        <v>1667</v>
      </c>
      <c r="B1583" s="1">
        <v>44853</v>
      </c>
      <c r="C1583" s="7" t="str">
        <f>TEXT(tb_vendas[[#This Row],[Data do Pedido]],"aaaa-mm")</f>
        <v>2022-10</v>
      </c>
      <c r="D1583" s="1" t="s">
        <v>6593</v>
      </c>
      <c r="E1583" t="s">
        <v>19</v>
      </c>
      <c r="F1583" t="s">
        <v>33</v>
      </c>
      <c r="G1583" t="s">
        <v>42</v>
      </c>
      <c r="H1583" t="s">
        <v>46</v>
      </c>
      <c r="I1583" t="s">
        <v>56</v>
      </c>
      <c r="J1583" t="s">
        <v>63</v>
      </c>
      <c r="K1583" t="s">
        <v>72</v>
      </c>
      <c r="L1583">
        <v>68</v>
      </c>
      <c r="M1583" s="5">
        <v>74.010000000000005</v>
      </c>
      <c r="N1583" s="5">
        <f t="shared" si="24"/>
        <v>5032.68</v>
      </c>
      <c r="O1583" s="5">
        <v>69.48337446844404</v>
      </c>
      <c r="P1583" s="5">
        <f>tb_vendas[[#This Row],[Quantidade]]*tb_vendas[[#This Row],[Custo Unitário]]</f>
        <v>4724.8694638541947</v>
      </c>
      <c r="Q1583" s="5">
        <f>tb_vendas[[#This Row],[Valor Total]]-tb_vendas[[#This Row],[Custo Total]]</f>
        <v>307.8105361458056</v>
      </c>
      <c r="R1583" s="2">
        <v>2</v>
      </c>
      <c r="S1583" s="3">
        <v>10</v>
      </c>
      <c r="T1583" t="s">
        <v>81</v>
      </c>
      <c r="U1583" t="s">
        <v>85</v>
      </c>
    </row>
    <row r="1584" spans="1:21" x14ac:dyDescent="0.3">
      <c r="A1584" s="3" t="s">
        <v>1668</v>
      </c>
      <c r="B1584" s="1">
        <v>44853</v>
      </c>
      <c r="C1584" s="7" t="str">
        <f>TEXT(tb_vendas[[#This Row],[Data do Pedido]],"aaaa-mm")</f>
        <v>2022-10</v>
      </c>
      <c r="D1584" s="1" t="s">
        <v>6590</v>
      </c>
      <c r="E1584" t="s">
        <v>16</v>
      </c>
      <c r="F1584" t="s">
        <v>35</v>
      </c>
      <c r="G1584" t="s">
        <v>44</v>
      </c>
      <c r="H1584" t="s">
        <v>46</v>
      </c>
      <c r="I1584" t="s">
        <v>48</v>
      </c>
      <c r="J1584" t="s">
        <v>64</v>
      </c>
      <c r="K1584" t="s">
        <v>76</v>
      </c>
      <c r="L1584">
        <v>79</v>
      </c>
      <c r="M1584" s="5">
        <v>34.25</v>
      </c>
      <c r="N1584" s="5">
        <f t="shared" si="24"/>
        <v>2705.75</v>
      </c>
      <c r="O1584" s="5">
        <v>9.6900285201888927</v>
      </c>
      <c r="P1584" s="5">
        <f>tb_vendas[[#This Row],[Quantidade]]*tb_vendas[[#This Row],[Custo Unitário]]</f>
        <v>765.51225309492247</v>
      </c>
      <c r="Q1584" s="5">
        <f>tb_vendas[[#This Row],[Valor Total]]-tb_vendas[[#This Row],[Custo Total]]</f>
        <v>1940.2377469050775</v>
      </c>
      <c r="R1584" s="2">
        <v>3</v>
      </c>
      <c r="S1584" s="3">
        <v>6</v>
      </c>
      <c r="T1584" t="s">
        <v>80</v>
      </c>
      <c r="U1584" t="s">
        <v>84</v>
      </c>
    </row>
    <row r="1585" spans="1:21" x14ac:dyDescent="0.3">
      <c r="A1585" s="3" t="s">
        <v>1669</v>
      </c>
      <c r="B1585" s="1">
        <v>44853</v>
      </c>
      <c r="C1585" s="7" t="str">
        <f>TEXT(tb_vendas[[#This Row],[Data do Pedido]],"aaaa-mm")</f>
        <v>2022-10</v>
      </c>
      <c r="D1585" s="1" t="s">
        <v>6592</v>
      </c>
      <c r="E1585" t="s">
        <v>21</v>
      </c>
      <c r="F1585" t="s">
        <v>34</v>
      </c>
      <c r="G1585" t="s">
        <v>40</v>
      </c>
      <c r="H1585" t="s">
        <v>46</v>
      </c>
      <c r="I1585" t="s">
        <v>55</v>
      </c>
      <c r="J1585" t="s">
        <v>69</v>
      </c>
      <c r="K1585" t="s">
        <v>74</v>
      </c>
      <c r="L1585">
        <v>77</v>
      </c>
      <c r="M1585" s="5">
        <v>70.47</v>
      </c>
      <c r="N1585" s="5">
        <f t="shared" si="24"/>
        <v>5426.19</v>
      </c>
      <c r="O1585" s="5">
        <v>34.651226119541107</v>
      </c>
      <c r="P1585" s="5">
        <f>tb_vendas[[#This Row],[Quantidade]]*tb_vendas[[#This Row],[Custo Unitário]]</f>
        <v>2668.1444112046652</v>
      </c>
      <c r="Q1585" s="5">
        <f>tb_vendas[[#This Row],[Valor Total]]-tb_vendas[[#This Row],[Custo Total]]</f>
        <v>2758.0455887953344</v>
      </c>
      <c r="R1585" s="2">
        <v>9</v>
      </c>
      <c r="S1585" s="3">
        <v>10</v>
      </c>
      <c r="T1585" t="s">
        <v>79</v>
      </c>
      <c r="U1585" t="s">
        <v>82</v>
      </c>
    </row>
    <row r="1586" spans="1:21" x14ac:dyDescent="0.3">
      <c r="A1586" s="3" t="s">
        <v>1670</v>
      </c>
      <c r="B1586" s="1">
        <v>44854</v>
      </c>
      <c r="C1586" s="7" t="str">
        <f>TEXT(tb_vendas[[#This Row],[Data do Pedido]],"aaaa-mm")</f>
        <v>2022-10</v>
      </c>
      <c r="D1586" s="1" t="s">
        <v>6591</v>
      </c>
      <c r="E1586" t="s">
        <v>21</v>
      </c>
      <c r="F1586" t="s">
        <v>38</v>
      </c>
      <c r="G1586" t="s">
        <v>39</v>
      </c>
      <c r="H1586" t="s">
        <v>45</v>
      </c>
      <c r="I1586" t="s">
        <v>52</v>
      </c>
      <c r="J1586" t="s">
        <v>67</v>
      </c>
      <c r="K1586" t="s">
        <v>75</v>
      </c>
      <c r="L1586">
        <v>89</v>
      </c>
      <c r="M1586" s="5">
        <v>56.85</v>
      </c>
      <c r="N1586" s="5">
        <f t="shared" si="24"/>
        <v>5059.6500000000005</v>
      </c>
      <c r="O1586" s="5">
        <v>16.614029186084604</v>
      </c>
      <c r="P1586" s="5">
        <f>tb_vendas[[#This Row],[Quantidade]]*tb_vendas[[#This Row],[Custo Unitário]]</f>
        <v>1478.6485975615299</v>
      </c>
      <c r="Q1586" s="5">
        <f>tb_vendas[[#This Row],[Valor Total]]-tb_vendas[[#This Row],[Custo Total]]</f>
        <v>3581.0014024384709</v>
      </c>
      <c r="R1586" s="2">
        <v>7</v>
      </c>
      <c r="S1586" s="3">
        <v>10</v>
      </c>
      <c r="T1586" t="s">
        <v>81</v>
      </c>
      <c r="U1586" t="s">
        <v>84</v>
      </c>
    </row>
    <row r="1587" spans="1:21" x14ac:dyDescent="0.3">
      <c r="A1587" s="3" t="s">
        <v>1671</v>
      </c>
      <c r="B1587" s="1">
        <v>44854</v>
      </c>
      <c r="C1587" s="7" t="str">
        <f>TEXT(tb_vendas[[#This Row],[Data do Pedido]],"aaaa-mm")</f>
        <v>2022-10</v>
      </c>
      <c r="D1587" s="1" t="s">
        <v>6588</v>
      </c>
      <c r="E1587" t="s">
        <v>16</v>
      </c>
      <c r="F1587" t="s">
        <v>29</v>
      </c>
      <c r="G1587" t="s">
        <v>43</v>
      </c>
      <c r="H1587" t="s">
        <v>45</v>
      </c>
      <c r="I1587" t="s">
        <v>62</v>
      </c>
      <c r="J1587" t="s">
        <v>70</v>
      </c>
      <c r="K1587" t="s">
        <v>78</v>
      </c>
      <c r="L1587">
        <v>53</v>
      </c>
      <c r="M1587" s="5">
        <v>5.54</v>
      </c>
      <c r="N1587" s="5">
        <f t="shared" si="24"/>
        <v>293.62</v>
      </c>
      <c r="O1587" s="5">
        <v>1.5479389706180697</v>
      </c>
      <c r="P1587" s="5">
        <f>tb_vendas[[#This Row],[Quantidade]]*tb_vendas[[#This Row],[Custo Unitário]]</f>
        <v>82.040765442757703</v>
      </c>
      <c r="Q1587" s="5">
        <f>tb_vendas[[#This Row],[Valor Total]]-tb_vendas[[#This Row],[Custo Total]]</f>
        <v>211.5792345572423</v>
      </c>
      <c r="R1587" s="2">
        <v>6</v>
      </c>
      <c r="S1587" s="3">
        <v>8</v>
      </c>
      <c r="T1587" t="s">
        <v>79</v>
      </c>
      <c r="U1587" t="s">
        <v>82</v>
      </c>
    </row>
    <row r="1588" spans="1:21" x14ac:dyDescent="0.3">
      <c r="A1588" s="3" t="s">
        <v>1672</v>
      </c>
      <c r="B1588" s="1">
        <v>44854</v>
      </c>
      <c r="C1588" s="7" t="str">
        <f>TEXT(tb_vendas[[#This Row],[Data do Pedido]],"aaaa-mm")</f>
        <v>2022-10</v>
      </c>
      <c r="D1588" s="1" t="s">
        <v>6591</v>
      </c>
      <c r="E1588" t="s">
        <v>19</v>
      </c>
      <c r="F1588" t="s">
        <v>35</v>
      </c>
      <c r="G1588" t="s">
        <v>44</v>
      </c>
      <c r="H1588" t="s">
        <v>46</v>
      </c>
      <c r="I1588" t="s">
        <v>61</v>
      </c>
      <c r="J1588" t="s">
        <v>68</v>
      </c>
      <c r="K1588" t="s">
        <v>71</v>
      </c>
      <c r="L1588">
        <v>54</v>
      </c>
      <c r="M1588" s="5">
        <v>18.48</v>
      </c>
      <c r="N1588" s="5">
        <f t="shared" si="24"/>
        <v>997.92000000000007</v>
      </c>
      <c r="O1588" s="5">
        <v>5.9054361748475577</v>
      </c>
      <c r="P1588" s="5">
        <f>tb_vendas[[#This Row],[Quantidade]]*tb_vendas[[#This Row],[Custo Unitário]]</f>
        <v>318.89355344176812</v>
      </c>
      <c r="Q1588" s="5">
        <f>tb_vendas[[#This Row],[Valor Total]]-tb_vendas[[#This Row],[Custo Total]]</f>
        <v>679.02644655823201</v>
      </c>
      <c r="R1588" s="2">
        <v>2</v>
      </c>
      <c r="S1588" s="3">
        <v>2</v>
      </c>
      <c r="T1588" t="s">
        <v>79</v>
      </c>
      <c r="U1588" t="s">
        <v>82</v>
      </c>
    </row>
    <row r="1589" spans="1:21" x14ac:dyDescent="0.3">
      <c r="A1589" s="3" t="s">
        <v>1673</v>
      </c>
      <c r="B1589" s="1">
        <v>44854</v>
      </c>
      <c r="C1589" s="7" t="str">
        <f>TEXT(tb_vendas[[#This Row],[Data do Pedido]],"aaaa-mm")</f>
        <v>2022-10</v>
      </c>
      <c r="D1589" s="1" t="s">
        <v>6591</v>
      </c>
      <c r="E1589" t="s">
        <v>19</v>
      </c>
      <c r="F1589" t="s">
        <v>27</v>
      </c>
      <c r="G1589" t="s">
        <v>42</v>
      </c>
      <c r="H1589" t="s">
        <v>46</v>
      </c>
      <c r="I1589" t="s">
        <v>57</v>
      </c>
      <c r="J1589" t="s">
        <v>66</v>
      </c>
      <c r="K1589" t="s">
        <v>75</v>
      </c>
      <c r="L1589">
        <v>100</v>
      </c>
      <c r="M1589" s="5">
        <v>92.02</v>
      </c>
      <c r="N1589" s="5">
        <f t="shared" si="24"/>
        <v>9202</v>
      </c>
      <c r="O1589" s="5">
        <v>67.865713081182264</v>
      </c>
      <c r="P1589" s="5">
        <f>tb_vendas[[#This Row],[Quantidade]]*tb_vendas[[#This Row],[Custo Unitário]]</f>
        <v>6786.5713081182266</v>
      </c>
      <c r="Q1589" s="5">
        <f>tb_vendas[[#This Row],[Valor Total]]-tb_vendas[[#This Row],[Custo Total]]</f>
        <v>2415.4286918817734</v>
      </c>
      <c r="R1589" s="2">
        <v>3</v>
      </c>
      <c r="S1589" s="3">
        <v>8</v>
      </c>
      <c r="T1589" t="s">
        <v>80</v>
      </c>
      <c r="U1589" t="s">
        <v>83</v>
      </c>
    </row>
    <row r="1590" spans="1:21" x14ac:dyDescent="0.3">
      <c r="A1590" s="3" t="s">
        <v>1674</v>
      </c>
      <c r="B1590" s="1">
        <v>44855</v>
      </c>
      <c r="C1590" s="7" t="str">
        <f>TEXT(tb_vendas[[#This Row],[Data do Pedido]],"aaaa-mm")</f>
        <v>2022-10</v>
      </c>
      <c r="D1590" s="1" t="s">
        <v>6593</v>
      </c>
      <c r="E1590" t="s">
        <v>20</v>
      </c>
      <c r="F1590" t="s">
        <v>24</v>
      </c>
      <c r="G1590" t="s">
        <v>39</v>
      </c>
      <c r="H1590" t="s">
        <v>45</v>
      </c>
      <c r="I1590" t="s">
        <v>62</v>
      </c>
      <c r="J1590" t="s">
        <v>70</v>
      </c>
      <c r="K1590" t="s">
        <v>71</v>
      </c>
      <c r="L1590">
        <v>10</v>
      </c>
      <c r="M1590" s="5">
        <v>82.89</v>
      </c>
      <c r="N1590" s="5">
        <f t="shared" si="24"/>
        <v>828.9</v>
      </c>
      <c r="O1590" s="5">
        <v>21.231930134128174</v>
      </c>
      <c r="P1590" s="5">
        <f>tb_vendas[[#This Row],[Quantidade]]*tb_vendas[[#This Row],[Custo Unitário]]</f>
        <v>212.31930134128174</v>
      </c>
      <c r="Q1590" s="5">
        <f>tb_vendas[[#This Row],[Valor Total]]-tb_vendas[[#This Row],[Custo Total]]</f>
        <v>616.58069865871823</v>
      </c>
      <c r="R1590" s="2">
        <v>6</v>
      </c>
      <c r="S1590" s="3">
        <v>3</v>
      </c>
      <c r="T1590" t="s">
        <v>79</v>
      </c>
      <c r="U1590" t="s">
        <v>84</v>
      </c>
    </row>
    <row r="1591" spans="1:21" x14ac:dyDescent="0.3">
      <c r="A1591" s="3" t="s">
        <v>1675</v>
      </c>
      <c r="B1591" s="1">
        <v>44855</v>
      </c>
      <c r="C1591" s="7" t="str">
        <f>TEXT(tb_vendas[[#This Row],[Data do Pedido]],"aaaa-mm")</f>
        <v>2022-10</v>
      </c>
      <c r="D1591" s="1" t="s">
        <v>6588</v>
      </c>
      <c r="E1591" t="s">
        <v>19</v>
      </c>
      <c r="F1591" t="s">
        <v>29</v>
      </c>
      <c r="G1591" t="s">
        <v>43</v>
      </c>
      <c r="H1591" t="s">
        <v>45</v>
      </c>
      <c r="I1591" t="s">
        <v>55</v>
      </c>
      <c r="J1591" t="s">
        <v>69</v>
      </c>
      <c r="K1591" t="s">
        <v>72</v>
      </c>
      <c r="L1591">
        <v>43</v>
      </c>
      <c r="M1591" s="5">
        <v>67.38</v>
      </c>
      <c r="N1591" s="5">
        <f t="shared" si="24"/>
        <v>2897.3399999999997</v>
      </c>
      <c r="O1591" s="5">
        <v>32.367088626810251</v>
      </c>
      <c r="P1591" s="5">
        <f>tb_vendas[[#This Row],[Quantidade]]*tb_vendas[[#This Row],[Custo Unitário]]</f>
        <v>1391.7848109528409</v>
      </c>
      <c r="Q1591" s="5">
        <f>tb_vendas[[#This Row],[Valor Total]]-tb_vendas[[#This Row],[Custo Total]]</f>
        <v>1505.5551890471588</v>
      </c>
      <c r="R1591" s="2">
        <v>2</v>
      </c>
      <c r="S1591" s="3">
        <v>2</v>
      </c>
      <c r="T1591" t="s">
        <v>80</v>
      </c>
      <c r="U1591" t="s">
        <v>84</v>
      </c>
    </row>
    <row r="1592" spans="1:21" x14ac:dyDescent="0.3">
      <c r="A1592" s="3" t="s">
        <v>1676</v>
      </c>
      <c r="B1592" s="1">
        <v>44855</v>
      </c>
      <c r="C1592" s="7" t="str">
        <f>TEXT(tb_vendas[[#This Row],[Data do Pedido]],"aaaa-mm")</f>
        <v>2022-10</v>
      </c>
      <c r="D1592" s="1" t="s">
        <v>6592</v>
      </c>
      <c r="E1592" t="s">
        <v>19</v>
      </c>
      <c r="F1592" t="s">
        <v>38</v>
      </c>
      <c r="G1592" t="s">
        <v>39</v>
      </c>
      <c r="H1592" t="s">
        <v>45</v>
      </c>
      <c r="I1592" t="s">
        <v>55</v>
      </c>
      <c r="J1592" t="s">
        <v>69</v>
      </c>
      <c r="K1592" t="s">
        <v>78</v>
      </c>
      <c r="L1592">
        <v>36</v>
      </c>
      <c r="M1592" s="5">
        <v>73.38</v>
      </c>
      <c r="N1592" s="5">
        <f t="shared" si="24"/>
        <v>2641.68</v>
      </c>
      <c r="O1592" s="5">
        <v>47.393936508102939</v>
      </c>
      <c r="P1592" s="5">
        <f>tb_vendas[[#This Row],[Quantidade]]*tb_vendas[[#This Row],[Custo Unitário]]</f>
        <v>1706.1817142917057</v>
      </c>
      <c r="Q1592" s="5">
        <f>tb_vendas[[#This Row],[Valor Total]]-tb_vendas[[#This Row],[Custo Total]]</f>
        <v>935.49828570829413</v>
      </c>
      <c r="R1592" s="2">
        <v>7</v>
      </c>
      <c r="S1592" s="3">
        <v>9</v>
      </c>
      <c r="T1592" t="s">
        <v>80</v>
      </c>
      <c r="U1592" t="s">
        <v>83</v>
      </c>
    </row>
    <row r="1593" spans="1:21" x14ac:dyDescent="0.3">
      <c r="A1593" s="3" t="s">
        <v>1677</v>
      </c>
      <c r="B1593" s="1">
        <v>44856</v>
      </c>
      <c r="C1593" s="7" t="str">
        <f>TEXT(tb_vendas[[#This Row],[Data do Pedido]],"aaaa-mm")</f>
        <v>2022-10</v>
      </c>
      <c r="D1593" s="1" t="s">
        <v>6589</v>
      </c>
      <c r="E1593" t="s">
        <v>22</v>
      </c>
      <c r="F1593" t="s">
        <v>27</v>
      </c>
      <c r="G1593" t="s">
        <v>42</v>
      </c>
      <c r="H1593" t="s">
        <v>46</v>
      </c>
      <c r="I1593" t="s">
        <v>62</v>
      </c>
      <c r="J1593" t="s">
        <v>70</v>
      </c>
      <c r="K1593" t="s">
        <v>74</v>
      </c>
      <c r="L1593">
        <v>8</v>
      </c>
      <c r="M1593" s="5">
        <v>36.14</v>
      </c>
      <c r="N1593" s="5">
        <f t="shared" si="24"/>
        <v>289.12</v>
      </c>
      <c r="O1593" s="5">
        <v>19.45906280348953</v>
      </c>
      <c r="P1593" s="5">
        <f>tb_vendas[[#This Row],[Quantidade]]*tb_vendas[[#This Row],[Custo Unitário]]</f>
        <v>155.67250242791624</v>
      </c>
      <c r="Q1593" s="5">
        <f>tb_vendas[[#This Row],[Valor Total]]-tb_vendas[[#This Row],[Custo Total]]</f>
        <v>133.44749757208376</v>
      </c>
      <c r="R1593" s="2">
        <v>6</v>
      </c>
      <c r="S1593" s="3">
        <v>3</v>
      </c>
      <c r="T1593" t="s">
        <v>79</v>
      </c>
      <c r="U1593" t="s">
        <v>82</v>
      </c>
    </row>
    <row r="1594" spans="1:21" x14ac:dyDescent="0.3">
      <c r="A1594" s="3" t="s">
        <v>1678</v>
      </c>
      <c r="B1594" s="1">
        <v>44856</v>
      </c>
      <c r="C1594" s="7" t="str">
        <f>TEXT(tb_vendas[[#This Row],[Data do Pedido]],"aaaa-mm")</f>
        <v>2022-10</v>
      </c>
      <c r="D1594" s="1" t="s">
        <v>6591</v>
      </c>
      <c r="E1594" t="s">
        <v>19</v>
      </c>
      <c r="F1594" t="s">
        <v>32</v>
      </c>
      <c r="G1594" t="s">
        <v>39</v>
      </c>
      <c r="H1594" t="s">
        <v>45</v>
      </c>
      <c r="I1594" t="s">
        <v>51</v>
      </c>
      <c r="J1594" t="s">
        <v>65</v>
      </c>
      <c r="K1594" t="s">
        <v>76</v>
      </c>
      <c r="L1594">
        <v>42</v>
      </c>
      <c r="M1594" s="5">
        <v>60.02</v>
      </c>
      <c r="N1594" s="5">
        <f t="shared" si="24"/>
        <v>2520.84</v>
      </c>
      <c r="O1594" s="5">
        <v>17.770840672138565</v>
      </c>
      <c r="P1594" s="5">
        <f>tb_vendas[[#This Row],[Quantidade]]*tb_vendas[[#This Row],[Custo Unitário]]</f>
        <v>746.37530822981978</v>
      </c>
      <c r="Q1594" s="5">
        <f>tb_vendas[[#This Row],[Valor Total]]-tb_vendas[[#This Row],[Custo Total]]</f>
        <v>1774.4646917701803</v>
      </c>
      <c r="R1594" s="2">
        <v>8</v>
      </c>
      <c r="S1594" s="3">
        <v>1</v>
      </c>
      <c r="T1594" t="s">
        <v>80</v>
      </c>
      <c r="U1594" t="s">
        <v>84</v>
      </c>
    </row>
    <row r="1595" spans="1:21" x14ac:dyDescent="0.3">
      <c r="A1595" s="3" t="s">
        <v>1679</v>
      </c>
      <c r="B1595" s="1">
        <v>44856</v>
      </c>
      <c r="C1595" s="7" t="str">
        <f>TEXT(tb_vendas[[#This Row],[Data do Pedido]],"aaaa-mm")</f>
        <v>2022-10</v>
      </c>
      <c r="D1595" s="1" t="s">
        <v>6590</v>
      </c>
      <c r="E1595" t="s">
        <v>21</v>
      </c>
      <c r="F1595" t="s">
        <v>25</v>
      </c>
      <c r="G1595" t="s">
        <v>40</v>
      </c>
      <c r="H1595" t="s">
        <v>46</v>
      </c>
      <c r="I1595" t="s">
        <v>49</v>
      </c>
      <c r="J1595" t="s">
        <v>65</v>
      </c>
      <c r="K1595" t="s">
        <v>77</v>
      </c>
      <c r="L1595">
        <v>1</v>
      </c>
      <c r="M1595" s="5">
        <v>7.78</v>
      </c>
      <c r="N1595" s="5">
        <f t="shared" si="24"/>
        <v>7.78</v>
      </c>
      <c r="O1595" s="5">
        <v>3.2597382134792547</v>
      </c>
      <c r="P1595" s="5">
        <f>tb_vendas[[#This Row],[Quantidade]]*tb_vendas[[#This Row],[Custo Unitário]]</f>
        <v>3.2597382134792547</v>
      </c>
      <c r="Q1595" s="5">
        <f>tb_vendas[[#This Row],[Valor Total]]-tb_vendas[[#This Row],[Custo Total]]</f>
        <v>4.5202617865207451</v>
      </c>
      <c r="R1595" s="2">
        <v>6</v>
      </c>
      <c r="S1595" s="3">
        <v>0</v>
      </c>
      <c r="T1595" t="s">
        <v>80</v>
      </c>
      <c r="U1595" t="s">
        <v>82</v>
      </c>
    </row>
    <row r="1596" spans="1:21" x14ac:dyDescent="0.3">
      <c r="A1596" s="3" t="s">
        <v>1680</v>
      </c>
      <c r="B1596" s="1">
        <v>44857</v>
      </c>
      <c r="C1596" s="7" t="str">
        <f>TEXT(tb_vendas[[#This Row],[Data do Pedido]],"aaaa-mm")</f>
        <v>2022-10</v>
      </c>
      <c r="D1596" s="1" t="s">
        <v>6590</v>
      </c>
      <c r="E1596" t="s">
        <v>18</v>
      </c>
      <c r="F1596" t="s">
        <v>30</v>
      </c>
      <c r="G1596" t="s">
        <v>44</v>
      </c>
      <c r="H1596" t="s">
        <v>46</v>
      </c>
      <c r="I1596" t="s">
        <v>55</v>
      </c>
      <c r="J1596" t="s">
        <v>69</v>
      </c>
      <c r="K1596" t="s">
        <v>76</v>
      </c>
      <c r="L1596">
        <v>74</v>
      </c>
      <c r="M1596" s="5">
        <v>36.22</v>
      </c>
      <c r="N1596" s="5">
        <f t="shared" si="24"/>
        <v>2680.2799999999997</v>
      </c>
      <c r="O1596" s="5">
        <v>15.08257001820196</v>
      </c>
      <c r="P1596" s="5">
        <f>tb_vendas[[#This Row],[Quantidade]]*tb_vendas[[#This Row],[Custo Unitário]]</f>
        <v>1116.110181346945</v>
      </c>
      <c r="Q1596" s="5">
        <f>tb_vendas[[#This Row],[Valor Total]]-tb_vendas[[#This Row],[Custo Total]]</f>
        <v>1564.1698186530548</v>
      </c>
      <c r="R1596" s="2">
        <v>10</v>
      </c>
      <c r="S1596" s="3">
        <v>8</v>
      </c>
      <c r="T1596" t="s">
        <v>81</v>
      </c>
      <c r="U1596" t="s">
        <v>84</v>
      </c>
    </row>
    <row r="1597" spans="1:21" x14ac:dyDescent="0.3">
      <c r="A1597" s="3" t="s">
        <v>1681</v>
      </c>
      <c r="B1597" s="1">
        <v>44857</v>
      </c>
      <c r="C1597" s="7" t="str">
        <f>TEXT(tb_vendas[[#This Row],[Data do Pedido]],"aaaa-mm")</f>
        <v>2022-10</v>
      </c>
      <c r="D1597" s="1" t="s">
        <v>6589</v>
      </c>
      <c r="E1597" t="s">
        <v>23</v>
      </c>
      <c r="F1597" t="s">
        <v>26</v>
      </c>
      <c r="G1597" t="s">
        <v>41</v>
      </c>
      <c r="H1597" t="s">
        <v>45</v>
      </c>
      <c r="I1597" t="s">
        <v>55</v>
      </c>
      <c r="J1597" t="s">
        <v>69</v>
      </c>
      <c r="K1597" t="s">
        <v>72</v>
      </c>
      <c r="L1597">
        <v>73</v>
      </c>
      <c r="M1597" s="5">
        <v>31.71</v>
      </c>
      <c r="N1597" s="5">
        <f t="shared" si="24"/>
        <v>2314.83</v>
      </c>
      <c r="O1597" s="5">
        <v>22.128274733278051</v>
      </c>
      <c r="P1597" s="5">
        <f>tb_vendas[[#This Row],[Quantidade]]*tb_vendas[[#This Row],[Custo Unitário]]</f>
        <v>1615.3640555292977</v>
      </c>
      <c r="Q1597" s="5">
        <f>tb_vendas[[#This Row],[Valor Total]]-tb_vendas[[#This Row],[Custo Total]]</f>
        <v>699.4659444707022</v>
      </c>
      <c r="R1597" s="2">
        <v>2</v>
      </c>
      <c r="S1597" s="3">
        <v>9</v>
      </c>
      <c r="T1597" t="s">
        <v>79</v>
      </c>
      <c r="U1597" t="s">
        <v>83</v>
      </c>
    </row>
    <row r="1598" spans="1:21" x14ac:dyDescent="0.3">
      <c r="A1598" s="3" t="s">
        <v>1682</v>
      </c>
      <c r="B1598" s="1">
        <v>44858</v>
      </c>
      <c r="C1598" s="7" t="str">
        <f>TEXT(tb_vendas[[#This Row],[Data do Pedido]],"aaaa-mm")</f>
        <v>2022-10</v>
      </c>
      <c r="D1598" s="1" t="s">
        <v>6589</v>
      </c>
      <c r="E1598" t="s">
        <v>18</v>
      </c>
      <c r="F1598" t="s">
        <v>29</v>
      </c>
      <c r="G1598" t="s">
        <v>43</v>
      </c>
      <c r="H1598" t="s">
        <v>45</v>
      </c>
      <c r="I1598" t="s">
        <v>58</v>
      </c>
      <c r="J1598" t="s">
        <v>64</v>
      </c>
      <c r="K1598" t="s">
        <v>75</v>
      </c>
      <c r="L1598">
        <v>75</v>
      </c>
      <c r="M1598" s="5">
        <v>41.34</v>
      </c>
      <c r="N1598" s="5">
        <f t="shared" si="24"/>
        <v>3100.5000000000005</v>
      </c>
      <c r="O1598" s="5">
        <v>17.230394376485119</v>
      </c>
      <c r="P1598" s="5">
        <f>tb_vendas[[#This Row],[Quantidade]]*tb_vendas[[#This Row],[Custo Unitário]]</f>
        <v>1292.2795782363839</v>
      </c>
      <c r="Q1598" s="5">
        <f>tb_vendas[[#This Row],[Valor Total]]-tb_vendas[[#This Row],[Custo Total]]</f>
        <v>1808.2204217636165</v>
      </c>
      <c r="R1598" s="2">
        <v>5</v>
      </c>
      <c r="S1598" s="3">
        <v>0</v>
      </c>
      <c r="T1598" t="s">
        <v>80</v>
      </c>
      <c r="U1598" t="s">
        <v>82</v>
      </c>
    </row>
    <row r="1599" spans="1:21" x14ac:dyDescent="0.3">
      <c r="A1599" s="3" t="s">
        <v>1683</v>
      </c>
      <c r="B1599" s="1">
        <v>44858</v>
      </c>
      <c r="C1599" s="7" t="str">
        <f>TEXT(tb_vendas[[#This Row],[Data do Pedido]],"aaaa-mm")</f>
        <v>2022-10</v>
      </c>
      <c r="D1599" s="1" t="s">
        <v>6591</v>
      </c>
      <c r="E1599" t="s">
        <v>21</v>
      </c>
      <c r="F1599" t="s">
        <v>33</v>
      </c>
      <c r="G1599" t="s">
        <v>42</v>
      </c>
      <c r="H1599" t="s">
        <v>46</v>
      </c>
      <c r="I1599" t="s">
        <v>57</v>
      </c>
      <c r="J1599" t="s">
        <v>66</v>
      </c>
      <c r="K1599" t="s">
        <v>76</v>
      </c>
      <c r="L1599">
        <v>47</v>
      </c>
      <c r="M1599" s="5">
        <v>45.81</v>
      </c>
      <c r="N1599" s="5">
        <f t="shared" si="24"/>
        <v>2153.0700000000002</v>
      </c>
      <c r="O1599" s="5">
        <v>14.700544740661483</v>
      </c>
      <c r="P1599" s="5">
        <f>tb_vendas[[#This Row],[Quantidade]]*tb_vendas[[#This Row],[Custo Unitário]]</f>
        <v>690.92560281108968</v>
      </c>
      <c r="Q1599" s="5">
        <f>tb_vendas[[#This Row],[Valor Total]]-tb_vendas[[#This Row],[Custo Total]]</f>
        <v>1462.1443971889105</v>
      </c>
      <c r="R1599" s="2">
        <v>5</v>
      </c>
      <c r="S1599" s="3">
        <v>1</v>
      </c>
      <c r="T1599" t="s">
        <v>80</v>
      </c>
      <c r="U1599" t="s">
        <v>83</v>
      </c>
    </row>
    <row r="1600" spans="1:21" x14ac:dyDescent="0.3">
      <c r="A1600" s="3" t="s">
        <v>1684</v>
      </c>
      <c r="B1600" s="1">
        <v>44858</v>
      </c>
      <c r="C1600" s="7" t="str">
        <f>TEXT(tb_vendas[[#This Row],[Data do Pedido]],"aaaa-mm")</f>
        <v>2022-10</v>
      </c>
      <c r="D1600" s="1" t="s">
        <v>6593</v>
      </c>
      <c r="E1600" t="s">
        <v>20</v>
      </c>
      <c r="F1600" t="s">
        <v>30</v>
      </c>
      <c r="G1600" t="s">
        <v>44</v>
      </c>
      <c r="H1600" t="s">
        <v>46</v>
      </c>
      <c r="I1600" t="s">
        <v>52</v>
      </c>
      <c r="J1600" t="s">
        <v>67</v>
      </c>
      <c r="K1600" t="s">
        <v>72</v>
      </c>
      <c r="L1600">
        <v>29</v>
      </c>
      <c r="M1600" s="5">
        <v>47.27</v>
      </c>
      <c r="N1600" s="5">
        <f t="shared" si="24"/>
        <v>1370.8300000000002</v>
      </c>
      <c r="O1600" s="5">
        <v>22.911117932625856</v>
      </c>
      <c r="P1600" s="5">
        <f>tb_vendas[[#This Row],[Quantidade]]*tb_vendas[[#This Row],[Custo Unitário]]</f>
        <v>664.4224200461498</v>
      </c>
      <c r="Q1600" s="5">
        <f>tb_vendas[[#This Row],[Valor Total]]-tb_vendas[[#This Row],[Custo Total]]</f>
        <v>706.40757995385036</v>
      </c>
      <c r="R1600" s="2">
        <v>1</v>
      </c>
      <c r="S1600" s="3">
        <v>5</v>
      </c>
      <c r="T1600" t="s">
        <v>80</v>
      </c>
      <c r="U1600" t="s">
        <v>83</v>
      </c>
    </row>
    <row r="1601" spans="1:21" x14ac:dyDescent="0.3">
      <c r="A1601" s="3" t="s">
        <v>1685</v>
      </c>
      <c r="B1601" s="1">
        <v>44858</v>
      </c>
      <c r="C1601" s="7" t="str">
        <f>TEXT(tb_vendas[[#This Row],[Data do Pedido]],"aaaa-mm")</f>
        <v>2022-10</v>
      </c>
      <c r="D1601" s="1" t="s">
        <v>6589</v>
      </c>
      <c r="E1601" t="s">
        <v>22</v>
      </c>
      <c r="F1601" t="s">
        <v>24</v>
      </c>
      <c r="G1601" t="s">
        <v>39</v>
      </c>
      <c r="H1601" t="s">
        <v>45</v>
      </c>
      <c r="I1601" t="s">
        <v>50</v>
      </c>
      <c r="J1601" t="s">
        <v>66</v>
      </c>
      <c r="K1601" t="s">
        <v>77</v>
      </c>
      <c r="L1601">
        <v>23</v>
      </c>
      <c r="M1601" s="5">
        <v>77.52</v>
      </c>
      <c r="N1601" s="5">
        <f t="shared" si="24"/>
        <v>1782.9599999999998</v>
      </c>
      <c r="O1601" s="5">
        <v>53.172603115908416</v>
      </c>
      <c r="P1601" s="5">
        <f>tb_vendas[[#This Row],[Quantidade]]*tb_vendas[[#This Row],[Custo Unitário]]</f>
        <v>1222.9698716658936</v>
      </c>
      <c r="Q1601" s="5">
        <f>tb_vendas[[#This Row],[Valor Total]]-tb_vendas[[#This Row],[Custo Total]]</f>
        <v>559.9901283341062</v>
      </c>
      <c r="R1601" s="2">
        <v>1</v>
      </c>
      <c r="S1601" s="3">
        <v>7</v>
      </c>
      <c r="T1601" t="s">
        <v>81</v>
      </c>
      <c r="U1601" t="s">
        <v>84</v>
      </c>
    </row>
    <row r="1602" spans="1:21" x14ac:dyDescent="0.3">
      <c r="A1602" s="3" t="s">
        <v>1686</v>
      </c>
      <c r="B1602" s="1">
        <v>44858</v>
      </c>
      <c r="C1602" s="7" t="str">
        <f>TEXT(tb_vendas[[#This Row],[Data do Pedido]],"aaaa-mm")</f>
        <v>2022-10</v>
      </c>
      <c r="D1602" s="1" t="s">
        <v>6588</v>
      </c>
      <c r="E1602" t="s">
        <v>21</v>
      </c>
      <c r="F1602" t="s">
        <v>24</v>
      </c>
      <c r="G1602" t="s">
        <v>39</v>
      </c>
      <c r="H1602" t="s">
        <v>45</v>
      </c>
      <c r="I1602" t="s">
        <v>53</v>
      </c>
      <c r="J1602" t="s">
        <v>67</v>
      </c>
      <c r="K1602" t="s">
        <v>72</v>
      </c>
      <c r="L1602">
        <v>74</v>
      </c>
      <c r="M1602" s="5">
        <v>70.38</v>
      </c>
      <c r="N1602" s="5">
        <f t="shared" si="24"/>
        <v>5208.12</v>
      </c>
      <c r="O1602" s="5">
        <v>30.448392090735862</v>
      </c>
      <c r="P1602" s="5">
        <f>tb_vendas[[#This Row],[Quantidade]]*tb_vendas[[#This Row],[Custo Unitário]]</f>
        <v>2253.1810147144538</v>
      </c>
      <c r="Q1602" s="5">
        <f>tb_vendas[[#This Row],[Valor Total]]-tb_vendas[[#This Row],[Custo Total]]</f>
        <v>2954.9389852855461</v>
      </c>
      <c r="R1602" s="2">
        <v>7</v>
      </c>
      <c r="S1602" s="3">
        <v>10</v>
      </c>
      <c r="T1602" t="s">
        <v>80</v>
      </c>
      <c r="U1602" t="s">
        <v>82</v>
      </c>
    </row>
    <row r="1603" spans="1:21" x14ac:dyDescent="0.3">
      <c r="A1603" s="3" t="s">
        <v>1687</v>
      </c>
      <c r="B1603" s="1">
        <v>44859</v>
      </c>
      <c r="C1603" s="7" t="str">
        <f>TEXT(tb_vendas[[#This Row],[Data do Pedido]],"aaaa-mm")</f>
        <v>2022-10</v>
      </c>
      <c r="D1603" s="1" t="s">
        <v>6593</v>
      </c>
      <c r="E1603" t="s">
        <v>19</v>
      </c>
      <c r="F1603" t="s">
        <v>31</v>
      </c>
      <c r="G1603" t="s">
        <v>40</v>
      </c>
      <c r="H1603" t="s">
        <v>46</v>
      </c>
      <c r="I1603" t="s">
        <v>58</v>
      </c>
      <c r="J1603" t="s">
        <v>64</v>
      </c>
      <c r="K1603" t="s">
        <v>77</v>
      </c>
      <c r="L1603">
        <v>37</v>
      </c>
      <c r="M1603" s="5">
        <v>2.91</v>
      </c>
      <c r="N1603" s="5">
        <f t="shared" ref="N1603:N1666" si="25">L1603*M1603</f>
        <v>107.67</v>
      </c>
      <c r="O1603" s="5">
        <v>1.0449982376765559</v>
      </c>
      <c r="P1603" s="5">
        <f>tb_vendas[[#This Row],[Quantidade]]*tb_vendas[[#This Row],[Custo Unitário]]</f>
        <v>38.664934794032568</v>
      </c>
      <c r="Q1603" s="5">
        <f>tb_vendas[[#This Row],[Valor Total]]-tb_vendas[[#This Row],[Custo Total]]</f>
        <v>69.005065205967441</v>
      </c>
      <c r="R1603" s="2">
        <v>9</v>
      </c>
      <c r="S1603" s="3">
        <v>5</v>
      </c>
      <c r="T1603" t="s">
        <v>80</v>
      </c>
      <c r="U1603" t="s">
        <v>85</v>
      </c>
    </row>
    <row r="1604" spans="1:21" x14ac:dyDescent="0.3">
      <c r="A1604" s="3" t="s">
        <v>1688</v>
      </c>
      <c r="B1604" s="1">
        <v>44859</v>
      </c>
      <c r="C1604" s="7" t="str">
        <f>TEXT(tb_vendas[[#This Row],[Data do Pedido]],"aaaa-mm")</f>
        <v>2022-10</v>
      </c>
      <c r="D1604" s="1" t="s">
        <v>6591</v>
      </c>
      <c r="E1604" t="s">
        <v>22</v>
      </c>
      <c r="F1604" t="s">
        <v>29</v>
      </c>
      <c r="G1604" t="s">
        <v>43</v>
      </c>
      <c r="H1604" t="s">
        <v>45</v>
      </c>
      <c r="I1604" t="s">
        <v>47</v>
      </c>
      <c r="J1604" t="s">
        <v>63</v>
      </c>
      <c r="K1604" t="s">
        <v>73</v>
      </c>
      <c r="L1604">
        <v>8</v>
      </c>
      <c r="M1604" s="5">
        <v>33.68</v>
      </c>
      <c r="N1604" s="5">
        <f t="shared" si="25"/>
        <v>269.44</v>
      </c>
      <c r="O1604" s="5">
        <v>25.661941903738764</v>
      </c>
      <c r="P1604" s="5">
        <f>tb_vendas[[#This Row],[Quantidade]]*tb_vendas[[#This Row],[Custo Unitário]]</f>
        <v>205.29553522991012</v>
      </c>
      <c r="Q1604" s="5">
        <f>tb_vendas[[#This Row],[Valor Total]]-tb_vendas[[#This Row],[Custo Total]]</f>
        <v>64.144464770089883</v>
      </c>
      <c r="R1604" s="2">
        <v>3</v>
      </c>
      <c r="S1604" s="3">
        <v>5</v>
      </c>
      <c r="T1604" t="s">
        <v>81</v>
      </c>
      <c r="U1604" t="s">
        <v>82</v>
      </c>
    </row>
    <row r="1605" spans="1:21" x14ac:dyDescent="0.3">
      <c r="A1605" s="3" t="s">
        <v>1689</v>
      </c>
      <c r="B1605" s="1">
        <v>44859</v>
      </c>
      <c r="C1605" s="7" t="str">
        <f>TEXT(tb_vendas[[#This Row],[Data do Pedido]],"aaaa-mm")</f>
        <v>2022-10</v>
      </c>
      <c r="D1605" s="1" t="s">
        <v>6590</v>
      </c>
      <c r="E1605" t="s">
        <v>19</v>
      </c>
      <c r="F1605" t="s">
        <v>29</v>
      </c>
      <c r="G1605" t="s">
        <v>43</v>
      </c>
      <c r="H1605" t="s">
        <v>45</v>
      </c>
      <c r="I1605" t="s">
        <v>60</v>
      </c>
      <c r="J1605" t="s">
        <v>69</v>
      </c>
      <c r="K1605" t="s">
        <v>72</v>
      </c>
      <c r="L1605">
        <v>65</v>
      </c>
      <c r="M1605" s="5">
        <v>91.33</v>
      </c>
      <c r="N1605" s="5">
        <f t="shared" si="25"/>
        <v>5936.45</v>
      </c>
      <c r="O1605" s="5">
        <v>24.680558220241039</v>
      </c>
      <c r="P1605" s="5">
        <f>tb_vendas[[#This Row],[Quantidade]]*tb_vendas[[#This Row],[Custo Unitário]]</f>
        <v>1604.2362843156675</v>
      </c>
      <c r="Q1605" s="5">
        <f>tb_vendas[[#This Row],[Valor Total]]-tb_vendas[[#This Row],[Custo Total]]</f>
        <v>4332.2137156843328</v>
      </c>
      <c r="R1605" s="2">
        <v>5</v>
      </c>
      <c r="S1605" s="3">
        <v>9</v>
      </c>
      <c r="T1605" t="s">
        <v>81</v>
      </c>
      <c r="U1605" t="s">
        <v>84</v>
      </c>
    </row>
    <row r="1606" spans="1:21" x14ac:dyDescent="0.3">
      <c r="A1606" s="3" t="s">
        <v>1690</v>
      </c>
      <c r="B1606" s="1">
        <v>44859</v>
      </c>
      <c r="C1606" s="7" t="str">
        <f>TEXT(tb_vendas[[#This Row],[Data do Pedido]],"aaaa-mm")</f>
        <v>2022-10</v>
      </c>
      <c r="D1606" s="1" t="s">
        <v>6592</v>
      </c>
      <c r="E1606" t="s">
        <v>20</v>
      </c>
      <c r="F1606" t="s">
        <v>34</v>
      </c>
      <c r="G1606" t="s">
        <v>40</v>
      </c>
      <c r="H1606" t="s">
        <v>46</v>
      </c>
      <c r="I1606" t="s">
        <v>56</v>
      </c>
      <c r="J1606" t="s">
        <v>63</v>
      </c>
      <c r="K1606" t="s">
        <v>74</v>
      </c>
      <c r="L1606">
        <v>49</v>
      </c>
      <c r="M1606" s="5">
        <v>80.260000000000005</v>
      </c>
      <c r="N1606" s="5">
        <f t="shared" si="25"/>
        <v>3932.7400000000002</v>
      </c>
      <c r="O1606" s="5">
        <v>41.201215474246283</v>
      </c>
      <c r="P1606" s="5">
        <f>tb_vendas[[#This Row],[Quantidade]]*tb_vendas[[#This Row],[Custo Unitário]]</f>
        <v>2018.8595582380678</v>
      </c>
      <c r="Q1606" s="5">
        <f>tb_vendas[[#This Row],[Valor Total]]-tb_vendas[[#This Row],[Custo Total]]</f>
        <v>1913.8804417619324</v>
      </c>
      <c r="R1606" s="2">
        <v>4</v>
      </c>
      <c r="S1606" s="3">
        <v>10</v>
      </c>
      <c r="T1606" t="s">
        <v>79</v>
      </c>
      <c r="U1606" t="s">
        <v>82</v>
      </c>
    </row>
    <row r="1607" spans="1:21" x14ac:dyDescent="0.3">
      <c r="A1607" s="3" t="s">
        <v>1691</v>
      </c>
      <c r="B1607" s="1">
        <v>44859</v>
      </c>
      <c r="C1607" s="7" t="str">
        <f>TEXT(tb_vendas[[#This Row],[Data do Pedido]],"aaaa-mm")</f>
        <v>2022-10</v>
      </c>
      <c r="D1607" s="1" t="s">
        <v>6593</v>
      </c>
      <c r="E1607" t="s">
        <v>20</v>
      </c>
      <c r="F1607" t="s">
        <v>37</v>
      </c>
      <c r="G1607" t="s">
        <v>41</v>
      </c>
      <c r="H1607" t="s">
        <v>45</v>
      </c>
      <c r="I1607" t="s">
        <v>61</v>
      </c>
      <c r="J1607" t="s">
        <v>68</v>
      </c>
      <c r="K1607" t="s">
        <v>78</v>
      </c>
      <c r="L1607">
        <v>5</v>
      </c>
      <c r="M1607" s="5">
        <v>91.27</v>
      </c>
      <c r="N1607" s="5">
        <f t="shared" si="25"/>
        <v>456.34999999999997</v>
      </c>
      <c r="O1607" s="5">
        <v>45.023244289912682</v>
      </c>
      <c r="P1607" s="5">
        <f>tb_vendas[[#This Row],[Quantidade]]*tb_vendas[[#This Row],[Custo Unitário]]</f>
        <v>225.1162214495634</v>
      </c>
      <c r="Q1607" s="5">
        <f>tb_vendas[[#This Row],[Valor Total]]-tb_vendas[[#This Row],[Custo Total]]</f>
        <v>231.23377855043657</v>
      </c>
      <c r="R1607" s="2">
        <v>1</v>
      </c>
      <c r="S1607" s="3">
        <v>1</v>
      </c>
      <c r="T1607" t="s">
        <v>79</v>
      </c>
      <c r="U1607" t="s">
        <v>82</v>
      </c>
    </row>
    <row r="1608" spans="1:21" x14ac:dyDescent="0.3">
      <c r="A1608" s="3" t="s">
        <v>1692</v>
      </c>
      <c r="B1608" s="1">
        <v>44859</v>
      </c>
      <c r="C1608" s="7" t="str">
        <f>TEXT(tb_vendas[[#This Row],[Data do Pedido]],"aaaa-mm")</f>
        <v>2022-10</v>
      </c>
      <c r="D1608" s="1" t="s">
        <v>6591</v>
      </c>
      <c r="E1608" t="s">
        <v>18</v>
      </c>
      <c r="F1608" t="s">
        <v>28</v>
      </c>
      <c r="G1608" t="s">
        <v>43</v>
      </c>
      <c r="H1608" t="s">
        <v>45</v>
      </c>
      <c r="I1608" t="s">
        <v>50</v>
      </c>
      <c r="J1608" t="s">
        <v>66</v>
      </c>
      <c r="K1608" t="s">
        <v>72</v>
      </c>
      <c r="L1608">
        <v>49</v>
      </c>
      <c r="M1608" s="5">
        <v>83.52</v>
      </c>
      <c r="N1608" s="5">
        <f t="shared" si="25"/>
        <v>4092.48</v>
      </c>
      <c r="O1608" s="5">
        <v>50.716834776599491</v>
      </c>
      <c r="P1608" s="5">
        <f>tb_vendas[[#This Row],[Quantidade]]*tb_vendas[[#This Row],[Custo Unitário]]</f>
        <v>2485.1249040533748</v>
      </c>
      <c r="Q1608" s="5">
        <f>tb_vendas[[#This Row],[Valor Total]]-tb_vendas[[#This Row],[Custo Total]]</f>
        <v>1607.3550959466252</v>
      </c>
      <c r="R1608" s="2">
        <v>2</v>
      </c>
      <c r="S1608" s="3">
        <v>10</v>
      </c>
      <c r="T1608" t="s">
        <v>80</v>
      </c>
      <c r="U1608" t="s">
        <v>83</v>
      </c>
    </row>
    <row r="1609" spans="1:21" x14ac:dyDescent="0.3">
      <c r="A1609" s="3" t="s">
        <v>1693</v>
      </c>
      <c r="B1609" s="1">
        <v>44859</v>
      </c>
      <c r="C1609" s="7" t="str">
        <f>TEXT(tb_vendas[[#This Row],[Data do Pedido]],"aaaa-mm")</f>
        <v>2022-10</v>
      </c>
      <c r="D1609" s="1" t="s">
        <v>6592</v>
      </c>
      <c r="E1609" t="s">
        <v>19</v>
      </c>
      <c r="F1609" t="s">
        <v>29</v>
      </c>
      <c r="G1609" t="s">
        <v>43</v>
      </c>
      <c r="H1609" t="s">
        <v>45</v>
      </c>
      <c r="I1609" t="s">
        <v>54</v>
      </c>
      <c r="J1609" t="s">
        <v>68</v>
      </c>
      <c r="K1609" t="s">
        <v>74</v>
      </c>
      <c r="L1609">
        <v>35</v>
      </c>
      <c r="M1609" s="5">
        <v>21.24</v>
      </c>
      <c r="N1609" s="5">
        <f t="shared" si="25"/>
        <v>743.4</v>
      </c>
      <c r="O1609" s="5">
        <v>18.433335995228511</v>
      </c>
      <c r="P1609" s="5">
        <f>tb_vendas[[#This Row],[Quantidade]]*tb_vendas[[#This Row],[Custo Unitário]]</f>
        <v>645.16675983299785</v>
      </c>
      <c r="Q1609" s="5">
        <f>tb_vendas[[#This Row],[Valor Total]]-tb_vendas[[#This Row],[Custo Total]]</f>
        <v>98.233240167002123</v>
      </c>
      <c r="R1609" s="2">
        <v>7</v>
      </c>
      <c r="S1609" s="3">
        <v>2</v>
      </c>
      <c r="T1609" t="s">
        <v>79</v>
      </c>
      <c r="U1609" t="s">
        <v>82</v>
      </c>
    </row>
    <row r="1610" spans="1:21" x14ac:dyDescent="0.3">
      <c r="A1610" s="3" t="s">
        <v>1694</v>
      </c>
      <c r="B1610" s="1">
        <v>44860</v>
      </c>
      <c r="C1610" s="7" t="str">
        <f>TEXT(tb_vendas[[#This Row],[Data do Pedido]],"aaaa-mm")</f>
        <v>2022-10</v>
      </c>
      <c r="D1610" s="1" t="s">
        <v>6592</v>
      </c>
      <c r="E1610" t="s">
        <v>16</v>
      </c>
      <c r="F1610" t="s">
        <v>29</v>
      </c>
      <c r="G1610" t="s">
        <v>43</v>
      </c>
      <c r="H1610" t="s">
        <v>45</v>
      </c>
      <c r="I1610" t="s">
        <v>56</v>
      </c>
      <c r="J1610" t="s">
        <v>63</v>
      </c>
      <c r="K1610" t="s">
        <v>73</v>
      </c>
      <c r="L1610">
        <v>12</v>
      </c>
      <c r="M1610" s="5">
        <v>56.15</v>
      </c>
      <c r="N1610" s="5">
        <f t="shared" si="25"/>
        <v>673.8</v>
      </c>
      <c r="O1610" s="5">
        <v>19.402403230609004</v>
      </c>
      <c r="P1610" s="5">
        <f>tb_vendas[[#This Row],[Quantidade]]*tb_vendas[[#This Row],[Custo Unitário]]</f>
        <v>232.82883876730804</v>
      </c>
      <c r="Q1610" s="5">
        <f>tb_vendas[[#This Row],[Valor Total]]-tb_vendas[[#This Row],[Custo Total]]</f>
        <v>440.97116123269188</v>
      </c>
      <c r="R1610" s="2">
        <v>1</v>
      </c>
      <c r="S1610" s="3">
        <v>5</v>
      </c>
      <c r="T1610" t="s">
        <v>81</v>
      </c>
      <c r="U1610" t="s">
        <v>85</v>
      </c>
    </row>
    <row r="1611" spans="1:21" x14ac:dyDescent="0.3">
      <c r="A1611" s="3" t="s">
        <v>1695</v>
      </c>
      <c r="B1611" s="1">
        <v>44860</v>
      </c>
      <c r="C1611" s="7" t="str">
        <f>TEXT(tb_vendas[[#This Row],[Data do Pedido]],"aaaa-mm")</f>
        <v>2022-10</v>
      </c>
      <c r="D1611" s="1" t="s">
        <v>6589</v>
      </c>
      <c r="E1611" t="s">
        <v>18</v>
      </c>
      <c r="F1611" t="s">
        <v>28</v>
      </c>
      <c r="G1611" t="s">
        <v>43</v>
      </c>
      <c r="H1611" t="s">
        <v>45</v>
      </c>
      <c r="I1611" t="s">
        <v>58</v>
      </c>
      <c r="J1611" t="s">
        <v>64</v>
      </c>
      <c r="K1611" t="s">
        <v>77</v>
      </c>
      <c r="L1611">
        <v>12</v>
      </c>
      <c r="M1611" s="5">
        <v>44.12</v>
      </c>
      <c r="N1611" s="5">
        <f t="shared" si="25"/>
        <v>529.43999999999994</v>
      </c>
      <c r="O1611" s="5">
        <v>36.929896473948524</v>
      </c>
      <c r="P1611" s="5">
        <f>tb_vendas[[#This Row],[Quantidade]]*tb_vendas[[#This Row],[Custo Unitário]]</f>
        <v>443.15875768738226</v>
      </c>
      <c r="Q1611" s="5">
        <f>tb_vendas[[#This Row],[Valor Total]]-tb_vendas[[#This Row],[Custo Total]]</f>
        <v>86.281242312617678</v>
      </c>
      <c r="R1611" s="2">
        <v>6</v>
      </c>
      <c r="S1611" s="3">
        <v>5</v>
      </c>
      <c r="T1611" t="s">
        <v>79</v>
      </c>
      <c r="U1611" t="s">
        <v>83</v>
      </c>
    </row>
    <row r="1612" spans="1:21" x14ac:dyDescent="0.3">
      <c r="A1612" s="3" t="s">
        <v>1696</v>
      </c>
      <c r="B1612" s="1">
        <v>44860</v>
      </c>
      <c r="C1612" s="7" t="str">
        <f>TEXT(tb_vendas[[#This Row],[Data do Pedido]],"aaaa-mm")</f>
        <v>2022-10</v>
      </c>
      <c r="D1612" s="1" t="s">
        <v>6590</v>
      </c>
      <c r="E1612" t="s">
        <v>16</v>
      </c>
      <c r="F1612" t="s">
        <v>34</v>
      </c>
      <c r="G1612" t="s">
        <v>40</v>
      </c>
      <c r="H1612" t="s">
        <v>46</v>
      </c>
      <c r="I1612" t="s">
        <v>62</v>
      </c>
      <c r="J1612" t="s">
        <v>70</v>
      </c>
      <c r="K1612" t="s">
        <v>72</v>
      </c>
      <c r="L1612">
        <v>27</v>
      </c>
      <c r="M1612" s="5">
        <v>84.29</v>
      </c>
      <c r="N1612" s="5">
        <f t="shared" si="25"/>
        <v>2275.8300000000004</v>
      </c>
      <c r="O1612" s="5">
        <v>51.371705069644356</v>
      </c>
      <c r="P1612" s="5">
        <f>tb_vendas[[#This Row],[Quantidade]]*tb_vendas[[#This Row],[Custo Unitário]]</f>
        <v>1387.0360368803977</v>
      </c>
      <c r="Q1612" s="5">
        <f>tb_vendas[[#This Row],[Valor Total]]-tb_vendas[[#This Row],[Custo Total]]</f>
        <v>888.79396311960272</v>
      </c>
      <c r="R1612" s="2">
        <v>9</v>
      </c>
      <c r="S1612" s="3">
        <v>4</v>
      </c>
      <c r="T1612" t="s">
        <v>80</v>
      </c>
      <c r="U1612" t="s">
        <v>85</v>
      </c>
    </row>
    <row r="1613" spans="1:21" x14ac:dyDescent="0.3">
      <c r="A1613" s="3" t="s">
        <v>1697</v>
      </c>
      <c r="B1613" s="1">
        <v>44861</v>
      </c>
      <c r="C1613" s="7" t="str">
        <f>TEXT(tb_vendas[[#This Row],[Data do Pedido]],"aaaa-mm")</f>
        <v>2022-10</v>
      </c>
      <c r="D1613" s="1" t="s">
        <v>6592</v>
      </c>
      <c r="E1613" t="s">
        <v>17</v>
      </c>
      <c r="F1613" t="s">
        <v>35</v>
      </c>
      <c r="G1613" t="s">
        <v>44</v>
      </c>
      <c r="H1613" t="s">
        <v>46</v>
      </c>
      <c r="I1613" t="s">
        <v>52</v>
      </c>
      <c r="J1613" t="s">
        <v>67</v>
      </c>
      <c r="K1613" t="s">
        <v>71</v>
      </c>
      <c r="L1613">
        <v>85</v>
      </c>
      <c r="M1613" s="5">
        <v>4.05</v>
      </c>
      <c r="N1613" s="5">
        <f t="shared" si="25"/>
        <v>344.25</v>
      </c>
      <c r="O1613" s="5">
        <v>1.2531410741577238</v>
      </c>
      <c r="P1613" s="5">
        <f>tb_vendas[[#This Row],[Quantidade]]*tb_vendas[[#This Row],[Custo Unitário]]</f>
        <v>106.51699130340653</v>
      </c>
      <c r="Q1613" s="5">
        <f>tb_vendas[[#This Row],[Valor Total]]-tb_vendas[[#This Row],[Custo Total]]</f>
        <v>237.73300869659346</v>
      </c>
      <c r="R1613" s="2">
        <v>9</v>
      </c>
      <c r="S1613" s="3">
        <v>0</v>
      </c>
      <c r="T1613" t="s">
        <v>81</v>
      </c>
      <c r="U1613" t="s">
        <v>84</v>
      </c>
    </row>
    <row r="1614" spans="1:21" x14ac:dyDescent="0.3">
      <c r="A1614" s="3" t="s">
        <v>1698</v>
      </c>
      <c r="B1614" s="1">
        <v>44861</v>
      </c>
      <c r="C1614" s="7" t="str">
        <f>TEXT(tb_vendas[[#This Row],[Data do Pedido]],"aaaa-mm")</f>
        <v>2022-10</v>
      </c>
      <c r="D1614" s="1" t="s">
        <v>6591</v>
      </c>
      <c r="E1614" t="s">
        <v>21</v>
      </c>
      <c r="F1614" t="s">
        <v>30</v>
      </c>
      <c r="G1614" t="s">
        <v>44</v>
      </c>
      <c r="H1614" t="s">
        <v>46</v>
      </c>
      <c r="I1614" t="s">
        <v>59</v>
      </c>
      <c r="J1614" t="s">
        <v>70</v>
      </c>
      <c r="K1614" t="s">
        <v>75</v>
      </c>
      <c r="L1614">
        <v>46</v>
      </c>
      <c r="M1614" s="5">
        <v>94.49</v>
      </c>
      <c r="N1614" s="5">
        <f t="shared" si="25"/>
        <v>4346.54</v>
      </c>
      <c r="O1614" s="5">
        <v>58.69064808846182</v>
      </c>
      <c r="P1614" s="5">
        <f>tb_vendas[[#This Row],[Quantidade]]*tb_vendas[[#This Row],[Custo Unitário]]</f>
        <v>2699.7698120692439</v>
      </c>
      <c r="Q1614" s="5">
        <f>tb_vendas[[#This Row],[Valor Total]]-tb_vendas[[#This Row],[Custo Total]]</f>
        <v>1646.770187930756</v>
      </c>
      <c r="R1614" s="2">
        <v>4</v>
      </c>
      <c r="S1614" s="3">
        <v>2</v>
      </c>
      <c r="T1614" t="s">
        <v>79</v>
      </c>
      <c r="U1614" t="s">
        <v>84</v>
      </c>
    </row>
    <row r="1615" spans="1:21" x14ac:dyDescent="0.3">
      <c r="A1615" s="3" t="s">
        <v>1699</v>
      </c>
      <c r="B1615" s="1">
        <v>44861</v>
      </c>
      <c r="C1615" s="7" t="str">
        <f>TEXT(tb_vendas[[#This Row],[Data do Pedido]],"aaaa-mm")</f>
        <v>2022-10</v>
      </c>
      <c r="D1615" s="1" t="s">
        <v>6592</v>
      </c>
      <c r="E1615" t="s">
        <v>21</v>
      </c>
      <c r="F1615" t="s">
        <v>31</v>
      </c>
      <c r="G1615" t="s">
        <v>40</v>
      </c>
      <c r="H1615" t="s">
        <v>46</v>
      </c>
      <c r="I1615" t="s">
        <v>52</v>
      </c>
      <c r="J1615" t="s">
        <v>67</v>
      </c>
      <c r="K1615" t="s">
        <v>78</v>
      </c>
      <c r="L1615">
        <v>32</v>
      </c>
      <c r="M1615" s="5">
        <v>33.9</v>
      </c>
      <c r="N1615" s="5">
        <f t="shared" si="25"/>
        <v>1084.8</v>
      </c>
      <c r="O1615" s="5">
        <v>25.724680579548277</v>
      </c>
      <c r="P1615" s="5">
        <f>tb_vendas[[#This Row],[Quantidade]]*tb_vendas[[#This Row],[Custo Unitário]]</f>
        <v>823.18977854554487</v>
      </c>
      <c r="Q1615" s="5">
        <f>tb_vendas[[#This Row],[Valor Total]]-tb_vendas[[#This Row],[Custo Total]]</f>
        <v>261.61022145445509</v>
      </c>
      <c r="R1615" s="2">
        <v>4</v>
      </c>
      <c r="S1615" s="3">
        <v>2</v>
      </c>
      <c r="T1615" t="s">
        <v>79</v>
      </c>
      <c r="U1615" t="s">
        <v>83</v>
      </c>
    </row>
    <row r="1616" spans="1:21" x14ac:dyDescent="0.3">
      <c r="A1616" s="3" t="s">
        <v>1700</v>
      </c>
      <c r="B1616" s="1">
        <v>44862</v>
      </c>
      <c r="C1616" s="7" t="str">
        <f>TEXT(tb_vendas[[#This Row],[Data do Pedido]],"aaaa-mm")</f>
        <v>2022-10</v>
      </c>
      <c r="D1616" s="1" t="s">
        <v>6591</v>
      </c>
      <c r="E1616" t="s">
        <v>23</v>
      </c>
      <c r="F1616" t="s">
        <v>30</v>
      </c>
      <c r="G1616" t="s">
        <v>44</v>
      </c>
      <c r="H1616" t="s">
        <v>46</v>
      </c>
      <c r="I1616" t="s">
        <v>49</v>
      </c>
      <c r="J1616" t="s">
        <v>65</v>
      </c>
      <c r="K1616" t="s">
        <v>74</v>
      </c>
      <c r="L1616">
        <v>79</v>
      </c>
      <c r="M1616" s="5">
        <v>66.650000000000006</v>
      </c>
      <c r="N1616" s="5">
        <f t="shared" si="25"/>
        <v>5265.35</v>
      </c>
      <c r="O1616" s="5">
        <v>31.069936938471482</v>
      </c>
      <c r="P1616" s="5">
        <f>tb_vendas[[#This Row],[Quantidade]]*tb_vendas[[#This Row],[Custo Unitário]]</f>
        <v>2454.5250181392471</v>
      </c>
      <c r="Q1616" s="5">
        <f>tb_vendas[[#This Row],[Valor Total]]-tb_vendas[[#This Row],[Custo Total]]</f>
        <v>2810.8249818607533</v>
      </c>
      <c r="R1616" s="2">
        <v>2</v>
      </c>
      <c r="S1616" s="3">
        <v>8</v>
      </c>
      <c r="T1616" t="s">
        <v>79</v>
      </c>
      <c r="U1616" t="s">
        <v>85</v>
      </c>
    </row>
    <row r="1617" spans="1:21" x14ac:dyDescent="0.3">
      <c r="A1617" s="3" t="s">
        <v>1701</v>
      </c>
      <c r="B1617" s="1">
        <v>44862</v>
      </c>
      <c r="C1617" s="7" t="str">
        <f>TEXT(tb_vendas[[#This Row],[Data do Pedido]],"aaaa-mm")</f>
        <v>2022-10</v>
      </c>
      <c r="D1617" s="1" t="s">
        <v>6589</v>
      </c>
      <c r="E1617" t="s">
        <v>21</v>
      </c>
      <c r="F1617" t="s">
        <v>26</v>
      </c>
      <c r="G1617" t="s">
        <v>41</v>
      </c>
      <c r="H1617" t="s">
        <v>45</v>
      </c>
      <c r="I1617" t="s">
        <v>62</v>
      </c>
      <c r="J1617" t="s">
        <v>70</v>
      </c>
      <c r="K1617" t="s">
        <v>74</v>
      </c>
      <c r="L1617">
        <v>14</v>
      </c>
      <c r="M1617" s="5">
        <v>59.11</v>
      </c>
      <c r="N1617" s="5">
        <f t="shared" si="25"/>
        <v>827.54</v>
      </c>
      <c r="O1617" s="5">
        <v>15.80546950740386</v>
      </c>
      <c r="P1617" s="5">
        <f>tb_vendas[[#This Row],[Quantidade]]*tb_vendas[[#This Row],[Custo Unitário]]</f>
        <v>221.27657310365404</v>
      </c>
      <c r="Q1617" s="5">
        <f>tb_vendas[[#This Row],[Valor Total]]-tb_vendas[[#This Row],[Custo Total]]</f>
        <v>606.26342689634589</v>
      </c>
      <c r="R1617" s="2">
        <v>7</v>
      </c>
      <c r="S1617" s="3">
        <v>5</v>
      </c>
      <c r="T1617" t="s">
        <v>79</v>
      </c>
      <c r="U1617" t="s">
        <v>85</v>
      </c>
    </row>
    <row r="1618" spans="1:21" x14ac:dyDescent="0.3">
      <c r="A1618" s="3" t="s">
        <v>1702</v>
      </c>
      <c r="B1618" s="1">
        <v>44862</v>
      </c>
      <c r="C1618" s="7" t="str">
        <f>TEXT(tb_vendas[[#This Row],[Data do Pedido]],"aaaa-mm")</f>
        <v>2022-10</v>
      </c>
      <c r="D1618" s="1" t="s">
        <v>6593</v>
      </c>
      <c r="E1618" t="s">
        <v>22</v>
      </c>
      <c r="F1618" t="s">
        <v>33</v>
      </c>
      <c r="G1618" t="s">
        <v>42</v>
      </c>
      <c r="H1618" t="s">
        <v>46</v>
      </c>
      <c r="I1618" t="s">
        <v>56</v>
      </c>
      <c r="J1618" t="s">
        <v>63</v>
      </c>
      <c r="K1618" t="s">
        <v>74</v>
      </c>
      <c r="L1618">
        <v>73</v>
      </c>
      <c r="M1618" s="5">
        <v>6.73</v>
      </c>
      <c r="N1618" s="5">
        <f t="shared" si="25"/>
        <v>491.29</v>
      </c>
      <c r="O1618" s="5">
        <v>1.8452138750253397</v>
      </c>
      <c r="P1618" s="5">
        <f>tb_vendas[[#This Row],[Quantidade]]*tb_vendas[[#This Row],[Custo Unitário]]</f>
        <v>134.70061287684979</v>
      </c>
      <c r="Q1618" s="5">
        <f>tb_vendas[[#This Row],[Valor Total]]-tb_vendas[[#This Row],[Custo Total]]</f>
        <v>356.58938712315023</v>
      </c>
      <c r="R1618" s="2">
        <v>7</v>
      </c>
      <c r="S1618" s="3">
        <v>2</v>
      </c>
      <c r="T1618" t="s">
        <v>80</v>
      </c>
      <c r="U1618" t="s">
        <v>83</v>
      </c>
    </row>
    <row r="1619" spans="1:21" x14ac:dyDescent="0.3">
      <c r="A1619" s="3" t="s">
        <v>1703</v>
      </c>
      <c r="B1619" s="1">
        <v>44862</v>
      </c>
      <c r="C1619" s="7" t="str">
        <f>TEXT(tb_vendas[[#This Row],[Data do Pedido]],"aaaa-mm")</f>
        <v>2022-10</v>
      </c>
      <c r="D1619" s="1" t="s">
        <v>6591</v>
      </c>
      <c r="E1619" t="s">
        <v>18</v>
      </c>
      <c r="F1619" t="s">
        <v>28</v>
      </c>
      <c r="G1619" t="s">
        <v>43</v>
      </c>
      <c r="H1619" t="s">
        <v>45</v>
      </c>
      <c r="I1619" t="s">
        <v>62</v>
      </c>
      <c r="J1619" t="s">
        <v>70</v>
      </c>
      <c r="K1619" t="s">
        <v>71</v>
      </c>
      <c r="L1619">
        <v>20</v>
      </c>
      <c r="M1619" s="5">
        <v>72.569999999999993</v>
      </c>
      <c r="N1619" s="5">
        <f t="shared" si="25"/>
        <v>1451.3999999999999</v>
      </c>
      <c r="O1619" s="5">
        <v>27.043211803800535</v>
      </c>
      <c r="P1619" s="5">
        <f>tb_vendas[[#This Row],[Quantidade]]*tb_vendas[[#This Row],[Custo Unitário]]</f>
        <v>540.86423607601068</v>
      </c>
      <c r="Q1619" s="5">
        <f>tb_vendas[[#This Row],[Valor Total]]-tb_vendas[[#This Row],[Custo Total]]</f>
        <v>910.53576392398918</v>
      </c>
      <c r="R1619" s="2">
        <v>10</v>
      </c>
      <c r="S1619" s="3">
        <v>9</v>
      </c>
      <c r="T1619" t="s">
        <v>80</v>
      </c>
      <c r="U1619" t="s">
        <v>84</v>
      </c>
    </row>
    <row r="1620" spans="1:21" x14ac:dyDescent="0.3">
      <c r="A1620" s="3" t="s">
        <v>1704</v>
      </c>
      <c r="B1620" s="1">
        <v>44862</v>
      </c>
      <c r="C1620" s="7" t="str">
        <f>TEXT(tb_vendas[[#This Row],[Data do Pedido]],"aaaa-mm")</f>
        <v>2022-10</v>
      </c>
      <c r="D1620" s="1" t="s">
        <v>6588</v>
      </c>
      <c r="E1620" t="s">
        <v>20</v>
      </c>
      <c r="F1620" t="s">
        <v>34</v>
      </c>
      <c r="G1620" t="s">
        <v>40</v>
      </c>
      <c r="H1620" t="s">
        <v>46</v>
      </c>
      <c r="I1620" t="s">
        <v>53</v>
      </c>
      <c r="J1620" t="s">
        <v>67</v>
      </c>
      <c r="K1620" t="s">
        <v>76</v>
      </c>
      <c r="L1620">
        <v>85</v>
      </c>
      <c r="M1620" s="5">
        <v>67.41</v>
      </c>
      <c r="N1620" s="5">
        <f t="shared" si="25"/>
        <v>5729.8499999999995</v>
      </c>
      <c r="O1620" s="5">
        <v>34.757188457948288</v>
      </c>
      <c r="P1620" s="5">
        <f>tb_vendas[[#This Row],[Quantidade]]*tb_vendas[[#This Row],[Custo Unitário]]</f>
        <v>2954.3610189256046</v>
      </c>
      <c r="Q1620" s="5">
        <f>tb_vendas[[#This Row],[Valor Total]]-tb_vendas[[#This Row],[Custo Total]]</f>
        <v>2775.4889810743948</v>
      </c>
      <c r="R1620" s="2">
        <v>8</v>
      </c>
      <c r="S1620" s="3">
        <v>4</v>
      </c>
      <c r="T1620" t="s">
        <v>79</v>
      </c>
      <c r="U1620" t="s">
        <v>85</v>
      </c>
    </row>
    <row r="1621" spans="1:21" x14ac:dyDescent="0.3">
      <c r="A1621" s="3" t="s">
        <v>1705</v>
      </c>
      <c r="B1621" s="1">
        <v>44862</v>
      </c>
      <c r="C1621" s="7" t="str">
        <f>TEXT(tb_vendas[[#This Row],[Data do Pedido]],"aaaa-mm")</f>
        <v>2022-10</v>
      </c>
      <c r="D1621" s="1" t="s">
        <v>6591</v>
      </c>
      <c r="E1621" t="s">
        <v>16</v>
      </c>
      <c r="F1621" t="s">
        <v>29</v>
      </c>
      <c r="G1621" t="s">
        <v>43</v>
      </c>
      <c r="H1621" t="s">
        <v>45</v>
      </c>
      <c r="I1621" t="s">
        <v>49</v>
      </c>
      <c r="J1621" t="s">
        <v>65</v>
      </c>
      <c r="K1621" t="s">
        <v>77</v>
      </c>
      <c r="L1621">
        <v>96</v>
      </c>
      <c r="M1621" s="5">
        <v>57.64</v>
      </c>
      <c r="N1621" s="5">
        <f t="shared" si="25"/>
        <v>5533.4400000000005</v>
      </c>
      <c r="O1621" s="5">
        <v>37.121101150909176</v>
      </c>
      <c r="P1621" s="5">
        <f>tb_vendas[[#This Row],[Quantidade]]*tb_vendas[[#This Row],[Custo Unitário]]</f>
        <v>3563.6257104872811</v>
      </c>
      <c r="Q1621" s="5">
        <f>tb_vendas[[#This Row],[Valor Total]]-tb_vendas[[#This Row],[Custo Total]]</f>
        <v>1969.8142895127194</v>
      </c>
      <c r="R1621" s="2">
        <v>7</v>
      </c>
      <c r="S1621" s="3">
        <v>10</v>
      </c>
      <c r="T1621" t="s">
        <v>79</v>
      </c>
      <c r="U1621" t="s">
        <v>82</v>
      </c>
    </row>
    <row r="1622" spans="1:21" x14ac:dyDescent="0.3">
      <c r="A1622" s="3" t="s">
        <v>1706</v>
      </c>
      <c r="B1622" s="1">
        <v>44862</v>
      </c>
      <c r="C1622" s="7" t="str">
        <f>TEXT(tb_vendas[[#This Row],[Data do Pedido]],"aaaa-mm")</f>
        <v>2022-10</v>
      </c>
      <c r="D1622" s="1" t="s">
        <v>6589</v>
      </c>
      <c r="E1622" t="s">
        <v>18</v>
      </c>
      <c r="F1622" t="s">
        <v>34</v>
      </c>
      <c r="G1622" t="s">
        <v>40</v>
      </c>
      <c r="H1622" t="s">
        <v>46</v>
      </c>
      <c r="I1622" t="s">
        <v>54</v>
      </c>
      <c r="J1622" t="s">
        <v>68</v>
      </c>
      <c r="K1622" t="s">
        <v>73</v>
      </c>
      <c r="L1622">
        <v>31</v>
      </c>
      <c r="M1622" s="5">
        <v>63.34</v>
      </c>
      <c r="N1622" s="5">
        <f t="shared" si="25"/>
        <v>1963.5400000000002</v>
      </c>
      <c r="O1622" s="5">
        <v>45.120248203726263</v>
      </c>
      <c r="P1622" s="5">
        <f>tb_vendas[[#This Row],[Quantidade]]*tb_vendas[[#This Row],[Custo Unitário]]</f>
        <v>1398.7276943155141</v>
      </c>
      <c r="Q1622" s="5">
        <f>tb_vendas[[#This Row],[Valor Total]]-tb_vendas[[#This Row],[Custo Total]]</f>
        <v>564.81230568448609</v>
      </c>
      <c r="R1622" s="2">
        <v>8</v>
      </c>
      <c r="S1622" s="3">
        <v>7</v>
      </c>
      <c r="T1622" t="s">
        <v>81</v>
      </c>
      <c r="U1622" t="s">
        <v>82</v>
      </c>
    </row>
    <row r="1623" spans="1:21" x14ac:dyDescent="0.3">
      <c r="A1623" s="3" t="s">
        <v>1707</v>
      </c>
      <c r="B1623" s="1">
        <v>44862</v>
      </c>
      <c r="C1623" s="7" t="str">
        <f>TEXT(tb_vendas[[#This Row],[Data do Pedido]],"aaaa-mm")</f>
        <v>2022-10</v>
      </c>
      <c r="D1623" s="1" t="s">
        <v>6591</v>
      </c>
      <c r="E1623" t="s">
        <v>20</v>
      </c>
      <c r="F1623" t="s">
        <v>33</v>
      </c>
      <c r="G1623" t="s">
        <v>42</v>
      </c>
      <c r="H1623" t="s">
        <v>46</v>
      </c>
      <c r="I1623" t="s">
        <v>55</v>
      </c>
      <c r="J1623" t="s">
        <v>69</v>
      </c>
      <c r="K1623" t="s">
        <v>77</v>
      </c>
      <c r="L1623">
        <v>19</v>
      </c>
      <c r="M1623" s="5">
        <v>75.94</v>
      </c>
      <c r="N1623" s="5">
        <f t="shared" si="25"/>
        <v>1442.86</v>
      </c>
      <c r="O1623" s="5">
        <v>69.418383198028934</v>
      </c>
      <c r="P1623" s="5">
        <f>tb_vendas[[#This Row],[Quantidade]]*tb_vendas[[#This Row],[Custo Unitário]]</f>
        <v>1318.9492807625497</v>
      </c>
      <c r="Q1623" s="5">
        <f>tb_vendas[[#This Row],[Valor Total]]-tb_vendas[[#This Row],[Custo Total]]</f>
        <v>123.91071923745017</v>
      </c>
      <c r="R1623" s="2">
        <v>4</v>
      </c>
      <c r="S1623" s="3">
        <v>9</v>
      </c>
      <c r="T1623" t="s">
        <v>81</v>
      </c>
      <c r="U1623" t="s">
        <v>82</v>
      </c>
    </row>
    <row r="1624" spans="1:21" x14ac:dyDescent="0.3">
      <c r="A1624" s="3" t="s">
        <v>1708</v>
      </c>
      <c r="B1624" s="1">
        <v>44863</v>
      </c>
      <c r="C1624" s="7" t="str">
        <f>TEXT(tb_vendas[[#This Row],[Data do Pedido]],"aaaa-mm")</f>
        <v>2022-10</v>
      </c>
      <c r="D1624" s="1" t="s">
        <v>6591</v>
      </c>
      <c r="E1624" t="s">
        <v>23</v>
      </c>
      <c r="F1624" t="s">
        <v>30</v>
      </c>
      <c r="G1624" t="s">
        <v>44</v>
      </c>
      <c r="H1624" t="s">
        <v>46</v>
      </c>
      <c r="I1624" t="s">
        <v>56</v>
      </c>
      <c r="J1624" t="s">
        <v>63</v>
      </c>
      <c r="K1624" t="s">
        <v>72</v>
      </c>
      <c r="L1624">
        <v>60</v>
      </c>
      <c r="M1624" s="5">
        <v>2.9</v>
      </c>
      <c r="N1624" s="5">
        <f t="shared" si="25"/>
        <v>174</v>
      </c>
      <c r="O1624" s="5">
        <v>2.0082631194470606</v>
      </c>
      <c r="P1624" s="5">
        <f>tb_vendas[[#This Row],[Quantidade]]*tb_vendas[[#This Row],[Custo Unitário]]</f>
        <v>120.49578716682363</v>
      </c>
      <c r="Q1624" s="5">
        <f>tb_vendas[[#This Row],[Valor Total]]-tb_vendas[[#This Row],[Custo Total]]</f>
        <v>53.504212833176368</v>
      </c>
      <c r="R1624" s="2">
        <v>8</v>
      </c>
      <c r="S1624" s="3">
        <v>9</v>
      </c>
      <c r="T1624" t="s">
        <v>81</v>
      </c>
      <c r="U1624" t="s">
        <v>85</v>
      </c>
    </row>
    <row r="1625" spans="1:21" x14ac:dyDescent="0.3">
      <c r="A1625" s="3" t="s">
        <v>1709</v>
      </c>
      <c r="B1625" s="1">
        <v>44863</v>
      </c>
      <c r="C1625" s="7" t="str">
        <f>TEXT(tb_vendas[[#This Row],[Data do Pedido]],"aaaa-mm")</f>
        <v>2022-10</v>
      </c>
      <c r="D1625" s="1" t="s">
        <v>6592</v>
      </c>
      <c r="E1625" t="s">
        <v>16</v>
      </c>
      <c r="F1625" t="s">
        <v>35</v>
      </c>
      <c r="G1625" t="s">
        <v>44</v>
      </c>
      <c r="H1625" t="s">
        <v>46</v>
      </c>
      <c r="I1625" t="s">
        <v>61</v>
      </c>
      <c r="J1625" t="s">
        <v>68</v>
      </c>
      <c r="K1625" t="s">
        <v>74</v>
      </c>
      <c r="L1625">
        <v>39</v>
      </c>
      <c r="M1625" s="5">
        <v>11.81</v>
      </c>
      <c r="N1625" s="5">
        <f t="shared" si="25"/>
        <v>460.59000000000003</v>
      </c>
      <c r="O1625" s="5">
        <v>11.336301904288032</v>
      </c>
      <c r="P1625" s="5">
        <f>tb_vendas[[#This Row],[Quantidade]]*tb_vendas[[#This Row],[Custo Unitário]]</f>
        <v>442.11577426723323</v>
      </c>
      <c r="Q1625" s="5">
        <f>tb_vendas[[#This Row],[Valor Total]]-tb_vendas[[#This Row],[Custo Total]]</f>
        <v>18.474225732766797</v>
      </c>
      <c r="R1625" s="2">
        <v>10</v>
      </c>
      <c r="S1625" s="3">
        <v>8</v>
      </c>
      <c r="T1625" t="s">
        <v>81</v>
      </c>
      <c r="U1625" t="s">
        <v>84</v>
      </c>
    </row>
    <row r="1626" spans="1:21" x14ac:dyDescent="0.3">
      <c r="A1626" s="3" t="s">
        <v>1710</v>
      </c>
      <c r="B1626" s="1">
        <v>44863</v>
      </c>
      <c r="C1626" s="7" t="str">
        <f>TEXT(tb_vendas[[#This Row],[Data do Pedido]],"aaaa-mm")</f>
        <v>2022-10</v>
      </c>
      <c r="D1626" s="1" t="s">
        <v>6593</v>
      </c>
      <c r="E1626" t="s">
        <v>20</v>
      </c>
      <c r="F1626" t="s">
        <v>30</v>
      </c>
      <c r="G1626" t="s">
        <v>44</v>
      </c>
      <c r="H1626" t="s">
        <v>46</v>
      </c>
      <c r="I1626" t="s">
        <v>51</v>
      </c>
      <c r="J1626" t="s">
        <v>65</v>
      </c>
      <c r="K1626" t="s">
        <v>76</v>
      </c>
      <c r="L1626">
        <v>76</v>
      </c>
      <c r="M1626" s="5">
        <v>39.08</v>
      </c>
      <c r="N1626" s="5">
        <f t="shared" si="25"/>
        <v>2970.08</v>
      </c>
      <c r="O1626" s="5">
        <v>28.373494518848013</v>
      </c>
      <c r="P1626" s="5">
        <f>tb_vendas[[#This Row],[Quantidade]]*tb_vendas[[#This Row],[Custo Unitário]]</f>
        <v>2156.385583432449</v>
      </c>
      <c r="Q1626" s="5">
        <f>tb_vendas[[#This Row],[Valor Total]]-tb_vendas[[#This Row],[Custo Total]]</f>
        <v>813.69441656755089</v>
      </c>
      <c r="R1626" s="2">
        <v>5</v>
      </c>
      <c r="S1626" s="3">
        <v>9</v>
      </c>
      <c r="T1626" t="s">
        <v>79</v>
      </c>
      <c r="U1626" t="s">
        <v>84</v>
      </c>
    </row>
    <row r="1627" spans="1:21" x14ac:dyDescent="0.3">
      <c r="A1627" s="3" t="s">
        <v>1711</v>
      </c>
      <c r="B1627" s="1">
        <v>44863</v>
      </c>
      <c r="C1627" s="7" t="str">
        <f>TEXT(tb_vendas[[#This Row],[Data do Pedido]],"aaaa-mm")</f>
        <v>2022-10</v>
      </c>
      <c r="D1627" s="1" t="s">
        <v>6592</v>
      </c>
      <c r="E1627" t="s">
        <v>23</v>
      </c>
      <c r="F1627" t="s">
        <v>24</v>
      </c>
      <c r="G1627" t="s">
        <v>39</v>
      </c>
      <c r="H1627" t="s">
        <v>45</v>
      </c>
      <c r="I1627" t="s">
        <v>53</v>
      </c>
      <c r="J1627" t="s">
        <v>67</v>
      </c>
      <c r="K1627" t="s">
        <v>74</v>
      </c>
      <c r="L1627">
        <v>15</v>
      </c>
      <c r="M1627" s="5">
        <v>28.8</v>
      </c>
      <c r="N1627" s="5">
        <f t="shared" si="25"/>
        <v>432</v>
      </c>
      <c r="O1627" s="5">
        <v>23.044928014807503</v>
      </c>
      <c r="P1627" s="5">
        <f>tb_vendas[[#This Row],[Quantidade]]*tb_vendas[[#This Row],[Custo Unitário]]</f>
        <v>345.67392022211254</v>
      </c>
      <c r="Q1627" s="5">
        <f>tb_vendas[[#This Row],[Valor Total]]-tb_vendas[[#This Row],[Custo Total]]</f>
        <v>86.326079777887458</v>
      </c>
      <c r="R1627" s="2">
        <v>7</v>
      </c>
      <c r="S1627" s="3">
        <v>4</v>
      </c>
      <c r="T1627" t="s">
        <v>80</v>
      </c>
      <c r="U1627" t="s">
        <v>85</v>
      </c>
    </row>
    <row r="1628" spans="1:21" x14ac:dyDescent="0.3">
      <c r="A1628" s="3" t="s">
        <v>1712</v>
      </c>
      <c r="B1628" s="1">
        <v>44863</v>
      </c>
      <c r="C1628" s="7" t="str">
        <f>TEXT(tb_vendas[[#This Row],[Data do Pedido]],"aaaa-mm")</f>
        <v>2022-10</v>
      </c>
      <c r="D1628" s="1" t="s">
        <v>6590</v>
      </c>
      <c r="E1628" t="s">
        <v>16</v>
      </c>
      <c r="F1628" t="s">
        <v>25</v>
      </c>
      <c r="G1628" t="s">
        <v>40</v>
      </c>
      <c r="H1628" t="s">
        <v>46</v>
      </c>
      <c r="I1628" t="s">
        <v>48</v>
      </c>
      <c r="J1628" t="s">
        <v>64</v>
      </c>
      <c r="K1628" t="s">
        <v>78</v>
      </c>
      <c r="L1628">
        <v>45</v>
      </c>
      <c r="M1628" s="5">
        <v>35.78</v>
      </c>
      <c r="N1628" s="5">
        <f t="shared" si="25"/>
        <v>1610.1000000000001</v>
      </c>
      <c r="O1628" s="5">
        <v>12.658181455179131</v>
      </c>
      <c r="P1628" s="5">
        <f>tb_vendas[[#This Row],[Quantidade]]*tb_vendas[[#This Row],[Custo Unitário]]</f>
        <v>569.61816548306092</v>
      </c>
      <c r="Q1628" s="5">
        <f>tb_vendas[[#This Row],[Valor Total]]-tb_vendas[[#This Row],[Custo Total]]</f>
        <v>1040.4818345169392</v>
      </c>
      <c r="R1628" s="2">
        <v>8</v>
      </c>
      <c r="S1628" s="3">
        <v>6</v>
      </c>
      <c r="T1628" t="s">
        <v>79</v>
      </c>
      <c r="U1628" t="s">
        <v>83</v>
      </c>
    </row>
    <row r="1629" spans="1:21" x14ac:dyDescent="0.3">
      <c r="A1629" s="3" t="s">
        <v>1713</v>
      </c>
      <c r="B1629" s="1">
        <v>44863</v>
      </c>
      <c r="C1629" s="7" t="str">
        <f>TEXT(tb_vendas[[#This Row],[Data do Pedido]],"aaaa-mm")</f>
        <v>2022-10</v>
      </c>
      <c r="D1629" s="1" t="s">
        <v>6591</v>
      </c>
      <c r="E1629" t="s">
        <v>16</v>
      </c>
      <c r="F1629" t="s">
        <v>31</v>
      </c>
      <c r="G1629" t="s">
        <v>40</v>
      </c>
      <c r="H1629" t="s">
        <v>46</v>
      </c>
      <c r="I1629" t="s">
        <v>47</v>
      </c>
      <c r="J1629" t="s">
        <v>63</v>
      </c>
      <c r="K1629" t="s">
        <v>71</v>
      </c>
      <c r="L1629">
        <v>17</v>
      </c>
      <c r="M1629" s="5">
        <v>91.05</v>
      </c>
      <c r="N1629" s="5">
        <f t="shared" si="25"/>
        <v>1547.85</v>
      </c>
      <c r="O1629" s="5">
        <v>27.892908201824575</v>
      </c>
      <c r="P1629" s="5">
        <f>tb_vendas[[#This Row],[Quantidade]]*tb_vendas[[#This Row],[Custo Unitário]]</f>
        <v>474.17943943101778</v>
      </c>
      <c r="Q1629" s="5">
        <f>tb_vendas[[#This Row],[Valor Total]]-tb_vendas[[#This Row],[Custo Total]]</f>
        <v>1073.6705605689822</v>
      </c>
      <c r="R1629" s="2">
        <v>5</v>
      </c>
      <c r="S1629" s="3">
        <v>10</v>
      </c>
      <c r="T1629" t="s">
        <v>80</v>
      </c>
      <c r="U1629" t="s">
        <v>82</v>
      </c>
    </row>
    <row r="1630" spans="1:21" x14ac:dyDescent="0.3">
      <c r="A1630" s="3" t="s">
        <v>1714</v>
      </c>
      <c r="B1630" s="1">
        <v>44864</v>
      </c>
      <c r="C1630" s="7" t="str">
        <f>TEXT(tb_vendas[[#This Row],[Data do Pedido]],"aaaa-mm")</f>
        <v>2022-10</v>
      </c>
      <c r="D1630" s="1" t="s">
        <v>6592</v>
      </c>
      <c r="E1630" t="s">
        <v>16</v>
      </c>
      <c r="F1630" t="s">
        <v>28</v>
      </c>
      <c r="G1630" t="s">
        <v>43</v>
      </c>
      <c r="H1630" t="s">
        <v>45</v>
      </c>
      <c r="I1630" t="s">
        <v>57</v>
      </c>
      <c r="J1630" t="s">
        <v>66</v>
      </c>
      <c r="K1630" t="s">
        <v>77</v>
      </c>
      <c r="L1630">
        <v>79</v>
      </c>
      <c r="M1630" s="5">
        <v>13.18</v>
      </c>
      <c r="N1630" s="5">
        <f t="shared" si="25"/>
        <v>1041.22</v>
      </c>
      <c r="O1630" s="5">
        <v>9.4572145987396556</v>
      </c>
      <c r="P1630" s="5">
        <f>tb_vendas[[#This Row],[Quantidade]]*tb_vendas[[#This Row],[Custo Unitário]]</f>
        <v>747.11995330043283</v>
      </c>
      <c r="Q1630" s="5">
        <f>tb_vendas[[#This Row],[Valor Total]]-tb_vendas[[#This Row],[Custo Total]]</f>
        <v>294.1000466995672</v>
      </c>
      <c r="R1630" s="2">
        <v>9</v>
      </c>
      <c r="S1630" s="3">
        <v>5</v>
      </c>
      <c r="T1630" t="s">
        <v>81</v>
      </c>
      <c r="U1630" t="s">
        <v>85</v>
      </c>
    </row>
    <row r="1631" spans="1:21" x14ac:dyDescent="0.3">
      <c r="A1631" s="3" t="s">
        <v>1715</v>
      </c>
      <c r="B1631" s="1">
        <v>44864</v>
      </c>
      <c r="C1631" s="7" t="str">
        <f>TEXT(tb_vendas[[#This Row],[Data do Pedido]],"aaaa-mm")</f>
        <v>2022-10</v>
      </c>
      <c r="D1631" s="1" t="s">
        <v>6590</v>
      </c>
      <c r="E1631" t="s">
        <v>19</v>
      </c>
      <c r="F1631" t="s">
        <v>25</v>
      </c>
      <c r="G1631" t="s">
        <v>40</v>
      </c>
      <c r="H1631" t="s">
        <v>46</v>
      </c>
      <c r="I1631" t="s">
        <v>58</v>
      </c>
      <c r="J1631" t="s">
        <v>64</v>
      </c>
      <c r="K1631" t="s">
        <v>73</v>
      </c>
      <c r="L1631">
        <v>17</v>
      </c>
      <c r="M1631" s="5">
        <v>77.28</v>
      </c>
      <c r="N1631" s="5">
        <f t="shared" si="25"/>
        <v>1313.76</v>
      </c>
      <c r="O1631" s="5">
        <v>21.558483440074607</v>
      </c>
      <c r="P1631" s="5">
        <f>tb_vendas[[#This Row],[Quantidade]]*tb_vendas[[#This Row],[Custo Unitário]]</f>
        <v>366.49421848126832</v>
      </c>
      <c r="Q1631" s="5">
        <f>tb_vendas[[#This Row],[Valor Total]]-tb_vendas[[#This Row],[Custo Total]]</f>
        <v>947.26578151873173</v>
      </c>
      <c r="R1631" s="2">
        <v>6</v>
      </c>
      <c r="S1631" s="3">
        <v>8</v>
      </c>
      <c r="T1631" t="s">
        <v>79</v>
      </c>
      <c r="U1631" t="s">
        <v>85</v>
      </c>
    </row>
    <row r="1632" spans="1:21" x14ac:dyDescent="0.3">
      <c r="A1632" s="3" t="s">
        <v>1716</v>
      </c>
      <c r="B1632" s="1">
        <v>44864</v>
      </c>
      <c r="C1632" s="7" t="str">
        <f>TEXT(tb_vendas[[#This Row],[Data do Pedido]],"aaaa-mm")</f>
        <v>2022-10</v>
      </c>
      <c r="D1632" s="1" t="s">
        <v>6593</v>
      </c>
      <c r="E1632" t="s">
        <v>17</v>
      </c>
      <c r="F1632" t="s">
        <v>31</v>
      </c>
      <c r="G1632" t="s">
        <v>40</v>
      </c>
      <c r="H1632" t="s">
        <v>46</v>
      </c>
      <c r="I1632" t="s">
        <v>57</v>
      </c>
      <c r="J1632" t="s">
        <v>66</v>
      </c>
      <c r="K1632" t="s">
        <v>75</v>
      </c>
      <c r="L1632">
        <v>29</v>
      </c>
      <c r="M1632" s="5">
        <v>60.46</v>
      </c>
      <c r="N1632" s="5">
        <f t="shared" si="25"/>
        <v>1753.34</v>
      </c>
      <c r="O1632" s="5">
        <v>20.295010331525859</v>
      </c>
      <c r="P1632" s="5">
        <f>tb_vendas[[#This Row],[Quantidade]]*tb_vendas[[#This Row],[Custo Unitário]]</f>
        <v>588.55529961424986</v>
      </c>
      <c r="Q1632" s="5">
        <f>tb_vendas[[#This Row],[Valor Total]]-tb_vendas[[#This Row],[Custo Total]]</f>
        <v>1164.7847003857501</v>
      </c>
      <c r="R1632" s="2">
        <v>10</v>
      </c>
      <c r="S1632" s="3">
        <v>0</v>
      </c>
      <c r="T1632" t="s">
        <v>79</v>
      </c>
      <c r="U1632" t="s">
        <v>85</v>
      </c>
    </row>
    <row r="1633" spans="1:21" x14ac:dyDescent="0.3">
      <c r="A1633" s="3" t="s">
        <v>1717</v>
      </c>
      <c r="B1633" s="1">
        <v>44864</v>
      </c>
      <c r="C1633" s="7" t="str">
        <f>TEXT(tb_vendas[[#This Row],[Data do Pedido]],"aaaa-mm")</f>
        <v>2022-10</v>
      </c>
      <c r="D1633" s="1" t="s">
        <v>6592</v>
      </c>
      <c r="E1633" t="s">
        <v>19</v>
      </c>
      <c r="F1633" t="s">
        <v>37</v>
      </c>
      <c r="G1633" t="s">
        <v>41</v>
      </c>
      <c r="H1633" t="s">
        <v>45</v>
      </c>
      <c r="I1633" t="s">
        <v>60</v>
      </c>
      <c r="J1633" t="s">
        <v>69</v>
      </c>
      <c r="K1633" t="s">
        <v>72</v>
      </c>
      <c r="L1633">
        <v>75</v>
      </c>
      <c r="M1633" s="5">
        <v>12.43</v>
      </c>
      <c r="N1633" s="5">
        <f t="shared" si="25"/>
        <v>932.25</v>
      </c>
      <c r="O1633" s="5">
        <v>5.4350446049539034</v>
      </c>
      <c r="P1633" s="5">
        <f>tb_vendas[[#This Row],[Quantidade]]*tb_vendas[[#This Row],[Custo Unitário]]</f>
        <v>407.62834537154276</v>
      </c>
      <c r="Q1633" s="5">
        <f>tb_vendas[[#This Row],[Valor Total]]-tb_vendas[[#This Row],[Custo Total]]</f>
        <v>524.62165462845724</v>
      </c>
      <c r="R1633" s="2">
        <v>6</v>
      </c>
      <c r="S1633" s="3">
        <v>4</v>
      </c>
      <c r="T1633" t="s">
        <v>79</v>
      </c>
      <c r="U1633" t="s">
        <v>84</v>
      </c>
    </row>
    <row r="1634" spans="1:21" x14ac:dyDescent="0.3">
      <c r="A1634" s="3" t="s">
        <v>1718</v>
      </c>
      <c r="B1634" s="1">
        <v>44864</v>
      </c>
      <c r="C1634" s="7" t="str">
        <f>TEXT(tb_vendas[[#This Row],[Data do Pedido]],"aaaa-mm")</f>
        <v>2022-10</v>
      </c>
      <c r="D1634" s="1" t="s">
        <v>6589</v>
      </c>
      <c r="E1634" t="s">
        <v>17</v>
      </c>
      <c r="F1634" t="s">
        <v>32</v>
      </c>
      <c r="G1634" t="s">
        <v>39</v>
      </c>
      <c r="H1634" t="s">
        <v>45</v>
      </c>
      <c r="I1634" t="s">
        <v>62</v>
      </c>
      <c r="J1634" t="s">
        <v>70</v>
      </c>
      <c r="K1634" t="s">
        <v>72</v>
      </c>
      <c r="L1634">
        <v>62</v>
      </c>
      <c r="M1634" s="5">
        <v>14.86</v>
      </c>
      <c r="N1634" s="5">
        <f t="shared" si="25"/>
        <v>921.31999999999994</v>
      </c>
      <c r="O1634" s="5">
        <v>5.1522942221796519</v>
      </c>
      <c r="P1634" s="5">
        <f>tb_vendas[[#This Row],[Quantidade]]*tb_vendas[[#This Row],[Custo Unitário]]</f>
        <v>319.44224177513843</v>
      </c>
      <c r="Q1634" s="5">
        <f>tb_vendas[[#This Row],[Valor Total]]-tb_vendas[[#This Row],[Custo Total]]</f>
        <v>601.87775822486151</v>
      </c>
      <c r="R1634" s="2">
        <v>3</v>
      </c>
      <c r="S1634" s="3">
        <v>4</v>
      </c>
      <c r="T1634" t="s">
        <v>80</v>
      </c>
      <c r="U1634" t="s">
        <v>84</v>
      </c>
    </row>
    <row r="1635" spans="1:21" x14ac:dyDescent="0.3">
      <c r="A1635" s="3" t="s">
        <v>1719</v>
      </c>
      <c r="B1635" s="1">
        <v>44864</v>
      </c>
      <c r="C1635" s="7" t="str">
        <f>TEXT(tb_vendas[[#This Row],[Data do Pedido]],"aaaa-mm")</f>
        <v>2022-10</v>
      </c>
      <c r="D1635" s="1" t="s">
        <v>6592</v>
      </c>
      <c r="E1635" t="s">
        <v>19</v>
      </c>
      <c r="F1635" t="s">
        <v>25</v>
      </c>
      <c r="G1635" t="s">
        <v>40</v>
      </c>
      <c r="H1635" t="s">
        <v>46</v>
      </c>
      <c r="I1635" t="s">
        <v>58</v>
      </c>
      <c r="J1635" t="s">
        <v>64</v>
      </c>
      <c r="K1635" t="s">
        <v>75</v>
      </c>
      <c r="L1635">
        <v>93</v>
      </c>
      <c r="M1635" s="5">
        <v>34.39</v>
      </c>
      <c r="N1635" s="5">
        <f t="shared" si="25"/>
        <v>3198.27</v>
      </c>
      <c r="O1635" s="5">
        <v>10.170841520772331</v>
      </c>
      <c r="P1635" s="5">
        <f>tb_vendas[[#This Row],[Quantidade]]*tb_vendas[[#This Row],[Custo Unitário]]</f>
        <v>945.88826143182678</v>
      </c>
      <c r="Q1635" s="5">
        <f>tb_vendas[[#This Row],[Valor Total]]-tb_vendas[[#This Row],[Custo Total]]</f>
        <v>2252.3817385681732</v>
      </c>
      <c r="R1635" s="2">
        <v>8</v>
      </c>
      <c r="S1635" s="3">
        <v>2</v>
      </c>
      <c r="T1635" t="s">
        <v>79</v>
      </c>
      <c r="U1635" t="s">
        <v>85</v>
      </c>
    </row>
    <row r="1636" spans="1:21" x14ac:dyDescent="0.3">
      <c r="A1636" s="3" t="s">
        <v>1720</v>
      </c>
      <c r="B1636" s="1">
        <v>44865</v>
      </c>
      <c r="C1636" s="7" t="str">
        <f>TEXT(tb_vendas[[#This Row],[Data do Pedido]],"aaaa-mm")</f>
        <v>2022-10</v>
      </c>
      <c r="D1636" s="1" t="s">
        <v>6589</v>
      </c>
      <c r="E1636" t="s">
        <v>22</v>
      </c>
      <c r="F1636" t="s">
        <v>36</v>
      </c>
      <c r="G1636" t="s">
        <v>39</v>
      </c>
      <c r="H1636" t="s">
        <v>45</v>
      </c>
      <c r="I1636" t="s">
        <v>48</v>
      </c>
      <c r="J1636" t="s">
        <v>64</v>
      </c>
      <c r="K1636" t="s">
        <v>72</v>
      </c>
      <c r="L1636">
        <v>39</v>
      </c>
      <c r="M1636" s="5">
        <v>46.85</v>
      </c>
      <c r="N1636" s="5">
        <f t="shared" si="25"/>
        <v>1827.15</v>
      </c>
      <c r="O1636" s="5">
        <v>40.450164417735202</v>
      </c>
      <c r="P1636" s="5">
        <f>tb_vendas[[#This Row],[Quantidade]]*tb_vendas[[#This Row],[Custo Unitário]]</f>
        <v>1577.5564122916728</v>
      </c>
      <c r="Q1636" s="5">
        <f>tb_vendas[[#This Row],[Valor Total]]-tb_vendas[[#This Row],[Custo Total]]</f>
        <v>249.59358770832728</v>
      </c>
      <c r="R1636" s="2">
        <v>4</v>
      </c>
      <c r="S1636" s="3">
        <v>5</v>
      </c>
      <c r="T1636" t="s">
        <v>80</v>
      </c>
      <c r="U1636" t="s">
        <v>84</v>
      </c>
    </row>
    <row r="1637" spans="1:21" x14ac:dyDescent="0.3">
      <c r="A1637" s="3" t="s">
        <v>1721</v>
      </c>
      <c r="B1637" s="1">
        <v>44865</v>
      </c>
      <c r="C1637" s="7" t="str">
        <f>TEXT(tb_vendas[[#This Row],[Data do Pedido]],"aaaa-mm")</f>
        <v>2022-10</v>
      </c>
      <c r="D1637" s="1" t="s">
        <v>6591</v>
      </c>
      <c r="E1637" t="s">
        <v>20</v>
      </c>
      <c r="F1637" t="s">
        <v>25</v>
      </c>
      <c r="G1637" t="s">
        <v>40</v>
      </c>
      <c r="H1637" t="s">
        <v>46</v>
      </c>
      <c r="I1637" t="s">
        <v>53</v>
      </c>
      <c r="J1637" t="s">
        <v>67</v>
      </c>
      <c r="K1637" t="s">
        <v>71</v>
      </c>
      <c r="L1637">
        <v>29</v>
      </c>
      <c r="M1637" s="5">
        <v>37.72</v>
      </c>
      <c r="N1637" s="5">
        <f t="shared" si="25"/>
        <v>1093.8799999999999</v>
      </c>
      <c r="O1637" s="5">
        <v>12.556264911089089</v>
      </c>
      <c r="P1637" s="5">
        <f>tb_vendas[[#This Row],[Quantidade]]*tb_vendas[[#This Row],[Custo Unitário]]</f>
        <v>364.1316824215836</v>
      </c>
      <c r="Q1637" s="5">
        <f>tb_vendas[[#This Row],[Valor Total]]-tb_vendas[[#This Row],[Custo Total]]</f>
        <v>729.74831757841628</v>
      </c>
      <c r="R1637" s="2">
        <v>3</v>
      </c>
      <c r="S1637" s="3">
        <v>7</v>
      </c>
      <c r="T1637" t="s">
        <v>80</v>
      </c>
      <c r="U1637" t="s">
        <v>82</v>
      </c>
    </row>
    <row r="1638" spans="1:21" x14ac:dyDescent="0.3">
      <c r="A1638" s="3" t="s">
        <v>1722</v>
      </c>
      <c r="B1638" s="1">
        <v>44865</v>
      </c>
      <c r="C1638" s="7" t="str">
        <f>TEXT(tb_vendas[[#This Row],[Data do Pedido]],"aaaa-mm")</f>
        <v>2022-10</v>
      </c>
      <c r="D1638" s="1" t="s">
        <v>6588</v>
      </c>
      <c r="E1638" t="s">
        <v>23</v>
      </c>
      <c r="F1638" t="s">
        <v>24</v>
      </c>
      <c r="G1638" t="s">
        <v>39</v>
      </c>
      <c r="H1638" t="s">
        <v>45</v>
      </c>
      <c r="I1638" t="s">
        <v>51</v>
      </c>
      <c r="J1638" t="s">
        <v>65</v>
      </c>
      <c r="K1638" t="s">
        <v>75</v>
      </c>
      <c r="L1638">
        <v>90</v>
      </c>
      <c r="M1638" s="5">
        <v>57.53</v>
      </c>
      <c r="N1638" s="5">
        <f t="shared" si="25"/>
        <v>5177.7</v>
      </c>
      <c r="O1638" s="5">
        <v>56.77800992731639</v>
      </c>
      <c r="P1638" s="5">
        <f>tb_vendas[[#This Row],[Quantidade]]*tb_vendas[[#This Row],[Custo Unitário]]</f>
        <v>5110.0208934584753</v>
      </c>
      <c r="Q1638" s="5">
        <f>tb_vendas[[#This Row],[Valor Total]]-tb_vendas[[#This Row],[Custo Total]]</f>
        <v>67.679106541524561</v>
      </c>
      <c r="R1638" s="2">
        <v>10</v>
      </c>
      <c r="S1638" s="3">
        <v>9</v>
      </c>
      <c r="T1638" t="s">
        <v>81</v>
      </c>
      <c r="U1638" t="s">
        <v>84</v>
      </c>
    </row>
    <row r="1639" spans="1:21" x14ac:dyDescent="0.3">
      <c r="A1639" s="3" t="s">
        <v>1723</v>
      </c>
      <c r="B1639" s="1">
        <v>44866</v>
      </c>
      <c r="C1639" s="7" t="str">
        <f>TEXT(tb_vendas[[#This Row],[Data do Pedido]],"aaaa-mm")</f>
        <v>2022-11</v>
      </c>
      <c r="D1639" s="1" t="s">
        <v>6592</v>
      </c>
      <c r="E1639" t="s">
        <v>20</v>
      </c>
      <c r="F1639" t="s">
        <v>24</v>
      </c>
      <c r="G1639" t="s">
        <v>39</v>
      </c>
      <c r="H1639" t="s">
        <v>45</v>
      </c>
      <c r="I1639" t="s">
        <v>56</v>
      </c>
      <c r="J1639" t="s">
        <v>63</v>
      </c>
      <c r="K1639" t="s">
        <v>76</v>
      </c>
      <c r="L1639">
        <v>98</v>
      </c>
      <c r="M1639" s="5">
        <v>12.98</v>
      </c>
      <c r="N1639" s="5">
        <f t="shared" si="25"/>
        <v>1272.04</v>
      </c>
      <c r="O1639" s="5">
        <v>4.1055509328664952</v>
      </c>
      <c r="P1639" s="5">
        <f>tb_vendas[[#This Row],[Quantidade]]*tb_vendas[[#This Row],[Custo Unitário]]</f>
        <v>402.34399142091655</v>
      </c>
      <c r="Q1639" s="5">
        <f>tb_vendas[[#This Row],[Valor Total]]-tb_vendas[[#This Row],[Custo Total]]</f>
        <v>869.69600857908335</v>
      </c>
      <c r="R1639" s="2">
        <v>6</v>
      </c>
      <c r="S1639" s="3">
        <v>9</v>
      </c>
      <c r="T1639" t="s">
        <v>81</v>
      </c>
      <c r="U1639" t="s">
        <v>84</v>
      </c>
    </row>
    <row r="1640" spans="1:21" x14ac:dyDescent="0.3">
      <c r="A1640" s="3" t="s">
        <v>1724</v>
      </c>
      <c r="B1640" s="1">
        <v>44866</v>
      </c>
      <c r="C1640" s="7" t="str">
        <f>TEXT(tb_vendas[[#This Row],[Data do Pedido]],"aaaa-mm")</f>
        <v>2022-11</v>
      </c>
      <c r="D1640" s="1" t="s">
        <v>6589</v>
      </c>
      <c r="E1640" t="s">
        <v>17</v>
      </c>
      <c r="F1640" t="s">
        <v>35</v>
      </c>
      <c r="G1640" t="s">
        <v>44</v>
      </c>
      <c r="H1640" t="s">
        <v>46</v>
      </c>
      <c r="I1640" t="s">
        <v>56</v>
      </c>
      <c r="J1640" t="s">
        <v>63</v>
      </c>
      <c r="K1640" t="s">
        <v>72</v>
      </c>
      <c r="L1640">
        <v>7</v>
      </c>
      <c r="M1640" s="5">
        <v>15.31</v>
      </c>
      <c r="N1640" s="5">
        <f t="shared" si="25"/>
        <v>107.17</v>
      </c>
      <c r="O1640" s="5">
        <v>7.8941957724964729</v>
      </c>
      <c r="P1640" s="5">
        <f>tb_vendas[[#This Row],[Quantidade]]*tb_vendas[[#This Row],[Custo Unitário]]</f>
        <v>55.259370407475309</v>
      </c>
      <c r="Q1640" s="5">
        <f>tb_vendas[[#This Row],[Valor Total]]-tb_vendas[[#This Row],[Custo Total]]</f>
        <v>51.910629592524693</v>
      </c>
      <c r="R1640" s="2">
        <v>5</v>
      </c>
      <c r="S1640" s="3">
        <v>3</v>
      </c>
      <c r="T1640" t="s">
        <v>81</v>
      </c>
      <c r="U1640" t="s">
        <v>83</v>
      </c>
    </row>
    <row r="1641" spans="1:21" x14ac:dyDescent="0.3">
      <c r="A1641" s="3" t="s">
        <v>1725</v>
      </c>
      <c r="B1641" s="1">
        <v>44866</v>
      </c>
      <c r="C1641" s="7" t="str">
        <f>TEXT(tb_vendas[[#This Row],[Data do Pedido]],"aaaa-mm")</f>
        <v>2022-11</v>
      </c>
      <c r="D1641" s="1" t="s">
        <v>6593</v>
      </c>
      <c r="E1641" t="s">
        <v>16</v>
      </c>
      <c r="F1641" t="s">
        <v>28</v>
      </c>
      <c r="G1641" t="s">
        <v>43</v>
      </c>
      <c r="H1641" t="s">
        <v>45</v>
      </c>
      <c r="I1641" t="s">
        <v>62</v>
      </c>
      <c r="J1641" t="s">
        <v>70</v>
      </c>
      <c r="K1641" t="s">
        <v>78</v>
      </c>
      <c r="L1641">
        <v>47</v>
      </c>
      <c r="M1641" s="5">
        <v>55.73</v>
      </c>
      <c r="N1641" s="5">
        <f t="shared" si="25"/>
        <v>2619.31</v>
      </c>
      <c r="O1641" s="5">
        <v>17.49965497581719</v>
      </c>
      <c r="P1641" s="5">
        <f>tb_vendas[[#This Row],[Quantidade]]*tb_vendas[[#This Row],[Custo Unitário]]</f>
        <v>822.48378386340789</v>
      </c>
      <c r="Q1641" s="5">
        <f>tb_vendas[[#This Row],[Valor Total]]-tb_vendas[[#This Row],[Custo Total]]</f>
        <v>1796.8262161365919</v>
      </c>
      <c r="R1641" s="2">
        <v>4</v>
      </c>
      <c r="S1641" s="3">
        <v>5</v>
      </c>
      <c r="T1641" t="s">
        <v>81</v>
      </c>
      <c r="U1641" t="s">
        <v>82</v>
      </c>
    </row>
    <row r="1642" spans="1:21" x14ac:dyDescent="0.3">
      <c r="A1642" s="3" t="s">
        <v>1726</v>
      </c>
      <c r="B1642" s="1">
        <v>44866</v>
      </c>
      <c r="C1642" s="7" t="str">
        <f>TEXT(tb_vendas[[#This Row],[Data do Pedido]],"aaaa-mm")</f>
        <v>2022-11</v>
      </c>
      <c r="D1642" s="1" t="s">
        <v>6590</v>
      </c>
      <c r="E1642" t="s">
        <v>18</v>
      </c>
      <c r="F1642" t="s">
        <v>34</v>
      </c>
      <c r="G1642" t="s">
        <v>40</v>
      </c>
      <c r="H1642" t="s">
        <v>46</v>
      </c>
      <c r="I1642" t="s">
        <v>58</v>
      </c>
      <c r="J1642" t="s">
        <v>64</v>
      </c>
      <c r="K1642" t="s">
        <v>76</v>
      </c>
      <c r="L1642">
        <v>49</v>
      </c>
      <c r="M1642" s="5">
        <v>24.73</v>
      </c>
      <c r="N1642" s="5">
        <f t="shared" si="25"/>
        <v>1211.77</v>
      </c>
      <c r="O1642" s="5">
        <v>9.7177945047234662</v>
      </c>
      <c r="P1642" s="5">
        <f>tb_vendas[[#This Row],[Quantidade]]*tb_vendas[[#This Row],[Custo Unitário]]</f>
        <v>476.17193073144983</v>
      </c>
      <c r="Q1642" s="5">
        <f>tb_vendas[[#This Row],[Valor Total]]-tb_vendas[[#This Row],[Custo Total]]</f>
        <v>735.59806926855015</v>
      </c>
      <c r="R1642" s="2">
        <v>8</v>
      </c>
      <c r="S1642" s="3">
        <v>1</v>
      </c>
      <c r="T1642" t="s">
        <v>81</v>
      </c>
      <c r="U1642" t="s">
        <v>82</v>
      </c>
    </row>
    <row r="1643" spans="1:21" x14ac:dyDescent="0.3">
      <c r="A1643" s="3" t="s">
        <v>1727</v>
      </c>
      <c r="B1643" s="1">
        <v>44866</v>
      </c>
      <c r="C1643" s="7" t="str">
        <f>TEXT(tb_vendas[[#This Row],[Data do Pedido]],"aaaa-mm")</f>
        <v>2022-11</v>
      </c>
      <c r="D1643" s="1" t="s">
        <v>6592</v>
      </c>
      <c r="E1643" t="s">
        <v>21</v>
      </c>
      <c r="F1643" t="s">
        <v>32</v>
      </c>
      <c r="G1643" t="s">
        <v>39</v>
      </c>
      <c r="H1643" t="s">
        <v>45</v>
      </c>
      <c r="I1643" t="s">
        <v>61</v>
      </c>
      <c r="J1643" t="s">
        <v>68</v>
      </c>
      <c r="K1643" t="s">
        <v>71</v>
      </c>
      <c r="L1643">
        <v>71</v>
      </c>
      <c r="M1643" s="5">
        <v>36.46</v>
      </c>
      <c r="N1643" s="5">
        <f t="shared" si="25"/>
        <v>2588.66</v>
      </c>
      <c r="O1643" s="5">
        <v>10.844818760975562</v>
      </c>
      <c r="P1643" s="5">
        <f>tb_vendas[[#This Row],[Quantidade]]*tb_vendas[[#This Row],[Custo Unitário]]</f>
        <v>769.9821320292649</v>
      </c>
      <c r="Q1643" s="5">
        <f>tb_vendas[[#This Row],[Valor Total]]-tb_vendas[[#This Row],[Custo Total]]</f>
        <v>1818.677867970735</v>
      </c>
      <c r="R1643" s="2">
        <v>2</v>
      </c>
      <c r="S1643" s="3">
        <v>2</v>
      </c>
      <c r="T1643" t="s">
        <v>81</v>
      </c>
      <c r="U1643" t="s">
        <v>84</v>
      </c>
    </row>
    <row r="1644" spans="1:21" x14ac:dyDescent="0.3">
      <c r="A1644" s="3" t="s">
        <v>1728</v>
      </c>
      <c r="B1644" s="1">
        <v>44867</v>
      </c>
      <c r="C1644" s="7" t="str">
        <f>TEXT(tb_vendas[[#This Row],[Data do Pedido]],"aaaa-mm")</f>
        <v>2022-11</v>
      </c>
      <c r="D1644" s="1" t="s">
        <v>6592</v>
      </c>
      <c r="E1644" t="s">
        <v>20</v>
      </c>
      <c r="F1644" t="s">
        <v>24</v>
      </c>
      <c r="G1644" t="s">
        <v>39</v>
      </c>
      <c r="H1644" t="s">
        <v>45</v>
      </c>
      <c r="I1644" t="s">
        <v>51</v>
      </c>
      <c r="J1644" t="s">
        <v>65</v>
      </c>
      <c r="K1644" t="s">
        <v>73</v>
      </c>
      <c r="L1644">
        <v>94</v>
      </c>
      <c r="M1644" s="5">
        <v>59.57</v>
      </c>
      <c r="N1644" s="5">
        <f t="shared" si="25"/>
        <v>5599.58</v>
      </c>
      <c r="O1644" s="5">
        <v>15.130593943290918</v>
      </c>
      <c r="P1644" s="5">
        <f>tb_vendas[[#This Row],[Quantidade]]*tb_vendas[[#This Row],[Custo Unitário]]</f>
        <v>1422.2758306693463</v>
      </c>
      <c r="Q1644" s="5">
        <f>tb_vendas[[#This Row],[Valor Total]]-tb_vendas[[#This Row],[Custo Total]]</f>
        <v>4177.3041693306532</v>
      </c>
      <c r="R1644" s="2">
        <v>8</v>
      </c>
      <c r="S1644" s="3">
        <v>5</v>
      </c>
      <c r="T1644" t="s">
        <v>80</v>
      </c>
      <c r="U1644" t="s">
        <v>84</v>
      </c>
    </row>
    <row r="1645" spans="1:21" x14ac:dyDescent="0.3">
      <c r="A1645" s="3" t="s">
        <v>1729</v>
      </c>
      <c r="B1645" s="1">
        <v>44867</v>
      </c>
      <c r="C1645" s="7" t="str">
        <f>TEXT(tb_vendas[[#This Row],[Data do Pedido]],"aaaa-mm")</f>
        <v>2022-11</v>
      </c>
      <c r="D1645" s="1" t="s">
        <v>6588</v>
      </c>
      <c r="E1645" t="s">
        <v>22</v>
      </c>
      <c r="F1645" t="s">
        <v>24</v>
      </c>
      <c r="G1645" t="s">
        <v>39</v>
      </c>
      <c r="H1645" t="s">
        <v>45</v>
      </c>
      <c r="I1645" t="s">
        <v>61</v>
      </c>
      <c r="J1645" t="s">
        <v>68</v>
      </c>
      <c r="K1645" t="s">
        <v>75</v>
      </c>
      <c r="L1645">
        <v>89</v>
      </c>
      <c r="M1645" s="5">
        <v>45.71</v>
      </c>
      <c r="N1645" s="5">
        <f t="shared" si="25"/>
        <v>4068.19</v>
      </c>
      <c r="O1645" s="5">
        <v>25.809072450661869</v>
      </c>
      <c r="P1645" s="5">
        <f>tb_vendas[[#This Row],[Quantidade]]*tb_vendas[[#This Row],[Custo Unitário]]</f>
        <v>2297.0074481089064</v>
      </c>
      <c r="Q1645" s="5">
        <f>tb_vendas[[#This Row],[Valor Total]]-tb_vendas[[#This Row],[Custo Total]]</f>
        <v>1771.1825518910937</v>
      </c>
      <c r="R1645" s="2">
        <v>5</v>
      </c>
      <c r="S1645" s="3">
        <v>0</v>
      </c>
      <c r="T1645" t="s">
        <v>81</v>
      </c>
      <c r="U1645" t="s">
        <v>84</v>
      </c>
    </row>
    <row r="1646" spans="1:21" x14ac:dyDescent="0.3">
      <c r="A1646" s="3" t="s">
        <v>1730</v>
      </c>
      <c r="B1646" s="1">
        <v>44867</v>
      </c>
      <c r="C1646" s="7" t="str">
        <f>TEXT(tb_vendas[[#This Row],[Data do Pedido]],"aaaa-mm")</f>
        <v>2022-11</v>
      </c>
      <c r="D1646" s="1" t="s">
        <v>6592</v>
      </c>
      <c r="E1646" t="s">
        <v>18</v>
      </c>
      <c r="F1646" t="s">
        <v>25</v>
      </c>
      <c r="G1646" t="s">
        <v>40</v>
      </c>
      <c r="H1646" t="s">
        <v>46</v>
      </c>
      <c r="I1646" t="s">
        <v>53</v>
      </c>
      <c r="J1646" t="s">
        <v>67</v>
      </c>
      <c r="K1646" t="s">
        <v>73</v>
      </c>
      <c r="L1646">
        <v>54</v>
      </c>
      <c r="M1646" s="5">
        <v>90.7</v>
      </c>
      <c r="N1646" s="5">
        <f t="shared" si="25"/>
        <v>4897.8</v>
      </c>
      <c r="O1646" s="5">
        <v>72.813024952694377</v>
      </c>
      <c r="P1646" s="5">
        <f>tb_vendas[[#This Row],[Quantidade]]*tb_vendas[[#This Row],[Custo Unitário]]</f>
        <v>3931.9033474454964</v>
      </c>
      <c r="Q1646" s="5">
        <f>tb_vendas[[#This Row],[Valor Total]]-tb_vendas[[#This Row],[Custo Total]]</f>
        <v>965.89665255450382</v>
      </c>
      <c r="R1646" s="2">
        <v>9</v>
      </c>
      <c r="S1646" s="3">
        <v>4</v>
      </c>
      <c r="T1646" t="s">
        <v>79</v>
      </c>
      <c r="U1646" t="s">
        <v>83</v>
      </c>
    </row>
    <row r="1647" spans="1:21" x14ac:dyDescent="0.3">
      <c r="A1647" s="3" t="s">
        <v>1731</v>
      </c>
      <c r="B1647" s="1">
        <v>44867</v>
      </c>
      <c r="C1647" s="7" t="str">
        <f>TEXT(tb_vendas[[#This Row],[Data do Pedido]],"aaaa-mm")</f>
        <v>2022-11</v>
      </c>
      <c r="D1647" s="1" t="s">
        <v>6590</v>
      </c>
      <c r="E1647" t="s">
        <v>16</v>
      </c>
      <c r="F1647" t="s">
        <v>27</v>
      </c>
      <c r="G1647" t="s">
        <v>42</v>
      </c>
      <c r="H1647" t="s">
        <v>46</v>
      </c>
      <c r="I1647" t="s">
        <v>52</v>
      </c>
      <c r="J1647" t="s">
        <v>67</v>
      </c>
      <c r="K1647" t="s">
        <v>78</v>
      </c>
      <c r="L1647">
        <v>24</v>
      </c>
      <c r="M1647" s="5">
        <v>73.290000000000006</v>
      </c>
      <c r="N1647" s="5">
        <f t="shared" si="25"/>
        <v>1758.96</v>
      </c>
      <c r="O1647" s="5">
        <v>34.484341259454069</v>
      </c>
      <c r="P1647" s="5">
        <f>tb_vendas[[#This Row],[Quantidade]]*tb_vendas[[#This Row],[Custo Unitário]]</f>
        <v>827.62419022689767</v>
      </c>
      <c r="Q1647" s="5">
        <f>tb_vendas[[#This Row],[Valor Total]]-tb_vendas[[#This Row],[Custo Total]]</f>
        <v>931.33580977310237</v>
      </c>
      <c r="R1647" s="2">
        <v>8</v>
      </c>
      <c r="S1647" s="3">
        <v>7</v>
      </c>
      <c r="T1647" t="s">
        <v>79</v>
      </c>
      <c r="U1647" t="s">
        <v>83</v>
      </c>
    </row>
    <row r="1648" spans="1:21" x14ac:dyDescent="0.3">
      <c r="A1648" s="3" t="s">
        <v>1732</v>
      </c>
      <c r="B1648" s="1">
        <v>44867</v>
      </c>
      <c r="C1648" s="7" t="str">
        <f>TEXT(tb_vendas[[#This Row],[Data do Pedido]],"aaaa-mm")</f>
        <v>2022-11</v>
      </c>
      <c r="D1648" s="1" t="s">
        <v>6589</v>
      </c>
      <c r="E1648" t="s">
        <v>23</v>
      </c>
      <c r="F1648" t="s">
        <v>34</v>
      </c>
      <c r="G1648" t="s">
        <v>40</v>
      </c>
      <c r="H1648" t="s">
        <v>46</v>
      </c>
      <c r="I1648" t="s">
        <v>54</v>
      </c>
      <c r="J1648" t="s">
        <v>68</v>
      </c>
      <c r="K1648" t="s">
        <v>72</v>
      </c>
      <c r="L1648">
        <v>40</v>
      </c>
      <c r="M1648" s="5">
        <v>97.04</v>
      </c>
      <c r="N1648" s="5">
        <f t="shared" si="25"/>
        <v>3881.6000000000004</v>
      </c>
      <c r="O1648" s="5">
        <v>96.731971977825708</v>
      </c>
      <c r="P1648" s="5">
        <f>tb_vendas[[#This Row],[Quantidade]]*tb_vendas[[#This Row],[Custo Unitário]]</f>
        <v>3869.2788791130283</v>
      </c>
      <c r="Q1648" s="5">
        <f>tb_vendas[[#This Row],[Valor Total]]-tb_vendas[[#This Row],[Custo Total]]</f>
        <v>12.321120886972039</v>
      </c>
      <c r="R1648" s="2">
        <v>8</v>
      </c>
      <c r="S1648" s="3">
        <v>8</v>
      </c>
      <c r="T1648" t="s">
        <v>81</v>
      </c>
      <c r="U1648" t="s">
        <v>84</v>
      </c>
    </row>
    <row r="1649" spans="1:21" x14ac:dyDescent="0.3">
      <c r="A1649" s="3" t="s">
        <v>1733</v>
      </c>
      <c r="B1649" s="1">
        <v>44867</v>
      </c>
      <c r="C1649" s="7" t="str">
        <f>TEXT(tb_vendas[[#This Row],[Data do Pedido]],"aaaa-mm")</f>
        <v>2022-11</v>
      </c>
      <c r="D1649" s="1" t="s">
        <v>6590</v>
      </c>
      <c r="E1649" t="s">
        <v>16</v>
      </c>
      <c r="F1649" t="s">
        <v>30</v>
      </c>
      <c r="G1649" t="s">
        <v>44</v>
      </c>
      <c r="H1649" t="s">
        <v>46</v>
      </c>
      <c r="I1649" t="s">
        <v>56</v>
      </c>
      <c r="J1649" t="s">
        <v>63</v>
      </c>
      <c r="K1649" t="s">
        <v>71</v>
      </c>
      <c r="L1649">
        <v>41</v>
      </c>
      <c r="M1649" s="5">
        <v>25.31</v>
      </c>
      <c r="N1649" s="5">
        <f t="shared" si="25"/>
        <v>1037.71</v>
      </c>
      <c r="O1649" s="5">
        <v>22.77584439261771</v>
      </c>
      <c r="P1649" s="5">
        <f>tb_vendas[[#This Row],[Quantidade]]*tb_vendas[[#This Row],[Custo Unitário]]</f>
        <v>933.80962009732616</v>
      </c>
      <c r="Q1649" s="5">
        <f>tb_vendas[[#This Row],[Valor Total]]-tb_vendas[[#This Row],[Custo Total]]</f>
        <v>103.90037990267388</v>
      </c>
      <c r="R1649" s="2">
        <v>7</v>
      </c>
      <c r="S1649" s="3">
        <v>4</v>
      </c>
      <c r="T1649" t="s">
        <v>81</v>
      </c>
      <c r="U1649" t="s">
        <v>82</v>
      </c>
    </row>
    <row r="1650" spans="1:21" x14ac:dyDescent="0.3">
      <c r="A1650" s="3" t="s">
        <v>1734</v>
      </c>
      <c r="B1650" s="1">
        <v>44867</v>
      </c>
      <c r="C1650" s="7" t="str">
        <f>TEXT(tb_vendas[[#This Row],[Data do Pedido]],"aaaa-mm")</f>
        <v>2022-11</v>
      </c>
      <c r="D1650" s="1" t="s">
        <v>6590</v>
      </c>
      <c r="E1650" t="s">
        <v>21</v>
      </c>
      <c r="F1650" t="s">
        <v>34</v>
      </c>
      <c r="G1650" t="s">
        <v>40</v>
      </c>
      <c r="H1650" t="s">
        <v>46</v>
      </c>
      <c r="I1650" t="s">
        <v>56</v>
      </c>
      <c r="J1650" t="s">
        <v>63</v>
      </c>
      <c r="K1650" t="s">
        <v>76</v>
      </c>
      <c r="L1650">
        <v>67</v>
      </c>
      <c r="M1650" s="5">
        <v>10.7</v>
      </c>
      <c r="N1650" s="5">
        <f t="shared" si="25"/>
        <v>716.9</v>
      </c>
      <c r="O1650" s="5">
        <v>5.348086669967774</v>
      </c>
      <c r="P1650" s="5">
        <f>tb_vendas[[#This Row],[Quantidade]]*tb_vendas[[#This Row],[Custo Unitário]]</f>
        <v>358.32180688784086</v>
      </c>
      <c r="Q1650" s="5">
        <f>tb_vendas[[#This Row],[Valor Total]]-tb_vendas[[#This Row],[Custo Total]]</f>
        <v>358.57819311215911</v>
      </c>
      <c r="R1650" s="2">
        <v>1</v>
      </c>
      <c r="S1650" s="3">
        <v>3</v>
      </c>
      <c r="T1650" t="s">
        <v>79</v>
      </c>
      <c r="U1650" t="s">
        <v>83</v>
      </c>
    </row>
    <row r="1651" spans="1:21" x14ac:dyDescent="0.3">
      <c r="A1651" s="3" t="s">
        <v>1735</v>
      </c>
      <c r="B1651" s="1">
        <v>44868</v>
      </c>
      <c r="C1651" s="7" t="str">
        <f>TEXT(tb_vendas[[#This Row],[Data do Pedido]],"aaaa-mm")</f>
        <v>2022-11</v>
      </c>
      <c r="D1651" s="1" t="s">
        <v>6590</v>
      </c>
      <c r="E1651" t="s">
        <v>22</v>
      </c>
      <c r="F1651" t="s">
        <v>26</v>
      </c>
      <c r="G1651" t="s">
        <v>41</v>
      </c>
      <c r="H1651" t="s">
        <v>45</v>
      </c>
      <c r="I1651" t="s">
        <v>49</v>
      </c>
      <c r="J1651" t="s">
        <v>65</v>
      </c>
      <c r="K1651" t="s">
        <v>73</v>
      </c>
      <c r="L1651">
        <v>94</v>
      </c>
      <c r="M1651" s="5">
        <v>18.22</v>
      </c>
      <c r="N1651" s="5">
        <f t="shared" si="25"/>
        <v>1712.6799999999998</v>
      </c>
      <c r="O1651" s="5">
        <v>8.7568964286527002</v>
      </c>
      <c r="P1651" s="5">
        <f>tb_vendas[[#This Row],[Quantidade]]*tb_vendas[[#This Row],[Custo Unitário]]</f>
        <v>823.1482642933538</v>
      </c>
      <c r="Q1651" s="5">
        <f>tb_vendas[[#This Row],[Valor Total]]-tb_vendas[[#This Row],[Custo Total]]</f>
        <v>889.53173570664603</v>
      </c>
      <c r="R1651" s="2">
        <v>2</v>
      </c>
      <c r="S1651" s="3">
        <v>4</v>
      </c>
      <c r="T1651" t="s">
        <v>80</v>
      </c>
      <c r="U1651" t="s">
        <v>84</v>
      </c>
    </row>
    <row r="1652" spans="1:21" x14ac:dyDescent="0.3">
      <c r="A1652" s="3" t="s">
        <v>1736</v>
      </c>
      <c r="B1652" s="1">
        <v>44868</v>
      </c>
      <c r="C1652" s="7" t="str">
        <f>TEXT(tb_vendas[[#This Row],[Data do Pedido]],"aaaa-mm")</f>
        <v>2022-11</v>
      </c>
      <c r="D1652" s="1" t="s">
        <v>6591</v>
      </c>
      <c r="E1652" t="s">
        <v>23</v>
      </c>
      <c r="F1652" t="s">
        <v>37</v>
      </c>
      <c r="G1652" t="s">
        <v>41</v>
      </c>
      <c r="H1652" t="s">
        <v>45</v>
      </c>
      <c r="I1652" t="s">
        <v>56</v>
      </c>
      <c r="J1652" t="s">
        <v>63</v>
      </c>
      <c r="K1652" t="s">
        <v>75</v>
      </c>
      <c r="L1652">
        <v>82</v>
      </c>
      <c r="M1652" s="5">
        <v>31.63</v>
      </c>
      <c r="N1652" s="5">
        <f t="shared" si="25"/>
        <v>2593.66</v>
      </c>
      <c r="O1652" s="5">
        <v>10.9223957601892</v>
      </c>
      <c r="P1652" s="5">
        <f>tb_vendas[[#This Row],[Quantidade]]*tb_vendas[[#This Row],[Custo Unitário]]</f>
        <v>895.63645233551438</v>
      </c>
      <c r="Q1652" s="5">
        <f>tb_vendas[[#This Row],[Valor Total]]-tb_vendas[[#This Row],[Custo Total]]</f>
        <v>1698.0235476644855</v>
      </c>
      <c r="R1652" s="2">
        <v>7</v>
      </c>
      <c r="S1652" s="3">
        <v>6</v>
      </c>
      <c r="T1652" t="s">
        <v>80</v>
      </c>
      <c r="U1652" t="s">
        <v>84</v>
      </c>
    </row>
    <row r="1653" spans="1:21" x14ac:dyDescent="0.3">
      <c r="A1653" s="3" t="s">
        <v>1737</v>
      </c>
      <c r="B1653" s="1">
        <v>44869</v>
      </c>
      <c r="C1653" s="7" t="str">
        <f>TEXT(tb_vendas[[#This Row],[Data do Pedido]],"aaaa-mm")</f>
        <v>2022-11</v>
      </c>
      <c r="D1653" s="1" t="s">
        <v>6591</v>
      </c>
      <c r="E1653" t="s">
        <v>19</v>
      </c>
      <c r="F1653" t="s">
        <v>31</v>
      </c>
      <c r="G1653" t="s">
        <v>40</v>
      </c>
      <c r="H1653" t="s">
        <v>46</v>
      </c>
      <c r="I1653" t="s">
        <v>53</v>
      </c>
      <c r="J1653" t="s">
        <v>67</v>
      </c>
      <c r="K1653" t="s">
        <v>76</v>
      </c>
      <c r="L1653">
        <v>6</v>
      </c>
      <c r="M1653" s="5">
        <v>60.2</v>
      </c>
      <c r="N1653" s="5">
        <f t="shared" si="25"/>
        <v>361.20000000000005</v>
      </c>
      <c r="O1653" s="5">
        <v>45.818537729702243</v>
      </c>
      <c r="P1653" s="5">
        <f>tb_vendas[[#This Row],[Quantidade]]*tb_vendas[[#This Row],[Custo Unitário]]</f>
        <v>274.91122637821343</v>
      </c>
      <c r="Q1653" s="5">
        <f>tb_vendas[[#This Row],[Valor Total]]-tb_vendas[[#This Row],[Custo Total]]</f>
        <v>86.288773621786618</v>
      </c>
      <c r="R1653" s="2">
        <v>8</v>
      </c>
      <c r="S1653" s="3">
        <v>3</v>
      </c>
      <c r="T1653" t="s">
        <v>80</v>
      </c>
      <c r="U1653" t="s">
        <v>84</v>
      </c>
    </row>
    <row r="1654" spans="1:21" x14ac:dyDescent="0.3">
      <c r="A1654" s="3" t="s">
        <v>1738</v>
      </c>
      <c r="B1654" s="1">
        <v>44869</v>
      </c>
      <c r="C1654" s="7" t="str">
        <f>TEXT(tb_vendas[[#This Row],[Data do Pedido]],"aaaa-mm")</f>
        <v>2022-11</v>
      </c>
      <c r="D1654" s="1" t="s">
        <v>6593</v>
      </c>
      <c r="E1654" t="s">
        <v>21</v>
      </c>
      <c r="F1654" t="s">
        <v>34</v>
      </c>
      <c r="G1654" t="s">
        <v>40</v>
      </c>
      <c r="H1654" t="s">
        <v>46</v>
      </c>
      <c r="I1654" t="s">
        <v>57</v>
      </c>
      <c r="J1654" t="s">
        <v>66</v>
      </c>
      <c r="K1654" t="s">
        <v>73</v>
      </c>
      <c r="L1654">
        <v>16</v>
      </c>
      <c r="M1654" s="5">
        <v>24.01</v>
      </c>
      <c r="N1654" s="5">
        <f t="shared" si="25"/>
        <v>384.16</v>
      </c>
      <c r="O1654" s="5">
        <v>19.442875273138078</v>
      </c>
      <c r="P1654" s="5">
        <f>tb_vendas[[#This Row],[Quantidade]]*tb_vendas[[#This Row],[Custo Unitário]]</f>
        <v>311.08600437020925</v>
      </c>
      <c r="Q1654" s="5">
        <f>tb_vendas[[#This Row],[Valor Total]]-tb_vendas[[#This Row],[Custo Total]]</f>
        <v>73.073995629790772</v>
      </c>
      <c r="R1654" s="2">
        <v>3</v>
      </c>
      <c r="S1654" s="3">
        <v>5</v>
      </c>
      <c r="T1654" t="s">
        <v>80</v>
      </c>
      <c r="U1654" t="s">
        <v>82</v>
      </c>
    </row>
    <row r="1655" spans="1:21" x14ac:dyDescent="0.3">
      <c r="A1655" s="3" t="s">
        <v>1739</v>
      </c>
      <c r="B1655" s="1">
        <v>44869</v>
      </c>
      <c r="C1655" s="7" t="str">
        <f>TEXT(tb_vendas[[#This Row],[Data do Pedido]],"aaaa-mm")</f>
        <v>2022-11</v>
      </c>
      <c r="D1655" s="1" t="s">
        <v>6590</v>
      </c>
      <c r="E1655" t="s">
        <v>16</v>
      </c>
      <c r="F1655" t="s">
        <v>36</v>
      </c>
      <c r="G1655" t="s">
        <v>39</v>
      </c>
      <c r="H1655" t="s">
        <v>45</v>
      </c>
      <c r="I1655" t="s">
        <v>57</v>
      </c>
      <c r="J1655" t="s">
        <v>66</v>
      </c>
      <c r="K1655" t="s">
        <v>72</v>
      </c>
      <c r="L1655">
        <v>20</v>
      </c>
      <c r="M1655" s="5">
        <v>66.5</v>
      </c>
      <c r="N1655" s="5">
        <f t="shared" si="25"/>
        <v>1330</v>
      </c>
      <c r="O1655" s="5">
        <v>61.984788178623653</v>
      </c>
      <c r="P1655" s="5">
        <f>tb_vendas[[#This Row],[Quantidade]]*tb_vendas[[#This Row],[Custo Unitário]]</f>
        <v>1239.695763572473</v>
      </c>
      <c r="Q1655" s="5">
        <f>tb_vendas[[#This Row],[Valor Total]]-tb_vendas[[#This Row],[Custo Total]]</f>
        <v>90.30423642752703</v>
      </c>
      <c r="R1655" s="2">
        <v>9</v>
      </c>
      <c r="S1655" s="3">
        <v>1</v>
      </c>
      <c r="T1655" t="s">
        <v>80</v>
      </c>
      <c r="U1655" t="s">
        <v>85</v>
      </c>
    </row>
    <row r="1656" spans="1:21" x14ac:dyDescent="0.3">
      <c r="A1656" s="3" t="s">
        <v>1740</v>
      </c>
      <c r="B1656" s="1">
        <v>44869</v>
      </c>
      <c r="C1656" s="7" t="str">
        <f>TEXT(tb_vendas[[#This Row],[Data do Pedido]],"aaaa-mm")</f>
        <v>2022-11</v>
      </c>
      <c r="D1656" s="1" t="s">
        <v>6593</v>
      </c>
      <c r="E1656" t="s">
        <v>22</v>
      </c>
      <c r="F1656" t="s">
        <v>35</v>
      </c>
      <c r="G1656" t="s">
        <v>44</v>
      </c>
      <c r="H1656" t="s">
        <v>46</v>
      </c>
      <c r="I1656" t="s">
        <v>47</v>
      </c>
      <c r="J1656" t="s">
        <v>63</v>
      </c>
      <c r="K1656" t="s">
        <v>75</v>
      </c>
      <c r="L1656">
        <v>10</v>
      </c>
      <c r="M1656" s="5">
        <v>39.86</v>
      </c>
      <c r="N1656" s="5">
        <f t="shared" si="25"/>
        <v>398.6</v>
      </c>
      <c r="O1656" s="5">
        <v>10.629756848323455</v>
      </c>
      <c r="P1656" s="5">
        <f>tb_vendas[[#This Row],[Quantidade]]*tb_vendas[[#This Row],[Custo Unitário]]</f>
        <v>106.29756848323454</v>
      </c>
      <c r="Q1656" s="5">
        <f>tb_vendas[[#This Row],[Valor Total]]-tb_vendas[[#This Row],[Custo Total]]</f>
        <v>292.30243151676547</v>
      </c>
      <c r="R1656" s="2">
        <v>7</v>
      </c>
      <c r="S1656" s="3">
        <v>7</v>
      </c>
      <c r="T1656" t="s">
        <v>81</v>
      </c>
      <c r="U1656" t="s">
        <v>84</v>
      </c>
    </row>
    <row r="1657" spans="1:21" x14ac:dyDescent="0.3">
      <c r="A1657" s="3" t="s">
        <v>1741</v>
      </c>
      <c r="B1657" s="1">
        <v>44869</v>
      </c>
      <c r="C1657" s="7" t="str">
        <f>TEXT(tb_vendas[[#This Row],[Data do Pedido]],"aaaa-mm")</f>
        <v>2022-11</v>
      </c>
      <c r="D1657" s="1" t="s">
        <v>6592</v>
      </c>
      <c r="E1657" t="s">
        <v>18</v>
      </c>
      <c r="F1657" t="s">
        <v>24</v>
      </c>
      <c r="G1657" t="s">
        <v>39</v>
      </c>
      <c r="H1657" t="s">
        <v>45</v>
      </c>
      <c r="I1657" t="s">
        <v>57</v>
      </c>
      <c r="J1657" t="s">
        <v>66</v>
      </c>
      <c r="K1657" t="s">
        <v>73</v>
      </c>
      <c r="L1657">
        <v>80</v>
      </c>
      <c r="M1657" s="5">
        <v>31.19</v>
      </c>
      <c r="N1657" s="5">
        <f t="shared" si="25"/>
        <v>2495.2000000000003</v>
      </c>
      <c r="O1657" s="5">
        <v>9.6901696428466391</v>
      </c>
      <c r="P1657" s="5">
        <f>tb_vendas[[#This Row],[Quantidade]]*tb_vendas[[#This Row],[Custo Unitário]]</f>
        <v>775.21357142773115</v>
      </c>
      <c r="Q1657" s="5">
        <f>tb_vendas[[#This Row],[Valor Total]]-tb_vendas[[#This Row],[Custo Total]]</f>
        <v>1719.9864285722692</v>
      </c>
      <c r="R1657" s="2">
        <v>8</v>
      </c>
      <c r="S1657" s="3">
        <v>9</v>
      </c>
      <c r="T1657" t="s">
        <v>79</v>
      </c>
      <c r="U1657" t="s">
        <v>85</v>
      </c>
    </row>
    <row r="1658" spans="1:21" x14ac:dyDescent="0.3">
      <c r="A1658" s="3" t="s">
        <v>1742</v>
      </c>
      <c r="B1658" s="1">
        <v>44869</v>
      </c>
      <c r="C1658" s="7" t="str">
        <f>TEXT(tb_vendas[[#This Row],[Data do Pedido]],"aaaa-mm")</f>
        <v>2022-11</v>
      </c>
      <c r="D1658" s="1" t="s">
        <v>6593</v>
      </c>
      <c r="E1658" t="s">
        <v>20</v>
      </c>
      <c r="F1658" t="s">
        <v>27</v>
      </c>
      <c r="G1658" t="s">
        <v>42</v>
      </c>
      <c r="H1658" t="s">
        <v>46</v>
      </c>
      <c r="I1658" t="s">
        <v>54</v>
      </c>
      <c r="J1658" t="s">
        <v>68</v>
      </c>
      <c r="K1658" t="s">
        <v>73</v>
      </c>
      <c r="L1658">
        <v>84</v>
      </c>
      <c r="M1658" s="5">
        <v>2.93</v>
      </c>
      <c r="N1658" s="5">
        <f t="shared" si="25"/>
        <v>246.12</v>
      </c>
      <c r="O1658" s="5">
        <v>1.1355096787958274</v>
      </c>
      <c r="P1658" s="5">
        <f>tb_vendas[[#This Row],[Quantidade]]*tb_vendas[[#This Row],[Custo Unitário]]</f>
        <v>95.382813018849504</v>
      </c>
      <c r="Q1658" s="5">
        <f>tb_vendas[[#This Row],[Valor Total]]-tb_vendas[[#This Row],[Custo Total]]</f>
        <v>150.7371869811505</v>
      </c>
      <c r="R1658" s="2">
        <v>4</v>
      </c>
      <c r="S1658" s="3">
        <v>1</v>
      </c>
      <c r="T1658" t="s">
        <v>79</v>
      </c>
      <c r="U1658" t="s">
        <v>85</v>
      </c>
    </row>
    <row r="1659" spans="1:21" x14ac:dyDescent="0.3">
      <c r="A1659" s="3" t="s">
        <v>1743</v>
      </c>
      <c r="B1659" s="1">
        <v>44869</v>
      </c>
      <c r="C1659" s="7" t="str">
        <f>TEXT(tb_vendas[[#This Row],[Data do Pedido]],"aaaa-mm")</f>
        <v>2022-11</v>
      </c>
      <c r="D1659" s="1" t="s">
        <v>6593</v>
      </c>
      <c r="E1659" t="s">
        <v>23</v>
      </c>
      <c r="F1659" t="s">
        <v>27</v>
      </c>
      <c r="G1659" t="s">
        <v>42</v>
      </c>
      <c r="H1659" t="s">
        <v>46</v>
      </c>
      <c r="I1659" t="s">
        <v>58</v>
      </c>
      <c r="J1659" t="s">
        <v>64</v>
      </c>
      <c r="K1659" t="s">
        <v>72</v>
      </c>
      <c r="L1659">
        <v>84</v>
      </c>
      <c r="M1659" s="5">
        <v>76.09</v>
      </c>
      <c r="N1659" s="5">
        <f t="shared" si="25"/>
        <v>6391.56</v>
      </c>
      <c r="O1659" s="5">
        <v>23.551646043919149</v>
      </c>
      <c r="P1659" s="5">
        <f>tb_vendas[[#This Row],[Quantidade]]*tb_vendas[[#This Row],[Custo Unitário]]</f>
        <v>1978.3382676892086</v>
      </c>
      <c r="Q1659" s="5">
        <f>tb_vendas[[#This Row],[Valor Total]]-tb_vendas[[#This Row],[Custo Total]]</f>
        <v>4413.2217323107916</v>
      </c>
      <c r="R1659" s="2">
        <v>6</v>
      </c>
      <c r="S1659" s="3">
        <v>10</v>
      </c>
      <c r="T1659" t="s">
        <v>81</v>
      </c>
      <c r="U1659" t="s">
        <v>84</v>
      </c>
    </row>
    <row r="1660" spans="1:21" x14ac:dyDescent="0.3">
      <c r="A1660" s="3" t="s">
        <v>1744</v>
      </c>
      <c r="B1660" s="1">
        <v>44869</v>
      </c>
      <c r="C1660" s="7" t="str">
        <f>TEXT(tb_vendas[[#This Row],[Data do Pedido]],"aaaa-mm")</f>
        <v>2022-11</v>
      </c>
      <c r="D1660" s="1" t="s">
        <v>6593</v>
      </c>
      <c r="E1660" t="s">
        <v>22</v>
      </c>
      <c r="F1660" t="s">
        <v>36</v>
      </c>
      <c r="G1660" t="s">
        <v>39</v>
      </c>
      <c r="H1660" t="s">
        <v>45</v>
      </c>
      <c r="I1660" t="s">
        <v>57</v>
      </c>
      <c r="J1660" t="s">
        <v>66</v>
      </c>
      <c r="K1660" t="s">
        <v>75</v>
      </c>
      <c r="L1660">
        <v>64</v>
      </c>
      <c r="M1660" s="5">
        <v>44.62</v>
      </c>
      <c r="N1660" s="5">
        <f t="shared" si="25"/>
        <v>2855.68</v>
      </c>
      <c r="O1660" s="5">
        <v>21.849175450044594</v>
      </c>
      <c r="P1660" s="5">
        <f>tb_vendas[[#This Row],[Quantidade]]*tb_vendas[[#This Row],[Custo Unitário]]</f>
        <v>1398.347228802854</v>
      </c>
      <c r="Q1660" s="5">
        <f>tb_vendas[[#This Row],[Valor Total]]-tb_vendas[[#This Row],[Custo Total]]</f>
        <v>1457.3327711971458</v>
      </c>
      <c r="R1660" s="2">
        <v>8</v>
      </c>
      <c r="S1660" s="3">
        <v>3</v>
      </c>
      <c r="T1660" t="s">
        <v>80</v>
      </c>
      <c r="U1660" t="s">
        <v>83</v>
      </c>
    </row>
    <row r="1661" spans="1:21" x14ac:dyDescent="0.3">
      <c r="A1661" s="3" t="s">
        <v>1745</v>
      </c>
      <c r="B1661" s="1">
        <v>44870</v>
      </c>
      <c r="C1661" s="7" t="str">
        <f>TEXT(tb_vendas[[#This Row],[Data do Pedido]],"aaaa-mm")</f>
        <v>2022-11</v>
      </c>
      <c r="D1661" s="1" t="s">
        <v>6591</v>
      </c>
      <c r="E1661" t="s">
        <v>22</v>
      </c>
      <c r="F1661" t="s">
        <v>38</v>
      </c>
      <c r="G1661" t="s">
        <v>39</v>
      </c>
      <c r="H1661" t="s">
        <v>45</v>
      </c>
      <c r="I1661" t="s">
        <v>47</v>
      </c>
      <c r="J1661" t="s">
        <v>63</v>
      </c>
      <c r="K1661" t="s">
        <v>77</v>
      </c>
      <c r="L1661">
        <v>73</v>
      </c>
      <c r="M1661" s="5">
        <v>75.06</v>
      </c>
      <c r="N1661" s="5">
        <f t="shared" si="25"/>
        <v>5479.38</v>
      </c>
      <c r="O1661" s="5">
        <v>20.008400069355901</v>
      </c>
      <c r="P1661" s="5">
        <f>tb_vendas[[#This Row],[Quantidade]]*tb_vendas[[#This Row],[Custo Unitário]]</f>
        <v>1460.6132050629808</v>
      </c>
      <c r="Q1661" s="5">
        <f>tb_vendas[[#This Row],[Valor Total]]-tb_vendas[[#This Row],[Custo Total]]</f>
        <v>4018.7667949370193</v>
      </c>
      <c r="R1661" s="2">
        <v>5</v>
      </c>
      <c r="S1661" s="3">
        <v>5</v>
      </c>
      <c r="T1661" t="s">
        <v>80</v>
      </c>
      <c r="U1661" t="s">
        <v>85</v>
      </c>
    </row>
    <row r="1662" spans="1:21" x14ac:dyDescent="0.3">
      <c r="A1662" s="3" t="s">
        <v>1746</v>
      </c>
      <c r="B1662" s="1">
        <v>44870</v>
      </c>
      <c r="C1662" s="7" t="str">
        <f>TEXT(tb_vendas[[#This Row],[Data do Pedido]],"aaaa-mm")</f>
        <v>2022-11</v>
      </c>
      <c r="D1662" s="1" t="s">
        <v>6589</v>
      </c>
      <c r="E1662" t="s">
        <v>16</v>
      </c>
      <c r="F1662" t="s">
        <v>26</v>
      </c>
      <c r="G1662" t="s">
        <v>41</v>
      </c>
      <c r="H1662" t="s">
        <v>45</v>
      </c>
      <c r="I1662" t="s">
        <v>57</v>
      </c>
      <c r="J1662" t="s">
        <v>66</v>
      </c>
      <c r="K1662" t="s">
        <v>75</v>
      </c>
      <c r="L1662">
        <v>31</v>
      </c>
      <c r="M1662" s="5">
        <v>50.48</v>
      </c>
      <c r="N1662" s="5">
        <f t="shared" si="25"/>
        <v>1564.8799999999999</v>
      </c>
      <c r="O1662" s="5">
        <v>13.551217034880324</v>
      </c>
      <c r="P1662" s="5">
        <f>tb_vendas[[#This Row],[Quantidade]]*tb_vendas[[#This Row],[Custo Unitário]]</f>
        <v>420.08772808129004</v>
      </c>
      <c r="Q1662" s="5">
        <f>tb_vendas[[#This Row],[Valor Total]]-tb_vendas[[#This Row],[Custo Total]]</f>
        <v>1144.79227191871</v>
      </c>
      <c r="R1662" s="2">
        <v>7</v>
      </c>
      <c r="S1662" s="3">
        <v>6</v>
      </c>
      <c r="T1662" t="s">
        <v>79</v>
      </c>
      <c r="U1662" t="s">
        <v>82</v>
      </c>
    </row>
    <row r="1663" spans="1:21" x14ac:dyDescent="0.3">
      <c r="A1663" s="3" t="s">
        <v>1747</v>
      </c>
      <c r="B1663" s="1">
        <v>44870</v>
      </c>
      <c r="C1663" s="7" t="str">
        <f>TEXT(tb_vendas[[#This Row],[Data do Pedido]],"aaaa-mm")</f>
        <v>2022-11</v>
      </c>
      <c r="D1663" s="1" t="s">
        <v>6589</v>
      </c>
      <c r="E1663" t="s">
        <v>22</v>
      </c>
      <c r="F1663" t="s">
        <v>26</v>
      </c>
      <c r="G1663" t="s">
        <v>41</v>
      </c>
      <c r="H1663" t="s">
        <v>45</v>
      </c>
      <c r="I1663" t="s">
        <v>61</v>
      </c>
      <c r="J1663" t="s">
        <v>68</v>
      </c>
      <c r="K1663" t="s">
        <v>74</v>
      </c>
      <c r="L1663">
        <v>87</v>
      </c>
      <c r="M1663" s="5">
        <v>37.659999999999997</v>
      </c>
      <c r="N1663" s="5">
        <f t="shared" si="25"/>
        <v>3276.4199999999996</v>
      </c>
      <c r="O1663" s="5">
        <v>31.002561307312767</v>
      </c>
      <c r="P1663" s="5">
        <f>tb_vendas[[#This Row],[Quantidade]]*tb_vendas[[#This Row],[Custo Unitário]]</f>
        <v>2697.2228337362108</v>
      </c>
      <c r="Q1663" s="5">
        <f>tb_vendas[[#This Row],[Valor Total]]-tb_vendas[[#This Row],[Custo Total]]</f>
        <v>579.19716626378886</v>
      </c>
      <c r="R1663" s="2">
        <v>6</v>
      </c>
      <c r="S1663" s="3">
        <v>4</v>
      </c>
      <c r="T1663" t="s">
        <v>81</v>
      </c>
      <c r="U1663" t="s">
        <v>84</v>
      </c>
    </row>
    <row r="1664" spans="1:21" x14ac:dyDescent="0.3">
      <c r="A1664" s="3" t="s">
        <v>1748</v>
      </c>
      <c r="B1664" s="1">
        <v>44871</v>
      </c>
      <c r="C1664" s="7" t="str">
        <f>TEXT(tb_vendas[[#This Row],[Data do Pedido]],"aaaa-mm")</f>
        <v>2022-11</v>
      </c>
      <c r="D1664" s="1" t="s">
        <v>6591</v>
      </c>
      <c r="E1664" t="s">
        <v>19</v>
      </c>
      <c r="F1664" t="s">
        <v>29</v>
      </c>
      <c r="G1664" t="s">
        <v>43</v>
      </c>
      <c r="H1664" t="s">
        <v>45</v>
      </c>
      <c r="I1664" t="s">
        <v>58</v>
      </c>
      <c r="J1664" t="s">
        <v>64</v>
      </c>
      <c r="K1664" t="s">
        <v>76</v>
      </c>
      <c r="L1664">
        <v>20</v>
      </c>
      <c r="M1664" s="5">
        <v>6.05</v>
      </c>
      <c r="N1664" s="5">
        <f t="shared" si="25"/>
        <v>121</v>
      </c>
      <c r="O1664" s="5">
        <v>2.5726956996786363</v>
      </c>
      <c r="P1664" s="5">
        <f>tb_vendas[[#This Row],[Quantidade]]*tb_vendas[[#This Row],[Custo Unitário]]</f>
        <v>51.453913993572726</v>
      </c>
      <c r="Q1664" s="5">
        <f>tb_vendas[[#This Row],[Valor Total]]-tb_vendas[[#This Row],[Custo Total]]</f>
        <v>69.546086006427274</v>
      </c>
      <c r="R1664" s="2">
        <v>4</v>
      </c>
      <c r="S1664" s="3">
        <v>10</v>
      </c>
      <c r="T1664" t="s">
        <v>80</v>
      </c>
      <c r="U1664" t="s">
        <v>83</v>
      </c>
    </row>
    <row r="1665" spans="1:21" x14ac:dyDescent="0.3">
      <c r="A1665" s="3" t="s">
        <v>1749</v>
      </c>
      <c r="B1665" s="1">
        <v>44871</v>
      </c>
      <c r="C1665" s="7" t="str">
        <f>TEXT(tb_vendas[[#This Row],[Data do Pedido]],"aaaa-mm")</f>
        <v>2022-11</v>
      </c>
      <c r="D1665" s="1" t="s">
        <v>6588</v>
      </c>
      <c r="E1665" t="s">
        <v>18</v>
      </c>
      <c r="F1665" t="s">
        <v>24</v>
      </c>
      <c r="G1665" t="s">
        <v>39</v>
      </c>
      <c r="H1665" t="s">
        <v>45</v>
      </c>
      <c r="I1665" t="s">
        <v>56</v>
      </c>
      <c r="J1665" t="s">
        <v>63</v>
      </c>
      <c r="K1665" t="s">
        <v>77</v>
      </c>
      <c r="L1665">
        <v>14</v>
      </c>
      <c r="M1665" s="5">
        <v>88.81</v>
      </c>
      <c r="N1665" s="5">
        <f t="shared" si="25"/>
        <v>1243.3400000000001</v>
      </c>
      <c r="O1665" s="5">
        <v>37.399944727644389</v>
      </c>
      <c r="P1665" s="5">
        <f>tb_vendas[[#This Row],[Quantidade]]*tb_vendas[[#This Row],[Custo Unitário]]</f>
        <v>523.59922618702149</v>
      </c>
      <c r="Q1665" s="5">
        <f>tb_vendas[[#This Row],[Valor Total]]-tb_vendas[[#This Row],[Custo Total]]</f>
        <v>719.74077381297866</v>
      </c>
      <c r="R1665" s="2">
        <v>4</v>
      </c>
      <c r="S1665" s="3">
        <v>2</v>
      </c>
      <c r="T1665" t="s">
        <v>81</v>
      </c>
      <c r="U1665" t="s">
        <v>84</v>
      </c>
    </row>
    <row r="1666" spans="1:21" x14ac:dyDescent="0.3">
      <c r="A1666" s="3" t="s">
        <v>1750</v>
      </c>
      <c r="B1666" s="1">
        <v>44871</v>
      </c>
      <c r="C1666" s="7" t="str">
        <f>TEXT(tb_vendas[[#This Row],[Data do Pedido]],"aaaa-mm")</f>
        <v>2022-11</v>
      </c>
      <c r="D1666" s="1" t="s">
        <v>6590</v>
      </c>
      <c r="E1666" t="s">
        <v>17</v>
      </c>
      <c r="F1666" t="s">
        <v>26</v>
      </c>
      <c r="G1666" t="s">
        <v>41</v>
      </c>
      <c r="H1666" t="s">
        <v>45</v>
      </c>
      <c r="I1666" t="s">
        <v>47</v>
      </c>
      <c r="J1666" t="s">
        <v>63</v>
      </c>
      <c r="K1666" t="s">
        <v>78</v>
      </c>
      <c r="L1666">
        <v>69</v>
      </c>
      <c r="M1666" s="5">
        <v>55.53</v>
      </c>
      <c r="N1666" s="5">
        <f t="shared" si="25"/>
        <v>3831.57</v>
      </c>
      <c r="O1666" s="5">
        <v>17.701337462630779</v>
      </c>
      <c r="P1666" s="5">
        <f>tb_vendas[[#This Row],[Quantidade]]*tb_vendas[[#This Row],[Custo Unitário]]</f>
        <v>1221.3922849215237</v>
      </c>
      <c r="Q1666" s="5">
        <f>tb_vendas[[#This Row],[Valor Total]]-tb_vendas[[#This Row],[Custo Total]]</f>
        <v>2610.1777150784765</v>
      </c>
      <c r="R1666" s="2">
        <v>10</v>
      </c>
      <c r="S1666" s="3">
        <v>10</v>
      </c>
      <c r="T1666" t="s">
        <v>81</v>
      </c>
      <c r="U1666" t="s">
        <v>82</v>
      </c>
    </row>
    <row r="1667" spans="1:21" x14ac:dyDescent="0.3">
      <c r="A1667" s="3" t="s">
        <v>1751</v>
      </c>
      <c r="B1667" s="1">
        <v>44872</v>
      </c>
      <c r="C1667" s="7" t="str">
        <f>TEXT(tb_vendas[[#This Row],[Data do Pedido]],"aaaa-mm")</f>
        <v>2022-11</v>
      </c>
      <c r="D1667" s="1" t="s">
        <v>6589</v>
      </c>
      <c r="E1667" t="s">
        <v>16</v>
      </c>
      <c r="F1667" t="s">
        <v>28</v>
      </c>
      <c r="G1667" t="s">
        <v>43</v>
      </c>
      <c r="H1667" t="s">
        <v>45</v>
      </c>
      <c r="I1667" t="s">
        <v>55</v>
      </c>
      <c r="J1667" t="s">
        <v>69</v>
      </c>
      <c r="K1667" t="s">
        <v>72</v>
      </c>
      <c r="L1667">
        <v>25</v>
      </c>
      <c r="M1667" s="5">
        <v>79.760000000000005</v>
      </c>
      <c r="N1667" s="5">
        <f t="shared" ref="N1667:N1730" si="26">L1667*M1667</f>
        <v>1994.0000000000002</v>
      </c>
      <c r="O1667" s="5">
        <v>41.216144119639957</v>
      </c>
      <c r="P1667" s="5">
        <f>tb_vendas[[#This Row],[Quantidade]]*tb_vendas[[#This Row],[Custo Unitário]]</f>
        <v>1030.4036029909989</v>
      </c>
      <c r="Q1667" s="5">
        <f>tb_vendas[[#This Row],[Valor Total]]-tb_vendas[[#This Row],[Custo Total]]</f>
        <v>963.59639700900129</v>
      </c>
      <c r="R1667" s="2">
        <v>7</v>
      </c>
      <c r="S1667" s="3">
        <v>4</v>
      </c>
      <c r="T1667" t="s">
        <v>79</v>
      </c>
      <c r="U1667" t="s">
        <v>85</v>
      </c>
    </row>
    <row r="1668" spans="1:21" x14ac:dyDescent="0.3">
      <c r="A1668" s="3" t="s">
        <v>1752</v>
      </c>
      <c r="B1668" s="1">
        <v>44872</v>
      </c>
      <c r="C1668" s="7" t="str">
        <f>TEXT(tb_vendas[[#This Row],[Data do Pedido]],"aaaa-mm")</f>
        <v>2022-11</v>
      </c>
      <c r="D1668" s="1" t="s">
        <v>6590</v>
      </c>
      <c r="E1668" t="s">
        <v>20</v>
      </c>
      <c r="F1668" t="s">
        <v>33</v>
      </c>
      <c r="G1668" t="s">
        <v>42</v>
      </c>
      <c r="H1668" t="s">
        <v>46</v>
      </c>
      <c r="I1668" t="s">
        <v>55</v>
      </c>
      <c r="J1668" t="s">
        <v>69</v>
      </c>
      <c r="K1668" t="s">
        <v>78</v>
      </c>
      <c r="L1668">
        <v>93</v>
      </c>
      <c r="M1668" s="5">
        <v>67.459999999999994</v>
      </c>
      <c r="N1668" s="5">
        <f t="shared" si="26"/>
        <v>6273.78</v>
      </c>
      <c r="O1668" s="5">
        <v>22.407260367012174</v>
      </c>
      <c r="P1668" s="5">
        <f>tb_vendas[[#This Row],[Quantidade]]*tb_vendas[[#This Row],[Custo Unitário]]</f>
        <v>2083.8752141321324</v>
      </c>
      <c r="Q1668" s="5">
        <f>tb_vendas[[#This Row],[Valor Total]]-tb_vendas[[#This Row],[Custo Total]]</f>
        <v>4189.9047858678678</v>
      </c>
      <c r="R1668" s="2">
        <v>6</v>
      </c>
      <c r="S1668" s="3">
        <v>8</v>
      </c>
      <c r="T1668" t="s">
        <v>81</v>
      </c>
      <c r="U1668" t="s">
        <v>85</v>
      </c>
    </row>
    <row r="1669" spans="1:21" x14ac:dyDescent="0.3">
      <c r="A1669" s="3" t="s">
        <v>1753</v>
      </c>
      <c r="B1669" s="1">
        <v>44872</v>
      </c>
      <c r="C1669" s="7" t="str">
        <f>TEXT(tb_vendas[[#This Row],[Data do Pedido]],"aaaa-mm")</f>
        <v>2022-11</v>
      </c>
      <c r="D1669" s="1" t="s">
        <v>6592</v>
      </c>
      <c r="E1669" t="s">
        <v>16</v>
      </c>
      <c r="F1669" t="s">
        <v>27</v>
      </c>
      <c r="G1669" t="s">
        <v>42</v>
      </c>
      <c r="H1669" t="s">
        <v>46</v>
      </c>
      <c r="I1669" t="s">
        <v>57</v>
      </c>
      <c r="J1669" t="s">
        <v>66</v>
      </c>
      <c r="K1669" t="s">
        <v>78</v>
      </c>
      <c r="L1669">
        <v>23</v>
      </c>
      <c r="M1669" s="5">
        <v>34.01</v>
      </c>
      <c r="N1669" s="5">
        <f t="shared" si="26"/>
        <v>782.2299999999999</v>
      </c>
      <c r="O1669" s="5">
        <v>9.321288330279943</v>
      </c>
      <c r="P1669" s="5">
        <f>tb_vendas[[#This Row],[Quantidade]]*tb_vendas[[#This Row],[Custo Unitário]]</f>
        <v>214.38963159643868</v>
      </c>
      <c r="Q1669" s="5">
        <f>tb_vendas[[#This Row],[Valor Total]]-tb_vendas[[#This Row],[Custo Total]]</f>
        <v>567.84036840356123</v>
      </c>
      <c r="R1669" s="2">
        <v>5</v>
      </c>
      <c r="S1669" s="3">
        <v>6</v>
      </c>
      <c r="T1669" t="s">
        <v>79</v>
      </c>
      <c r="U1669" t="s">
        <v>84</v>
      </c>
    </row>
    <row r="1670" spans="1:21" x14ac:dyDescent="0.3">
      <c r="A1670" s="3" t="s">
        <v>1754</v>
      </c>
      <c r="B1670" s="1">
        <v>44872</v>
      </c>
      <c r="C1670" s="7" t="str">
        <f>TEXT(tb_vendas[[#This Row],[Data do Pedido]],"aaaa-mm")</f>
        <v>2022-11</v>
      </c>
      <c r="D1670" s="1" t="s">
        <v>6592</v>
      </c>
      <c r="E1670" t="s">
        <v>18</v>
      </c>
      <c r="F1670" t="s">
        <v>30</v>
      </c>
      <c r="G1670" t="s">
        <v>44</v>
      </c>
      <c r="H1670" t="s">
        <v>46</v>
      </c>
      <c r="I1670" t="s">
        <v>58</v>
      </c>
      <c r="J1670" t="s">
        <v>64</v>
      </c>
      <c r="K1670" t="s">
        <v>76</v>
      </c>
      <c r="L1670">
        <v>23</v>
      </c>
      <c r="M1670" s="5">
        <v>54.16</v>
      </c>
      <c r="N1670" s="5">
        <f t="shared" si="26"/>
        <v>1245.6799999999998</v>
      </c>
      <c r="O1670" s="5">
        <v>38.838604889035643</v>
      </c>
      <c r="P1670" s="5">
        <f>tb_vendas[[#This Row],[Quantidade]]*tb_vendas[[#This Row],[Custo Unitário]]</f>
        <v>893.28791244781985</v>
      </c>
      <c r="Q1670" s="5">
        <f>tb_vendas[[#This Row],[Valor Total]]-tb_vendas[[#This Row],[Custo Total]]</f>
        <v>352.39208755217999</v>
      </c>
      <c r="R1670" s="2">
        <v>2</v>
      </c>
      <c r="S1670" s="3">
        <v>8</v>
      </c>
      <c r="T1670" t="s">
        <v>79</v>
      </c>
      <c r="U1670" t="s">
        <v>85</v>
      </c>
    </row>
    <row r="1671" spans="1:21" x14ac:dyDescent="0.3">
      <c r="A1671" s="3" t="s">
        <v>1755</v>
      </c>
      <c r="B1671" s="1">
        <v>44872</v>
      </c>
      <c r="C1671" s="7" t="str">
        <f>TEXT(tb_vendas[[#This Row],[Data do Pedido]],"aaaa-mm")</f>
        <v>2022-11</v>
      </c>
      <c r="D1671" s="1" t="s">
        <v>6589</v>
      </c>
      <c r="E1671" t="s">
        <v>22</v>
      </c>
      <c r="F1671" t="s">
        <v>30</v>
      </c>
      <c r="G1671" t="s">
        <v>44</v>
      </c>
      <c r="H1671" t="s">
        <v>46</v>
      </c>
      <c r="I1671" t="s">
        <v>59</v>
      </c>
      <c r="J1671" t="s">
        <v>70</v>
      </c>
      <c r="K1671" t="s">
        <v>73</v>
      </c>
      <c r="L1671">
        <v>32</v>
      </c>
      <c r="M1671" s="5">
        <v>61.86</v>
      </c>
      <c r="N1671" s="5">
        <f t="shared" si="26"/>
        <v>1979.52</v>
      </c>
      <c r="O1671" s="5">
        <v>51.320939303645403</v>
      </c>
      <c r="P1671" s="5">
        <f>tb_vendas[[#This Row],[Quantidade]]*tb_vendas[[#This Row],[Custo Unitário]]</f>
        <v>1642.2700577166529</v>
      </c>
      <c r="Q1671" s="5">
        <f>tb_vendas[[#This Row],[Valor Total]]-tb_vendas[[#This Row],[Custo Total]]</f>
        <v>337.24994228334708</v>
      </c>
      <c r="R1671" s="2">
        <v>6</v>
      </c>
      <c r="S1671" s="3">
        <v>0</v>
      </c>
      <c r="T1671" t="s">
        <v>80</v>
      </c>
      <c r="U1671" t="s">
        <v>85</v>
      </c>
    </row>
    <row r="1672" spans="1:21" x14ac:dyDescent="0.3">
      <c r="A1672" s="3" t="s">
        <v>1756</v>
      </c>
      <c r="B1672" s="1">
        <v>44872</v>
      </c>
      <c r="C1672" s="7" t="str">
        <f>TEXT(tb_vendas[[#This Row],[Data do Pedido]],"aaaa-mm")</f>
        <v>2022-11</v>
      </c>
      <c r="D1672" s="1" t="s">
        <v>6590</v>
      </c>
      <c r="E1672" t="s">
        <v>23</v>
      </c>
      <c r="F1672" t="s">
        <v>33</v>
      </c>
      <c r="G1672" t="s">
        <v>42</v>
      </c>
      <c r="H1672" t="s">
        <v>46</v>
      </c>
      <c r="I1672" t="s">
        <v>58</v>
      </c>
      <c r="J1672" t="s">
        <v>64</v>
      </c>
      <c r="K1672" t="s">
        <v>71</v>
      </c>
      <c r="L1672">
        <v>43</v>
      </c>
      <c r="M1672" s="5">
        <v>13.19</v>
      </c>
      <c r="N1672" s="5">
        <f t="shared" si="26"/>
        <v>567.16999999999996</v>
      </c>
      <c r="O1672" s="5">
        <v>6.4322255528299861</v>
      </c>
      <c r="P1672" s="5">
        <f>tb_vendas[[#This Row],[Quantidade]]*tb_vendas[[#This Row],[Custo Unitário]]</f>
        <v>276.58569877168941</v>
      </c>
      <c r="Q1672" s="5">
        <f>tb_vendas[[#This Row],[Valor Total]]-tb_vendas[[#This Row],[Custo Total]]</f>
        <v>290.58430122831055</v>
      </c>
      <c r="R1672" s="2">
        <v>3</v>
      </c>
      <c r="S1672" s="3">
        <v>10</v>
      </c>
      <c r="T1672" t="s">
        <v>81</v>
      </c>
      <c r="U1672" t="s">
        <v>85</v>
      </c>
    </row>
    <row r="1673" spans="1:21" x14ac:dyDescent="0.3">
      <c r="A1673" s="3" t="s">
        <v>1757</v>
      </c>
      <c r="B1673" s="1">
        <v>44873</v>
      </c>
      <c r="C1673" s="7" t="str">
        <f>TEXT(tb_vendas[[#This Row],[Data do Pedido]],"aaaa-mm")</f>
        <v>2022-11</v>
      </c>
      <c r="D1673" s="1" t="s">
        <v>6589</v>
      </c>
      <c r="E1673" t="s">
        <v>19</v>
      </c>
      <c r="F1673" t="s">
        <v>25</v>
      </c>
      <c r="G1673" t="s">
        <v>40</v>
      </c>
      <c r="H1673" t="s">
        <v>46</v>
      </c>
      <c r="I1673" t="s">
        <v>50</v>
      </c>
      <c r="J1673" t="s">
        <v>66</v>
      </c>
      <c r="K1673" t="s">
        <v>72</v>
      </c>
      <c r="L1673">
        <v>91</v>
      </c>
      <c r="M1673" s="5">
        <v>93.99</v>
      </c>
      <c r="N1673" s="5">
        <f t="shared" si="26"/>
        <v>8553.09</v>
      </c>
      <c r="O1673" s="5">
        <v>52.759956994404945</v>
      </c>
      <c r="P1673" s="5">
        <f>tb_vendas[[#This Row],[Quantidade]]*tb_vendas[[#This Row],[Custo Unitário]]</f>
        <v>4801.1560864908497</v>
      </c>
      <c r="Q1673" s="5">
        <f>tb_vendas[[#This Row],[Valor Total]]-tb_vendas[[#This Row],[Custo Total]]</f>
        <v>3751.9339135091504</v>
      </c>
      <c r="R1673" s="2">
        <v>4</v>
      </c>
      <c r="S1673" s="3">
        <v>5</v>
      </c>
      <c r="T1673" t="s">
        <v>79</v>
      </c>
      <c r="U1673" t="s">
        <v>82</v>
      </c>
    </row>
    <row r="1674" spans="1:21" x14ac:dyDescent="0.3">
      <c r="A1674" s="3" t="s">
        <v>1758</v>
      </c>
      <c r="B1674" s="1">
        <v>44873</v>
      </c>
      <c r="C1674" s="7" t="str">
        <f>TEXT(tb_vendas[[#This Row],[Data do Pedido]],"aaaa-mm")</f>
        <v>2022-11</v>
      </c>
      <c r="D1674" s="1" t="s">
        <v>6588</v>
      </c>
      <c r="E1674" t="s">
        <v>21</v>
      </c>
      <c r="F1674" t="s">
        <v>27</v>
      </c>
      <c r="G1674" t="s">
        <v>42</v>
      </c>
      <c r="H1674" t="s">
        <v>46</v>
      </c>
      <c r="I1674" t="s">
        <v>57</v>
      </c>
      <c r="J1674" t="s">
        <v>66</v>
      </c>
      <c r="K1674" t="s">
        <v>72</v>
      </c>
      <c r="L1674">
        <v>7</v>
      </c>
      <c r="M1674" s="5">
        <v>54.59</v>
      </c>
      <c r="N1674" s="5">
        <f t="shared" si="26"/>
        <v>382.13</v>
      </c>
      <c r="O1674" s="5">
        <v>13.75015005600561</v>
      </c>
      <c r="P1674" s="5">
        <f>tb_vendas[[#This Row],[Quantidade]]*tb_vendas[[#This Row],[Custo Unitário]]</f>
        <v>96.251050392039275</v>
      </c>
      <c r="Q1674" s="5">
        <f>tb_vendas[[#This Row],[Valor Total]]-tb_vendas[[#This Row],[Custo Total]]</f>
        <v>285.87894960796075</v>
      </c>
      <c r="R1674" s="2">
        <v>9</v>
      </c>
      <c r="S1674" s="3">
        <v>8</v>
      </c>
      <c r="T1674" t="s">
        <v>80</v>
      </c>
      <c r="U1674" t="s">
        <v>83</v>
      </c>
    </row>
    <row r="1675" spans="1:21" x14ac:dyDescent="0.3">
      <c r="A1675" s="3" t="s">
        <v>1759</v>
      </c>
      <c r="B1675" s="1">
        <v>44873</v>
      </c>
      <c r="C1675" s="7" t="str">
        <f>TEXT(tb_vendas[[#This Row],[Data do Pedido]],"aaaa-mm")</f>
        <v>2022-11</v>
      </c>
      <c r="D1675" s="1" t="s">
        <v>6593</v>
      </c>
      <c r="E1675" t="s">
        <v>16</v>
      </c>
      <c r="F1675" t="s">
        <v>27</v>
      </c>
      <c r="G1675" t="s">
        <v>42</v>
      </c>
      <c r="H1675" t="s">
        <v>46</v>
      </c>
      <c r="I1675" t="s">
        <v>49</v>
      </c>
      <c r="J1675" t="s">
        <v>65</v>
      </c>
      <c r="K1675" t="s">
        <v>72</v>
      </c>
      <c r="L1675">
        <v>45</v>
      </c>
      <c r="M1675" s="5">
        <v>80.319999999999993</v>
      </c>
      <c r="N1675" s="5">
        <f t="shared" si="26"/>
        <v>3614.3999999999996</v>
      </c>
      <c r="O1675" s="5">
        <v>21.0146965174097</v>
      </c>
      <c r="P1675" s="5">
        <f>tb_vendas[[#This Row],[Quantidade]]*tb_vendas[[#This Row],[Custo Unitário]]</f>
        <v>945.66134328343651</v>
      </c>
      <c r="Q1675" s="5">
        <f>tb_vendas[[#This Row],[Valor Total]]-tb_vendas[[#This Row],[Custo Total]]</f>
        <v>2668.7386567165631</v>
      </c>
      <c r="R1675" s="2">
        <v>6</v>
      </c>
      <c r="S1675" s="3">
        <v>7</v>
      </c>
      <c r="T1675" t="s">
        <v>79</v>
      </c>
      <c r="U1675" t="s">
        <v>85</v>
      </c>
    </row>
    <row r="1676" spans="1:21" x14ac:dyDescent="0.3">
      <c r="A1676" s="3" t="s">
        <v>1760</v>
      </c>
      <c r="B1676" s="1">
        <v>44873</v>
      </c>
      <c r="C1676" s="7" t="str">
        <f>TEXT(tb_vendas[[#This Row],[Data do Pedido]],"aaaa-mm")</f>
        <v>2022-11</v>
      </c>
      <c r="D1676" s="1" t="s">
        <v>6588</v>
      </c>
      <c r="E1676" t="s">
        <v>22</v>
      </c>
      <c r="F1676" t="s">
        <v>35</v>
      </c>
      <c r="G1676" t="s">
        <v>44</v>
      </c>
      <c r="H1676" t="s">
        <v>46</v>
      </c>
      <c r="I1676" t="s">
        <v>53</v>
      </c>
      <c r="J1676" t="s">
        <v>67</v>
      </c>
      <c r="K1676" t="s">
        <v>73</v>
      </c>
      <c r="L1676">
        <v>83</v>
      </c>
      <c r="M1676" s="5">
        <v>40.75</v>
      </c>
      <c r="N1676" s="5">
        <f t="shared" si="26"/>
        <v>3382.25</v>
      </c>
      <c r="O1676" s="5">
        <v>20.181843375872884</v>
      </c>
      <c r="P1676" s="5">
        <f>tb_vendas[[#This Row],[Quantidade]]*tb_vendas[[#This Row],[Custo Unitário]]</f>
        <v>1675.0930001974493</v>
      </c>
      <c r="Q1676" s="5">
        <f>tb_vendas[[#This Row],[Valor Total]]-tb_vendas[[#This Row],[Custo Total]]</f>
        <v>1707.1569998025507</v>
      </c>
      <c r="R1676" s="2">
        <v>8</v>
      </c>
      <c r="S1676" s="3">
        <v>5</v>
      </c>
      <c r="T1676" t="s">
        <v>80</v>
      </c>
      <c r="U1676" t="s">
        <v>84</v>
      </c>
    </row>
    <row r="1677" spans="1:21" x14ac:dyDescent="0.3">
      <c r="A1677" s="3" t="s">
        <v>1761</v>
      </c>
      <c r="B1677" s="1">
        <v>44873</v>
      </c>
      <c r="C1677" s="7" t="str">
        <f>TEXT(tb_vendas[[#This Row],[Data do Pedido]],"aaaa-mm")</f>
        <v>2022-11</v>
      </c>
      <c r="D1677" s="1" t="s">
        <v>6589</v>
      </c>
      <c r="E1677" t="s">
        <v>18</v>
      </c>
      <c r="F1677" t="s">
        <v>27</v>
      </c>
      <c r="G1677" t="s">
        <v>42</v>
      </c>
      <c r="H1677" t="s">
        <v>46</v>
      </c>
      <c r="I1677" t="s">
        <v>61</v>
      </c>
      <c r="J1677" t="s">
        <v>68</v>
      </c>
      <c r="K1677" t="s">
        <v>74</v>
      </c>
      <c r="L1677">
        <v>86</v>
      </c>
      <c r="M1677" s="5">
        <v>8.3800000000000008</v>
      </c>
      <c r="N1677" s="5">
        <f t="shared" si="26"/>
        <v>720.68000000000006</v>
      </c>
      <c r="O1677" s="5">
        <v>2.6863331200212692</v>
      </c>
      <c r="P1677" s="5">
        <f>tb_vendas[[#This Row],[Quantidade]]*tb_vendas[[#This Row],[Custo Unitário]]</f>
        <v>231.02464832182915</v>
      </c>
      <c r="Q1677" s="5">
        <f>tb_vendas[[#This Row],[Valor Total]]-tb_vendas[[#This Row],[Custo Total]]</f>
        <v>489.65535167817092</v>
      </c>
      <c r="R1677" s="2">
        <v>3</v>
      </c>
      <c r="S1677" s="3">
        <v>8</v>
      </c>
      <c r="T1677" t="s">
        <v>79</v>
      </c>
      <c r="U1677" t="s">
        <v>82</v>
      </c>
    </row>
    <row r="1678" spans="1:21" x14ac:dyDescent="0.3">
      <c r="A1678" s="3" t="s">
        <v>1762</v>
      </c>
      <c r="B1678" s="1">
        <v>44873</v>
      </c>
      <c r="C1678" s="7" t="str">
        <f>TEXT(tb_vendas[[#This Row],[Data do Pedido]],"aaaa-mm")</f>
        <v>2022-11</v>
      </c>
      <c r="D1678" s="1" t="s">
        <v>6593</v>
      </c>
      <c r="E1678" t="s">
        <v>16</v>
      </c>
      <c r="F1678" t="s">
        <v>34</v>
      </c>
      <c r="G1678" t="s">
        <v>40</v>
      </c>
      <c r="H1678" t="s">
        <v>46</v>
      </c>
      <c r="I1678" t="s">
        <v>53</v>
      </c>
      <c r="J1678" t="s">
        <v>67</v>
      </c>
      <c r="K1678" t="s">
        <v>78</v>
      </c>
      <c r="L1678">
        <v>17</v>
      </c>
      <c r="M1678" s="5">
        <v>48.69</v>
      </c>
      <c r="N1678" s="5">
        <f t="shared" si="26"/>
        <v>827.73</v>
      </c>
      <c r="O1678" s="5">
        <v>18.679318668884573</v>
      </c>
      <c r="P1678" s="5">
        <f>tb_vendas[[#This Row],[Quantidade]]*tb_vendas[[#This Row],[Custo Unitário]]</f>
        <v>317.54841737103771</v>
      </c>
      <c r="Q1678" s="5">
        <f>tb_vendas[[#This Row],[Valor Total]]-tb_vendas[[#This Row],[Custo Total]]</f>
        <v>510.1815826289623</v>
      </c>
      <c r="R1678" s="2">
        <v>8</v>
      </c>
      <c r="S1678" s="3">
        <v>3</v>
      </c>
      <c r="T1678" t="s">
        <v>79</v>
      </c>
      <c r="U1678" t="s">
        <v>85</v>
      </c>
    </row>
    <row r="1679" spans="1:21" x14ac:dyDescent="0.3">
      <c r="A1679" s="3" t="s">
        <v>1763</v>
      </c>
      <c r="B1679" s="1">
        <v>44874</v>
      </c>
      <c r="C1679" s="7" t="str">
        <f>TEXT(tb_vendas[[#This Row],[Data do Pedido]],"aaaa-mm")</f>
        <v>2022-11</v>
      </c>
      <c r="D1679" s="1" t="s">
        <v>6589</v>
      </c>
      <c r="E1679" t="s">
        <v>18</v>
      </c>
      <c r="F1679" t="s">
        <v>29</v>
      </c>
      <c r="G1679" t="s">
        <v>43</v>
      </c>
      <c r="H1679" t="s">
        <v>45</v>
      </c>
      <c r="I1679" t="s">
        <v>61</v>
      </c>
      <c r="J1679" t="s">
        <v>68</v>
      </c>
      <c r="K1679" t="s">
        <v>73</v>
      </c>
      <c r="L1679">
        <v>19</v>
      </c>
      <c r="M1679" s="5">
        <v>42.08</v>
      </c>
      <c r="N1679" s="5">
        <f t="shared" si="26"/>
        <v>799.52</v>
      </c>
      <c r="O1679" s="5">
        <v>19.633354533422359</v>
      </c>
      <c r="P1679" s="5">
        <f>tb_vendas[[#This Row],[Quantidade]]*tb_vendas[[#This Row],[Custo Unitário]]</f>
        <v>373.03373613502481</v>
      </c>
      <c r="Q1679" s="5">
        <f>tb_vendas[[#This Row],[Valor Total]]-tb_vendas[[#This Row],[Custo Total]]</f>
        <v>426.48626386497517</v>
      </c>
      <c r="R1679" s="2">
        <v>3</v>
      </c>
      <c r="S1679" s="3">
        <v>1</v>
      </c>
      <c r="T1679" t="s">
        <v>81</v>
      </c>
      <c r="U1679" t="s">
        <v>83</v>
      </c>
    </row>
    <row r="1680" spans="1:21" x14ac:dyDescent="0.3">
      <c r="A1680" s="3" t="s">
        <v>1764</v>
      </c>
      <c r="B1680" s="1">
        <v>44874</v>
      </c>
      <c r="C1680" s="7" t="str">
        <f>TEXT(tb_vendas[[#This Row],[Data do Pedido]],"aaaa-mm")</f>
        <v>2022-11</v>
      </c>
      <c r="D1680" s="1" t="s">
        <v>6590</v>
      </c>
      <c r="E1680" t="s">
        <v>18</v>
      </c>
      <c r="F1680" t="s">
        <v>28</v>
      </c>
      <c r="G1680" t="s">
        <v>43</v>
      </c>
      <c r="H1680" t="s">
        <v>45</v>
      </c>
      <c r="I1680" t="s">
        <v>51</v>
      </c>
      <c r="J1680" t="s">
        <v>65</v>
      </c>
      <c r="K1680" t="s">
        <v>76</v>
      </c>
      <c r="L1680">
        <v>56</v>
      </c>
      <c r="M1680" s="5">
        <v>35.450000000000003</v>
      </c>
      <c r="N1680" s="5">
        <f t="shared" si="26"/>
        <v>1985.2000000000003</v>
      </c>
      <c r="O1680" s="5">
        <v>17.604169413625826</v>
      </c>
      <c r="P1680" s="5">
        <f>tb_vendas[[#This Row],[Quantidade]]*tb_vendas[[#This Row],[Custo Unitário]]</f>
        <v>985.83348716304624</v>
      </c>
      <c r="Q1680" s="5">
        <f>tb_vendas[[#This Row],[Valor Total]]-tb_vendas[[#This Row],[Custo Total]]</f>
        <v>999.36651283695403</v>
      </c>
      <c r="R1680" s="2">
        <v>9</v>
      </c>
      <c r="S1680" s="3">
        <v>1</v>
      </c>
      <c r="T1680" t="s">
        <v>81</v>
      </c>
      <c r="U1680" t="s">
        <v>84</v>
      </c>
    </row>
    <row r="1681" spans="1:21" x14ac:dyDescent="0.3">
      <c r="A1681" s="3" t="s">
        <v>1765</v>
      </c>
      <c r="B1681" s="1">
        <v>44874</v>
      </c>
      <c r="C1681" s="7" t="str">
        <f>TEXT(tb_vendas[[#This Row],[Data do Pedido]],"aaaa-mm")</f>
        <v>2022-11</v>
      </c>
      <c r="D1681" s="1" t="s">
        <v>6590</v>
      </c>
      <c r="E1681" t="s">
        <v>21</v>
      </c>
      <c r="F1681" t="s">
        <v>32</v>
      </c>
      <c r="G1681" t="s">
        <v>39</v>
      </c>
      <c r="H1681" t="s">
        <v>45</v>
      </c>
      <c r="I1681" t="s">
        <v>47</v>
      </c>
      <c r="J1681" t="s">
        <v>63</v>
      </c>
      <c r="K1681" t="s">
        <v>71</v>
      </c>
      <c r="L1681">
        <v>72</v>
      </c>
      <c r="M1681" s="5">
        <v>98.8</v>
      </c>
      <c r="N1681" s="5">
        <f t="shared" si="26"/>
        <v>7113.5999999999995</v>
      </c>
      <c r="O1681" s="5">
        <v>55.105995993248833</v>
      </c>
      <c r="P1681" s="5">
        <f>tb_vendas[[#This Row],[Quantidade]]*tb_vendas[[#This Row],[Custo Unitário]]</f>
        <v>3967.6317115139159</v>
      </c>
      <c r="Q1681" s="5">
        <f>tb_vendas[[#This Row],[Valor Total]]-tb_vendas[[#This Row],[Custo Total]]</f>
        <v>3145.9682884860836</v>
      </c>
      <c r="R1681" s="2">
        <v>10</v>
      </c>
      <c r="S1681" s="3">
        <v>1</v>
      </c>
      <c r="T1681" t="s">
        <v>80</v>
      </c>
      <c r="U1681" t="s">
        <v>84</v>
      </c>
    </row>
    <row r="1682" spans="1:21" x14ac:dyDescent="0.3">
      <c r="A1682" s="3" t="s">
        <v>1766</v>
      </c>
      <c r="B1682" s="1">
        <v>44874</v>
      </c>
      <c r="C1682" s="7" t="str">
        <f>TEXT(tb_vendas[[#This Row],[Data do Pedido]],"aaaa-mm")</f>
        <v>2022-11</v>
      </c>
      <c r="D1682" s="1" t="s">
        <v>6591</v>
      </c>
      <c r="E1682" t="s">
        <v>17</v>
      </c>
      <c r="F1682" t="s">
        <v>32</v>
      </c>
      <c r="G1682" t="s">
        <v>39</v>
      </c>
      <c r="H1682" t="s">
        <v>45</v>
      </c>
      <c r="I1682" t="s">
        <v>57</v>
      </c>
      <c r="J1682" t="s">
        <v>66</v>
      </c>
      <c r="K1682" t="s">
        <v>74</v>
      </c>
      <c r="L1682">
        <v>23</v>
      </c>
      <c r="M1682" s="5">
        <v>93.39</v>
      </c>
      <c r="N1682" s="5">
        <f t="shared" si="26"/>
        <v>2147.9699999999998</v>
      </c>
      <c r="O1682" s="5">
        <v>23.357396466123397</v>
      </c>
      <c r="P1682" s="5">
        <f>tb_vendas[[#This Row],[Quantidade]]*tb_vendas[[#This Row],[Custo Unitário]]</f>
        <v>537.22011872083817</v>
      </c>
      <c r="Q1682" s="5">
        <f>tb_vendas[[#This Row],[Valor Total]]-tb_vendas[[#This Row],[Custo Total]]</f>
        <v>1610.7498812791616</v>
      </c>
      <c r="R1682" s="2">
        <v>7</v>
      </c>
      <c r="S1682" s="3">
        <v>6</v>
      </c>
      <c r="T1682" t="s">
        <v>80</v>
      </c>
      <c r="U1682" t="s">
        <v>84</v>
      </c>
    </row>
    <row r="1683" spans="1:21" x14ac:dyDescent="0.3">
      <c r="A1683" s="3" t="s">
        <v>1767</v>
      </c>
      <c r="B1683" s="1">
        <v>44874</v>
      </c>
      <c r="C1683" s="7" t="str">
        <f>TEXT(tb_vendas[[#This Row],[Data do Pedido]],"aaaa-mm")</f>
        <v>2022-11</v>
      </c>
      <c r="D1683" s="1" t="s">
        <v>6589</v>
      </c>
      <c r="E1683" t="s">
        <v>21</v>
      </c>
      <c r="F1683" t="s">
        <v>37</v>
      </c>
      <c r="G1683" t="s">
        <v>41</v>
      </c>
      <c r="H1683" t="s">
        <v>45</v>
      </c>
      <c r="I1683" t="s">
        <v>61</v>
      </c>
      <c r="J1683" t="s">
        <v>68</v>
      </c>
      <c r="K1683" t="s">
        <v>71</v>
      </c>
      <c r="L1683">
        <v>83</v>
      </c>
      <c r="M1683" s="5">
        <v>3.07</v>
      </c>
      <c r="N1683" s="5">
        <f t="shared" si="26"/>
        <v>254.80999999999997</v>
      </c>
      <c r="O1683" s="5">
        <v>0.82690759159490212</v>
      </c>
      <c r="P1683" s="5">
        <f>tb_vendas[[#This Row],[Quantidade]]*tb_vendas[[#This Row],[Custo Unitário]]</f>
        <v>68.633330102376874</v>
      </c>
      <c r="Q1683" s="5">
        <f>tb_vendas[[#This Row],[Valor Total]]-tb_vendas[[#This Row],[Custo Total]]</f>
        <v>186.1766698976231</v>
      </c>
      <c r="R1683" s="2">
        <v>4</v>
      </c>
      <c r="S1683" s="3">
        <v>7</v>
      </c>
      <c r="T1683" t="s">
        <v>80</v>
      </c>
      <c r="U1683" t="s">
        <v>84</v>
      </c>
    </row>
    <row r="1684" spans="1:21" x14ac:dyDescent="0.3">
      <c r="A1684" s="3" t="s">
        <v>1768</v>
      </c>
      <c r="B1684" s="1">
        <v>44874</v>
      </c>
      <c r="C1684" s="7" t="str">
        <f>TEXT(tb_vendas[[#This Row],[Data do Pedido]],"aaaa-mm")</f>
        <v>2022-11</v>
      </c>
      <c r="D1684" s="1" t="s">
        <v>6591</v>
      </c>
      <c r="E1684" t="s">
        <v>18</v>
      </c>
      <c r="F1684" t="s">
        <v>31</v>
      </c>
      <c r="G1684" t="s">
        <v>40</v>
      </c>
      <c r="H1684" t="s">
        <v>46</v>
      </c>
      <c r="I1684" t="s">
        <v>48</v>
      </c>
      <c r="J1684" t="s">
        <v>64</v>
      </c>
      <c r="K1684" t="s">
        <v>73</v>
      </c>
      <c r="L1684">
        <v>93</v>
      </c>
      <c r="M1684" s="5">
        <v>51.88</v>
      </c>
      <c r="N1684" s="5">
        <f t="shared" si="26"/>
        <v>4824.84</v>
      </c>
      <c r="O1684" s="5">
        <v>23.460189132119467</v>
      </c>
      <c r="P1684" s="5">
        <f>tb_vendas[[#This Row],[Quantidade]]*tb_vendas[[#This Row],[Custo Unitário]]</f>
        <v>2181.7975892871104</v>
      </c>
      <c r="Q1684" s="5">
        <f>tb_vendas[[#This Row],[Valor Total]]-tb_vendas[[#This Row],[Custo Total]]</f>
        <v>2643.0424107128897</v>
      </c>
      <c r="R1684" s="2">
        <v>4</v>
      </c>
      <c r="S1684" s="3">
        <v>1</v>
      </c>
      <c r="T1684" t="s">
        <v>81</v>
      </c>
      <c r="U1684" t="s">
        <v>83</v>
      </c>
    </row>
    <row r="1685" spans="1:21" x14ac:dyDescent="0.3">
      <c r="A1685" s="3" t="s">
        <v>1769</v>
      </c>
      <c r="B1685" s="1">
        <v>44874</v>
      </c>
      <c r="C1685" s="7" t="str">
        <f>TEXT(tb_vendas[[#This Row],[Data do Pedido]],"aaaa-mm")</f>
        <v>2022-11</v>
      </c>
      <c r="D1685" s="1" t="s">
        <v>6593</v>
      </c>
      <c r="E1685" t="s">
        <v>23</v>
      </c>
      <c r="F1685" t="s">
        <v>34</v>
      </c>
      <c r="G1685" t="s">
        <v>40</v>
      </c>
      <c r="H1685" t="s">
        <v>46</v>
      </c>
      <c r="I1685" t="s">
        <v>56</v>
      </c>
      <c r="J1685" t="s">
        <v>63</v>
      </c>
      <c r="K1685" t="s">
        <v>71</v>
      </c>
      <c r="L1685">
        <v>71</v>
      </c>
      <c r="M1685" s="5">
        <v>15.27</v>
      </c>
      <c r="N1685" s="5">
        <f t="shared" si="26"/>
        <v>1084.17</v>
      </c>
      <c r="O1685" s="5">
        <v>6.131234635232846</v>
      </c>
      <c r="P1685" s="5">
        <f>tb_vendas[[#This Row],[Quantidade]]*tb_vendas[[#This Row],[Custo Unitário]]</f>
        <v>435.31765910153206</v>
      </c>
      <c r="Q1685" s="5">
        <f>tb_vendas[[#This Row],[Valor Total]]-tb_vendas[[#This Row],[Custo Total]]</f>
        <v>648.85234089846801</v>
      </c>
      <c r="R1685" s="2">
        <v>7</v>
      </c>
      <c r="S1685" s="3">
        <v>7</v>
      </c>
      <c r="T1685" t="s">
        <v>81</v>
      </c>
      <c r="U1685" t="s">
        <v>82</v>
      </c>
    </row>
    <row r="1686" spans="1:21" x14ac:dyDescent="0.3">
      <c r="A1686" s="3" t="s">
        <v>1770</v>
      </c>
      <c r="B1686" s="1">
        <v>44875</v>
      </c>
      <c r="C1686" s="7" t="str">
        <f>TEXT(tb_vendas[[#This Row],[Data do Pedido]],"aaaa-mm")</f>
        <v>2022-11</v>
      </c>
      <c r="D1686" s="1" t="s">
        <v>6591</v>
      </c>
      <c r="E1686" t="s">
        <v>20</v>
      </c>
      <c r="F1686" t="s">
        <v>29</v>
      </c>
      <c r="G1686" t="s">
        <v>43</v>
      </c>
      <c r="H1686" t="s">
        <v>45</v>
      </c>
      <c r="I1686" t="s">
        <v>50</v>
      </c>
      <c r="J1686" t="s">
        <v>66</v>
      </c>
      <c r="K1686" t="s">
        <v>72</v>
      </c>
      <c r="L1686">
        <v>71</v>
      </c>
      <c r="M1686" s="5">
        <v>24.68</v>
      </c>
      <c r="N1686" s="5">
        <f t="shared" si="26"/>
        <v>1752.28</v>
      </c>
      <c r="O1686" s="5">
        <v>7.0705371786444173</v>
      </c>
      <c r="P1686" s="5">
        <f>tb_vendas[[#This Row],[Quantidade]]*tb_vendas[[#This Row],[Custo Unitário]]</f>
        <v>502.00813968375365</v>
      </c>
      <c r="Q1686" s="5">
        <f>tb_vendas[[#This Row],[Valor Total]]-tb_vendas[[#This Row],[Custo Total]]</f>
        <v>1250.2718603162464</v>
      </c>
      <c r="R1686" s="2">
        <v>1</v>
      </c>
      <c r="S1686" s="3">
        <v>8</v>
      </c>
      <c r="T1686" t="s">
        <v>80</v>
      </c>
      <c r="U1686" t="s">
        <v>84</v>
      </c>
    </row>
    <row r="1687" spans="1:21" x14ac:dyDescent="0.3">
      <c r="A1687" s="3" t="s">
        <v>1771</v>
      </c>
      <c r="B1687" s="1">
        <v>44875</v>
      </c>
      <c r="C1687" s="7" t="str">
        <f>TEXT(tb_vendas[[#This Row],[Data do Pedido]],"aaaa-mm")</f>
        <v>2022-11</v>
      </c>
      <c r="D1687" s="1" t="s">
        <v>6591</v>
      </c>
      <c r="E1687" t="s">
        <v>21</v>
      </c>
      <c r="F1687" t="s">
        <v>32</v>
      </c>
      <c r="G1687" t="s">
        <v>39</v>
      </c>
      <c r="H1687" t="s">
        <v>45</v>
      </c>
      <c r="I1687" t="s">
        <v>48</v>
      </c>
      <c r="J1687" t="s">
        <v>64</v>
      </c>
      <c r="K1687" t="s">
        <v>78</v>
      </c>
      <c r="L1687">
        <v>77</v>
      </c>
      <c r="M1687" s="5">
        <v>8.2200000000000006</v>
      </c>
      <c r="N1687" s="5">
        <f t="shared" si="26"/>
        <v>632.94000000000005</v>
      </c>
      <c r="O1687" s="5">
        <v>5.9932314301201624</v>
      </c>
      <c r="P1687" s="5">
        <f>tb_vendas[[#This Row],[Quantidade]]*tb_vendas[[#This Row],[Custo Unitário]]</f>
        <v>461.47882011925248</v>
      </c>
      <c r="Q1687" s="5">
        <f>tb_vendas[[#This Row],[Valor Total]]-tb_vendas[[#This Row],[Custo Total]]</f>
        <v>171.46117988074758</v>
      </c>
      <c r="R1687" s="2">
        <v>8</v>
      </c>
      <c r="S1687" s="3">
        <v>2</v>
      </c>
      <c r="T1687" t="s">
        <v>80</v>
      </c>
      <c r="U1687" t="s">
        <v>82</v>
      </c>
    </row>
    <row r="1688" spans="1:21" x14ac:dyDescent="0.3">
      <c r="A1688" s="3" t="s">
        <v>1772</v>
      </c>
      <c r="B1688" s="1">
        <v>44875</v>
      </c>
      <c r="C1688" s="7" t="str">
        <f>TEXT(tb_vendas[[#This Row],[Data do Pedido]],"aaaa-mm")</f>
        <v>2022-11</v>
      </c>
      <c r="D1688" s="1" t="s">
        <v>6592</v>
      </c>
      <c r="E1688" t="s">
        <v>21</v>
      </c>
      <c r="F1688" t="s">
        <v>29</v>
      </c>
      <c r="G1688" t="s">
        <v>43</v>
      </c>
      <c r="H1688" t="s">
        <v>45</v>
      </c>
      <c r="I1688" t="s">
        <v>62</v>
      </c>
      <c r="J1688" t="s">
        <v>70</v>
      </c>
      <c r="K1688" t="s">
        <v>78</v>
      </c>
      <c r="L1688">
        <v>29</v>
      </c>
      <c r="M1688" s="5">
        <v>91.62</v>
      </c>
      <c r="N1688" s="5">
        <f t="shared" si="26"/>
        <v>2656.98</v>
      </c>
      <c r="O1688" s="5">
        <v>25.801587829588524</v>
      </c>
      <c r="P1688" s="5">
        <f>tb_vendas[[#This Row],[Quantidade]]*tb_vendas[[#This Row],[Custo Unitário]]</f>
        <v>748.24604705806723</v>
      </c>
      <c r="Q1688" s="5">
        <f>tb_vendas[[#This Row],[Valor Total]]-tb_vendas[[#This Row],[Custo Total]]</f>
        <v>1908.7339529419328</v>
      </c>
      <c r="R1688" s="2">
        <v>4</v>
      </c>
      <c r="S1688" s="3">
        <v>6</v>
      </c>
      <c r="T1688" t="s">
        <v>79</v>
      </c>
      <c r="U1688" t="s">
        <v>84</v>
      </c>
    </row>
    <row r="1689" spans="1:21" x14ac:dyDescent="0.3">
      <c r="A1689" s="3" t="s">
        <v>1773</v>
      </c>
      <c r="B1689" s="1">
        <v>44875</v>
      </c>
      <c r="C1689" s="7" t="str">
        <f>TEXT(tb_vendas[[#This Row],[Data do Pedido]],"aaaa-mm")</f>
        <v>2022-11</v>
      </c>
      <c r="D1689" s="1" t="s">
        <v>6590</v>
      </c>
      <c r="E1689" t="s">
        <v>18</v>
      </c>
      <c r="F1689" t="s">
        <v>32</v>
      </c>
      <c r="G1689" t="s">
        <v>39</v>
      </c>
      <c r="H1689" t="s">
        <v>45</v>
      </c>
      <c r="I1689" t="s">
        <v>62</v>
      </c>
      <c r="J1689" t="s">
        <v>70</v>
      </c>
      <c r="K1689" t="s">
        <v>71</v>
      </c>
      <c r="L1689">
        <v>12</v>
      </c>
      <c r="M1689" s="5">
        <v>28.67</v>
      </c>
      <c r="N1689" s="5">
        <f t="shared" si="26"/>
        <v>344.04</v>
      </c>
      <c r="O1689" s="5">
        <v>9.138587929891429</v>
      </c>
      <c r="P1689" s="5">
        <f>tb_vendas[[#This Row],[Quantidade]]*tb_vendas[[#This Row],[Custo Unitário]]</f>
        <v>109.66305515869715</v>
      </c>
      <c r="Q1689" s="5">
        <f>tb_vendas[[#This Row],[Valor Total]]-tb_vendas[[#This Row],[Custo Total]]</f>
        <v>234.37694484130287</v>
      </c>
      <c r="R1689" s="2">
        <v>1</v>
      </c>
      <c r="S1689" s="3">
        <v>9</v>
      </c>
      <c r="T1689" t="s">
        <v>79</v>
      </c>
      <c r="U1689" t="s">
        <v>84</v>
      </c>
    </row>
    <row r="1690" spans="1:21" x14ac:dyDescent="0.3">
      <c r="A1690" s="3" t="s">
        <v>1774</v>
      </c>
      <c r="B1690" s="1">
        <v>44876</v>
      </c>
      <c r="C1690" s="7" t="str">
        <f>TEXT(tb_vendas[[#This Row],[Data do Pedido]],"aaaa-mm")</f>
        <v>2022-11</v>
      </c>
      <c r="D1690" s="1" t="s">
        <v>6588</v>
      </c>
      <c r="E1690" t="s">
        <v>22</v>
      </c>
      <c r="F1690" t="s">
        <v>27</v>
      </c>
      <c r="G1690" t="s">
        <v>42</v>
      </c>
      <c r="H1690" t="s">
        <v>46</v>
      </c>
      <c r="I1690" t="s">
        <v>49</v>
      </c>
      <c r="J1690" t="s">
        <v>65</v>
      </c>
      <c r="K1690" t="s">
        <v>78</v>
      </c>
      <c r="L1690">
        <v>91</v>
      </c>
      <c r="M1690" s="5">
        <v>90.33</v>
      </c>
      <c r="N1690" s="5">
        <f t="shared" si="26"/>
        <v>8220.0300000000007</v>
      </c>
      <c r="O1690" s="5">
        <v>49.835121597349996</v>
      </c>
      <c r="P1690" s="5">
        <f>tb_vendas[[#This Row],[Quantidade]]*tb_vendas[[#This Row],[Custo Unitário]]</f>
        <v>4534.9960653588496</v>
      </c>
      <c r="Q1690" s="5">
        <f>tb_vendas[[#This Row],[Valor Total]]-tb_vendas[[#This Row],[Custo Total]]</f>
        <v>3685.0339346411511</v>
      </c>
      <c r="R1690" s="2">
        <v>10</v>
      </c>
      <c r="S1690" s="3">
        <v>7</v>
      </c>
      <c r="T1690" t="s">
        <v>79</v>
      </c>
      <c r="U1690" t="s">
        <v>84</v>
      </c>
    </row>
    <row r="1691" spans="1:21" x14ac:dyDescent="0.3">
      <c r="A1691" s="3" t="s">
        <v>1775</v>
      </c>
      <c r="B1691" s="1">
        <v>44876</v>
      </c>
      <c r="C1691" s="7" t="str">
        <f>TEXT(tb_vendas[[#This Row],[Data do Pedido]],"aaaa-mm")</f>
        <v>2022-11</v>
      </c>
      <c r="D1691" s="1" t="s">
        <v>6589</v>
      </c>
      <c r="E1691" t="s">
        <v>17</v>
      </c>
      <c r="F1691" t="s">
        <v>28</v>
      </c>
      <c r="G1691" t="s">
        <v>43</v>
      </c>
      <c r="H1691" t="s">
        <v>45</v>
      </c>
      <c r="I1691" t="s">
        <v>60</v>
      </c>
      <c r="J1691" t="s">
        <v>69</v>
      </c>
      <c r="K1691" t="s">
        <v>76</v>
      </c>
      <c r="L1691">
        <v>24</v>
      </c>
      <c r="M1691" s="5">
        <v>89.73</v>
      </c>
      <c r="N1691" s="5">
        <f t="shared" si="26"/>
        <v>2153.52</v>
      </c>
      <c r="O1691" s="5">
        <v>54.755701741311199</v>
      </c>
      <c r="P1691" s="5">
        <f>tb_vendas[[#This Row],[Quantidade]]*tb_vendas[[#This Row],[Custo Unitário]]</f>
        <v>1314.1368417914687</v>
      </c>
      <c r="Q1691" s="5">
        <f>tb_vendas[[#This Row],[Valor Total]]-tb_vendas[[#This Row],[Custo Total]]</f>
        <v>839.38315820853131</v>
      </c>
      <c r="R1691" s="2">
        <v>10</v>
      </c>
      <c r="S1691" s="3">
        <v>9</v>
      </c>
      <c r="T1691" t="s">
        <v>80</v>
      </c>
      <c r="U1691" t="s">
        <v>84</v>
      </c>
    </row>
    <row r="1692" spans="1:21" x14ac:dyDescent="0.3">
      <c r="A1692" s="3" t="s">
        <v>1776</v>
      </c>
      <c r="B1692" s="1">
        <v>44876</v>
      </c>
      <c r="C1692" s="7" t="str">
        <f>TEXT(tb_vendas[[#This Row],[Data do Pedido]],"aaaa-mm")</f>
        <v>2022-11</v>
      </c>
      <c r="D1692" s="1" t="s">
        <v>6591</v>
      </c>
      <c r="E1692" t="s">
        <v>16</v>
      </c>
      <c r="F1692" t="s">
        <v>30</v>
      </c>
      <c r="G1692" t="s">
        <v>44</v>
      </c>
      <c r="H1692" t="s">
        <v>46</v>
      </c>
      <c r="I1692" t="s">
        <v>61</v>
      </c>
      <c r="J1692" t="s">
        <v>68</v>
      </c>
      <c r="K1692" t="s">
        <v>74</v>
      </c>
      <c r="L1692">
        <v>7</v>
      </c>
      <c r="M1692" s="5">
        <v>56.69</v>
      </c>
      <c r="N1692" s="5">
        <f t="shared" si="26"/>
        <v>396.83</v>
      </c>
      <c r="O1692" s="5">
        <v>14.895725925166133</v>
      </c>
      <c r="P1692" s="5">
        <f>tb_vendas[[#This Row],[Quantidade]]*tb_vendas[[#This Row],[Custo Unitário]]</f>
        <v>104.27008147616293</v>
      </c>
      <c r="Q1692" s="5">
        <f>tb_vendas[[#This Row],[Valor Total]]-tb_vendas[[#This Row],[Custo Total]]</f>
        <v>292.55991852383704</v>
      </c>
      <c r="R1692" s="2">
        <v>8</v>
      </c>
      <c r="S1692" s="3">
        <v>1</v>
      </c>
      <c r="T1692" t="s">
        <v>79</v>
      </c>
      <c r="U1692" t="s">
        <v>84</v>
      </c>
    </row>
    <row r="1693" spans="1:21" x14ac:dyDescent="0.3">
      <c r="A1693" s="3" t="s">
        <v>1777</v>
      </c>
      <c r="B1693" s="1">
        <v>44876</v>
      </c>
      <c r="C1693" s="7" t="str">
        <f>TEXT(tb_vendas[[#This Row],[Data do Pedido]],"aaaa-mm")</f>
        <v>2022-11</v>
      </c>
      <c r="D1693" s="1" t="s">
        <v>6589</v>
      </c>
      <c r="E1693" t="s">
        <v>19</v>
      </c>
      <c r="F1693" t="s">
        <v>30</v>
      </c>
      <c r="G1693" t="s">
        <v>44</v>
      </c>
      <c r="H1693" t="s">
        <v>46</v>
      </c>
      <c r="I1693" t="s">
        <v>62</v>
      </c>
      <c r="J1693" t="s">
        <v>70</v>
      </c>
      <c r="K1693" t="s">
        <v>78</v>
      </c>
      <c r="L1693">
        <v>23</v>
      </c>
      <c r="M1693" s="5">
        <v>37.08</v>
      </c>
      <c r="N1693" s="5">
        <f t="shared" si="26"/>
        <v>852.83999999999992</v>
      </c>
      <c r="O1693" s="5">
        <v>13.05083068221353</v>
      </c>
      <c r="P1693" s="5">
        <f>tb_vendas[[#This Row],[Quantidade]]*tb_vendas[[#This Row],[Custo Unitário]]</f>
        <v>300.16910569091118</v>
      </c>
      <c r="Q1693" s="5">
        <f>tb_vendas[[#This Row],[Valor Total]]-tb_vendas[[#This Row],[Custo Total]]</f>
        <v>552.67089430908868</v>
      </c>
      <c r="R1693" s="2">
        <v>9</v>
      </c>
      <c r="S1693" s="3">
        <v>9</v>
      </c>
      <c r="T1693" t="s">
        <v>81</v>
      </c>
      <c r="U1693" t="s">
        <v>82</v>
      </c>
    </row>
    <row r="1694" spans="1:21" x14ac:dyDescent="0.3">
      <c r="A1694" s="3" t="s">
        <v>1778</v>
      </c>
      <c r="B1694" s="1">
        <v>44876</v>
      </c>
      <c r="C1694" s="7" t="str">
        <f>TEXT(tb_vendas[[#This Row],[Data do Pedido]],"aaaa-mm")</f>
        <v>2022-11</v>
      </c>
      <c r="D1694" s="1" t="s">
        <v>6589</v>
      </c>
      <c r="E1694" t="s">
        <v>20</v>
      </c>
      <c r="F1694" t="s">
        <v>30</v>
      </c>
      <c r="G1694" t="s">
        <v>44</v>
      </c>
      <c r="H1694" t="s">
        <v>46</v>
      </c>
      <c r="I1694" t="s">
        <v>47</v>
      </c>
      <c r="J1694" t="s">
        <v>63</v>
      </c>
      <c r="K1694" t="s">
        <v>77</v>
      </c>
      <c r="L1694">
        <v>27</v>
      </c>
      <c r="M1694" s="5">
        <v>33.35</v>
      </c>
      <c r="N1694" s="5">
        <f t="shared" si="26"/>
        <v>900.45</v>
      </c>
      <c r="O1694" s="5">
        <v>10.185223263451896</v>
      </c>
      <c r="P1694" s="5">
        <f>tb_vendas[[#This Row],[Quantidade]]*tb_vendas[[#This Row],[Custo Unitário]]</f>
        <v>275.00102811320119</v>
      </c>
      <c r="Q1694" s="5">
        <f>tb_vendas[[#This Row],[Valor Total]]-tb_vendas[[#This Row],[Custo Total]]</f>
        <v>625.44897188679886</v>
      </c>
      <c r="R1694" s="2">
        <v>6</v>
      </c>
      <c r="S1694" s="3">
        <v>4</v>
      </c>
      <c r="T1694" t="s">
        <v>79</v>
      </c>
      <c r="U1694" t="s">
        <v>85</v>
      </c>
    </row>
    <row r="1695" spans="1:21" x14ac:dyDescent="0.3">
      <c r="A1695" s="3" t="s">
        <v>1779</v>
      </c>
      <c r="B1695" s="1">
        <v>44876</v>
      </c>
      <c r="C1695" s="7" t="str">
        <f>TEXT(tb_vendas[[#This Row],[Data do Pedido]],"aaaa-mm")</f>
        <v>2022-11</v>
      </c>
      <c r="D1695" s="1" t="s">
        <v>6588</v>
      </c>
      <c r="E1695" t="s">
        <v>16</v>
      </c>
      <c r="F1695" t="s">
        <v>33</v>
      </c>
      <c r="G1695" t="s">
        <v>42</v>
      </c>
      <c r="H1695" t="s">
        <v>46</v>
      </c>
      <c r="I1695" t="s">
        <v>55</v>
      </c>
      <c r="J1695" t="s">
        <v>69</v>
      </c>
      <c r="K1695" t="s">
        <v>78</v>
      </c>
      <c r="L1695">
        <v>22</v>
      </c>
      <c r="M1695" s="5">
        <v>91.62</v>
      </c>
      <c r="N1695" s="5">
        <f t="shared" si="26"/>
        <v>2015.64</v>
      </c>
      <c r="O1695" s="5">
        <v>71.965513777084766</v>
      </c>
      <c r="P1695" s="5">
        <f>tb_vendas[[#This Row],[Quantidade]]*tb_vendas[[#This Row],[Custo Unitário]]</f>
        <v>1583.2413030958649</v>
      </c>
      <c r="Q1695" s="5">
        <f>tb_vendas[[#This Row],[Valor Total]]-tb_vendas[[#This Row],[Custo Total]]</f>
        <v>432.39869690413525</v>
      </c>
      <c r="R1695" s="2">
        <v>2</v>
      </c>
      <c r="S1695" s="3">
        <v>5</v>
      </c>
      <c r="T1695" t="s">
        <v>80</v>
      </c>
      <c r="U1695" t="s">
        <v>82</v>
      </c>
    </row>
    <row r="1696" spans="1:21" x14ac:dyDescent="0.3">
      <c r="A1696" s="3" t="s">
        <v>1780</v>
      </c>
      <c r="B1696" s="1">
        <v>44876</v>
      </c>
      <c r="C1696" s="7" t="str">
        <f>TEXT(tb_vendas[[#This Row],[Data do Pedido]],"aaaa-mm")</f>
        <v>2022-11</v>
      </c>
      <c r="D1696" s="1" t="s">
        <v>6588</v>
      </c>
      <c r="E1696" t="s">
        <v>16</v>
      </c>
      <c r="F1696" t="s">
        <v>24</v>
      </c>
      <c r="G1696" t="s">
        <v>39</v>
      </c>
      <c r="H1696" t="s">
        <v>45</v>
      </c>
      <c r="I1696" t="s">
        <v>48</v>
      </c>
      <c r="J1696" t="s">
        <v>64</v>
      </c>
      <c r="K1696" t="s">
        <v>72</v>
      </c>
      <c r="L1696">
        <v>43</v>
      </c>
      <c r="M1696" s="5">
        <v>41.75</v>
      </c>
      <c r="N1696" s="5">
        <f t="shared" si="26"/>
        <v>1795.25</v>
      </c>
      <c r="O1696" s="5">
        <v>22.803571857525561</v>
      </c>
      <c r="P1696" s="5">
        <f>tb_vendas[[#This Row],[Quantidade]]*tb_vendas[[#This Row],[Custo Unitário]]</f>
        <v>980.55358987359909</v>
      </c>
      <c r="Q1696" s="5">
        <f>tb_vendas[[#This Row],[Valor Total]]-tb_vendas[[#This Row],[Custo Total]]</f>
        <v>814.69641012640091</v>
      </c>
      <c r="R1696" s="2">
        <v>10</v>
      </c>
      <c r="S1696" s="3">
        <v>10</v>
      </c>
      <c r="T1696" t="s">
        <v>80</v>
      </c>
      <c r="U1696" t="s">
        <v>85</v>
      </c>
    </row>
    <row r="1697" spans="1:21" x14ac:dyDescent="0.3">
      <c r="A1697" s="3" t="s">
        <v>1781</v>
      </c>
      <c r="B1697" s="1">
        <v>44876</v>
      </c>
      <c r="C1697" s="7" t="str">
        <f>TEXT(tb_vendas[[#This Row],[Data do Pedido]],"aaaa-mm")</f>
        <v>2022-11</v>
      </c>
      <c r="D1697" s="1" t="s">
        <v>6592</v>
      </c>
      <c r="E1697" t="s">
        <v>20</v>
      </c>
      <c r="F1697" t="s">
        <v>32</v>
      </c>
      <c r="G1697" t="s">
        <v>39</v>
      </c>
      <c r="H1697" t="s">
        <v>45</v>
      </c>
      <c r="I1697" t="s">
        <v>50</v>
      </c>
      <c r="J1697" t="s">
        <v>66</v>
      </c>
      <c r="K1697" t="s">
        <v>76</v>
      </c>
      <c r="L1697">
        <v>72</v>
      </c>
      <c r="M1697" s="5">
        <v>81.42</v>
      </c>
      <c r="N1697" s="5">
        <f t="shared" si="26"/>
        <v>5862.24</v>
      </c>
      <c r="O1697" s="5">
        <v>27.096119705265483</v>
      </c>
      <c r="P1697" s="5">
        <f>tb_vendas[[#This Row],[Quantidade]]*tb_vendas[[#This Row],[Custo Unitário]]</f>
        <v>1950.9206187791149</v>
      </c>
      <c r="Q1697" s="5">
        <f>tb_vendas[[#This Row],[Valor Total]]-tb_vendas[[#This Row],[Custo Total]]</f>
        <v>3911.3193812208847</v>
      </c>
      <c r="R1697" s="2">
        <v>10</v>
      </c>
      <c r="S1697" s="3">
        <v>7</v>
      </c>
      <c r="T1697" t="s">
        <v>79</v>
      </c>
      <c r="U1697" t="s">
        <v>83</v>
      </c>
    </row>
    <row r="1698" spans="1:21" x14ac:dyDescent="0.3">
      <c r="A1698" s="3" t="s">
        <v>1782</v>
      </c>
      <c r="B1698" s="1">
        <v>44877</v>
      </c>
      <c r="C1698" s="7" t="str">
        <f>TEXT(tb_vendas[[#This Row],[Data do Pedido]],"aaaa-mm")</f>
        <v>2022-11</v>
      </c>
      <c r="D1698" s="1" t="s">
        <v>6591</v>
      </c>
      <c r="E1698" t="s">
        <v>20</v>
      </c>
      <c r="F1698" t="s">
        <v>33</v>
      </c>
      <c r="G1698" t="s">
        <v>42</v>
      </c>
      <c r="H1698" t="s">
        <v>46</v>
      </c>
      <c r="I1698" t="s">
        <v>53</v>
      </c>
      <c r="J1698" t="s">
        <v>67</v>
      </c>
      <c r="K1698" t="s">
        <v>78</v>
      </c>
      <c r="L1698">
        <v>60</v>
      </c>
      <c r="M1698" s="5">
        <v>56.27</v>
      </c>
      <c r="N1698" s="5">
        <f t="shared" si="26"/>
        <v>3376.2000000000003</v>
      </c>
      <c r="O1698" s="5">
        <v>21.612574327988039</v>
      </c>
      <c r="P1698" s="5">
        <f>tb_vendas[[#This Row],[Quantidade]]*tb_vendas[[#This Row],[Custo Unitário]]</f>
        <v>1296.7544596792823</v>
      </c>
      <c r="Q1698" s="5">
        <f>tb_vendas[[#This Row],[Valor Total]]-tb_vendas[[#This Row],[Custo Total]]</f>
        <v>2079.445540320718</v>
      </c>
      <c r="R1698" s="2">
        <v>1</v>
      </c>
      <c r="S1698" s="3">
        <v>2</v>
      </c>
      <c r="T1698" t="s">
        <v>81</v>
      </c>
      <c r="U1698" t="s">
        <v>82</v>
      </c>
    </row>
    <row r="1699" spans="1:21" x14ac:dyDescent="0.3">
      <c r="A1699" s="3" t="s">
        <v>1783</v>
      </c>
      <c r="B1699" s="1">
        <v>44877</v>
      </c>
      <c r="C1699" s="7" t="str">
        <f>TEXT(tb_vendas[[#This Row],[Data do Pedido]],"aaaa-mm")</f>
        <v>2022-11</v>
      </c>
      <c r="D1699" s="1" t="s">
        <v>6593</v>
      </c>
      <c r="E1699" t="s">
        <v>20</v>
      </c>
      <c r="F1699" t="s">
        <v>36</v>
      </c>
      <c r="G1699" t="s">
        <v>39</v>
      </c>
      <c r="H1699" t="s">
        <v>45</v>
      </c>
      <c r="I1699" t="s">
        <v>61</v>
      </c>
      <c r="J1699" t="s">
        <v>68</v>
      </c>
      <c r="K1699" t="s">
        <v>76</v>
      </c>
      <c r="L1699">
        <v>74</v>
      </c>
      <c r="M1699" s="5">
        <v>78.099999999999994</v>
      </c>
      <c r="N1699" s="5">
        <f t="shared" si="26"/>
        <v>5779.4</v>
      </c>
      <c r="O1699" s="5">
        <v>26.084375785323214</v>
      </c>
      <c r="P1699" s="5">
        <f>tb_vendas[[#This Row],[Quantidade]]*tb_vendas[[#This Row],[Custo Unitário]]</f>
        <v>1930.2438081139178</v>
      </c>
      <c r="Q1699" s="5">
        <f>tb_vendas[[#This Row],[Valor Total]]-tb_vendas[[#This Row],[Custo Total]]</f>
        <v>3849.1561918860816</v>
      </c>
      <c r="R1699" s="2">
        <v>8</v>
      </c>
      <c r="S1699" s="3">
        <v>7</v>
      </c>
      <c r="T1699" t="s">
        <v>80</v>
      </c>
      <c r="U1699" t="s">
        <v>85</v>
      </c>
    </row>
    <row r="1700" spans="1:21" x14ac:dyDescent="0.3">
      <c r="A1700" s="3" t="s">
        <v>1784</v>
      </c>
      <c r="B1700" s="1">
        <v>44878</v>
      </c>
      <c r="C1700" s="7" t="str">
        <f>TEXT(tb_vendas[[#This Row],[Data do Pedido]],"aaaa-mm")</f>
        <v>2022-11</v>
      </c>
      <c r="D1700" s="1" t="s">
        <v>6592</v>
      </c>
      <c r="E1700" t="s">
        <v>21</v>
      </c>
      <c r="F1700" t="s">
        <v>33</v>
      </c>
      <c r="G1700" t="s">
        <v>42</v>
      </c>
      <c r="H1700" t="s">
        <v>46</v>
      </c>
      <c r="I1700" t="s">
        <v>53</v>
      </c>
      <c r="J1700" t="s">
        <v>67</v>
      </c>
      <c r="K1700" t="s">
        <v>71</v>
      </c>
      <c r="L1700">
        <v>25</v>
      </c>
      <c r="M1700" s="5">
        <v>74.180000000000007</v>
      </c>
      <c r="N1700" s="5">
        <f t="shared" si="26"/>
        <v>1854.5000000000002</v>
      </c>
      <c r="O1700" s="5">
        <v>27.184940078013156</v>
      </c>
      <c r="P1700" s="5">
        <f>tb_vendas[[#This Row],[Quantidade]]*tb_vendas[[#This Row],[Custo Unitário]]</f>
        <v>679.62350195032889</v>
      </c>
      <c r="Q1700" s="5">
        <f>tb_vendas[[#This Row],[Valor Total]]-tb_vendas[[#This Row],[Custo Total]]</f>
        <v>1174.8764980496712</v>
      </c>
      <c r="R1700" s="2">
        <v>5</v>
      </c>
      <c r="S1700" s="3">
        <v>6</v>
      </c>
      <c r="T1700" t="s">
        <v>80</v>
      </c>
      <c r="U1700" t="s">
        <v>83</v>
      </c>
    </row>
    <row r="1701" spans="1:21" x14ac:dyDescent="0.3">
      <c r="A1701" s="3" t="s">
        <v>1785</v>
      </c>
      <c r="B1701" s="1">
        <v>44878</v>
      </c>
      <c r="C1701" s="7" t="str">
        <f>TEXT(tb_vendas[[#This Row],[Data do Pedido]],"aaaa-mm")</f>
        <v>2022-11</v>
      </c>
      <c r="D1701" s="1" t="s">
        <v>6589</v>
      </c>
      <c r="E1701" t="s">
        <v>20</v>
      </c>
      <c r="F1701" t="s">
        <v>36</v>
      </c>
      <c r="G1701" t="s">
        <v>39</v>
      </c>
      <c r="H1701" t="s">
        <v>45</v>
      </c>
      <c r="I1701" t="s">
        <v>48</v>
      </c>
      <c r="J1701" t="s">
        <v>64</v>
      </c>
      <c r="K1701" t="s">
        <v>73</v>
      </c>
      <c r="L1701">
        <v>9</v>
      </c>
      <c r="M1701" s="5">
        <v>78.59</v>
      </c>
      <c r="N1701" s="5">
        <f t="shared" si="26"/>
        <v>707.31000000000006</v>
      </c>
      <c r="O1701" s="5">
        <v>45.146337247400936</v>
      </c>
      <c r="P1701" s="5">
        <f>tb_vendas[[#This Row],[Quantidade]]*tb_vendas[[#This Row],[Custo Unitário]]</f>
        <v>406.31703522660843</v>
      </c>
      <c r="Q1701" s="5">
        <f>tb_vendas[[#This Row],[Valor Total]]-tb_vendas[[#This Row],[Custo Total]]</f>
        <v>300.99296477339163</v>
      </c>
      <c r="R1701" s="2">
        <v>10</v>
      </c>
      <c r="S1701" s="3">
        <v>8</v>
      </c>
      <c r="T1701" t="s">
        <v>80</v>
      </c>
      <c r="U1701" t="s">
        <v>84</v>
      </c>
    </row>
    <row r="1702" spans="1:21" x14ac:dyDescent="0.3">
      <c r="A1702" s="3" t="s">
        <v>1786</v>
      </c>
      <c r="B1702" s="1">
        <v>44878</v>
      </c>
      <c r="C1702" s="7" t="str">
        <f>TEXT(tb_vendas[[#This Row],[Data do Pedido]],"aaaa-mm")</f>
        <v>2022-11</v>
      </c>
      <c r="D1702" s="1" t="s">
        <v>6588</v>
      </c>
      <c r="E1702" t="s">
        <v>20</v>
      </c>
      <c r="F1702" t="s">
        <v>24</v>
      </c>
      <c r="G1702" t="s">
        <v>39</v>
      </c>
      <c r="H1702" t="s">
        <v>45</v>
      </c>
      <c r="I1702" t="s">
        <v>51</v>
      </c>
      <c r="J1702" t="s">
        <v>65</v>
      </c>
      <c r="K1702" t="s">
        <v>77</v>
      </c>
      <c r="L1702">
        <v>67</v>
      </c>
      <c r="M1702" s="5">
        <v>2.0699999999999998</v>
      </c>
      <c r="N1702" s="5">
        <f t="shared" si="26"/>
        <v>138.69</v>
      </c>
      <c r="O1702" s="5">
        <v>0.54137481599758064</v>
      </c>
      <c r="P1702" s="5">
        <f>tb_vendas[[#This Row],[Quantidade]]*tb_vendas[[#This Row],[Custo Unitário]]</f>
        <v>36.272112671837903</v>
      </c>
      <c r="Q1702" s="5">
        <f>tb_vendas[[#This Row],[Valor Total]]-tb_vendas[[#This Row],[Custo Total]]</f>
        <v>102.4178873281621</v>
      </c>
      <c r="R1702" s="2">
        <v>5</v>
      </c>
      <c r="S1702" s="3">
        <v>3</v>
      </c>
      <c r="T1702" t="s">
        <v>81</v>
      </c>
      <c r="U1702" t="s">
        <v>83</v>
      </c>
    </row>
    <row r="1703" spans="1:21" x14ac:dyDescent="0.3">
      <c r="A1703" s="3" t="s">
        <v>1787</v>
      </c>
      <c r="B1703" s="1">
        <v>44878</v>
      </c>
      <c r="C1703" s="7" t="str">
        <f>TEXT(tb_vendas[[#This Row],[Data do Pedido]],"aaaa-mm")</f>
        <v>2022-11</v>
      </c>
      <c r="D1703" s="1" t="s">
        <v>6590</v>
      </c>
      <c r="E1703" t="s">
        <v>20</v>
      </c>
      <c r="F1703" t="s">
        <v>37</v>
      </c>
      <c r="G1703" t="s">
        <v>41</v>
      </c>
      <c r="H1703" t="s">
        <v>45</v>
      </c>
      <c r="I1703" t="s">
        <v>54</v>
      </c>
      <c r="J1703" t="s">
        <v>68</v>
      </c>
      <c r="K1703" t="s">
        <v>76</v>
      </c>
      <c r="L1703">
        <v>79</v>
      </c>
      <c r="M1703" s="5">
        <v>98.33</v>
      </c>
      <c r="N1703" s="5">
        <f t="shared" si="26"/>
        <v>7768.07</v>
      </c>
      <c r="O1703" s="5">
        <v>29.25346477889709</v>
      </c>
      <c r="P1703" s="5">
        <f>tb_vendas[[#This Row],[Quantidade]]*tb_vendas[[#This Row],[Custo Unitário]]</f>
        <v>2311.0237175328703</v>
      </c>
      <c r="Q1703" s="5">
        <f>tb_vendas[[#This Row],[Valor Total]]-tb_vendas[[#This Row],[Custo Total]]</f>
        <v>5457.0462824671295</v>
      </c>
      <c r="R1703" s="2">
        <v>8</v>
      </c>
      <c r="S1703" s="3">
        <v>0</v>
      </c>
      <c r="T1703" t="s">
        <v>81</v>
      </c>
      <c r="U1703" t="s">
        <v>82</v>
      </c>
    </row>
    <row r="1704" spans="1:21" x14ac:dyDescent="0.3">
      <c r="A1704" s="3" t="s">
        <v>1788</v>
      </c>
      <c r="B1704" s="1">
        <v>44878</v>
      </c>
      <c r="C1704" s="7" t="str">
        <f>TEXT(tb_vendas[[#This Row],[Data do Pedido]],"aaaa-mm")</f>
        <v>2022-11</v>
      </c>
      <c r="D1704" s="1" t="s">
        <v>6588</v>
      </c>
      <c r="E1704" t="s">
        <v>18</v>
      </c>
      <c r="F1704" t="s">
        <v>35</v>
      </c>
      <c r="G1704" t="s">
        <v>44</v>
      </c>
      <c r="H1704" t="s">
        <v>46</v>
      </c>
      <c r="I1704" t="s">
        <v>61</v>
      </c>
      <c r="J1704" t="s">
        <v>68</v>
      </c>
      <c r="K1704" t="s">
        <v>73</v>
      </c>
      <c r="L1704">
        <v>78</v>
      </c>
      <c r="M1704" s="5">
        <v>37.99</v>
      </c>
      <c r="N1704" s="5">
        <f t="shared" si="26"/>
        <v>2963.2200000000003</v>
      </c>
      <c r="O1704" s="5">
        <v>10.890896502646601</v>
      </c>
      <c r="P1704" s="5">
        <f>tb_vendas[[#This Row],[Quantidade]]*tb_vendas[[#This Row],[Custo Unitário]]</f>
        <v>849.48992720643491</v>
      </c>
      <c r="Q1704" s="5">
        <f>tb_vendas[[#This Row],[Valor Total]]-tb_vendas[[#This Row],[Custo Total]]</f>
        <v>2113.7300727935653</v>
      </c>
      <c r="R1704" s="2">
        <v>9</v>
      </c>
      <c r="S1704" s="3">
        <v>6</v>
      </c>
      <c r="T1704" t="s">
        <v>79</v>
      </c>
      <c r="U1704" t="s">
        <v>82</v>
      </c>
    </row>
    <row r="1705" spans="1:21" x14ac:dyDescent="0.3">
      <c r="A1705" s="3" t="s">
        <v>1789</v>
      </c>
      <c r="B1705" s="1">
        <v>44878</v>
      </c>
      <c r="C1705" s="7" t="str">
        <f>TEXT(tb_vendas[[#This Row],[Data do Pedido]],"aaaa-mm")</f>
        <v>2022-11</v>
      </c>
      <c r="D1705" s="1" t="s">
        <v>6591</v>
      </c>
      <c r="E1705" t="s">
        <v>18</v>
      </c>
      <c r="F1705" t="s">
        <v>36</v>
      </c>
      <c r="G1705" t="s">
        <v>39</v>
      </c>
      <c r="H1705" t="s">
        <v>45</v>
      </c>
      <c r="I1705" t="s">
        <v>53</v>
      </c>
      <c r="J1705" t="s">
        <v>67</v>
      </c>
      <c r="K1705" t="s">
        <v>73</v>
      </c>
      <c r="L1705">
        <v>92</v>
      </c>
      <c r="M1705" s="5">
        <v>88.22</v>
      </c>
      <c r="N1705" s="5">
        <f t="shared" si="26"/>
        <v>8116.24</v>
      </c>
      <c r="O1705" s="5">
        <v>85.319265413507466</v>
      </c>
      <c r="P1705" s="5">
        <f>tb_vendas[[#This Row],[Quantidade]]*tb_vendas[[#This Row],[Custo Unitário]]</f>
        <v>7849.3724180426871</v>
      </c>
      <c r="Q1705" s="5">
        <f>tb_vendas[[#This Row],[Valor Total]]-tb_vendas[[#This Row],[Custo Total]]</f>
        <v>266.86758195731272</v>
      </c>
      <c r="R1705" s="2">
        <v>6</v>
      </c>
      <c r="S1705" s="3">
        <v>0</v>
      </c>
      <c r="T1705" t="s">
        <v>80</v>
      </c>
      <c r="U1705" t="s">
        <v>82</v>
      </c>
    </row>
    <row r="1706" spans="1:21" x14ac:dyDescent="0.3">
      <c r="A1706" s="3" t="s">
        <v>1790</v>
      </c>
      <c r="B1706" s="1">
        <v>44878</v>
      </c>
      <c r="C1706" s="7" t="str">
        <f>TEXT(tb_vendas[[#This Row],[Data do Pedido]],"aaaa-mm")</f>
        <v>2022-11</v>
      </c>
      <c r="D1706" s="1" t="s">
        <v>6591</v>
      </c>
      <c r="E1706" t="s">
        <v>23</v>
      </c>
      <c r="F1706" t="s">
        <v>27</v>
      </c>
      <c r="G1706" t="s">
        <v>42</v>
      </c>
      <c r="H1706" t="s">
        <v>46</v>
      </c>
      <c r="I1706" t="s">
        <v>53</v>
      </c>
      <c r="J1706" t="s">
        <v>67</v>
      </c>
      <c r="K1706" t="s">
        <v>71</v>
      </c>
      <c r="L1706">
        <v>97</v>
      </c>
      <c r="M1706" s="5">
        <v>98.58</v>
      </c>
      <c r="N1706" s="5">
        <f t="shared" si="26"/>
        <v>9562.26</v>
      </c>
      <c r="O1706" s="5">
        <v>27.321971924816992</v>
      </c>
      <c r="P1706" s="5">
        <f>tb_vendas[[#This Row],[Quantidade]]*tb_vendas[[#This Row],[Custo Unitário]]</f>
        <v>2650.2312767072481</v>
      </c>
      <c r="Q1706" s="5">
        <f>tb_vendas[[#This Row],[Valor Total]]-tb_vendas[[#This Row],[Custo Total]]</f>
        <v>6912.0287232927521</v>
      </c>
      <c r="R1706" s="2">
        <v>10</v>
      </c>
      <c r="S1706" s="3">
        <v>1</v>
      </c>
      <c r="T1706" t="s">
        <v>81</v>
      </c>
      <c r="U1706" t="s">
        <v>84</v>
      </c>
    </row>
    <row r="1707" spans="1:21" x14ac:dyDescent="0.3">
      <c r="A1707" s="3" t="s">
        <v>1791</v>
      </c>
      <c r="B1707" s="1">
        <v>44878</v>
      </c>
      <c r="C1707" s="7" t="str">
        <f>TEXT(tb_vendas[[#This Row],[Data do Pedido]],"aaaa-mm")</f>
        <v>2022-11</v>
      </c>
      <c r="D1707" s="1" t="s">
        <v>6589</v>
      </c>
      <c r="E1707" t="s">
        <v>21</v>
      </c>
      <c r="F1707" t="s">
        <v>29</v>
      </c>
      <c r="G1707" t="s">
        <v>43</v>
      </c>
      <c r="H1707" t="s">
        <v>45</v>
      </c>
      <c r="I1707" t="s">
        <v>55</v>
      </c>
      <c r="J1707" t="s">
        <v>69</v>
      </c>
      <c r="K1707" t="s">
        <v>73</v>
      </c>
      <c r="L1707">
        <v>20</v>
      </c>
      <c r="M1707" s="5">
        <v>2.13</v>
      </c>
      <c r="N1707" s="5">
        <f t="shared" si="26"/>
        <v>42.599999999999994</v>
      </c>
      <c r="O1707" s="5">
        <v>1.65621383922988</v>
      </c>
      <c r="P1707" s="5">
        <f>tb_vendas[[#This Row],[Quantidade]]*tb_vendas[[#This Row],[Custo Unitário]]</f>
        <v>33.124276784597598</v>
      </c>
      <c r="Q1707" s="5">
        <f>tb_vendas[[#This Row],[Valor Total]]-tb_vendas[[#This Row],[Custo Total]]</f>
        <v>9.4757232154023967</v>
      </c>
      <c r="R1707" s="2">
        <v>3</v>
      </c>
      <c r="S1707" s="3">
        <v>9</v>
      </c>
      <c r="T1707" t="s">
        <v>80</v>
      </c>
      <c r="U1707" t="s">
        <v>82</v>
      </c>
    </row>
    <row r="1708" spans="1:21" x14ac:dyDescent="0.3">
      <c r="A1708" s="3" t="s">
        <v>1792</v>
      </c>
      <c r="B1708" s="1">
        <v>44879</v>
      </c>
      <c r="C1708" s="7" t="str">
        <f>TEXT(tb_vendas[[#This Row],[Data do Pedido]],"aaaa-mm")</f>
        <v>2022-11</v>
      </c>
      <c r="D1708" s="1" t="s">
        <v>6592</v>
      </c>
      <c r="E1708" t="s">
        <v>16</v>
      </c>
      <c r="F1708" t="s">
        <v>26</v>
      </c>
      <c r="G1708" t="s">
        <v>41</v>
      </c>
      <c r="H1708" t="s">
        <v>45</v>
      </c>
      <c r="I1708" t="s">
        <v>57</v>
      </c>
      <c r="J1708" t="s">
        <v>66</v>
      </c>
      <c r="K1708" t="s">
        <v>78</v>
      </c>
      <c r="L1708">
        <v>47</v>
      </c>
      <c r="M1708" s="5">
        <v>15.1</v>
      </c>
      <c r="N1708" s="5">
        <f t="shared" si="26"/>
        <v>709.69999999999993</v>
      </c>
      <c r="O1708" s="5">
        <v>9.4411667745767041</v>
      </c>
      <c r="P1708" s="5">
        <f>tb_vendas[[#This Row],[Quantidade]]*tb_vendas[[#This Row],[Custo Unitário]]</f>
        <v>443.73483840510511</v>
      </c>
      <c r="Q1708" s="5">
        <f>tb_vendas[[#This Row],[Valor Total]]-tb_vendas[[#This Row],[Custo Total]]</f>
        <v>265.96516159489482</v>
      </c>
      <c r="R1708" s="2">
        <v>2</v>
      </c>
      <c r="S1708" s="3">
        <v>8</v>
      </c>
      <c r="T1708" t="s">
        <v>79</v>
      </c>
      <c r="U1708" t="s">
        <v>85</v>
      </c>
    </row>
    <row r="1709" spans="1:21" x14ac:dyDescent="0.3">
      <c r="A1709" s="3" t="s">
        <v>1793</v>
      </c>
      <c r="B1709" s="1">
        <v>44879</v>
      </c>
      <c r="C1709" s="7" t="str">
        <f>TEXT(tb_vendas[[#This Row],[Data do Pedido]],"aaaa-mm")</f>
        <v>2022-11</v>
      </c>
      <c r="D1709" s="1" t="s">
        <v>6588</v>
      </c>
      <c r="E1709" t="s">
        <v>17</v>
      </c>
      <c r="F1709" t="s">
        <v>28</v>
      </c>
      <c r="G1709" t="s">
        <v>43</v>
      </c>
      <c r="H1709" t="s">
        <v>45</v>
      </c>
      <c r="I1709" t="s">
        <v>49</v>
      </c>
      <c r="J1709" t="s">
        <v>65</v>
      </c>
      <c r="K1709" t="s">
        <v>72</v>
      </c>
      <c r="L1709">
        <v>2</v>
      </c>
      <c r="M1709" s="5">
        <v>41.61</v>
      </c>
      <c r="N1709" s="5">
        <f t="shared" si="26"/>
        <v>83.22</v>
      </c>
      <c r="O1709" s="5">
        <v>18.392963861751777</v>
      </c>
      <c r="P1709" s="5">
        <f>tb_vendas[[#This Row],[Quantidade]]*tb_vendas[[#This Row],[Custo Unitário]]</f>
        <v>36.785927723503555</v>
      </c>
      <c r="Q1709" s="5">
        <f>tb_vendas[[#This Row],[Valor Total]]-tb_vendas[[#This Row],[Custo Total]]</f>
        <v>46.434072276496444</v>
      </c>
      <c r="R1709" s="2">
        <v>1</v>
      </c>
      <c r="S1709" s="3">
        <v>8</v>
      </c>
      <c r="T1709" t="s">
        <v>81</v>
      </c>
      <c r="U1709" t="s">
        <v>83</v>
      </c>
    </row>
    <row r="1710" spans="1:21" x14ac:dyDescent="0.3">
      <c r="A1710" s="3" t="s">
        <v>1794</v>
      </c>
      <c r="B1710" s="1">
        <v>44879</v>
      </c>
      <c r="C1710" s="7" t="str">
        <f>TEXT(tb_vendas[[#This Row],[Data do Pedido]],"aaaa-mm")</f>
        <v>2022-11</v>
      </c>
      <c r="D1710" s="1" t="s">
        <v>6590</v>
      </c>
      <c r="E1710" t="s">
        <v>23</v>
      </c>
      <c r="F1710" t="s">
        <v>38</v>
      </c>
      <c r="G1710" t="s">
        <v>39</v>
      </c>
      <c r="H1710" t="s">
        <v>45</v>
      </c>
      <c r="I1710" t="s">
        <v>53</v>
      </c>
      <c r="J1710" t="s">
        <v>67</v>
      </c>
      <c r="K1710" t="s">
        <v>72</v>
      </c>
      <c r="L1710">
        <v>60</v>
      </c>
      <c r="M1710" s="5">
        <v>86.66</v>
      </c>
      <c r="N1710" s="5">
        <f t="shared" si="26"/>
        <v>5199.5999999999995</v>
      </c>
      <c r="O1710" s="5">
        <v>28.033512268065433</v>
      </c>
      <c r="P1710" s="5">
        <f>tb_vendas[[#This Row],[Quantidade]]*tb_vendas[[#This Row],[Custo Unitário]]</f>
        <v>1682.0107360839261</v>
      </c>
      <c r="Q1710" s="5">
        <f>tb_vendas[[#This Row],[Valor Total]]-tb_vendas[[#This Row],[Custo Total]]</f>
        <v>3517.5892639160734</v>
      </c>
      <c r="R1710" s="2">
        <v>10</v>
      </c>
      <c r="S1710" s="3">
        <v>0</v>
      </c>
      <c r="T1710" t="s">
        <v>81</v>
      </c>
      <c r="U1710" t="s">
        <v>84</v>
      </c>
    </row>
    <row r="1711" spans="1:21" x14ac:dyDescent="0.3">
      <c r="A1711" s="3" t="s">
        <v>1795</v>
      </c>
      <c r="B1711" s="1">
        <v>44879</v>
      </c>
      <c r="C1711" s="7" t="str">
        <f>TEXT(tb_vendas[[#This Row],[Data do Pedido]],"aaaa-mm")</f>
        <v>2022-11</v>
      </c>
      <c r="D1711" s="1" t="s">
        <v>6589</v>
      </c>
      <c r="E1711" t="s">
        <v>17</v>
      </c>
      <c r="F1711" t="s">
        <v>29</v>
      </c>
      <c r="G1711" t="s">
        <v>43</v>
      </c>
      <c r="H1711" t="s">
        <v>45</v>
      </c>
      <c r="I1711" t="s">
        <v>56</v>
      </c>
      <c r="J1711" t="s">
        <v>63</v>
      </c>
      <c r="K1711" t="s">
        <v>74</v>
      </c>
      <c r="L1711">
        <v>96</v>
      </c>
      <c r="M1711" s="5">
        <v>57.19</v>
      </c>
      <c r="N1711" s="5">
        <f t="shared" si="26"/>
        <v>5490.24</v>
      </c>
      <c r="O1711" s="5">
        <v>54.353430009195542</v>
      </c>
      <c r="P1711" s="5">
        <f>tb_vendas[[#This Row],[Quantidade]]*tb_vendas[[#This Row],[Custo Unitário]]</f>
        <v>5217.9292808827722</v>
      </c>
      <c r="Q1711" s="5">
        <f>tb_vendas[[#This Row],[Valor Total]]-tb_vendas[[#This Row],[Custo Total]]</f>
        <v>272.31071911722756</v>
      </c>
      <c r="R1711" s="2">
        <v>2</v>
      </c>
      <c r="S1711" s="3">
        <v>2</v>
      </c>
      <c r="T1711" t="s">
        <v>79</v>
      </c>
      <c r="U1711" t="s">
        <v>84</v>
      </c>
    </row>
    <row r="1712" spans="1:21" x14ac:dyDescent="0.3">
      <c r="A1712" s="3" t="s">
        <v>1796</v>
      </c>
      <c r="B1712" s="1">
        <v>44879</v>
      </c>
      <c r="C1712" s="7" t="str">
        <f>TEXT(tb_vendas[[#This Row],[Data do Pedido]],"aaaa-mm")</f>
        <v>2022-11</v>
      </c>
      <c r="D1712" s="1" t="s">
        <v>6592</v>
      </c>
      <c r="E1712" t="s">
        <v>19</v>
      </c>
      <c r="F1712" t="s">
        <v>26</v>
      </c>
      <c r="G1712" t="s">
        <v>41</v>
      </c>
      <c r="H1712" t="s">
        <v>45</v>
      </c>
      <c r="I1712" t="s">
        <v>59</v>
      </c>
      <c r="J1712" t="s">
        <v>70</v>
      </c>
      <c r="K1712" t="s">
        <v>74</v>
      </c>
      <c r="L1712">
        <v>83</v>
      </c>
      <c r="M1712" s="5">
        <v>3</v>
      </c>
      <c r="N1712" s="5">
        <f t="shared" si="26"/>
        <v>249</v>
      </c>
      <c r="O1712" s="5">
        <v>1.7309303191677115</v>
      </c>
      <c r="P1712" s="5">
        <f>tb_vendas[[#This Row],[Quantidade]]*tb_vendas[[#This Row],[Custo Unitário]]</f>
        <v>143.66721649092005</v>
      </c>
      <c r="Q1712" s="5">
        <f>tb_vendas[[#This Row],[Valor Total]]-tb_vendas[[#This Row],[Custo Total]]</f>
        <v>105.33278350907995</v>
      </c>
      <c r="R1712" s="2">
        <v>6</v>
      </c>
      <c r="S1712" s="3">
        <v>7</v>
      </c>
      <c r="T1712" t="s">
        <v>81</v>
      </c>
      <c r="U1712" t="s">
        <v>82</v>
      </c>
    </row>
    <row r="1713" spans="1:21" x14ac:dyDescent="0.3">
      <c r="A1713" s="3" t="s">
        <v>1797</v>
      </c>
      <c r="B1713" s="1">
        <v>44879</v>
      </c>
      <c r="C1713" s="7" t="str">
        <f>TEXT(tb_vendas[[#This Row],[Data do Pedido]],"aaaa-mm")</f>
        <v>2022-11</v>
      </c>
      <c r="D1713" s="1" t="s">
        <v>6590</v>
      </c>
      <c r="E1713" t="s">
        <v>19</v>
      </c>
      <c r="F1713" t="s">
        <v>38</v>
      </c>
      <c r="G1713" t="s">
        <v>39</v>
      </c>
      <c r="H1713" t="s">
        <v>45</v>
      </c>
      <c r="I1713" t="s">
        <v>52</v>
      </c>
      <c r="J1713" t="s">
        <v>67</v>
      </c>
      <c r="K1713" t="s">
        <v>72</v>
      </c>
      <c r="L1713">
        <v>47</v>
      </c>
      <c r="M1713" s="5">
        <v>81.569999999999993</v>
      </c>
      <c r="N1713" s="5">
        <f t="shared" si="26"/>
        <v>3833.7899999999995</v>
      </c>
      <c r="O1713" s="5">
        <v>36.391434819101477</v>
      </c>
      <c r="P1713" s="5">
        <f>tb_vendas[[#This Row],[Quantidade]]*tb_vendas[[#This Row],[Custo Unitário]]</f>
        <v>1710.3974364977694</v>
      </c>
      <c r="Q1713" s="5">
        <f>tb_vendas[[#This Row],[Valor Total]]-tb_vendas[[#This Row],[Custo Total]]</f>
        <v>2123.3925635022301</v>
      </c>
      <c r="R1713" s="2">
        <v>6</v>
      </c>
      <c r="S1713" s="3">
        <v>0</v>
      </c>
      <c r="T1713" t="s">
        <v>79</v>
      </c>
      <c r="U1713" t="s">
        <v>83</v>
      </c>
    </row>
    <row r="1714" spans="1:21" x14ac:dyDescent="0.3">
      <c r="A1714" s="3" t="s">
        <v>1798</v>
      </c>
      <c r="B1714" s="1">
        <v>44879</v>
      </c>
      <c r="C1714" s="7" t="str">
        <f>TEXT(tb_vendas[[#This Row],[Data do Pedido]],"aaaa-mm")</f>
        <v>2022-11</v>
      </c>
      <c r="D1714" s="1" t="s">
        <v>6590</v>
      </c>
      <c r="E1714" t="s">
        <v>16</v>
      </c>
      <c r="F1714" t="s">
        <v>33</v>
      </c>
      <c r="G1714" t="s">
        <v>42</v>
      </c>
      <c r="H1714" t="s">
        <v>46</v>
      </c>
      <c r="I1714" t="s">
        <v>50</v>
      </c>
      <c r="J1714" t="s">
        <v>66</v>
      </c>
      <c r="K1714" t="s">
        <v>76</v>
      </c>
      <c r="L1714">
        <v>91</v>
      </c>
      <c r="M1714" s="5">
        <v>27.63</v>
      </c>
      <c r="N1714" s="5">
        <f t="shared" si="26"/>
        <v>2514.33</v>
      </c>
      <c r="O1714" s="5">
        <v>7.672551010484387</v>
      </c>
      <c r="P1714" s="5">
        <f>tb_vendas[[#This Row],[Quantidade]]*tb_vendas[[#This Row],[Custo Unitário]]</f>
        <v>698.20214195407925</v>
      </c>
      <c r="Q1714" s="5">
        <f>tb_vendas[[#This Row],[Valor Total]]-tb_vendas[[#This Row],[Custo Total]]</f>
        <v>1816.1278580459207</v>
      </c>
      <c r="R1714" s="2">
        <v>9</v>
      </c>
      <c r="S1714" s="3">
        <v>4</v>
      </c>
      <c r="T1714" t="s">
        <v>79</v>
      </c>
      <c r="U1714" t="s">
        <v>84</v>
      </c>
    </row>
    <row r="1715" spans="1:21" x14ac:dyDescent="0.3">
      <c r="A1715" s="3" t="s">
        <v>1799</v>
      </c>
      <c r="B1715" s="1">
        <v>44880</v>
      </c>
      <c r="C1715" s="7" t="str">
        <f>TEXT(tb_vendas[[#This Row],[Data do Pedido]],"aaaa-mm")</f>
        <v>2022-11</v>
      </c>
      <c r="D1715" s="1" t="s">
        <v>6593</v>
      </c>
      <c r="E1715" t="s">
        <v>16</v>
      </c>
      <c r="F1715" t="s">
        <v>35</v>
      </c>
      <c r="G1715" t="s">
        <v>44</v>
      </c>
      <c r="H1715" t="s">
        <v>46</v>
      </c>
      <c r="I1715" t="s">
        <v>59</v>
      </c>
      <c r="J1715" t="s">
        <v>70</v>
      </c>
      <c r="K1715" t="s">
        <v>74</v>
      </c>
      <c r="L1715">
        <v>64</v>
      </c>
      <c r="M1715" s="5">
        <v>11.84</v>
      </c>
      <c r="N1715" s="5">
        <f t="shared" si="26"/>
        <v>757.76</v>
      </c>
      <c r="O1715" s="5">
        <v>3.9233721810310547</v>
      </c>
      <c r="P1715" s="5">
        <f>tb_vendas[[#This Row],[Quantidade]]*tb_vendas[[#This Row],[Custo Unitário]]</f>
        <v>251.0958195859875</v>
      </c>
      <c r="Q1715" s="5">
        <f>tb_vendas[[#This Row],[Valor Total]]-tb_vendas[[#This Row],[Custo Total]]</f>
        <v>506.66418041401249</v>
      </c>
      <c r="R1715" s="2">
        <v>8</v>
      </c>
      <c r="S1715" s="3">
        <v>9</v>
      </c>
      <c r="T1715" t="s">
        <v>81</v>
      </c>
      <c r="U1715" t="s">
        <v>84</v>
      </c>
    </row>
    <row r="1716" spans="1:21" x14ac:dyDescent="0.3">
      <c r="A1716" s="3" t="s">
        <v>1800</v>
      </c>
      <c r="B1716" s="1">
        <v>44880</v>
      </c>
      <c r="C1716" s="7" t="str">
        <f>TEXT(tb_vendas[[#This Row],[Data do Pedido]],"aaaa-mm")</f>
        <v>2022-11</v>
      </c>
      <c r="D1716" s="1" t="s">
        <v>6588</v>
      </c>
      <c r="E1716" t="s">
        <v>19</v>
      </c>
      <c r="F1716" t="s">
        <v>33</v>
      </c>
      <c r="G1716" t="s">
        <v>42</v>
      </c>
      <c r="H1716" t="s">
        <v>46</v>
      </c>
      <c r="I1716" t="s">
        <v>61</v>
      </c>
      <c r="J1716" t="s">
        <v>68</v>
      </c>
      <c r="K1716" t="s">
        <v>76</v>
      </c>
      <c r="L1716">
        <v>87</v>
      </c>
      <c r="M1716" s="5">
        <v>23.05</v>
      </c>
      <c r="N1716" s="5">
        <f t="shared" si="26"/>
        <v>2005.3500000000001</v>
      </c>
      <c r="O1716" s="5">
        <v>6.4948084839789519</v>
      </c>
      <c r="P1716" s="5">
        <f>tb_vendas[[#This Row],[Quantidade]]*tb_vendas[[#This Row],[Custo Unitário]]</f>
        <v>565.04833810616879</v>
      </c>
      <c r="Q1716" s="5">
        <f>tb_vendas[[#This Row],[Valor Total]]-tb_vendas[[#This Row],[Custo Total]]</f>
        <v>1440.3016618938314</v>
      </c>
      <c r="R1716" s="2">
        <v>1</v>
      </c>
      <c r="S1716" s="3">
        <v>1</v>
      </c>
      <c r="T1716" t="s">
        <v>79</v>
      </c>
      <c r="U1716" t="s">
        <v>82</v>
      </c>
    </row>
    <row r="1717" spans="1:21" x14ac:dyDescent="0.3">
      <c r="A1717" s="3" t="s">
        <v>1801</v>
      </c>
      <c r="B1717" s="1">
        <v>44881</v>
      </c>
      <c r="C1717" s="7" t="str">
        <f>TEXT(tb_vendas[[#This Row],[Data do Pedido]],"aaaa-mm")</f>
        <v>2022-11</v>
      </c>
      <c r="D1717" s="1" t="s">
        <v>6591</v>
      </c>
      <c r="E1717" t="s">
        <v>23</v>
      </c>
      <c r="F1717" t="s">
        <v>36</v>
      </c>
      <c r="G1717" t="s">
        <v>39</v>
      </c>
      <c r="H1717" t="s">
        <v>45</v>
      </c>
      <c r="I1717" t="s">
        <v>55</v>
      </c>
      <c r="J1717" t="s">
        <v>69</v>
      </c>
      <c r="K1717" t="s">
        <v>76</v>
      </c>
      <c r="L1717">
        <v>76</v>
      </c>
      <c r="M1717" s="5">
        <v>41.55</v>
      </c>
      <c r="N1717" s="5">
        <f t="shared" si="26"/>
        <v>3157.7999999999997</v>
      </c>
      <c r="O1717" s="5">
        <v>13.657333866170177</v>
      </c>
      <c r="P1717" s="5">
        <f>tb_vendas[[#This Row],[Quantidade]]*tb_vendas[[#This Row],[Custo Unitário]]</f>
        <v>1037.9573738289334</v>
      </c>
      <c r="Q1717" s="5">
        <f>tb_vendas[[#This Row],[Valor Total]]-tb_vendas[[#This Row],[Custo Total]]</f>
        <v>2119.8426261710665</v>
      </c>
      <c r="R1717" s="2">
        <v>3</v>
      </c>
      <c r="S1717" s="3">
        <v>8</v>
      </c>
      <c r="T1717" t="s">
        <v>81</v>
      </c>
      <c r="U1717" t="s">
        <v>82</v>
      </c>
    </row>
    <row r="1718" spans="1:21" x14ac:dyDescent="0.3">
      <c r="A1718" s="3" t="s">
        <v>1802</v>
      </c>
      <c r="B1718" s="1">
        <v>44881</v>
      </c>
      <c r="C1718" s="7" t="str">
        <f>TEXT(tb_vendas[[#This Row],[Data do Pedido]],"aaaa-mm")</f>
        <v>2022-11</v>
      </c>
      <c r="D1718" s="1" t="s">
        <v>6591</v>
      </c>
      <c r="E1718" t="s">
        <v>17</v>
      </c>
      <c r="F1718" t="s">
        <v>29</v>
      </c>
      <c r="G1718" t="s">
        <v>43</v>
      </c>
      <c r="H1718" t="s">
        <v>45</v>
      </c>
      <c r="I1718" t="s">
        <v>52</v>
      </c>
      <c r="J1718" t="s">
        <v>67</v>
      </c>
      <c r="K1718" t="s">
        <v>74</v>
      </c>
      <c r="L1718">
        <v>8</v>
      </c>
      <c r="M1718" s="5">
        <v>16.28</v>
      </c>
      <c r="N1718" s="5">
        <f t="shared" si="26"/>
        <v>130.24</v>
      </c>
      <c r="O1718" s="5">
        <v>4.3730135330087672</v>
      </c>
      <c r="P1718" s="5">
        <f>tb_vendas[[#This Row],[Quantidade]]*tb_vendas[[#This Row],[Custo Unitário]]</f>
        <v>34.984108264070137</v>
      </c>
      <c r="Q1718" s="5">
        <f>tb_vendas[[#This Row],[Valor Total]]-tb_vendas[[#This Row],[Custo Total]]</f>
        <v>95.255891735929879</v>
      </c>
      <c r="R1718" s="2">
        <v>1</v>
      </c>
      <c r="S1718" s="3">
        <v>2</v>
      </c>
      <c r="T1718" t="s">
        <v>79</v>
      </c>
      <c r="U1718" t="s">
        <v>85</v>
      </c>
    </row>
    <row r="1719" spans="1:21" x14ac:dyDescent="0.3">
      <c r="A1719" s="3" t="s">
        <v>1803</v>
      </c>
      <c r="B1719" s="1">
        <v>44881</v>
      </c>
      <c r="C1719" s="7" t="str">
        <f>TEXT(tb_vendas[[#This Row],[Data do Pedido]],"aaaa-mm")</f>
        <v>2022-11</v>
      </c>
      <c r="D1719" s="1" t="s">
        <v>6588</v>
      </c>
      <c r="E1719" t="s">
        <v>19</v>
      </c>
      <c r="F1719" t="s">
        <v>38</v>
      </c>
      <c r="G1719" t="s">
        <v>39</v>
      </c>
      <c r="H1719" t="s">
        <v>45</v>
      </c>
      <c r="I1719" t="s">
        <v>52</v>
      </c>
      <c r="J1719" t="s">
        <v>67</v>
      </c>
      <c r="K1719" t="s">
        <v>74</v>
      </c>
      <c r="L1719">
        <v>92</v>
      </c>
      <c r="M1719" s="5">
        <v>69.16</v>
      </c>
      <c r="N1719" s="5">
        <f t="shared" si="26"/>
        <v>6362.7199999999993</v>
      </c>
      <c r="O1719" s="5">
        <v>29.451697403043944</v>
      </c>
      <c r="P1719" s="5">
        <f>tb_vendas[[#This Row],[Quantidade]]*tb_vendas[[#This Row],[Custo Unitário]]</f>
        <v>2709.5561610800428</v>
      </c>
      <c r="Q1719" s="5">
        <f>tb_vendas[[#This Row],[Valor Total]]-tb_vendas[[#This Row],[Custo Total]]</f>
        <v>3653.1638389199566</v>
      </c>
      <c r="R1719" s="2">
        <v>9</v>
      </c>
      <c r="S1719" s="3">
        <v>4</v>
      </c>
      <c r="T1719" t="s">
        <v>80</v>
      </c>
      <c r="U1719" t="s">
        <v>82</v>
      </c>
    </row>
    <row r="1720" spans="1:21" x14ac:dyDescent="0.3">
      <c r="A1720" s="3" t="s">
        <v>1804</v>
      </c>
      <c r="B1720" s="1">
        <v>44882</v>
      </c>
      <c r="C1720" s="7" t="str">
        <f>TEXT(tb_vendas[[#This Row],[Data do Pedido]],"aaaa-mm")</f>
        <v>2022-11</v>
      </c>
      <c r="D1720" s="1" t="s">
        <v>6592</v>
      </c>
      <c r="E1720" t="s">
        <v>18</v>
      </c>
      <c r="F1720" t="s">
        <v>24</v>
      </c>
      <c r="G1720" t="s">
        <v>39</v>
      </c>
      <c r="H1720" t="s">
        <v>45</v>
      </c>
      <c r="I1720" t="s">
        <v>47</v>
      </c>
      <c r="J1720" t="s">
        <v>63</v>
      </c>
      <c r="K1720" t="s">
        <v>74</v>
      </c>
      <c r="L1720">
        <v>20</v>
      </c>
      <c r="M1720" s="5">
        <v>23.22</v>
      </c>
      <c r="N1720" s="5">
        <f t="shared" si="26"/>
        <v>464.4</v>
      </c>
      <c r="O1720" s="5">
        <v>11.296270720867012</v>
      </c>
      <c r="P1720" s="5">
        <f>tb_vendas[[#This Row],[Quantidade]]*tb_vendas[[#This Row],[Custo Unitário]]</f>
        <v>225.92541441734025</v>
      </c>
      <c r="Q1720" s="5">
        <f>tb_vendas[[#This Row],[Valor Total]]-tb_vendas[[#This Row],[Custo Total]]</f>
        <v>238.47458558265973</v>
      </c>
      <c r="R1720" s="2">
        <v>8</v>
      </c>
      <c r="S1720" s="3">
        <v>2</v>
      </c>
      <c r="T1720" t="s">
        <v>81</v>
      </c>
      <c r="U1720" t="s">
        <v>82</v>
      </c>
    </row>
    <row r="1721" spans="1:21" x14ac:dyDescent="0.3">
      <c r="A1721" s="3" t="s">
        <v>1805</v>
      </c>
      <c r="B1721" s="1">
        <v>44882</v>
      </c>
      <c r="C1721" s="7" t="str">
        <f>TEXT(tb_vendas[[#This Row],[Data do Pedido]],"aaaa-mm")</f>
        <v>2022-11</v>
      </c>
      <c r="D1721" s="1" t="s">
        <v>6591</v>
      </c>
      <c r="E1721" t="s">
        <v>22</v>
      </c>
      <c r="F1721" t="s">
        <v>32</v>
      </c>
      <c r="G1721" t="s">
        <v>39</v>
      </c>
      <c r="H1721" t="s">
        <v>45</v>
      </c>
      <c r="I1721" t="s">
        <v>62</v>
      </c>
      <c r="J1721" t="s">
        <v>70</v>
      </c>
      <c r="K1721" t="s">
        <v>78</v>
      </c>
      <c r="L1721">
        <v>23</v>
      </c>
      <c r="M1721" s="5">
        <v>92.53</v>
      </c>
      <c r="N1721" s="5">
        <f t="shared" si="26"/>
        <v>2128.19</v>
      </c>
      <c r="O1721" s="5">
        <v>28.393834594534948</v>
      </c>
      <c r="P1721" s="5">
        <f>tb_vendas[[#This Row],[Quantidade]]*tb_vendas[[#This Row],[Custo Unitário]]</f>
        <v>653.05819567430376</v>
      </c>
      <c r="Q1721" s="5">
        <f>tb_vendas[[#This Row],[Valor Total]]-tb_vendas[[#This Row],[Custo Total]]</f>
        <v>1475.1318043256963</v>
      </c>
      <c r="R1721" s="2">
        <v>7</v>
      </c>
      <c r="S1721" s="3">
        <v>0</v>
      </c>
      <c r="T1721" t="s">
        <v>79</v>
      </c>
      <c r="U1721" t="s">
        <v>85</v>
      </c>
    </row>
    <row r="1722" spans="1:21" x14ac:dyDescent="0.3">
      <c r="A1722" s="3" t="s">
        <v>1806</v>
      </c>
      <c r="B1722" s="1">
        <v>44882</v>
      </c>
      <c r="C1722" s="7" t="str">
        <f>TEXT(tb_vendas[[#This Row],[Data do Pedido]],"aaaa-mm")</f>
        <v>2022-11</v>
      </c>
      <c r="D1722" s="1" t="s">
        <v>6592</v>
      </c>
      <c r="E1722" t="s">
        <v>17</v>
      </c>
      <c r="F1722" t="s">
        <v>30</v>
      </c>
      <c r="G1722" t="s">
        <v>44</v>
      </c>
      <c r="H1722" t="s">
        <v>46</v>
      </c>
      <c r="I1722" t="s">
        <v>59</v>
      </c>
      <c r="J1722" t="s">
        <v>70</v>
      </c>
      <c r="K1722" t="s">
        <v>75</v>
      </c>
      <c r="L1722">
        <v>3</v>
      </c>
      <c r="M1722" s="5">
        <v>81.84</v>
      </c>
      <c r="N1722" s="5">
        <f t="shared" si="26"/>
        <v>245.52</v>
      </c>
      <c r="O1722" s="5">
        <v>50.934541695135465</v>
      </c>
      <c r="P1722" s="5">
        <f>tb_vendas[[#This Row],[Quantidade]]*tb_vendas[[#This Row],[Custo Unitário]]</f>
        <v>152.8036250854064</v>
      </c>
      <c r="Q1722" s="5">
        <f>tb_vendas[[#This Row],[Valor Total]]-tb_vendas[[#This Row],[Custo Total]]</f>
        <v>92.716374914593615</v>
      </c>
      <c r="R1722" s="2">
        <v>8</v>
      </c>
      <c r="S1722" s="3">
        <v>8</v>
      </c>
      <c r="T1722" t="s">
        <v>80</v>
      </c>
      <c r="U1722" t="s">
        <v>82</v>
      </c>
    </row>
    <row r="1723" spans="1:21" x14ac:dyDescent="0.3">
      <c r="A1723" s="3" t="s">
        <v>1807</v>
      </c>
      <c r="B1723" s="1">
        <v>44882</v>
      </c>
      <c r="C1723" s="7" t="str">
        <f>TEXT(tb_vendas[[#This Row],[Data do Pedido]],"aaaa-mm")</f>
        <v>2022-11</v>
      </c>
      <c r="D1723" s="1" t="s">
        <v>6592</v>
      </c>
      <c r="E1723" t="s">
        <v>16</v>
      </c>
      <c r="F1723" t="s">
        <v>31</v>
      </c>
      <c r="G1723" t="s">
        <v>40</v>
      </c>
      <c r="H1723" t="s">
        <v>46</v>
      </c>
      <c r="I1723" t="s">
        <v>50</v>
      </c>
      <c r="J1723" t="s">
        <v>66</v>
      </c>
      <c r="K1723" t="s">
        <v>76</v>
      </c>
      <c r="L1723">
        <v>56</v>
      </c>
      <c r="M1723" s="5">
        <v>66.489999999999995</v>
      </c>
      <c r="N1723" s="5">
        <f t="shared" si="26"/>
        <v>3723.4399999999996</v>
      </c>
      <c r="O1723" s="5">
        <v>39.87830408259758</v>
      </c>
      <c r="P1723" s="5">
        <f>tb_vendas[[#This Row],[Quantidade]]*tb_vendas[[#This Row],[Custo Unitário]]</f>
        <v>2233.1850286254644</v>
      </c>
      <c r="Q1723" s="5">
        <f>tb_vendas[[#This Row],[Valor Total]]-tb_vendas[[#This Row],[Custo Total]]</f>
        <v>1490.2549713745352</v>
      </c>
      <c r="R1723" s="2">
        <v>2</v>
      </c>
      <c r="S1723" s="3">
        <v>4</v>
      </c>
      <c r="T1723" t="s">
        <v>79</v>
      </c>
      <c r="U1723" t="s">
        <v>85</v>
      </c>
    </row>
    <row r="1724" spans="1:21" x14ac:dyDescent="0.3">
      <c r="A1724" s="3" t="s">
        <v>1808</v>
      </c>
      <c r="B1724" s="1">
        <v>44882</v>
      </c>
      <c r="C1724" s="7" t="str">
        <f>TEXT(tb_vendas[[#This Row],[Data do Pedido]],"aaaa-mm")</f>
        <v>2022-11</v>
      </c>
      <c r="D1724" s="1" t="s">
        <v>6592</v>
      </c>
      <c r="E1724" t="s">
        <v>16</v>
      </c>
      <c r="F1724" t="s">
        <v>35</v>
      </c>
      <c r="G1724" t="s">
        <v>44</v>
      </c>
      <c r="H1724" t="s">
        <v>46</v>
      </c>
      <c r="I1724" t="s">
        <v>51</v>
      </c>
      <c r="J1724" t="s">
        <v>65</v>
      </c>
      <c r="K1724" t="s">
        <v>73</v>
      </c>
      <c r="L1724">
        <v>70</v>
      </c>
      <c r="M1724" s="5">
        <v>88.47</v>
      </c>
      <c r="N1724" s="5">
        <f t="shared" si="26"/>
        <v>6192.9</v>
      </c>
      <c r="O1724" s="5">
        <v>28.392825112056773</v>
      </c>
      <c r="P1724" s="5">
        <f>tb_vendas[[#This Row],[Quantidade]]*tb_vendas[[#This Row],[Custo Unitário]]</f>
        <v>1987.4977578439741</v>
      </c>
      <c r="Q1724" s="5">
        <f>tb_vendas[[#This Row],[Valor Total]]-tb_vendas[[#This Row],[Custo Total]]</f>
        <v>4205.4022421560257</v>
      </c>
      <c r="R1724" s="2">
        <v>2</v>
      </c>
      <c r="S1724" s="3">
        <v>7</v>
      </c>
      <c r="T1724" t="s">
        <v>80</v>
      </c>
      <c r="U1724" t="s">
        <v>83</v>
      </c>
    </row>
    <row r="1725" spans="1:21" x14ac:dyDescent="0.3">
      <c r="A1725" s="3" t="s">
        <v>1809</v>
      </c>
      <c r="B1725" s="1">
        <v>44882</v>
      </c>
      <c r="C1725" s="7" t="str">
        <f>TEXT(tb_vendas[[#This Row],[Data do Pedido]],"aaaa-mm")</f>
        <v>2022-11</v>
      </c>
      <c r="D1725" s="1" t="s">
        <v>6593</v>
      </c>
      <c r="E1725" t="s">
        <v>17</v>
      </c>
      <c r="F1725" t="s">
        <v>29</v>
      </c>
      <c r="G1725" t="s">
        <v>43</v>
      </c>
      <c r="H1725" t="s">
        <v>45</v>
      </c>
      <c r="I1725" t="s">
        <v>53</v>
      </c>
      <c r="J1725" t="s">
        <v>67</v>
      </c>
      <c r="K1725" t="s">
        <v>78</v>
      </c>
      <c r="L1725">
        <v>81</v>
      </c>
      <c r="M1725" s="5">
        <v>6.53</v>
      </c>
      <c r="N1725" s="5">
        <f t="shared" si="26"/>
        <v>528.93000000000006</v>
      </c>
      <c r="O1725" s="5">
        <v>6.367985074617728</v>
      </c>
      <c r="P1725" s="5">
        <f>tb_vendas[[#This Row],[Quantidade]]*tb_vendas[[#This Row],[Custo Unitário]]</f>
        <v>515.806791044036</v>
      </c>
      <c r="Q1725" s="5">
        <f>tb_vendas[[#This Row],[Valor Total]]-tb_vendas[[#This Row],[Custo Total]]</f>
        <v>13.12320895596406</v>
      </c>
      <c r="R1725" s="2">
        <v>1</v>
      </c>
      <c r="S1725" s="3">
        <v>6</v>
      </c>
      <c r="T1725" t="s">
        <v>81</v>
      </c>
      <c r="U1725" t="s">
        <v>84</v>
      </c>
    </row>
    <row r="1726" spans="1:21" x14ac:dyDescent="0.3">
      <c r="A1726" s="3" t="s">
        <v>1810</v>
      </c>
      <c r="B1726" s="1">
        <v>44883</v>
      </c>
      <c r="C1726" s="7" t="str">
        <f>TEXT(tb_vendas[[#This Row],[Data do Pedido]],"aaaa-mm")</f>
        <v>2022-11</v>
      </c>
      <c r="D1726" s="1" t="s">
        <v>6591</v>
      </c>
      <c r="E1726" t="s">
        <v>21</v>
      </c>
      <c r="F1726" t="s">
        <v>33</v>
      </c>
      <c r="G1726" t="s">
        <v>42</v>
      </c>
      <c r="H1726" t="s">
        <v>46</v>
      </c>
      <c r="I1726" t="s">
        <v>56</v>
      </c>
      <c r="J1726" t="s">
        <v>63</v>
      </c>
      <c r="K1726" t="s">
        <v>75</v>
      </c>
      <c r="L1726">
        <v>68</v>
      </c>
      <c r="M1726" s="5">
        <v>64.55</v>
      </c>
      <c r="N1726" s="5">
        <f t="shared" si="26"/>
        <v>4389.3999999999996</v>
      </c>
      <c r="O1726" s="5">
        <v>36.097053769114403</v>
      </c>
      <c r="P1726" s="5">
        <f>tb_vendas[[#This Row],[Quantidade]]*tb_vendas[[#This Row],[Custo Unitário]]</f>
        <v>2454.5996562997793</v>
      </c>
      <c r="Q1726" s="5">
        <f>tb_vendas[[#This Row],[Valor Total]]-tb_vendas[[#This Row],[Custo Total]]</f>
        <v>1934.8003437002203</v>
      </c>
      <c r="R1726" s="2">
        <v>7</v>
      </c>
      <c r="S1726" s="3">
        <v>8</v>
      </c>
      <c r="T1726" t="s">
        <v>80</v>
      </c>
      <c r="U1726" t="s">
        <v>85</v>
      </c>
    </row>
    <row r="1727" spans="1:21" x14ac:dyDescent="0.3">
      <c r="A1727" s="3" t="s">
        <v>1811</v>
      </c>
      <c r="B1727" s="1">
        <v>44883</v>
      </c>
      <c r="C1727" s="7" t="str">
        <f>TEXT(tb_vendas[[#This Row],[Data do Pedido]],"aaaa-mm")</f>
        <v>2022-11</v>
      </c>
      <c r="D1727" s="1" t="s">
        <v>6591</v>
      </c>
      <c r="E1727" t="s">
        <v>17</v>
      </c>
      <c r="F1727" t="s">
        <v>33</v>
      </c>
      <c r="G1727" t="s">
        <v>42</v>
      </c>
      <c r="H1727" t="s">
        <v>46</v>
      </c>
      <c r="I1727" t="s">
        <v>56</v>
      </c>
      <c r="J1727" t="s">
        <v>63</v>
      </c>
      <c r="K1727" t="s">
        <v>78</v>
      </c>
      <c r="L1727">
        <v>69</v>
      </c>
      <c r="M1727" s="5">
        <v>38.19</v>
      </c>
      <c r="N1727" s="5">
        <f t="shared" si="26"/>
        <v>2635.1099999999997</v>
      </c>
      <c r="O1727" s="5">
        <v>20.614720131259055</v>
      </c>
      <c r="P1727" s="5">
        <f>tb_vendas[[#This Row],[Quantidade]]*tb_vendas[[#This Row],[Custo Unitário]]</f>
        <v>1422.4156890568747</v>
      </c>
      <c r="Q1727" s="5">
        <f>tb_vendas[[#This Row],[Valor Total]]-tb_vendas[[#This Row],[Custo Total]]</f>
        <v>1212.6943109431249</v>
      </c>
      <c r="R1727" s="2">
        <v>6</v>
      </c>
      <c r="S1727" s="3">
        <v>8</v>
      </c>
      <c r="T1727" t="s">
        <v>81</v>
      </c>
      <c r="U1727" t="s">
        <v>85</v>
      </c>
    </row>
    <row r="1728" spans="1:21" x14ac:dyDescent="0.3">
      <c r="A1728" s="3" t="s">
        <v>1812</v>
      </c>
      <c r="B1728" s="1">
        <v>44884</v>
      </c>
      <c r="C1728" s="7" t="str">
        <f>TEXT(tb_vendas[[#This Row],[Data do Pedido]],"aaaa-mm")</f>
        <v>2022-11</v>
      </c>
      <c r="D1728" s="1" t="s">
        <v>6590</v>
      </c>
      <c r="E1728" t="s">
        <v>17</v>
      </c>
      <c r="F1728" t="s">
        <v>35</v>
      </c>
      <c r="G1728" t="s">
        <v>44</v>
      </c>
      <c r="H1728" t="s">
        <v>46</v>
      </c>
      <c r="I1728" t="s">
        <v>60</v>
      </c>
      <c r="J1728" t="s">
        <v>69</v>
      </c>
      <c r="K1728" t="s">
        <v>72</v>
      </c>
      <c r="L1728">
        <v>80</v>
      </c>
      <c r="M1728" s="5">
        <v>31.73</v>
      </c>
      <c r="N1728" s="5">
        <f t="shared" si="26"/>
        <v>2538.4</v>
      </c>
      <c r="O1728" s="5">
        <v>9.4132102264143711</v>
      </c>
      <c r="P1728" s="5">
        <f>tb_vendas[[#This Row],[Quantidade]]*tb_vendas[[#This Row],[Custo Unitário]]</f>
        <v>753.05681811314969</v>
      </c>
      <c r="Q1728" s="5">
        <f>tb_vendas[[#This Row],[Valor Total]]-tb_vendas[[#This Row],[Custo Total]]</f>
        <v>1785.3431818868503</v>
      </c>
      <c r="R1728" s="2">
        <v>7</v>
      </c>
      <c r="S1728" s="3">
        <v>9</v>
      </c>
      <c r="T1728" t="s">
        <v>79</v>
      </c>
      <c r="U1728" t="s">
        <v>82</v>
      </c>
    </row>
    <row r="1729" spans="1:21" x14ac:dyDescent="0.3">
      <c r="A1729" s="3" t="s">
        <v>1813</v>
      </c>
      <c r="B1729" s="1">
        <v>44884</v>
      </c>
      <c r="C1729" s="7" t="str">
        <f>TEXT(tb_vendas[[#This Row],[Data do Pedido]],"aaaa-mm")</f>
        <v>2022-11</v>
      </c>
      <c r="D1729" s="1" t="s">
        <v>6591</v>
      </c>
      <c r="E1729" t="s">
        <v>20</v>
      </c>
      <c r="F1729" t="s">
        <v>26</v>
      </c>
      <c r="G1729" t="s">
        <v>41</v>
      </c>
      <c r="H1729" t="s">
        <v>45</v>
      </c>
      <c r="I1729" t="s">
        <v>62</v>
      </c>
      <c r="J1729" t="s">
        <v>70</v>
      </c>
      <c r="K1729" t="s">
        <v>77</v>
      </c>
      <c r="L1729">
        <v>66</v>
      </c>
      <c r="M1729" s="5">
        <v>65.12</v>
      </c>
      <c r="N1729" s="5">
        <f t="shared" si="26"/>
        <v>4297.92</v>
      </c>
      <c r="O1729" s="5">
        <v>17.68856627925695</v>
      </c>
      <c r="P1729" s="5">
        <f>tb_vendas[[#This Row],[Quantidade]]*tb_vendas[[#This Row],[Custo Unitário]]</f>
        <v>1167.4453744309587</v>
      </c>
      <c r="Q1729" s="5">
        <f>tb_vendas[[#This Row],[Valor Total]]-tb_vendas[[#This Row],[Custo Total]]</f>
        <v>3130.4746255690416</v>
      </c>
      <c r="R1729" s="2">
        <v>1</v>
      </c>
      <c r="S1729" s="3">
        <v>10</v>
      </c>
      <c r="T1729" t="s">
        <v>81</v>
      </c>
      <c r="U1729" t="s">
        <v>83</v>
      </c>
    </row>
    <row r="1730" spans="1:21" x14ac:dyDescent="0.3">
      <c r="A1730" s="3" t="s">
        <v>1814</v>
      </c>
      <c r="B1730" s="1">
        <v>44884</v>
      </c>
      <c r="C1730" s="7" t="str">
        <f>TEXT(tb_vendas[[#This Row],[Data do Pedido]],"aaaa-mm")</f>
        <v>2022-11</v>
      </c>
      <c r="D1730" s="1" t="s">
        <v>6588</v>
      </c>
      <c r="E1730" t="s">
        <v>19</v>
      </c>
      <c r="F1730" t="s">
        <v>32</v>
      </c>
      <c r="G1730" t="s">
        <v>39</v>
      </c>
      <c r="H1730" t="s">
        <v>45</v>
      </c>
      <c r="I1730" t="s">
        <v>51</v>
      </c>
      <c r="J1730" t="s">
        <v>65</v>
      </c>
      <c r="K1730" t="s">
        <v>75</v>
      </c>
      <c r="L1730">
        <v>67</v>
      </c>
      <c r="M1730" s="5">
        <v>85.25</v>
      </c>
      <c r="N1730" s="5">
        <f t="shared" si="26"/>
        <v>5711.75</v>
      </c>
      <c r="O1730" s="5">
        <v>23.990395052068422</v>
      </c>
      <c r="P1730" s="5">
        <f>tb_vendas[[#This Row],[Quantidade]]*tb_vendas[[#This Row],[Custo Unitário]]</f>
        <v>1607.3564684885844</v>
      </c>
      <c r="Q1730" s="5">
        <f>tb_vendas[[#This Row],[Valor Total]]-tb_vendas[[#This Row],[Custo Total]]</f>
        <v>4104.3935315114159</v>
      </c>
      <c r="R1730" s="2">
        <v>1</v>
      </c>
      <c r="S1730" s="3">
        <v>8</v>
      </c>
      <c r="T1730" t="s">
        <v>79</v>
      </c>
      <c r="U1730" t="s">
        <v>83</v>
      </c>
    </row>
    <row r="1731" spans="1:21" x14ac:dyDescent="0.3">
      <c r="A1731" s="3" t="s">
        <v>1815</v>
      </c>
      <c r="B1731" s="1">
        <v>44884</v>
      </c>
      <c r="C1731" s="7" t="str">
        <f>TEXT(tb_vendas[[#This Row],[Data do Pedido]],"aaaa-mm")</f>
        <v>2022-11</v>
      </c>
      <c r="D1731" s="1" t="s">
        <v>6593</v>
      </c>
      <c r="E1731" t="s">
        <v>22</v>
      </c>
      <c r="F1731" t="s">
        <v>35</v>
      </c>
      <c r="G1731" t="s">
        <v>44</v>
      </c>
      <c r="H1731" t="s">
        <v>46</v>
      </c>
      <c r="I1731" t="s">
        <v>59</v>
      </c>
      <c r="J1731" t="s">
        <v>70</v>
      </c>
      <c r="K1731" t="s">
        <v>71</v>
      </c>
      <c r="L1731">
        <v>83</v>
      </c>
      <c r="M1731" s="5">
        <v>92.76</v>
      </c>
      <c r="N1731" s="5">
        <f t="shared" ref="N1731:N1794" si="27">L1731*M1731</f>
        <v>7699.0800000000008</v>
      </c>
      <c r="O1731" s="5">
        <v>40.38761513698865</v>
      </c>
      <c r="P1731" s="5">
        <f>tb_vendas[[#This Row],[Quantidade]]*tb_vendas[[#This Row],[Custo Unitário]]</f>
        <v>3352.1720563700578</v>
      </c>
      <c r="Q1731" s="5">
        <f>tb_vendas[[#This Row],[Valor Total]]-tb_vendas[[#This Row],[Custo Total]]</f>
        <v>4346.9079436299435</v>
      </c>
      <c r="R1731" s="2">
        <v>5</v>
      </c>
      <c r="S1731" s="3">
        <v>6</v>
      </c>
      <c r="T1731" t="s">
        <v>79</v>
      </c>
      <c r="U1731" t="s">
        <v>82</v>
      </c>
    </row>
    <row r="1732" spans="1:21" x14ac:dyDescent="0.3">
      <c r="A1732" s="3" t="s">
        <v>1816</v>
      </c>
      <c r="B1732" s="1">
        <v>44885</v>
      </c>
      <c r="C1732" s="7" t="str">
        <f>TEXT(tb_vendas[[#This Row],[Data do Pedido]],"aaaa-mm")</f>
        <v>2022-11</v>
      </c>
      <c r="D1732" s="1" t="s">
        <v>6593</v>
      </c>
      <c r="E1732" t="s">
        <v>19</v>
      </c>
      <c r="F1732" t="s">
        <v>29</v>
      </c>
      <c r="G1732" t="s">
        <v>43</v>
      </c>
      <c r="H1732" t="s">
        <v>45</v>
      </c>
      <c r="I1732" t="s">
        <v>60</v>
      </c>
      <c r="J1732" t="s">
        <v>69</v>
      </c>
      <c r="K1732" t="s">
        <v>71</v>
      </c>
      <c r="L1732">
        <v>97</v>
      </c>
      <c r="M1732" s="5">
        <v>92.8</v>
      </c>
      <c r="N1732" s="5">
        <f t="shared" si="27"/>
        <v>9001.6</v>
      </c>
      <c r="O1732" s="5">
        <v>24.358042594218333</v>
      </c>
      <c r="P1732" s="5">
        <f>tb_vendas[[#This Row],[Quantidade]]*tb_vendas[[#This Row],[Custo Unitário]]</f>
        <v>2362.7301316391781</v>
      </c>
      <c r="Q1732" s="5">
        <f>tb_vendas[[#This Row],[Valor Total]]-tb_vendas[[#This Row],[Custo Total]]</f>
        <v>6638.8698683608218</v>
      </c>
      <c r="R1732" s="2">
        <v>9</v>
      </c>
      <c r="S1732" s="3">
        <v>3</v>
      </c>
      <c r="T1732" t="s">
        <v>80</v>
      </c>
      <c r="U1732" t="s">
        <v>82</v>
      </c>
    </row>
    <row r="1733" spans="1:21" x14ac:dyDescent="0.3">
      <c r="A1733" s="3" t="s">
        <v>1817</v>
      </c>
      <c r="B1733" s="1">
        <v>44885</v>
      </c>
      <c r="C1733" s="7" t="str">
        <f>TEXT(tb_vendas[[#This Row],[Data do Pedido]],"aaaa-mm")</f>
        <v>2022-11</v>
      </c>
      <c r="D1733" s="1" t="s">
        <v>6591</v>
      </c>
      <c r="E1733" t="s">
        <v>16</v>
      </c>
      <c r="F1733" t="s">
        <v>32</v>
      </c>
      <c r="G1733" t="s">
        <v>39</v>
      </c>
      <c r="H1733" t="s">
        <v>45</v>
      </c>
      <c r="I1733" t="s">
        <v>54</v>
      </c>
      <c r="J1733" t="s">
        <v>68</v>
      </c>
      <c r="K1733" t="s">
        <v>73</v>
      </c>
      <c r="L1733">
        <v>12</v>
      </c>
      <c r="M1733" s="5">
        <v>19.25</v>
      </c>
      <c r="N1733" s="5">
        <f t="shared" si="27"/>
        <v>231</v>
      </c>
      <c r="O1733" s="5">
        <v>15.170096455376472</v>
      </c>
      <c r="P1733" s="5">
        <f>tb_vendas[[#This Row],[Quantidade]]*tb_vendas[[#This Row],[Custo Unitário]]</f>
        <v>182.04115746451765</v>
      </c>
      <c r="Q1733" s="5">
        <f>tb_vendas[[#This Row],[Valor Total]]-tb_vendas[[#This Row],[Custo Total]]</f>
        <v>48.958842535482347</v>
      </c>
      <c r="R1733" s="2">
        <v>4</v>
      </c>
      <c r="S1733" s="3">
        <v>9</v>
      </c>
      <c r="T1733" t="s">
        <v>79</v>
      </c>
      <c r="U1733" t="s">
        <v>83</v>
      </c>
    </row>
    <row r="1734" spans="1:21" x14ac:dyDescent="0.3">
      <c r="A1734" s="3" t="s">
        <v>1818</v>
      </c>
      <c r="B1734" s="1">
        <v>44885</v>
      </c>
      <c r="C1734" s="7" t="str">
        <f>TEXT(tb_vendas[[#This Row],[Data do Pedido]],"aaaa-mm")</f>
        <v>2022-11</v>
      </c>
      <c r="D1734" s="1" t="s">
        <v>6589</v>
      </c>
      <c r="E1734" t="s">
        <v>16</v>
      </c>
      <c r="F1734" t="s">
        <v>32</v>
      </c>
      <c r="G1734" t="s">
        <v>39</v>
      </c>
      <c r="H1734" t="s">
        <v>45</v>
      </c>
      <c r="I1734" t="s">
        <v>60</v>
      </c>
      <c r="J1734" t="s">
        <v>69</v>
      </c>
      <c r="K1734" t="s">
        <v>77</v>
      </c>
      <c r="L1734">
        <v>15</v>
      </c>
      <c r="M1734" s="5">
        <v>58.55</v>
      </c>
      <c r="N1734" s="5">
        <f t="shared" si="27"/>
        <v>878.25</v>
      </c>
      <c r="O1734" s="5">
        <v>24.578625355165222</v>
      </c>
      <c r="P1734" s="5">
        <f>tb_vendas[[#This Row],[Quantidade]]*tb_vendas[[#This Row],[Custo Unitário]]</f>
        <v>368.67938032747833</v>
      </c>
      <c r="Q1734" s="5">
        <f>tb_vendas[[#This Row],[Valor Total]]-tb_vendas[[#This Row],[Custo Total]]</f>
        <v>509.57061967252167</v>
      </c>
      <c r="R1734" s="2">
        <v>6</v>
      </c>
      <c r="S1734" s="3">
        <v>4</v>
      </c>
      <c r="T1734" t="s">
        <v>81</v>
      </c>
      <c r="U1734" t="s">
        <v>85</v>
      </c>
    </row>
    <row r="1735" spans="1:21" x14ac:dyDescent="0.3">
      <c r="A1735" s="3" t="s">
        <v>1819</v>
      </c>
      <c r="B1735" s="1">
        <v>44885</v>
      </c>
      <c r="C1735" s="7" t="str">
        <f>TEXT(tb_vendas[[#This Row],[Data do Pedido]],"aaaa-mm")</f>
        <v>2022-11</v>
      </c>
      <c r="D1735" s="1" t="s">
        <v>6588</v>
      </c>
      <c r="E1735" t="s">
        <v>21</v>
      </c>
      <c r="F1735" t="s">
        <v>33</v>
      </c>
      <c r="G1735" t="s">
        <v>42</v>
      </c>
      <c r="H1735" t="s">
        <v>46</v>
      </c>
      <c r="I1735" t="s">
        <v>49</v>
      </c>
      <c r="J1735" t="s">
        <v>65</v>
      </c>
      <c r="K1735" t="s">
        <v>75</v>
      </c>
      <c r="L1735">
        <v>93</v>
      </c>
      <c r="M1735" s="5">
        <v>75.83</v>
      </c>
      <c r="N1735" s="5">
        <f t="shared" si="27"/>
        <v>7052.19</v>
      </c>
      <c r="O1735" s="5">
        <v>56.962957655809909</v>
      </c>
      <c r="P1735" s="5">
        <f>tb_vendas[[#This Row],[Quantidade]]*tb_vendas[[#This Row],[Custo Unitário]]</f>
        <v>5297.5550619903215</v>
      </c>
      <c r="Q1735" s="5">
        <f>tb_vendas[[#This Row],[Valor Total]]-tb_vendas[[#This Row],[Custo Total]]</f>
        <v>1754.6349380096781</v>
      </c>
      <c r="R1735" s="2">
        <v>6</v>
      </c>
      <c r="S1735" s="3">
        <v>10</v>
      </c>
      <c r="T1735" t="s">
        <v>80</v>
      </c>
      <c r="U1735" t="s">
        <v>82</v>
      </c>
    </row>
    <row r="1736" spans="1:21" x14ac:dyDescent="0.3">
      <c r="A1736" s="3" t="s">
        <v>1820</v>
      </c>
      <c r="B1736" s="1">
        <v>44885</v>
      </c>
      <c r="C1736" s="7" t="str">
        <f>TEXT(tb_vendas[[#This Row],[Data do Pedido]],"aaaa-mm")</f>
        <v>2022-11</v>
      </c>
      <c r="D1736" s="1" t="s">
        <v>6593</v>
      </c>
      <c r="E1736" t="s">
        <v>16</v>
      </c>
      <c r="F1736" t="s">
        <v>36</v>
      </c>
      <c r="G1736" t="s">
        <v>39</v>
      </c>
      <c r="H1736" t="s">
        <v>45</v>
      </c>
      <c r="I1736" t="s">
        <v>55</v>
      </c>
      <c r="J1736" t="s">
        <v>69</v>
      </c>
      <c r="K1736" t="s">
        <v>78</v>
      </c>
      <c r="L1736">
        <v>98</v>
      </c>
      <c r="M1736" s="5">
        <v>8.0399999999999991</v>
      </c>
      <c r="N1736" s="5">
        <f t="shared" si="27"/>
        <v>787.92</v>
      </c>
      <c r="O1736" s="5">
        <v>6.396172001622257</v>
      </c>
      <c r="P1736" s="5">
        <f>tb_vendas[[#This Row],[Quantidade]]*tb_vendas[[#This Row],[Custo Unitário]]</f>
        <v>626.82485615898122</v>
      </c>
      <c r="Q1736" s="5">
        <f>tb_vendas[[#This Row],[Valor Total]]-tb_vendas[[#This Row],[Custo Total]]</f>
        <v>161.09514384101874</v>
      </c>
      <c r="R1736" s="2">
        <v>7</v>
      </c>
      <c r="S1736" s="3">
        <v>8</v>
      </c>
      <c r="T1736" t="s">
        <v>79</v>
      </c>
      <c r="U1736" t="s">
        <v>83</v>
      </c>
    </row>
    <row r="1737" spans="1:21" x14ac:dyDescent="0.3">
      <c r="A1737" s="3" t="s">
        <v>1821</v>
      </c>
      <c r="B1737" s="1">
        <v>44886</v>
      </c>
      <c r="C1737" s="7" t="str">
        <f>TEXT(tb_vendas[[#This Row],[Data do Pedido]],"aaaa-mm")</f>
        <v>2022-11</v>
      </c>
      <c r="D1737" s="1" t="s">
        <v>6592</v>
      </c>
      <c r="E1737" t="s">
        <v>16</v>
      </c>
      <c r="F1737" t="s">
        <v>32</v>
      </c>
      <c r="G1737" t="s">
        <v>39</v>
      </c>
      <c r="H1737" t="s">
        <v>45</v>
      </c>
      <c r="I1737" t="s">
        <v>59</v>
      </c>
      <c r="J1737" t="s">
        <v>70</v>
      </c>
      <c r="K1737" t="s">
        <v>73</v>
      </c>
      <c r="L1737">
        <v>72</v>
      </c>
      <c r="M1737" s="5">
        <v>73.61</v>
      </c>
      <c r="N1737" s="5">
        <f t="shared" si="27"/>
        <v>5299.92</v>
      </c>
      <c r="O1737" s="5">
        <v>30.952811372310872</v>
      </c>
      <c r="P1737" s="5">
        <f>tb_vendas[[#This Row],[Quantidade]]*tb_vendas[[#This Row],[Custo Unitário]]</f>
        <v>2228.602418806383</v>
      </c>
      <c r="Q1737" s="5">
        <f>tb_vendas[[#This Row],[Valor Total]]-tb_vendas[[#This Row],[Custo Total]]</f>
        <v>3071.3175811936171</v>
      </c>
      <c r="R1737" s="2">
        <v>1</v>
      </c>
      <c r="S1737" s="3">
        <v>4</v>
      </c>
      <c r="T1737" t="s">
        <v>80</v>
      </c>
      <c r="U1737" t="s">
        <v>84</v>
      </c>
    </row>
    <row r="1738" spans="1:21" x14ac:dyDescent="0.3">
      <c r="A1738" s="3" t="s">
        <v>1822</v>
      </c>
      <c r="B1738" s="1">
        <v>44886</v>
      </c>
      <c r="C1738" s="7" t="str">
        <f>TEXT(tb_vendas[[#This Row],[Data do Pedido]],"aaaa-mm")</f>
        <v>2022-11</v>
      </c>
      <c r="D1738" s="1" t="s">
        <v>6589</v>
      </c>
      <c r="E1738" t="s">
        <v>16</v>
      </c>
      <c r="F1738" t="s">
        <v>37</v>
      </c>
      <c r="G1738" t="s">
        <v>41</v>
      </c>
      <c r="H1738" t="s">
        <v>45</v>
      </c>
      <c r="I1738" t="s">
        <v>57</v>
      </c>
      <c r="J1738" t="s">
        <v>66</v>
      </c>
      <c r="K1738" t="s">
        <v>75</v>
      </c>
      <c r="L1738">
        <v>21</v>
      </c>
      <c r="M1738" s="5">
        <v>23.66</v>
      </c>
      <c r="N1738" s="5">
        <f t="shared" si="27"/>
        <v>496.86</v>
      </c>
      <c r="O1738" s="5">
        <v>13.686220908715178</v>
      </c>
      <c r="P1738" s="5">
        <f>tb_vendas[[#This Row],[Quantidade]]*tb_vendas[[#This Row],[Custo Unitário]]</f>
        <v>287.41063908301874</v>
      </c>
      <c r="Q1738" s="5">
        <f>tb_vendas[[#This Row],[Valor Total]]-tb_vendas[[#This Row],[Custo Total]]</f>
        <v>209.44936091698128</v>
      </c>
      <c r="R1738" s="2">
        <v>3</v>
      </c>
      <c r="S1738" s="3">
        <v>3</v>
      </c>
      <c r="T1738" t="s">
        <v>80</v>
      </c>
      <c r="U1738" t="s">
        <v>85</v>
      </c>
    </row>
    <row r="1739" spans="1:21" x14ac:dyDescent="0.3">
      <c r="A1739" s="3" t="s">
        <v>1823</v>
      </c>
      <c r="B1739" s="1">
        <v>44886</v>
      </c>
      <c r="C1739" s="7" t="str">
        <f>TEXT(tb_vendas[[#This Row],[Data do Pedido]],"aaaa-mm")</f>
        <v>2022-11</v>
      </c>
      <c r="D1739" s="1" t="s">
        <v>6591</v>
      </c>
      <c r="E1739" t="s">
        <v>18</v>
      </c>
      <c r="F1739" t="s">
        <v>37</v>
      </c>
      <c r="G1739" t="s">
        <v>41</v>
      </c>
      <c r="H1739" t="s">
        <v>45</v>
      </c>
      <c r="I1739" t="s">
        <v>47</v>
      </c>
      <c r="J1739" t="s">
        <v>63</v>
      </c>
      <c r="K1739" t="s">
        <v>72</v>
      </c>
      <c r="L1739">
        <v>92</v>
      </c>
      <c r="M1739" s="5">
        <v>14.03</v>
      </c>
      <c r="N1739" s="5">
        <f t="shared" si="27"/>
        <v>1290.76</v>
      </c>
      <c r="O1739" s="5">
        <v>4.3852800661456879</v>
      </c>
      <c r="P1739" s="5">
        <f>tb_vendas[[#This Row],[Quantidade]]*tb_vendas[[#This Row],[Custo Unitário]]</f>
        <v>403.44576608540331</v>
      </c>
      <c r="Q1739" s="5">
        <f>tb_vendas[[#This Row],[Valor Total]]-tb_vendas[[#This Row],[Custo Total]]</f>
        <v>887.31423391459668</v>
      </c>
      <c r="R1739" s="2">
        <v>1</v>
      </c>
      <c r="S1739" s="3">
        <v>7</v>
      </c>
      <c r="T1739" t="s">
        <v>79</v>
      </c>
      <c r="U1739" t="s">
        <v>82</v>
      </c>
    </row>
    <row r="1740" spans="1:21" x14ac:dyDescent="0.3">
      <c r="A1740" s="3" t="s">
        <v>1824</v>
      </c>
      <c r="B1740" s="1">
        <v>44887</v>
      </c>
      <c r="C1740" s="7" t="str">
        <f>TEXT(tb_vendas[[#This Row],[Data do Pedido]],"aaaa-mm")</f>
        <v>2022-11</v>
      </c>
      <c r="D1740" s="1" t="s">
        <v>6588</v>
      </c>
      <c r="E1740" t="s">
        <v>16</v>
      </c>
      <c r="F1740" t="s">
        <v>36</v>
      </c>
      <c r="G1740" t="s">
        <v>39</v>
      </c>
      <c r="H1740" t="s">
        <v>45</v>
      </c>
      <c r="I1740" t="s">
        <v>48</v>
      </c>
      <c r="J1740" t="s">
        <v>64</v>
      </c>
      <c r="K1740" t="s">
        <v>74</v>
      </c>
      <c r="L1740">
        <v>93</v>
      </c>
      <c r="M1740" s="5">
        <v>63.74</v>
      </c>
      <c r="N1740" s="5">
        <f t="shared" si="27"/>
        <v>5927.8200000000006</v>
      </c>
      <c r="O1740" s="5">
        <v>51.14766125913831</v>
      </c>
      <c r="P1740" s="5">
        <f>tb_vendas[[#This Row],[Quantidade]]*tb_vendas[[#This Row],[Custo Unitário]]</f>
        <v>4756.7324970998625</v>
      </c>
      <c r="Q1740" s="5">
        <f>tb_vendas[[#This Row],[Valor Total]]-tb_vendas[[#This Row],[Custo Total]]</f>
        <v>1171.0875029001381</v>
      </c>
      <c r="R1740" s="2">
        <v>9</v>
      </c>
      <c r="S1740" s="3">
        <v>7</v>
      </c>
      <c r="T1740" t="s">
        <v>79</v>
      </c>
      <c r="U1740" t="s">
        <v>83</v>
      </c>
    </row>
    <row r="1741" spans="1:21" x14ac:dyDescent="0.3">
      <c r="A1741" s="3" t="s">
        <v>1825</v>
      </c>
      <c r="B1741" s="1">
        <v>44887</v>
      </c>
      <c r="C1741" s="7" t="str">
        <f>TEXT(tb_vendas[[#This Row],[Data do Pedido]],"aaaa-mm")</f>
        <v>2022-11</v>
      </c>
      <c r="D1741" s="1" t="s">
        <v>6593</v>
      </c>
      <c r="E1741" t="s">
        <v>21</v>
      </c>
      <c r="F1741" t="s">
        <v>38</v>
      </c>
      <c r="G1741" t="s">
        <v>39</v>
      </c>
      <c r="H1741" t="s">
        <v>45</v>
      </c>
      <c r="I1741" t="s">
        <v>47</v>
      </c>
      <c r="J1741" t="s">
        <v>63</v>
      </c>
      <c r="K1741" t="s">
        <v>72</v>
      </c>
      <c r="L1741">
        <v>98</v>
      </c>
      <c r="M1741" s="5">
        <v>31.9</v>
      </c>
      <c r="N1741" s="5">
        <f t="shared" si="27"/>
        <v>3126.2</v>
      </c>
      <c r="O1741" s="5">
        <v>8.4359671394176718</v>
      </c>
      <c r="P1741" s="5">
        <f>tb_vendas[[#This Row],[Quantidade]]*tb_vendas[[#This Row],[Custo Unitário]]</f>
        <v>826.72477966293184</v>
      </c>
      <c r="Q1741" s="5">
        <f>tb_vendas[[#This Row],[Valor Total]]-tb_vendas[[#This Row],[Custo Total]]</f>
        <v>2299.4752203370681</v>
      </c>
      <c r="R1741" s="2">
        <v>4</v>
      </c>
      <c r="S1741" s="3">
        <v>1</v>
      </c>
      <c r="T1741" t="s">
        <v>80</v>
      </c>
      <c r="U1741" t="s">
        <v>82</v>
      </c>
    </row>
    <row r="1742" spans="1:21" x14ac:dyDescent="0.3">
      <c r="A1742" s="3" t="s">
        <v>1826</v>
      </c>
      <c r="B1742" s="1">
        <v>44887</v>
      </c>
      <c r="C1742" s="7" t="str">
        <f>TEXT(tb_vendas[[#This Row],[Data do Pedido]],"aaaa-mm")</f>
        <v>2022-11</v>
      </c>
      <c r="D1742" s="1" t="s">
        <v>6589</v>
      </c>
      <c r="E1742" t="s">
        <v>20</v>
      </c>
      <c r="F1742" t="s">
        <v>34</v>
      </c>
      <c r="G1742" t="s">
        <v>40</v>
      </c>
      <c r="H1742" t="s">
        <v>46</v>
      </c>
      <c r="I1742" t="s">
        <v>62</v>
      </c>
      <c r="J1742" t="s">
        <v>70</v>
      </c>
      <c r="K1742" t="s">
        <v>75</v>
      </c>
      <c r="L1742">
        <v>57</v>
      </c>
      <c r="M1742" s="5">
        <v>27.94</v>
      </c>
      <c r="N1742" s="5">
        <f t="shared" si="27"/>
        <v>1592.5800000000002</v>
      </c>
      <c r="O1742" s="5">
        <v>20.414267159974564</v>
      </c>
      <c r="P1742" s="5">
        <f>tb_vendas[[#This Row],[Quantidade]]*tb_vendas[[#This Row],[Custo Unitário]]</f>
        <v>1163.6132281185501</v>
      </c>
      <c r="Q1742" s="5">
        <f>tb_vendas[[#This Row],[Valor Total]]-tb_vendas[[#This Row],[Custo Total]]</f>
        <v>428.96677188145009</v>
      </c>
      <c r="R1742" s="2">
        <v>4</v>
      </c>
      <c r="S1742" s="3">
        <v>2</v>
      </c>
      <c r="T1742" t="s">
        <v>80</v>
      </c>
      <c r="U1742" t="s">
        <v>84</v>
      </c>
    </row>
    <row r="1743" spans="1:21" x14ac:dyDescent="0.3">
      <c r="A1743" s="3" t="s">
        <v>1827</v>
      </c>
      <c r="B1743" s="1">
        <v>44887</v>
      </c>
      <c r="C1743" s="7" t="str">
        <f>TEXT(tb_vendas[[#This Row],[Data do Pedido]],"aaaa-mm")</f>
        <v>2022-11</v>
      </c>
      <c r="D1743" s="1" t="s">
        <v>6588</v>
      </c>
      <c r="E1743" t="s">
        <v>23</v>
      </c>
      <c r="F1743" t="s">
        <v>37</v>
      </c>
      <c r="G1743" t="s">
        <v>41</v>
      </c>
      <c r="H1743" t="s">
        <v>45</v>
      </c>
      <c r="I1743" t="s">
        <v>58</v>
      </c>
      <c r="J1743" t="s">
        <v>64</v>
      </c>
      <c r="K1743" t="s">
        <v>77</v>
      </c>
      <c r="L1743">
        <v>94</v>
      </c>
      <c r="M1743" s="5">
        <v>62.18</v>
      </c>
      <c r="N1743" s="5">
        <f t="shared" si="27"/>
        <v>5844.92</v>
      </c>
      <c r="O1743" s="5">
        <v>35.479165376705119</v>
      </c>
      <c r="P1743" s="5">
        <f>tb_vendas[[#This Row],[Quantidade]]*tb_vendas[[#This Row],[Custo Unitário]]</f>
        <v>3335.0415454102813</v>
      </c>
      <c r="Q1743" s="5">
        <f>tb_vendas[[#This Row],[Valor Total]]-tb_vendas[[#This Row],[Custo Total]]</f>
        <v>2509.8784545897188</v>
      </c>
      <c r="R1743" s="2">
        <v>6</v>
      </c>
      <c r="S1743" s="3">
        <v>3</v>
      </c>
      <c r="T1743" t="s">
        <v>79</v>
      </c>
      <c r="U1743" t="s">
        <v>82</v>
      </c>
    </row>
    <row r="1744" spans="1:21" x14ac:dyDescent="0.3">
      <c r="A1744" s="3" t="s">
        <v>1828</v>
      </c>
      <c r="B1744" s="1">
        <v>44888</v>
      </c>
      <c r="C1744" s="7" t="str">
        <f>TEXT(tb_vendas[[#This Row],[Data do Pedido]],"aaaa-mm")</f>
        <v>2022-11</v>
      </c>
      <c r="D1744" s="1" t="s">
        <v>6588</v>
      </c>
      <c r="E1744" t="s">
        <v>17</v>
      </c>
      <c r="F1744" t="s">
        <v>31</v>
      </c>
      <c r="G1744" t="s">
        <v>40</v>
      </c>
      <c r="H1744" t="s">
        <v>46</v>
      </c>
      <c r="I1744" t="s">
        <v>62</v>
      </c>
      <c r="J1744" t="s">
        <v>70</v>
      </c>
      <c r="K1744" t="s">
        <v>77</v>
      </c>
      <c r="L1744">
        <v>56</v>
      </c>
      <c r="M1744" s="5">
        <v>13.33</v>
      </c>
      <c r="N1744" s="5">
        <f t="shared" si="27"/>
        <v>746.48</v>
      </c>
      <c r="O1744" s="5">
        <v>5.2732617342733317</v>
      </c>
      <c r="P1744" s="5">
        <f>tb_vendas[[#This Row],[Quantidade]]*tb_vendas[[#This Row],[Custo Unitário]]</f>
        <v>295.30265711930656</v>
      </c>
      <c r="Q1744" s="5">
        <f>tb_vendas[[#This Row],[Valor Total]]-tb_vendas[[#This Row],[Custo Total]]</f>
        <v>451.17734288069346</v>
      </c>
      <c r="R1744" s="2">
        <v>2</v>
      </c>
      <c r="S1744" s="3">
        <v>4</v>
      </c>
      <c r="T1744" t="s">
        <v>80</v>
      </c>
      <c r="U1744" t="s">
        <v>83</v>
      </c>
    </row>
    <row r="1745" spans="1:21" x14ac:dyDescent="0.3">
      <c r="A1745" s="3" t="s">
        <v>1829</v>
      </c>
      <c r="B1745" s="1">
        <v>44888</v>
      </c>
      <c r="C1745" s="7" t="str">
        <f>TEXT(tb_vendas[[#This Row],[Data do Pedido]],"aaaa-mm")</f>
        <v>2022-11</v>
      </c>
      <c r="D1745" s="1" t="s">
        <v>6591</v>
      </c>
      <c r="E1745" t="s">
        <v>22</v>
      </c>
      <c r="F1745" t="s">
        <v>30</v>
      </c>
      <c r="G1745" t="s">
        <v>44</v>
      </c>
      <c r="H1745" t="s">
        <v>46</v>
      </c>
      <c r="I1745" t="s">
        <v>52</v>
      </c>
      <c r="J1745" t="s">
        <v>67</v>
      </c>
      <c r="K1745" t="s">
        <v>71</v>
      </c>
      <c r="L1745">
        <v>52</v>
      </c>
      <c r="M1745" s="5">
        <v>35.869999999999997</v>
      </c>
      <c r="N1745" s="5">
        <f t="shared" si="27"/>
        <v>1865.2399999999998</v>
      </c>
      <c r="O1745" s="5">
        <v>9.1112626201206144</v>
      </c>
      <c r="P1745" s="5">
        <f>tb_vendas[[#This Row],[Quantidade]]*tb_vendas[[#This Row],[Custo Unitário]]</f>
        <v>473.78565624627197</v>
      </c>
      <c r="Q1745" s="5">
        <f>tb_vendas[[#This Row],[Valor Total]]-tb_vendas[[#This Row],[Custo Total]]</f>
        <v>1391.4543437537277</v>
      </c>
      <c r="R1745" s="2">
        <v>1</v>
      </c>
      <c r="S1745" s="3">
        <v>7</v>
      </c>
      <c r="T1745" t="s">
        <v>80</v>
      </c>
      <c r="U1745" t="s">
        <v>83</v>
      </c>
    </row>
    <row r="1746" spans="1:21" x14ac:dyDescent="0.3">
      <c r="A1746" s="3" t="s">
        <v>1830</v>
      </c>
      <c r="B1746" s="1">
        <v>44888</v>
      </c>
      <c r="C1746" s="7" t="str">
        <f>TEXT(tb_vendas[[#This Row],[Data do Pedido]],"aaaa-mm")</f>
        <v>2022-11</v>
      </c>
      <c r="D1746" s="1" t="s">
        <v>6591</v>
      </c>
      <c r="E1746" t="s">
        <v>17</v>
      </c>
      <c r="F1746" t="s">
        <v>36</v>
      </c>
      <c r="G1746" t="s">
        <v>39</v>
      </c>
      <c r="H1746" t="s">
        <v>45</v>
      </c>
      <c r="I1746" t="s">
        <v>54</v>
      </c>
      <c r="J1746" t="s">
        <v>68</v>
      </c>
      <c r="K1746" t="s">
        <v>73</v>
      </c>
      <c r="L1746">
        <v>53</v>
      </c>
      <c r="M1746" s="5">
        <v>66.02</v>
      </c>
      <c r="N1746" s="5">
        <f t="shared" si="27"/>
        <v>3499.06</v>
      </c>
      <c r="O1746" s="5">
        <v>18.0480641703688</v>
      </c>
      <c r="P1746" s="5">
        <f>tb_vendas[[#This Row],[Quantidade]]*tb_vendas[[#This Row],[Custo Unitário]]</f>
        <v>956.54740102954645</v>
      </c>
      <c r="Q1746" s="5">
        <f>tb_vendas[[#This Row],[Valor Total]]-tb_vendas[[#This Row],[Custo Total]]</f>
        <v>2542.5125989704534</v>
      </c>
      <c r="R1746" s="2">
        <v>3</v>
      </c>
      <c r="S1746" s="3">
        <v>1</v>
      </c>
      <c r="T1746" t="s">
        <v>79</v>
      </c>
      <c r="U1746" t="s">
        <v>85</v>
      </c>
    </row>
    <row r="1747" spans="1:21" x14ac:dyDescent="0.3">
      <c r="A1747" s="3" t="s">
        <v>1831</v>
      </c>
      <c r="B1747" s="1">
        <v>44888</v>
      </c>
      <c r="C1747" s="7" t="str">
        <f>TEXT(tb_vendas[[#This Row],[Data do Pedido]],"aaaa-mm")</f>
        <v>2022-11</v>
      </c>
      <c r="D1747" s="1" t="s">
        <v>6590</v>
      </c>
      <c r="E1747" t="s">
        <v>22</v>
      </c>
      <c r="F1747" t="s">
        <v>35</v>
      </c>
      <c r="G1747" t="s">
        <v>44</v>
      </c>
      <c r="H1747" t="s">
        <v>46</v>
      </c>
      <c r="I1747" t="s">
        <v>50</v>
      </c>
      <c r="J1747" t="s">
        <v>66</v>
      </c>
      <c r="K1747" t="s">
        <v>73</v>
      </c>
      <c r="L1747">
        <v>47</v>
      </c>
      <c r="M1747" s="5">
        <v>59.08</v>
      </c>
      <c r="N1747" s="5">
        <f t="shared" si="27"/>
        <v>2776.7599999999998</v>
      </c>
      <c r="O1747" s="5">
        <v>14.997461162647301</v>
      </c>
      <c r="P1747" s="5">
        <f>tb_vendas[[#This Row],[Quantidade]]*tb_vendas[[#This Row],[Custo Unitário]]</f>
        <v>704.88067464442315</v>
      </c>
      <c r="Q1747" s="5">
        <f>tb_vendas[[#This Row],[Valor Total]]-tb_vendas[[#This Row],[Custo Total]]</f>
        <v>2071.8793253555768</v>
      </c>
      <c r="R1747" s="2">
        <v>5</v>
      </c>
      <c r="S1747" s="3">
        <v>4</v>
      </c>
      <c r="T1747" t="s">
        <v>79</v>
      </c>
      <c r="U1747" t="s">
        <v>83</v>
      </c>
    </row>
    <row r="1748" spans="1:21" x14ac:dyDescent="0.3">
      <c r="A1748" s="3" t="s">
        <v>1832</v>
      </c>
      <c r="B1748" s="1">
        <v>44888</v>
      </c>
      <c r="C1748" s="7" t="str">
        <f>TEXT(tb_vendas[[#This Row],[Data do Pedido]],"aaaa-mm")</f>
        <v>2022-11</v>
      </c>
      <c r="D1748" s="1" t="s">
        <v>6591</v>
      </c>
      <c r="E1748" t="s">
        <v>17</v>
      </c>
      <c r="F1748" t="s">
        <v>26</v>
      </c>
      <c r="G1748" t="s">
        <v>41</v>
      </c>
      <c r="H1748" t="s">
        <v>45</v>
      </c>
      <c r="I1748" t="s">
        <v>55</v>
      </c>
      <c r="J1748" t="s">
        <v>69</v>
      </c>
      <c r="K1748" t="s">
        <v>78</v>
      </c>
      <c r="L1748">
        <v>55</v>
      </c>
      <c r="M1748" s="5">
        <v>55.22</v>
      </c>
      <c r="N1748" s="5">
        <f t="shared" si="27"/>
        <v>3037.1</v>
      </c>
      <c r="O1748" s="5">
        <v>16.748005827675904</v>
      </c>
      <c r="P1748" s="5">
        <f>tb_vendas[[#This Row],[Quantidade]]*tb_vendas[[#This Row],[Custo Unitário]]</f>
        <v>921.14032052217476</v>
      </c>
      <c r="Q1748" s="5">
        <f>tb_vendas[[#This Row],[Valor Total]]-tb_vendas[[#This Row],[Custo Total]]</f>
        <v>2115.9596794778254</v>
      </c>
      <c r="R1748" s="2">
        <v>4</v>
      </c>
      <c r="S1748" s="3">
        <v>5</v>
      </c>
      <c r="T1748" t="s">
        <v>79</v>
      </c>
      <c r="U1748" t="s">
        <v>84</v>
      </c>
    </row>
    <row r="1749" spans="1:21" x14ac:dyDescent="0.3">
      <c r="A1749" s="3" t="s">
        <v>1833</v>
      </c>
      <c r="B1749" s="1">
        <v>44889</v>
      </c>
      <c r="C1749" s="7" t="str">
        <f>TEXT(tb_vendas[[#This Row],[Data do Pedido]],"aaaa-mm")</f>
        <v>2022-11</v>
      </c>
      <c r="D1749" s="1" t="s">
        <v>6588</v>
      </c>
      <c r="E1749" t="s">
        <v>21</v>
      </c>
      <c r="F1749" t="s">
        <v>27</v>
      </c>
      <c r="G1749" t="s">
        <v>42</v>
      </c>
      <c r="H1749" t="s">
        <v>46</v>
      </c>
      <c r="I1749" t="s">
        <v>62</v>
      </c>
      <c r="J1749" t="s">
        <v>70</v>
      </c>
      <c r="K1749" t="s">
        <v>74</v>
      </c>
      <c r="L1749">
        <v>39</v>
      </c>
      <c r="M1749" s="5">
        <v>6.73</v>
      </c>
      <c r="N1749" s="5">
        <f t="shared" si="27"/>
        <v>262.47000000000003</v>
      </c>
      <c r="O1749" s="5">
        <v>2.6762914589258271</v>
      </c>
      <c r="P1749" s="5">
        <f>tb_vendas[[#This Row],[Quantidade]]*tb_vendas[[#This Row],[Custo Unitário]]</f>
        <v>104.37536689810726</v>
      </c>
      <c r="Q1749" s="5">
        <f>tb_vendas[[#This Row],[Valor Total]]-tb_vendas[[#This Row],[Custo Total]]</f>
        <v>158.09463310189278</v>
      </c>
      <c r="R1749" s="2">
        <v>10</v>
      </c>
      <c r="S1749" s="3">
        <v>7</v>
      </c>
      <c r="T1749" t="s">
        <v>81</v>
      </c>
      <c r="U1749" t="s">
        <v>85</v>
      </c>
    </row>
    <row r="1750" spans="1:21" x14ac:dyDescent="0.3">
      <c r="A1750" s="3" t="s">
        <v>1834</v>
      </c>
      <c r="B1750" s="1">
        <v>44889</v>
      </c>
      <c r="C1750" s="7" t="str">
        <f>TEXT(tb_vendas[[#This Row],[Data do Pedido]],"aaaa-mm")</f>
        <v>2022-11</v>
      </c>
      <c r="D1750" s="1" t="s">
        <v>6588</v>
      </c>
      <c r="E1750" t="s">
        <v>20</v>
      </c>
      <c r="F1750" t="s">
        <v>35</v>
      </c>
      <c r="G1750" t="s">
        <v>44</v>
      </c>
      <c r="H1750" t="s">
        <v>46</v>
      </c>
      <c r="I1750" t="s">
        <v>60</v>
      </c>
      <c r="J1750" t="s">
        <v>69</v>
      </c>
      <c r="K1750" t="s">
        <v>76</v>
      </c>
      <c r="L1750">
        <v>83</v>
      </c>
      <c r="M1750" s="5">
        <v>46.52</v>
      </c>
      <c r="N1750" s="5">
        <f t="shared" si="27"/>
        <v>3861.1600000000003</v>
      </c>
      <c r="O1750" s="5">
        <v>13.159516487520657</v>
      </c>
      <c r="P1750" s="5">
        <f>tb_vendas[[#This Row],[Quantidade]]*tb_vendas[[#This Row],[Custo Unitário]]</f>
        <v>1092.2398684642144</v>
      </c>
      <c r="Q1750" s="5">
        <f>tb_vendas[[#This Row],[Valor Total]]-tb_vendas[[#This Row],[Custo Total]]</f>
        <v>2768.9201315357859</v>
      </c>
      <c r="R1750" s="2">
        <v>7</v>
      </c>
      <c r="S1750" s="3">
        <v>4</v>
      </c>
      <c r="T1750" t="s">
        <v>79</v>
      </c>
      <c r="U1750" t="s">
        <v>83</v>
      </c>
    </row>
    <row r="1751" spans="1:21" x14ac:dyDescent="0.3">
      <c r="A1751" s="3" t="s">
        <v>1835</v>
      </c>
      <c r="B1751" s="1">
        <v>44889</v>
      </c>
      <c r="C1751" s="7" t="str">
        <f>TEXT(tb_vendas[[#This Row],[Data do Pedido]],"aaaa-mm")</f>
        <v>2022-11</v>
      </c>
      <c r="D1751" s="1" t="s">
        <v>6591</v>
      </c>
      <c r="E1751" t="s">
        <v>21</v>
      </c>
      <c r="F1751" t="s">
        <v>25</v>
      </c>
      <c r="G1751" t="s">
        <v>40</v>
      </c>
      <c r="H1751" t="s">
        <v>46</v>
      </c>
      <c r="I1751" t="s">
        <v>52</v>
      </c>
      <c r="J1751" t="s">
        <v>67</v>
      </c>
      <c r="K1751" t="s">
        <v>76</v>
      </c>
      <c r="L1751">
        <v>81</v>
      </c>
      <c r="M1751" s="5">
        <v>44.74</v>
      </c>
      <c r="N1751" s="5">
        <f t="shared" si="27"/>
        <v>3623.94</v>
      </c>
      <c r="O1751" s="5">
        <v>12.677396775951484</v>
      </c>
      <c r="P1751" s="5">
        <f>tb_vendas[[#This Row],[Quantidade]]*tb_vendas[[#This Row],[Custo Unitário]]</f>
        <v>1026.8691388520701</v>
      </c>
      <c r="Q1751" s="5">
        <f>tb_vendas[[#This Row],[Valor Total]]-tb_vendas[[#This Row],[Custo Total]]</f>
        <v>2597.0708611479299</v>
      </c>
      <c r="R1751" s="2">
        <v>5</v>
      </c>
      <c r="S1751" s="3">
        <v>1</v>
      </c>
      <c r="T1751" t="s">
        <v>80</v>
      </c>
      <c r="U1751" t="s">
        <v>83</v>
      </c>
    </row>
    <row r="1752" spans="1:21" x14ac:dyDescent="0.3">
      <c r="A1752" s="3" t="s">
        <v>1836</v>
      </c>
      <c r="B1752" s="1">
        <v>44889</v>
      </c>
      <c r="C1752" s="7" t="str">
        <f>TEXT(tb_vendas[[#This Row],[Data do Pedido]],"aaaa-mm")</f>
        <v>2022-11</v>
      </c>
      <c r="D1752" s="1" t="s">
        <v>6593</v>
      </c>
      <c r="E1752" t="s">
        <v>23</v>
      </c>
      <c r="F1752" t="s">
        <v>31</v>
      </c>
      <c r="G1752" t="s">
        <v>40</v>
      </c>
      <c r="H1752" t="s">
        <v>46</v>
      </c>
      <c r="I1752" t="s">
        <v>58</v>
      </c>
      <c r="J1752" t="s">
        <v>64</v>
      </c>
      <c r="K1752" t="s">
        <v>73</v>
      </c>
      <c r="L1752">
        <v>17</v>
      </c>
      <c r="M1752" s="5">
        <v>51.2</v>
      </c>
      <c r="N1752" s="5">
        <f t="shared" si="27"/>
        <v>870.40000000000009</v>
      </c>
      <c r="O1752" s="5">
        <v>21.169271628174332</v>
      </c>
      <c r="P1752" s="5">
        <f>tb_vendas[[#This Row],[Quantidade]]*tb_vendas[[#This Row],[Custo Unitário]]</f>
        <v>359.87761767896365</v>
      </c>
      <c r="Q1752" s="5">
        <f>tb_vendas[[#This Row],[Valor Total]]-tb_vendas[[#This Row],[Custo Total]]</f>
        <v>510.52238232103645</v>
      </c>
      <c r="R1752" s="2">
        <v>4</v>
      </c>
      <c r="S1752" s="3">
        <v>5</v>
      </c>
      <c r="T1752" t="s">
        <v>81</v>
      </c>
      <c r="U1752" t="s">
        <v>82</v>
      </c>
    </row>
    <row r="1753" spans="1:21" x14ac:dyDescent="0.3">
      <c r="A1753" s="3" t="s">
        <v>1837</v>
      </c>
      <c r="B1753" s="1">
        <v>44889</v>
      </c>
      <c r="C1753" s="7" t="str">
        <f>TEXT(tb_vendas[[#This Row],[Data do Pedido]],"aaaa-mm")</f>
        <v>2022-11</v>
      </c>
      <c r="D1753" s="1" t="s">
        <v>6593</v>
      </c>
      <c r="E1753" t="s">
        <v>22</v>
      </c>
      <c r="F1753" t="s">
        <v>32</v>
      </c>
      <c r="G1753" t="s">
        <v>39</v>
      </c>
      <c r="H1753" t="s">
        <v>45</v>
      </c>
      <c r="I1753" t="s">
        <v>58</v>
      </c>
      <c r="J1753" t="s">
        <v>64</v>
      </c>
      <c r="K1753" t="s">
        <v>73</v>
      </c>
      <c r="L1753">
        <v>54</v>
      </c>
      <c r="M1753" s="5">
        <v>67.75</v>
      </c>
      <c r="N1753" s="5">
        <f t="shared" si="27"/>
        <v>3658.5</v>
      </c>
      <c r="O1753" s="5">
        <v>18.838781219724243</v>
      </c>
      <c r="P1753" s="5">
        <f>tb_vendas[[#This Row],[Quantidade]]*tb_vendas[[#This Row],[Custo Unitário]]</f>
        <v>1017.2941858651092</v>
      </c>
      <c r="Q1753" s="5">
        <f>tb_vendas[[#This Row],[Valor Total]]-tb_vendas[[#This Row],[Custo Total]]</f>
        <v>2641.2058141348907</v>
      </c>
      <c r="R1753" s="2">
        <v>9</v>
      </c>
      <c r="S1753" s="3">
        <v>0</v>
      </c>
      <c r="T1753" t="s">
        <v>80</v>
      </c>
      <c r="U1753" t="s">
        <v>84</v>
      </c>
    </row>
    <row r="1754" spans="1:21" x14ac:dyDescent="0.3">
      <c r="A1754" s="3" t="s">
        <v>1838</v>
      </c>
      <c r="B1754" s="1">
        <v>44889</v>
      </c>
      <c r="C1754" s="7" t="str">
        <f>TEXT(tb_vendas[[#This Row],[Data do Pedido]],"aaaa-mm")</f>
        <v>2022-11</v>
      </c>
      <c r="D1754" s="1" t="s">
        <v>6588</v>
      </c>
      <c r="E1754" t="s">
        <v>18</v>
      </c>
      <c r="F1754" t="s">
        <v>37</v>
      </c>
      <c r="G1754" t="s">
        <v>41</v>
      </c>
      <c r="H1754" t="s">
        <v>45</v>
      </c>
      <c r="I1754" t="s">
        <v>50</v>
      </c>
      <c r="J1754" t="s">
        <v>66</v>
      </c>
      <c r="K1754" t="s">
        <v>76</v>
      </c>
      <c r="L1754">
        <v>92</v>
      </c>
      <c r="M1754" s="5">
        <v>68.58</v>
      </c>
      <c r="N1754" s="5">
        <f t="shared" si="27"/>
        <v>6309.36</v>
      </c>
      <c r="O1754" s="5">
        <v>47.662273045671633</v>
      </c>
      <c r="P1754" s="5">
        <f>tb_vendas[[#This Row],[Quantidade]]*tb_vendas[[#This Row],[Custo Unitário]]</f>
        <v>4384.9291202017903</v>
      </c>
      <c r="Q1754" s="5">
        <f>tb_vendas[[#This Row],[Valor Total]]-tb_vendas[[#This Row],[Custo Total]]</f>
        <v>1924.4308797982094</v>
      </c>
      <c r="R1754" s="2">
        <v>8</v>
      </c>
      <c r="S1754" s="3">
        <v>2</v>
      </c>
      <c r="T1754" t="s">
        <v>80</v>
      </c>
      <c r="U1754" t="s">
        <v>83</v>
      </c>
    </row>
    <row r="1755" spans="1:21" x14ac:dyDescent="0.3">
      <c r="A1755" s="3" t="s">
        <v>1839</v>
      </c>
      <c r="B1755" s="1">
        <v>44889</v>
      </c>
      <c r="C1755" s="7" t="str">
        <f>TEXT(tb_vendas[[#This Row],[Data do Pedido]],"aaaa-mm")</f>
        <v>2022-11</v>
      </c>
      <c r="D1755" s="1" t="s">
        <v>6593</v>
      </c>
      <c r="E1755" t="s">
        <v>18</v>
      </c>
      <c r="F1755" t="s">
        <v>33</v>
      </c>
      <c r="G1755" t="s">
        <v>42</v>
      </c>
      <c r="H1755" t="s">
        <v>46</v>
      </c>
      <c r="I1755" t="s">
        <v>62</v>
      </c>
      <c r="J1755" t="s">
        <v>70</v>
      </c>
      <c r="K1755" t="s">
        <v>73</v>
      </c>
      <c r="L1755">
        <v>19</v>
      </c>
      <c r="M1755" s="5">
        <v>81.09</v>
      </c>
      <c r="N1755" s="5">
        <f t="shared" si="27"/>
        <v>1540.71</v>
      </c>
      <c r="O1755" s="5">
        <v>29.67657426694095</v>
      </c>
      <c r="P1755" s="5">
        <f>tb_vendas[[#This Row],[Quantidade]]*tb_vendas[[#This Row],[Custo Unitário]]</f>
        <v>563.85491107187806</v>
      </c>
      <c r="Q1755" s="5">
        <f>tb_vendas[[#This Row],[Valor Total]]-tb_vendas[[#This Row],[Custo Total]]</f>
        <v>976.85508892812197</v>
      </c>
      <c r="R1755" s="2">
        <v>6</v>
      </c>
      <c r="S1755" s="3">
        <v>8</v>
      </c>
      <c r="T1755" t="s">
        <v>81</v>
      </c>
      <c r="U1755" t="s">
        <v>83</v>
      </c>
    </row>
    <row r="1756" spans="1:21" x14ac:dyDescent="0.3">
      <c r="A1756" s="3" t="s">
        <v>1840</v>
      </c>
      <c r="B1756" s="1">
        <v>44889</v>
      </c>
      <c r="C1756" s="7" t="str">
        <f>TEXT(tb_vendas[[#This Row],[Data do Pedido]],"aaaa-mm")</f>
        <v>2022-11</v>
      </c>
      <c r="D1756" s="1" t="s">
        <v>6588</v>
      </c>
      <c r="E1756" t="s">
        <v>17</v>
      </c>
      <c r="F1756" t="s">
        <v>24</v>
      </c>
      <c r="G1756" t="s">
        <v>39</v>
      </c>
      <c r="H1756" t="s">
        <v>45</v>
      </c>
      <c r="I1756" t="s">
        <v>48</v>
      </c>
      <c r="J1756" t="s">
        <v>64</v>
      </c>
      <c r="K1756" t="s">
        <v>73</v>
      </c>
      <c r="L1756">
        <v>99</v>
      </c>
      <c r="M1756" s="5">
        <v>38.020000000000003</v>
      </c>
      <c r="N1756" s="5">
        <f t="shared" si="27"/>
        <v>3763.9800000000005</v>
      </c>
      <c r="O1756" s="5">
        <v>14.954629182942831</v>
      </c>
      <c r="P1756" s="5">
        <f>tb_vendas[[#This Row],[Quantidade]]*tb_vendas[[#This Row],[Custo Unitário]]</f>
        <v>1480.5082891113402</v>
      </c>
      <c r="Q1756" s="5">
        <f>tb_vendas[[#This Row],[Valor Total]]-tb_vendas[[#This Row],[Custo Total]]</f>
        <v>2283.4717108886603</v>
      </c>
      <c r="R1756" s="2">
        <v>10</v>
      </c>
      <c r="S1756" s="3">
        <v>9</v>
      </c>
      <c r="T1756" t="s">
        <v>81</v>
      </c>
      <c r="U1756" t="s">
        <v>82</v>
      </c>
    </row>
    <row r="1757" spans="1:21" x14ac:dyDescent="0.3">
      <c r="A1757" s="3" t="s">
        <v>1841</v>
      </c>
      <c r="B1757" s="1">
        <v>44889</v>
      </c>
      <c r="C1757" s="7" t="str">
        <f>TEXT(tb_vendas[[#This Row],[Data do Pedido]],"aaaa-mm")</f>
        <v>2022-11</v>
      </c>
      <c r="D1757" s="1" t="s">
        <v>6590</v>
      </c>
      <c r="E1757" t="s">
        <v>16</v>
      </c>
      <c r="F1757" t="s">
        <v>35</v>
      </c>
      <c r="G1757" t="s">
        <v>44</v>
      </c>
      <c r="H1757" t="s">
        <v>46</v>
      </c>
      <c r="I1757" t="s">
        <v>58</v>
      </c>
      <c r="J1757" t="s">
        <v>64</v>
      </c>
      <c r="K1757" t="s">
        <v>75</v>
      </c>
      <c r="L1757">
        <v>95</v>
      </c>
      <c r="M1757" s="5">
        <v>8.3800000000000008</v>
      </c>
      <c r="N1757" s="5">
        <f t="shared" si="27"/>
        <v>796.1</v>
      </c>
      <c r="O1757" s="5">
        <v>6.9821346453736872</v>
      </c>
      <c r="P1757" s="5">
        <f>tb_vendas[[#This Row],[Quantidade]]*tb_vendas[[#This Row],[Custo Unitário]]</f>
        <v>663.30279131050031</v>
      </c>
      <c r="Q1757" s="5">
        <f>tb_vendas[[#This Row],[Valor Total]]-tb_vendas[[#This Row],[Custo Total]]</f>
        <v>132.79720868949971</v>
      </c>
      <c r="R1757" s="2">
        <v>2</v>
      </c>
      <c r="S1757" s="3">
        <v>0</v>
      </c>
      <c r="T1757" t="s">
        <v>79</v>
      </c>
      <c r="U1757" t="s">
        <v>84</v>
      </c>
    </row>
    <row r="1758" spans="1:21" x14ac:dyDescent="0.3">
      <c r="A1758" s="3" t="s">
        <v>1842</v>
      </c>
      <c r="B1758" s="1">
        <v>44890</v>
      </c>
      <c r="C1758" s="7" t="str">
        <f>TEXT(tb_vendas[[#This Row],[Data do Pedido]],"aaaa-mm")</f>
        <v>2022-11</v>
      </c>
      <c r="D1758" s="1" t="s">
        <v>6588</v>
      </c>
      <c r="E1758" t="s">
        <v>23</v>
      </c>
      <c r="F1758" t="s">
        <v>38</v>
      </c>
      <c r="G1758" t="s">
        <v>39</v>
      </c>
      <c r="H1758" t="s">
        <v>45</v>
      </c>
      <c r="I1758" t="s">
        <v>56</v>
      </c>
      <c r="J1758" t="s">
        <v>63</v>
      </c>
      <c r="K1758" t="s">
        <v>76</v>
      </c>
      <c r="L1758">
        <v>25</v>
      </c>
      <c r="M1758" s="5">
        <v>35.39</v>
      </c>
      <c r="N1758" s="5">
        <f t="shared" si="27"/>
        <v>884.75</v>
      </c>
      <c r="O1758" s="5">
        <v>10.862379487643713</v>
      </c>
      <c r="P1758" s="5">
        <f>tb_vendas[[#This Row],[Quantidade]]*tb_vendas[[#This Row],[Custo Unitário]]</f>
        <v>271.55948719109284</v>
      </c>
      <c r="Q1758" s="5">
        <f>tb_vendas[[#This Row],[Valor Total]]-tb_vendas[[#This Row],[Custo Total]]</f>
        <v>613.19051280890722</v>
      </c>
      <c r="R1758" s="2">
        <v>2</v>
      </c>
      <c r="S1758" s="3">
        <v>10</v>
      </c>
      <c r="T1758" t="s">
        <v>81</v>
      </c>
      <c r="U1758" t="s">
        <v>83</v>
      </c>
    </row>
    <row r="1759" spans="1:21" x14ac:dyDescent="0.3">
      <c r="A1759" s="3" t="s">
        <v>1843</v>
      </c>
      <c r="B1759" s="1">
        <v>44890</v>
      </c>
      <c r="C1759" s="7" t="str">
        <f>TEXT(tb_vendas[[#This Row],[Data do Pedido]],"aaaa-mm")</f>
        <v>2022-11</v>
      </c>
      <c r="D1759" s="1" t="s">
        <v>6592</v>
      </c>
      <c r="E1759" t="s">
        <v>16</v>
      </c>
      <c r="F1759" t="s">
        <v>37</v>
      </c>
      <c r="G1759" t="s">
        <v>41</v>
      </c>
      <c r="H1759" t="s">
        <v>45</v>
      </c>
      <c r="I1759" t="s">
        <v>58</v>
      </c>
      <c r="J1759" t="s">
        <v>64</v>
      </c>
      <c r="K1759" t="s">
        <v>77</v>
      </c>
      <c r="L1759">
        <v>92</v>
      </c>
      <c r="M1759" s="5">
        <v>36.9</v>
      </c>
      <c r="N1759" s="5">
        <f t="shared" si="27"/>
        <v>3394.7999999999997</v>
      </c>
      <c r="O1759" s="5">
        <v>33.785849548196381</v>
      </c>
      <c r="P1759" s="5">
        <f>tb_vendas[[#This Row],[Quantidade]]*tb_vendas[[#This Row],[Custo Unitário]]</f>
        <v>3108.2981584340669</v>
      </c>
      <c r="Q1759" s="5">
        <f>tb_vendas[[#This Row],[Valor Total]]-tb_vendas[[#This Row],[Custo Total]]</f>
        <v>286.50184156593286</v>
      </c>
      <c r="R1759" s="2">
        <v>2</v>
      </c>
      <c r="S1759" s="3">
        <v>1</v>
      </c>
      <c r="T1759" t="s">
        <v>79</v>
      </c>
      <c r="U1759" t="s">
        <v>85</v>
      </c>
    </row>
    <row r="1760" spans="1:21" x14ac:dyDescent="0.3">
      <c r="A1760" s="3" t="s">
        <v>1844</v>
      </c>
      <c r="B1760" s="1">
        <v>44890</v>
      </c>
      <c r="C1760" s="7" t="str">
        <f>TEXT(tb_vendas[[#This Row],[Data do Pedido]],"aaaa-mm")</f>
        <v>2022-11</v>
      </c>
      <c r="D1760" s="1" t="s">
        <v>6590</v>
      </c>
      <c r="E1760" t="s">
        <v>17</v>
      </c>
      <c r="F1760" t="s">
        <v>24</v>
      </c>
      <c r="G1760" t="s">
        <v>39</v>
      </c>
      <c r="H1760" t="s">
        <v>45</v>
      </c>
      <c r="I1760" t="s">
        <v>55</v>
      </c>
      <c r="J1760" t="s">
        <v>69</v>
      </c>
      <c r="K1760" t="s">
        <v>71</v>
      </c>
      <c r="L1760">
        <v>95</v>
      </c>
      <c r="M1760" s="5">
        <v>65.290000000000006</v>
      </c>
      <c r="N1760" s="5">
        <f t="shared" si="27"/>
        <v>6202.55</v>
      </c>
      <c r="O1760" s="5">
        <v>50.910069911155212</v>
      </c>
      <c r="P1760" s="5">
        <f>tb_vendas[[#This Row],[Quantidade]]*tb_vendas[[#This Row],[Custo Unitário]]</f>
        <v>4836.4566415597455</v>
      </c>
      <c r="Q1760" s="5">
        <f>tb_vendas[[#This Row],[Valor Total]]-tb_vendas[[#This Row],[Custo Total]]</f>
        <v>1366.0933584402546</v>
      </c>
      <c r="R1760" s="2">
        <v>4</v>
      </c>
      <c r="S1760" s="3">
        <v>1</v>
      </c>
      <c r="T1760" t="s">
        <v>79</v>
      </c>
      <c r="U1760" t="s">
        <v>83</v>
      </c>
    </row>
    <row r="1761" spans="1:21" x14ac:dyDescent="0.3">
      <c r="A1761" s="3" t="s">
        <v>1845</v>
      </c>
      <c r="B1761" s="1">
        <v>44890</v>
      </c>
      <c r="C1761" s="7" t="str">
        <f>TEXT(tb_vendas[[#This Row],[Data do Pedido]],"aaaa-mm")</f>
        <v>2022-11</v>
      </c>
      <c r="D1761" s="1" t="s">
        <v>6588</v>
      </c>
      <c r="E1761" t="s">
        <v>18</v>
      </c>
      <c r="F1761" t="s">
        <v>29</v>
      </c>
      <c r="G1761" t="s">
        <v>43</v>
      </c>
      <c r="H1761" t="s">
        <v>45</v>
      </c>
      <c r="I1761" t="s">
        <v>59</v>
      </c>
      <c r="J1761" t="s">
        <v>70</v>
      </c>
      <c r="K1761" t="s">
        <v>75</v>
      </c>
      <c r="L1761">
        <v>91</v>
      </c>
      <c r="M1761" s="5">
        <v>7.14</v>
      </c>
      <c r="N1761" s="5">
        <f t="shared" si="27"/>
        <v>649.74</v>
      </c>
      <c r="O1761" s="5">
        <v>2.4628014632417377</v>
      </c>
      <c r="P1761" s="5">
        <f>tb_vendas[[#This Row],[Quantidade]]*tb_vendas[[#This Row],[Custo Unitário]]</f>
        <v>224.11493315499811</v>
      </c>
      <c r="Q1761" s="5">
        <f>tb_vendas[[#This Row],[Valor Total]]-tb_vendas[[#This Row],[Custo Total]]</f>
        <v>425.62506684500192</v>
      </c>
      <c r="R1761" s="2">
        <v>5</v>
      </c>
      <c r="S1761" s="3">
        <v>6</v>
      </c>
      <c r="T1761" t="s">
        <v>80</v>
      </c>
      <c r="U1761" t="s">
        <v>84</v>
      </c>
    </row>
    <row r="1762" spans="1:21" x14ac:dyDescent="0.3">
      <c r="A1762" s="3" t="s">
        <v>1846</v>
      </c>
      <c r="B1762" s="1">
        <v>44890</v>
      </c>
      <c r="C1762" s="7" t="str">
        <f>TEXT(tb_vendas[[#This Row],[Data do Pedido]],"aaaa-mm")</f>
        <v>2022-11</v>
      </c>
      <c r="D1762" s="1" t="s">
        <v>6591</v>
      </c>
      <c r="E1762" t="s">
        <v>20</v>
      </c>
      <c r="F1762" t="s">
        <v>24</v>
      </c>
      <c r="G1762" t="s">
        <v>39</v>
      </c>
      <c r="H1762" t="s">
        <v>45</v>
      </c>
      <c r="I1762" t="s">
        <v>55</v>
      </c>
      <c r="J1762" t="s">
        <v>69</v>
      </c>
      <c r="K1762" t="s">
        <v>78</v>
      </c>
      <c r="L1762">
        <v>48</v>
      </c>
      <c r="M1762" s="5">
        <v>42.77</v>
      </c>
      <c r="N1762" s="5">
        <f t="shared" si="27"/>
        <v>2052.96</v>
      </c>
      <c r="O1762" s="5">
        <v>33.202194001188616</v>
      </c>
      <c r="P1762" s="5">
        <f>tb_vendas[[#This Row],[Quantidade]]*tb_vendas[[#This Row],[Custo Unitário]]</f>
        <v>1593.7053120570536</v>
      </c>
      <c r="Q1762" s="5">
        <f>tb_vendas[[#This Row],[Valor Total]]-tb_vendas[[#This Row],[Custo Total]]</f>
        <v>459.25468794294648</v>
      </c>
      <c r="R1762" s="2">
        <v>5</v>
      </c>
      <c r="S1762" s="3">
        <v>6</v>
      </c>
      <c r="T1762" t="s">
        <v>81</v>
      </c>
      <c r="U1762" t="s">
        <v>83</v>
      </c>
    </row>
    <row r="1763" spans="1:21" x14ac:dyDescent="0.3">
      <c r="A1763" s="3" t="s">
        <v>1847</v>
      </c>
      <c r="B1763" s="1">
        <v>44890</v>
      </c>
      <c r="C1763" s="7" t="str">
        <f>TEXT(tb_vendas[[#This Row],[Data do Pedido]],"aaaa-mm")</f>
        <v>2022-11</v>
      </c>
      <c r="D1763" s="1" t="s">
        <v>6593</v>
      </c>
      <c r="E1763" t="s">
        <v>21</v>
      </c>
      <c r="F1763" t="s">
        <v>31</v>
      </c>
      <c r="G1763" t="s">
        <v>40</v>
      </c>
      <c r="H1763" t="s">
        <v>46</v>
      </c>
      <c r="I1763" t="s">
        <v>59</v>
      </c>
      <c r="J1763" t="s">
        <v>70</v>
      </c>
      <c r="K1763" t="s">
        <v>77</v>
      </c>
      <c r="L1763">
        <v>7</v>
      </c>
      <c r="M1763" s="5">
        <v>17.920000000000002</v>
      </c>
      <c r="N1763" s="5">
        <f t="shared" si="27"/>
        <v>125.44000000000001</v>
      </c>
      <c r="O1763" s="5">
        <v>7.3650719164026395</v>
      </c>
      <c r="P1763" s="5">
        <f>tb_vendas[[#This Row],[Quantidade]]*tb_vendas[[#This Row],[Custo Unitário]]</f>
        <v>51.555503414818475</v>
      </c>
      <c r="Q1763" s="5">
        <f>tb_vendas[[#This Row],[Valor Total]]-tb_vendas[[#This Row],[Custo Total]]</f>
        <v>73.884496585181537</v>
      </c>
      <c r="R1763" s="2">
        <v>5</v>
      </c>
      <c r="S1763" s="3">
        <v>10</v>
      </c>
      <c r="T1763" t="s">
        <v>81</v>
      </c>
      <c r="U1763" t="s">
        <v>82</v>
      </c>
    </row>
    <row r="1764" spans="1:21" x14ac:dyDescent="0.3">
      <c r="A1764" s="3" t="s">
        <v>1848</v>
      </c>
      <c r="B1764" s="1">
        <v>44890</v>
      </c>
      <c r="C1764" s="7" t="str">
        <f>TEXT(tb_vendas[[#This Row],[Data do Pedido]],"aaaa-mm")</f>
        <v>2022-11</v>
      </c>
      <c r="D1764" s="1" t="s">
        <v>6591</v>
      </c>
      <c r="E1764" t="s">
        <v>22</v>
      </c>
      <c r="F1764" t="s">
        <v>33</v>
      </c>
      <c r="G1764" t="s">
        <v>42</v>
      </c>
      <c r="H1764" t="s">
        <v>46</v>
      </c>
      <c r="I1764" t="s">
        <v>56</v>
      </c>
      <c r="J1764" t="s">
        <v>63</v>
      </c>
      <c r="K1764" t="s">
        <v>72</v>
      </c>
      <c r="L1764">
        <v>87</v>
      </c>
      <c r="M1764" s="5">
        <v>51.4</v>
      </c>
      <c r="N1764" s="5">
        <f t="shared" si="27"/>
        <v>4471.8</v>
      </c>
      <c r="O1764" s="5">
        <v>42.406022893040408</v>
      </c>
      <c r="P1764" s="5">
        <f>tb_vendas[[#This Row],[Quantidade]]*tb_vendas[[#This Row],[Custo Unitário]]</f>
        <v>3689.3239916945154</v>
      </c>
      <c r="Q1764" s="5">
        <f>tb_vendas[[#This Row],[Valor Total]]-tb_vendas[[#This Row],[Custo Total]]</f>
        <v>782.47600830548481</v>
      </c>
      <c r="R1764" s="2">
        <v>2</v>
      </c>
      <c r="S1764" s="3">
        <v>8</v>
      </c>
      <c r="T1764" t="s">
        <v>81</v>
      </c>
      <c r="U1764" t="s">
        <v>82</v>
      </c>
    </row>
    <row r="1765" spans="1:21" x14ac:dyDescent="0.3">
      <c r="A1765" s="3" t="s">
        <v>1849</v>
      </c>
      <c r="B1765" s="1">
        <v>44891</v>
      </c>
      <c r="C1765" s="7" t="str">
        <f>TEXT(tb_vendas[[#This Row],[Data do Pedido]],"aaaa-mm")</f>
        <v>2022-11</v>
      </c>
      <c r="D1765" s="1" t="s">
        <v>6588</v>
      </c>
      <c r="E1765" t="s">
        <v>19</v>
      </c>
      <c r="F1765" t="s">
        <v>32</v>
      </c>
      <c r="G1765" t="s">
        <v>39</v>
      </c>
      <c r="H1765" t="s">
        <v>45</v>
      </c>
      <c r="I1765" t="s">
        <v>48</v>
      </c>
      <c r="J1765" t="s">
        <v>64</v>
      </c>
      <c r="K1765" t="s">
        <v>74</v>
      </c>
      <c r="L1765">
        <v>65</v>
      </c>
      <c r="M1765" s="5">
        <v>70.86</v>
      </c>
      <c r="N1765" s="5">
        <f t="shared" si="27"/>
        <v>4605.8999999999996</v>
      </c>
      <c r="O1765" s="5">
        <v>36.374506866767661</v>
      </c>
      <c r="P1765" s="5">
        <f>tb_vendas[[#This Row],[Quantidade]]*tb_vendas[[#This Row],[Custo Unitário]]</f>
        <v>2364.3429463398979</v>
      </c>
      <c r="Q1765" s="5">
        <f>tb_vendas[[#This Row],[Valor Total]]-tb_vendas[[#This Row],[Custo Total]]</f>
        <v>2241.5570536601017</v>
      </c>
      <c r="R1765" s="2">
        <v>7</v>
      </c>
      <c r="S1765" s="3">
        <v>8</v>
      </c>
      <c r="T1765" t="s">
        <v>80</v>
      </c>
      <c r="U1765" t="s">
        <v>85</v>
      </c>
    </row>
    <row r="1766" spans="1:21" x14ac:dyDescent="0.3">
      <c r="A1766" s="3" t="s">
        <v>1850</v>
      </c>
      <c r="B1766" s="1">
        <v>44891</v>
      </c>
      <c r="C1766" s="7" t="str">
        <f>TEXT(tb_vendas[[#This Row],[Data do Pedido]],"aaaa-mm")</f>
        <v>2022-11</v>
      </c>
      <c r="D1766" s="1" t="s">
        <v>6588</v>
      </c>
      <c r="E1766" t="s">
        <v>22</v>
      </c>
      <c r="F1766" t="s">
        <v>30</v>
      </c>
      <c r="G1766" t="s">
        <v>44</v>
      </c>
      <c r="H1766" t="s">
        <v>46</v>
      </c>
      <c r="I1766" t="s">
        <v>59</v>
      </c>
      <c r="J1766" t="s">
        <v>70</v>
      </c>
      <c r="K1766" t="s">
        <v>78</v>
      </c>
      <c r="L1766">
        <v>19</v>
      </c>
      <c r="M1766" s="5">
        <v>36.159999999999997</v>
      </c>
      <c r="N1766" s="5">
        <f t="shared" si="27"/>
        <v>687.04</v>
      </c>
      <c r="O1766" s="5">
        <v>11.683589269039199</v>
      </c>
      <c r="P1766" s="5">
        <f>tb_vendas[[#This Row],[Quantidade]]*tb_vendas[[#This Row],[Custo Unitário]]</f>
        <v>221.9881961117448</v>
      </c>
      <c r="Q1766" s="5">
        <f>tb_vendas[[#This Row],[Valor Total]]-tb_vendas[[#This Row],[Custo Total]]</f>
        <v>465.05180388825517</v>
      </c>
      <c r="R1766" s="2">
        <v>2</v>
      </c>
      <c r="S1766" s="3">
        <v>0</v>
      </c>
      <c r="T1766" t="s">
        <v>80</v>
      </c>
      <c r="U1766" t="s">
        <v>83</v>
      </c>
    </row>
    <row r="1767" spans="1:21" x14ac:dyDescent="0.3">
      <c r="A1767" s="3" t="s">
        <v>1851</v>
      </c>
      <c r="B1767" s="1">
        <v>44891</v>
      </c>
      <c r="C1767" s="7" t="str">
        <f>TEXT(tb_vendas[[#This Row],[Data do Pedido]],"aaaa-mm")</f>
        <v>2022-11</v>
      </c>
      <c r="D1767" s="1" t="s">
        <v>6592</v>
      </c>
      <c r="E1767" t="s">
        <v>20</v>
      </c>
      <c r="F1767" t="s">
        <v>31</v>
      </c>
      <c r="G1767" t="s">
        <v>40</v>
      </c>
      <c r="H1767" t="s">
        <v>46</v>
      </c>
      <c r="I1767" t="s">
        <v>49</v>
      </c>
      <c r="J1767" t="s">
        <v>65</v>
      </c>
      <c r="K1767" t="s">
        <v>77</v>
      </c>
      <c r="L1767">
        <v>43</v>
      </c>
      <c r="M1767" s="5">
        <v>37.31</v>
      </c>
      <c r="N1767" s="5">
        <f t="shared" si="27"/>
        <v>1604.3300000000002</v>
      </c>
      <c r="O1767" s="5">
        <v>11.525989147172986</v>
      </c>
      <c r="P1767" s="5">
        <f>tb_vendas[[#This Row],[Quantidade]]*tb_vendas[[#This Row],[Custo Unitário]]</f>
        <v>495.61753332843841</v>
      </c>
      <c r="Q1767" s="5">
        <f>tb_vendas[[#This Row],[Valor Total]]-tb_vendas[[#This Row],[Custo Total]]</f>
        <v>1108.7124666715617</v>
      </c>
      <c r="R1767" s="2">
        <v>3</v>
      </c>
      <c r="S1767" s="3">
        <v>3</v>
      </c>
      <c r="T1767" t="s">
        <v>80</v>
      </c>
      <c r="U1767" t="s">
        <v>83</v>
      </c>
    </row>
    <row r="1768" spans="1:21" x14ac:dyDescent="0.3">
      <c r="A1768" s="3" t="s">
        <v>1852</v>
      </c>
      <c r="B1768" s="1">
        <v>44891</v>
      </c>
      <c r="C1768" s="7" t="str">
        <f>TEXT(tb_vendas[[#This Row],[Data do Pedido]],"aaaa-mm")</f>
        <v>2022-11</v>
      </c>
      <c r="D1768" s="1" t="s">
        <v>6590</v>
      </c>
      <c r="E1768" t="s">
        <v>20</v>
      </c>
      <c r="F1768" t="s">
        <v>24</v>
      </c>
      <c r="G1768" t="s">
        <v>39</v>
      </c>
      <c r="H1768" t="s">
        <v>45</v>
      </c>
      <c r="I1768" t="s">
        <v>53</v>
      </c>
      <c r="J1768" t="s">
        <v>67</v>
      </c>
      <c r="K1768" t="s">
        <v>71</v>
      </c>
      <c r="L1768">
        <v>64</v>
      </c>
      <c r="M1768" s="5">
        <v>64.78</v>
      </c>
      <c r="N1768" s="5">
        <f t="shared" si="27"/>
        <v>4145.92</v>
      </c>
      <c r="O1768" s="5">
        <v>29.235682024208415</v>
      </c>
      <c r="P1768" s="5">
        <f>tb_vendas[[#This Row],[Quantidade]]*tb_vendas[[#This Row],[Custo Unitário]]</f>
        <v>1871.0836495493386</v>
      </c>
      <c r="Q1768" s="5">
        <f>tb_vendas[[#This Row],[Valor Total]]-tb_vendas[[#This Row],[Custo Total]]</f>
        <v>2274.8363504506615</v>
      </c>
      <c r="R1768" s="2">
        <v>5</v>
      </c>
      <c r="S1768" s="3">
        <v>10</v>
      </c>
      <c r="T1768" t="s">
        <v>79</v>
      </c>
      <c r="U1768" t="s">
        <v>85</v>
      </c>
    </row>
    <row r="1769" spans="1:21" x14ac:dyDescent="0.3">
      <c r="A1769" s="3" t="s">
        <v>1853</v>
      </c>
      <c r="B1769" s="1">
        <v>44891</v>
      </c>
      <c r="C1769" s="7" t="str">
        <f>TEXT(tb_vendas[[#This Row],[Data do Pedido]],"aaaa-mm")</f>
        <v>2022-11</v>
      </c>
      <c r="D1769" s="1" t="s">
        <v>6590</v>
      </c>
      <c r="E1769" t="s">
        <v>16</v>
      </c>
      <c r="F1769" t="s">
        <v>32</v>
      </c>
      <c r="G1769" t="s">
        <v>39</v>
      </c>
      <c r="H1769" t="s">
        <v>45</v>
      </c>
      <c r="I1769" t="s">
        <v>59</v>
      </c>
      <c r="J1769" t="s">
        <v>70</v>
      </c>
      <c r="K1769" t="s">
        <v>72</v>
      </c>
      <c r="L1769">
        <v>1</v>
      </c>
      <c r="M1769" s="5">
        <v>8.14</v>
      </c>
      <c r="N1769" s="5">
        <f t="shared" si="27"/>
        <v>8.14</v>
      </c>
      <c r="O1769" s="5">
        <v>3.7885061423524098</v>
      </c>
      <c r="P1769" s="5">
        <f>tb_vendas[[#This Row],[Quantidade]]*tb_vendas[[#This Row],[Custo Unitário]]</f>
        <v>3.7885061423524098</v>
      </c>
      <c r="Q1769" s="5">
        <f>tb_vendas[[#This Row],[Valor Total]]-tb_vendas[[#This Row],[Custo Total]]</f>
        <v>4.3514938576475908</v>
      </c>
      <c r="R1769" s="2">
        <v>2</v>
      </c>
      <c r="S1769" s="3">
        <v>1</v>
      </c>
      <c r="T1769" t="s">
        <v>81</v>
      </c>
      <c r="U1769" t="s">
        <v>84</v>
      </c>
    </row>
    <row r="1770" spans="1:21" x14ac:dyDescent="0.3">
      <c r="A1770" s="3" t="s">
        <v>1854</v>
      </c>
      <c r="B1770" s="1">
        <v>44892</v>
      </c>
      <c r="C1770" s="7" t="str">
        <f>TEXT(tb_vendas[[#This Row],[Data do Pedido]],"aaaa-mm")</f>
        <v>2022-11</v>
      </c>
      <c r="D1770" s="1" t="s">
        <v>6592</v>
      </c>
      <c r="E1770" t="s">
        <v>20</v>
      </c>
      <c r="F1770" t="s">
        <v>30</v>
      </c>
      <c r="G1770" t="s">
        <v>44</v>
      </c>
      <c r="H1770" t="s">
        <v>46</v>
      </c>
      <c r="I1770" t="s">
        <v>49</v>
      </c>
      <c r="J1770" t="s">
        <v>65</v>
      </c>
      <c r="K1770" t="s">
        <v>75</v>
      </c>
      <c r="L1770">
        <v>63</v>
      </c>
      <c r="M1770" s="5">
        <v>90.39</v>
      </c>
      <c r="N1770" s="5">
        <f t="shared" si="27"/>
        <v>5694.57</v>
      </c>
      <c r="O1770" s="5">
        <v>73.928361036389575</v>
      </c>
      <c r="P1770" s="5">
        <f>tb_vendas[[#This Row],[Quantidade]]*tb_vendas[[#This Row],[Custo Unitário]]</f>
        <v>4657.4867452925428</v>
      </c>
      <c r="Q1770" s="5">
        <f>tb_vendas[[#This Row],[Valor Total]]-tb_vendas[[#This Row],[Custo Total]]</f>
        <v>1037.0832547074569</v>
      </c>
      <c r="R1770" s="2">
        <v>3</v>
      </c>
      <c r="S1770" s="3">
        <v>9</v>
      </c>
      <c r="T1770" t="s">
        <v>81</v>
      </c>
      <c r="U1770" t="s">
        <v>82</v>
      </c>
    </row>
    <row r="1771" spans="1:21" x14ac:dyDescent="0.3">
      <c r="A1771" s="3" t="s">
        <v>1855</v>
      </c>
      <c r="B1771" s="1">
        <v>44892</v>
      </c>
      <c r="C1771" s="7" t="str">
        <f>TEXT(tb_vendas[[#This Row],[Data do Pedido]],"aaaa-mm")</f>
        <v>2022-11</v>
      </c>
      <c r="D1771" s="1" t="s">
        <v>6589</v>
      </c>
      <c r="E1771" t="s">
        <v>20</v>
      </c>
      <c r="F1771" t="s">
        <v>32</v>
      </c>
      <c r="G1771" t="s">
        <v>39</v>
      </c>
      <c r="H1771" t="s">
        <v>45</v>
      </c>
      <c r="I1771" t="s">
        <v>59</v>
      </c>
      <c r="J1771" t="s">
        <v>70</v>
      </c>
      <c r="K1771" t="s">
        <v>78</v>
      </c>
      <c r="L1771">
        <v>21</v>
      </c>
      <c r="M1771" s="5">
        <v>58.57</v>
      </c>
      <c r="N1771" s="5">
        <f t="shared" si="27"/>
        <v>1229.97</v>
      </c>
      <c r="O1771" s="5">
        <v>20.348048241840019</v>
      </c>
      <c r="P1771" s="5">
        <f>tb_vendas[[#This Row],[Quantidade]]*tb_vendas[[#This Row],[Custo Unitário]]</f>
        <v>427.30901307864042</v>
      </c>
      <c r="Q1771" s="5">
        <f>tb_vendas[[#This Row],[Valor Total]]-tb_vendas[[#This Row],[Custo Total]]</f>
        <v>802.66098692135961</v>
      </c>
      <c r="R1771" s="2">
        <v>5</v>
      </c>
      <c r="S1771" s="3">
        <v>10</v>
      </c>
      <c r="T1771" t="s">
        <v>81</v>
      </c>
      <c r="U1771" t="s">
        <v>82</v>
      </c>
    </row>
    <row r="1772" spans="1:21" x14ac:dyDescent="0.3">
      <c r="A1772" s="3" t="s">
        <v>1856</v>
      </c>
      <c r="B1772" s="1">
        <v>44892</v>
      </c>
      <c r="C1772" s="7" t="str">
        <f>TEXT(tb_vendas[[#This Row],[Data do Pedido]],"aaaa-mm")</f>
        <v>2022-11</v>
      </c>
      <c r="D1772" s="1" t="s">
        <v>6593</v>
      </c>
      <c r="E1772" t="s">
        <v>19</v>
      </c>
      <c r="F1772" t="s">
        <v>24</v>
      </c>
      <c r="G1772" t="s">
        <v>39</v>
      </c>
      <c r="H1772" t="s">
        <v>45</v>
      </c>
      <c r="I1772" t="s">
        <v>59</v>
      </c>
      <c r="J1772" t="s">
        <v>70</v>
      </c>
      <c r="K1772" t="s">
        <v>75</v>
      </c>
      <c r="L1772">
        <v>96</v>
      </c>
      <c r="M1772" s="5">
        <v>23.91</v>
      </c>
      <c r="N1772" s="5">
        <f t="shared" si="27"/>
        <v>2295.36</v>
      </c>
      <c r="O1772" s="5">
        <v>22.012623917790048</v>
      </c>
      <c r="P1772" s="5">
        <f>tb_vendas[[#This Row],[Quantidade]]*tb_vendas[[#This Row],[Custo Unitário]]</f>
        <v>2113.2118961078445</v>
      </c>
      <c r="Q1772" s="5">
        <f>tb_vendas[[#This Row],[Valor Total]]-tb_vendas[[#This Row],[Custo Total]]</f>
        <v>182.14810389215563</v>
      </c>
      <c r="R1772" s="2">
        <v>9</v>
      </c>
      <c r="S1772" s="3">
        <v>0</v>
      </c>
      <c r="T1772" t="s">
        <v>79</v>
      </c>
      <c r="U1772" t="s">
        <v>84</v>
      </c>
    </row>
    <row r="1773" spans="1:21" x14ac:dyDescent="0.3">
      <c r="A1773" s="3" t="s">
        <v>1857</v>
      </c>
      <c r="B1773" s="1">
        <v>44892</v>
      </c>
      <c r="C1773" s="7" t="str">
        <f>TEXT(tb_vendas[[#This Row],[Data do Pedido]],"aaaa-mm")</f>
        <v>2022-11</v>
      </c>
      <c r="D1773" s="1" t="s">
        <v>6592</v>
      </c>
      <c r="E1773" t="s">
        <v>20</v>
      </c>
      <c r="F1773" t="s">
        <v>31</v>
      </c>
      <c r="G1773" t="s">
        <v>40</v>
      </c>
      <c r="H1773" t="s">
        <v>46</v>
      </c>
      <c r="I1773" t="s">
        <v>60</v>
      </c>
      <c r="J1773" t="s">
        <v>69</v>
      </c>
      <c r="K1773" t="s">
        <v>72</v>
      </c>
      <c r="L1773">
        <v>99</v>
      </c>
      <c r="M1773" s="5">
        <v>6.71</v>
      </c>
      <c r="N1773" s="5">
        <f t="shared" si="27"/>
        <v>664.29</v>
      </c>
      <c r="O1773" s="5">
        <v>6.3992270882694857</v>
      </c>
      <c r="P1773" s="5">
        <f>tb_vendas[[#This Row],[Quantidade]]*tb_vendas[[#This Row],[Custo Unitário]]</f>
        <v>633.52348173867904</v>
      </c>
      <c r="Q1773" s="5">
        <f>tb_vendas[[#This Row],[Valor Total]]-tb_vendas[[#This Row],[Custo Total]]</f>
        <v>30.766518261320925</v>
      </c>
      <c r="R1773" s="2">
        <v>8</v>
      </c>
      <c r="S1773" s="3">
        <v>9</v>
      </c>
      <c r="T1773" t="s">
        <v>79</v>
      </c>
      <c r="U1773" t="s">
        <v>84</v>
      </c>
    </row>
    <row r="1774" spans="1:21" x14ac:dyDescent="0.3">
      <c r="A1774" s="3" t="s">
        <v>1858</v>
      </c>
      <c r="B1774" s="1">
        <v>44892</v>
      </c>
      <c r="C1774" s="7" t="str">
        <f>TEXT(tb_vendas[[#This Row],[Data do Pedido]],"aaaa-mm")</f>
        <v>2022-11</v>
      </c>
      <c r="D1774" s="1" t="s">
        <v>6589</v>
      </c>
      <c r="E1774" t="s">
        <v>18</v>
      </c>
      <c r="F1774" t="s">
        <v>35</v>
      </c>
      <c r="G1774" t="s">
        <v>44</v>
      </c>
      <c r="H1774" t="s">
        <v>46</v>
      </c>
      <c r="I1774" t="s">
        <v>57</v>
      </c>
      <c r="J1774" t="s">
        <v>66</v>
      </c>
      <c r="K1774" t="s">
        <v>72</v>
      </c>
      <c r="L1774">
        <v>45</v>
      </c>
      <c r="M1774" s="5">
        <v>58.44</v>
      </c>
      <c r="N1774" s="5">
        <f t="shared" si="27"/>
        <v>2629.7999999999997</v>
      </c>
      <c r="O1774" s="5">
        <v>25.704193997658788</v>
      </c>
      <c r="P1774" s="5">
        <f>tb_vendas[[#This Row],[Quantidade]]*tb_vendas[[#This Row],[Custo Unitário]]</f>
        <v>1156.6887298946453</v>
      </c>
      <c r="Q1774" s="5">
        <f>tb_vendas[[#This Row],[Valor Total]]-tb_vendas[[#This Row],[Custo Total]]</f>
        <v>1473.1112701053544</v>
      </c>
      <c r="R1774" s="2">
        <v>10</v>
      </c>
      <c r="S1774" s="3">
        <v>4</v>
      </c>
      <c r="T1774" t="s">
        <v>80</v>
      </c>
      <c r="U1774" t="s">
        <v>84</v>
      </c>
    </row>
    <row r="1775" spans="1:21" x14ac:dyDescent="0.3">
      <c r="A1775" s="3" t="s">
        <v>1859</v>
      </c>
      <c r="B1775" s="1">
        <v>44892</v>
      </c>
      <c r="C1775" s="7" t="str">
        <f>TEXT(tb_vendas[[#This Row],[Data do Pedido]],"aaaa-mm")</f>
        <v>2022-11</v>
      </c>
      <c r="D1775" s="1" t="s">
        <v>6592</v>
      </c>
      <c r="E1775" t="s">
        <v>18</v>
      </c>
      <c r="F1775" t="s">
        <v>32</v>
      </c>
      <c r="G1775" t="s">
        <v>39</v>
      </c>
      <c r="H1775" t="s">
        <v>45</v>
      </c>
      <c r="I1775" t="s">
        <v>55</v>
      </c>
      <c r="J1775" t="s">
        <v>69</v>
      </c>
      <c r="K1775" t="s">
        <v>76</v>
      </c>
      <c r="L1775">
        <v>81</v>
      </c>
      <c r="M1775" s="5">
        <v>12.85</v>
      </c>
      <c r="N1775" s="5">
        <f t="shared" si="27"/>
        <v>1040.8499999999999</v>
      </c>
      <c r="O1775" s="5">
        <v>4.5662722290291562</v>
      </c>
      <c r="P1775" s="5">
        <f>tb_vendas[[#This Row],[Quantidade]]*tb_vendas[[#This Row],[Custo Unitário]]</f>
        <v>369.86805055136165</v>
      </c>
      <c r="Q1775" s="5">
        <f>tb_vendas[[#This Row],[Valor Total]]-tb_vendas[[#This Row],[Custo Total]]</f>
        <v>670.98194944863826</v>
      </c>
      <c r="R1775" s="2">
        <v>2</v>
      </c>
      <c r="S1775" s="3">
        <v>8</v>
      </c>
      <c r="T1775" t="s">
        <v>80</v>
      </c>
      <c r="U1775" t="s">
        <v>84</v>
      </c>
    </row>
    <row r="1776" spans="1:21" x14ac:dyDescent="0.3">
      <c r="A1776" s="3" t="s">
        <v>1860</v>
      </c>
      <c r="B1776" s="1">
        <v>44893</v>
      </c>
      <c r="C1776" s="7" t="str">
        <f>TEXT(tb_vendas[[#This Row],[Data do Pedido]],"aaaa-mm")</f>
        <v>2022-11</v>
      </c>
      <c r="D1776" s="1" t="s">
        <v>6591</v>
      </c>
      <c r="E1776" t="s">
        <v>20</v>
      </c>
      <c r="F1776" t="s">
        <v>29</v>
      </c>
      <c r="G1776" t="s">
        <v>43</v>
      </c>
      <c r="H1776" t="s">
        <v>45</v>
      </c>
      <c r="I1776" t="s">
        <v>56</v>
      </c>
      <c r="J1776" t="s">
        <v>63</v>
      </c>
      <c r="K1776" t="s">
        <v>78</v>
      </c>
      <c r="L1776">
        <v>89</v>
      </c>
      <c r="M1776" s="5">
        <v>43.76</v>
      </c>
      <c r="N1776" s="5">
        <f t="shared" si="27"/>
        <v>3894.64</v>
      </c>
      <c r="O1776" s="5">
        <v>14.132400621475714</v>
      </c>
      <c r="P1776" s="5">
        <f>tb_vendas[[#This Row],[Quantidade]]*tb_vendas[[#This Row],[Custo Unitário]]</f>
        <v>1257.7836553113386</v>
      </c>
      <c r="Q1776" s="5">
        <f>tb_vendas[[#This Row],[Valor Total]]-tb_vendas[[#This Row],[Custo Total]]</f>
        <v>2636.856344688661</v>
      </c>
      <c r="R1776" s="2">
        <v>3</v>
      </c>
      <c r="S1776" s="3">
        <v>5</v>
      </c>
      <c r="T1776" t="s">
        <v>79</v>
      </c>
      <c r="U1776" t="s">
        <v>83</v>
      </c>
    </row>
    <row r="1777" spans="1:21" x14ac:dyDescent="0.3">
      <c r="A1777" s="3" t="s">
        <v>1861</v>
      </c>
      <c r="B1777" s="1">
        <v>44893</v>
      </c>
      <c r="C1777" s="7" t="str">
        <f>TEXT(tb_vendas[[#This Row],[Data do Pedido]],"aaaa-mm")</f>
        <v>2022-11</v>
      </c>
      <c r="D1777" s="1" t="s">
        <v>6588</v>
      </c>
      <c r="E1777" t="s">
        <v>17</v>
      </c>
      <c r="F1777" t="s">
        <v>34</v>
      </c>
      <c r="G1777" t="s">
        <v>40</v>
      </c>
      <c r="H1777" t="s">
        <v>46</v>
      </c>
      <c r="I1777" t="s">
        <v>53</v>
      </c>
      <c r="J1777" t="s">
        <v>67</v>
      </c>
      <c r="K1777" t="s">
        <v>77</v>
      </c>
      <c r="L1777">
        <v>82</v>
      </c>
      <c r="M1777" s="5">
        <v>47.13</v>
      </c>
      <c r="N1777" s="5">
        <f t="shared" si="27"/>
        <v>3864.6600000000003</v>
      </c>
      <c r="O1777" s="5">
        <v>25.826775421816635</v>
      </c>
      <c r="P1777" s="5">
        <f>tb_vendas[[#This Row],[Quantidade]]*tb_vendas[[#This Row],[Custo Unitário]]</f>
        <v>2117.7955845889642</v>
      </c>
      <c r="Q1777" s="5">
        <f>tb_vendas[[#This Row],[Valor Total]]-tb_vendas[[#This Row],[Custo Total]]</f>
        <v>1746.8644154110361</v>
      </c>
      <c r="R1777" s="2">
        <v>10</v>
      </c>
      <c r="S1777" s="3">
        <v>7</v>
      </c>
      <c r="T1777" t="s">
        <v>79</v>
      </c>
      <c r="U1777" t="s">
        <v>83</v>
      </c>
    </row>
    <row r="1778" spans="1:21" x14ac:dyDescent="0.3">
      <c r="A1778" s="3" t="s">
        <v>1862</v>
      </c>
      <c r="B1778" s="1">
        <v>44893</v>
      </c>
      <c r="C1778" s="7" t="str">
        <f>TEXT(tb_vendas[[#This Row],[Data do Pedido]],"aaaa-mm")</f>
        <v>2022-11</v>
      </c>
      <c r="D1778" s="1" t="s">
        <v>6592</v>
      </c>
      <c r="E1778" t="s">
        <v>20</v>
      </c>
      <c r="F1778" t="s">
        <v>29</v>
      </c>
      <c r="G1778" t="s">
        <v>43</v>
      </c>
      <c r="H1778" t="s">
        <v>45</v>
      </c>
      <c r="I1778" t="s">
        <v>60</v>
      </c>
      <c r="J1778" t="s">
        <v>69</v>
      </c>
      <c r="K1778" t="s">
        <v>77</v>
      </c>
      <c r="L1778">
        <v>41</v>
      </c>
      <c r="M1778" s="5">
        <v>92.47</v>
      </c>
      <c r="N1778" s="5">
        <f t="shared" si="27"/>
        <v>3791.27</v>
      </c>
      <c r="O1778" s="5">
        <v>23.140078372507624</v>
      </c>
      <c r="P1778" s="5">
        <f>tb_vendas[[#This Row],[Quantidade]]*tb_vendas[[#This Row],[Custo Unitário]]</f>
        <v>948.74321327281257</v>
      </c>
      <c r="Q1778" s="5">
        <f>tb_vendas[[#This Row],[Valor Total]]-tb_vendas[[#This Row],[Custo Total]]</f>
        <v>2842.5267867271873</v>
      </c>
      <c r="R1778" s="2">
        <v>2</v>
      </c>
      <c r="S1778" s="3">
        <v>7</v>
      </c>
      <c r="T1778" t="s">
        <v>79</v>
      </c>
      <c r="U1778" t="s">
        <v>84</v>
      </c>
    </row>
    <row r="1779" spans="1:21" x14ac:dyDescent="0.3">
      <c r="A1779" s="3" t="s">
        <v>1863</v>
      </c>
      <c r="B1779" s="1">
        <v>44893</v>
      </c>
      <c r="C1779" s="7" t="str">
        <f>TEXT(tb_vendas[[#This Row],[Data do Pedido]],"aaaa-mm")</f>
        <v>2022-11</v>
      </c>
      <c r="D1779" s="1" t="s">
        <v>6593</v>
      </c>
      <c r="E1779" t="s">
        <v>18</v>
      </c>
      <c r="F1779" t="s">
        <v>35</v>
      </c>
      <c r="G1779" t="s">
        <v>44</v>
      </c>
      <c r="H1779" t="s">
        <v>46</v>
      </c>
      <c r="I1779" t="s">
        <v>49</v>
      </c>
      <c r="J1779" t="s">
        <v>65</v>
      </c>
      <c r="K1779" t="s">
        <v>78</v>
      </c>
      <c r="L1779">
        <v>20</v>
      </c>
      <c r="M1779" s="5">
        <v>99.48</v>
      </c>
      <c r="N1779" s="5">
        <f t="shared" si="27"/>
        <v>1989.6000000000001</v>
      </c>
      <c r="O1779" s="5">
        <v>95.465959482115366</v>
      </c>
      <c r="P1779" s="5">
        <f>tb_vendas[[#This Row],[Quantidade]]*tb_vendas[[#This Row],[Custo Unitário]]</f>
        <v>1909.3191896423073</v>
      </c>
      <c r="Q1779" s="5">
        <f>tb_vendas[[#This Row],[Valor Total]]-tb_vendas[[#This Row],[Custo Total]]</f>
        <v>80.280810357692872</v>
      </c>
      <c r="R1779" s="2">
        <v>7</v>
      </c>
      <c r="S1779" s="3">
        <v>10</v>
      </c>
      <c r="T1779" t="s">
        <v>80</v>
      </c>
      <c r="U1779" t="s">
        <v>85</v>
      </c>
    </row>
    <row r="1780" spans="1:21" x14ac:dyDescent="0.3">
      <c r="A1780" s="3" t="s">
        <v>1864</v>
      </c>
      <c r="B1780" s="1">
        <v>44893</v>
      </c>
      <c r="C1780" s="7" t="str">
        <f>TEXT(tb_vendas[[#This Row],[Data do Pedido]],"aaaa-mm")</f>
        <v>2022-11</v>
      </c>
      <c r="D1780" s="1" t="s">
        <v>6589</v>
      </c>
      <c r="E1780" t="s">
        <v>18</v>
      </c>
      <c r="F1780" t="s">
        <v>34</v>
      </c>
      <c r="G1780" t="s">
        <v>40</v>
      </c>
      <c r="H1780" t="s">
        <v>46</v>
      </c>
      <c r="I1780" t="s">
        <v>49</v>
      </c>
      <c r="J1780" t="s">
        <v>65</v>
      </c>
      <c r="K1780" t="s">
        <v>72</v>
      </c>
      <c r="L1780">
        <v>46</v>
      </c>
      <c r="M1780" s="5">
        <v>61.53</v>
      </c>
      <c r="N1780" s="5">
        <f t="shared" si="27"/>
        <v>2830.38</v>
      </c>
      <c r="O1780" s="5">
        <v>30.286060563433022</v>
      </c>
      <c r="P1780" s="5">
        <f>tb_vendas[[#This Row],[Quantidade]]*tb_vendas[[#This Row],[Custo Unitário]]</f>
        <v>1393.158785917919</v>
      </c>
      <c r="Q1780" s="5">
        <f>tb_vendas[[#This Row],[Valor Total]]-tb_vendas[[#This Row],[Custo Total]]</f>
        <v>1437.2212140820811</v>
      </c>
      <c r="R1780" s="2">
        <v>4</v>
      </c>
      <c r="S1780" s="3">
        <v>3</v>
      </c>
      <c r="T1780" t="s">
        <v>80</v>
      </c>
      <c r="U1780" t="s">
        <v>85</v>
      </c>
    </row>
    <row r="1781" spans="1:21" x14ac:dyDescent="0.3">
      <c r="A1781" s="3" t="s">
        <v>1865</v>
      </c>
      <c r="B1781" s="1">
        <v>44893</v>
      </c>
      <c r="C1781" s="7" t="str">
        <f>TEXT(tb_vendas[[#This Row],[Data do Pedido]],"aaaa-mm")</f>
        <v>2022-11</v>
      </c>
      <c r="D1781" s="1" t="s">
        <v>6593</v>
      </c>
      <c r="E1781" t="s">
        <v>19</v>
      </c>
      <c r="F1781" t="s">
        <v>33</v>
      </c>
      <c r="G1781" t="s">
        <v>42</v>
      </c>
      <c r="H1781" t="s">
        <v>46</v>
      </c>
      <c r="I1781" t="s">
        <v>58</v>
      </c>
      <c r="J1781" t="s">
        <v>64</v>
      </c>
      <c r="K1781" t="s">
        <v>78</v>
      </c>
      <c r="L1781">
        <v>5</v>
      </c>
      <c r="M1781" s="5">
        <v>79.98</v>
      </c>
      <c r="N1781" s="5">
        <f t="shared" si="27"/>
        <v>399.90000000000003</v>
      </c>
      <c r="O1781" s="5">
        <v>20.173495476660122</v>
      </c>
      <c r="P1781" s="5">
        <f>tb_vendas[[#This Row],[Quantidade]]*tb_vendas[[#This Row],[Custo Unitário]]</f>
        <v>100.86747738330061</v>
      </c>
      <c r="Q1781" s="5">
        <f>tb_vendas[[#This Row],[Valor Total]]-tb_vendas[[#This Row],[Custo Total]]</f>
        <v>299.03252261669945</v>
      </c>
      <c r="R1781" s="2">
        <v>9</v>
      </c>
      <c r="S1781" s="3">
        <v>7</v>
      </c>
      <c r="T1781" t="s">
        <v>79</v>
      </c>
      <c r="U1781" t="s">
        <v>82</v>
      </c>
    </row>
    <row r="1782" spans="1:21" x14ac:dyDescent="0.3">
      <c r="A1782" s="3" t="s">
        <v>1866</v>
      </c>
      <c r="B1782" s="1">
        <v>44893</v>
      </c>
      <c r="C1782" s="7" t="str">
        <f>TEXT(tb_vendas[[#This Row],[Data do Pedido]],"aaaa-mm")</f>
        <v>2022-11</v>
      </c>
      <c r="D1782" s="1" t="s">
        <v>6591</v>
      </c>
      <c r="E1782" t="s">
        <v>22</v>
      </c>
      <c r="F1782" t="s">
        <v>25</v>
      </c>
      <c r="G1782" t="s">
        <v>40</v>
      </c>
      <c r="H1782" t="s">
        <v>46</v>
      </c>
      <c r="I1782" t="s">
        <v>47</v>
      </c>
      <c r="J1782" t="s">
        <v>63</v>
      </c>
      <c r="K1782" t="s">
        <v>72</v>
      </c>
      <c r="L1782">
        <v>55</v>
      </c>
      <c r="M1782" s="5">
        <v>60.67</v>
      </c>
      <c r="N1782" s="5">
        <f t="shared" si="27"/>
        <v>3336.85</v>
      </c>
      <c r="O1782" s="5">
        <v>17.029848058569403</v>
      </c>
      <c r="P1782" s="5">
        <f>tb_vendas[[#This Row],[Quantidade]]*tb_vendas[[#This Row],[Custo Unitário]]</f>
        <v>936.64164322131717</v>
      </c>
      <c r="Q1782" s="5">
        <f>tb_vendas[[#This Row],[Valor Total]]-tb_vendas[[#This Row],[Custo Total]]</f>
        <v>2400.2083567786826</v>
      </c>
      <c r="R1782" s="2">
        <v>2</v>
      </c>
      <c r="S1782" s="3">
        <v>4</v>
      </c>
      <c r="T1782" t="s">
        <v>80</v>
      </c>
      <c r="U1782" t="s">
        <v>82</v>
      </c>
    </row>
    <row r="1783" spans="1:21" x14ac:dyDescent="0.3">
      <c r="A1783" s="3" t="s">
        <v>1867</v>
      </c>
      <c r="B1783" s="1">
        <v>44893</v>
      </c>
      <c r="C1783" s="7" t="str">
        <f>TEXT(tb_vendas[[#This Row],[Data do Pedido]],"aaaa-mm")</f>
        <v>2022-11</v>
      </c>
      <c r="D1783" s="1" t="s">
        <v>6591</v>
      </c>
      <c r="E1783" t="s">
        <v>23</v>
      </c>
      <c r="F1783" t="s">
        <v>36</v>
      </c>
      <c r="G1783" t="s">
        <v>39</v>
      </c>
      <c r="H1783" t="s">
        <v>45</v>
      </c>
      <c r="I1783" t="s">
        <v>57</v>
      </c>
      <c r="J1783" t="s">
        <v>66</v>
      </c>
      <c r="K1783" t="s">
        <v>73</v>
      </c>
      <c r="L1783">
        <v>54</v>
      </c>
      <c r="M1783" s="5">
        <v>93.43</v>
      </c>
      <c r="N1783" s="5">
        <f t="shared" si="27"/>
        <v>5045.22</v>
      </c>
      <c r="O1783" s="5">
        <v>66.128354437851897</v>
      </c>
      <c r="P1783" s="5">
        <f>tb_vendas[[#This Row],[Quantidade]]*tb_vendas[[#This Row],[Custo Unitário]]</f>
        <v>3570.9311396440025</v>
      </c>
      <c r="Q1783" s="5">
        <f>tb_vendas[[#This Row],[Valor Total]]-tb_vendas[[#This Row],[Custo Total]]</f>
        <v>1474.2888603559977</v>
      </c>
      <c r="R1783" s="2">
        <v>2</v>
      </c>
      <c r="S1783" s="3">
        <v>0</v>
      </c>
      <c r="T1783" t="s">
        <v>79</v>
      </c>
      <c r="U1783" t="s">
        <v>82</v>
      </c>
    </row>
    <row r="1784" spans="1:21" x14ac:dyDescent="0.3">
      <c r="A1784" s="3" t="s">
        <v>1868</v>
      </c>
      <c r="B1784" s="1">
        <v>44893</v>
      </c>
      <c r="C1784" s="7" t="str">
        <f>TEXT(tb_vendas[[#This Row],[Data do Pedido]],"aaaa-mm")</f>
        <v>2022-11</v>
      </c>
      <c r="D1784" s="1" t="s">
        <v>6589</v>
      </c>
      <c r="E1784" t="s">
        <v>18</v>
      </c>
      <c r="F1784" t="s">
        <v>33</v>
      </c>
      <c r="G1784" t="s">
        <v>42</v>
      </c>
      <c r="H1784" t="s">
        <v>46</v>
      </c>
      <c r="I1784" t="s">
        <v>48</v>
      </c>
      <c r="J1784" t="s">
        <v>64</v>
      </c>
      <c r="K1784" t="s">
        <v>77</v>
      </c>
      <c r="L1784">
        <v>6</v>
      </c>
      <c r="M1784" s="5">
        <v>59.33</v>
      </c>
      <c r="N1784" s="5">
        <f t="shared" si="27"/>
        <v>355.98</v>
      </c>
      <c r="O1784" s="5">
        <v>39.068607705497655</v>
      </c>
      <c r="P1784" s="5">
        <f>tb_vendas[[#This Row],[Quantidade]]*tb_vendas[[#This Row],[Custo Unitário]]</f>
        <v>234.41164623298593</v>
      </c>
      <c r="Q1784" s="5">
        <f>tb_vendas[[#This Row],[Valor Total]]-tb_vendas[[#This Row],[Custo Total]]</f>
        <v>121.56835376701409</v>
      </c>
      <c r="R1784" s="2">
        <v>2</v>
      </c>
      <c r="S1784" s="3">
        <v>2</v>
      </c>
      <c r="T1784" t="s">
        <v>81</v>
      </c>
      <c r="U1784" t="s">
        <v>84</v>
      </c>
    </row>
    <row r="1785" spans="1:21" x14ac:dyDescent="0.3">
      <c r="A1785" s="3" t="s">
        <v>1869</v>
      </c>
      <c r="B1785" s="1">
        <v>44893</v>
      </c>
      <c r="C1785" s="7" t="str">
        <f>TEXT(tb_vendas[[#This Row],[Data do Pedido]],"aaaa-mm")</f>
        <v>2022-11</v>
      </c>
      <c r="D1785" s="1" t="s">
        <v>6588</v>
      </c>
      <c r="E1785" t="s">
        <v>20</v>
      </c>
      <c r="F1785" t="s">
        <v>37</v>
      </c>
      <c r="G1785" t="s">
        <v>41</v>
      </c>
      <c r="H1785" t="s">
        <v>45</v>
      </c>
      <c r="I1785" t="s">
        <v>54</v>
      </c>
      <c r="J1785" t="s">
        <v>68</v>
      </c>
      <c r="K1785" t="s">
        <v>78</v>
      </c>
      <c r="L1785">
        <v>85</v>
      </c>
      <c r="M1785" s="5">
        <v>95.17</v>
      </c>
      <c r="N1785" s="5">
        <f t="shared" si="27"/>
        <v>8089.45</v>
      </c>
      <c r="O1785" s="5">
        <v>37.87144495714238</v>
      </c>
      <c r="P1785" s="5">
        <f>tb_vendas[[#This Row],[Quantidade]]*tb_vendas[[#This Row],[Custo Unitário]]</f>
        <v>3219.0728213571024</v>
      </c>
      <c r="Q1785" s="5">
        <f>tb_vendas[[#This Row],[Valor Total]]-tb_vendas[[#This Row],[Custo Total]]</f>
        <v>4870.377178642897</v>
      </c>
      <c r="R1785" s="2">
        <v>8</v>
      </c>
      <c r="S1785" s="3">
        <v>3</v>
      </c>
      <c r="T1785" t="s">
        <v>80</v>
      </c>
      <c r="U1785" t="s">
        <v>83</v>
      </c>
    </row>
    <row r="1786" spans="1:21" x14ac:dyDescent="0.3">
      <c r="A1786" s="3" t="s">
        <v>1870</v>
      </c>
      <c r="B1786" s="1">
        <v>44894</v>
      </c>
      <c r="C1786" s="7" t="str">
        <f>TEXT(tb_vendas[[#This Row],[Data do Pedido]],"aaaa-mm")</f>
        <v>2022-11</v>
      </c>
      <c r="D1786" s="1" t="s">
        <v>6591</v>
      </c>
      <c r="E1786" t="s">
        <v>22</v>
      </c>
      <c r="F1786" t="s">
        <v>24</v>
      </c>
      <c r="G1786" t="s">
        <v>39</v>
      </c>
      <c r="H1786" t="s">
        <v>45</v>
      </c>
      <c r="I1786" t="s">
        <v>62</v>
      </c>
      <c r="J1786" t="s">
        <v>70</v>
      </c>
      <c r="K1786" t="s">
        <v>75</v>
      </c>
      <c r="L1786">
        <v>54</v>
      </c>
      <c r="M1786" s="5">
        <v>46.03</v>
      </c>
      <c r="N1786" s="5">
        <f t="shared" si="27"/>
        <v>2485.62</v>
      </c>
      <c r="O1786" s="5">
        <v>31.291142854687095</v>
      </c>
      <c r="P1786" s="5">
        <f>tb_vendas[[#This Row],[Quantidade]]*tb_vendas[[#This Row],[Custo Unitário]]</f>
        <v>1689.7217141531032</v>
      </c>
      <c r="Q1786" s="5">
        <f>tb_vendas[[#This Row],[Valor Total]]-tb_vendas[[#This Row],[Custo Total]]</f>
        <v>795.89828584689667</v>
      </c>
      <c r="R1786" s="2">
        <v>7</v>
      </c>
      <c r="S1786" s="3">
        <v>4</v>
      </c>
      <c r="T1786" t="s">
        <v>80</v>
      </c>
      <c r="U1786" t="s">
        <v>82</v>
      </c>
    </row>
    <row r="1787" spans="1:21" x14ac:dyDescent="0.3">
      <c r="A1787" s="3" t="s">
        <v>1871</v>
      </c>
      <c r="B1787" s="1">
        <v>44894</v>
      </c>
      <c r="C1787" s="7" t="str">
        <f>TEXT(tb_vendas[[#This Row],[Data do Pedido]],"aaaa-mm")</f>
        <v>2022-11</v>
      </c>
      <c r="D1787" s="1" t="s">
        <v>6591</v>
      </c>
      <c r="E1787" t="s">
        <v>18</v>
      </c>
      <c r="F1787" t="s">
        <v>24</v>
      </c>
      <c r="G1787" t="s">
        <v>39</v>
      </c>
      <c r="H1787" t="s">
        <v>45</v>
      </c>
      <c r="I1787" t="s">
        <v>51</v>
      </c>
      <c r="J1787" t="s">
        <v>65</v>
      </c>
      <c r="K1787" t="s">
        <v>78</v>
      </c>
      <c r="L1787">
        <v>49</v>
      </c>
      <c r="M1787" s="5">
        <v>40.619999999999997</v>
      </c>
      <c r="N1787" s="5">
        <f t="shared" si="27"/>
        <v>1990.3799999999999</v>
      </c>
      <c r="O1787" s="5">
        <v>10.714556762911776</v>
      </c>
      <c r="P1787" s="5">
        <f>tb_vendas[[#This Row],[Quantidade]]*tb_vendas[[#This Row],[Custo Unitário]]</f>
        <v>525.01328138267706</v>
      </c>
      <c r="Q1787" s="5">
        <f>tb_vendas[[#This Row],[Valor Total]]-tb_vendas[[#This Row],[Custo Total]]</f>
        <v>1465.3667186173229</v>
      </c>
      <c r="R1787" s="2">
        <v>3</v>
      </c>
      <c r="S1787" s="3">
        <v>6</v>
      </c>
      <c r="T1787" t="s">
        <v>81</v>
      </c>
      <c r="U1787" t="s">
        <v>82</v>
      </c>
    </row>
    <row r="1788" spans="1:21" x14ac:dyDescent="0.3">
      <c r="A1788" s="3" t="s">
        <v>1872</v>
      </c>
      <c r="B1788" s="1">
        <v>44894</v>
      </c>
      <c r="C1788" s="7" t="str">
        <f>TEXT(tb_vendas[[#This Row],[Data do Pedido]],"aaaa-mm")</f>
        <v>2022-11</v>
      </c>
      <c r="D1788" s="1" t="s">
        <v>6592</v>
      </c>
      <c r="E1788" t="s">
        <v>19</v>
      </c>
      <c r="F1788" t="s">
        <v>26</v>
      </c>
      <c r="G1788" t="s">
        <v>41</v>
      </c>
      <c r="H1788" t="s">
        <v>45</v>
      </c>
      <c r="I1788" t="s">
        <v>54</v>
      </c>
      <c r="J1788" t="s">
        <v>68</v>
      </c>
      <c r="K1788" t="s">
        <v>78</v>
      </c>
      <c r="L1788">
        <v>37</v>
      </c>
      <c r="M1788" s="5">
        <v>75.59</v>
      </c>
      <c r="N1788" s="5">
        <f t="shared" si="27"/>
        <v>2796.83</v>
      </c>
      <c r="O1788" s="5">
        <v>28.102160442388143</v>
      </c>
      <c r="P1788" s="5">
        <f>tb_vendas[[#This Row],[Quantidade]]*tb_vendas[[#This Row],[Custo Unitário]]</f>
        <v>1039.7799363683614</v>
      </c>
      <c r="Q1788" s="5">
        <f>tb_vendas[[#This Row],[Valor Total]]-tb_vendas[[#This Row],[Custo Total]]</f>
        <v>1757.0500636316385</v>
      </c>
      <c r="R1788" s="2">
        <v>5</v>
      </c>
      <c r="S1788" s="3">
        <v>4</v>
      </c>
      <c r="T1788" t="s">
        <v>80</v>
      </c>
      <c r="U1788" t="s">
        <v>84</v>
      </c>
    </row>
    <row r="1789" spans="1:21" x14ac:dyDescent="0.3">
      <c r="A1789" s="3" t="s">
        <v>1873</v>
      </c>
      <c r="B1789" s="1">
        <v>44894</v>
      </c>
      <c r="C1789" s="7" t="str">
        <f>TEXT(tb_vendas[[#This Row],[Data do Pedido]],"aaaa-mm")</f>
        <v>2022-11</v>
      </c>
      <c r="D1789" s="1" t="s">
        <v>6591</v>
      </c>
      <c r="E1789" t="s">
        <v>20</v>
      </c>
      <c r="F1789" t="s">
        <v>27</v>
      </c>
      <c r="G1789" t="s">
        <v>42</v>
      </c>
      <c r="H1789" t="s">
        <v>46</v>
      </c>
      <c r="I1789" t="s">
        <v>58</v>
      </c>
      <c r="J1789" t="s">
        <v>64</v>
      </c>
      <c r="K1789" t="s">
        <v>77</v>
      </c>
      <c r="L1789">
        <v>67</v>
      </c>
      <c r="M1789" s="5">
        <v>91.04</v>
      </c>
      <c r="N1789" s="5">
        <f t="shared" si="27"/>
        <v>6099.68</v>
      </c>
      <c r="O1789" s="5">
        <v>44.206683873066936</v>
      </c>
      <c r="P1789" s="5">
        <f>tb_vendas[[#This Row],[Quantidade]]*tb_vendas[[#This Row],[Custo Unitário]]</f>
        <v>2961.8478194954846</v>
      </c>
      <c r="Q1789" s="5">
        <f>tb_vendas[[#This Row],[Valor Total]]-tb_vendas[[#This Row],[Custo Total]]</f>
        <v>3137.8321805045157</v>
      </c>
      <c r="R1789" s="2">
        <v>8</v>
      </c>
      <c r="S1789" s="3">
        <v>7</v>
      </c>
      <c r="T1789" t="s">
        <v>81</v>
      </c>
      <c r="U1789" t="s">
        <v>83</v>
      </c>
    </row>
    <row r="1790" spans="1:21" x14ac:dyDescent="0.3">
      <c r="A1790" s="3" t="s">
        <v>1874</v>
      </c>
      <c r="B1790" s="1">
        <v>44894</v>
      </c>
      <c r="C1790" s="7" t="str">
        <f>TEXT(tb_vendas[[#This Row],[Data do Pedido]],"aaaa-mm")</f>
        <v>2022-11</v>
      </c>
      <c r="D1790" s="1" t="s">
        <v>6593</v>
      </c>
      <c r="E1790" t="s">
        <v>23</v>
      </c>
      <c r="F1790" t="s">
        <v>38</v>
      </c>
      <c r="G1790" t="s">
        <v>39</v>
      </c>
      <c r="H1790" t="s">
        <v>45</v>
      </c>
      <c r="I1790" t="s">
        <v>52</v>
      </c>
      <c r="J1790" t="s">
        <v>67</v>
      </c>
      <c r="K1790" t="s">
        <v>71</v>
      </c>
      <c r="L1790">
        <v>54</v>
      </c>
      <c r="M1790" s="5">
        <v>24.39</v>
      </c>
      <c r="N1790" s="5">
        <f t="shared" si="27"/>
        <v>1317.06</v>
      </c>
      <c r="O1790" s="5">
        <v>23.101087928264558</v>
      </c>
      <c r="P1790" s="5">
        <f>tb_vendas[[#This Row],[Quantidade]]*tb_vendas[[#This Row],[Custo Unitário]]</f>
        <v>1247.4587481262861</v>
      </c>
      <c r="Q1790" s="5">
        <f>tb_vendas[[#This Row],[Valor Total]]-tb_vendas[[#This Row],[Custo Total]]</f>
        <v>69.601251873713863</v>
      </c>
      <c r="R1790" s="2">
        <v>9</v>
      </c>
      <c r="S1790" s="3">
        <v>8</v>
      </c>
      <c r="T1790" t="s">
        <v>81</v>
      </c>
      <c r="U1790" t="s">
        <v>85</v>
      </c>
    </row>
    <row r="1791" spans="1:21" x14ac:dyDescent="0.3">
      <c r="A1791" s="3" t="s">
        <v>1875</v>
      </c>
      <c r="B1791" s="1">
        <v>44894</v>
      </c>
      <c r="C1791" s="7" t="str">
        <f>TEXT(tb_vendas[[#This Row],[Data do Pedido]],"aaaa-mm")</f>
        <v>2022-11</v>
      </c>
      <c r="D1791" s="1" t="s">
        <v>6592</v>
      </c>
      <c r="E1791" t="s">
        <v>16</v>
      </c>
      <c r="F1791" t="s">
        <v>24</v>
      </c>
      <c r="G1791" t="s">
        <v>39</v>
      </c>
      <c r="H1791" t="s">
        <v>45</v>
      </c>
      <c r="I1791" t="s">
        <v>48</v>
      </c>
      <c r="J1791" t="s">
        <v>64</v>
      </c>
      <c r="K1791" t="s">
        <v>77</v>
      </c>
      <c r="L1791">
        <v>25</v>
      </c>
      <c r="M1791" s="5">
        <v>69.42</v>
      </c>
      <c r="N1791" s="5">
        <f t="shared" si="27"/>
        <v>1735.5</v>
      </c>
      <c r="O1791" s="5">
        <v>60.934719501577383</v>
      </c>
      <c r="P1791" s="5">
        <f>tb_vendas[[#This Row],[Quantidade]]*tb_vendas[[#This Row],[Custo Unitário]]</f>
        <v>1523.3679875394346</v>
      </c>
      <c r="Q1791" s="5">
        <f>tb_vendas[[#This Row],[Valor Total]]-tb_vendas[[#This Row],[Custo Total]]</f>
        <v>212.13201246056542</v>
      </c>
      <c r="R1791" s="2">
        <v>1</v>
      </c>
      <c r="S1791" s="3">
        <v>1</v>
      </c>
      <c r="T1791" t="s">
        <v>79</v>
      </c>
      <c r="U1791" t="s">
        <v>83</v>
      </c>
    </row>
    <row r="1792" spans="1:21" x14ac:dyDescent="0.3">
      <c r="A1792" s="3" t="s">
        <v>1876</v>
      </c>
      <c r="B1792" s="1">
        <v>44894</v>
      </c>
      <c r="C1792" s="7" t="str">
        <f>TEXT(tb_vendas[[#This Row],[Data do Pedido]],"aaaa-mm")</f>
        <v>2022-11</v>
      </c>
      <c r="D1792" s="1" t="s">
        <v>6593</v>
      </c>
      <c r="E1792" t="s">
        <v>19</v>
      </c>
      <c r="F1792" t="s">
        <v>38</v>
      </c>
      <c r="G1792" t="s">
        <v>39</v>
      </c>
      <c r="H1792" t="s">
        <v>45</v>
      </c>
      <c r="I1792" t="s">
        <v>52</v>
      </c>
      <c r="J1792" t="s">
        <v>67</v>
      </c>
      <c r="K1792" t="s">
        <v>76</v>
      </c>
      <c r="L1792">
        <v>46</v>
      </c>
      <c r="M1792" s="5">
        <v>71.62</v>
      </c>
      <c r="N1792" s="5">
        <f t="shared" si="27"/>
        <v>3294.5200000000004</v>
      </c>
      <c r="O1792" s="5">
        <v>18.260581758508945</v>
      </c>
      <c r="P1792" s="5">
        <f>tb_vendas[[#This Row],[Quantidade]]*tb_vendas[[#This Row],[Custo Unitário]]</f>
        <v>839.98676089141145</v>
      </c>
      <c r="Q1792" s="5">
        <f>tb_vendas[[#This Row],[Valor Total]]-tb_vendas[[#This Row],[Custo Total]]</f>
        <v>2454.533239108589</v>
      </c>
      <c r="R1792" s="2">
        <v>1</v>
      </c>
      <c r="S1792" s="3">
        <v>9</v>
      </c>
      <c r="T1792" t="s">
        <v>80</v>
      </c>
      <c r="U1792" t="s">
        <v>84</v>
      </c>
    </row>
    <row r="1793" spans="1:21" x14ac:dyDescent="0.3">
      <c r="A1793" s="3" t="s">
        <v>1877</v>
      </c>
      <c r="B1793" s="1">
        <v>44894</v>
      </c>
      <c r="C1793" s="7" t="str">
        <f>TEXT(tb_vendas[[#This Row],[Data do Pedido]],"aaaa-mm")</f>
        <v>2022-11</v>
      </c>
      <c r="D1793" s="1" t="s">
        <v>6589</v>
      </c>
      <c r="E1793" t="s">
        <v>19</v>
      </c>
      <c r="F1793" t="s">
        <v>38</v>
      </c>
      <c r="G1793" t="s">
        <v>39</v>
      </c>
      <c r="H1793" t="s">
        <v>45</v>
      </c>
      <c r="I1793" t="s">
        <v>52</v>
      </c>
      <c r="J1793" t="s">
        <v>67</v>
      </c>
      <c r="K1793" t="s">
        <v>72</v>
      </c>
      <c r="L1793">
        <v>79</v>
      </c>
      <c r="M1793" s="5">
        <v>65.42</v>
      </c>
      <c r="N1793" s="5">
        <f t="shared" si="27"/>
        <v>5168.18</v>
      </c>
      <c r="O1793" s="5">
        <v>30.839218438203918</v>
      </c>
      <c r="P1793" s="5">
        <f>tb_vendas[[#This Row],[Quantidade]]*tb_vendas[[#This Row],[Custo Unitário]]</f>
        <v>2436.2982566181095</v>
      </c>
      <c r="Q1793" s="5">
        <f>tb_vendas[[#This Row],[Valor Total]]-tb_vendas[[#This Row],[Custo Total]]</f>
        <v>2731.8817433818908</v>
      </c>
      <c r="R1793" s="2">
        <v>3</v>
      </c>
      <c r="S1793" s="3">
        <v>4</v>
      </c>
      <c r="T1793" t="s">
        <v>81</v>
      </c>
      <c r="U1793" t="s">
        <v>85</v>
      </c>
    </row>
    <row r="1794" spans="1:21" x14ac:dyDescent="0.3">
      <c r="A1794" s="3" t="s">
        <v>1878</v>
      </c>
      <c r="B1794" s="1">
        <v>44895</v>
      </c>
      <c r="C1794" s="7" t="str">
        <f>TEXT(tb_vendas[[#This Row],[Data do Pedido]],"aaaa-mm")</f>
        <v>2022-11</v>
      </c>
      <c r="D1794" s="1" t="s">
        <v>6592</v>
      </c>
      <c r="E1794" t="s">
        <v>21</v>
      </c>
      <c r="F1794" t="s">
        <v>27</v>
      </c>
      <c r="G1794" t="s">
        <v>42</v>
      </c>
      <c r="H1794" t="s">
        <v>46</v>
      </c>
      <c r="I1794" t="s">
        <v>57</v>
      </c>
      <c r="J1794" t="s">
        <v>66</v>
      </c>
      <c r="K1794" t="s">
        <v>73</v>
      </c>
      <c r="L1794">
        <v>72</v>
      </c>
      <c r="M1794" s="5">
        <v>65.47</v>
      </c>
      <c r="N1794" s="5">
        <f t="shared" si="27"/>
        <v>4713.84</v>
      </c>
      <c r="O1794" s="5">
        <v>54.61320049073499</v>
      </c>
      <c r="P1794" s="5">
        <f>tb_vendas[[#This Row],[Quantidade]]*tb_vendas[[#This Row],[Custo Unitário]]</f>
        <v>3932.1504353329192</v>
      </c>
      <c r="Q1794" s="5">
        <f>tb_vendas[[#This Row],[Valor Total]]-tb_vendas[[#This Row],[Custo Total]]</f>
        <v>781.68956466708096</v>
      </c>
      <c r="R1794" s="2">
        <v>1</v>
      </c>
      <c r="S1794" s="3">
        <v>7</v>
      </c>
      <c r="T1794" t="s">
        <v>81</v>
      </c>
      <c r="U1794" t="s">
        <v>85</v>
      </c>
    </row>
    <row r="1795" spans="1:21" x14ac:dyDescent="0.3">
      <c r="A1795" s="3" t="s">
        <v>1879</v>
      </c>
      <c r="B1795" s="1">
        <v>44895</v>
      </c>
      <c r="C1795" s="7" t="str">
        <f>TEXT(tb_vendas[[#This Row],[Data do Pedido]],"aaaa-mm")</f>
        <v>2022-11</v>
      </c>
      <c r="D1795" s="1" t="s">
        <v>6589</v>
      </c>
      <c r="E1795" t="s">
        <v>17</v>
      </c>
      <c r="F1795" t="s">
        <v>38</v>
      </c>
      <c r="G1795" t="s">
        <v>39</v>
      </c>
      <c r="H1795" t="s">
        <v>45</v>
      </c>
      <c r="I1795" t="s">
        <v>52</v>
      </c>
      <c r="J1795" t="s">
        <v>67</v>
      </c>
      <c r="K1795" t="s">
        <v>71</v>
      </c>
      <c r="L1795">
        <v>92</v>
      </c>
      <c r="M1795" s="5">
        <v>21.25</v>
      </c>
      <c r="N1795" s="5">
        <f t="shared" ref="N1795:N1858" si="28">L1795*M1795</f>
        <v>1955</v>
      </c>
      <c r="O1795" s="5">
        <v>6.0221952661139131</v>
      </c>
      <c r="P1795" s="5">
        <f>tb_vendas[[#This Row],[Quantidade]]*tb_vendas[[#This Row],[Custo Unitário]]</f>
        <v>554.04196448248001</v>
      </c>
      <c r="Q1795" s="5">
        <f>tb_vendas[[#This Row],[Valor Total]]-tb_vendas[[#This Row],[Custo Total]]</f>
        <v>1400.9580355175199</v>
      </c>
      <c r="R1795" s="2">
        <v>10</v>
      </c>
      <c r="S1795" s="3">
        <v>4</v>
      </c>
      <c r="T1795" t="s">
        <v>81</v>
      </c>
      <c r="U1795" t="s">
        <v>83</v>
      </c>
    </row>
    <row r="1796" spans="1:21" x14ac:dyDescent="0.3">
      <c r="A1796" s="3" t="s">
        <v>1880</v>
      </c>
      <c r="B1796" s="1">
        <v>44895</v>
      </c>
      <c r="C1796" s="7" t="str">
        <f>TEXT(tb_vendas[[#This Row],[Data do Pedido]],"aaaa-mm")</f>
        <v>2022-11</v>
      </c>
      <c r="D1796" s="1" t="s">
        <v>6592</v>
      </c>
      <c r="E1796" t="s">
        <v>21</v>
      </c>
      <c r="F1796" t="s">
        <v>25</v>
      </c>
      <c r="G1796" t="s">
        <v>40</v>
      </c>
      <c r="H1796" t="s">
        <v>46</v>
      </c>
      <c r="I1796" t="s">
        <v>50</v>
      </c>
      <c r="J1796" t="s">
        <v>66</v>
      </c>
      <c r="K1796" t="s">
        <v>78</v>
      </c>
      <c r="L1796">
        <v>96</v>
      </c>
      <c r="M1796" s="5">
        <v>13.68</v>
      </c>
      <c r="N1796" s="5">
        <f t="shared" si="28"/>
        <v>1313.28</v>
      </c>
      <c r="O1796" s="5">
        <v>9.6880471634827146</v>
      </c>
      <c r="P1796" s="5">
        <f>tb_vendas[[#This Row],[Quantidade]]*tb_vendas[[#This Row],[Custo Unitário]]</f>
        <v>930.0525276943406</v>
      </c>
      <c r="Q1796" s="5">
        <f>tb_vendas[[#This Row],[Valor Total]]-tb_vendas[[#This Row],[Custo Total]]</f>
        <v>383.22747230565938</v>
      </c>
      <c r="R1796" s="2">
        <v>2</v>
      </c>
      <c r="S1796" s="3">
        <v>8</v>
      </c>
      <c r="T1796" t="s">
        <v>79</v>
      </c>
      <c r="U1796" t="s">
        <v>82</v>
      </c>
    </row>
    <row r="1797" spans="1:21" x14ac:dyDescent="0.3">
      <c r="A1797" s="3" t="s">
        <v>1881</v>
      </c>
      <c r="B1797" s="1">
        <v>44895</v>
      </c>
      <c r="C1797" s="7" t="str">
        <f>TEXT(tb_vendas[[#This Row],[Data do Pedido]],"aaaa-mm")</f>
        <v>2022-11</v>
      </c>
      <c r="D1797" s="1" t="s">
        <v>6589</v>
      </c>
      <c r="E1797" t="s">
        <v>16</v>
      </c>
      <c r="F1797" t="s">
        <v>37</v>
      </c>
      <c r="G1797" t="s">
        <v>41</v>
      </c>
      <c r="H1797" t="s">
        <v>45</v>
      </c>
      <c r="I1797" t="s">
        <v>52</v>
      </c>
      <c r="J1797" t="s">
        <v>67</v>
      </c>
      <c r="K1797" t="s">
        <v>73</v>
      </c>
      <c r="L1797">
        <v>44</v>
      </c>
      <c r="M1797" s="5">
        <v>13.83</v>
      </c>
      <c r="N1797" s="5">
        <f t="shared" si="28"/>
        <v>608.52</v>
      </c>
      <c r="O1797" s="5">
        <v>6.9048615427530438</v>
      </c>
      <c r="P1797" s="5">
        <f>tb_vendas[[#This Row],[Quantidade]]*tb_vendas[[#This Row],[Custo Unitário]]</f>
        <v>303.8139078811339</v>
      </c>
      <c r="Q1797" s="5">
        <f>tb_vendas[[#This Row],[Valor Total]]-tb_vendas[[#This Row],[Custo Total]]</f>
        <v>304.70609211886608</v>
      </c>
      <c r="R1797" s="2">
        <v>2</v>
      </c>
      <c r="S1797" s="3">
        <v>10</v>
      </c>
      <c r="T1797" t="s">
        <v>81</v>
      </c>
      <c r="U1797" t="s">
        <v>82</v>
      </c>
    </row>
    <row r="1798" spans="1:21" x14ac:dyDescent="0.3">
      <c r="A1798" s="3" t="s">
        <v>1882</v>
      </c>
      <c r="B1798" s="1">
        <v>44896</v>
      </c>
      <c r="C1798" s="7" t="str">
        <f>TEXT(tb_vendas[[#This Row],[Data do Pedido]],"aaaa-mm")</f>
        <v>2022-12</v>
      </c>
      <c r="D1798" s="1" t="s">
        <v>6592</v>
      </c>
      <c r="E1798" t="s">
        <v>22</v>
      </c>
      <c r="F1798" t="s">
        <v>26</v>
      </c>
      <c r="G1798" t="s">
        <v>41</v>
      </c>
      <c r="H1798" t="s">
        <v>45</v>
      </c>
      <c r="I1798" t="s">
        <v>49</v>
      </c>
      <c r="J1798" t="s">
        <v>65</v>
      </c>
      <c r="K1798" t="s">
        <v>77</v>
      </c>
      <c r="L1798">
        <v>98</v>
      </c>
      <c r="M1798" s="5">
        <v>58.24</v>
      </c>
      <c r="N1798" s="5">
        <f t="shared" si="28"/>
        <v>5707.52</v>
      </c>
      <c r="O1798" s="5">
        <v>46.842830712915166</v>
      </c>
      <c r="P1798" s="5">
        <f>tb_vendas[[#This Row],[Quantidade]]*tb_vendas[[#This Row],[Custo Unitário]]</f>
        <v>4590.5974098656861</v>
      </c>
      <c r="Q1798" s="5">
        <f>tb_vendas[[#This Row],[Valor Total]]-tb_vendas[[#This Row],[Custo Total]]</f>
        <v>1116.9225901343143</v>
      </c>
      <c r="R1798" s="2">
        <v>5</v>
      </c>
      <c r="S1798" s="3">
        <v>7</v>
      </c>
      <c r="T1798" t="s">
        <v>80</v>
      </c>
      <c r="U1798" t="s">
        <v>84</v>
      </c>
    </row>
    <row r="1799" spans="1:21" x14ac:dyDescent="0.3">
      <c r="A1799" s="3" t="s">
        <v>1883</v>
      </c>
      <c r="B1799" s="1">
        <v>44896</v>
      </c>
      <c r="C1799" s="7" t="str">
        <f>TEXT(tb_vendas[[#This Row],[Data do Pedido]],"aaaa-mm")</f>
        <v>2022-12</v>
      </c>
      <c r="D1799" s="1" t="s">
        <v>6590</v>
      </c>
      <c r="E1799" t="s">
        <v>17</v>
      </c>
      <c r="F1799" t="s">
        <v>36</v>
      </c>
      <c r="G1799" t="s">
        <v>39</v>
      </c>
      <c r="H1799" t="s">
        <v>45</v>
      </c>
      <c r="I1799" t="s">
        <v>48</v>
      </c>
      <c r="J1799" t="s">
        <v>64</v>
      </c>
      <c r="K1799" t="s">
        <v>74</v>
      </c>
      <c r="L1799">
        <v>41</v>
      </c>
      <c r="M1799" s="5">
        <v>77.709999999999994</v>
      </c>
      <c r="N1799" s="5">
        <f t="shared" si="28"/>
        <v>3186.1099999999997</v>
      </c>
      <c r="O1799" s="5">
        <v>24.347765585352452</v>
      </c>
      <c r="P1799" s="5">
        <f>tb_vendas[[#This Row],[Quantidade]]*tb_vendas[[#This Row],[Custo Unitário]]</f>
        <v>998.25838899945052</v>
      </c>
      <c r="Q1799" s="5">
        <f>tb_vendas[[#This Row],[Valor Total]]-tb_vendas[[#This Row],[Custo Total]]</f>
        <v>2187.8516110005494</v>
      </c>
      <c r="R1799" s="2">
        <v>9</v>
      </c>
      <c r="S1799" s="3">
        <v>9</v>
      </c>
      <c r="T1799" t="s">
        <v>80</v>
      </c>
      <c r="U1799" t="s">
        <v>82</v>
      </c>
    </row>
    <row r="1800" spans="1:21" x14ac:dyDescent="0.3">
      <c r="A1800" s="3" t="s">
        <v>1884</v>
      </c>
      <c r="B1800" s="1">
        <v>44896</v>
      </c>
      <c r="C1800" s="7" t="str">
        <f>TEXT(tb_vendas[[#This Row],[Data do Pedido]],"aaaa-mm")</f>
        <v>2022-12</v>
      </c>
      <c r="D1800" s="1" t="s">
        <v>6589</v>
      </c>
      <c r="E1800" t="s">
        <v>22</v>
      </c>
      <c r="F1800" t="s">
        <v>32</v>
      </c>
      <c r="G1800" t="s">
        <v>39</v>
      </c>
      <c r="H1800" t="s">
        <v>45</v>
      </c>
      <c r="I1800" t="s">
        <v>57</v>
      </c>
      <c r="J1800" t="s">
        <v>66</v>
      </c>
      <c r="K1800" t="s">
        <v>72</v>
      </c>
      <c r="L1800">
        <v>84</v>
      </c>
      <c r="M1800" s="5">
        <v>81.709999999999994</v>
      </c>
      <c r="N1800" s="5">
        <f t="shared" si="28"/>
        <v>6863.6399999999994</v>
      </c>
      <c r="O1800" s="5">
        <v>70.838873331474332</v>
      </c>
      <c r="P1800" s="5">
        <f>tb_vendas[[#This Row],[Quantidade]]*tb_vendas[[#This Row],[Custo Unitário]]</f>
        <v>5950.4653598438435</v>
      </c>
      <c r="Q1800" s="5">
        <f>tb_vendas[[#This Row],[Valor Total]]-tb_vendas[[#This Row],[Custo Total]]</f>
        <v>913.17464015615587</v>
      </c>
      <c r="R1800" s="2">
        <v>7</v>
      </c>
      <c r="S1800" s="3">
        <v>6</v>
      </c>
      <c r="T1800" t="s">
        <v>79</v>
      </c>
      <c r="U1800" t="s">
        <v>83</v>
      </c>
    </row>
    <row r="1801" spans="1:21" x14ac:dyDescent="0.3">
      <c r="A1801" s="3" t="s">
        <v>1885</v>
      </c>
      <c r="B1801" s="1">
        <v>44896</v>
      </c>
      <c r="C1801" s="7" t="str">
        <f>TEXT(tb_vendas[[#This Row],[Data do Pedido]],"aaaa-mm")</f>
        <v>2022-12</v>
      </c>
      <c r="D1801" s="1" t="s">
        <v>6593</v>
      </c>
      <c r="E1801" t="s">
        <v>17</v>
      </c>
      <c r="F1801" t="s">
        <v>33</v>
      </c>
      <c r="G1801" t="s">
        <v>42</v>
      </c>
      <c r="H1801" t="s">
        <v>46</v>
      </c>
      <c r="I1801" t="s">
        <v>55</v>
      </c>
      <c r="J1801" t="s">
        <v>69</v>
      </c>
      <c r="K1801" t="s">
        <v>74</v>
      </c>
      <c r="L1801">
        <v>99</v>
      </c>
      <c r="M1801" s="5">
        <v>85.34</v>
      </c>
      <c r="N1801" s="5">
        <f t="shared" si="28"/>
        <v>8448.66</v>
      </c>
      <c r="O1801" s="5">
        <v>71.993202455107664</v>
      </c>
      <c r="P1801" s="5">
        <f>tb_vendas[[#This Row],[Quantidade]]*tb_vendas[[#This Row],[Custo Unitário]]</f>
        <v>7127.3270430556586</v>
      </c>
      <c r="Q1801" s="5">
        <f>tb_vendas[[#This Row],[Valor Total]]-tb_vendas[[#This Row],[Custo Total]]</f>
        <v>1321.3329569443413</v>
      </c>
      <c r="R1801" s="2">
        <v>5</v>
      </c>
      <c r="S1801" s="3">
        <v>10</v>
      </c>
      <c r="T1801" t="s">
        <v>79</v>
      </c>
      <c r="U1801" t="s">
        <v>82</v>
      </c>
    </row>
    <row r="1802" spans="1:21" x14ac:dyDescent="0.3">
      <c r="A1802" s="3" t="s">
        <v>1886</v>
      </c>
      <c r="B1802" s="1">
        <v>44896</v>
      </c>
      <c r="C1802" s="7" t="str">
        <f>TEXT(tb_vendas[[#This Row],[Data do Pedido]],"aaaa-mm")</f>
        <v>2022-12</v>
      </c>
      <c r="D1802" s="1" t="s">
        <v>6588</v>
      </c>
      <c r="E1802" t="s">
        <v>22</v>
      </c>
      <c r="F1802" t="s">
        <v>28</v>
      </c>
      <c r="G1802" t="s">
        <v>43</v>
      </c>
      <c r="H1802" t="s">
        <v>45</v>
      </c>
      <c r="I1802" t="s">
        <v>54</v>
      </c>
      <c r="J1802" t="s">
        <v>68</v>
      </c>
      <c r="K1802" t="s">
        <v>77</v>
      </c>
      <c r="L1802">
        <v>77</v>
      </c>
      <c r="M1802" s="5">
        <v>35.11</v>
      </c>
      <c r="N1802" s="5">
        <f t="shared" si="28"/>
        <v>2703.47</v>
      </c>
      <c r="O1802" s="5">
        <v>19.157340050498952</v>
      </c>
      <c r="P1802" s="5">
        <f>tb_vendas[[#This Row],[Quantidade]]*tb_vendas[[#This Row],[Custo Unitário]]</f>
        <v>1475.1151838884193</v>
      </c>
      <c r="Q1802" s="5">
        <f>tb_vendas[[#This Row],[Valor Total]]-tb_vendas[[#This Row],[Custo Total]]</f>
        <v>1228.3548161115805</v>
      </c>
      <c r="R1802" s="2">
        <v>10</v>
      </c>
      <c r="S1802" s="3">
        <v>1</v>
      </c>
      <c r="T1802" t="s">
        <v>80</v>
      </c>
      <c r="U1802" t="s">
        <v>82</v>
      </c>
    </row>
    <row r="1803" spans="1:21" x14ac:dyDescent="0.3">
      <c r="A1803" s="3" t="s">
        <v>1887</v>
      </c>
      <c r="B1803" s="1">
        <v>44896</v>
      </c>
      <c r="C1803" s="7" t="str">
        <f>TEXT(tb_vendas[[#This Row],[Data do Pedido]],"aaaa-mm")</f>
        <v>2022-12</v>
      </c>
      <c r="D1803" s="1" t="s">
        <v>6590</v>
      </c>
      <c r="E1803" t="s">
        <v>16</v>
      </c>
      <c r="F1803" t="s">
        <v>35</v>
      </c>
      <c r="G1803" t="s">
        <v>44</v>
      </c>
      <c r="H1803" t="s">
        <v>46</v>
      </c>
      <c r="I1803" t="s">
        <v>48</v>
      </c>
      <c r="J1803" t="s">
        <v>64</v>
      </c>
      <c r="K1803" t="s">
        <v>73</v>
      </c>
      <c r="L1803">
        <v>86</v>
      </c>
      <c r="M1803" s="5">
        <v>76.8</v>
      </c>
      <c r="N1803" s="5">
        <f t="shared" si="28"/>
        <v>6604.8</v>
      </c>
      <c r="O1803" s="5">
        <v>42.217996211270837</v>
      </c>
      <c r="P1803" s="5">
        <f>tb_vendas[[#This Row],[Quantidade]]*tb_vendas[[#This Row],[Custo Unitário]]</f>
        <v>3630.7476741692922</v>
      </c>
      <c r="Q1803" s="5">
        <f>tb_vendas[[#This Row],[Valor Total]]-tb_vendas[[#This Row],[Custo Total]]</f>
        <v>2974.052325830708</v>
      </c>
      <c r="R1803" s="2">
        <v>7</v>
      </c>
      <c r="S1803" s="3">
        <v>3</v>
      </c>
      <c r="T1803" t="s">
        <v>81</v>
      </c>
      <c r="U1803" t="s">
        <v>83</v>
      </c>
    </row>
    <row r="1804" spans="1:21" x14ac:dyDescent="0.3">
      <c r="A1804" s="3" t="s">
        <v>1888</v>
      </c>
      <c r="B1804" s="1">
        <v>44897</v>
      </c>
      <c r="C1804" s="7" t="str">
        <f>TEXT(tb_vendas[[#This Row],[Data do Pedido]],"aaaa-mm")</f>
        <v>2022-12</v>
      </c>
      <c r="D1804" s="1" t="s">
        <v>6592</v>
      </c>
      <c r="E1804" t="s">
        <v>23</v>
      </c>
      <c r="F1804" t="s">
        <v>34</v>
      </c>
      <c r="G1804" t="s">
        <v>40</v>
      </c>
      <c r="H1804" t="s">
        <v>46</v>
      </c>
      <c r="I1804" t="s">
        <v>61</v>
      </c>
      <c r="J1804" t="s">
        <v>68</v>
      </c>
      <c r="K1804" t="s">
        <v>74</v>
      </c>
      <c r="L1804">
        <v>16</v>
      </c>
      <c r="M1804" s="5">
        <v>80.67</v>
      </c>
      <c r="N1804" s="5">
        <f t="shared" si="28"/>
        <v>1290.72</v>
      </c>
      <c r="O1804" s="5">
        <v>43.651515123689357</v>
      </c>
      <c r="P1804" s="5">
        <f>tb_vendas[[#This Row],[Quantidade]]*tb_vendas[[#This Row],[Custo Unitário]]</f>
        <v>698.42424197902972</v>
      </c>
      <c r="Q1804" s="5">
        <f>tb_vendas[[#This Row],[Valor Total]]-tb_vendas[[#This Row],[Custo Total]]</f>
        <v>592.29575802097031</v>
      </c>
      <c r="R1804" s="2">
        <v>5</v>
      </c>
      <c r="S1804" s="3">
        <v>3</v>
      </c>
      <c r="T1804" t="s">
        <v>81</v>
      </c>
      <c r="U1804" t="s">
        <v>82</v>
      </c>
    </row>
    <row r="1805" spans="1:21" x14ac:dyDescent="0.3">
      <c r="A1805" s="3" t="s">
        <v>1889</v>
      </c>
      <c r="B1805" s="1">
        <v>44897</v>
      </c>
      <c r="C1805" s="7" t="str">
        <f>TEXT(tb_vendas[[#This Row],[Data do Pedido]],"aaaa-mm")</f>
        <v>2022-12</v>
      </c>
      <c r="D1805" s="1" t="s">
        <v>6589</v>
      </c>
      <c r="E1805" t="s">
        <v>16</v>
      </c>
      <c r="F1805" t="s">
        <v>30</v>
      </c>
      <c r="G1805" t="s">
        <v>44</v>
      </c>
      <c r="H1805" t="s">
        <v>46</v>
      </c>
      <c r="I1805" t="s">
        <v>58</v>
      </c>
      <c r="J1805" t="s">
        <v>64</v>
      </c>
      <c r="K1805" t="s">
        <v>74</v>
      </c>
      <c r="L1805">
        <v>69</v>
      </c>
      <c r="M1805" s="5">
        <v>55.14</v>
      </c>
      <c r="N1805" s="5">
        <f t="shared" si="28"/>
        <v>3804.66</v>
      </c>
      <c r="O1805" s="5">
        <v>29.078425433136083</v>
      </c>
      <c r="P1805" s="5">
        <f>tb_vendas[[#This Row],[Quantidade]]*tb_vendas[[#This Row],[Custo Unitário]]</f>
        <v>2006.4113548863897</v>
      </c>
      <c r="Q1805" s="5">
        <f>tb_vendas[[#This Row],[Valor Total]]-tb_vendas[[#This Row],[Custo Total]]</f>
        <v>1798.2486451136101</v>
      </c>
      <c r="R1805" s="2">
        <v>3</v>
      </c>
      <c r="S1805" s="3">
        <v>8</v>
      </c>
      <c r="T1805" t="s">
        <v>79</v>
      </c>
      <c r="U1805" t="s">
        <v>82</v>
      </c>
    </row>
    <row r="1806" spans="1:21" x14ac:dyDescent="0.3">
      <c r="A1806" s="3" t="s">
        <v>1890</v>
      </c>
      <c r="B1806" s="1">
        <v>44898</v>
      </c>
      <c r="C1806" s="7" t="str">
        <f>TEXT(tb_vendas[[#This Row],[Data do Pedido]],"aaaa-mm")</f>
        <v>2022-12</v>
      </c>
      <c r="D1806" s="1" t="s">
        <v>6589</v>
      </c>
      <c r="E1806" t="s">
        <v>19</v>
      </c>
      <c r="F1806" t="s">
        <v>31</v>
      </c>
      <c r="G1806" t="s">
        <v>40</v>
      </c>
      <c r="H1806" t="s">
        <v>46</v>
      </c>
      <c r="I1806" t="s">
        <v>58</v>
      </c>
      <c r="J1806" t="s">
        <v>64</v>
      </c>
      <c r="K1806" t="s">
        <v>71</v>
      </c>
      <c r="L1806">
        <v>52</v>
      </c>
      <c r="M1806" s="5">
        <v>14.87</v>
      </c>
      <c r="N1806" s="5">
        <f t="shared" si="28"/>
        <v>773.24</v>
      </c>
      <c r="O1806" s="5">
        <v>5.0916755323272831</v>
      </c>
      <c r="P1806" s="5">
        <f>tb_vendas[[#This Row],[Quantidade]]*tb_vendas[[#This Row],[Custo Unitário]]</f>
        <v>264.76712768101874</v>
      </c>
      <c r="Q1806" s="5">
        <f>tb_vendas[[#This Row],[Valor Total]]-tb_vendas[[#This Row],[Custo Total]]</f>
        <v>508.47287231898127</v>
      </c>
      <c r="R1806" s="2">
        <v>3</v>
      </c>
      <c r="S1806" s="3">
        <v>3</v>
      </c>
      <c r="T1806" t="s">
        <v>79</v>
      </c>
      <c r="U1806" t="s">
        <v>85</v>
      </c>
    </row>
    <row r="1807" spans="1:21" x14ac:dyDescent="0.3">
      <c r="A1807" s="3" t="s">
        <v>1891</v>
      </c>
      <c r="B1807" s="1">
        <v>44898</v>
      </c>
      <c r="C1807" s="7" t="str">
        <f>TEXT(tb_vendas[[#This Row],[Data do Pedido]],"aaaa-mm")</f>
        <v>2022-12</v>
      </c>
      <c r="D1807" s="1" t="s">
        <v>6592</v>
      </c>
      <c r="E1807" t="s">
        <v>20</v>
      </c>
      <c r="F1807" t="s">
        <v>32</v>
      </c>
      <c r="G1807" t="s">
        <v>39</v>
      </c>
      <c r="H1807" t="s">
        <v>45</v>
      </c>
      <c r="I1807" t="s">
        <v>47</v>
      </c>
      <c r="J1807" t="s">
        <v>63</v>
      </c>
      <c r="K1807" t="s">
        <v>74</v>
      </c>
      <c r="L1807">
        <v>42</v>
      </c>
      <c r="M1807" s="5">
        <v>61.84</v>
      </c>
      <c r="N1807" s="5">
        <f t="shared" si="28"/>
        <v>2597.2800000000002</v>
      </c>
      <c r="O1807" s="5">
        <v>40.680499168587851</v>
      </c>
      <c r="P1807" s="5">
        <f>tb_vendas[[#This Row],[Quantidade]]*tb_vendas[[#This Row],[Custo Unitário]]</f>
        <v>1708.5809650806898</v>
      </c>
      <c r="Q1807" s="5">
        <f>tb_vendas[[#This Row],[Valor Total]]-tb_vendas[[#This Row],[Custo Total]]</f>
        <v>888.69903491931041</v>
      </c>
      <c r="R1807" s="2">
        <v>2</v>
      </c>
      <c r="S1807" s="3">
        <v>2</v>
      </c>
      <c r="T1807" t="s">
        <v>79</v>
      </c>
      <c r="U1807" t="s">
        <v>84</v>
      </c>
    </row>
    <row r="1808" spans="1:21" x14ac:dyDescent="0.3">
      <c r="A1808" s="3" t="s">
        <v>1892</v>
      </c>
      <c r="B1808" s="1">
        <v>44899</v>
      </c>
      <c r="C1808" s="7" t="str">
        <f>TEXT(tb_vendas[[#This Row],[Data do Pedido]],"aaaa-mm")</f>
        <v>2022-12</v>
      </c>
      <c r="D1808" s="1" t="s">
        <v>6589</v>
      </c>
      <c r="E1808" t="s">
        <v>21</v>
      </c>
      <c r="F1808" t="s">
        <v>34</v>
      </c>
      <c r="G1808" t="s">
        <v>40</v>
      </c>
      <c r="H1808" t="s">
        <v>46</v>
      </c>
      <c r="I1808" t="s">
        <v>62</v>
      </c>
      <c r="J1808" t="s">
        <v>70</v>
      </c>
      <c r="K1808" t="s">
        <v>77</v>
      </c>
      <c r="L1808">
        <v>69</v>
      </c>
      <c r="M1808" s="5">
        <v>65.87</v>
      </c>
      <c r="N1808" s="5">
        <f t="shared" si="28"/>
        <v>4545.0300000000007</v>
      </c>
      <c r="O1808" s="5">
        <v>32.132724453092017</v>
      </c>
      <c r="P1808" s="5">
        <f>tb_vendas[[#This Row],[Quantidade]]*tb_vendas[[#This Row],[Custo Unitário]]</f>
        <v>2217.1579872633492</v>
      </c>
      <c r="Q1808" s="5">
        <f>tb_vendas[[#This Row],[Valor Total]]-tb_vendas[[#This Row],[Custo Total]]</f>
        <v>2327.8720127366514</v>
      </c>
      <c r="R1808" s="2">
        <v>6</v>
      </c>
      <c r="S1808" s="3">
        <v>3</v>
      </c>
      <c r="T1808" t="s">
        <v>81</v>
      </c>
      <c r="U1808" t="s">
        <v>85</v>
      </c>
    </row>
    <row r="1809" spans="1:21" x14ac:dyDescent="0.3">
      <c r="A1809" s="3" t="s">
        <v>1893</v>
      </c>
      <c r="B1809" s="1">
        <v>44899</v>
      </c>
      <c r="C1809" s="7" t="str">
        <f>TEXT(tb_vendas[[#This Row],[Data do Pedido]],"aaaa-mm")</f>
        <v>2022-12</v>
      </c>
      <c r="D1809" s="1" t="s">
        <v>6593</v>
      </c>
      <c r="E1809" t="s">
        <v>16</v>
      </c>
      <c r="F1809" t="s">
        <v>25</v>
      </c>
      <c r="G1809" t="s">
        <v>40</v>
      </c>
      <c r="H1809" t="s">
        <v>46</v>
      </c>
      <c r="I1809" t="s">
        <v>50</v>
      </c>
      <c r="J1809" t="s">
        <v>66</v>
      </c>
      <c r="K1809" t="s">
        <v>77</v>
      </c>
      <c r="L1809">
        <v>90</v>
      </c>
      <c r="M1809" s="5">
        <v>2.73</v>
      </c>
      <c r="N1809" s="5">
        <f t="shared" si="28"/>
        <v>245.7</v>
      </c>
      <c r="O1809" s="5">
        <v>0.70459477722212593</v>
      </c>
      <c r="P1809" s="5">
        <f>tb_vendas[[#This Row],[Quantidade]]*tb_vendas[[#This Row],[Custo Unitário]]</f>
        <v>63.413529949991336</v>
      </c>
      <c r="Q1809" s="5">
        <f>tb_vendas[[#This Row],[Valor Total]]-tb_vendas[[#This Row],[Custo Total]]</f>
        <v>182.28647005000866</v>
      </c>
      <c r="R1809" s="2">
        <v>4</v>
      </c>
      <c r="S1809" s="3">
        <v>3</v>
      </c>
      <c r="T1809" t="s">
        <v>79</v>
      </c>
      <c r="U1809" t="s">
        <v>83</v>
      </c>
    </row>
    <row r="1810" spans="1:21" x14ac:dyDescent="0.3">
      <c r="A1810" s="3" t="s">
        <v>1894</v>
      </c>
      <c r="B1810" s="1">
        <v>44899</v>
      </c>
      <c r="C1810" s="7" t="str">
        <f>TEXT(tb_vendas[[#This Row],[Data do Pedido]],"aaaa-mm")</f>
        <v>2022-12</v>
      </c>
      <c r="D1810" s="1" t="s">
        <v>6588</v>
      </c>
      <c r="E1810" t="s">
        <v>22</v>
      </c>
      <c r="F1810" t="s">
        <v>25</v>
      </c>
      <c r="G1810" t="s">
        <v>40</v>
      </c>
      <c r="H1810" t="s">
        <v>46</v>
      </c>
      <c r="I1810" t="s">
        <v>49</v>
      </c>
      <c r="J1810" t="s">
        <v>65</v>
      </c>
      <c r="K1810" t="s">
        <v>72</v>
      </c>
      <c r="L1810">
        <v>58</v>
      </c>
      <c r="M1810" s="5">
        <v>65.34</v>
      </c>
      <c r="N1810" s="5">
        <f t="shared" si="28"/>
        <v>3789.7200000000003</v>
      </c>
      <c r="O1810" s="5">
        <v>51.062251292435711</v>
      </c>
      <c r="P1810" s="5">
        <f>tb_vendas[[#This Row],[Quantidade]]*tb_vendas[[#This Row],[Custo Unitário]]</f>
        <v>2961.6105749612711</v>
      </c>
      <c r="Q1810" s="5">
        <f>tb_vendas[[#This Row],[Valor Total]]-tb_vendas[[#This Row],[Custo Total]]</f>
        <v>828.10942503872911</v>
      </c>
      <c r="R1810" s="2">
        <v>6</v>
      </c>
      <c r="S1810" s="3">
        <v>9</v>
      </c>
      <c r="T1810" t="s">
        <v>80</v>
      </c>
      <c r="U1810" t="s">
        <v>83</v>
      </c>
    </row>
    <row r="1811" spans="1:21" x14ac:dyDescent="0.3">
      <c r="A1811" s="3" t="s">
        <v>1895</v>
      </c>
      <c r="B1811" s="1">
        <v>44900</v>
      </c>
      <c r="C1811" s="7" t="str">
        <f>TEXT(tb_vendas[[#This Row],[Data do Pedido]],"aaaa-mm")</f>
        <v>2022-12</v>
      </c>
      <c r="D1811" s="1" t="s">
        <v>6593</v>
      </c>
      <c r="E1811" t="s">
        <v>22</v>
      </c>
      <c r="F1811" t="s">
        <v>32</v>
      </c>
      <c r="G1811" t="s">
        <v>39</v>
      </c>
      <c r="H1811" t="s">
        <v>45</v>
      </c>
      <c r="I1811" t="s">
        <v>59</v>
      </c>
      <c r="J1811" t="s">
        <v>70</v>
      </c>
      <c r="K1811" t="s">
        <v>71</v>
      </c>
      <c r="L1811">
        <v>1</v>
      </c>
      <c r="M1811" s="5">
        <v>22.38</v>
      </c>
      <c r="N1811" s="5">
        <f t="shared" si="28"/>
        <v>22.38</v>
      </c>
      <c r="O1811" s="5">
        <v>7.4541023560235438</v>
      </c>
      <c r="P1811" s="5">
        <f>tb_vendas[[#This Row],[Quantidade]]*tb_vendas[[#This Row],[Custo Unitário]]</f>
        <v>7.4541023560235438</v>
      </c>
      <c r="Q1811" s="5">
        <f>tb_vendas[[#This Row],[Valor Total]]-tb_vendas[[#This Row],[Custo Total]]</f>
        <v>14.925897643976455</v>
      </c>
      <c r="R1811" s="2">
        <v>5</v>
      </c>
      <c r="S1811" s="3">
        <v>5</v>
      </c>
      <c r="T1811" t="s">
        <v>80</v>
      </c>
      <c r="U1811" t="s">
        <v>85</v>
      </c>
    </row>
    <row r="1812" spans="1:21" x14ac:dyDescent="0.3">
      <c r="A1812" s="3" t="s">
        <v>1896</v>
      </c>
      <c r="B1812" s="1">
        <v>44900</v>
      </c>
      <c r="C1812" s="7" t="str">
        <f>TEXT(tb_vendas[[#This Row],[Data do Pedido]],"aaaa-mm")</f>
        <v>2022-12</v>
      </c>
      <c r="D1812" s="1" t="s">
        <v>6588</v>
      </c>
      <c r="E1812" t="s">
        <v>18</v>
      </c>
      <c r="F1812" t="s">
        <v>32</v>
      </c>
      <c r="G1812" t="s">
        <v>39</v>
      </c>
      <c r="H1812" t="s">
        <v>45</v>
      </c>
      <c r="I1812" t="s">
        <v>53</v>
      </c>
      <c r="J1812" t="s">
        <v>67</v>
      </c>
      <c r="K1812" t="s">
        <v>77</v>
      </c>
      <c r="L1812">
        <v>10</v>
      </c>
      <c r="M1812" s="5">
        <v>4.3099999999999996</v>
      </c>
      <c r="N1812" s="5">
        <f t="shared" si="28"/>
        <v>43.099999999999994</v>
      </c>
      <c r="O1812" s="5">
        <v>2.7094209310827861</v>
      </c>
      <c r="P1812" s="5">
        <f>tb_vendas[[#This Row],[Quantidade]]*tb_vendas[[#This Row],[Custo Unitário]]</f>
        <v>27.094209310827861</v>
      </c>
      <c r="Q1812" s="5">
        <f>tb_vendas[[#This Row],[Valor Total]]-tb_vendas[[#This Row],[Custo Total]]</f>
        <v>16.005790689172134</v>
      </c>
      <c r="R1812" s="2">
        <v>8</v>
      </c>
      <c r="S1812" s="3">
        <v>4</v>
      </c>
      <c r="T1812" t="s">
        <v>79</v>
      </c>
      <c r="U1812" t="s">
        <v>82</v>
      </c>
    </row>
    <row r="1813" spans="1:21" x14ac:dyDescent="0.3">
      <c r="A1813" s="3" t="s">
        <v>1897</v>
      </c>
      <c r="B1813" s="1">
        <v>44900</v>
      </c>
      <c r="C1813" s="7" t="str">
        <f>TEXT(tb_vendas[[#This Row],[Data do Pedido]],"aaaa-mm")</f>
        <v>2022-12</v>
      </c>
      <c r="D1813" s="1" t="s">
        <v>6593</v>
      </c>
      <c r="E1813" t="s">
        <v>22</v>
      </c>
      <c r="F1813" t="s">
        <v>36</v>
      </c>
      <c r="G1813" t="s">
        <v>39</v>
      </c>
      <c r="H1813" t="s">
        <v>45</v>
      </c>
      <c r="I1813" t="s">
        <v>57</v>
      </c>
      <c r="J1813" t="s">
        <v>66</v>
      </c>
      <c r="K1813" t="s">
        <v>76</v>
      </c>
      <c r="L1813">
        <v>75</v>
      </c>
      <c r="M1813" s="5">
        <v>90.64</v>
      </c>
      <c r="N1813" s="5">
        <f t="shared" si="28"/>
        <v>6798</v>
      </c>
      <c r="O1813" s="5">
        <v>36.493859731315098</v>
      </c>
      <c r="P1813" s="5">
        <f>tb_vendas[[#This Row],[Quantidade]]*tb_vendas[[#This Row],[Custo Unitário]]</f>
        <v>2737.0394798486323</v>
      </c>
      <c r="Q1813" s="5">
        <f>tb_vendas[[#This Row],[Valor Total]]-tb_vendas[[#This Row],[Custo Total]]</f>
        <v>4060.9605201513677</v>
      </c>
      <c r="R1813" s="2">
        <v>10</v>
      </c>
      <c r="S1813" s="3">
        <v>0</v>
      </c>
      <c r="T1813" t="s">
        <v>80</v>
      </c>
      <c r="U1813" t="s">
        <v>84</v>
      </c>
    </row>
    <row r="1814" spans="1:21" x14ac:dyDescent="0.3">
      <c r="A1814" s="3" t="s">
        <v>1898</v>
      </c>
      <c r="B1814" s="1">
        <v>44900</v>
      </c>
      <c r="C1814" s="7" t="str">
        <f>TEXT(tb_vendas[[#This Row],[Data do Pedido]],"aaaa-mm")</f>
        <v>2022-12</v>
      </c>
      <c r="D1814" s="1" t="s">
        <v>6589</v>
      </c>
      <c r="E1814" t="s">
        <v>23</v>
      </c>
      <c r="F1814" t="s">
        <v>31</v>
      </c>
      <c r="G1814" t="s">
        <v>40</v>
      </c>
      <c r="H1814" t="s">
        <v>46</v>
      </c>
      <c r="I1814" t="s">
        <v>58</v>
      </c>
      <c r="J1814" t="s">
        <v>64</v>
      </c>
      <c r="K1814" t="s">
        <v>73</v>
      </c>
      <c r="L1814">
        <v>58</v>
      </c>
      <c r="M1814" s="5">
        <v>16.96</v>
      </c>
      <c r="N1814" s="5">
        <f t="shared" si="28"/>
        <v>983.68000000000006</v>
      </c>
      <c r="O1814" s="5">
        <v>11.80224797857613</v>
      </c>
      <c r="P1814" s="5">
        <f>tb_vendas[[#This Row],[Quantidade]]*tb_vendas[[#This Row],[Custo Unitário]]</f>
        <v>684.53038275741551</v>
      </c>
      <c r="Q1814" s="5">
        <f>tb_vendas[[#This Row],[Valor Total]]-tb_vendas[[#This Row],[Custo Total]]</f>
        <v>299.14961724258455</v>
      </c>
      <c r="R1814" s="2">
        <v>9</v>
      </c>
      <c r="S1814" s="3">
        <v>1</v>
      </c>
      <c r="T1814" t="s">
        <v>79</v>
      </c>
      <c r="U1814" t="s">
        <v>82</v>
      </c>
    </row>
    <row r="1815" spans="1:21" x14ac:dyDescent="0.3">
      <c r="A1815" s="3" t="s">
        <v>1899</v>
      </c>
      <c r="B1815" s="1">
        <v>44900</v>
      </c>
      <c r="C1815" s="7" t="str">
        <f>TEXT(tb_vendas[[#This Row],[Data do Pedido]],"aaaa-mm")</f>
        <v>2022-12</v>
      </c>
      <c r="D1815" s="1" t="s">
        <v>6592</v>
      </c>
      <c r="E1815" t="s">
        <v>22</v>
      </c>
      <c r="F1815" t="s">
        <v>31</v>
      </c>
      <c r="G1815" t="s">
        <v>40</v>
      </c>
      <c r="H1815" t="s">
        <v>46</v>
      </c>
      <c r="I1815" t="s">
        <v>52</v>
      </c>
      <c r="J1815" t="s">
        <v>67</v>
      </c>
      <c r="K1815" t="s">
        <v>72</v>
      </c>
      <c r="L1815">
        <v>64</v>
      </c>
      <c r="M1815" s="5">
        <v>46.27</v>
      </c>
      <c r="N1815" s="5">
        <f t="shared" si="28"/>
        <v>2961.28</v>
      </c>
      <c r="O1815" s="5">
        <v>18.735403471784615</v>
      </c>
      <c r="P1815" s="5">
        <f>tb_vendas[[#This Row],[Quantidade]]*tb_vendas[[#This Row],[Custo Unitário]]</f>
        <v>1199.0658221942153</v>
      </c>
      <c r="Q1815" s="5">
        <f>tb_vendas[[#This Row],[Valor Total]]-tb_vendas[[#This Row],[Custo Total]]</f>
        <v>1762.2141778057849</v>
      </c>
      <c r="R1815" s="2">
        <v>4</v>
      </c>
      <c r="S1815" s="3">
        <v>0</v>
      </c>
      <c r="T1815" t="s">
        <v>81</v>
      </c>
      <c r="U1815" t="s">
        <v>85</v>
      </c>
    </row>
    <row r="1816" spans="1:21" x14ac:dyDescent="0.3">
      <c r="A1816" s="3" t="s">
        <v>1900</v>
      </c>
      <c r="B1816" s="1">
        <v>44900</v>
      </c>
      <c r="C1816" s="7" t="str">
        <f>TEXT(tb_vendas[[#This Row],[Data do Pedido]],"aaaa-mm")</f>
        <v>2022-12</v>
      </c>
      <c r="D1816" s="1" t="s">
        <v>6591</v>
      </c>
      <c r="E1816" t="s">
        <v>16</v>
      </c>
      <c r="F1816" t="s">
        <v>32</v>
      </c>
      <c r="G1816" t="s">
        <v>39</v>
      </c>
      <c r="H1816" t="s">
        <v>45</v>
      </c>
      <c r="I1816" t="s">
        <v>53</v>
      </c>
      <c r="J1816" t="s">
        <v>67</v>
      </c>
      <c r="K1816" t="s">
        <v>71</v>
      </c>
      <c r="L1816">
        <v>15</v>
      </c>
      <c r="M1816" s="5">
        <v>68.680000000000007</v>
      </c>
      <c r="N1816" s="5">
        <f t="shared" si="28"/>
        <v>1030.2</v>
      </c>
      <c r="O1816" s="5">
        <v>32.477242766164366</v>
      </c>
      <c r="P1816" s="5">
        <f>tb_vendas[[#This Row],[Quantidade]]*tb_vendas[[#This Row],[Custo Unitário]]</f>
        <v>487.15864149246551</v>
      </c>
      <c r="Q1816" s="5">
        <f>tb_vendas[[#This Row],[Valor Total]]-tb_vendas[[#This Row],[Custo Total]]</f>
        <v>543.0413585075346</v>
      </c>
      <c r="R1816" s="2">
        <v>2</v>
      </c>
      <c r="S1816" s="3">
        <v>1</v>
      </c>
      <c r="T1816" t="s">
        <v>81</v>
      </c>
      <c r="U1816" t="s">
        <v>85</v>
      </c>
    </row>
    <row r="1817" spans="1:21" x14ac:dyDescent="0.3">
      <c r="A1817" s="3" t="s">
        <v>1901</v>
      </c>
      <c r="B1817" s="1">
        <v>44900</v>
      </c>
      <c r="C1817" s="7" t="str">
        <f>TEXT(tb_vendas[[#This Row],[Data do Pedido]],"aaaa-mm")</f>
        <v>2022-12</v>
      </c>
      <c r="D1817" s="1" t="s">
        <v>6590</v>
      </c>
      <c r="E1817" t="s">
        <v>22</v>
      </c>
      <c r="F1817" t="s">
        <v>27</v>
      </c>
      <c r="G1817" t="s">
        <v>42</v>
      </c>
      <c r="H1817" t="s">
        <v>46</v>
      </c>
      <c r="I1817" t="s">
        <v>60</v>
      </c>
      <c r="J1817" t="s">
        <v>69</v>
      </c>
      <c r="K1817" t="s">
        <v>72</v>
      </c>
      <c r="L1817">
        <v>4</v>
      </c>
      <c r="M1817" s="5">
        <v>90.09</v>
      </c>
      <c r="N1817" s="5">
        <f t="shared" si="28"/>
        <v>360.36</v>
      </c>
      <c r="O1817" s="5">
        <v>74.562661776038283</v>
      </c>
      <c r="P1817" s="5">
        <f>tb_vendas[[#This Row],[Quantidade]]*tb_vendas[[#This Row],[Custo Unitário]]</f>
        <v>298.25064710415313</v>
      </c>
      <c r="Q1817" s="5">
        <f>tb_vendas[[#This Row],[Valor Total]]-tb_vendas[[#This Row],[Custo Total]]</f>
        <v>62.109352895846882</v>
      </c>
      <c r="R1817" s="2">
        <v>9</v>
      </c>
      <c r="S1817" s="3">
        <v>6</v>
      </c>
      <c r="T1817" t="s">
        <v>81</v>
      </c>
      <c r="U1817" t="s">
        <v>84</v>
      </c>
    </row>
    <row r="1818" spans="1:21" x14ac:dyDescent="0.3">
      <c r="A1818" s="3" t="s">
        <v>1902</v>
      </c>
      <c r="B1818" s="1">
        <v>44901</v>
      </c>
      <c r="C1818" s="7" t="str">
        <f>TEXT(tb_vendas[[#This Row],[Data do Pedido]],"aaaa-mm")</f>
        <v>2022-12</v>
      </c>
      <c r="D1818" s="1" t="s">
        <v>6590</v>
      </c>
      <c r="E1818" t="s">
        <v>20</v>
      </c>
      <c r="F1818" t="s">
        <v>36</v>
      </c>
      <c r="G1818" t="s">
        <v>39</v>
      </c>
      <c r="H1818" t="s">
        <v>45</v>
      </c>
      <c r="I1818" t="s">
        <v>50</v>
      </c>
      <c r="J1818" t="s">
        <v>66</v>
      </c>
      <c r="K1818" t="s">
        <v>72</v>
      </c>
      <c r="L1818">
        <v>84</v>
      </c>
      <c r="M1818" s="5">
        <v>71.510000000000005</v>
      </c>
      <c r="N1818" s="5">
        <f t="shared" si="28"/>
        <v>6006.84</v>
      </c>
      <c r="O1818" s="5">
        <v>20.977173381568463</v>
      </c>
      <c r="P1818" s="5">
        <f>tb_vendas[[#This Row],[Quantidade]]*tb_vendas[[#This Row],[Custo Unitário]]</f>
        <v>1762.082564051751</v>
      </c>
      <c r="Q1818" s="5">
        <f>tb_vendas[[#This Row],[Valor Total]]-tb_vendas[[#This Row],[Custo Total]]</f>
        <v>4244.7574359482496</v>
      </c>
      <c r="R1818" s="2">
        <v>2</v>
      </c>
      <c r="S1818" s="3">
        <v>2</v>
      </c>
      <c r="T1818" t="s">
        <v>81</v>
      </c>
      <c r="U1818" t="s">
        <v>84</v>
      </c>
    </row>
    <row r="1819" spans="1:21" x14ac:dyDescent="0.3">
      <c r="A1819" s="3" t="s">
        <v>1903</v>
      </c>
      <c r="B1819" s="1">
        <v>44901</v>
      </c>
      <c r="C1819" s="7" t="str">
        <f>TEXT(tb_vendas[[#This Row],[Data do Pedido]],"aaaa-mm")</f>
        <v>2022-12</v>
      </c>
      <c r="D1819" s="1" t="s">
        <v>6590</v>
      </c>
      <c r="E1819" t="s">
        <v>21</v>
      </c>
      <c r="F1819" t="s">
        <v>37</v>
      </c>
      <c r="G1819" t="s">
        <v>41</v>
      </c>
      <c r="H1819" t="s">
        <v>45</v>
      </c>
      <c r="I1819" t="s">
        <v>57</v>
      </c>
      <c r="J1819" t="s">
        <v>66</v>
      </c>
      <c r="K1819" t="s">
        <v>73</v>
      </c>
      <c r="L1819">
        <v>68</v>
      </c>
      <c r="M1819" s="5">
        <v>34.520000000000003</v>
      </c>
      <c r="N1819" s="5">
        <f t="shared" si="28"/>
        <v>2347.36</v>
      </c>
      <c r="O1819" s="5">
        <v>30.01713959927795</v>
      </c>
      <c r="P1819" s="5">
        <f>tb_vendas[[#This Row],[Quantidade]]*tb_vendas[[#This Row],[Custo Unitário]]</f>
        <v>2041.1654927509005</v>
      </c>
      <c r="Q1819" s="5">
        <f>tb_vendas[[#This Row],[Valor Total]]-tb_vendas[[#This Row],[Custo Total]]</f>
        <v>306.19450724909962</v>
      </c>
      <c r="R1819" s="2">
        <v>6</v>
      </c>
      <c r="S1819" s="3">
        <v>5</v>
      </c>
      <c r="T1819" t="s">
        <v>81</v>
      </c>
      <c r="U1819" t="s">
        <v>82</v>
      </c>
    </row>
    <row r="1820" spans="1:21" x14ac:dyDescent="0.3">
      <c r="A1820" s="3" t="s">
        <v>1904</v>
      </c>
      <c r="B1820" s="1">
        <v>44901</v>
      </c>
      <c r="C1820" s="7" t="str">
        <f>TEXT(tb_vendas[[#This Row],[Data do Pedido]],"aaaa-mm")</f>
        <v>2022-12</v>
      </c>
      <c r="D1820" s="1" t="s">
        <v>6592</v>
      </c>
      <c r="E1820" t="s">
        <v>17</v>
      </c>
      <c r="F1820" t="s">
        <v>35</v>
      </c>
      <c r="G1820" t="s">
        <v>44</v>
      </c>
      <c r="H1820" t="s">
        <v>46</v>
      </c>
      <c r="I1820" t="s">
        <v>47</v>
      </c>
      <c r="J1820" t="s">
        <v>63</v>
      </c>
      <c r="K1820" t="s">
        <v>77</v>
      </c>
      <c r="L1820">
        <v>3</v>
      </c>
      <c r="M1820" s="5">
        <v>6.04</v>
      </c>
      <c r="N1820" s="5">
        <f t="shared" si="28"/>
        <v>18.12</v>
      </c>
      <c r="O1820" s="5">
        <v>2.0803001068064129</v>
      </c>
      <c r="P1820" s="5">
        <f>tb_vendas[[#This Row],[Quantidade]]*tb_vendas[[#This Row],[Custo Unitário]]</f>
        <v>6.2409003204192386</v>
      </c>
      <c r="Q1820" s="5">
        <f>tb_vendas[[#This Row],[Valor Total]]-tb_vendas[[#This Row],[Custo Total]]</f>
        <v>11.879099679580762</v>
      </c>
      <c r="R1820" s="2">
        <v>5</v>
      </c>
      <c r="S1820" s="3">
        <v>0</v>
      </c>
      <c r="T1820" t="s">
        <v>80</v>
      </c>
      <c r="U1820" t="s">
        <v>82</v>
      </c>
    </row>
    <row r="1821" spans="1:21" x14ac:dyDescent="0.3">
      <c r="A1821" s="3" t="s">
        <v>1905</v>
      </c>
      <c r="B1821" s="1">
        <v>44901</v>
      </c>
      <c r="C1821" s="7" t="str">
        <f>TEXT(tb_vendas[[#This Row],[Data do Pedido]],"aaaa-mm")</f>
        <v>2022-12</v>
      </c>
      <c r="D1821" s="1" t="s">
        <v>6590</v>
      </c>
      <c r="E1821" t="s">
        <v>23</v>
      </c>
      <c r="F1821" t="s">
        <v>38</v>
      </c>
      <c r="G1821" t="s">
        <v>39</v>
      </c>
      <c r="H1821" t="s">
        <v>45</v>
      </c>
      <c r="I1821" t="s">
        <v>59</v>
      </c>
      <c r="J1821" t="s">
        <v>70</v>
      </c>
      <c r="K1821" t="s">
        <v>77</v>
      </c>
      <c r="L1821">
        <v>44</v>
      </c>
      <c r="M1821" s="5">
        <v>9.27</v>
      </c>
      <c r="N1821" s="5">
        <f t="shared" si="28"/>
        <v>407.88</v>
      </c>
      <c r="O1821" s="5">
        <v>4.5461804806904365</v>
      </c>
      <c r="P1821" s="5">
        <f>tb_vendas[[#This Row],[Quantidade]]*tb_vendas[[#This Row],[Custo Unitário]]</f>
        <v>200.0319411503792</v>
      </c>
      <c r="Q1821" s="5">
        <f>tb_vendas[[#This Row],[Valor Total]]-tb_vendas[[#This Row],[Custo Total]]</f>
        <v>207.8480588496208</v>
      </c>
      <c r="R1821" s="2">
        <v>9</v>
      </c>
      <c r="S1821" s="3">
        <v>10</v>
      </c>
      <c r="T1821" t="s">
        <v>81</v>
      </c>
      <c r="U1821" t="s">
        <v>83</v>
      </c>
    </row>
    <row r="1822" spans="1:21" x14ac:dyDescent="0.3">
      <c r="A1822" s="3" t="s">
        <v>1906</v>
      </c>
      <c r="B1822" s="1">
        <v>44902</v>
      </c>
      <c r="C1822" s="7" t="str">
        <f>TEXT(tb_vendas[[#This Row],[Data do Pedido]],"aaaa-mm")</f>
        <v>2022-12</v>
      </c>
      <c r="D1822" s="1" t="s">
        <v>6591</v>
      </c>
      <c r="E1822" t="s">
        <v>17</v>
      </c>
      <c r="F1822" t="s">
        <v>37</v>
      </c>
      <c r="G1822" t="s">
        <v>41</v>
      </c>
      <c r="H1822" t="s">
        <v>45</v>
      </c>
      <c r="I1822" t="s">
        <v>58</v>
      </c>
      <c r="J1822" t="s">
        <v>64</v>
      </c>
      <c r="K1822" t="s">
        <v>75</v>
      </c>
      <c r="L1822">
        <v>64</v>
      </c>
      <c r="M1822" s="5">
        <v>60.6</v>
      </c>
      <c r="N1822" s="5">
        <f t="shared" si="28"/>
        <v>3878.4</v>
      </c>
      <c r="O1822" s="5">
        <v>20.13315091385903</v>
      </c>
      <c r="P1822" s="5">
        <f>tb_vendas[[#This Row],[Quantidade]]*tb_vendas[[#This Row],[Custo Unitário]]</f>
        <v>1288.5216584869779</v>
      </c>
      <c r="Q1822" s="5">
        <f>tb_vendas[[#This Row],[Valor Total]]-tb_vendas[[#This Row],[Custo Total]]</f>
        <v>2589.878341513022</v>
      </c>
      <c r="R1822" s="2">
        <v>3</v>
      </c>
      <c r="S1822" s="3">
        <v>2</v>
      </c>
      <c r="T1822" t="s">
        <v>80</v>
      </c>
      <c r="U1822" t="s">
        <v>82</v>
      </c>
    </row>
    <row r="1823" spans="1:21" x14ac:dyDescent="0.3">
      <c r="A1823" s="3" t="s">
        <v>1907</v>
      </c>
      <c r="B1823" s="1">
        <v>44902</v>
      </c>
      <c r="C1823" s="7" t="str">
        <f>TEXT(tb_vendas[[#This Row],[Data do Pedido]],"aaaa-mm")</f>
        <v>2022-12</v>
      </c>
      <c r="D1823" s="1" t="s">
        <v>6590</v>
      </c>
      <c r="E1823" t="s">
        <v>20</v>
      </c>
      <c r="F1823" t="s">
        <v>32</v>
      </c>
      <c r="G1823" t="s">
        <v>39</v>
      </c>
      <c r="H1823" t="s">
        <v>45</v>
      </c>
      <c r="I1823" t="s">
        <v>47</v>
      </c>
      <c r="J1823" t="s">
        <v>63</v>
      </c>
      <c r="K1823" t="s">
        <v>72</v>
      </c>
      <c r="L1823">
        <v>8</v>
      </c>
      <c r="M1823" s="5">
        <v>41.02</v>
      </c>
      <c r="N1823" s="5">
        <f t="shared" si="28"/>
        <v>328.16</v>
      </c>
      <c r="O1823" s="5">
        <v>12.337838933440763</v>
      </c>
      <c r="P1823" s="5">
        <f>tb_vendas[[#This Row],[Quantidade]]*tb_vendas[[#This Row],[Custo Unitário]]</f>
        <v>98.7027114675261</v>
      </c>
      <c r="Q1823" s="5">
        <f>tb_vendas[[#This Row],[Valor Total]]-tb_vendas[[#This Row],[Custo Total]]</f>
        <v>229.45728853247391</v>
      </c>
      <c r="R1823" s="2">
        <v>6</v>
      </c>
      <c r="S1823" s="3">
        <v>4</v>
      </c>
      <c r="T1823" t="s">
        <v>80</v>
      </c>
      <c r="U1823" t="s">
        <v>84</v>
      </c>
    </row>
    <row r="1824" spans="1:21" x14ac:dyDescent="0.3">
      <c r="A1824" s="3" t="s">
        <v>1908</v>
      </c>
      <c r="B1824" s="1">
        <v>44902</v>
      </c>
      <c r="C1824" s="7" t="str">
        <f>TEXT(tb_vendas[[#This Row],[Data do Pedido]],"aaaa-mm")</f>
        <v>2022-12</v>
      </c>
      <c r="D1824" s="1" t="s">
        <v>6590</v>
      </c>
      <c r="E1824" t="s">
        <v>18</v>
      </c>
      <c r="F1824" t="s">
        <v>29</v>
      </c>
      <c r="G1824" t="s">
        <v>43</v>
      </c>
      <c r="H1824" t="s">
        <v>45</v>
      </c>
      <c r="I1824" t="s">
        <v>55</v>
      </c>
      <c r="J1824" t="s">
        <v>69</v>
      </c>
      <c r="K1824" t="s">
        <v>75</v>
      </c>
      <c r="L1824">
        <v>84</v>
      </c>
      <c r="M1824" s="5">
        <v>91.01</v>
      </c>
      <c r="N1824" s="5">
        <f t="shared" si="28"/>
        <v>7644.84</v>
      </c>
      <c r="O1824" s="5">
        <v>23.39096502890666</v>
      </c>
      <c r="P1824" s="5">
        <f>tb_vendas[[#This Row],[Quantidade]]*tb_vendas[[#This Row],[Custo Unitário]]</f>
        <v>1964.8410624281594</v>
      </c>
      <c r="Q1824" s="5">
        <f>tb_vendas[[#This Row],[Valor Total]]-tb_vendas[[#This Row],[Custo Total]]</f>
        <v>5679.9989375718405</v>
      </c>
      <c r="R1824" s="2">
        <v>10</v>
      </c>
      <c r="S1824" s="3">
        <v>8</v>
      </c>
      <c r="T1824" t="s">
        <v>80</v>
      </c>
      <c r="U1824" t="s">
        <v>85</v>
      </c>
    </row>
    <row r="1825" spans="1:21" x14ac:dyDescent="0.3">
      <c r="A1825" s="3" t="s">
        <v>1909</v>
      </c>
      <c r="B1825" s="1">
        <v>44902</v>
      </c>
      <c r="C1825" s="7" t="str">
        <f>TEXT(tb_vendas[[#This Row],[Data do Pedido]],"aaaa-mm")</f>
        <v>2022-12</v>
      </c>
      <c r="D1825" s="1" t="s">
        <v>6591</v>
      </c>
      <c r="E1825" t="s">
        <v>23</v>
      </c>
      <c r="F1825" t="s">
        <v>32</v>
      </c>
      <c r="G1825" t="s">
        <v>39</v>
      </c>
      <c r="H1825" t="s">
        <v>45</v>
      </c>
      <c r="I1825" t="s">
        <v>47</v>
      </c>
      <c r="J1825" t="s">
        <v>63</v>
      </c>
      <c r="K1825" t="s">
        <v>76</v>
      </c>
      <c r="L1825">
        <v>45</v>
      </c>
      <c r="M1825" s="5">
        <v>59.65</v>
      </c>
      <c r="N1825" s="5">
        <f t="shared" si="28"/>
        <v>2684.25</v>
      </c>
      <c r="O1825" s="5">
        <v>22.446465971718858</v>
      </c>
      <c r="P1825" s="5">
        <f>tb_vendas[[#This Row],[Quantidade]]*tb_vendas[[#This Row],[Custo Unitário]]</f>
        <v>1010.0909687273486</v>
      </c>
      <c r="Q1825" s="5">
        <f>tb_vendas[[#This Row],[Valor Total]]-tb_vendas[[#This Row],[Custo Total]]</f>
        <v>1674.1590312726514</v>
      </c>
      <c r="R1825" s="2">
        <v>9</v>
      </c>
      <c r="S1825" s="3">
        <v>2</v>
      </c>
      <c r="T1825" t="s">
        <v>79</v>
      </c>
      <c r="U1825" t="s">
        <v>83</v>
      </c>
    </row>
    <row r="1826" spans="1:21" x14ac:dyDescent="0.3">
      <c r="A1826" s="3" t="s">
        <v>1910</v>
      </c>
      <c r="B1826" s="1">
        <v>44902</v>
      </c>
      <c r="C1826" s="7" t="str">
        <f>TEXT(tb_vendas[[#This Row],[Data do Pedido]],"aaaa-mm")</f>
        <v>2022-12</v>
      </c>
      <c r="D1826" s="1" t="s">
        <v>6589</v>
      </c>
      <c r="E1826" t="s">
        <v>23</v>
      </c>
      <c r="F1826" t="s">
        <v>34</v>
      </c>
      <c r="G1826" t="s">
        <v>40</v>
      </c>
      <c r="H1826" t="s">
        <v>46</v>
      </c>
      <c r="I1826" t="s">
        <v>49</v>
      </c>
      <c r="J1826" t="s">
        <v>65</v>
      </c>
      <c r="K1826" t="s">
        <v>75</v>
      </c>
      <c r="L1826">
        <v>13</v>
      </c>
      <c r="M1826" s="5">
        <v>58.23</v>
      </c>
      <c r="N1826" s="5">
        <f t="shared" si="28"/>
        <v>756.99</v>
      </c>
      <c r="O1826" s="5">
        <v>51.523735115729714</v>
      </c>
      <c r="P1826" s="5">
        <f>tb_vendas[[#This Row],[Quantidade]]*tb_vendas[[#This Row],[Custo Unitário]]</f>
        <v>669.80855650448632</v>
      </c>
      <c r="Q1826" s="5">
        <f>tb_vendas[[#This Row],[Valor Total]]-tb_vendas[[#This Row],[Custo Total]]</f>
        <v>87.18144349551369</v>
      </c>
      <c r="R1826" s="2">
        <v>5</v>
      </c>
      <c r="S1826" s="3">
        <v>6</v>
      </c>
      <c r="T1826" t="s">
        <v>80</v>
      </c>
      <c r="U1826" t="s">
        <v>83</v>
      </c>
    </row>
    <row r="1827" spans="1:21" x14ac:dyDescent="0.3">
      <c r="A1827" s="3" t="s">
        <v>1911</v>
      </c>
      <c r="B1827" s="1">
        <v>44903</v>
      </c>
      <c r="C1827" s="7" t="str">
        <f>TEXT(tb_vendas[[#This Row],[Data do Pedido]],"aaaa-mm")</f>
        <v>2022-12</v>
      </c>
      <c r="D1827" s="1" t="s">
        <v>6589</v>
      </c>
      <c r="E1827" t="s">
        <v>23</v>
      </c>
      <c r="F1827" t="s">
        <v>27</v>
      </c>
      <c r="G1827" t="s">
        <v>42</v>
      </c>
      <c r="H1827" t="s">
        <v>46</v>
      </c>
      <c r="I1827" t="s">
        <v>54</v>
      </c>
      <c r="J1827" t="s">
        <v>68</v>
      </c>
      <c r="K1827" t="s">
        <v>75</v>
      </c>
      <c r="L1827">
        <v>5</v>
      </c>
      <c r="M1827" s="5">
        <v>58.95</v>
      </c>
      <c r="N1827" s="5">
        <f t="shared" si="28"/>
        <v>294.75</v>
      </c>
      <c r="O1827" s="5">
        <v>17.927462497286836</v>
      </c>
      <c r="P1827" s="5">
        <f>tb_vendas[[#This Row],[Quantidade]]*tb_vendas[[#This Row],[Custo Unitário]]</f>
        <v>89.637312486434183</v>
      </c>
      <c r="Q1827" s="5">
        <f>tb_vendas[[#This Row],[Valor Total]]-tb_vendas[[#This Row],[Custo Total]]</f>
        <v>205.11268751356582</v>
      </c>
      <c r="R1827" s="2">
        <v>7</v>
      </c>
      <c r="S1827" s="3">
        <v>8</v>
      </c>
      <c r="T1827" t="s">
        <v>79</v>
      </c>
      <c r="U1827" t="s">
        <v>84</v>
      </c>
    </row>
    <row r="1828" spans="1:21" x14ac:dyDescent="0.3">
      <c r="A1828" s="3" t="s">
        <v>1912</v>
      </c>
      <c r="B1828" s="1">
        <v>44903</v>
      </c>
      <c r="C1828" s="7" t="str">
        <f>TEXT(tb_vendas[[#This Row],[Data do Pedido]],"aaaa-mm")</f>
        <v>2022-12</v>
      </c>
      <c r="D1828" s="1" t="s">
        <v>6592</v>
      </c>
      <c r="E1828" t="s">
        <v>20</v>
      </c>
      <c r="F1828" t="s">
        <v>34</v>
      </c>
      <c r="G1828" t="s">
        <v>40</v>
      </c>
      <c r="H1828" t="s">
        <v>46</v>
      </c>
      <c r="I1828" t="s">
        <v>56</v>
      </c>
      <c r="J1828" t="s">
        <v>63</v>
      </c>
      <c r="K1828" t="s">
        <v>74</v>
      </c>
      <c r="L1828">
        <v>50</v>
      </c>
      <c r="M1828" s="5">
        <v>85.98</v>
      </c>
      <c r="N1828" s="5">
        <f t="shared" si="28"/>
        <v>4299</v>
      </c>
      <c r="O1828" s="5">
        <v>34.30967951434242</v>
      </c>
      <c r="P1828" s="5">
        <f>tb_vendas[[#This Row],[Quantidade]]*tb_vendas[[#This Row],[Custo Unitário]]</f>
        <v>1715.483975717121</v>
      </c>
      <c r="Q1828" s="5">
        <f>tb_vendas[[#This Row],[Valor Total]]-tb_vendas[[#This Row],[Custo Total]]</f>
        <v>2583.5160242828788</v>
      </c>
      <c r="R1828" s="2">
        <v>2</v>
      </c>
      <c r="S1828" s="3">
        <v>6</v>
      </c>
      <c r="T1828" t="s">
        <v>80</v>
      </c>
      <c r="U1828" t="s">
        <v>84</v>
      </c>
    </row>
    <row r="1829" spans="1:21" x14ac:dyDescent="0.3">
      <c r="A1829" s="3" t="s">
        <v>1913</v>
      </c>
      <c r="B1829" s="1">
        <v>44903</v>
      </c>
      <c r="C1829" s="7" t="str">
        <f>TEXT(tb_vendas[[#This Row],[Data do Pedido]],"aaaa-mm")</f>
        <v>2022-12</v>
      </c>
      <c r="D1829" s="1" t="s">
        <v>6592</v>
      </c>
      <c r="E1829" t="s">
        <v>19</v>
      </c>
      <c r="F1829" t="s">
        <v>24</v>
      </c>
      <c r="G1829" t="s">
        <v>39</v>
      </c>
      <c r="H1829" t="s">
        <v>45</v>
      </c>
      <c r="I1829" t="s">
        <v>57</v>
      </c>
      <c r="J1829" t="s">
        <v>66</v>
      </c>
      <c r="K1829" t="s">
        <v>76</v>
      </c>
      <c r="L1829">
        <v>24</v>
      </c>
      <c r="M1829" s="5">
        <v>17.420000000000002</v>
      </c>
      <c r="N1829" s="5">
        <f t="shared" si="28"/>
        <v>418.08000000000004</v>
      </c>
      <c r="O1829" s="5">
        <v>4.9947931982105986</v>
      </c>
      <c r="P1829" s="5">
        <f>tb_vendas[[#This Row],[Quantidade]]*tb_vendas[[#This Row],[Custo Unitário]]</f>
        <v>119.87503675705437</v>
      </c>
      <c r="Q1829" s="5">
        <f>tb_vendas[[#This Row],[Valor Total]]-tb_vendas[[#This Row],[Custo Total]]</f>
        <v>298.20496324294567</v>
      </c>
      <c r="R1829" s="2">
        <v>7</v>
      </c>
      <c r="S1829" s="3">
        <v>6</v>
      </c>
      <c r="T1829" t="s">
        <v>81</v>
      </c>
      <c r="U1829" t="s">
        <v>83</v>
      </c>
    </row>
    <row r="1830" spans="1:21" x14ac:dyDescent="0.3">
      <c r="A1830" s="3" t="s">
        <v>1914</v>
      </c>
      <c r="B1830" s="1">
        <v>44903</v>
      </c>
      <c r="C1830" s="7" t="str">
        <f>TEXT(tb_vendas[[#This Row],[Data do Pedido]],"aaaa-mm")</f>
        <v>2022-12</v>
      </c>
      <c r="D1830" s="1" t="s">
        <v>6589</v>
      </c>
      <c r="E1830" t="s">
        <v>22</v>
      </c>
      <c r="F1830" t="s">
        <v>33</v>
      </c>
      <c r="G1830" t="s">
        <v>42</v>
      </c>
      <c r="H1830" t="s">
        <v>46</v>
      </c>
      <c r="I1830" t="s">
        <v>62</v>
      </c>
      <c r="J1830" t="s">
        <v>70</v>
      </c>
      <c r="K1830" t="s">
        <v>73</v>
      </c>
      <c r="L1830">
        <v>47</v>
      </c>
      <c r="M1830" s="5">
        <v>45.05</v>
      </c>
      <c r="N1830" s="5">
        <f t="shared" si="28"/>
        <v>2117.35</v>
      </c>
      <c r="O1830" s="5">
        <v>17.695873216144349</v>
      </c>
      <c r="P1830" s="5">
        <f>tb_vendas[[#This Row],[Quantidade]]*tb_vendas[[#This Row],[Custo Unitário]]</f>
        <v>831.70604115878439</v>
      </c>
      <c r="Q1830" s="5">
        <f>tb_vendas[[#This Row],[Valor Total]]-tb_vendas[[#This Row],[Custo Total]]</f>
        <v>1285.6439588412154</v>
      </c>
      <c r="R1830" s="2">
        <v>4</v>
      </c>
      <c r="S1830" s="3">
        <v>6</v>
      </c>
      <c r="T1830" t="s">
        <v>79</v>
      </c>
      <c r="U1830" t="s">
        <v>84</v>
      </c>
    </row>
    <row r="1831" spans="1:21" x14ac:dyDescent="0.3">
      <c r="A1831" s="3" t="s">
        <v>1915</v>
      </c>
      <c r="B1831" s="1">
        <v>44904</v>
      </c>
      <c r="C1831" s="7" t="str">
        <f>TEXT(tb_vendas[[#This Row],[Data do Pedido]],"aaaa-mm")</f>
        <v>2022-12</v>
      </c>
      <c r="D1831" s="1" t="s">
        <v>6592</v>
      </c>
      <c r="E1831" t="s">
        <v>17</v>
      </c>
      <c r="F1831" t="s">
        <v>28</v>
      </c>
      <c r="G1831" t="s">
        <v>43</v>
      </c>
      <c r="H1831" t="s">
        <v>45</v>
      </c>
      <c r="I1831" t="s">
        <v>57</v>
      </c>
      <c r="J1831" t="s">
        <v>66</v>
      </c>
      <c r="K1831" t="s">
        <v>74</v>
      </c>
      <c r="L1831">
        <v>5</v>
      </c>
      <c r="M1831" s="5">
        <v>22.86</v>
      </c>
      <c r="N1831" s="5">
        <f t="shared" si="28"/>
        <v>114.3</v>
      </c>
      <c r="O1831" s="5">
        <v>9.9478706190299047</v>
      </c>
      <c r="P1831" s="5">
        <f>tb_vendas[[#This Row],[Quantidade]]*tb_vendas[[#This Row],[Custo Unitário]]</f>
        <v>49.739353095149525</v>
      </c>
      <c r="Q1831" s="5">
        <f>tb_vendas[[#This Row],[Valor Total]]-tb_vendas[[#This Row],[Custo Total]]</f>
        <v>64.560646904850472</v>
      </c>
      <c r="R1831" s="2">
        <v>4</v>
      </c>
      <c r="S1831" s="3">
        <v>0</v>
      </c>
      <c r="T1831" t="s">
        <v>81</v>
      </c>
      <c r="U1831" t="s">
        <v>83</v>
      </c>
    </row>
    <row r="1832" spans="1:21" x14ac:dyDescent="0.3">
      <c r="A1832" s="3" t="s">
        <v>1916</v>
      </c>
      <c r="B1832" s="1">
        <v>44904</v>
      </c>
      <c r="C1832" s="7" t="str">
        <f>TEXT(tb_vendas[[#This Row],[Data do Pedido]],"aaaa-mm")</f>
        <v>2022-12</v>
      </c>
      <c r="D1832" s="1" t="s">
        <v>6592</v>
      </c>
      <c r="E1832" t="s">
        <v>22</v>
      </c>
      <c r="F1832" t="s">
        <v>26</v>
      </c>
      <c r="G1832" t="s">
        <v>41</v>
      </c>
      <c r="H1832" t="s">
        <v>45</v>
      </c>
      <c r="I1832" t="s">
        <v>54</v>
      </c>
      <c r="J1832" t="s">
        <v>68</v>
      </c>
      <c r="K1832" t="s">
        <v>74</v>
      </c>
      <c r="L1832">
        <v>42</v>
      </c>
      <c r="M1832" s="5">
        <v>9.64</v>
      </c>
      <c r="N1832" s="5">
        <f t="shared" si="28"/>
        <v>404.88</v>
      </c>
      <c r="O1832" s="5">
        <v>5.36836520042855</v>
      </c>
      <c r="P1832" s="5">
        <f>tb_vendas[[#This Row],[Quantidade]]*tb_vendas[[#This Row],[Custo Unitário]]</f>
        <v>225.47133841799911</v>
      </c>
      <c r="Q1832" s="5">
        <f>tb_vendas[[#This Row],[Valor Total]]-tb_vendas[[#This Row],[Custo Total]]</f>
        <v>179.40866158200089</v>
      </c>
      <c r="R1832" s="2">
        <v>5</v>
      </c>
      <c r="S1832" s="3">
        <v>8</v>
      </c>
      <c r="T1832" t="s">
        <v>80</v>
      </c>
      <c r="U1832" t="s">
        <v>85</v>
      </c>
    </row>
    <row r="1833" spans="1:21" x14ac:dyDescent="0.3">
      <c r="A1833" s="3" t="s">
        <v>1917</v>
      </c>
      <c r="B1833" s="1">
        <v>44904</v>
      </c>
      <c r="C1833" s="7" t="str">
        <f>TEXT(tb_vendas[[#This Row],[Data do Pedido]],"aaaa-mm")</f>
        <v>2022-12</v>
      </c>
      <c r="D1833" s="1" t="s">
        <v>6591</v>
      </c>
      <c r="E1833" t="s">
        <v>19</v>
      </c>
      <c r="F1833" t="s">
        <v>38</v>
      </c>
      <c r="G1833" t="s">
        <v>39</v>
      </c>
      <c r="H1833" t="s">
        <v>45</v>
      </c>
      <c r="I1833" t="s">
        <v>53</v>
      </c>
      <c r="J1833" t="s">
        <v>67</v>
      </c>
      <c r="K1833" t="s">
        <v>76</v>
      </c>
      <c r="L1833">
        <v>88</v>
      </c>
      <c r="M1833" s="5">
        <v>21.78</v>
      </c>
      <c r="N1833" s="5">
        <f t="shared" si="28"/>
        <v>1916.64</v>
      </c>
      <c r="O1833" s="5">
        <v>7.0857007786567605</v>
      </c>
      <c r="P1833" s="5">
        <f>tb_vendas[[#This Row],[Quantidade]]*tb_vendas[[#This Row],[Custo Unitário]]</f>
        <v>623.54166852179492</v>
      </c>
      <c r="Q1833" s="5">
        <f>tb_vendas[[#This Row],[Valor Total]]-tb_vendas[[#This Row],[Custo Total]]</f>
        <v>1293.0983314782052</v>
      </c>
      <c r="R1833" s="2">
        <v>5</v>
      </c>
      <c r="S1833" s="3">
        <v>10</v>
      </c>
      <c r="T1833" t="s">
        <v>80</v>
      </c>
      <c r="U1833" t="s">
        <v>84</v>
      </c>
    </row>
    <row r="1834" spans="1:21" x14ac:dyDescent="0.3">
      <c r="A1834" s="3" t="s">
        <v>1918</v>
      </c>
      <c r="B1834" s="1">
        <v>44904</v>
      </c>
      <c r="C1834" s="7" t="str">
        <f>TEXT(tb_vendas[[#This Row],[Data do Pedido]],"aaaa-mm")</f>
        <v>2022-12</v>
      </c>
      <c r="D1834" s="1" t="s">
        <v>6588</v>
      </c>
      <c r="E1834" t="s">
        <v>19</v>
      </c>
      <c r="F1834" t="s">
        <v>27</v>
      </c>
      <c r="G1834" t="s">
        <v>42</v>
      </c>
      <c r="H1834" t="s">
        <v>46</v>
      </c>
      <c r="I1834" t="s">
        <v>49</v>
      </c>
      <c r="J1834" t="s">
        <v>65</v>
      </c>
      <c r="K1834" t="s">
        <v>75</v>
      </c>
      <c r="L1834">
        <v>39</v>
      </c>
      <c r="M1834" s="5">
        <v>30.85</v>
      </c>
      <c r="N1834" s="5">
        <f t="shared" si="28"/>
        <v>1203.1500000000001</v>
      </c>
      <c r="O1834" s="5">
        <v>14.777260033545989</v>
      </c>
      <c r="P1834" s="5">
        <f>tb_vendas[[#This Row],[Quantidade]]*tb_vendas[[#This Row],[Custo Unitário]]</f>
        <v>576.31314130829355</v>
      </c>
      <c r="Q1834" s="5">
        <f>tb_vendas[[#This Row],[Valor Total]]-tb_vendas[[#This Row],[Custo Total]]</f>
        <v>626.83685869170654</v>
      </c>
      <c r="R1834" s="2">
        <v>10</v>
      </c>
      <c r="S1834" s="3">
        <v>0</v>
      </c>
      <c r="T1834" t="s">
        <v>80</v>
      </c>
      <c r="U1834" t="s">
        <v>84</v>
      </c>
    </row>
    <row r="1835" spans="1:21" x14ac:dyDescent="0.3">
      <c r="A1835" s="3" t="s">
        <v>1919</v>
      </c>
      <c r="B1835" s="1">
        <v>44904</v>
      </c>
      <c r="C1835" s="7" t="str">
        <f>TEXT(tb_vendas[[#This Row],[Data do Pedido]],"aaaa-mm")</f>
        <v>2022-12</v>
      </c>
      <c r="D1835" s="1" t="s">
        <v>6589</v>
      </c>
      <c r="E1835" t="s">
        <v>19</v>
      </c>
      <c r="F1835" t="s">
        <v>38</v>
      </c>
      <c r="G1835" t="s">
        <v>39</v>
      </c>
      <c r="H1835" t="s">
        <v>45</v>
      </c>
      <c r="I1835" t="s">
        <v>56</v>
      </c>
      <c r="J1835" t="s">
        <v>63</v>
      </c>
      <c r="K1835" t="s">
        <v>77</v>
      </c>
      <c r="L1835">
        <v>64</v>
      </c>
      <c r="M1835" s="5">
        <v>88.82</v>
      </c>
      <c r="N1835" s="5">
        <f t="shared" si="28"/>
        <v>5684.48</v>
      </c>
      <c r="O1835" s="5">
        <v>58.171068174460295</v>
      </c>
      <c r="P1835" s="5">
        <f>tb_vendas[[#This Row],[Quantidade]]*tb_vendas[[#This Row],[Custo Unitário]]</f>
        <v>3722.9483631654589</v>
      </c>
      <c r="Q1835" s="5">
        <f>tb_vendas[[#This Row],[Valor Total]]-tb_vendas[[#This Row],[Custo Total]]</f>
        <v>1961.5316368345407</v>
      </c>
      <c r="R1835" s="2">
        <v>1</v>
      </c>
      <c r="S1835" s="3">
        <v>3</v>
      </c>
      <c r="T1835" t="s">
        <v>81</v>
      </c>
      <c r="U1835" t="s">
        <v>83</v>
      </c>
    </row>
    <row r="1836" spans="1:21" x14ac:dyDescent="0.3">
      <c r="A1836" s="3" t="s">
        <v>1920</v>
      </c>
      <c r="B1836" s="1">
        <v>44904</v>
      </c>
      <c r="C1836" s="7" t="str">
        <f>TEXT(tb_vendas[[#This Row],[Data do Pedido]],"aaaa-mm")</f>
        <v>2022-12</v>
      </c>
      <c r="D1836" s="1" t="s">
        <v>6592</v>
      </c>
      <c r="E1836" t="s">
        <v>21</v>
      </c>
      <c r="F1836" t="s">
        <v>31</v>
      </c>
      <c r="G1836" t="s">
        <v>40</v>
      </c>
      <c r="H1836" t="s">
        <v>46</v>
      </c>
      <c r="I1836" t="s">
        <v>53</v>
      </c>
      <c r="J1836" t="s">
        <v>67</v>
      </c>
      <c r="K1836" t="s">
        <v>76</v>
      </c>
      <c r="L1836">
        <v>55</v>
      </c>
      <c r="M1836" s="5">
        <v>56.07</v>
      </c>
      <c r="N1836" s="5">
        <f t="shared" si="28"/>
        <v>3083.85</v>
      </c>
      <c r="O1836" s="5">
        <v>30.507594346340912</v>
      </c>
      <c r="P1836" s="5">
        <f>tb_vendas[[#This Row],[Quantidade]]*tb_vendas[[#This Row],[Custo Unitário]]</f>
        <v>1677.9176890487502</v>
      </c>
      <c r="Q1836" s="5">
        <f>tb_vendas[[#This Row],[Valor Total]]-tb_vendas[[#This Row],[Custo Total]]</f>
        <v>1405.9323109512497</v>
      </c>
      <c r="R1836" s="2">
        <v>10</v>
      </c>
      <c r="S1836" s="3">
        <v>5</v>
      </c>
      <c r="T1836" t="s">
        <v>80</v>
      </c>
      <c r="U1836" t="s">
        <v>83</v>
      </c>
    </row>
    <row r="1837" spans="1:21" x14ac:dyDescent="0.3">
      <c r="A1837" s="3" t="s">
        <v>1921</v>
      </c>
      <c r="B1837" s="1">
        <v>44905</v>
      </c>
      <c r="C1837" s="7" t="str">
        <f>TEXT(tb_vendas[[#This Row],[Data do Pedido]],"aaaa-mm")</f>
        <v>2022-12</v>
      </c>
      <c r="D1837" s="1" t="s">
        <v>6589</v>
      </c>
      <c r="E1837" t="s">
        <v>19</v>
      </c>
      <c r="F1837" t="s">
        <v>27</v>
      </c>
      <c r="G1837" t="s">
        <v>42</v>
      </c>
      <c r="H1837" t="s">
        <v>46</v>
      </c>
      <c r="I1837" t="s">
        <v>60</v>
      </c>
      <c r="J1837" t="s">
        <v>69</v>
      </c>
      <c r="K1837" t="s">
        <v>73</v>
      </c>
      <c r="L1837">
        <v>18</v>
      </c>
      <c r="M1837" s="5">
        <v>10.72</v>
      </c>
      <c r="N1837" s="5">
        <f t="shared" si="28"/>
        <v>192.96</v>
      </c>
      <c r="O1837" s="5">
        <v>8.6762848700030322</v>
      </c>
      <c r="P1837" s="5">
        <f>tb_vendas[[#This Row],[Quantidade]]*tb_vendas[[#This Row],[Custo Unitário]]</f>
        <v>156.17312766005458</v>
      </c>
      <c r="Q1837" s="5">
        <f>tb_vendas[[#This Row],[Valor Total]]-tb_vendas[[#This Row],[Custo Total]]</f>
        <v>36.786872339945432</v>
      </c>
      <c r="R1837" s="2">
        <v>9</v>
      </c>
      <c r="S1837" s="3">
        <v>10</v>
      </c>
      <c r="T1837" t="s">
        <v>81</v>
      </c>
      <c r="U1837" t="s">
        <v>82</v>
      </c>
    </row>
    <row r="1838" spans="1:21" x14ac:dyDescent="0.3">
      <c r="A1838" s="3" t="s">
        <v>1922</v>
      </c>
      <c r="B1838" s="1">
        <v>44905</v>
      </c>
      <c r="C1838" s="7" t="str">
        <f>TEXT(tb_vendas[[#This Row],[Data do Pedido]],"aaaa-mm")</f>
        <v>2022-12</v>
      </c>
      <c r="D1838" s="1" t="s">
        <v>6588</v>
      </c>
      <c r="E1838" t="s">
        <v>21</v>
      </c>
      <c r="F1838" t="s">
        <v>32</v>
      </c>
      <c r="G1838" t="s">
        <v>39</v>
      </c>
      <c r="H1838" t="s">
        <v>45</v>
      </c>
      <c r="I1838" t="s">
        <v>62</v>
      </c>
      <c r="J1838" t="s">
        <v>70</v>
      </c>
      <c r="K1838" t="s">
        <v>78</v>
      </c>
      <c r="L1838">
        <v>17</v>
      </c>
      <c r="M1838" s="5">
        <v>8.1999999999999993</v>
      </c>
      <c r="N1838" s="5">
        <f t="shared" si="28"/>
        <v>139.39999999999998</v>
      </c>
      <c r="O1838" s="5">
        <v>4.0123113433042397</v>
      </c>
      <c r="P1838" s="5">
        <f>tb_vendas[[#This Row],[Quantidade]]*tb_vendas[[#This Row],[Custo Unitário]]</f>
        <v>68.209292836172068</v>
      </c>
      <c r="Q1838" s="5">
        <f>tb_vendas[[#This Row],[Valor Total]]-tb_vendas[[#This Row],[Custo Total]]</f>
        <v>71.190707163827909</v>
      </c>
      <c r="R1838" s="2">
        <v>10</v>
      </c>
      <c r="S1838" s="3">
        <v>1</v>
      </c>
      <c r="T1838" t="s">
        <v>81</v>
      </c>
      <c r="U1838" t="s">
        <v>83</v>
      </c>
    </row>
    <row r="1839" spans="1:21" x14ac:dyDescent="0.3">
      <c r="A1839" s="3" t="s">
        <v>1923</v>
      </c>
      <c r="B1839" s="1">
        <v>44906</v>
      </c>
      <c r="C1839" s="7" t="str">
        <f>TEXT(tb_vendas[[#This Row],[Data do Pedido]],"aaaa-mm")</f>
        <v>2022-12</v>
      </c>
      <c r="D1839" s="1" t="s">
        <v>6593</v>
      </c>
      <c r="E1839" t="s">
        <v>21</v>
      </c>
      <c r="F1839" t="s">
        <v>34</v>
      </c>
      <c r="G1839" t="s">
        <v>40</v>
      </c>
      <c r="H1839" t="s">
        <v>46</v>
      </c>
      <c r="I1839" t="s">
        <v>58</v>
      </c>
      <c r="J1839" t="s">
        <v>64</v>
      </c>
      <c r="K1839" t="s">
        <v>73</v>
      </c>
      <c r="L1839">
        <v>17</v>
      </c>
      <c r="M1839" s="5">
        <v>47.89</v>
      </c>
      <c r="N1839" s="5">
        <f t="shared" si="28"/>
        <v>814.13</v>
      </c>
      <c r="O1839" s="5">
        <v>27.683994218798372</v>
      </c>
      <c r="P1839" s="5">
        <f>tb_vendas[[#This Row],[Quantidade]]*tb_vendas[[#This Row],[Custo Unitário]]</f>
        <v>470.62790171957232</v>
      </c>
      <c r="Q1839" s="5">
        <f>tb_vendas[[#This Row],[Valor Total]]-tb_vendas[[#This Row],[Custo Total]]</f>
        <v>343.50209828042767</v>
      </c>
      <c r="R1839" s="2">
        <v>1</v>
      </c>
      <c r="S1839" s="3">
        <v>2</v>
      </c>
      <c r="T1839" t="s">
        <v>80</v>
      </c>
      <c r="U1839" t="s">
        <v>83</v>
      </c>
    </row>
    <row r="1840" spans="1:21" x14ac:dyDescent="0.3">
      <c r="A1840" s="3" t="s">
        <v>1924</v>
      </c>
      <c r="B1840" s="1">
        <v>44906</v>
      </c>
      <c r="C1840" s="7" t="str">
        <f>TEXT(tb_vendas[[#This Row],[Data do Pedido]],"aaaa-mm")</f>
        <v>2022-12</v>
      </c>
      <c r="D1840" s="1" t="s">
        <v>6588</v>
      </c>
      <c r="E1840" t="s">
        <v>16</v>
      </c>
      <c r="F1840" t="s">
        <v>38</v>
      </c>
      <c r="G1840" t="s">
        <v>39</v>
      </c>
      <c r="H1840" t="s">
        <v>45</v>
      </c>
      <c r="I1840" t="s">
        <v>49</v>
      </c>
      <c r="J1840" t="s">
        <v>65</v>
      </c>
      <c r="K1840" t="s">
        <v>78</v>
      </c>
      <c r="L1840">
        <v>10</v>
      </c>
      <c r="M1840" s="5">
        <v>20.55</v>
      </c>
      <c r="N1840" s="5">
        <f t="shared" si="28"/>
        <v>205.5</v>
      </c>
      <c r="O1840" s="5">
        <v>13.818086801692827</v>
      </c>
      <c r="P1840" s="5">
        <f>tb_vendas[[#This Row],[Quantidade]]*tb_vendas[[#This Row],[Custo Unitário]]</f>
        <v>138.18086801692826</v>
      </c>
      <c r="Q1840" s="5">
        <f>tb_vendas[[#This Row],[Valor Total]]-tb_vendas[[#This Row],[Custo Total]]</f>
        <v>67.319131983071742</v>
      </c>
      <c r="R1840" s="2">
        <v>1</v>
      </c>
      <c r="S1840" s="3">
        <v>10</v>
      </c>
      <c r="T1840" t="s">
        <v>81</v>
      </c>
      <c r="U1840" t="s">
        <v>83</v>
      </c>
    </row>
    <row r="1841" spans="1:21" x14ac:dyDescent="0.3">
      <c r="A1841" s="3" t="s">
        <v>1925</v>
      </c>
      <c r="B1841" s="1">
        <v>44906</v>
      </c>
      <c r="C1841" s="7" t="str">
        <f>TEXT(tb_vendas[[#This Row],[Data do Pedido]],"aaaa-mm")</f>
        <v>2022-12</v>
      </c>
      <c r="D1841" s="1" t="s">
        <v>6591</v>
      </c>
      <c r="E1841" t="s">
        <v>19</v>
      </c>
      <c r="F1841" t="s">
        <v>33</v>
      </c>
      <c r="G1841" t="s">
        <v>42</v>
      </c>
      <c r="H1841" t="s">
        <v>46</v>
      </c>
      <c r="I1841" t="s">
        <v>57</v>
      </c>
      <c r="J1841" t="s">
        <v>66</v>
      </c>
      <c r="K1841" t="s">
        <v>78</v>
      </c>
      <c r="L1841">
        <v>44</v>
      </c>
      <c r="M1841" s="5">
        <v>13.59</v>
      </c>
      <c r="N1841" s="5">
        <f t="shared" si="28"/>
        <v>597.96</v>
      </c>
      <c r="O1841" s="5">
        <v>5.1309522765605386</v>
      </c>
      <c r="P1841" s="5">
        <f>tb_vendas[[#This Row],[Quantidade]]*tb_vendas[[#This Row],[Custo Unitário]]</f>
        <v>225.76190016866371</v>
      </c>
      <c r="Q1841" s="5">
        <f>tb_vendas[[#This Row],[Valor Total]]-tb_vendas[[#This Row],[Custo Total]]</f>
        <v>372.19809983133632</v>
      </c>
      <c r="R1841" s="2">
        <v>3</v>
      </c>
      <c r="S1841" s="3">
        <v>6</v>
      </c>
      <c r="T1841" t="s">
        <v>79</v>
      </c>
      <c r="U1841" t="s">
        <v>83</v>
      </c>
    </row>
    <row r="1842" spans="1:21" x14ac:dyDescent="0.3">
      <c r="A1842" s="3" t="s">
        <v>1926</v>
      </c>
      <c r="B1842" s="1">
        <v>44906</v>
      </c>
      <c r="C1842" s="7" t="str">
        <f>TEXT(tb_vendas[[#This Row],[Data do Pedido]],"aaaa-mm")</f>
        <v>2022-12</v>
      </c>
      <c r="D1842" s="1" t="s">
        <v>6588</v>
      </c>
      <c r="E1842" t="s">
        <v>17</v>
      </c>
      <c r="F1842" t="s">
        <v>38</v>
      </c>
      <c r="G1842" t="s">
        <v>39</v>
      </c>
      <c r="H1842" t="s">
        <v>45</v>
      </c>
      <c r="I1842" t="s">
        <v>53</v>
      </c>
      <c r="J1842" t="s">
        <v>67</v>
      </c>
      <c r="K1842" t="s">
        <v>72</v>
      </c>
      <c r="L1842">
        <v>15</v>
      </c>
      <c r="M1842" s="5">
        <v>46.6</v>
      </c>
      <c r="N1842" s="5">
        <f t="shared" si="28"/>
        <v>699</v>
      </c>
      <c r="O1842" s="5">
        <v>18.315157259000639</v>
      </c>
      <c r="P1842" s="5">
        <f>tb_vendas[[#This Row],[Quantidade]]*tb_vendas[[#This Row],[Custo Unitário]]</f>
        <v>274.72735888500961</v>
      </c>
      <c r="Q1842" s="5">
        <f>tb_vendas[[#This Row],[Valor Total]]-tb_vendas[[#This Row],[Custo Total]]</f>
        <v>424.27264111499039</v>
      </c>
      <c r="R1842" s="2">
        <v>9</v>
      </c>
      <c r="S1842" s="3">
        <v>0</v>
      </c>
      <c r="T1842" t="s">
        <v>81</v>
      </c>
      <c r="U1842" t="s">
        <v>82</v>
      </c>
    </row>
    <row r="1843" spans="1:21" x14ac:dyDescent="0.3">
      <c r="A1843" s="3" t="s">
        <v>1927</v>
      </c>
      <c r="B1843" s="1">
        <v>44906</v>
      </c>
      <c r="C1843" s="7" t="str">
        <f>TEXT(tb_vendas[[#This Row],[Data do Pedido]],"aaaa-mm")</f>
        <v>2022-12</v>
      </c>
      <c r="D1843" s="1" t="s">
        <v>6590</v>
      </c>
      <c r="E1843" t="s">
        <v>18</v>
      </c>
      <c r="F1843" t="s">
        <v>24</v>
      </c>
      <c r="G1843" t="s">
        <v>39</v>
      </c>
      <c r="H1843" t="s">
        <v>45</v>
      </c>
      <c r="I1843" t="s">
        <v>50</v>
      </c>
      <c r="J1843" t="s">
        <v>66</v>
      </c>
      <c r="K1843" t="s">
        <v>73</v>
      </c>
      <c r="L1843">
        <v>58</v>
      </c>
      <c r="M1843" s="5">
        <v>28.19</v>
      </c>
      <c r="N1843" s="5">
        <f t="shared" si="28"/>
        <v>1635.02</v>
      </c>
      <c r="O1843" s="5">
        <v>8.2912877892569448</v>
      </c>
      <c r="P1843" s="5">
        <f>tb_vendas[[#This Row],[Quantidade]]*tb_vendas[[#This Row],[Custo Unitário]]</f>
        <v>480.89469177690279</v>
      </c>
      <c r="Q1843" s="5">
        <f>tb_vendas[[#This Row],[Valor Total]]-tb_vendas[[#This Row],[Custo Total]]</f>
        <v>1154.1253082230971</v>
      </c>
      <c r="R1843" s="2">
        <v>7</v>
      </c>
      <c r="S1843" s="3">
        <v>4</v>
      </c>
      <c r="T1843" t="s">
        <v>79</v>
      </c>
      <c r="U1843" t="s">
        <v>85</v>
      </c>
    </row>
    <row r="1844" spans="1:21" x14ac:dyDescent="0.3">
      <c r="A1844" s="3" t="s">
        <v>1928</v>
      </c>
      <c r="B1844" s="1">
        <v>44906</v>
      </c>
      <c r="C1844" s="7" t="str">
        <f>TEXT(tb_vendas[[#This Row],[Data do Pedido]],"aaaa-mm")</f>
        <v>2022-12</v>
      </c>
      <c r="D1844" s="1" t="s">
        <v>6593</v>
      </c>
      <c r="E1844" t="s">
        <v>20</v>
      </c>
      <c r="F1844" t="s">
        <v>32</v>
      </c>
      <c r="G1844" t="s">
        <v>39</v>
      </c>
      <c r="H1844" t="s">
        <v>45</v>
      </c>
      <c r="I1844" t="s">
        <v>53</v>
      </c>
      <c r="J1844" t="s">
        <v>67</v>
      </c>
      <c r="K1844" t="s">
        <v>73</v>
      </c>
      <c r="L1844">
        <v>60</v>
      </c>
      <c r="M1844" s="5">
        <v>47.36</v>
      </c>
      <c r="N1844" s="5">
        <f t="shared" si="28"/>
        <v>2841.6</v>
      </c>
      <c r="O1844" s="5">
        <v>12.816621402687105</v>
      </c>
      <c r="P1844" s="5">
        <f>tb_vendas[[#This Row],[Quantidade]]*tb_vendas[[#This Row],[Custo Unitário]]</f>
        <v>768.99728416122628</v>
      </c>
      <c r="Q1844" s="5">
        <f>tb_vendas[[#This Row],[Valor Total]]-tb_vendas[[#This Row],[Custo Total]]</f>
        <v>2072.6027158387737</v>
      </c>
      <c r="R1844" s="2">
        <v>5</v>
      </c>
      <c r="S1844" s="3">
        <v>9</v>
      </c>
      <c r="T1844" t="s">
        <v>79</v>
      </c>
      <c r="U1844" t="s">
        <v>84</v>
      </c>
    </row>
    <row r="1845" spans="1:21" x14ac:dyDescent="0.3">
      <c r="A1845" s="3" t="s">
        <v>1929</v>
      </c>
      <c r="B1845" s="1">
        <v>44907</v>
      </c>
      <c r="C1845" s="7" t="str">
        <f>TEXT(tb_vendas[[#This Row],[Data do Pedido]],"aaaa-mm")</f>
        <v>2022-12</v>
      </c>
      <c r="D1845" s="1" t="s">
        <v>6588</v>
      </c>
      <c r="E1845" t="s">
        <v>18</v>
      </c>
      <c r="F1845" t="s">
        <v>26</v>
      </c>
      <c r="G1845" t="s">
        <v>41</v>
      </c>
      <c r="H1845" t="s">
        <v>45</v>
      </c>
      <c r="I1845" t="s">
        <v>62</v>
      </c>
      <c r="J1845" t="s">
        <v>70</v>
      </c>
      <c r="K1845" t="s">
        <v>77</v>
      </c>
      <c r="L1845">
        <v>45</v>
      </c>
      <c r="M1845" s="5">
        <v>67.03</v>
      </c>
      <c r="N1845" s="5">
        <f t="shared" si="28"/>
        <v>3016.35</v>
      </c>
      <c r="O1845" s="5">
        <v>35.442340572759235</v>
      </c>
      <c r="P1845" s="5">
        <f>tb_vendas[[#This Row],[Quantidade]]*tb_vendas[[#This Row],[Custo Unitário]]</f>
        <v>1594.9053257741657</v>
      </c>
      <c r="Q1845" s="5">
        <f>tb_vendas[[#This Row],[Valor Total]]-tb_vendas[[#This Row],[Custo Total]]</f>
        <v>1421.4446742258342</v>
      </c>
      <c r="R1845" s="2">
        <v>4</v>
      </c>
      <c r="S1845" s="3">
        <v>7</v>
      </c>
      <c r="T1845" t="s">
        <v>81</v>
      </c>
      <c r="U1845" t="s">
        <v>85</v>
      </c>
    </row>
    <row r="1846" spans="1:21" x14ac:dyDescent="0.3">
      <c r="A1846" s="3" t="s">
        <v>1930</v>
      </c>
      <c r="B1846" s="1">
        <v>44908</v>
      </c>
      <c r="C1846" s="7" t="str">
        <f>TEXT(tb_vendas[[#This Row],[Data do Pedido]],"aaaa-mm")</f>
        <v>2022-12</v>
      </c>
      <c r="D1846" s="1" t="s">
        <v>6588</v>
      </c>
      <c r="E1846" t="s">
        <v>16</v>
      </c>
      <c r="F1846" t="s">
        <v>24</v>
      </c>
      <c r="G1846" t="s">
        <v>39</v>
      </c>
      <c r="H1846" t="s">
        <v>45</v>
      </c>
      <c r="I1846" t="s">
        <v>52</v>
      </c>
      <c r="J1846" t="s">
        <v>67</v>
      </c>
      <c r="K1846" t="s">
        <v>76</v>
      </c>
      <c r="L1846">
        <v>93</v>
      </c>
      <c r="M1846" s="5">
        <v>64.83</v>
      </c>
      <c r="N1846" s="5">
        <f t="shared" si="28"/>
        <v>6029.19</v>
      </c>
      <c r="O1846" s="5">
        <v>43.228721143804911</v>
      </c>
      <c r="P1846" s="5">
        <f>tb_vendas[[#This Row],[Quantidade]]*tb_vendas[[#This Row],[Custo Unitário]]</f>
        <v>4020.2710663738567</v>
      </c>
      <c r="Q1846" s="5">
        <f>tb_vendas[[#This Row],[Valor Total]]-tb_vendas[[#This Row],[Custo Total]]</f>
        <v>2008.9189336261429</v>
      </c>
      <c r="R1846" s="2">
        <v>1</v>
      </c>
      <c r="S1846" s="3">
        <v>10</v>
      </c>
      <c r="T1846" t="s">
        <v>79</v>
      </c>
      <c r="U1846" t="s">
        <v>85</v>
      </c>
    </row>
    <row r="1847" spans="1:21" x14ac:dyDescent="0.3">
      <c r="A1847" s="3" t="s">
        <v>1931</v>
      </c>
      <c r="B1847" s="1">
        <v>44908</v>
      </c>
      <c r="C1847" s="7" t="str">
        <f>TEXT(tb_vendas[[#This Row],[Data do Pedido]],"aaaa-mm")</f>
        <v>2022-12</v>
      </c>
      <c r="D1847" s="1" t="s">
        <v>6591</v>
      </c>
      <c r="E1847" t="s">
        <v>18</v>
      </c>
      <c r="F1847" t="s">
        <v>32</v>
      </c>
      <c r="G1847" t="s">
        <v>39</v>
      </c>
      <c r="H1847" t="s">
        <v>45</v>
      </c>
      <c r="I1847" t="s">
        <v>56</v>
      </c>
      <c r="J1847" t="s">
        <v>63</v>
      </c>
      <c r="K1847" t="s">
        <v>72</v>
      </c>
      <c r="L1847">
        <v>62</v>
      </c>
      <c r="M1847" s="5">
        <v>52.45</v>
      </c>
      <c r="N1847" s="5">
        <f t="shared" si="28"/>
        <v>3251.9</v>
      </c>
      <c r="O1847" s="5">
        <v>28.55739057715466</v>
      </c>
      <c r="P1847" s="5">
        <f>tb_vendas[[#This Row],[Quantidade]]*tb_vendas[[#This Row],[Custo Unitário]]</f>
        <v>1770.5582157835888</v>
      </c>
      <c r="Q1847" s="5">
        <f>tb_vendas[[#This Row],[Valor Total]]-tb_vendas[[#This Row],[Custo Total]]</f>
        <v>1481.3417842164113</v>
      </c>
      <c r="R1847" s="2">
        <v>9</v>
      </c>
      <c r="S1847" s="3">
        <v>9</v>
      </c>
      <c r="T1847" t="s">
        <v>80</v>
      </c>
      <c r="U1847" t="s">
        <v>85</v>
      </c>
    </row>
    <row r="1848" spans="1:21" x14ac:dyDescent="0.3">
      <c r="A1848" s="3" t="s">
        <v>1932</v>
      </c>
      <c r="B1848" s="1">
        <v>44909</v>
      </c>
      <c r="C1848" s="7" t="str">
        <f>TEXT(tb_vendas[[#This Row],[Data do Pedido]],"aaaa-mm")</f>
        <v>2022-12</v>
      </c>
      <c r="D1848" s="1" t="s">
        <v>6588</v>
      </c>
      <c r="E1848" t="s">
        <v>23</v>
      </c>
      <c r="F1848" t="s">
        <v>38</v>
      </c>
      <c r="G1848" t="s">
        <v>39</v>
      </c>
      <c r="H1848" t="s">
        <v>45</v>
      </c>
      <c r="I1848" t="s">
        <v>58</v>
      </c>
      <c r="J1848" t="s">
        <v>64</v>
      </c>
      <c r="K1848" t="s">
        <v>78</v>
      </c>
      <c r="L1848">
        <v>56</v>
      </c>
      <c r="M1848" s="5">
        <v>37.659999999999997</v>
      </c>
      <c r="N1848" s="5">
        <f t="shared" si="28"/>
        <v>2108.96</v>
      </c>
      <c r="O1848" s="5">
        <v>30.416396140542759</v>
      </c>
      <c r="P1848" s="5">
        <f>tb_vendas[[#This Row],[Quantidade]]*tb_vendas[[#This Row],[Custo Unitário]]</f>
        <v>1703.3181838703945</v>
      </c>
      <c r="Q1848" s="5">
        <f>tb_vendas[[#This Row],[Valor Total]]-tb_vendas[[#This Row],[Custo Total]]</f>
        <v>405.64181612960556</v>
      </c>
      <c r="R1848" s="2">
        <v>1</v>
      </c>
      <c r="S1848" s="3">
        <v>1</v>
      </c>
      <c r="T1848" t="s">
        <v>79</v>
      </c>
      <c r="U1848" t="s">
        <v>84</v>
      </c>
    </row>
    <row r="1849" spans="1:21" x14ac:dyDescent="0.3">
      <c r="A1849" s="3" t="s">
        <v>1933</v>
      </c>
      <c r="B1849" s="1">
        <v>44909</v>
      </c>
      <c r="C1849" s="7" t="str">
        <f>TEXT(tb_vendas[[#This Row],[Data do Pedido]],"aaaa-mm")</f>
        <v>2022-12</v>
      </c>
      <c r="D1849" s="1" t="s">
        <v>6592</v>
      </c>
      <c r="E1849" t="s">
        <v>18</v>
      </c>
      <c r="F1849" t="s">
        <v>25</v>
      </c>
      <c r="G1849" t="s">
        <v>40</v>
      </c>
      <c r="H1849" t="s">
        <v>46</v>
      </c>
      <c r="I1849" t="s">
        <v>50</v>
      </c>
      <c r="J1849" t="s">
        <v>66</v>
      </c>
      <c r="K1849" t="s">
        <v>74</v>
      </c>
      <c r="L1849">
        <v>44</v>
      </c>
      <c r="M1849" s="5">
        <v>89.59</v>
      </c>
      <c r="N1849" s="5">
        <f t="shared" si="28"/>
        <v>3941.96</v>
      </c>
      <c r="O1849" s="5">
        <v>27.743901698953078</v>
      </c>
      <c r="P1849" s="5">
        <f>tb_vendas[[#This Row],[Quantidade]]*tb_vendas[[#This Row],[Custo Unitário]]</f>
        <v>1220.7316747539355</v>
      </c>
      <c r="Q1849" s="5">
        <f>tb_vendas[[#This Row],[Valor Total]]-tb_vendas[[#This Row],[Custo Total]]</f>
        <v>2721.2283252460647</v>
      </c>
      <c r="R1849" s="2">
        <v>1</v>
      </c>
      <c r="S1849" s="3">
        <v>3</v>
      </c>
      <c r="T1849" t="s">
        <v>81</v>
      </c>
      <c r="U1849" t="s">
        <v>82</v>
      </c>
    </row>
    <row r="1850" spans="1:21" x14ac:dyDescent="0.3">
      <c r="A1850" s="3" t="s">
        <v>1934</v>
      </c>
      <c r="B1850" s="1">
        <v>44909</v>
      </c>
      <c r="C1850" s="7" t="str">
        <f>TEXT(tb_vendas[[#This Row],[Data do Pedido]],"aaaa-mm")</f>
        <v>2022-12</v>
      </c>
      <c r="D1850" s="1" t="s">
        <v>6588</v>
      </c>
      <c r="E1850" t="s">
        <v>19</v>
      </c>
      <c r="F1850" t="s">
        <v>31</v>
      </c>
      <c r="G1850" t="s">
        <v>40</v>
      </c>
      <c r="H1850" t="s">
        <v>46</v>
      </c>
      <c r="I1850" t="s">
        <v>55</v>
      </c>
      <c r="J1850" t="s">
        <v>69</v>
      </c>
      <c r="K1850" t="s">
        <v>74</v>
      </c>
      <c r="L1850">
        <v>82</v>
      </c>
      <c r="M1850" s="5">
        <v>35.9</v>
      </c>
      <c r="N1850" s="5">
        <f t="shared" si="28"/>
        <v>2943.7999999999997</v>
      </c>
      <c r="O1850" s="5">
        <v>11.706237499483546</v>
      </c>
      <c r="P1850" s="5">
        <f>tb_vendas[[#This Row],[Quantidade]]*tb_vendas[[#This Row],[Custo Unitário]]</f>
        <v>959.91147495765074</v>
      </c>
      <c r="Q1850" s="5">
        <f>tb_vendas[[#This Row],[Valor Total]]-tb_vendas[[#This Row],[Custo Total]]</f>
        <v>1983.8885250423491</v>
      </c>
      <c r="R1850" s="2">
        <v>2</v>
      </c>
      <c r="S1850" s="3">
        <v>10</v>
      </c>
      <c r="T1850" t="s">
        <v>80</v>
      </c>
      <c r="U1850" t="s">
        <v>83</v>
      </c>
    </row>
    <row r="1851" spans="1:21" x14ac:dyDescent="0.3">
      <c r="A1851" s="3" t="s">
        <v>1935</v>
      </c>
      <c r="B1851" s="1">
        <v>44910</v>
      </c>
      <c r="C1851" s="7" t="str">
        <f>TEXT(tb_vendas[[#This Row],[Data do Pedido]],"aaaa-mm")</f>
        <v>2022-12</v>
      </c>
      <c r="D1851" s="1" t="s">
        <v>6589</v>
      </c>
      <c r="E1851" t="s">
        <v>17</v>
      </c>
      <c r="F1851" t="s">
        <v>34</v>
      </c>
      <c r="G1851" t="s">
        <v>40</v>
      </c>
      <c r="H1851" t="s">
        <v>46</v>
      </c>
      <c r="I1851" t="s">
        <v>48</v>
      </c>
      <c r="J1851" t="s">
        <v>64</v>
      </c>
      <c r="K1851" t="s">
        <v>72</v>
      </c>
      <c r="L1851">
        <v>38</v>
      </c>
      <c r="M1851" s="5">
        <v>16.11</v>
      </c>
      <c r="N1851" s="5">
        <f t="shared" si="28"/>
        <v>612.17999999999995</v>
      </c>
      <c r="O1851" s="5">
        <v>8.8417335631726104</v>
      </c>
      <c r="P1851" s="5">
        <f>tb_vendas[[#This Row],[Quantidade]]*tb_vendas[[#This Row],[Custo Unitário]]</f>
        <v>335.98587540055917</v>
      </c>
      <c r="Q1851" s="5">
        <f>tb_vendas[[#This Row],[Valor Total]]-tb_vendas[[#This Row],[Custo Total]]</f>
        <v>276.19412459944078</v>
      </c>
      <c r="R1851" s="2">
        <v>7</v>
      </c>
      <c r="S1851" s="3">
        <v>5</v>
      </c>
      <c r="T1851" t="s">
        <v>79</v>
      </c>
      <c r="U1851" t="s">
        <v>84</v>
      </c>
    </row>
    <row r="1852" spans="1:21" x14ac:dyDescent="0.3">
      <c r="A1852" s="3" t="s">
        <v>1936</v>
      </c>
      <c r="B1852" s="1">
        <v>44910</v>
      </c>
      <c r="C1852" s="7" t="str">
        <f>TEXT(tb_vendas[[#This Row],[Data do Pedido]],"aaaa-mm")</f>
        <v>2022-12</v>
      </c>
      <c r="D1852" s="1" t="s">
        <v>6593</v>
      </c>
      <c r="E1852" t="s">
        <v>22</v>
      </c>
      <c r="F1852" t="s">
        <v>38</v>
      </c>
      <c r="G1852" t="s">
        <v>39</v>
      </c>
      <c r="H1852" t="s">
        <v>45</v>
      </c>
      <c r="I1852" t="s">
        <v>52</v>
      </c>
      <c r="J1852" t="s">
        <v>67</v>
      </c>
      <c r="K1852" t="s">
        <v>75</v>
      </c>
      <c r="L1852">
        <v>85</v>
      </c>
      <c r="M1852" s="5">
        <v>56.28</v>
      </c>
      <c r="N1852" s="5">
        <f t="shared" si="28"/>
        <v>4783.8</v>
      </c>
      <c r="O1852" s="5">
        <v>21.180374948154359</v>
      </c>
      <c r="P1852" s="5">
        <f>tb_vendas[[#This Row],[Quantidade]]*tb_vendas[[#This Row],[Custo Unitário]]</f>
        <v>1800.3318705931206</v>
      </c>
      <c r="Q1852" s="5">
        <f>tb_vendas[[#This Row],[Valor Total]]-tb_vendas[[#This Row],[Custo Total]]</f>
        <v>2983.4681294068796</v>
      </c>
      <c r="R1852" s="2">
        <v>6</v>
      </c>
      <c r="S1852" s="3">
        <v>5</v>
      </c>
      <c r="T1852" t="s">
        <v>81</v>
      </c>
      <c r="U1852" t="s">
        <v>83</v>
      </c>
    </row>
    <row r="1853" spans="1:21" x14ac:dyDescent="0.3">
      <c r="A1853" s="3" t="s">
        <v>1937</v>
      </c>
      <c r="B1853" s="1">
        <v>44910</v>
      </c>
      <c r="C1853" s="7" t="str">
        <f>TEXT(tb_vendas[[#This Row],[Data do Pedido]],"aaaa-mm")</f>
        <v>2022-12</v>
      </c>
      <c r="D1853" s="1" t="s">
        <v>6592</v>
      </c>
      <c r="E1853" t="s">
        <v>16</v>
      </c>
      <c r="F1853" t="s">
        <v>32</v>
      </c>
      <c r="G1853" t="s">
        <v>39</v>
      </c>
      <c r="H1853" t="s">
        <v>45</v>
      </c>
      <c r="I1853" t="s">
        <v>55</v>
      </c>
      <c r="J1853" t="s">
        <v>69</v>
      </c>
      <c r="K1853" t="s">
        <v>77</v>
      </c>
      <c r="L1853">
        <v>81</v>
      </c>
      <c r="M1853" s="5">
        <v>51.83</v>
      </c>
      <c r="N1853" s="5">
        <f t="shared" si="28"/>
        <v>4198.2299999999996</v>
      </c>
      <c r="O1853" s="5">
        <v>17.127128542423637</v>
      </c>
      <c r="P1853" s="5">
        <f>tb_vendas[[#This Row],[Quantidade]]*tb_vendas[[#This Row],[Custo Unitário]]</f>
        <v>1387.2974119363146</v>
      </c>
      <c r="Q1853" s="5">
        <f>tb_vendas[[#This Row],[Valor Total]]-tb_vendas[[#This Row],[Custo Total]]</f>
        <v>2810.9325880636852</v>
      </c>
      <c r="R1853" s="2">
        <v>2</v>
      </c>
      <c r="S1853" s="3">
        <v>8</v>
      </c>
      <c r="T1853" t="s">
        <v>80</v>
      </c>
      <c r="U1853" t="s">
        <v>85</v>
      </c>
    </row>
    <row r="1854" spans="1:21" x14ac:dyDescent="0.3">
      <c r="A1854" s="3" t="s">
        <v>1938</v>
      </c>
      <c r="B1854" s="1">
        <v>44910</v>
      </c>
      <c r="C1854" s="7" t="str">
        <f>TEXT(tb_vendas[[#This Row],[Data do Pedido]],"aaaa-mm")</f>
        <v>2022-12</v>
      </c>
      <c r="D1854" s="1" t="s">
        <v>6590</v>
      </c>
      <c r="E1854" t="s">
        <v>19</v>
      </c>
      <c r="F1854" t="s">
        <v>26</v>
      </c>
      <c r="G1854" t="s">
        <v>41</v>
      </c>
      <c r="H1854" t="s">
        <v>45</v>
      </c>
      <c r="I1854" t="s">
        <v>55</v>
      </c>
      <c r="J1854" t="s">
        <v>69</v>
      </c>
      <c r="K1854" t="s">
        <v>72</v>
      </c>
      <c r="L1854">
        <v>47</v>
      </c>
      <c r="M1854" s="5">
        <v>74.14</v>
      </c>
      <c r="N1854" s="5">
        <f t="shared" si="28"/>
        <v>3484.58</v>
      </c>
      <c r="O1854" s="5">
        <v>27.78811543539382</v>
      </c>
      <c r="P1854" s="5">
        <f>tb_vendas[[#This Row],[Quantidade]]*tb_vendas[[#This Row],[Custo Unitário]]</f>
        <v>1306.0414254635095</v>
      </c>
      <c r="Q1854" s="5">
        <f>tb_vendas[[#This Row],[Valor Total]]-tb_vendas[[#This Row],[Custo Total]]</f>
        <v>2178.5385745364902</v>
      </c>
      <c r="R1854" s="2">
        <v>10</v>
      </c>
      <c r="S1854" s="3">
        <v>3</v>
      </c>
      <c r="T1854" t="s">
        <v>80</v>
      </c>
      <c r="U1854" t="s">
        <v>85</v>
      </c>
    </row>
    <row r="1855" spans="1:21" x14ac:dyDescent="0.3">
      <c r="A1855" s="3" t="s">
        <v>1939</v>
      </c>
      <c r="B1855" s="1">
        <v>44910</v>
      </c>
      <c r="C1855" s="7" t="str">
        <f>TEXT(tb_vendas[[#This Row],[Data do Pedido]],"aaaa-mm")</f>
        <v>2022-12</v>
      </c>
      <c r="D1855" s="1" t="s">
        <v>6590</v>
      </c>
      <c r="E1855" t="s">
        <v>18</v>
      </c>
      <c r="F1855" t="s">
        <v>25</v>
      </c>
      <c r="G1855" t="s">
        <v>40</v>
      </c>
      <c r="H1855" t="s">
        <v>46</v>
      </c>
      <c r="I1855" t="s">
        <v>51</v>
      </c>
      <c r="J1855" t="s">
        <v>65</v>
      </c>
      <c r="K1855" t="s">
        <v>75</v>
      </c>
      <c r="L1855">
        <v>91</v>
      </c>
      <c r="M1855" s="5">
        <v>53.48</v>
      </c>
      <c r="N1855" s="5">
        <f t="shared" si="28"/>
        <v>4866.6799999999994</v>
      </c>
      <c r="O1855" s="5">
        <v>18.21051603232976</v>
      </c>
      <c r="P1855" s="5">
        <f>tb_vendas[[#This Row],[Quantidade]]*tb_vendas[[#This Row],[Custo Unitário]]</f>
        <v>1657.1569589420083</v>
      </c>
      <c r="Q1855" s="5">
        <f>tb_vendas[[#This Row],[Valor Total]]-tb_vendas[[#This Row],[Custo Total]]</f>
        <v>3209.5230410579911</v>
      </c>
      <c r="R1855" s="2">
        <v>7</v>
      </c>
      <c r="S1855" s="3">
        <v>1</v>
      </c>
      <c r="T1855" t="s">
        <v>81</v>
      </c>
      <c r="U1855" t="s">
        <v>84</v>
      </c>
    </row>
    <row r="1856" spans="1:21" x14ac:dyDescent="0.3">
      <c r="A1856" s="3" t="s">
        <v>1940</v>
      </c>
      <c r="B1856" s="1">
        <v>44911</v>
      </c>
      <c r="C1856" s="7" t="str">
        <f>TEXT(tb_vendas[[#This Row],[Data do Pedido]],"aaaa-mm")</f>
        <v>2022-12</v>
      </c>
      <c r="D1856" s="1" t="s">
        <v>6592</v>
      </c>
      <c r="E1856" t="s">
        <v>18</v>
      </c>
      <c r="F1856" t="s">
        <v>31</v>
      </c>
      <c r="G1856" t="s">
        <v>40</v>
      </c>
      <c r="H1856" t="s">
        <v>46</v>
      </c>
      <c r="I1856" t="s">
        <v>49</v>
      </c>
      <c r="J1856" t="s">
        <v>65</v>
      </c>
      <c r="K1856" t="s">
        <v>75</v>
      </c>
      <c r="L1856">
        <v>55</v>
      </c>
      <c r="M1856" s="5">
        <v>83.91</v>
      </c>
      <c r="N1856" s="5">
        <f t="shared" si="28"/>
        <v>4615.05</v>
      </c>
      <c r="O1856" s="5">
        <v>38.208116387612712</v>
      </c>
      <c r="P1856" s="5">
        <f>tb_vendas[[#This Row],[Quantidade]]*tb_vendas[[#This Row],[Custo Unitário]]</f>
        <v>2101.4464013186994</v>
      </c>
      <c r="Q1856" s="5">
        <f>tb_vendas[[#This Row],[Valor Total]]-tb_vendas[[#This Row],[Custo Total]]</f>
        <v>2513.6035986813008</v>
      </c>
      <c r="R1856" s="2">
        <v>9</v>
      </c>
      <c r="S1856" s="3">
        <v>7</v>
      </c>
      <c r="T1856" t="s">
        <v>79</v>
      </c>
      <c r="U1856" t="s">
        <v>83</v>
      </c>
    </row>
    <row r="1857" spans="1:21" x14ac:dyDescent="0.3">
      <c r="A1857" s="3" t="s">
        <v>1941</v>
      </c>
      <c r="B1857" s="1">
        <v>44911</v>
      </c>
      <c r="C1857" s="7" t="str">
        <f>TEXT(tb_vendas[[#This Row],[Data do Pedido]],"aaaa-mm")</f>
        <v>2022-12</v>
      </c>
      <c r="D1857" s="1" t="s">
        <v>6589</v>
      </c>
      <c r="E1857" t="s">
        <v>18</v>
      </c>
      <c r="F1857" t="s">
        <v>28</v>
      </c>
      <c r="G1857" t="s">
        <v>43</v>
      </c>
      <c r="H1857" t="s">
        <v>45</v>
      </c>
      <c r="I1857" t="s">
        <v>62</v>
      </c>
      <c r="J1857" t="s">
        <v>70</v>
      </c>
      <c r="K1857" t="s">
        <v>78</v>
      </c>
      <c r="L1857">
        <v>66</v>
      </c>
      <c r="M1857" s="5">
        <v>79.819999999999993</v>
      </c>
      <c r="N1857" s="5">
        <f t="shared" si="28"/>
        <v>5268.12</v>
      </c>
      <c r="O1857" s="5">
        <v>25.883940380546779</v>
      </c>
      <c r="P1857" s="5">
        <f>tb_vendas[[#This Row],[Quantidade]]*tb_vendas[[#This Row],[Custo Unitário]]</f>
        <v>1708.3400651160873</v>
      </c>
      <c r="Q1857" s="5">
        <f>tb_vendas[[#This Row],[Valor Total]]-tb_vendas[[#This Row],[Custo Total]]</f>
        <v>3559.7799348839126</v>
      </c>
      <c r="R1857" s="2">
        <v>3</v>
      </c>
      <c r="S1857" s="3">
        <v>3</v>
      </c>
      <c r="T1857" t="s">
        <v>81</v>
      </c>
      <c r="U1857" t="s">
        <v>85</v>
      </c>
    </row>
    <row r="1858" spans="1:21" x14ac:dyDescent="0.3">
      <c r="A1858" s="3" t="s">
        <v>1942</v>
      </c>
      <c r="B1858" s="1">
        <v>44911</v>
      </c>
      <c r="C1858" s="7" t="str">
        <f>TEXT(tb_vendas[[#This Row],[Data do Pedido]],"aaaa-mm")</f>
        <v>2022-12</v>
      </c>
      <c r="D1858" s="1" t="s">
        <v>6592</v>
      </c>
      <c r="E1858" t="s">
        <v>16</v>
      </c>
      <c r="F1858" t="s">
        <v>28</v>
      </c>
      <c r="G1858" t="s">
        <v>43</v>
      </c>
      <c r="H1858" t="s">
        <v>45</v>
      </c>
      <c r="I1858" t="s">
        <v>49</v>
      </c>
      <c r="J1858" t="s">
        <v>65</v>
      </c>
      <c r="K1858" t="s">
        <v>75</v>
      </c>
      <c r="L1858">
        <v>5</v>
      </c>
      <c r="M1858" s="5">
        <v>83.71</v>
      </c>
      <c r="N1858" s="5">
        <f t="shared" si="28"/>
        <v>418.54999999999995</v>
      </c>
      <c r="O1858" s="5">
        <v>30.557893591500054</v>
      </c>
      <c r="P1858" s="5">
        <f>tb_vendas[[#This Row],[Quantidade]]*tb_vendas[[#This Row],[Custo Unitário]]</f>
        <v>152.78946795750028</v>
      </c>
      <c r="Q1858" s="5">
        <f>tb_vendas[[#This Row],[Valor Total]]-tb_vendas[[#This Row],[Custo Total]]</f>
        <v>265.76053204249968</v>
      </c>
      <c r="R1858" s="2">
        <v>8</v>
      </c>
      <c r="S1858" s="3">
        <v>3</v>
      </c>
      <c r="T1858" t="s">
        <v>79</v>
      </c>
      <c r="U1858" t="s">
        <v>85</v>
      </c>
    </row>
    <row r="1859" spans="1:21" x14ac:dyDescent="0.3">
      <c r="A1859" s="3" t="s">
        <v>1943</v>
      </c>
      <c r="B1859" s="1">
        <v>44911</v>
      </c>
      <c r="C1859" s="7" t="str">
        <f>TEXT(tb_vendas[[#This Row],[Data do Pedido]],"aaaa-mm")</f>
        <v>2022-12</v>
      </c>
      <c r="D1859" s="1" t="s">
        <v>6590</v>
      </c>
      <c r="E1859" t="s">
        <v>18</v>
      </c>
      <c r="F1859" t="s">
        <v>27</v>
      </c>
      <c r="G1859" t="s">
        <v>42</v>
      </c>
      <c r="H1859" t="s">
        <v>46</v>
      </c>
      <c r="I1859" t="s">
        <v>57</v>
      </c>
      <c r="J1859" t="s">
        <v>66</v>
      </c>
      <c r="K1859" t="s">
        <v>75</v>
      </c>
      <c r="L1859">
        <v>76</v>
      </c>
      <c r="M1859" s="5">
        <v>21.72</v>
      </c>
      <c r="N1859" s="5">
        <f t="shared" ref="N1859:N1922" si="29">L1859*M1859</f>
        <v>1650.7199999999998</v>
      </c>
      <c r="O1859" s="5">
        <v>9.7343740924492277</v>
      </c>
      <c r="P1859" s="5">
        <f>tb_vendas[[#This Row],[Quantidade]]*tb_vendas[[#This Row],[Custo Unitário]]</f>
        <v>739.81243102614133</v>
      </c>
      <c r="Q1859" s="5">
        <f>tb_vendas[[#This Row],[Valor Total]]-tb_vendas[[#This Row],[Custo Total]]</f>
        <v>910.90756897385847</v>
      </c>
      <c r="R1859" s="2">
        <v>2</v>
      </c>
      <c r="S1859" s="3">
        <v>3</v>
      </c>
      <c r="T1859" t="s">
        <v>79</v>
      </c>
      <c r="U1859" t="s">
        <v>83</v>
      </c>
    </row>
    <row r="1860" spans="1:21" x14ac:dyDescent="0.3">
      <c r="A1860" s="3" t="s">
        <v>1944</v>
      </c>
      <c r="B1860" s="1">
        <v>44912</v>
      </c>
      <c r="C1860" s="7" t="str">
        <f>TEXT(tb_vendas[[#This Row],[Data do Pedido]],"aaaa-mm")</f>
        <v>2022-12</v>
      </c>
      <c r="D1860" s="1" t="s">
        <v>6590</v>
      </c>
      <c r="E1860" t="s">
        <v>18</v>
      </c>
      <c r="F1860" t="s">
        <v>35</v>
      </c>
      <c r="G1860" t="s">
        <v>44</v>
      </c>
      <c r="H1860" t="s">
        <v>46</v>
      </c>
      <c r="I1860" t="s">
        <v>60</v>
      </c>
      <c r="J1860" t="s">
        <v>69</v>
      </c>
      <c r="K1860" t="s">
        <v>74</v>
      </c>
      <c r="L1860">
        <v>57</v>
      </c>
      <c r="M1860" s="5">
        <v>94.99</v>
      </c>
      <c r="N1860" s="5">
        <f t="shared" si="29"/>
        <v>5414.4299999999994</v>
      </c>
      <c r="O1860" s="5">
        <v>39.419198572966607</v>
      </c>
      <c r="P1860" s="5">
        <f>tb_vendas[[#This Row],[Quantidade]]*tb_vendas[[#This Row],[Custo Unitário]]</f>
        <v>2246.8943186590968</v>
      </c>
      <c r="Q1860" s="5">
        <f>tb_vendas[[#This Row],[Valor Total]]-tb_vendas[[#This Row],[Custo Total]]</f>
        <v>3167.5356813409026</v>
      </c>
      <c r="R1860" s="2">
        <v>8</v>
      </c>
      <c r="S1860" s="3">
        <v>10</v>
      </c>
      <c r="T1860" t="s">
        <v>80</v>
      </c>
      <c r="U1860" t="s">
        <v>84</v>
      </c>
    </row>
    <row r="1861" spans="1:21" x14ac:dyDescent="0.3">
      <c r="A1861" s="3" t="s">
        <v>1945</v>
      </c>
      <c r="B1861" s="1">
        <v>44912</v>
      </c>
      <c r="C1861" s="7" t="str">
        <f>TEXT(tb_vendas[[#This Row],[Data do Pedido]],"aaaa-mm")</f>
        <v>2022-12</v>
      </c>
      <c r="D1861" s="1" t="s">
        <v>6593</v>
      </c>
      <c r="E1861" t="s">
        <v>23</v>
      </c>
      <c r="F1861" t="s">
        <v>26</v>
      </c>
      <c r="G1861" t="s">
        <v>41</v>
      </c>
      <c r="H1861" t="s">
        <v>45</v>
      </c>
      <c r="I1861" t="s">
        <v>59</v>
      </c>
      <c r="J1861" t="s">
        <v>70</v>
      </c>
      <c r="K1861" t="s">
        <v>72</v>
      </c>
      <c r="L1861">
        <v>88</v>
      </c>
      <c r="M1861" s="5">
        <v>82.68</v>
      </c>
      <c r="N1861" s="5">
        <f t="shared" si="29"/>
        <v>7275.84</v>
      </c>
      <c r="O1861" s="5">
        <v>57.320281020054892</v>
      </c>
      <c r="P1861" s="5">
        <f>tb_vendas[[#This Row],[Quantidade]]*tb_vendas[[#This Row],[Custo Unitário]]</f>
        <v>5044.184729764831</v>
      </c>
      <c r="Q1861" s="5">
        <f>tb_vendas[[#This Row],[Valor Total]]-tb_vendas[[#This Row],[Custo Total]]</f>
        <v>2231.6552702351692</v>
      </c>
      <c r="R1861" s="2">
        <v>1</v>
      </c>
      <c r="S1861" s="3">
        <v>5</v>
      </c>
      <c r="T1861" t="s">
        <v>81</v>
      </c>
      <c r="U1861" t="s">
        <v>83</v>
      </c>
    </row>
    <row r="1862" spans="1:21" x14ac:dyDescent="0.3">
      <c r="A1862" s="3" t="s">
        <v>1946</v>
      </c>
      <c r="B1862" s="1">
        <v>44912</v>
      </c>
      <c r="C1862" s="7" t="str">
        <f>TEXT(tb_vendas[[#This Row],[Data do Pedido]],"aaaa-mm")</f>
        <v>2022-12</v>
      </c>
      <c r="D1862" s="1" t="s">
        <v>6592</v>
      </c>
      <c r="E1862" t="s">
        <v>18</v>
      </c>
      <c r="F1862" t="s">
        <v>29</v>
      </c>
      <c r="G1862" t="s">
        <v>43</v>
      </c>
      <c r="H1862" t="s">
        <v>45</v>
      </c>
      <c r="I1862" t="s">
        <v>56</v>
      </c>
      <c r="J1862" t="s">
        <v>63</v>
      </c>
      <c r="K1862" t="s">
        <v>75</v>
      </c>
      <c r="L1862">
        <v>27</v>
      </c>
      <c r="M1862" s="5">
        <v>73.53</v>
      </c>
      <c r="N1862" s="5">
        <f t="shared" si="29"/>
        <v>1985.31</v>
      </c>
      <c r="O1862" s="5">
        <v>30.982663503361334</v>
      </c>
      <c r="P1862" s="5">
        <f>tb_vendas[[#This Row],[Quantidade]]*tb_vendas[[#This Row],[Custo Unitário]]</f>
        <v>836.53191459075606</v>
      </c>
      <c r="Q1862" s="5">
        <f>tb_vendas[[#This Row],[Valor Total]]-tb_vendas[[#This Row],[Custo Total]]</f>
        <v>1148.7780854092439</v>
      </c>
      <c r="R1862" s="2">
        <v>9</v>
      </c>
      <c r="S1862" s="3">
        <v>7</v>
      </c>
      <c r="T1862" t="s">
        <v>79</v>
      </c>
      <c r="U1862" t="s">
        <v>84</v>
      </c>
    </row>
    <row r="1863" spans="1:21" x14ac:dyDescent="0.3">
      <c r="A1863" s="3" t="s">
        <v>1947</v>
      </c>
      <c r="B1863" s="1">
        <v>44912</v>
      </c>
      <c r="C1863" s="7" t="str">
        <f>TEXT(tb_vendas[[#This Row],[Data do Pedido]],"aaaa-mm")</f>
        <v>2022-12</v>
      </c>
      <c r="D1863" s="1" t="s">
        <v>6593</v>
      </c>
      <c r="E1863" t="s">
        <v>18</v>
      </c>
      <c r="F1863" t="s">
        <v>32</v>
      </c>
      <c r="G1863" t="s">
        <v>39</v>
      </c>
      <c r="H1863" t="s">
        <v>45</v>
      </c>
      <c r="I1863" t="s">
        <v>49</v>
      </c>
      <c r="J1863" t="s">
        <v>65</v>
      </c>
      <c r="K1863" t="s">
        <v>78</v>
      </c>
      <c r="L1863">
        <v>99</v>
      </c>
      <c r="M1863" s="5">
        <v>24.25</v>
      </c>
      <c r="N1863" s="5">
        <f t="shared" si="29"/>
        <v>2400.75</v>
      </c>
      <c r="O1863" s="5">
        <v>7.0724054495390645</v>
      </c>
      <c r="P1863" s="5">
        <f>tb_vendas[[#This Row],[Quantidade]]*tb_vendas[[#This Row],[Custo Unitário]]</f>
        <v>700.16813950436733</v>
      </c>
      <c r="Q1863" s="5">
        <f>tb_vendas[[#This Row],[Valor Total]]-tb_vendas[[#This Row],[Custo Total]]</f>
        <v>1700.5818604956326</v>
      </c>
      <c r="R1863" s="2">
        <v>7</v>
      </c>
      <c r="S1863" s="3">
        <v>1</v>
      </c>
      <c r="T1863" t="s">
        <v>81</v>
      </c>
      <c r="U1863" t="s">
        <v>84</v>
      </c>
    </row>
    <row r="1864" spans="1:21" x14ac:dyDescent="0.3">
      <c r="A1864" s="3" t="s">
        <v>1948</v>
      </c>
      <c r="B1864" s="1">
        <v>44912</v>
      </c>
      <c r="C1864" s="7" t="str">
        <f>TEXT(tb_vendas[[#This Row],[Data do Pedido]],"aaaa-mm")</f>
        <v>2022-12</v>
      </c>
      <c r="D1864" s="1" t="s">
        <v>6589</v>
      </c>
      <c r="E1864" t="s">
        <v>16</v>
      </c>
      <c r="F1864" t="s">
        <v>25</v>
      </c>
      <c r="G1864" t="s">
        <v>40</v>
      </c>
      <c r="H1864" t="s">
        <v>46</v>
      </c>
      <c r="I1864" t="s">
        <v>49</v>
      </c>
      <c r="J1864" t="s">
        <v>65</v>
      </c>
      <c r="K1864" t="s">
        <v>72</v>
      </c>
      <c r="L1864">
        <v>100</v>
      </c>
      <c r="M1864" s="5">
        <v>53.96</v>
      </c>
      <c r="N1864" s="5">
        <f t="shared" si="29"/>
        <v>5396</v>
      </c>
      <c r="O1864" s="5">
        <v>32.91976187752978</v>
      </c>
      <c r="P1864" s="5">
        <f>tb_vendas[[#This Row],[Quantidade]]*tb_vendas[[#This Row],[Custo Unitário]]</f>
        <v>3291.9761877529781</v>
      </c>
      <c r="Q1864" s="5">
        <f>tb_vendas[[#This Row],[Valor Total]]-tb_vendas[[#This Row],[Custo Total]]</f>
        <v>2104.0238122470219</v>
      </c>
      <c r="R1864" s="2">
        <v>6</v>
      </c>
      <c r="S1864" s="3">
        <v>4</v>
      </c>
      <c r="T1864" t="s">
        <v>80</v>
      </c>
      <c r="U1864" t="s">
        <v>84</v>
      </c>
    </row>
    <row r="1865" spans="1:21" x14ac:dyDescent="0.3">
      <c r="A1865" s="3" t="s">
        <v>1949</v>
      </c>
      <c r="B1865" s="1">
        <v>44912</v>
      </c>
      <c r="C1865" s="7" t="str">
        <f>TEXT(tb_vendas[[#This Row],[Data do Pedido]],"aaaa-mm")</f>
        <v>2022-12</v>
      </c>
      <c r="D1865" s="1" t="s">
        <v>6593</v>
      </c>
      <c r="E1865" t="s">
        <v>20</v>
      </c>
      <c r="F1865" t="s">
        <v>32</v>
      </c>
      <c r="G1865" t="s">
        <v>39</v>
      </c>
      <c r="H1865" t="s">
        <v>45</v>
      </c>
      <c r="I1865" t="s">
        <v>53</v>
      </c>
      <c r="J1865" t="s">
        <v>67</v>
      </c>
      <c r="K1865" t="s">
        <v>75</v>
      </c>
      <c r="L1865">
        <v>42</v>
      </c>
      <c r="M1865" s="5">
        <v>57.67</v>
      </c>
      <c r="N1865" s="5">
        <f t="shared" si="29"/>
        <v>2422.14</v>
      </c>
      <c r="O1865" s="5">
        <v>45.276883869445307</v>
      </c>
      <c r="P1865" s="5">
        <f>tb_vendas[[#This Row],[Quantidade]]*tb_vendas[[#This Row],[Custo Unitário]]</f>
        <v>1901.6291225167029</v>
      </c>
      <c r="Q1865" s="5">
        <f>tb_vendas[[#This Row],[Valor Total]]-tb_vendas[[#This Row],[Custo Total]]</f>
        <v>520.51087748329701</v>
      </c>
      <c r="R1865" s="2">
        <v>5</v>
      </c>
      <c r="S1865" s="3">
        <v>0</v>
      </c>
      <c r="T1865" t="s">
        <v>81</v>
      </c>
      <c r="U1865" t="s">
        <v>85</v>
      </c>
    </row>
    <row r="1866" spans="1:21" x14ac:dyDescent="0.3">
      <c r="A1866" s="3" t="s">
        <v>1950</v>
      </c>
      <c r="B1866" s="1">
        <v>44912</v>
      </c>
      <c r="C1866" s="7" t="str">
        <f>TEXT(tb_vendas[[#This Row],[Data do Pedido]],"aaaa-mm")</f>
        <v>2022-12</v>
      </c>
      <c r="D1866" s="1" t="s">
        <v>6592</v>
      </c>
      <c r="E1866" t="s">
        <v>21</v>
      </c>
      <c r="F1866" t="s">
        <v>37</v>
      </c>
      <c r="G1866" t="s">
        <v>41</v>
      </c>
      <c r="H1866" t="s">
        <v>45</v>
      </c>
      <c r="I1866" t="s">
        <v>50</v>
      </c>
      <c r="J1866" t="s">
        <v>66</v>
      </c>
      <c r="K1866" t="s">
        <v>78</v>
      </c>
      <c r="L1866">
        <v>41</v>
      </c>
      <c r="M1866" s="5">
        <v>35.01</v>
      </c>
      <c r="N1866" s="5">
        <f t="shared" si="29"/>
        <v>1435.4099999999999</v>
      </c>
      <c r="O1866" s="5">
        <v>9.3655570432747428</v>
      </c>
      <c r="P1866" s="5">
        <f>tb_vendas[[#This Row],[Quantidade]]*tb_vendas[[#This Row],[Custo Unitário]]</f>
        <v>383.98783877426445</v>
      </c>
      <c r="Q1866" s="5">
        <f>tb_vendas[[#This Row],[Valor Total]]-tb_vendas[[#This Row],[Custo Total]]</f>
        <v>1051.4221612257354</v>
      </c>
      <c r="R1866" s="2">
        <v>2</v>
      </c>
      <c r="S1866" s="3">
        <v>10</v>
      </c>
      <c r="T1866" t="s">
        <v>79</v>
      </c>
      <c r="U1866" t="s">
        <v>84</v>
      </c>
    </row>
    <row r="1867" spans="1:21" x14ac:dyDescent="0.3">
      <c r="A1867" s="3" t="s">
        <v>1951</v>
      </c>
      <c r="B1867" s="1">
        <v>44913</v>
      </c>
      <c r="C1867" s="7" t="str">
        <f>TEXT(tb_vendas[[#This Row],[Data do Pedido]],"aaaa-mm")</f>
        <v>2022-12</v>
      </c>
      <c r="D1867" s="1" t="s">
        <v>6591</v>
      </c>
      <c r="E1867" t="s">
        <v>17</v>
      </c>
      <c r="F1867" t="s">
        <v>34</v>
      </c>
      <c r="G1867" t="s">
        <v>40</v>
      </c>
      <c r="H1867" t="s">
        <v>46</v>
      </c>
      <c r="I1867" t="s">
        <v>61</v>
      </c>
      <c r="J1867" t="s">
        <v>68</v>
      </c>
      <c r="K1867" t="s">
        <v>73</v>
      </c>
      <c r="L1867">
        <v>7</v>
      </c>
      <c r="M1867" s="5">
        <v>51.49</v>
      </c>
      <c r="N1867" s="5">
        <f t="shared" si="29"/>
        <v>360.43</v>
      </c>
      <c r="O1867" s="5">
        <v>48.841877354732652</v>
      </c>
      <c r="P1867" s="5">
        <f>tb_vendas[[#This Row],[Quantidade]]*tb_vendas[[#This Row],[Custo Unitário]]</f>
        <v>341.89314148312855</v>
      </c>
      <c r="Q1867" s="5">
        <f>tb_vendas[[#This Row],[Valor Total]]-tb_vendas[[#This Row],[Custo Total]]</f>
        <v>18.536858516871462</v>
      </c>
      <c r="R1867" s="2">
        <v>9</v>
      </c>
      <c r="S1867" s="3">
        <v>5</v>
      </c>
      <c r="T1867" t="s">
        <v>79</v>
      </c>
      <c r="U1867" t="s">
        <v>84</v>
      </c>
    </row>
    <row r="1868" spans="1:21" x14ac:dyDescent="0.3">
      <c r="A1868" s="3" t="s">
        <v>1952</v>
      </c>
      <c r="B1868" s="1">
        <v>44913</v>
      </c>
      <c r="C1868" s="7" t="str">
        <f>TEXT(tb_vendas[[#This Row],[Data do Pedido]],"aaaa-mm")</f>
        <v>2022-12</v>
      </c>
      <c r="D1868" s="1" t="s">
        <v>6592</v>
      </c>
      <c r="E1868" t="s">
        <v>18</v>
      </c>
      <c r="F1868" t="s">
        <v>29</v>
      </c>
      <c r="G1868" t="s">
        <v>43</v>
      </c>
      <c r="H1868" t="s">
        <v>45</v>
      </c>
      <c r="I1868" t="s">
        <v>59</v>
      </c>
      <c r="J1868" t="s">
        <v>70</v>
      </c>
      <c r="K1868" t="s">
        <v>73</v>
      </c>
      <c r="L1868">
        <v>82</v>
      </c>
      <c r="M1868" s="5">
        <v>68.47</v>
      </c>
      <c r="N1868" s="5">
        <f t="shared" si="29"/>
        <v>5614.54</v>
      </c>
      <c r="O1868" s="5">
        <v>47.781915922529521</v>
      </c>
      <c r="P1868" s="5">
        <f>tb_vendas[[#This Row],[Quantidade]]*tb_vendas[[#This Row],[Custo Unitário]]</f>
        <v>3918.1171056474209</v>
      </c>
      <c r="Q1868" s="5">
        <f>tb_vendas[[#This Row],[Valor Total]]-tb_vendas[[#This Row],[Custo Total]]</f>
        <v>1696.4228943525791</v>
      </c>
      <c r="R1868" s="2">
        <v>1</v>
      </c>
      <c r="S1868" s="3">
        <v>9</v>
      </c>
      <c r="T1868" t="s">
        <v>80</v>
      </c>
      <c r="U1868" t="s">
        <v>85</v>
      </c>
    </row>
    <row r="1869" spans="1:21" x14ac:dyDescent="0.3">
      <c r="A1869" s="3" t="s">
        <v>1953</v>
      </c>
      <c r="B1869" s="1">
        <v>44913</v>
      </c>
      <c r="C1869" s="7" t="str">
        <f>TEXT(tb_vendas[[#This Row],[Data do Pedido]],"aaaa-mm")</f>
        <v>2022-12</v>
      </c>
      <c r="D1869" s="1" t="s">
        <v>6593</v>
      </c>
      <c r="E1869" t="s">
        <v>18</v>
      </c>
      <c r="F1869" t="s">
        <v>33</v>
      </c>
      <c r="G1869" t="s">
        <v>42</v>
      </c>
      <c r="H1869" t="s">
        <v>46</v>
      </c>
      <c r="I1869" t="s">
        <v>59</v>
      </c>
      <c r="J1869" t="s">
        <v>70</v>
      </c>
      <c r="K1869" t="s">
        <v>76</v>
      </c>
      <c r="L1869">
        <v>95</v>
      </c>
      <c r="M1869" s="5">
        <v>50.91</v>
      </c>
      <c r="N1869" s="5">
        <f t="shared" si="29"/>
        <v>4836.45</v>
      </c>
      <c r="O1869" s="5">
        <v>47.277229598736994</v>
      </c>
      <c r="P1869" s="5">
        <f>tb_vendas[[#This Row],[Quantidade]]*tb_vendas[[#This Row],[Custo Unitário]]</f>
        <v>4491.3368118800145</v>
      </c>
      <c r="Q1869" s="5">
        <f>tb_vendas[[#This Row],[Valor Total]]-tb_vendas[[#This Row],[Custo Total]]</f>
        <v>345.11318811998535</v>
      </c>
      <c r="R1869" s="2">
        <v>3</v>
      </c>
      <c r="S1869" s="3">
        <v>1</v>
      </c>
      <c r="T1869" t="s">
        <v>80</v>
      </c>
      <c r="U1869" t="s">
        <v>85</v>
      </c>
    </row>
    <row r="1870" spans="1:21" x14ac:dyDescent="0.3">
      <c r="A1870" s="3" t="s">
        <v>1954</v>
      </c>
      <c r="B1870" s="1">
        <v>44913</v>
      </c>
      <c r="C1870" s="7" t="str">
        <f>TEXT(tb_vendas[[#This Row],[Data do Pedido]],"aaaa-mm")</f>
        <v>2022-12</v>
      </c>
      <c r="D1870" s="1" t="s">
        <v>6589</v>
      </c>
      <c r="E1870" t="s">
        <v>20</v>
      </c>
      <c r="F1870" t="s">
        <v>25</v>
      </c>
      <c r="G1870" t="s">
        <v>40</v>
      </c>
      <c r="H1870" t="s">
        <v>46</v>
      </c>
      <c r="I1870" t="s">
        <v>51</v>
      </c>
      <c r="J1870" t="s">
        <v>65</v>
      </c>
      <c r="K1870" t="s">
        <v>72</v>
      </c>
      <c r="L1870">
        <v>44</v>
      </c>
      <c r="M1870" s="5">
        <v>23.24</v>
      </c>
      <c r="N1870" s="5">
        <f t="shared" si="29"/>
        <v>1022.56</v>
      </c>
      <c r="O1870" s="5">
        <v>7.615119078443521</v>
      </c>
      <c r="P1870" s="5">
        <f>tb_vendas[[#This Row],[Quantidade]]*tb_vendas[[#This Row],[Custo Unitário]]</f>
        <v>335.06523945151491</v>
      </c>
      <c r="Q1870" s="5">
        <f>tb_vendas[[#This Row],[Valor Total]]-tb_vendas[[#This Row],[Custo Total]]</f>
        <v>687.49476054848503</v>
      </c>
      <c r="R1870" s="2">
        <v>6</v>
      </c>
      <c r="S1870" s="3">
        <v>9</v>
      </c>
      <c r="T1870" t="s">
        <v>81</v>
      </c>
      <c r="U1870" t="s">
        <v>85</v>
      </c>
    </row>
    <row r="1871" spans="1:21" x14ac:dyDescent="0.3">
      <c r="A1871" s="3" t="s">
        <v>1955</v>
      </c>
      <c r="B1871" s="1">
        <v>44913</v>
      </c>
      <c r="C1871" s="7" t="str">
        <f>TEXT(tb_vendas[[#This Row],[Data do Pedido]],"aaaa-mm")</f>
        <v>2022-12</v>
      </c>
      <c r="D1871" s="1" t="s">
        <v>6592</v>
      </c>
      <c r="E1871" t="s">
        <v>22</v>
      </c>
      <c r="F1871" t="s">
        <v>28</v>
      </c>
      <c r="G1871" t="s">
        <v>43</v>
      </c>
      <c r="H1871" t="s">
        <v>45</v>
      </c>
      <c r="I1871" t="s">
        <v>58</v>
      </c>
      <c r="J1871" t="s">
        <v>64</v>
      </c>
      <c r="K1871" t="s">
        <v>78</v>
      </c>
      <c r="L1871">
        <v>47</v>
      </c>
      <c r="M1871" s="5">
        <v>90.27</v>
      </c>
      <c r="N1871" s="5">
        <f t="shared" si="29"/>
        <v>4242.6899999999996</v>
      </c>
      <c r="O1871" s="5">
        <v>27.583137171482871</v>
      </c>
      <c r="P1871" s="5">
        <f>tb_vendas[[#This Row],[Quantidade]]*tb_vendas[[#This Row],[Custo Unitário]]</f>
        <v>1296.407447059695</v>
      </c>
      <c r="Q1871" s="5">
        <f>tb_vendas[[#This Row],[Valor Total]]-tb_vendas[[#This Row],[Custo Total]]</f>
        <v>2946.2825529403044</v>
      </c>
      <c r="R1871" s="2">
        <v>10</v>
      </c>
      <c r="S1871" s="3">
        <v>4</v>
      </c>
      <c r="T1871" t="s">
        <v>81</v>
      </c>
      <c r="U1871" t="s">
        <v>83</v>
      </c>
    </row>
    <row r="1872" spans="1:21" x14ac:dyDescent="0.3">
      <c r="A1872" s="3" t="s">
        <v>1956</v>
      </c>
      <c r="B1872" s="1">
        <v>44913</v>
      </c>
      <c r="C1872" s="7" t="str">
        <f>TEXT(tb_vendas[[#This Row],[Data do Pedido]],"aaaa-mm")</f>
        <v>2022-12</v>
      </c>
      <c r="D1872" s="1" t="s">
        <v>6592</v>
      </c>
      <c r="E1872" t="s">
        <v>20</v>
      </c>
      <c r="F1872" t="s">
        <v>26</v>
      </c>
      <c r="G1872" t="s">
        <v>41</v>
      </c>
      <c r="H1872" t="s">
        <v>45</v>
      </c>
      <c r="I1872" t="s">
        <v>55</v>
      </c>
      <c r="J1872" t="s">
        <v>69</v>
      </c>
      <c r="K1872" t="s">
        <v>78</v>
      </c>
      <c r="L1872">
        <v>19</v>
      </c>
      <c r="M1872" s="5">
        <v>24.45</v>
      </c>
      <c r="N1872" s="5">
        <f t="shared" si="29"/>
        <v>464.55</v>
      </c>
      <c r="O1872" s="5">
        <v>14.917467056436646</v>
      </c>
      <c r="P1872" s="5">
        <f>tb_vendas[[#This Row],[Quantidade]]*tb_vendas[[#This Row],[Custo Unitário]]</f>
        <v>283.4318740722963</v>
      </c>
      <c r="Q1872" s="5">
        <f>tb_vendas[[#This Row],[Valor Total]]-tb_vendas[[#This Row],[Custo Total]]</f>
        <v>181.11812592770372</v>
      </c>
      <c r="R1872" s="2">
        <v>3</v>
      </c>
      <c r="S1872" s="3">
        <v>0</v>
      </c>
      <c r="T1872" t="s">
        <v>79</v>
      </c>
      <c r="U1872" t="s">
        <v>83</v>
      </c>
    </row>
    <row r="1873" spans="1:21" x14ac:dyDescent="0.3">
      <c r="A1873" s="3" t="s">
        <v>1957</v>
      </c>
      <c r="B1873" s="1">
        <v>44913</v>
      </c>
      <c r="C1873" s="7" t="str">
        <f>TEXT(tb_vendas[[#This Row],[Data do Pedido]],"aaaa-mm")</f>
        <v>2022-12</v>
      </c>
      <c r="D1873" s="1" t="s">
        <v>6589</v>
      </c>
      <c r="E1873" t="s">
        <v>17</v>
      </c>
      <c r="F1873" t="s">
        <v>24</v>
      </c>
      <c r="G1873" t="s">
        <v>39</v>
      </c>
      <c r="H1873" t="s">
        <v>45</v>
      </c>
      <c r="I1873" t="s">
        <v>54</v>
      </c>
      <c r="J1873" t="s">
        <v>68</v>
      </c>
      <c r="K1873" t="s">
        <v>75</v>
      </c>
      <c r="L1873">
        <v>86</v>
      </c>
      <c r="M1873" s="5">
        <v>12.87</v>
      </c>
      <c r="N1873" s="5">
        <f t="shared" si="29"/>
        <v>1106.82</v>
      </c>
      <c r="O1873" s="5">
        <v>5.6532471234312531</v>
      </c>
      <c r="P1873" s="5">
        <f>tb_vendas[[#This Row],[Quantidade]]*tb_vendas[[#This Row],[Custo Unitário]]</f>
        <v>486.17925261508776</v>
      </c>
      <c r="Q1873" s="5">
        <f>tb_vendas[[#This Row],[Valor Total]]-tb_vendas[[#This Row],[Custo Total]]</f>
        <v>620.64074738491217</v>
      </c>
      <c r="R1873" s="2">
        <v>7</v>
      </c>
      <c r="S1873" s="3">
        <v>4</v>
      </c>
      <c r="T1873" t="s">
        <v>80</v>
      </c>
      <c r="U1873" t="s">
        <v>85</v>
      </c>
    </row>
    <row r="1874" spans="1:21" x14ac:dyDescent="0.3">
      <c r="A1874" s="3" t="s">
        <v>1958</v>
      </c>
      <c r="B1874" s="1">
        <v>44914</v>
      </c>
      <c r="C1874" s="7" t="str">
        <f>TEXT(tb_vendas[[#This Row],[Data do Pedido]],"aaaa-mm")</f>
        <v>2022-12</v>
      </c>
      <c r="D1874" s="1" t="s">
        <v>6593</v>
      </c>
      <c r="E1874" t="s">
        <v>21</v>
      </c>
      <c r="F1874" t="s">
        <v>35</v>
      </c>
      <c r="G1874" t="s">
        <v>44</v>
      </c>
      <c r="H1874" t="s">
        <v>46</v>
      </c>
      <c r="I1874" t="s">
        <v>62</v>
      </c>
      <c r="J1874" t="s">
        <v>70</v>
      </c>
      <c r="K1874" t="s">
        <v>75</v>
      </c>
      <c r="L1874">
        <v>34</v>
      </c>
      <c r="M1874" s="5">
        <v>51.29</v>
      </c>
      <c r="N1874" s="5">
        <f t="shared" si="29"/>
        <v>1743.86</v>
      </c>
      <c r="O1874" s="5">
        <v>45.310669446038823</v>
      </c>
      <c r="P1874" s="5">
        <f>tb_vendas[[#This Row],[Quantidade]]*tb_vendas[[#This Row],[Custo Unitário]]</f>
        <v>1540.5627611653199</v>
      </c>
      <c r="Q1874" s="5">
        <f>tb_vendas[[#This Row],[Valor Total]]-tb_vendas[[#This Row],[Custo Total]]</f>
        <v>203.29723883468</v>
      </c>
      <c r="R1874" s="2">
        <v>1</v>
      </c>
      <c r="S1874" s="3">
        <v>6</v>
      </c>
      <c r="T1874" t="s">
        <v>81</v>
      </c>
      <c r="U1874" t="s">
        <v>82</v>
      </c>
    </row>
    <row r="1875" spans="1:21" x14ac:dyDescent="0.3">
      <c r="A1875" s="3" t="s">
        <v>1959</v>
      </c>
      <c r="B1875" s="1">
        <v>44914</v>
      </c>
      <c r="C1875" s="7" t="str">
        <f>TEXT(tb_vendas[[#This Row],[Data do Pedido]],"aaaa-mm")</f>
        <v>2022-12</v>
      </c>
      <c r="D1875" s="1" t="s">
        <v>6590</v>
      </c>
      <c r="E1875" t="s">
        <v>16</v>
      </c>
      <c r="F1875" t="s">
        <v>29</v>
      </c>
      <c r="G1875" t="s">
        <v>43</v>
      </c>
      <c r="H1875" t="s">
        <v>45</v>
      </c>
      <c r="I1875" t="s">
        <v>56</v>
      </c>
      <c r="J1875" t="s">
        <v>63</v>
      </c>
      <c r="K1875" t="s">
        <v>75</v>
      </c>
      <c r="L1875">
        <v>96</v>
      </c>
      <c r="M1875" s="5">
        <v>99.1</v>
      </c>
      <c r="N1875" s="5">
        <f t="shared" si="29"/>
        <v>9513.5999999999985</v>
      </c>
      <c r="O1875" s="5">
        <v>65.127901881533987</v>
      </c>
      <c r="P1875" s="5">
        <f>tb_vendas[[#This Row],[Quantidade]]*tb_vendas[[#This Row],[Custo Unitário]]</f>
        <v>6252.2785806272623</v>
      </c>
      <c r="Q1875" s="5">
        <f>tb_vendas[[#This Row],[Valor Total]]-tb_vendas[[#This Row],[Custo Total]]</f>
        <v>3261.3214193727363</v>
      </c>
      <c r="R1875" s="2">
        <v>8</v>
      </c>
      <c r="S1875" s="3">
        <v>3</v>
      </c>
      <c r="T1875" t="s">
        <v>79</v>
      </c>
      <c r="U1875" t="s">
        <v>83</v>
      </c>
    </row>
    <row r="1876" spans="1:21" x14ac:dyDescent="0.3">
      <c r="A1876" s="3" t="s">
        <v>1960</v>
      </c>
      <c r="B1876" s="1">
        <v>44914</v>
      </c>
      <c r="C1876" s="7" t="str">
        <f>TEXT(tb_vendas[[#This Row],[Data do Pedido]],"aaaa-mm")</f>
        <v>2022-12</v>
      </c>
      <c r="D1876" s="1" t="s">
        <v>6590</v>
      </c>
      <c r="E1876" t="s">
        <v>19</v>
      </c>
      <c r="F1876" t="s">
        <v>28</v>
      </c>
      <c r="G1876" t="s">
        <v>43</v>
      </c>
      <c r="H1876" t="s">
        <v>45</v>
      </c>
      <c r="I1876" t="s">
        <v>49</v>
      </c>
      <c r="J1876" t="s">
        <v>65</v>
      </c>
      <c r="K1876" t="s">
        <v>73</v>
      </c>
      <c r="L1876">
        <v>95</v>
      </c>
      <c r="M1876" s="5">
        <v>4.45</v>
      </c>
      <c r="N1876" s="5">
        <f t="shared" si="29"/>
        <v>422.75</v>
      </c>
      <c r="O1876" s="5">
        <v>2.9939720115369539</v>
      </c>
      <c r="P1876" s="5">
        <f>tb_vendas[[#This Row],[Quantidade]]*tb_vendas[[#This Row],[Custo Unitário]]</f>
        <v>284.42734109601065</v>
      </c>
      <c r="Q1876" s="5">
        <f>tb_vendas[[#This Row],[Valor Total]]-tb_vendas[[#This Row],[Custo Total]]</f>
        <v>138.32265890398935</v>
      </c>
      <c r="R1876" s="2">
        <v>6</v>
      </c>
      <c r="S1876" s="3">
        <v>1</v>
      </c>
      <c r="T1876" t="s">
        <v>80</v>
      </c>
      <c r="U1876" t="s">
        <v>84</v>
      </c>
    </row>
    <row r="1877" spans="1:21" x14ac:dyDescent="0.3">
      <c r="A1877" s="3" t="s">
        <v>1961</v>
      </c>
      <c r="B1877" s="1">
        <v>44915</v>
      </c>
      <c r="C1877" s="7" t="str">
        <f>TEXT(tb_vendas[[#This Row],[Data do Pedido]],"aaaa-mm")</f>
        <v>2022-12</v>
      </c>
      <c r="D1877" s="1" t="s">
        <v>6591</v>
      </c>
      <c r="E1877" t="s">
        <v>17</v>
      </c>
      <c r="F1877" t="s">
        <v>33</v>
      </c>
      <c r="G1877" t="s">
        <v>42</v>
      </c>
      <c r="H1877" t="s">
        <v>46</v>
      </c>
      <c r="I1877" t="s">
        <v>53</v>
      </c>
      <c r="J1877" t="s">
        <v>67</v>
      </c>
      <c r="K1877" t="s">
        <v>74</v>
      </c>
      <c r="L1877">
        <v>19</v>
      </c>
      <c r="M1877" s="5">
        <v>96.98</v>
      </c>
      <c r="N1877" s="5">
        <f t="shared" si="29"/>
        <v>1842.6200000000001</v>
      </c>
      <c r="O1877" s="5">
        <v>95.179538394684172</v>
      </c>
      <c r="P1877" s="5">
        <f>tb_vendas[[#This Row],[Quantidade]]*tb_vendas[[#This Row],[Custo Unitário]]</f>
        <v>1808.4112294989993</v>
      </c>
      <c r="Q1877" s="5">
        <f>tb_vendas[[#This Row],[Valor Total]]-tb_vendas[[#This Row],[Custo Total]]</f>
        <v>34.208770501000799</v>
      </c>
      <c r="R1877" s="2">
        <v>5</v>
      </c>
      <c r="S1877" s="3">
        <v>0</v>
      </c>
      <c r="T1877" t="s">
        <v>79</v>
      </c>
      <c r="U1877" t="s">
        <v>85</v>
      </c>
    </row>
    <row r="1878" spans="1:21" x14ac:dyDescent="0.3">
      <c r="A1878" s="3" t="s">
        <v>1962</v>
      </c>
      <c r="B1878" s="1">
        <v>44915</v>
      </c>
      <c r="C1878" s="7" t="str">
        <f>TEXT(tb_vendas[[#This Row],[Data do Pedido]],"aaaa-mm")</f>
        <v>2022-12</v>
      </c>
      <c r="D1878" s="1" t="s">
        <v>6591</v>
      </c>
      <c r="E1878" t="s">
        <v>17</v>
      </c>
      <c r="F1878" t="s">
        <v>30</v>
      </c>
      <c r="G1878" t="s">
        <v>44</v>
      </c>
      <c r="H1878" t="s">
        <v>46</v>
      </c>
      <c r="I1878" t="s">
        <v>61</v>
      </c>
      <c r="J1878" t="s">
        <v>68</v>
      </c>
      <c r="K1878" t="s">
        <v>74</v>
      </c>
      <c r="L1878">
        <v>4</v>
      </c>
      <c r="M1878" s="5">
        <v>52.09</v>
      </c>
      <c r="N1878" s="5">
        <f t="shared" si="29"/>
        <v>208.36</v>
      </c>
      <c r="O1878" s="5">
        <v>31.740301604031728</v>
      </c>
      <c r="P1878" s="5">
        <f>tb_vendas[[#This Row],[Quantidade]]*tb_vendas[[#This Row],[Custo Unitário]]</f>
        <v>126.96120641612691</v>
      </c>
      <c r="Q1878" s="5">
        <f>tb_vendas[[#This Row],[Valor Total]]-tb_vendas[[#This Row],[Custo Total]]</f>
        <v>81.3987935838731</v>
      </c>
      <c r="R1878" s="2">
        <v>1</v>
      </c>
      <c r="S1878" s="3">
        <v>10</v>
      </c>
      <c r="T1878" t="s">
        <v>81</v>
      </c>
      <c r="U1878" t="s">
        <v>84</v>
      </c>
    </row>
    <row r="1879" spans="1:21" x14ac:dyDescent="0.3">
      <c r="A1879" s="3" t="s">
        <v>1963</v>
      </c>
      <c r="B1879" s="1">
        <v>44915</v>
      </c>
      <c r="C1879" s="7" t="str">
        <f>TEXT(tb_vendas[[#This Row],[Data do Pedido]],"aaaa-mm")</f>
        <v>2022-12</v>
      </c>
      <c r="D1879" s="1" t="s">
        <v>6591</v>
      </c>
      <c r="E1879" t="s">
        <v>20</v>
      </c>
      <c r="F1879" t="s">
        <v>26</v>
      </c>
      <c r="G1879" t="s">
        <v>41</v>
      </c>
      <c r="H1879" t="s">
        <v>45</v>
      </c>
      <c r="I1879" t="s">
        <v>52</v>
      </c>
      <c r="J1879" t="s">
        <v>67</v>
      </c>
      <c r="K1879" t="s">
        <v>75</v>
      </c>
      <c r="L1879">
        <v>8</v>
      </c>
      <c r="M1879" s="5">
        <v>12.41</v>
      </c>
      <c r="N1879" s="5">
        <f t="shared" si="29"/>
        <v>99.28</v>
      </c>
      <c r="O1879" s="5">
        <v>3.2775051533052939</v>
      </c>
      <c r="P1879" s="5">
        <f>tb_vendas[[#This Row],[Quantidade]]*tb_vendas[[#This Row],[Custo Unitário]]</f>
        <v>26.220041226442351</v>
      </c>
      <c r="Q1879" s="5">
        <f>tb_vendas[[#This Row],[Valor Total]]-tb_vendas[[#This Row],[Custo Total]]</f>
        <v>73.059958773557653</v>
      </c>
      <c r="R1879" s="2">
        <v>1</v>
      </c>
      <c r="S1879" s="3">
        <v>8</v>
      </c>
      <c r="T1879" t="s">
        <v>80</v>
      </c>
      <c r="U1879" t="s">
        <v>83</v>
      </c>
    </row>
    <row r="1880" spans="1:21" x14ac:dyDescent="0.3">
      <c r="A1880" s="3" t="s">
        <v>1964</v>
      </c>
      <c r="B1880" s="1">
        <v>44915</v>
      </c>
      <c r="C1880" s="7" t="str">
        <f>TEXT(tb_vendas[[#This Row],[Data do Pedido]],"aaaa-mm")</f>
        <v>2022-12</v>
      </c>
      <c r="D1880" s="1" t="s">
        <v>6590</v>
      </c>
      <c r="E1880" t="s">
        <v>20</v>
      </c>
      <c r="F1880" t="s">
        <v>34</v>
      </c>
      <c r="G1880" t="s">
        <v>40</v>
      </c>
      <c r="H1880" t="s">
        <v>46</v>
      </c>
      <c r="I1880" t="s">
        <v>56</v>
      </c>
      <c r="J1880" t="s">
        <v>63</v>
      </c>
      <c r="K1880" t="s">
        <v>74</v>
      </c>
      <c r="L1880">
        <v>53</v>
      </c>
      <c r="M1880" s="5">
        <v>51.18</v>
      </c>
      <c r="N1880" s="5">
        <f t="shared" si="29"/>
        <v>2712.54</v>
      </c>
      <c r="O1880" s="5">
        <v>39.574094791670582</v>
      </c>
      <c r="P1880" s="5">
        <f>tb_vendas[[#This Row],[Quantidade]]*tb_vendas[[#This Row],[Custo Unitário]]</f>
        <v>2097.4270239585408</v>
      </c>
      <c r="Q1880" s="5">
        <f>tb_vendas[[#This Row],[Valor Total]]-tb_vendas[[#This Row],[Custo Total]]</f>
        <v>615.11297604145921</v>
      </c>
      <c r="R1880" s="2">
        <v>5</v>
      </c>
      <c r="S1880" s="3">
        <v>2</v>
      </c>
      <c r="T1880" t="s">
        <v>79</v>
      </c>
      <c r="U1880" t="s">
        <v>85</v>
      </c>
    </row>
    <row r="1881" spans="1:21" x14ac:dyDescent="0.3">
      <c r="A1881" s="3" t="s">
        <v>1965</v>
      </c>
      <c r="B1881" s="1">
        <v>44915</v>
      </c>
      <c r="C1881" s="7" t="str">
        <f>TEXT(tb_vendas[[#This Row],[Data do Pedido]],"aaaa-mm")</f>
        <v>2022-12</v>
      </c>
      <c r="D1881" s="1" t="s">
        <v>6592</v>
      </c>
      <c r="E1881" t="s">
        <v>16</v>
      </c>
      <c r="F1881" t="s">
        <v>35</v>
      </c>
      <c r="G1881" t="s">
        <v>44</v>
      </c>
      <c r="H1881" t="s">
        <v>46</v>
      </c>
      <c r="I1881" t="s">
        <v>62</v>
      </c>
      <c r="J1881" t="s">
        <v>70</v>
      </c>
      <c r="K1881" t="s">
        <v>71</v>
      </c>
      <c r="L1881">
        <v>72</v>
      </c>
      <c r="M1881" s="5">
        <v>99.82</v>
      </c>
      <c r="N1881" s="5">
        <f t="shared" si="29"/>
        <v>7187.0399999999991</v>
      </c>
      <c r="O1881" s="5">
        <v>36.820558836439965</v>
      </c>
      <c r="P1881" s="5">
        <f>tb_vendas[[#This Row],[Quantidade]]*tb_vendas[[#This Row],[Custo Unitário]]</f>
        <v>2651.0802362236773</v>
      </c>
      <c r="Q1881" s="5">
        <f>tb_vendas[[#This Row],[Valor Total]]-tb_vendas[[#This Row],[Custo Total]]</f>
        <v>4535.9597637763218</v>
      </c>
      <c r="R1881" s="2">
        <v>8</v>
      </c>
      <c r="S1881" s="3">
        <v>4</v>
      </c>
      <c r="T1881" t="s">
        <v>79</v>
      </c>
      <c r="U1881" t="s">
        <v>84</v>
      </c>
    </row>
    <row r="1882" spans="1:21" x14ac:dyDescent="0.3">
      <c r="A1882" s="3" t="s">
        <v>1966</v>
      </c>
      <c r="B1882" s="1">
        <v>44915</v>
      </c>
      <c r="C1882" s="7" t="str">
        <f>TEXT(tb_vendas[[#This Row],[Data do Pedido]],"aaaa-mm")</f>
        <v>2022-12</v>
      </c>
      <c r="D1882" s="1" t="s">
        <v>6589</v>
      </c>
      <c r="E1882" t="s">
        <v>23</v>
      </c>
      <c r="F1882" t="s">
        <v>29</v>
      </c>
      <c r="G1882" t="s">
        <v>43</v>
      </c>
      <c r="H1882" t="s">
        <v>45</v>
      </c>
      <c r="I1882" t="s">
        <v>61</v>
      </c>
      <c r="J1882" t="s">
        <v>68</v>
      </c>
      <c r="K1882" t="s">
        <v>75</v>
      </c>
      <c r="L1882">
        <v>16</v>
      </c>
      <c r="M1882" s="5">
        <v>98.73</v>
      </c>
      <c r="N1882" s="5">
        <f t="shared" si="29"/>
        <v>1579.68</v>
      </c>
      <c r="O1882" s="5">
        <v>40.47780783807594</v>
      </c>
      <c r="P1882" s="5">
        <f>tb_vendas[[#This Row],[Quantidade]]*tb_vendas[[#This Row],[Custo Unitário]]</f>
        <v>647.64492540921503</v>
      </c>
      <c r="Q1882" s="5">
        <f>tb_vendas[[#This Row],[Valor Total]]-tb_vendas[[#This Row],[Custo Total]]</f>
        <v>932.03507459078503</v>
      </c>
      <c r="R1882" s="2">
        <v>4</v>
      </c>
      <c r="S1882" s="3">
        <v>8</v>
      </c>
      <c r="T1882" t="s">
        <v>80</v>
      </c>
      <c r="U1882" t="s">
        <v>83</v>
      </c>
    </row>
    <row r="1883" spans="1:21" x14ac:dyDescent="0.3">
      <c r="A1883" s="3" t="s">
        <v>1967</v>
      </c>
      <c r="B1883" s="1">
        <v>44916</v>
      </c>
      <c r="C1883" s="7" t="str">
        <f>TEXT(tb_vendas[[#This Row],[Data do Pedido]],"aaaa-mm")</f>
        <v>2022-12</v>
      </c>
      <c r="D1883" s="1" t="s">
        <v>6592</v>
      </c>
      <c r="E1883" t="s">
        <v>23</v>
      </c>
      <c r="F1883" t="s">
        <v>36</v>
      </c>
      <c r="G1883" t="s">
        <v>39</v>
      </c>
      <c r="H1883" t="s">
        <v>45</v>
      </c>
      <c r="I1883" t="s">
        <v>51</v>
      </c>
      <c r="J1883" t="s">
        <v>65</v>
      </c>
      <c r="K1883" t="s">
        <v>77</v>
      </c>
      <c r="L1883">
        <v>12</v>
      </c>
      <c r="M1883" s="5">
        <v>81.010000000000005</v>
      </c>
      <c r="N1883" s="5">
        <f t="shared" si="29"/>
        <v>972.12000000000012</v>
      </c>
      <c r="O1883" s="5">
        <v>25.698431339213748</v>
      </c>
      <c r="P1883" s="5">
        <f>tb_vendas[[#This Row],[Quantidade]]*tb_vendas[[#This Row],[Custo Unitário]]</f>
        <v>308.38117607056495</v>
      </c>
      <c r="Q1883" s="5">
        <f>tb_vendas[[#This Row],[Valor Total]]-tb_vendas[[#This Row],[Custo Total]]</f>
        <v>663.73882392943517</v>
      </c>
      <c r="R1883" s="2">
        <v>6</v>
      </c>
      <c r="S1883" s="3">
        <v>3</v>
      </c>
      <c r="T1883" t="s">
        <v>81</v>
      </c>
      <c r="U1883" t="s">
        <v>83</v>
      </c>
    </row>
    <row r="1884" spans="1:21" x14ac:dyDescent="0.3">
      <c r="A1884" s="3" t="s">
        <v>1968</v>
      </c>
      <c r="B1884" s="1">
        <v>44916</v>
      </c>
      <c r="C1884" s="7" t="str">
        <f>TEXT(tb_vendas[[#This Row],[Data do Pedido]],"aaaa-mm")</f>
        <v>2022-12</v>
      </c>
      <c r="D1884" s="1" t="s">
        <v>6591</v>
      </c>
      <c r="E1884" t="s">
        <v>18</v>
      </c>
      <c r="F1884" t="s">
        <v>29</v>
      </c>
      <c r="G1884" t="s">
        <v>43</v>
      </c>
      <c r="H1884" t="s">
        <v>45</v>
      </c>
      <c r="I1884" t="s">
        <v>49</v>
      </c>
      <c r="J1884" t="s">
        <v>65</v>
      </c>
      <c r="K1884" t="s">
        <v>74</v>
      </c>
      <c r="L1884">
        <v>4</v>
      </c>
      <c r="M1884" s="5">
        <v>74.44</v>
      </c>
      <c r="N1884" s="5">
        <f t="shared" si="29"/>
        <v>297.76</v>
      </c>
      <c r="O1884" s="5">
        <v>39.506432477672362</v>
      </c>
      <c r="P1884" s="5">
        <f>tb_vendas[[#This Row],[Quantidade]]*tb_vendas[[#This Row],[Custo Unitário]]</f>
        <v>158.02572991068945</v>
      </c>
      <c r="Q1884" s="5">
        <f>tb_vendas[[#This Row],[Valor Total]]-tb_vendas[[#This Row],[Custo Total]]</f>
        <v>139.73427008931054</v>
      </c>
      <c r="R1884" s="2">
        <v>8</v>
      </c>
      <c r="S1884" s="3">
        <v>6</v>
      </c>
      <c r="T1884" t="s">
        <v>81</v>
      </c>
      <c r="U1884" t="s">
        <v>83</v>
      </c>
    </row>
    <row r="1885" spans="1:21" x14ac:dyDescent="0.3">
      <c r="A1885" s="3" t="s">
        <v>1969</v>
      </c>
      <c r="B1885" s="1">
        <v>44916</v>
      </c>
      <c r="C1885" s="7" t="str">
        <f>TEXT(tb_vendas[[#This Row],[Data do Pedido]],"aaaa-mm")</f>
        <v>2022-12</v>
      </c>
      <c r="D1885" s="1" t="s">
        <v>6591</v>
      </c>
      <c r="E1885" t="s">
        <v>20</v>
      </c>
      <c r="F1885" t="s">
        <v>37</v>
      </c>
      <c r="G1885" t="s">
        <v>41</v>
      </c>
      <c r="H1885" t="s">
        <v>45</v>
      </c>
      <c r="I1885" t="s">
        <v>57</v>
      </c>
      <c r="J1885" t="s">
        <v>66</v>
      </c>
      <c r="K1885" t="s">
        <v>76</v>
      </c>
      <c r="L1885">
        <v>73</v>
      </c>
      <c r="M1885" s="5">
        <v>10.95</v>
      </c>
      <c r="N1885" s="5">
        <f t="shared" si="29"/>
        <v>799.34999999999991</v>
      </c>
      <c r="O1885" s="5">
        <v>3.2482352933577534</v>
      </c>
      <c r="P1885" s="5">
        <f>tb_vendas[[#This Row],[Quantidade]]*tb_vendas[[#This Row],[Custo Unitário]]</f>
        <v>237.121176415116</v>
      </c>
      <c r="Q1885" s="5">
        <f>tb_vendas[[#This Row],[Valor Total]]-tb_vendas[[#This Row],[Custo Total]]</f>
        <v>562.22882358488391</v>
      </c>
      <c r="R1885" s="2">
        <v>3</v>
      </c>
      <c r="S1885" s="3">
        <v>9</v>
      </c>
      <c r="T1885" t="s">
        <v>79</v>
      </c>
      <c r="U1885" t="s">
        <v>82</v>
      </c>
    </row>
    <row r="1886" spans="1:21" x14ac:dyDescent="0.3">
      <c r="A1886" s="3" t="s">
        <v>1970</v>
      </c>
      <c r="B1886" s="1">
        <v>44916</v>
      </c>
      <c r="C1886" s="7" t="str">
        <f>TEXT(tb_vendas[[#This Row],[Data do Pedido]],"aaaa-mm")</f>
        <v>2022-12</v>
      </c>
      <c r="D1886" s="1" t="s">
        <v>6591</v>
      </c>
      <c r="E1886" t="s">
        <v>18</v>
      </c>
      <c r="F1886" t="s">
        <v>33</v>
      </c>
      <c r="G1886" t="s">
        <v>42</v>
      </c>
      <c r="H1886" t="s">
        <v>46</v>
      </c>
      <c r="I1886" t="s">
        <v>56</v>
      </c>
      <c r="J1886" t="s">
        <v>63</v>
      </c>
      <c r="K1886" t="s">
        <v>74</v>
      </c>
      <c r="L1886">
        <v>2</v>
      </c>
      <c r="M1886" s="5">
        <v>84.08</v>
      </c>
      <c r="N1886" s="5">
        <f t="shared" si="29"/>
        <v>168.16</v>
      </c>
      <c r="O1886" s="5">
        <v>60.746466783156073</v>
      </c>
      <c r="P1886" s="5">
        <f>tb_vendas[[#This Row],[Quantidade]]*tb_vendas[[#This Row],[Custo Unitário]]</f>
        <v>121.49293356631215</v>
      </c>
      <c r="Q1886" s="5">
        <f>tb_vendas[[#This Row],[Valor Total]]-tb_vendas[[#This Row],[Custo Total]]</f>
        <v>46.66706643368785</v>
      </c>
      <c r="R1886" s="2">
        <v>6</v>
      </c>
      <c r="S1886" s="3">
        <v>6</v>
      </c>
      <c r="T1886" t="s">
        <v>80</v>
      </c>
      <c r="U1886" t="s">
        <v>85</v>
      </c>
    </row>
    <row r="1887" spans="1:21" x14ac:dyDescent="0.3">
      <c r="A1887" s="3" t="s">
        <v>1971</v>
      </c>
      <c r="B1887" s="1">
        <v>44917</v>
      </c>
      <c r="C1887" s="7" t="str">
        <f>TEXT(tb_vendas[[#This Row],[Data do Pedido]],"aaaa-mm")</f>
        <v>2022-12</v>
      </c>
      <c r="D1887" s="1" t="s">
        <v>6593</v>
      </c>
      <c r="E1887" t="s">
        <v>22</v>
      </c>
      <c r="F1887" t="s">
        <v>31</v>
      </c>
      <c r="G1887" t="s">
        <v>40</v>
      </c>
      <c r="H1887" t="s">
        <v>46</v>
      </c>
      <c r="I1887" t="s">
        <v>50</v>
      </c>
      <c r="J1887" t="s">
        <v>66</v>
      </c>
      <c r="K1887" t="s">
        <v>75</v>
      </c>
      <c r="L1887">
        <v>57</v>
      </c>
      <c r="M1887" s="5">
        <v>6.36</v>
      </c>
      <c r="N1887" s="5">
        <f t="shared" si="29"/>
        <v>362.52000000000004</v>
      </c>
      <c r="O1887" s="5">
        <v>1.8377193840452413</v>
      </c>
      <c r="P1887" s="5">
        <f>tb_vendas[[#This Row],[Quantidade]]*tb_vendas[[#This Row],[Custo Unitário]]</f>
        <v>104.75000489057875</v>
      </c>
      <c r="Q1887" s="5">
        <f>tb_vendas[[#This Row],[Valor Total]]-tb_vendas[[#This Row],[Custo Total]]</f>
        <v>257.7699951094213</v>
      </c>
      <c r="R1887" s="2">
        <v>2</v>
      </c>
      <c r="S1887" s="3">
        <v>4</v>
      </c>
      <c r="T1887" t="s">
        <v>80</v>
      </c>
      <c r="U1887" t="s">
        <v>85</v>
      </c>
    </row>
    <row r="1888" spans="1:21" x14ac:dyDescent="0.3">
      <c r="A1888" s="3" t="s">
        <v>1972</v>
      </c>
      <c r="B1888" s="1">
        <v>44917</v>
      </c>
      <c r="C1888" s="7" t="str">
        <f>TEXT(tb_vendas[[#This Row],[Data do Pedido]],"aaaa-mm")</f>
        <v>2022-12</v>
      </c>
      <c r="D1888" s="1" t="s">
        <v>6589</v>
      </c>
      <c r="E1888" t="s">
        <v>22</v>
      </c>
      <c r="F1888" t="s">
        <v>35</v>
      </c>
      <c r="G1888" t="s">
        <v>44</v>
      </c>
      <c r="H1888" t="s">
        <v>46</v>
      </c>
      <c r="I1888" t="s">
        <v>52</v>
      </c>
      <c r="J1888" t="s">
        <v>67</v>
      </c>
      <c r="K1888" t="s">
        <v>72</v>
      </c>
      <c r="L1888">
        <v>26</v>
      </c>
      <c r="M1888" s="5">
        <v>51.81</v>
      </c>
      <c r="N1888" s="5">
        <f t="shared" si="29"/>
        <v>1347.06</v>
      </c>
      <c r="O1888" s="5">
        <v>13.357784312099543</v>
      </c>
      <c r="P1888" s="5">
        <f>tb_vendas[[#This Row],[Quantidade]]*tb_vendas[[#This Row],[Custo Unitário]]</f>
        <v>347.30239211458814</v>
      </c>
      <c r="Q1888" s="5">
        <f>tb_vendas[[#This Row],[Valor Total]]-tb_vendas[[#This Row],[Custo Total]]</f>
        <v>999.75760788541174</v>
      </c>
      <c r="R1888" s="2">
        <v>1</v>
      </c>
      <c r="S1888" s="3">
        <v>6</v>
      </c>
      <c r="T1888" t="s">
        <v>79</v>
      </c>
      <c r="U1888" t="s">
        <v>82</v>
      </c>
    </row>
    <row r="1889" spans="1:21" x14ac:dyDescent="0.3">
      <c r="A1889" s="3" t="s">
        <v>1973</v>
      </c>
      <c r="B1889" s="1">
        <v>44917</v>
      </c>
      <c r="C1889" s="7" t="str">
        <f>TEXT(tb_vendas[[#This Row],[Data do Pedido]],"aaaa-mm")</f>
        <v>2022-12</v>
      </c>
      <c r="D1889" s="1" t="s">
        <v>6593</v>
      </c>
      <c r="E1889" t="s">
        <v>21</v>
      </c>
      <c r="F1889" t="s">
        <v>27</v>
      </c>
      <c r="G1889" t="s">
        <v>42</v>
      </c>
      <c r="H1889" t="s">
        <v>46</v>
      </c>
      <c r="I1889" t="s">
        <v>50</v>
      </c>
      <c r="J1889" t="s">
        <v>66</v>
      </c>
      <c r="K1889" t="s">
        <v>78</v>
      </c>
      <c r="L1889">
        <v>9</v>
      </c>
      <c r="M1889" s="5">
        <v>11.59</v>
      </c>
      <c r="N1889" s="5">
        <f t="shared" si="29"/>
        <v>104.31</v>
      </c>
      <c r="O1889" s="5">
        <v>4.1490392799118512</v>
      </c>
      <c r="P1889" s="5">
        <f>tb_vendas[[#This Row],[Quantidade]]*tb_vendas[[#This Row],[Custo Unitário]]</f>
        <v>37.341353519206663</v>
      </c>
      <c r="Q1889" s="5">
        <f>tb_vendas[[#This Row],[Valor Total]]-tb_vendas[[#This Row],[Custo Total]]</f>
        <v>66.968646480793339</v>
      </c>
      <c r="R1889" s="2">
        <v>5</v>
      </c>
      <c r="S1889" s="3">
        <v>9</v>
      </c>
      <c r="T1889" t="s">
        <v>80</v>
      </c>
      <c r="U1889" t="s">
        <v>83</v>
      </c>
    </row>
    <row r="1890" spans="1:21" x14ac:dyDescent="0.3">
      <c r="A1890" s="3" t="s">
        <v>1974</v>
      </c>
      <c r="B1890" s="1">
        <v>44917</v>
      </c>
      <c r="C1890" s="7" t="str">
        <f>TEXT(tb_vendas[[#This Row],[Data do Pedido]],"aaaa-mm")</f>
        <v>2022-12</v>
      </c>
      <c r="D1890" s="1" t="s">
        <v>6593</v>
      </c>
      <c r="E1890" t="s">
        <v>16</v>
      </c>
      <c r="F1890" t="s">
        <v>35</v>
      </c>
      <c r="G1890" t="s">
        <v>44</v>
      </c>
      <c r="H1890" t="s">
        <v>46</v>
      </c>
      <c r="I1890" t="s">
        <v>57</v>
      </c>
      <c r="J1890" t="s">
        <v>66</v>
      </c>
      <c r="K1890" t="s">
        <v>74</v>
      </c>
      <c r="L1890">
        <v>88</v>
      </c>
      <c r="M1890" s="5">
        <v>58.47</v>
      </c>
      <c r="N1890" s="5">
        <f t="shared" si="29"/>
        <v>5145.3599999999997</v>
      </c>
      <c r="O1890" s="5">
        <v>25.652210085807081</v>
      </c>
      <c r="P1890" s="5">
        <f>tb_vendas[[#This Row],[Quantidade]]*tb_vendas[[#This Row],[Custo Unitário]]</f>
        <v>2257.3944875510233</v>
      </c>
      <c r="Q1890" s="5">
        <f>tb_vendas[[#This Row],[Valor Total]]-tb_vendas[[#This Row],[Custo Total]]</f>
        <v>2887.9655124489764</v>
      </c>
      <c r="R1890" s="2">
        <v>9</v>
      </c>
      <c r="S1890" s="3">
        <v>8</v>
      </c>
      <c r="T1890" t="s">
        <v>81</v>
      </c>
      <c r="U1890" t="s">
        <v>84</v>
      </c>
    </row>
    <row r="1891" spans="1:21" x14ac:dyDescent="0.3">
      <c r="A1891" s="3" t="s">
        <v>1975</v>
      </c>
      <c r="B1891" s="1">
        <v>44917</v>
      </c>
      <c r="C1891" s="7" t="str">
        <f>TEXT(tb_vendas[[#This Row],[Data do Pedido]],"aaaa-mm")</f>
        <v>2022-12</v>
      </c>
      <c r="D1891" s="1" t="s">
        <v>6592</v>
      </c>
      <c r="E1891" t="s">
        <v>17</v>
      </c>
      <c r="F1891" t="s">
        <v>26</v>
      </c>
      <c r="G1891" t="s">
        <v>41</v>
      </c>
      <c r="H1891" t="s">
        <v>45</v>
      </c>
      <c r="I1891" t="s">
        <v>57</v>
      </c>
      <c r="J1891" t="s">
        <v>66</v>
      </c>
      <c r="K1891" t="s">
        <v>75</v>
      </c>
      <c r="L1891">
        <v>1</v>
      </c>
      <c r="M1891" s="5">
        <v>14.18</v>
      </c>
      <c r="N1891" s="5">
        <f t="shared" si="29"/>
        <v>14.18</v>
      </c>
      <c r="O1891" s="5">
        <v>5.364149922858708</v>
      </c>
      <c r="P1891" s="5">
        <f>tb_vendas[[#This Row],[Quantidade]]*tb_vendas[[#This Row],[Custo Unitário]]</f>
        <v>5.364149922858708</v>
      </c>
      <c r="Q1891" s="5">
        <f>tb_vendas[[#This Row],[Valor Total]]-tb_vendas[[#This Row],[Custo Total]]</f>
        <v>8.8158500771412918</v>
      </c>
      <c r="R1891" s="2">
        <v>1</v>
      </c>
      <c r="S1891" s="3">
        <v>1</v>
      </c>
      <c r="T1891" t="s">
        <v>79</v>
      </c>
      <c r="U1891" t="s">
        <v>82</v>
      </c>
    </row>
    <row r="1892" spans="1:21" x14ac:dyDescent="0.3">
      <c r="A1892" s="3" t="s">
        <v>1976</v>
      </c>
      <c r="B1892" s="1">
        <v>44918</v>
      </c>
      <c r="C1892" s="7" t="str">
        <f>TEXT(tb_vendas[[#This Row],[Data do Pedido]],"aaaa-mm")</f>
        <v>2022-12</v>
      </c>
      <c r="D1892" s="1" t="s">
        <v>6591</v>
      </c>
      <c r="E1892" t="s">
        <v>21</v>
      </c>
      <c r="F1892" t="s">
        <v>35</v>
      </c>
      <c r="G1892" t="s">
        <v>44</v>
      </c>
      <c r="H1892" t="s">
        <v>46</v>
      </c>
      <c r="I1892" t="s">
        <v>62</v>
      </c>
      <c r="J1892" t="s">
        <v>70</v>
      </c>
      <c r="K1892" t="s">
        <v>76</v>
      </c>
      <c r="L1892">
        <v>32</v>
      </c>
      <c r="M1892" s="5">
        <v>61.33</v>
      </c>
      <c r="N1892" s="5">
        <f t="shared" si="29"/>
        <v>1962.56</v>
      </c>
      <c r="O1892" s="5">
        <v>18.323034403423893</v>
      </c>
      <c r="P1892" s="5">
        <f>tb_vendas[[#This Row],[Quantidade]]*tb_vendas[[#This Row],[Custo Unitário]]</f>
        <v>586.33710090956458</v>
      </c>
      <c r="Q1892" s="5">
        <f>tb_vendas[[#This Row],[Valor Total]]-tb_vendas[[#This Row],[Custo Total]]</f>
        <v>1376.2228990904355</v>
      </c>
      <c r="R1892" s="2">
        <v>10</v>
      </c>
      <c r="S1892" s="3">
        <v>5</v>
      </c>
      <c r="T1892" t="s">
        <v>80</v>
      </c>
      <c r="U1892" t="s">
        <v>85</v>
      </c>
    </row>
    <row r="1893" spans="1:21" x14ac:dyDescent="0.3">
      <c r="A1893" s="3" t="s">
        <v>1977</v>
      </c>
      <c r="B1893" s="1">
        <v>44918</v>
      </c>
      <c r="C1893" s="7" t="str">
        <f>TEXT(tb_vendas[[#This Row],[Data do Pedido]],"aaaa-mm")</f>
        <v>2022-12</v>
      </c>
      <c r="D1893" s="1" t="s">
        <v>6589</v>
      </c>
      <c r="E1893" t="s">
        <v>18</v>
      </c>
      <c r="F1893" t="s">
        <v>24</v>
      </c>
      <c r="G1893" t="s">
        <v>39</v>
      </c>
      <c r="H1893" t="s">
        <v>45</v>
      </c>
      <c r="I1893" t="s">
        <v>48</v>
      </c>
      <c r="J1893" t="s">
        <v>64</v>
      </c>
      <c r="K1893" t="s">
        <v>71</v>
      </c>
      <c r="L1893">
        <v>3</v>
      </c>
      <c r="M1893" s="5">
        <v>13.1</v>
      </c>
      <c r="N1893" s="5">
        <f t="shared" si="29"/>
        <v>39.299999999999997</v>
      </c>
      <c r="O1893" s="5">
        <v>4.3984426933356513</v>
      </c>
      <c r="P1893" s="5">
        <f>tb_vendas[[#This Row],[Quantidade]]*tb_vendas[[#This Row],[Custo Unitário]]</f>
        <v>13.195328080006954</v>
      </c>
      <c r="Q1893" s="5">
        <f>tb_vendas[[#This Row],[Valor Total]]-tb_vendas[[#This Row],[Custo Total]]</f>
        <v>26.104671919993045</v>
      </c>
      <c r="R1893" s="2">
        <v>8</v>
      </c>
      <c r="S1893" s="3">
        <v>6</v>
      </c>
      <c r="T1893" t="s">
        <v>80</v>
      </c>
      <c r="U1893" t="s">
        <v>82</v>
      </c>
    </row>
    <row r="1894" spans="1:21" x14ac:dyDescent="0.3">
      <c r="A1894" s="3" t="s">
        <v>1978</v>
      </c>
      <c r="B1894" s="1">
        <v>44918</v>
      </c>
      <c r="C1894" s="7" t="str">
        <f>TEXT(tb_vendas[[#This Row],[Data do Pedido]],"aaaa-mm")</f>
        <v>2022-12</v>
      </c>
      <c r="D1894" s="1" t="s">
        <v>6593</v>
      </c>
      <c r="E1894" t="s">
        <v>20</v>
      </c>
      <c r="F1894" t="s">
        <v>31</v>
      </c>
      <c r="G1894" t="s">
        <v>40</v>
      </c>
      <c r="H1894" t="s">
        <v>46</v>
      </c>
      <c r="I1894" t="s">
        <v>48</v>
      </c>
      <c r="J1894" t="s">
        <v>64</v>
      </c>
      <c r="K1894" t="s">
        <v>72</v>
      </c>
      <c r="L1894">
        <v>92</v>
      </c>
      <c r="M1894" s="5">
        <v>15.33</v>
      </c>
      <c r="N1894" s="5">
        <f t="shared" si="29"/>
        <v>1410.36</v>
      </c>
      <c r="O1894" s="5">
        <v>7.1976831057520911</v>
      </c>
      <c r="P1894" s="5">
        <f>tb_vendas[[#This Row],[Quantidade]]*tb_vendas[[#This Row],[Custo Unitário]]</f>
        <v>662.18684572919233</v>
      </c>
      <c r="Q1894" s="5">
        <f>tb_vendas[[#This Row],[Valor Total]]-tb_vendas[[#This Row],[Custo Total]]</f>
        <v>748.17315427080757</v>
      </c>
      <c r="R1894" s="2">
        <v>3</v>
      </c>
      <c r="S1894" s="3">
        <v>1</v>
      </c>
      <c r="T1894" t="s">
        <v>79</v>
      </c>
      <c r="U1894" t="s">
        <v>82</v>
      </c>
    </row>
    <row r="1895" spans="1:21" x14ac:dyDescent="0.3">
      <c r="A1895" s="3" t="s">
        <v>1979</v>
      </c>
      <c r="B1895" s="1">
        <v>44918</v>
      </c>
      <c r="C1895" s="7" t="str">
        <f>TEXT(tb_vendas[[#This Row],[Data do Pedido]],"aaaa-mm")</f>
        <v>2022-12</v>
      </c>
      <c r="D1895" s="1" t="s">
        <v>6592</v>
      </c>
      <c r="E1895" t="s">
        <v>17</v>
      </c>
      <c r="F1895" t="s">
        <v>24</v>
      </c>
      <c r="G1895" t="s">
        <v>39</v>
      </c>
      <c r="H1895" t="s">
        <v>45</v>
      </c>
      <c r="I1895" t="s">
        <v>61</v>
      </c>
      <c r="J1895" t="s">
        <v>68</v>
      </c>
      <c r="K1895" t="s">
        <v>77</v>
      </c>
      <c r="L1895">
        <v>3</v>
      </c>
      <c r="M1895" s="5">
        <v>59.34</v>
      </c>
      <c r="N1895" s="5">
        <f t="shared" si="29"/>
        <v>178.02</v>
      </c>
      <c r="O1895" s="5">
        <v>34.931134945385615</v>
      </c>
      <c r="P1895" s="5">
        <f>tb_vendas[[#This Row],[Quantidade]]*tb_vendas[[#This Row],[Custo Unitário]]</f>
        <v>104.79340483615684</v>
      </c>
      <c r="Q1895" s="5">
        <f>tb_vendas[[#This Row],[Valor Total]]-tb_vendas[[#This Row],[Custo Total]]</f>
        <v>73.226595163843172</v>
      </c>
      <c r="R1895" s="2">
        <v>4</v>
      </c>
      <c r="S1895" s="3">
        <v>5</v>
      </c>
      <c r="T1895" t="s">
        <v>81</v>
      </c>
      <c r="U1895" t="s">
        <v>84</v>
      </c>
    </row>
    <row r="1896" spans="1:21" x14ac:dyDescent="0.3">
      <c r="A1896" s="3" t="s">
        <v>1980</v>
      </c>
      <c r="B1896" s="1">
        <v>44918</v>
      </c>
      <c r="C1896" s="7" t="str">
        <f>TEXT(tb_vendas[[#This Row],[Data do Pedido]],"aaaa-mm")</f>
        <v>2022-12</v>
      </c>
      <c r="D1896" s="1" t="s">
        <v>6593</v>
      </c>
      <c r="E1896" t="s">
        <v>21</v>
      </c>
      <c r="F1896" t="s">
        <v>34</v>
      </c>
      <c r="G1896" t="s">
        <v>40</v>
      </c>
      <c r="H1896" t="s">
        <v>46</v>
      </c>
      <c r="I1896" t="s">
        <v>50</v>
      </c>
      <c r="J1896" t="s">
        <v>66</v>
      </c>
      <c r="K1896" t="s">
        <v>71</v>
      </c>
      <c r="L1896">
        <v>44</v>
      </c>
      <c r="M1896" s="5">
        <v>59.82</v>
      </c>
      <c r="N1896" s="5">
        <f t="shared" si="29"/>
        <v>2632.08</v>
      </c>
      <c r="O1896" s="5">
        <v>15.821781613712854</v>
      </c>
      <c r="P1896" s="5">
        <f>tb_vendas[[#This Row],[Quantidade]]*tb_vendas[[#This Row],[Custo Unitário]]</f>
        <v>696.15839100336564</v>
      </c>
      <c r="Q1896" s="5">
        <f>tb_vendas[[#This Row],[Valor Total]]-tb_vendas[[#This Row],[Custo Total]]</f>
        <v>1935.9216089966344</v>
      </c>
      <c r="R1896" s="2">
        <v>4</v>
      </c>
      <c r="S1896" s="3">
        <v>0</v>
      </c>
      <c r="T1896" t="s">
        <v>80</v>
      </c>
      <c r="U1896" t="s">
        <v>82</v>
      </c>
    </row>
    <row r="1897" spans="1:21" x14ac:dyDescent="0.3">
      <c r="A1897" s="3" t="s">
        <v>1981</v>
      </c>
      <c r="B1897" s="1">
        <v>44919</v>
      </c>
      <c r="C1897" s="7" t="str">
        <f>TEXT(tb_vendas[[#This Row],[Data do Pedido]],"aaaa-mm")</f>
        <v>2022-12</v>
      </c>
      <c r="D1897" s="1" t="s">
        <v>6593</v>
      </c>
      <c r="E1897" t="s">
        <v>22</v>
      </c>
      <c r="F1897" t="s">
        <v>29</v>
      </c>
      <c r="G1897" t="s">
        <v>43</v>
      </c>
      <c r="H1897" t="s">
        <v>45</v>
      </c>
      <c r="I1897" t="s">
        <v>55</v>
      </c>
      <c r="J1897" t="s">
        <v>69</v>
      </c>
      <c r="K1897" t="s">
        <v>73</v>
      </c>
      <c r="L1897">
        <v>88</v>
      </c>
      <c r="M1897" s="5">
        <v>69.83</v>
      </c>
      <c r="N1897" s="5">
        <f t="shared" si="29"/>
        <v>6145.04</v>
      </c>
      <c r="O1897" s="5">
        <v>26.902624979564969</v>
      </c>
      <c r="P1897" s="5">
        <f>tb_vendas[[#This Row],[Quantidade]]*tb_vendas[[#This Row],[Custo Unitário]]</f>
        <v>2367.4309982017171</v>
      </c>
      <c r="Q1897" s="5">
        <f>tb_vendas[[#This Row],[Valor Total]]-tb_vendas[[#This Row],[Custo Total]]</f>
        <v>3777.6090017982829</v>
      </c>
      <c r="R1897" s="2">
        <v>6</v>
      </c>
      <c r="S1897" s="3">
        <v>7</v>
      </c>
      <c r="T1897" t="s">
        <v>81</v>
      </c>
      <c r="U1897" t="s">
        <v>84</v>
      </c>
    </row>
    <row r="1898" spans="1:21" x14ac:dyDescent="0.3">
      <c r="A1898" s="3" t="s">
        <v>1982</v>
      </c>
      <c r="B1898" s="1">
        <v>44919</v>
      </c>
      <c r="C1898" s="7" t="str">
        <f>TEXT(tb_vendas[[#This Row],[Data do Pedido]],"aaaa-mm")</f>
        <v>2022-12</v>
      </c>
      <c r="D1898" s="1" t="s">
        <v>6588</v>
      </c>
      <c r="E1898" t="s">
        <v>16</v>
      </c>
      <c r="F1898" t="s">
        <v>35</v>
      </c>
      <c r="G1898" t="s">
        <v>44</v>
      </c>
      <c r="H1898" t="s">
        <v>46</v>
      </c>
      <c r="I1898" t="s">
        <v>55</v>
      </c>
      <c r="J1898" t="s">
        <v>69</v>
      </c>
      <c r="K1898" t="s">
        <v>71</v>
      </c>
      <c r="L1898">
        <v>87</v>
      </c>
      <c r="M1898" s="5">
        <v>53.26</v>
      </c>
      <c r="N1898" s="5">
        <f t="shared" si="29"/>
        <v>4633.62</v>
      </c>
      <c r="O1898" s="5">
        <v>14.980687861414085</v>
      </c>
      <c r="P1898" s="5">
        <f>tb_vendas[[#This Row],[Quantidade]]*tb_vendas[[#This Row],[Custo Unitário]]</f>
        <v>1303.3198439430253</v>
      </c>
      <c r="Q1898" s="5">
        <f>tb_vendas[[#This Row],[Valor Total]]-tb_vendas[[#This Row],[Custo Total]]</f>
        <v>3330.3001560569746</v>
      </c>
      <c r="R1898" s="2">
        <v>2</v>
      </c>
      <c r="S1898" s="3">
        <v>0</v>
      </c>
      <c r="T1898" t="s">
        <v>79</v>
      </c>
      <c r="U1898" t="s">
        <v>85</v>
      </c>
    </row>
    <row r="1899" spans="1:21" x14ac:dyDescent="0.3">
      <c r="A1899" s="3" t="s">
        <v>1983</v>
      </c>
      <c r="B1899" s="1">
        <v>44919</v>
      </c>
      <c r="C1899" s="7" t="str">
        <f>TEXT(tb_vendas[[#This Row],[Data do Pedido]],"aaaa-mm")</f>
        <v>2022-12</v>
      </c>
      <c r="D1899" s="1" t="s">
        <v>6591</v>
      </c>
      <c r="E1899" t="s">
        <v>18</v>
      </c>
      <c r="F1899" t="s">
        <v>36</v>
      </c>
      <c r="G1899" t="s">
        <v>39</v>
      </c>
      <c r="H1899" t="s">
        <v>45</v>
      </c>
      <c r="I1899" t="s">
        <v>58</v>
      </c>
      <c r="J1899" t="s">
        <v>64</v>
      </c>
      <c r="K1899" t="s">
        <v>76</v>
      </c>
      <c r="L1899">
        <v>41</v>
      </c>
      <c r="M1899" s="5">
        <v>41.78</v>
      </c>
      <c r="N1899" s="5">
        <f t="shared" si="29"/>
        <v>1712.98</v>
      </c>
      <c r="O1899" s="5">
        <v>27.405877725637374</v>
      </c>
      <c r="P1899" s="5">
        <f>tb_vendas[[#This Row],[Quantidade]]*tb_vendas[[#This Row],[Custo Unitário]]</f>
        <v>1123.6409867511325</v>
      </c>
      <c r="Q1899" s="5">
        <f>tb_vendas[[#This Row],[Valor Total]]-tb_vendas[[#This Row],[Custo Total]]</f>
        <v>589.33901324886756</v>
      </c>
      <c r="R1899" s="2">
        <v>9</v>
      </c>
      <c r="S1899" s="3">
        <v>0</v>
      </c>
      <c r="T1899" t="s">
        <v>80</v>
      </c>
      <c r="U1899" t="s">
        <v>85</v>
      </c>
    </row>
    <row r="1900" spans="1:21" x14ac:dyDescent="0.3">
      <c r="A1900" s="3" t="s">
        <v>1984</v>
      </c>
      <c r="B1900" s="1">
        <v>44919</v>
      </c>
      <c r="C1900" s="7" t="str">
        <f>TEXT(tb_vendas[[#This Row],[Data do Pedido]],"aaaa-mm")</f>
        <v>2022-12</v>
      </c>
      <c r="D1900" s="1" t="s">
        <v>6589</v>
      </c>
      <c r="E1900" t="s">
        <v>20</v>
      </c>
      <c r="F1900" t="s">
        <v>26</v>
      </c>
      <c r="G1900" t="s">
        <v>41</v>
      </c>
      <c r="H1900" t="s">
        <v>45</v>
      </c>
      <c r="I1900" t="s">
        <v>54</v>
      </c>
      <c r="J1900" t="s">
        <v>68</v>
      </c>
      <c r="K1900" t="s">
        <v>73</v>
      </c>
      <c r="L1900">
        <v>31</v>
      </c>
      <c r="M1900" s="5">
        <v>56.98</v>
      </c>
      <c r="N1900" s="5">
        <f t="shared" si="29"/>
        <v>1766.3799999999999</v>
      </c>
      <c r="O1900" s="5">
        <v>42.51387153285269</v>
      </c>
      <c r="P1900" s="5">
        <f>tb_vendas[[#This Row],[Quantidade]]*tb_vendas[[#This Row],[Custo Unitário]]</f>
        <v>1317.9300175184335</v>
      </c>
      <c r="Q1900" s="5">
        <f>tb_vendas[[#This Row],[Valor Total]]-tb_vendas[[#This Row],[Custo Total]]</f>
        <v>448.44998248156639</v>
      </c>
      <c r="R1900" s="2">
        <v>6</v>
      </c>
      <c r="S1900" s="3">
        <v>4</v>
      </c>
      <c r="T1900" t="s">
        <v>80</v>
      </c>
      <c r="U1900" t="s">
        <v>85</v>
      </c>
    </row>
    <row r="1901" spans="1:21" x14ac:dyDescent="0.3">
      <c r="A1901" s="3" t="s">
        <v>1985</v>
      </c>
      <c r="B1901" s="1">
        <v>44920</v>
      </c>
      <c r="C1901" s="7" t="str">
        <f>TEXT(tb_vendas[[#This Row],[Data do Pedido]],"aaaa-mm")</f>
        <v>2022-12</v>
      </c>
      <c r="D1901" s="1" t="s">
        <v>6593</v>
      </c>
      <c r="E1901" t="s">
        <v>16</v>
      </c>
      <c r="F1901" t="s">
        <v>29</v>
      </c>
      <c r="G1901" t="s">
        <v>43</v>
      </c>
      <c r="H1901" t="s">
        <v>45</v>
      </c>
      <c r="I1901" t="s">
        <v>55</v>
      </c>
      <c r="J1901" t="s">
        <v>69</v>
      </c>
      <c r="K1901" t="s">
        <v>77</v>
      </c>
      <c r="L1901">
        <v>29</v>
      </c>
      <c r="M1901" s="5">
        <v>25.8</v>
      </c>
      <c r="N1901" s="5">
        <f t="shared" si="29"/>
        <v>748.2</v>
      </c>
      <c r="O1901" s="5">
        <v>6.6792576249962421</v>
      </c>
      <c r="P1901" s="5">
        <f>tb_vendas[[#This Row],[Quantidade]]*tb_vendas[[#This Row],[Custo Unitário]]</f>
        <v>193.69847112489103</v>
      </c>
      <c r="Q1901" s="5">
        <f>tb_vendas[[#This Row],[Valor Total]]-tb_vendas[[#This Row],[Custo Total]]</f>
        <v>554.50152887510899</v>
      </c>
      <c r="R1901" s="2">
        <v>2</v>
      </c>
      <c r="S1901" s="3">
        <v>4</v>
      </c>
      <c r="T1901" t="s">
        <v>80</v>
      </c>
      <c r="U1901" t="s">
        <v>85</v>
      </c>
    </row>
    <row r="1902" spans="1:21" x14ac:dyDescent="0.3">
      <c r="A1902" s="3" t="s">
        <v>1986</v>
      </c>
      <c r="B1902" s="1">
        <v>44920</v>
      </c>
      <c r="C1902" s="7" t="str">
        <f>TEXT(tb_vendas[[#This Row],[Data do Pedido]],"aaaa-mm")</f>
        <v>2022-12</v>
      </c>
      <c r="D1902" s="1" t="s">
        <v>6593</v>
      </c>
      <c r="E1902" t="s">
        <v>20</v>
      </c>
      <c r="F1902" t="s">
        <v>28</v>
      </c>
      <c r="G1902" t="s">
        <v>43</v>
      </c>
      <c r="H1902" t="s">
        <v>45</v>
      </c>
      <c r="I1902" t="s">
        <v>52</v>
      </c>
      <c r="J1902" t="s">
        <v>67</v>
      </c>
      <c r="K1902" t="s">
        <v>73</v>
      </c>
      <c r="L1902">
        <v>10</v>
      </c>
      <c r="M1902" s="5">
        <v>21.1</v>
      </c>
      <c r="N1902" s="5">
        <f t="shared" si="29"/>
        <v>211</v>
      </c>
      <c r="O1902" s="5">
        <v>6.4360783672631001</v>
      </c>
      <c r="P1902" s="5">
        <f>tb_vendas[[#This Row],[Quantidade]]*tb_vendas[[#This Row],[Custo Unitário]]</f>
        <v>64.360783672631001</v>
      </c>
      <c r="Q1902" s="5">
        <f>tb_vendas[[#This Row],[Valor Total]]-tb_vendas[[#This Row],[Custo Total]]</f>
        <v>146.63921632736901</v>
      </c>
      <c r="R1902" s="2">
        <v>9</v>
      </c>
      <c r="S1902" s="3">
        <v>10</v>
      </c>
      <c r="T1902" t="s">
        <v>80</v>
      </c>
      <c r="U1902" t="s">
        <v>84</v>
      </c>
    </row>
    <row r="1903" spans="1:21" x14ac:dyDescent="0.3">
      <c r="A1903" s="3" t="s">
        <v>1987</v>
      </c>
      <c r="B1903" s="1">
        <v>44920</v>
      </c>
      <c r="C1903" s="7" t="str">
        <f>TEXT(tb_vendas[[#This Row],[Data do Pedido]],"aaaa-mm")</f>
        <v>2022-12</v>
      </c>
      <c r="D1903" s="1" t="s">
        <v>6592</v>
      </c>
      <c r="E1903" t="s">
        <v>21</v>
      </c>
      <c r="F1903" t="s">
        <v>28</v>
      </c>
      <c r="G1903" t="s">
        <v>43</v>
      </c>
      <c r="H1903" t="s">
        <v>45</v>
      </c>
      <c r="I1903" t="s">
        <v>60</v>
      </c>
      <c r="J1903" t="s">
        <v>69</v>
      </c>
      <c r="K1903" t="s">
        <v>78</v>
      </c>
      <c r="L1903">
        <v>13</v>
      </c>
      <c r="M1903" s="5">
        <v>4.68</v>
      </c>
      <c r="N1903" s="5">
        <f t="shared" si="29"/>
        <v>60.839999999999996</v>
      </c>
      <c r="O1903" s="5">
        <v>1.2613572703184557</v>
      </c>
      <c r="P1903" s="5">
        <f>tb_vendas[[#This Row],[Quantidade]]*tb_vendas[[#This Row],[Custo Unitário]]</f>
        <v>16.397644514139923</v>
      </c>
      <c r="Q1903" s="5">
        <f>tb_vendas[[#This Row],[Valor Total]]-tb_vendas[[#This Row],[Custo Total]]</f>
        <v>44.442355485860077</v>
      </c>
      <c r="R1903" s="2">
        <v>10</v>
      </c>
      <c r="S1903" s="3">
        <v>2</v>
      </c>
      <c r="T1903" t="s">
        <v>80</v>
      </c>
      <c r="U1903" t="s">
        <v>84</v>
      </c>
    </row>
    <row r="1904" spans="1:21" x14ac:dyDescent="0.3">
      <c r="A1904" s="3" t="s">
        <v>1988</v>
      </c>
      <c r="B1904" s="1">
        <v>44920</v>
      </c>
      <c r="C1904" s="7" t="str">
        <f>TEXT(tb_vendas[[#This Row],[Data do Pedido]],"aaaa-mm")</f>
        <v>2022-12</v>
      </c>
      <c r="D1904" s="1" t="s">
        <v>6590</v>
      </c>
      <c r="E1904" t="s">
        <v>19</v>
      </c>
      <c r="F1904" t="s">
        <v>38</v>
      </c>
      <c r="G1904" t="s">
        <v>39</v>
      </c>
      <c r="H1904" t="s">
        <v>45</v>
      </c>
      <c r="I1904" t="s">
        <v>51</v>
      </c>
      <c r="J1904" t="s">
        <v>65</v>
      </c>
      <c r="K1904" t="s">
        <v>78</v>
      </c>
      <c r="L1904">
        <v>100</v>
      </c>
      <c r="M1904" s="5">
        <v>75.05</v>
      </c>
      <c r="N1904" s="5">
        <f t="shared" si="29"/>
        <v>7505</v>
      </c>
      <c r="O1904" s="5">
        <v>32.978175467386421</v>
      </c>
      <c r="P1904" s="5">
        <f>tb_vendas[[#This Row],[Quantidade]]*tb_vendas[[#This Row],[Custo Unitário]]</f>
        <v>3297.8175467386422</v>
      </c>
      <c r="Q1904" s="5">
        <f>tb_vendas[[#This Row],[Valor Total]]-tb_vendas[[#This Row],[Custo Total]]</f>
        <v>4207.1824532613573</v>
      </c>
      <c r="R1904" s="2">
        <v>6</v>
      </c>
      <c r="S1904" s="3">
        <v>3</v>
      </c>
      <c r="T1904" t="s">
        <v>81</v>
      </c>
      <c r="U1904" t="s">
        <v>84</v>
      </c>
    </row>
    <row r="1905" spans="1:21" x14ac:dyDescent="0.3">
      <c r="A1905" s="3" t="s">
        <v>1989</v>
      </c>
      <c r="B1905" s="1">
        <v>44920</v>
      </c>
      <c r="C1905" s="7" t="str">
        <f>TEXT(tb_vendas[[#This Row],[Data do Pedido]],"aaaa-mm")</f>
        <v>2022-12</v>
      </c>
      <c r="D1905" s="1" t="s">
        <v>6592</v>
      </c>
      <c r="E1905" t="s">
        <v>18</v>
      </c>
      <c r="F1905" t="s">
        <v>32</v>
      </c>
      <c r="G1905" t="s">
        <v>39</v>
      </c>
      <c r="H1905" t="s">
        <v>45</v>
      </c>
      <c r="I1905" t="s">
        <v>51</v>
      </c>
      <c r="J1905" t="s">
        <v>65</v>
      </c>
      <c r="K1905" t="s">
        <v>71</v>
      </c>
      <c r="L1905">
        <v>28</v>
      </c>
      <c r="M1905" s="5">
        <v>72.92</v>
      </c>
      <c r="N1905" s="5">
        <f t="shared" si="29"/>
        <v>2041.76</v>
      </c>
      <c r="O1905" s="5">
        <v>22.926692208885385</v>
      </c>
      <c r="P1905" s="5">
        <f>tb_vendas[[#This Row],[Quantidade]]*tb_vendas[[#This Row],[Custo Unitário]]</f>
        <v>641.94738184879077</v>
      </c>
      <c r="Q1905" s="5">
        <f>tb_vendas[[#This Row],[Valor Total]]-tb_vendas[[#This Row],[Custo Total]]</f>
        <v>1399.8126181512093</v>
      </c>
      <c r="R1905" s="2">
        <v>10</v>
      </c>
      <c r="S1905" s="3">
        <v>0</v>
      </c>
      <c r="T1905" t="s">
        <v>81</v>
      </c>
      <c r="U1905" t="s">
        <v>83</v>
      </c>
    </row>
    <row r="1906" spans="1:21" x14ac:dyDescent="0.3">
      <c r="A1906" s="3" t="s">
        <v>1990</v>
      </c>
      <c r="B1906" s="1">
        <v>44920</v>
      </c>
      <c r="C1906" s="7" t="str">
        <f>TEXT(tb_vendas[[#This Row],[Data do Pedido]],"aaaa-mm")</f>
        <v>2022-12</v>
      </c>
      <c r="D1906" s="1" t="s">
        <v>6592</v>
      </c>
      <c r="E1906" t="s">
        <v>16</v>
      </c>
      <c r="F1906" t="s">
        <v>33</v>
      </c>
      <c r="G1906" t="s">
        <v>42</v>
      </c>
      <c r="H1906" t="s">
        <v>46</v>
      </c>
      <c r="I1906" t="s">
        <v>57</v>
      </c>
      <c r="J1906" t="s">
        <v>66</v>
      </c>
      <c r="K1906" t="s">
        <v>72</v>
      </c>
      <c r="L1906">
        <v>75</v>
      </c>
      <c r="M1906" s="5">
        <v>69.17</v>
      </c>
      <c r="N1906" s="5">
        <f t="shared" si="29"/>
        <v>5187.75</v>
      </c>
      <c r="O1906" s="5">
        <v>17.611586731345053</v>
      </c>
      <c r="P1906" s="5">
        <f>tb_vendas[[#This Row],[Quantidade]]*tb_vendas[[#This Row],[Custo Unitário]]</f>
        <v>1320.869004850879</v>
      </c>
      <c r="Q1906" s="5">
        <f>tb_vendas[[#This Row],[Valor Total]]-tb_vendas[[#This Row],[Custo Total]]</f>
        <v>3866.8809951491212</v>
      </c>
      <c r="R1906" s="2">
        <v>7</v>
      </c>
      <c r="S1906" s="3">
        <v>0</v>
      </c>
      <c r="T1906" t="s">
        <v>81</v>
      </c>
      <c r="U1906" t="s">
        <v>83</v>
      </c>
    </row>
    <row r="1907" spans="1:21" x14ac:dyDescent="0.3">
      <c r="A1907" s="3" t="s">
        <v>1991</v>
      </c>
      <c r="B1907" s="1">
        <v>44920</v>
      </c>
      <c r="C1907" s="7" t="str">
        <f>TEXT(tb_vendas[[#This Row],[Data do Pedido]],"aaaa-mm")</f>
        <v>2022-12</v>
      </c>
      <c r="D1907" s="1" t="s">
        <v>6588</v>
      </c>
      <c r="E1907" t="s">
        <v>16</v>
      </c>
      <c r="F1907" t="s">
        <v>26</v>
      </c>
      <c r="G1907" t="s">
        <v>41</v>
      </c>
      <c r="H1907" t="s">
        <v>45</v>
      </c>
      <c r="I1907" t="s">
        <v>56</v>
      </c>
      <c r="J1907" t="s">
        <v>63</v>
      </c>
      <c r="K1907" t="s">
        <v>72</v>
      </c>
      <c r="L1907">
        <v>24</v>
      </c>
      <c r="M1907" s="5">
        <v>29.69</v>
      </c>
      <c r="N1907" s="5">
        <f t="shared" si="29"/>
        <v>712.56000000000006</v>
      </c>
      <c r="O1907" s="5">
        <v>10.95209998253058</v>
      </c>
      <c r="P1907" s="5">
        <f>tb_vendas[[#This Row],[Quantidade]]*tb_vendas[[#This Row],[Custo Unitário]]</f>
        <v>262.85039958073389</v>
      </c>
      <c r="Q1907" s="5">
        <f>tb_vendas[[#This Row],[Valor Total]]-tb_vendas[[#This Row],[Custo Total]]</f>
        <v>449.70960041926617</v>
      </c>
      <c r="R1907" s="2">
        <v>5</v>
      </c>
      <c r="S1907" s="3">
        <v>7</v>
      </c>
      <c r="T1907" t="s">
        <v>80</v>
      </c>
      <c r="U1907" t="s">
        <v>84</v>
      </c>
    </row>
    <row r="1908" spans="1:21" x14ac:dyDescent="0.3">
      <c r="A1908" s="3" t="s">
        <v>1992</v>
      </c>
      <c r="B1908" s="1">
        <v>44921</v>
      </c>
      <c r="C1908" s="7" t="str">
        <f>TEXT(tb_vendas[[#This Row],[Data do Pedido]],"aaaa-mm")</f>
        <v>2022-12</v>
      </c>
      <c r="D1908" s="1" t="s">
        <v>6592</v>
      </c>
      <c r="E1908" t="s">
        <v>18</v>
      </c>
      <c r="F1908" t="s">
        <v>33</v>
      </c>
      <c r="G1908" t="s">
        <v>42</v>
      </c>
      <c r="H1908" t="s">
        <v>46</v>
      </c>
      <c r="I1908" t="s">
        <v>57</v>
      </c>
      <c r="J1908" t="s">
        <v>66</v>
      </c>
      <c r="K1908" t="s">
        <v>72</v>
      </c>
      <c r="L1908">
        <v>62</v>
      </c>
      <c r="M1908" s="5">
        <v>30.97</v>
      </c>
      <c r="N1908" s="5">
        <f t="shared" si="29"/>
        <v>1920.1399999999999</v>
      </c>
      <c r="O1908" s="5">
        <v>22.381992947650197</v>
      </c>
      <c r="P1908" s="5">
        <f>tb_vendas[[#This Row],[Quantidade]]*tb_vendas[[#This Row],[Custo Unitário]]</f>
        <v>1387.6835627543121</v>
      </c>
      <c r="Q1908" s="5">
        <f>tb_vendas[[#This Row],[Valor Total]]-tb_vendas[[#This Row],[Custo Total]]</f>
        <v>532.45643724568777</v>
      </c>
      <c r="R1908" s="2">
        <v>10</v>
      </c>
      <c r="S1908" s="3">
        <v>8</v>
      </c>
      <c r="T1908" t="s">
        <v>81</v>
      </c>
      <c r="U1908" t="s">
        <v>84</v>
      </c>
    </row>
    <row r="1909" spans="1:21" x14ac:dyDescent="0.3">
      <c r="A1909" s="3" t="s">
        <v>1993</v>
      </c>
      <c r="B1909" s="1">
        <v>44921</v>
      </c>
      <c r="C1909" s="7" t="str">
        <f>TEXT(tb_vendas[[#This Row],[Data do Pedido]],"aaaa-mm")</f>
        <v>2022-12</v>
      </c>
      <c r="D1909" s="1" t="s">
        <v>6592</v>
      </c>
      <c r="E1909" t="s">
        <v>21</v>
      </c>
      <c r="F1909" t="s">
        <v>35</v>
      </c>
      <c r="G1909" t="s">
        <v>44</v>
      </c>
      <c r="H1909" t="s">
        <v>46</v>
      </c>
      <c r="I1909" t="s">
        <v>60</v>
      </c>
      <c r="J1909" t="s">
        <v>69</v>
      </c>
      <c r="K1909" t="s">
        <v>78</v>
      </c>
      <c r="L1909">
        <v>7</v>
      </c>
      <c r="M1909" s="5">
        <v>12.27</v>
      </c>
      <c r="N1909" s="5">
        <f t="shared" si="29"/>
        <v>85.89</v>
      </c>
      <c r="O1909" s="5">
        <v>8.9119597119358662</v>
      </c>
      <c r="P1909" s="5">
        <f>tb_vendas[[#This Row],[Quantidade]]*tb_vendas[[#This Row],[Custo Unitário]]</f>
        <v>62.383717983551065</v>
      </c>
      <c r="Q1909" s="5">
        <f>tb_vendas[[#This Row],[Valor Total]]-tb_vendas[[#This Row],[Custo Total]]</f>
        <v>23.506282016448935</v>
      </c>
      <c r="R1909" s="2">
        <v>5</v>
      </c>
      <c r="S1909" s="3">
        <v>8</v>
      </c>
      <c r="T1909" t="s">
        <v>81</v>
      </c>
      <c r="U1909" t="s">
        <v>83</v>
      </c>
    </row>
    <row r="1910" spans="1:21" x14ac:dyDescent="0.3">
      <c r="A1910" s="3" t="s">
        <v>1994</v>
      </c>
      <c r="B1910" s="1">
        <v>44921</v>
      </c>
      <c r="C1910" s="7" t="str">
        <f>TEXT(tb_vendas[[#This Row],[Data do Pedido]],"aaaa-mm")</f>
        <v>2022-12</v>
      </c>
      <c r="D1910" s="1" t="s">
        <v>6592</v>
      </c>
      <c r="E1910" t="s">
        <v>19</v>
      </c>
      <c r="F1910" t="s">
        <v>35</v>
      </c>
      <c r="G1910" t="s">
        <v>44</v>
      </c>
      <c r="H1910" t="s">
        <v>46</v>
      </c>
      <c r="I1910" t="s">
        <v>56</v>
      </c>
      <c r="J1910" t="s">
        <v>63</v>
      </c>
      <c r="K1910" t="s">
        <v>76</v>
      </c>
      <c r="L1910">
        <v>75</v>
      </c>
      <c r="M1910" s="5">
        <v>99.97</v>
      </c>
      <c r="N1910" s="5">
        <f t="shared" si="29"/>
        <v>7497.75</v>
      </c>
      <c r="O1910" s="5">
        <v>37.109198925842243</v>
      </c>
      <c r="P1910" s="5">
        <f>tb_vendas[[#This Row],[Quantidade]]*tb_vendas[[#This Row],[Custo Unitário]]</f>
        <v>2783.1899194381681</v>
      </c>
      <c r="Q1910" s="5">
        <f>tb_vendas[[#This Row],[Valor Total]]-tb_vendas[[#This Row],[Custo Total]]</f>
        <v>4714.5600805618324</v>
      </c>
      <c r="R1910" s="2">
        <v>9</v>
      </c>
      <c r="S1910" s="3">
        <v>1</v>
      </c>
      <c r="T1910" t="s">
        <v>79</v>
      </c>
      <c r="U1910" t="s">
        <v>82</v>
      </c>
    </row>
    <row r="1911" spans="1:21" x14ac:dyDescent="0.3">
      <c r="A1911" s="3" t="s">
        <v>1995</v>
      </c>
      <c r="B1911" s="1">
        <v>44921</v>
      </c>
      <c r="C1911" s="7" t="str">
        <f>TEXT(tb_vendas[[#This Row],[Data do Pedido]],"aaaa-mm")</f>
        <v>2022-12</v>
      </c>
      <c r="D1911" s="1" t="s">
        <v>6593</v>
      </c>
      <c r="E1911" t="s">
        <v>20</v>
      </c>
      <c r="F1911" t="s">
        <v>27</v>
      </c>
      <c r="G1911" t="s">
        <v>42</v>
      </c>
      <c r="H1911" t="s">
        <v>46</v>
      </c>
      <c r="I1911" t="s">
        <v>50</v>
      </c>
      <c r="J1911" t="s">
        <v>66</v>
      </c>
      <c r="K1911" t="s">
        <v>71</v>
      </c>
      <c r="L1911">
        <v>33</v>
      </c>
      <c r="M1911" s="5">
        <v>82.97</v>
      </c>
      <c r="N1911" s="5">
        <f t="shared" si="29"/>
        <v>2738.0099999999998</v>
      </c>
      <c r="O1911" s="5">
        <v>22.18007620958738</v>
      </c>
      <c r="P1911" s="5">
        <f>tb_vendas[[#This Row],[Quantidade]]*tb_vendas[[#This Row],[Custo Unitário]]</f>
        <v>731.94251491638352</v>
      </c>
      <c r="Q1911" s="5">
        <f>tb_vendas[[#This Row],[Valor Total]]-tb_vendas[[#This Row],[Custo Total]]</f>
        <v>2006.0674850836162</v>
      </c>
      <c r="R1911" s="2">
        <v>7</v>
      </c>
      <c r="S1911" s="3">
        <v>10</v>
      </c>
      <c r="T1911" t="s">
        <v>81</v>
      </c>
      <c r="U1911" t="s">
        <v>83</v>
      </c>
    </row>
    <row r="1912" spans="1:21" x14ac:dyDescent="0.3">
      <c r="A1912" s="3" t="s">
        <v>1996</v>
      </c>
      <c r="B1912" s="1">
        <v>44921</v>
      </c>
      <c r="C1912" s="7" t="str">
        <f>TEXT(tb_vendas[[#This Row],[Data do Pedido]],"aaaa-mm")</f>
        <v>2022-12</v>
      </c>
      <c r="D1912" s="1" t="s">
        <v>6590</v>
      </c>
      <c r="E1912" t="s">
        <v>16</v>
      </c>
      <c r="F1912" t="s">
        <v>28</v>
      </c>
      <c r="G1912" t="s">
        <v>43</v>
      </c>
      <c r="H1912" t="s">
        <v>45</v>
      </c>
      <c r="I1912" t="s">
        <v>57</v>
      </c>
      <c r="J1912" t="s">
        <v>66</v>
      </c>
      <c r="K1912" t="s">
        <v>72</v>
      </c>
      <c r="L1912">
        <v>86</v>
      </c>
      <c r="M1912" s="5">
        <v>11.65</v>
      </c>
      <c r="N1912" s="5">
        <f t="shared" si="29"/>
        <v>1001.9</v>
      </c>
      <c r="O1912" s="5">
        <v>3.7492206567115001</v>
      </c>
      <c r="P1912" s="5">
        <f>tb_vendas[[#This Row],[Quantidade]]*tb_vendas[[#This Row],[Custo Unitário]]</f>
        <v>322.43297647718902</v>
      </c>
      <c r="Q1912" s="5">
        <f>tb_vendas[[#This Row],[Valor Total]]-tb_vendas[[#This Row],[Custo Total]]</f>
        <v>679.4670235228109</v>
      </c>
      <c r="R1912" s="2">
        <v>7</v>
      </c>
      <c r="S1912" s="3">
        <v>0</v>
      </c>
      <c r="T1912" t="s">
        <v>80</v>
      </c>
      <c r="U1912" t="s">
        <v>84</v>
      </c>
    </row>
    <row r="1913" spans="1:21" x14ac:dyDescent="0.3">
      <c r="A1913" s="3" t="s">
        <v>1997</v>
      </c>
      <c r="B1913" s="1">
        <v>44922</v>
      </c>
      <c r="C1913" s="7" t="str">
        <f>TEXT(tb_vendas[[#This Row],[Data do Pedido]],"aaaa-mm")</f>
        <v>2022-12</v>
      </c>
      <c r="D1913" s="1" t="s">
        <v>6592</v>
      </c>
      <c r="E1913" t="s">
        <v>18</v>
      </c>
      <c r="F1913" t="s">
        <v>37</v>
      </c>
      <c r="G1913" t="s">
        <v>41</v>
      </c>
      <c r="H1913" t="s">
        <v>45</v>
      </c>
      <c r="I1913" t="s">
        <v>59</v>
      </c>
      <c r="J1913" t="s">
        <v>70</v>
      </c>
      <c r="K1913" t="s">
        <v>71</v>
      </c>
      <c r="L1913">
        <v>12</v>
      </c>
      <c r="M1913" s="5">
        <v>45.46</v>
      </c>
      <c r="N1913" s="5">
        <f t="shared" si="29"/>
        <v>545.52</v>
      </c>
      <c r="O1913" s="5">
        <v>23.248437929602918</v>
      </c>
      <c r="P1913" s="5">
        <f>tb_vendas[[#This Row],[Quantidade]]*tb_vendas[[#This Row],[Custo Unitário]]</f>
        <v>278.98125515523503</v>
      </c>
      <c r="Q1913" s="5">
        <f>tb_vendas[[#This Row],[Valor Total]]-tb_vendas[[#This Row],[Custo Total]]</f>
        <v>266.53874484476495</v>
      </c>
      <c r="R1913" s="2">
        <v>6</v>
      </c>
      <c r="S1913" s="3">
        <v>5</v>
      </c>
      <c r="T1913" t="s">
        <v>81</v>
      </c>
      <c r="U1913" t="s">
        <v>83</v>
      </c>
    </row>
    <row r="1914" spans="1:21" x14ac:dyDescent="0.3">
      <c r="A1914" s="3" t="s">
        <v>1998</v>
      </c>
      <c r="B1914" s="1">
        <v>44922</v>
      </c>
      <c r="C1914" s="7" t="str">
        <f>TEXT(tb_vendas[[#This Row],[Data do Pedido]],"aaaa-mm")</f>
        <v>2022-12</v>
      </c>
      <c r="D1914" s="1" t="s">
        <v>6588</v>
      </c>
      <c r="E1914" t="s">
        <v>22</v>
      </c>
      <c r="F1914" t="s">
        <v>25</v>
      </c>
      <c r="G1914" t="s">
        <v>40</v>
      </c>
      <c r="H1914" t="s">
        <v>46</v>
      </c>
      <c r="I1914" t="s">
        <v>58</v>
      </c>
      <c r="J1914" t="s">
        <v>64</v>
      </c>
      <c r="K1914" t="s">
        <v>76</v>
      </c>
      <c r="L1914">
        <v>2</v>
      </c>
      <c r="M1914" s="5">
        <v>89.71</v>
      </c>
      <c r="N1914" s="5">
        <f t="shared" si="29"/>
        <v>179.42</v>
      </c>
      <c r="O1914" s="5">
        <v>26.94843135918557</v>
      </c>
      <c r="P1914" s="5">
        <f>tb_vendas[[#This Row],[Quantidade]]*tb_vendas[[#This Row],[Custo Unitário]]</f>
        <v>53.896862718371139</v>
      </c>
      <c r="Q1914" s="5">
        <f>tb_vendas[[#This Row],[Valor Total]]-tb_vendas[[#This Row],[Custo Total]]</f>
        <v>125.52313728162885</v>
      </c>
      <c r="R1914" s="2">
        <v>4</v>
      </c>
      <c r="S1914" s="3">
        <v>4</v>
      </c>
      <c r="T1914" t="s">
        <v>79</v>
      </c>
      <c r="U1914" t="s">
        <v>82</v>
      </c>
    </row>
    <row r="1915" spans="1:21" x14ac:dyDescent="0.3">
      <c r="A1915" s="3" t="s">
        <v>1999</v>
      </c>
      <c r="B1915" s="1">
        <v>44922</v>
      </c>
      <c r="C1915" s="7" t="str">
        <f>TEXT(tb_vendas[[#This Row],[Data do Pedido]],"aaaa-mm")</f>
        <v>2022-12</v>
      </c>
      <c r="D1915" s="1" t="s">
        <v>6592</v>
      </c>
      <c r="E1915" t="s">
        <v>19</v>
      </c>
      <c r="F1915" t="s">
        <v>34</v>
      </c>
      <c r="G1915" t="s">
        <v>40</v>
      </c>
      <c r="H1915" t="s">
        <v>46</v>
      </c>
      <c r="I1915" t="s">
        <v>53</v>
      </c>
      <c r="J1915" t="s">
        <v>67</v>
      </c>
      <c r="K1915" t="s">
        <v>71</v>
      </c>
      <c r="L1915">
        <v>23</v>
      </c>
      <c r="M1915" s="5">
        <v>33.1</v>
      </c>
      <c r="N1915" s="5">
        <f t="shared" si="29"/>
        <v>761.30000000000007</v>
      </c>
      <c r="O1915" s="5">
        <v>9.3632334000319464</v>
      </c>
      <c r="P1915" s="5">
        <f>tb_vendas[[#This Row],[Quantidade]]*tb_vendas[[#This Row],[Custo Unitário]]</f>
        <v>215.35436820073477</v>
      </c>
      <c r="Q1915" s="5">
        <f>tb_vendas[[#This Row],[Valor Total]]-tb_vendas[[#This Row],[Custo Total]]</f>
        <v>545.94563179926536</v>
      </c>
      <c r="R1915" s="2">
        <v>10</v>
      </c>
      <c r="S1915" s="3">
        <v>9</v>
      </c>
      <c r="T1915" t="s">
        <v>79</v>
      </c>
      <c r="U1915" t="s">
        <v>83</v>
      </c>
    </row>
    <row r="1916" spans="1:21" x14ac:dyDescent="0.3">
      <c r="A1916" s="3" t="s">
        <v>2000</v>
      </c>
      <c r="B1916" s="1">
        <v>44922</v>
      </c>
      <c r="C1916" s="7" t="str">
        <f>TEXT(tb_vendas[[#This Row],[Data do Pedido]],"aaaa-mm")</f>
        <v>2022-12</v>
      </c>
      <c r="D1916" s="1" t="s">
        <v>6589</v>
      </c>
      <c r="E1916" t="s">
        <v>18</v>
      </c>
      <c r="F1916" t="s">
        <v>36</v>
      </c>
      <c r="G1916" t="s">
        <v>39</v>
      </c>
      <c r="H1916" t="s">
        <v>45</v>
      </c>
      <c r="I1916" t="s">
        <v>53</v>
      </c>
      <c r="J1916" t="s">
        <v>67</v>
      </c>
      <c r="K1916" t="s">
        <v>78</v>
      </c>
      <c r="L1916">
        <v>25</v>
      </c>
      <c r="M1916" s="5">
        <v>30.7</v>
      </c>
      <c r="N1916" s="5">
        <f t="shared" si="29"/>
        <v>767.5</v>
      </c>
      <c r="O1916" s="5">
        <v>9.713169056966624</v>
      </c>
      <c r="P1916" s="5">
        <f>tb_vendas[[#This Row],[Quantidade]]*tb_vendas[[#This Row],[Custo Unitário]]</f>
        <v>242.8292264241656</v>
      </c>
      <c r="Q1916" s="5">
        <f>tb_vendas[[#This Row],[Valor Total]]-tb_vendas[[#This Row],[Custo Total]]</f>
        <v>524.67077357583435</v>
      </c>
      <c r="R1916" s="2">
        <v>5</v>
      </c>
      <c r="S1916" s="3">
        <v>2</v>
      </c>
      <c r="T1916" t="s">
        <v>79</v>
      </c>
      <c r="U1916" t="s">
        <v>82</v>
      </c>
    </row>
    <row r="1917" spans="1:21" x14ac:dyDescent="0.3">
      <c r="A1917" s="3" t="s">
        <v>2001</v>
      </c>
      <c r="B1917" s="1">
        <v>44922</v>
      </c>
      <c r="C1917" s="7" t="str">
        <f>TEXT(tb_vendas[[#This Row],[Data do Pedido]],"aaaa-mm")</f>
        <v>2022-12</v>
      </c>
      <c r="D1917" s="1" t="s">
        <v>6590</v>
      </c>
      <c r="E1917" t="s">
        <v>23</v>
      </c>
      <c r="F1917" t="s">
        <v>33</v>
      </c>
      <c r="G1917" t="s">
        <v>42</v>
      </c>
      <c r="H1917" t="s">
        <v>46</v>
      </c>
      <c r="I1917" t="s">
        <v>51</v>
      </c>
      <c r="J1917" t="s">
        <v>65</v>
      </c>
      <c r="K1917" t="s">
        <v>77</v>
      </c>
      <c r="L1917">
        <v>70</v>
      </c>
      <c r="M1917" s="5">
        <v>21.85</v>
      </c>
      <c r="N1917" s="5">
        <f t="shared" si="29"/>
        <v>1529.5</v>
      </c>
      <c r="O1917" s="5">
        <v>15.249664096351083</v>
      </c>
      <c r="P1917" s="5">
        <f>tb_vendas[[#This Row],[Quantidade]]*tb_vendas[[#This Row],[Custo Unitário]]</f>
        <v>1067.4764867445758</v>
      </c>
      <c r="Q1917" s="5">
        <f>tb_vendas[[#This Row],[Valor Total]]-tb_vendas[[#This Row],[Custo Total]]</f>
        <v>462.02351325542418</v>
      </c>
      <c r="R1917" s="2">
        <v>10</v>
      </c>
      <c r="S1917" s="3">
        <v>2</v>
      </c>
      <c r="T1917" t="s">
        <v>80</v>
      </c>
      <c r="U1917" t="s">
        <v>85</v>
      </c>
    </row>
    <row r="1918" spans="1:21" x14ac:dyDescent="0.3">
      <c r="A1918" s="3" t="s">
        <v>2002</v>
      </c>
      <c r="B1918" s="1">
        <v>44922</v>
      </c>
      <c r="C1918" s="7" t="str">
        <f>TEXT(tb_vendas[[#This Row],[Data do Pedido]],"aaaa-mm")</f>
        <v>2022-12</v>
      </c>
      <c r="D1918" s="1" t="s">
        <v>6591</v>
      </c>
      <c r="E1918" t="s">
        <v>17</v>
      </c>
      <c r="F1918" t="s">
        <v>24</v>
      </c>
      <c r="G1918" t="s">
        <v>39</v>
      </c>
      <c r="H1918" t="s">
        <v>45</v>
      </c>
      <c r="I1918" t="s">
        <v>61</v>
      </c>
      <c r="J1918" t="s">
        <v>68</v>
      </c>
      <c r="K1918" t="s">
        <v>71</v>
      </c>
      <c r="L1918">
        <v>95</v>
      </c>
      <c r="M1918" s="5">
        <v>11.99</v>
      </c>
      <c r="N1918" s="5">
        <f t="shared" si="29"/>
        <v>1139.05</v>
      </c>
      <c r="O1918" s="5">
        <v>6.5470729941704695</v>
      </c>
      <c r="P1918" s="5">
        <f>tb_vendas[[#This Row],[Quantidade]]*tb_vendas[[#This Row],[Custo Unitário]]</f>
        <v>621.97193444619461</v>
      </c>
      <c r="Q1918" s="5">
        <f>tb_vendas[[#This Row],[Valor Total]]-tb_vendas[[#This Row],[Custo Total]]</f>
        <v>517.07806555380535</v>
      </c>
      <c r="R1918" s="2">
        <v>2</v>
      </c>
      <c r="S1918" s="3">
        <v>5</v>
      </c>
      <c r="T1918" t="s">
        <v>81</v>
      </c>
      <c r="U1918" t="s">
        <v>83</v>
      </c>
    </row>
    <row r="1919" spans="1:21" x14ac:dyDescent="0.3">
      <c r="A1919" s="3" t="s">
        <v>2003</v>
      </c>
      <c r="B1919" s="1">
        <v>44923</v>
      </c>
      <c r="C1919" s="7" t="str">
        <f>TEXT(tb_vendas[[#This Row],[Data do Pedido]],"aaaa-mm")</f>
        <v>2022-12</v>
      </c>
      <c r="D1919" s="1" t="s">
        <v>6592</v>
      </c>
      <c r="E1919" t="s">
        <v>17</v>
      </c>
      <c r="F1919" t="s">
        <v>25</v>
      </c>
      <c r="G1919" t="s">
        <v>40</v>
      </c>
      <c r="H1919" t="s">
        <v>46</v>
      </c>
      <c r="I1919" t="s">
        <v>48</v>
      </c>
      <c r="J1919" t="s">
        <v>64</v>
      </c>
      <c r="K1919" t="s">
        <v>72</v>
      </c>
      <c r="L1919">
        <v>43</v>
      </c>
      <c r="M1919" s="5">
        <v>31.09</v>
      </c>
      <c r="N1919" s="5">
        <f t="shared" si="29"/>
        <v>1336.87</v>
      </c>
      <c r="O1919" s="5">
        <v>9.8844790377736675</v>
      </c>
      <c r="P1919" s="5">
        <f>tb_vendas[[#This Row],[Quantidade]]*tb_vendas[[#This Row],[Custo Unitário]]</f>
        <v>425.03259862426768</v>
      </c>
      <c r="Q1919" s="5">
        <f>tb_vendas[[#This Row],[Valor Total]]-tb_vendas[[#This Row],[Custo Total]]</f>
        <v>911.83740137573227</v>
      </c>
      <c r="R1919" s="2">
        <v>9</v>
      </c>
      <c r="S1919" s="3">
        <v>6</v>
      </c>
      <c r="T1919" t="s">
        <v>79</v>
      </c>
      <c r="U1919" t="s">
        <v>83</v>
      </c>
    </row>
    <row r="1920" spans="1:21" x14ac:dyDescent="0.3">
      <c r="A1920" s="3" t="s">
        <v>2004</v>
      </c>
      <c r="B1920" s="1">
        <v>44923</v>
      </c>
      <c r="C1920" s="7" t="str">
        <f>TEXT(tb_vendas[[#This Row],[Data do Pedido]],"aaaa-mm")</f>
        <v>2022-12</v>
      </c>
      <c r="D1920" s="1" t="s">
        <v>6591</v>
      </c>
      <c r="E1920" t="s">
        <v>20</v>
      </c>
      <c r="F1920" t="s">
        <v>34</v>
      </c>
      <c r="G1920" t="s">
        <v>40</v>
      </c>
      <c r="H1920" t="s">
        <v>46</v>
      </c>
      <c r="I1920" t="s">
        <v>62</v>
      </c>
      <c r="J1920" t="s">
        <v>70</v>
      </c>
      <c r="K1920" t="s">
        <v>73</v>
      </c>
      <c r="L1920">
        <v>16</v>
      </c>
      <c r="M1920" s="5">
        <v>55.85</v>
      </c>
      <c r="N1920" s="5">
        <f t="shared" si="29"/>
        <v>893.6</v>
      </c>
      <c r="O1920" s="5">
        <v>27.203730913912608</v>
      </c>
      <c r="P1920" s="5">
        <f>tb_vendas[[#This Row],[Quantidade]]*tb_vendas[[#This Row],[Custo Unitário]]</f>
        <v>435.25969462260173</v>
      </c>
      <c r="Q1920" s="5">
        <f>tb_vendas[[#This Row],[Valor Total]]-tb_vendas[[#This Row],[Custo Total]]</f>
        <v>458.34030537739829</v>
      </c>
      <c r="R1920" s="2">
        <v>7</v>
      </c>
      <c r="S1920" s="3">
        <v>7</v>
      </c>
      <c r="T1920" t="s">
        <v>80</v>
      </c>
      <c r="U1920" t="s">
        <v>84</v>
      </c>
    </row>
    <row r="1921" spans="1:21" x14ac:dyDescent="0.3">
      <c r="A1921" s="3" t="s">
        <v>2005</v>
      </c>
      <c r="B1921" s="1">
        <v>44923</v>
      </c>
      <c r="C1921" s="7" t="str">
        <f>TEXT(tb_vendas[[#This Row],[Data do Pedido]],"aaaa-mm")</f>
        <v>2022-12</v>
      </c>
      <c r="D1921" s="1" t="s">
        <v>6593</v>
      </c>
      <c r="E1921" t="s">
        <v>20</v>
      </c>
      <c r="F1921" t="s">
        <v>26</v>
      </c>
      <c r="G1921" t="s">
        <v>41</v>
      </c>
      <c r="H1921" t="s">
        <v>45</v>
      </c>
      <c r="I1921" t="s">
        <v>51</v>
      </c>
      <c r="J1921" t="s">
        <v>65</v>
      </c>
      <c r="K1921" t="s">
        <v>78</v>
      </c>
      <c r="L1921">
        <v>96</v>
      </c>
      <c r="M1921" s="5">
        <v>19.95</v>
      </c>
      <c r="N1921" s="5">
        <f t="shared" si="29"/>
        <v>1915.1999999999998</v>
      </c>
      <c r="O1921" s="5">
        <v>10.707167187894383</v>
      </c>
      <c r="P1921" s="5">
        <f>tb_vendas[[#This Row],[Quantidade]]*tb_vendas[[#This Row],[Custo Unitário]]</f>
        <v>1027.8880500378607</v>
      </c>
      <c r="Q1921" s="5">
        <f>tb_vendas[[#This Row],[Valor Total]]-tb_vendas[[#This Row],[Custo Total]]</f>
        <v>887.31194996213912</v>
      </c>
      <c r="R1921" s="2">
        <v>3</v>
      </c>
      <c r="S1921" s="3">
        <v>8</v>
      </c>
      <c r="T1921" t="s">
        <v>80</v>
      </c>
      <c r="U1921" t="s">
        <v>84</v>
      </c>
    </row>
    <row r="1922" spans="1:21" x14ac:dyDescent="0.3">
      <c r="A1922" s="3" t="s">
        <v>2006</v>
      </c>
      <c r="B1922" s="1">
        <v>44923</v>
      </c>
      <c r="C1922" s="7" t="str">
        <f>TEXT(tb_vendas[[#This Row],[Data do Pedido]],"aaaa-mm")</f>
        <v>2022-12</v>
      </c>
      <c r="D1922" s="1" t="s">
        <v>6590</v>
      </c>
      <c r="E1922" t="s">
        <v>21</v>
      </c>
      <c r="F1922" t="s">
        <v>27</v>
      </c>
      <c r="G1922" t="s">
        <v>42</v>
      </c>
      <c r="H1922" t="s">
        <v>46</v>
      </c>
      <c r="I1922" t="s">
        <v>50</v>
      </c>
      <c r="J1922" t="s">
        <v>66</v>
      </c>
      <c r="K1922" t="s">
        <v>76</v>
      </c>
      <c r="L1922">
        <v>3</v>
      </c>
      <c r="M1922" s="5">
        <v>37.01</v>
      </c>
      <c r="N1922" s="5">
        <f t="shared" si="29"/>
        <v>111.03</v>
      </c>
      <c r="O1922" s="5">
        <v>9.8555308321137751</v>
      </c>
      <c r="P1922" s="5">
        <f>tb_vendas[[#This Row],[Quantidade]]*tb_vendas[[#This Row],[Custo Unitário]]</f>
        <v>29.566592496341325</v>
      </c>
      <c r="Q1922" s="5">
        <f>tb_vendas[[#This Row],[Valor Total]]-tb_vendas[[#This Row],[Custo Total]]</f>
        <v>81.463407503658672</v>
      </c>
      <c r="R1922" s="2">
        <v>1</v>
      </c>
      <c r="S1922" s="3">
        <v>10</v>
      </c>
      <c r="T1922" t="s">
        <v>79</v>
      </c>
      <c r="U1922" t="s">
        <v>85</v>
      </c>
    </row>
    <row r="1923" spans="1:21" x14ac:dyDescent="0.3">
      <c r="A1923" s="3" t="s">
        <v>2007</v>
      </c>
      <c r="B1923" s="1">
        <v>44923</v>
      </c>
      <c r="C1923" s="7" t="str">
        <f>TEXT(tb_vendas[[#This Row],[Data do Pedido]],"aaaa-mm")</f>
        <v>2022-12</v>
      </c>
      <c r="D1923" s="1" t="s">
        <v>6592</v>
      </c>
      <c r="E1923" t="s">
        <v>16</v>
      </c>
      <c r="F1923" t="s">
        <v>24</v>
      </c>
      <c r="G1923" t="s">
        <v>39</v>
      </c>
      <c r="H1923" t="s">
        <v>45</v>
      </c>
      <c r="I1923" t="s">
        <v>57</v>
      </c>
      <c r="J1923" t="s">
        <v>66</v>
      </c>
      <c r="K1923" t="s">
        <v>78</v>
      </c>
      <c r="L1923">
        <v>96</v>
      </c>
      <c r="M1923" s="5">
        <v>30.03</v>
      </c>
      <c r="N1923" s="5">
        <f t="shared" ref="N1923:N1986" si="30">L1923*M1923</f>
        <v>2882.88</v>
      </c>
      <c r="O1923" s="5">
        <v>8.0630361844855365</v>
      </c>
      <c r="P1923" s="5">
        <f>tb_vendas[[#This Row],[Quantidade]]*tb_vendas[[#This Row],[Custo Unitário]]</f>
        <v>774.0514737106115</v>
      </c>
      <c r="Q1923" s="5">
        <f>tb_vendas[[#This Row],[Valor Total]]-tb_vendas[[#This Row],[Custo Total]]</f>
        <v>2108.8285262893887</v>
      </c>
      <c r="R1923" s="2">
        <v>9</v>
      </c>
      <c r="S1923" s="3">
        <v>10</v>
      </c>
      <c r="T1923" t="s">
        <v>79</v>
      </c>
      <c r="U1923" t="s">
        <v>83</v>
      </c>
    </row>
    <row r="1924" spans="1:21" x14ac:dyDescent="0.3">
      <c r="A1924" s="3" t="s">
        <v>2008</v>
      </c>
      <c r="B1924" s="1">
        <v>44923</v>
      </c>
      <c r="C1924" s="7" t="str">
        <f>TEXT(tb_vendas[[#This Row],[Data do Pedido]],"aaaa-mm")</f>
        <v>2022-12</v>
      </c>
      <c r="D1924" s="1" t="s">
        <v>6592</v>
      </c>
      <c r="E1924" t="s">
        <v>19</v>
      </c>
      <c r="F1924" t="s">
        <v>38</v>
      </c>
      <c r="G1924" t="s">
        <v>39</v>
      </c>
      <c r="H1924" t="s">
        <v>45</v>
      </c>
      <c r="I1924" t="s">
        <v>53</v>
      </c>
      <c r="J1924" t="s">
        <v>67</v>
      </c>
      <c r="K1924" t="s">
        <v>71</v>
      </c>
      <c r="L1924">
        <v>22</v>
      </c>
      <c r="M1924" s="5">
        <v>58.17</v>
      </c>
      <c r="N1924" s="5">
        <f t="shared" si="30"/>
        <v>1279.74</v>
      </c>
      <c r="O1924" s="5">
        <v>24.150004358234543</v>
      </c>
      <c r="P1924" s="5">
        <f>tb_vendas[[#This Row],[Quantidade]]*tb_vendas[[#This Row],[Custo Unitário]]</f>
        <v>531.3000958811599</v>
      </c>
      <c r="Q1924" s="5">
        <f>tb_vendas[[#This Row],[Valor Total]]-tb_vendas[[#This Row],[Custo Total]]</f>
        <v>748.4399041188401</v>
      </c>
      <c r="R1924" s="2">
        <v>2</v>
      </c>
      <c r="S1924" s="3">
        <v>3</v>
      </c>
      <c r="T1924" t="s">
        <v>79</v>
      </c>
      <c r="U1924" t="s">
        <v>83</v>
      </c>
    </row>
    <row r="1925" spans="1:21" x14ac:dyDescent="0.3">
      <c r="A1925" s="3" t="s">
        <v>2009</v>
      </c>
      <c r="B1925" s="1">
        <v>44923</v>
      </c>
      <c r="C1925" s="7" t="str">
        <f>TEXT(tb_vendas[[#This Row],[Data do Pedido]],"aaaa-mm")</f>
        <v>2022-12</v>
      </c>
      <c r="D1925" s="1" t="s">
        <v>6588</v>
      </c>
      <c r="E1925" t="s">
        <v>23</v>
      </c>
      <c r="F1925" t="s">
        <v>37</v>
      </c>
      <c r="G1925" t="s">
        <v>41</v>
      </c>
      <c r="H1925" t="s">
        <v>45</v>
      </c>
      <c r="I1925" t="s">
        <v>62</v>
      </c>
      <c r="J1925" t="s">
        <v>70</v>
      </c>
      <c r="K1925" t="s">
        <v>73</v>
      </c>
      <c r="L1925">
        <v>11</v>
      </c>
      <c r="M1925" s="5">
        <v>84.64</v>
      </c>
      <c r="N1925" s="5">
        <f t="shared" si="30"/>
        <v>931.04</v>
      </c>
      <c r="O1925" s="5">
        <v>21.426255719300435</v>
      </c>
      <c r="P1925" s="5">
        <f>tb_vendas[[#This Row],[Quantidade]]*tb_vendas[[#This Row],[Custo Unitário]]</f>
        <v>235.6888129123048</v>
      </c>
      <c r="Q1925" s="5">
        <f>tb_vendas[[#This Row],[Valor Total]]-tb_vendas[[#This Row],[Custo Total]]</f>
        <v>695.35118708769517</v>
      </c>
      <c r="R1925" s="2">
        <v>3</v>
      </c>
      <c r="S1925" s="3">
        <v>6</v>
      </c>
      <c r="T1925" t="s">
        <v>81</v>
      </c>
      <c r="U1925" t="s">
        <v>85</v>
      </c>
    </row>
    <row r="1926" spans="1:21" x14ac:dyDescent="0.3">
      <c r="A1926" s="3" t="s">
        <v>2010</v>
      </c>
      <c r="B1926" s="1">
        <v>44923</v>
      </c>
      <c r="C1926" s="7" t="str">
        <f>TEXT(tb_vendas[[#This Row],[Data do Pedido]],"aaaa-mm")</f>
        <v>2022-12</v>
      </c>
      <c r="D1926" s="1" t="s">
        <v>6593</v>
      </c>
      <c r="E1926" t="s">
        <v>22</v>
      </c>
      <c r="F1926" t="s">
        <v>25</v>
      </c>
      <c r="G1926" t="s">
        <v>40</v>
      </c>
      <c r="H1926" t="s">
        <v>46</v>
      </c>
      <c r="I1926" t="s">
        <v>62</v>
      </c>
      <c r="J1926" t="s">
        <v>70</v>
      </c>
      <c r="K1926" t="s">
        <v>72</v>
      </c>
      <c r="L1926">
        <v>92</v>
      </c>
      <c r="M1926" s="5">
        <v>16.45</v>
      </c>
      <c r="N1926" s="5">
        <f t="shared" si="30"/>
        <v>1513.3999999999999</v>
      </c>
      <c r="O1926" s="5">
        <v>6.0884756379974414</v>
      </c>
      <c r="P1926" s="5">
        <f>tb_vendas[[#This Row],[Quantidade]]*tb_vendas[[#This Row],[Custo Unitário]]</f>
        <v>560.13975869576461</v>
      </c>
      <c r="Q1926" s="5">
        <f>tb_vendas[[#This Row],[Valor Total]]-tb_vendas[[#This Row],[Custo Total]]</f>
        <v>953.26024130423525</v>
      </c>
      <c r="R1926" s="2">
        <v>7</v>
      </c>
      <c r="S1926" s="3">
        <v>4</v>
      </c>
      <c r="T1926" t="s">
        <v>79</v>
      </c>
      <c r="U1926" t="s">
        <v>85</v>
      </c>
    </row>
    <row r="1927" spans="1:21" x14ac:dyDescent="0.3">
      <c r="A1927" s="3" t="s">
        <v>2011</v>
      </c>
      <c r="B1927" s="1">
        <v>44923</v>
      </c>
      <c r="C1927" s="7" t="str">
        <f>TEXT(tb_vendas[[#This Row],[Data do Pedido]],"aaaa-mm")</f>
        <v>2022-12</v>
      </c>
      <c r="D1927" s="1" t="s">
        <v>6589</v>
      </c>
      <c r="E1927" t="s">
        <v>16</v>
      </c>
      <c r="F1927" t="s">
        <v>27</v>
      </c>
      <c r="G1927" t="s">
        <v>42</v>
      </c>
      <c r="H1927" t="s">
        <v>46</v>
      </c>
      <c r="I1927" t="s">
        <v>62</v>
      </c>
      <c r="J1927" t="s">
        <v>70</v>
      </c>
      <c r="K1927" t="s">
        <v>72</v>
      </c>
      <c r="L1927">
        <v>91</v>
      </c>
      <c r="M1927" s="5">
        <v>31.08</v>
      </c>
      <c r="N1927" s="5">
        <f t="shared" si="30"/>
        <v>2828.2799999999997</v>
      </c>
      <c r="O1927" s="5">
        <v>9.176617962847029</v>
      </c>
      <c r="P1927" s="5">
        <f>tb_vendas[[#This Row],[Quantidade]]*tb_vendas[[#This Row],[Custo Unitário]]</f>
        <v>835.07223461907961</v>
      </c>
      <c r="Q1927" s="5">
        <f>tb_vendas[[#This Row],[Valor Total]]-tb_vendas[[#This Row],[Custo Total]]</f>
        <v>1993.2077653809201</v>
      </c>
      <c r="R1927" s="2">
        <v>9</v>
      </c>
      <c r="S1927" s="3">
        <v>1</v>
      </c>
      <c r="T1927" t="s">
        <v>80</v>
      </c>
      <c r="U1927" t="s">
        <v>84</v>
      </c>
    </row>
    <row r="1928" spans="1:21" x14ac:dyDescent="0.3">
      <c r="A1928" s="3" t="s">
        <v>2012</v>
      </c>
      <c r="B1928" s="1">
        <v>44924</v>
      </c>
      <c r="C1928" s="7" t="str">
        <f>TEXT(tb_vendas[[#This Row],[Data do Pedido]],"aaaa-mm")</f>
        <v>2022-12</v>
      </c>
      <c r="D1928" s="1" t="s">
        <v>6592</v>
      </c>
      <c r="E1928" t="s">
        <v>23</v>
      </c>
      <c r="F1928" t="s">
        <v>38</v>
      </c>
      <c r="G1928" t="s">
        <v>39</v>
      </c>
      <c r="H1928" t="s">
        <v>45</v>
      </c>
      <c r="I1928" t="s">
        <v>58</v>
      </c>
      <c r="J1928" t="s">
        <v>64</v>
      </c>
      <c r="K1928" t="s">
        <v>73</v>
      </c>
      <c r="L1928">
        <v>32</v>
      </c>
      <c r="M1928" s="5">
        <v>16.440000000000001</v>
      </c>
      <c r="N1928" s="5">
        <f t="shared" si="30"/>
        <v>526.08000000000004</v>
      </c>
      <c r="O1928" s="5">
        <v>8.7116593064929706</v>
      </c>
      <c r="P1928" s="5">
        <f>tb_vendas[[#This Row],[Quantidade]]*tb_vendas[[#This Row],[Custo Unitário]]</f>
        <v>278.77309780777506</v>
      </c>
      <c r="Q1928" s="5">
        <f>tb_vendas[[#This Row],[Valor Total]]-tb_vendas[[#This Row],[Custo Total]]</f>
        <v>247.30690219222498</v>
      </c>
      <c r="R1928" s="2">
        <v>6</v>
      </c>
      <c r="S1928" s="3">
        <v>1</v>
      </c>
      <c r="T1928" t="s">
        <v>80</v>
      </c>
      <c r="U1928" t="s">
        <v>84</v>
      </c>
    </row>
    <row r="1929" spans="1:21" x14ac:dyDescent="0.3">
      <c r="A1929" s="3" t="s">
        <v>2013</v>
      </c>
      <c r="B1929" s="1">
        <v>44924</v>
      </c>
      <c r="C1929" s="7" t="str">
        <f>TEXT(tb_vendas[[#This Row],[Data do Pedido]],"aaaa-mm")</f>
        <v>2022-12</v>
      </c>
      <c r="D1929" s="1" t="s">
        <v>6591</v>
      </c>
      <c r="E1929" t="s">
        <v>20</v>
      </c>
      <c r="F1929" t="s">
        <v>24</v>
      </c>
      <c r="G1929" t="s">
        <v>39</v>
      </c>
      <c r="H1929" t="s">
        <v>45</v>
      </c>
      <c r="I1929" t="s">
        <v>49</v>
      </c>
      <c r="J1929" t="s">
        <v>65</v>
      </c>
      <c r="K1929" t="s">
        <v>76</v>
      </c>
      <c r="L1929">
        <v>45</v>
      </c>
      <c r="M1929" s="5">
        <v>28.04</v>
      </c>
      <c r="N1929" s="5">
        <f t="shared" si="30"/>
        <v>1261.8</v>
      </c>
      <c r="O1929" s="5">
        <v>12.599773699738122</v>
      </c>
      <c r="P1929" s="5">
        <f>tb_vendas[[#This Row],[Quantidade]]*tb_vendas[[#This Row],[Custo Unitário]]</f>
        <v>566.98981648821552</v>
      </c>
      <c r="Q1929" s="5">
        <f>tb_vendas[[#This Row],[Valor Total]]-tb_vendas[[#This Row],[Custo Total]]</f>
        <v>694.81018351178443</v>
      </c>
      <c r="R1929" s="2">
        <v>8</v>
      </c>
      <c r="S1929" s="3">
        <v>7</v>
      </c>
      <c r="T1929" t="s">
        <v>79</v>
      </c>
      <c r="U1929" t="s">
        <v>85</v>
      </c>
    </row>
    <row r="1930" spans="1:21" x14ac:dyDescent="0.3">
      <c r="A1930" s="3" t="s">
        <v>2014</v>
      </c>
      <c r="B1930" s="1">
        <v>44924</v>
      </c>
      <c r="C1930" s="7" t="str">
        <f>TEXT(tb_vendas[[#This Row],[Data do Pedido]],"aaaa-mm")</f>
        <v>2022-12</v>
      </c>
      <c r="D1930" s="1" t="s">
        <v>6588</v>
      </c>
      <c r="E1930" t="s">
        <v>22</v>
      </c>
      <c r="F1930" t="s">
        <v>27</v>
      </c>
      <c r="G1930" t="s">
        <v>42</v>
      </c>
      <c r="H1930" t="s">
        <v>46</v>
      </c>
      <c r="I1930" t="s">
        <v>58</v>
      </c>
      <c r="J1930" t="s">
        <v>64</v>
      </c>
      <c r="K1930" t="s">
        <v>76</v>
      </c>
      <c r="L1930">
        <v>92</v>
      </c>
      <c r="M1930" s="5">
        <v>11.11</v>
      </c>
      <c r="N1930" s="5">
        <f t="shared" si="30"/>
        <v>1022.1199999999999</v>
      </c>
      <c r="O1930" s="5">
        <v>3.3310792176735085</v>
      </c>
      <c r="P1930" s="5">
        <f>tb_vendas[[#This Row],[Quantidade]]*tb_vendas[[#This Row],[Custo Unitário]]</f>
        <v>306.45928802596279</v>
      </c>
      <c r="Q1930" s="5">
        <f>tb_vendas[[#This Row],[Valor Total]]-tb_vendas[[#This Row],[Custo Total]]</f>
        <v>715.6607119740371</v>
      </c>
      <c r="R1930" s="2">
        <v>8</v>
      </c>
      <c r="S1930" s="3">
        <v>6</v>
      </c>
      <c r="T1930" t="s">
        <v>81</v>
      </c>
      <c r="U1930" t="s">
        <v>84</v>
      </c>
    </row>
    <row r="1931" spans="1:21" x14ac:dyDescent="0.3">
      <c r="A1931" s="3" t="s">
        <v>2015</v>
      </c>
      <c r="B1931" s="1">
        <v>44924</v>
      </c>
      <c r="C1931" s="7" t="str">
        <f>TEXT(tb_vendas[[#This Row],[Data do Pedido]],"aaaa-mm")</f>
        <v>2022-12</v>
      </c>
      <c r="D1931" s="1" t="s">
        <v>6588</v>
      </c>
      <c r="E1931" t="s">
        <v>21</v>
      </c>
      <c r="F1931" t="s">
        <v>25</v>
      </c>
      <c r="G1931" t="s">
        <v>40</v>
      </c>
      <c r="H1931" t="s">
        <v>46</v>
      </c>
      <c r="I1931" t="s">
        <v>54</v>
      </c>
      <c r="J1931" t="s">
        <v>68</v>
      </c>
      <c r="K1931" t="s">
        <v>74</v>
      </c>
      <c r="L1931">
        <v>3</v>
      </c>
      <c r="M1931" s="5">
        <v>30.63</v>
      </c>
      <c r="N1931" s="5">
        <f t="shared" si="30"/>
        <v>91.89</v>
      </c>
      <c r="O1931" s="5">
        <v>15.124818096878297</v>
      </c>
      <c r="P1931" s="5">
        <f>tb_vendas[[#This Row],[Quantidade]]*tb_vendas[[#This Row],[Custo Unitário]]</f>
        <v>45.374454290634887</v>
      </c>
      <c r="Q1931" s="5">
        <f>tb_vendas[[#This Row],[Valor Total]]-tb_vendas[[#This Row],[Custo Total]]</f>
        <v>46.515545709365114</v>
      </c>
      <c r="R1931" s="2">
        <v>3</v>
      </c>
      <c r="S1931" s="3">
        <v>0</v>
      </c>
      <c r="T1931" t="s">
        <v>81</v>
      </c>
      <c r="U1931" t="s">
        <v>83</v>
      </c>
    </row>
    <row r="1932" spans="1:21" x14ac:dyDescent="0.3">
      <c r="A1932" s="3" t="s">
        <v>2016</v>
      </c>
      <c r="B1932" s="1">
        <v>44924</v>
      </c>
      <c r="C1932" s="7" t="str">
        <f>TEXT(tb_vendas[[#This Row],[Data do Pedido]],"aaaa-mm")</f>
        <v>2022-12</v>
      </c>
      <c r="D1932" s="1" t="s">
        <v>6590</v>
      </c>
      <c r="E1932" t="s">
        <v>23</v>
      </c>
      <c r="F1932" t="s">
        <v>26</v>
      </c>
      <c r="G1932" t="s">
        <v>41</v>
      </c>
      <c r="H1932" t="s">
        <v>45</v>
      </c>
      <c r="I1932" t="s">
        <v>59</v>
      </c>
      <c r="J1932" t="s">
        <v>70</v>
      </c>
      <c r="K1932" t="s">
        <v>74</v>
      </c>
      <c r="L1932">
        <v>27</v>
      </c>
      <c r="M1932" s="5">
        <v>40.11</v>
      </c>
      <c r="N1932" s="5">
        <f t="shared" si="30"/>
        <v>1082.97</v>
      </c>
      <c r="O1932" s="5">
        <v>13.671608889719703</v>
      </c>
      <c r="P1932" s="5">
        <f>tb_vendas[[#This Row],[Quantidade]]*tb_vendas[[#This Row],[Custo Unitário]]</f>
        <v>369.13344002243201</v>
      </c>
      <c r="Q1932" s="5">
        <f>tb_vendas[[#This Row],[Valor Total]]-tb_vendas[[#This Row],[Custo Total]]</f>
        <v>713.83655997756796</v>
      </c>
      <c r="R1932" s="2">
        <v>2</v>
      </c>
      <c r="S1932" s="3">
        <v>10</v>
      </c>
      <c r="T1932" t="s">
        <v>81</v>
      </c>
      <c r="U1932" t="s">
        <v>83</v>
      </c>
    </row>
    <row r="1933" spans="1:21" x14ac:dyDescent="0.3">
      <c r="A1933" s="3" t="s">
        <v>2017</v>
      </c>
      <c r="B1933" s="1">
        <v>44924</v>
      </c>
      <c r="C1933" s="7" t="str">
        <f>TEXT(tb_vendas[[#This Row],[Data do Pedido]],"aaaa-mm")</f>
        <v>2022-12</v>
      </c>
      <c r="D1933" s="1" t="s">
        <v>6590</v>
      </c>
      <c r="E1933" t="s">
        <v>22</v>
      </c>
      <c r="F1933" t="s">
        <v>24</v>
      </c>
      <c r="G1933" t="s">
        <v>39</v>
      </c>
      <c r="H1933" t="s">
        <v>45</v>
      </c>
      <c r="I1933" t="s">
        <v>59</v>
      </c>
      <c r="J1933" t="s">
        <v>70</v>
      </c>
      <c r="K1933" t="s">
        <v>75</v>
      </c>
      <c r="L1933">
        <v>45</v>
      </c>
      <c r="M1933" s="5">
        <v>35.22</v>
      </c>
      <c r="N1933" s="5">
        <f t="shared" si="30"/>
        <v>1584.8999999999999</v>
      </c>
      <c r="O1933" s="5">
        <v>13.147193365486553</v>
      </c>
      <c r="P1933" s="5">
        <f>tb_vendas[[#This Row],[Quantidade]]*tb_vendas[[#This Row],[Custo Unitário]]</f>
        <v>591.62370144689487</v>
      </c>
      <c r="Q1933" s="5">
        <f>tb_vendas[[#This Row],[Valor Total]]-tb_vendas[[#This Row],[Custo Total]]</f>
        <v>993.27629855310499</v>
      </c>
      <c r="R1933" s="2">
        <v>9</v>
      </c>
      <c r="S1933" s="3">
        <v>4</v>
      </c>
      <c r="T1933" t="s">
        <v>79</v>
      </c>
      <c r="U1933" t="s">
        <v>83</v>
      </c>
    </row>
    <row r="1934" spans="1:21" x14ac:dyDescent="0.3">
      <c r="A1934" s="3" t="s">
        <v>2018</v>
      </c>
      <c r="B1934" s="1">
        <v>44924</v>
      </c>
      <c r="C1934" s="7" t="str">
        <f>TEXT(tb_vendas[[#This Row],[Data do Pedido]],"aaaa-mm")</f>
        <v>2022-12</v>
      </c>
      <c r="D1934" s="1" t="s">
        <v>6588</v>
      </c>
      <c r="E1934" t="s">
        <v>22</v>
      </c>
      <c r="F1934" t="s">
        <v>25</v>
      </c>
      <c r="G1934" t="s">
        <v>40</v>
      </c>
      <c r="H1934" t="s">
        <v>46</v>
      </c>
      <c r="I1934" t="s">
        <v>60</v>
      </c>
      <c r="J1934" t="s">
        <v>69</v>
      </c>
      <c r="K1934" t="s">
        <v>76</v>
      </c>
      <c r="L1934">
        <v>2</v>
      </c>
      <c r="M1934" s="5">
        <v>74.61</v>
      </c>
      <c r="N1934" s="5">
        <f t="shared" si="30"/>
        <v>149.22</v>
      </c>
      <c r="O1934" s="5">
        <v>18.7123829249872</v>
      </c>
      <c r="P1934" s="5">
        <f>tb_vendas[[#This Row],[Quantidade]]*tb_vendas[[#This Row],[Custo Unitário]]</f>
        <v>37.424765849974399</v>
      </c>
      <c r="Q1934" s="5">
        <f>tb_vendas[[#This Row],[Valor Total]]-tb_vendas[[#This Row],[Custo Total]]</f>
        <v>111.79523415002561</v>
      </c>
      <c r="R1934" s="2">
        <v>9</v>
      </c>
      <c r="S1934" s="3">
        <v>4</v>
      </c>
      <c r="T1934" t="s">
        <v>80</v>
      </c>
      <c r="U1934" t="s">
        <v>85</v>
      </c>
    </row>
    <row r="1935" spans="1:21" x14ac:dyDescent="0.3">
      <c r="A1935" s="3" t="s">
        <v>2019</v>
      </c>
      <c r="B1935" s="1">
        <v>44924</v>
      </c>
      <c r="C1935" s="7" t="str">
        <f>TEXT(tb_vendas[[#This Row],[Data do Pedido]],"aaaa-mm")</f>
        <v>2022-12</v>
      </c>
      <c r="D1935" s="1" t="s">
        <v>6589</v>
      </c>
      <c r="E1935" t="s">
        <v>20</v>
      </c>
      <c r="F1935" t="s">
        <v>28</v>
      </c>
      <c r="G1935" t="s">
        <v>43</v>
      </c>
      <c r="H1935" t="s">
        <v>45</v>
      </c>
      <c r="I1935" t="s">
        <v>58</v>
      </c>
      <c r="J1935" t="s">
        <v>64</v>
      </c>
      <c r="K1935" t="s">
        <v>76</v>
      </c>
      <c r="L1935">
        <v>22</v>
      </c>
      <c r="M1935" s="5">
        <v>64.069999999999993</v>
      </c>
      <c r="N1935" s="5">
        <f t="shared" si="30"/>
        <v>1409.54</v>
      </c>
      <c r="O1935" s="5">
        <v>17.763996582840708</v>
      </c>
      <c r="P1935" s="5">
        <f>tb_vendas[[#This Row],[Quantidade]]*tb_vendas[[#This Row],[Custo Unitário]]</f>
        <v>390.80792482249558</v>
      </c>
      <c r="Q1935" s="5">
        <f>tb_vendas[[#This Row],[Valor Total]]-tb_vendas[[#This Row],[Custo Total]]</f>
        <v>1018.7320751775044</v>
      </c>
      <c r="R1935" s="2">
        <v>5</v>
      </c>
      <c r="S1935" s="3">
        <v>10</v>
      </c>
      <c r="T1935" t="s">
        <v>79</v>
      </c>
      <c r="U1935" t="s">
        <v>82</v>
      </c>
    </row>
    <row r="1936" spans="1:21" x14ac:dyDescent="0.3">
      <c r="A1936" s="3" t="s">
        <v>2020</v>
      </c>
      <c r="B1936" s="1">
        <v>44925</v>
      </c>
      <c r="C1936" s="7" t="str">
        <f>TEXT(tb_vendas[[#This Row],[Data do Pedido]],"aaaa-mm")</f>
        <v>2022-12</v>
      </c>
      <c r="D1936" s="1" t="s">
        <v>6593</v>
      </c>
      <c r="E1936" t="s">
        <v>21</v>
      </c>
      <c r="F1936" t="s">
        <v>36</v>
      </c>
      <c r="G1936" t="s">
        <v>39</v>
      </c>
      <c r="H1936" t="s">
        <v>45</v>
      </c>
      <c r="I1936" t="s">
        <v>56</v>
      </c>
      <c r="J1936" t="s">
        <v>63</v>
      </c>
      <c r="K1936" t="s">
        <v>74</v>
      </c>
      <c r="L1936">
        <v>33</v>
      </c>
      <c r="M1936" s="5">
        <v>62.46</v>
      </c>
      <c r="N1936" s="5">
        <f t="shared" si="30"/>
        <v>2061.1799999999998</v>
      </c>
      <c r="O1936" s="5">
        <v>17.60514784059448</v>
      </c>
      <c r="P1936" s="5">
        <f>tb_vendas[[#This Row],[Quantidade]]*tb_vendas[[#This Row],[Custo Unitário]]</f>
        <v>580.9698787396178</v>
      </c>
      <c r="Q1936" s="5">
        <f>tb_vendas[[#This Row],[Valor Total]]-tb_vendas[[#This Row],[Custo Total]]</f>
        <v>1480.210121260382</v>
      </c>
      <c r="R1936" s="2">
        <v>7</v>
      </c>
      <c r="S1936" s="3">
        <v>0</v>
      </c>
      <c r="T1936" t="s">
        <v>79</v>
      </c>
      <c r="U1936" t="s">
        <v>84</v>
      </c>
    </row>
    <row r="1937" spans="1:21" x14ac:dyDescent="0.3">
      <c r="A1937" s="3" t="s">
        <v>2021</v>
      </c>
      <c r="B1937" s="1">
        <v>44925</v>
      </c>
      <c r="C1937" s="7" t="str">
        <f>TEXT(tb_vendas[[#This Row],[Data do Pedido]],"aaaa-mm")</f>
        <v>2022-12</v>
      </c>
      <c r="D1937" s="1" t="s">
        <v>6590</v>
      </c>
      <c r="E1937" t="s">
        <v>20</v>
      </c>
      <c r="F1937" t="s">
        <v>32</v>
      </c>
      <c r="G1937" t="s">
        <v>39</v>
      </c>
      <c r="H1937" t="s">
        <v>45</v>
      </c>
      <c r="I1937" t="s">
        <v>58</v>
      </c>
      <c r="J1937" t="s">
        <v>64</v>
      </c>
      <c r="K1937" t="s">
        <v>76</v>
      </c>
      <c r="L1937">
        <v>80</v>
      </c>
      <c r="M1937" s="5">
        <v>7.22</v>
      </c>
      <c r="N1937" s="5">
        <f t="shared" si="30"/>
        <v>577.6</v>
      </c>
      <c r="O1937" s="5">
        <v>3.2501471846240308</v>
      </c>
      <c r="P1937" s="5">
        <f>tb_vendas[[#This Row],[Quantidade]]*tb_vendas[[#This Row],[Custo Unitário]]</f>
        <v>260.01177476992245</v>
      </c>
      <c r="Q1937" s="5">
        <f>tb_vendas[[#This Row],[Valor Total]]-tb_vendas[[#This Row],[Custo Total]]</f>
        <v>317.58822523007757</v>
      </c>
      <c r="R1937" s="2">
        <v>3</v>
      </c>
      <c r="S1937" s="3">
        <v>8</v>
      </c>
      <c r="T1937" t="s">
        <v>80</v>
      </c>
      <c r="U1937" t="s">
        <v>82</v>
      </c>
    </row>
    <row r="1938" spans="1:21" x14ac:dyDescent="0.3">
      <c r="A1938" s="3" t="s">
        <v>2022</v>
      </c>
      <c r="B1938" s="1">
        <v>44925</v>
      </c>
      <c r="C1938" s="7" t="str">
        <f>TEXT(tb_vendas[[#This Row],[Data do Pedido]],"aaaa-mm")</f>
        <v>2022-12</v>
      </c>
      <c r="D1938" s="1" t="s">
        <v>6590</v>
      </c>
      <c r="E1938" t="s">
        <v>17</v>
      </c>
      <c r="F1938" t="s">
        <v>38</v>
      </c>
      <c r="G1938" t="s">
        <v>39</v>
      </c>
      <c r="H1938" t="s">
        <v>45</v>
      </c>
      <c r="I1938" t="s">
        <v>55</v>
      </c>
      <c r="J1938" t="s">
        <v>69</v>
      </c>
      <c r="K1938" t="s">
        <v>74</v>
      </c>
      <c r="L1938">
        <v>4</v>
      </c>
      <c r="M1938" s="5">
        <v>94.05</v>
      </c>
      <c r="N1938" s="5">
        <f t="shared" si="30"/>
        <v>376.2</v>
      </c>
      <c r="O1938" s="5">
        <v>45.324363977327408</v>
      </c>
      <c r="P1938" s="5">
        <f>tb_vendas[[#This Row],[Quantidade]]*tb_vendas[[#This Row],[Custo Unitário]]</f>
        <v>181.29745590930963</v>
      </c>
      <c r="Q1938" s="5">
        <f>tb_vendas[[#This Row],[Valor Total]]-tb_vendas[[#This Row],[Custo Total]]</f>
        <v>194.90254409069036</v>
      </c>
      <c r="R1938" s="2">
        <v>9</v>
      </c>
      <c r="S1938" s="3">
        <v>7</v>
      </c>
      <c r="T1938" t="s">
        <v>81</v>
      </c>
      <c r="U1938" t="s">
        <v>83</v>
      </c>
    </row>
    <row r="1939" spans="1:21" x14ac:dyDescent="0.3">
      <c r="A1939" s="3" t="s">
        <v>2023</v>
      </c>
      <c r="B1939" s="1">
        <v>44925</v>
      </c>
      <c r="C1939" s="7" t="str">
        <f>TEXT(tb_vendas[[#This Row],[Data do Pedido]],"aaaa-mm")</f>
        <v>2022-12</v>
      </c>
      <c r="D1939" s="1" t="s">
        <v>6592</v>
      </c>
      <c r="E1939" t="s">
        <v>17</v>
      </c>
      <c r="F1939" t="s">
        <v>27</v>
      </c>
      <c r="G1939" t="s">
        <v>42</v>
      </c>
      <c r="H1939" t="s">
        <v>46</v>
      </c>
      <c r="I1939" t="s">
        <v>62</v>
      </c>
      <c r="J1939" t="s">
        <v>70</v>
      </c>
      <c r="K1939" t="s">
        <v>74</v>
      </c>
      <c r="L1939">
        <v>20</v>
      </c>
      <c r="M1939" s="5">
        <v>94.04</v>
      </c>
      <c r="N1939" s="5">
        <f t="shared" si="30"/>
        <v>1880.8000000000002</v>
      </c>
      <c r="O1939" s="5">
        <v>72.751920779061095</v>
      </c>
      <c r="P1939" s="5">
        <f>tb_vendas[[#This Row],[Quantidade]]*tb_vendas[[#This Row],[Custo Unitário]]</f>
        <v>1455.0384155812219</v>
      </c>
      <c r="Q1939" s="5">
        <f>tb_vendas[[#This Row],[Valor Total]]-tb_vendas[[#This Row],[Custo Total]]</f>
        <v>425.76158441877828</v>
      </c>
      <c r="R1939" s="2">
        <v>3</v>
      </c>
      <c r="S1939" s="3">
        <v>8</v>
      </c>
      <c r="T1939" t="s">
        <v>81</v>
      </c>
      <c r="U1939" t="s">
        <v>83</v>
      </c>
    </row>
    <row r="1940" spans="1:21" x14ac:dyDescent="0.3">
      <c r="A1940" s="3" t="s">
        <v>2024</v>
      </c>
      <c r="B1940" s="1">
        <v>44925</v>
      </c>
      <c r="C1940" s="7" t="str">
        <f>TEXT(tb_vendas[[#This Row],[Data do Pedido]],"aaaa-mm")</f>
        <v>2022-12</v>
      </c>
      <c r="D1940" s="1" t="s">
        <v>6590</v>
      </c>
      <c r="E1940" t="s">
        <v>22</v>
      </c>
      <c r="F1940" t="s">
        <v>27</v>
      </c>
      <c r="G1940" t="s">
        <v>42</v>
      </c>
      <c r="H1940" t="s">
        <v>46</v>
      </c>
      <c r="I1940" t="s">
        <v>62</v>
      </c>
      <c r="J1940" t="s">
        <v>70</v>
      </c>
      <c r="K1940" t="s">
        <v>75</v>
      </c>
      <c r="L1940">
        <v>8</v>
      </c>
      <c r="M1940" s="5">
        <v>53.44</v>
      </c>
      <c r="N1940" s="5">
        <f t="shared" si="30"/>
        <v>427.52</v>
      </c>
      <c r="O1940" s="5">
        <v>19.974887740037406</v>
      </c>
      <c r="P1940" s="5">
        <f>tb_vendas[[#This Row],[Quantidade]]*tb_vendas[[#This Row],[Custo Unitário]]</f>
        <v>159.79910192029925</v>
      </c>
      <c r="Q1940" s="5">
        <f>tb_vendas[[#This Row],[Valor Total]]-tb_vendas[[#This Row],[Custo Total]]</f>
        <v>267.72089807970076</v>
      </c>
      <c r="R1940" s="2">
        <v>2</v>
      </c>
      <c r="S1940" s="3">
        <v>10</v>
      </c>
      <c r="T1940" t="s">
        <v>80</v>
      </c>
      <c r="U1940" t="s">
        <v>84</v>
      </c>
    </row>
    <row r="1941" spans="1:21" x14ac:dyDescent="0.3">
      <c r="A1941" s="3" t="s">
        <v>2025</v>
      </c>
      <c r="B1941" s="1">
        <v>44925</v>
      </c>
      <c r="C1941" s="7" t="str">
        <f>TEXT(tb_vendas[[#This Row],[Data do Pedido]],"aaaa-mm")</f>
        <v>2022-12</v>
      </c>
      <c r="D1941" s="1" t="s">
        <v>6592</v>
      </c>
      <c r="E1941" t="s">
        <v>17</v>
      </c>
      <c r="F1941" t="s">
        <v>38</v>
      </c>
      <c r="G1941" t="s">
        <v>39</v>
      </c>
      <c r="H1941" t="s">
        <v>45</v>
      </c>
      <c r="I1941" t="s">
        <v>53</v>
      </c>
      <c r="J1941" t="s">
        <v>67</v>
      </c>
      <c r="K1941" t="s">
        <v>78</v>
      </c>
      <c r="L1941">
        <v>65</v>
      </c>
      <c r="M1941" s="5">
        <v>85.32</v>
      </c>
      <c r="N1941" s="5">
        <f t="shared" si="30"/>
        <v>5545.7999999999993</v>
      </c>
      <c r="O1941" s="5">
        <v>23.256017957368556</v>
      </c>
      <c r="P1941" s="5">
        <f>tb_vendas[[#This Row],[Quantidade]]*tb_vendas[[#This Row],[Custo Unitário]]</f>
        <v>1511.6411672289562</v>
      </c>
      <c r="Q1941" s="5">
        <f>tb_vendas[[#This Row],[Valor Total]]-tb_vendas[[#This Row],[Custo Total]]</f>
        <v>4034.1588327710433</v>
      </c>
      <c r="R1941" s="2">
        <v>6</v>
      </c>
      <c r="S1941" s="3">
        <v>10</v>
      </c>
      <c r="T1941" t="s">
        <v>79</v>
      </c>
      <c r="U1941" t="s">
        <v>83</v>
      </c>
    </row>
    <row r="1942" spans="1:21" x14ac:dyDescent="0.3">
      <c r="A1942" s="3" t="s">
        <v>2026</v>
      </c>
      <c r="B1942" s="1">
        <v>44925</v>
      </c>
      <c r="C1942" s="7" t="str">
        <f>TEXT(tb_vendas[[#This Row],[Data do Pedido]],"aaaa-mm")</f>
        <v>2022-12</v>
      </c>
      <c r="D1942" s="1" t="s">
        <v>6588</v>
      </c>
      <c r="E1942" t="s">
        <v>16</v>
      </c>
      <c r="F1942" t="s">
        <v>30</v>
      </c>
      <c r="G1942" t="s">
        <v>44</v>
      </c>
      <c r="H1942" t="s">
        <v>46</v>
      </c>
      <c r="I1942" t="s">
        <v>50</v>
      </c>
      <c r="J1942" t="s">
        <v>66</v>
      </c>
      <c r="K1942" t="s">
        <v>75</v>
      </c>
      <c r="L1942">
        <v>72</v>
      </c>
      <c r="M1942" s="5">
        <v>8.93</v>
      </c>
      <c r="N1942" s="5">
        <f t="shared" si="30"/>
        <v>642.96</v>
      </c>
      <c r="O1942" s="5">
        <v>5.9585957916201577</v>
      </c>
      <c r="P1942" s="5">
        <f>tb_vendas[[#This Row],[Quantidade]]*tb_vendas[[#This Row],[Custo Unitário]]</f>
        <v>429.01889699665134</v>
      </c>
      <c r="Q1942" s="5">
        <f>tb_vendas[[#This Row],[Valor Total]]-tb_vendas[[#This Row],[Custo Total]]</f>
        <v>213.9411030033487</v>
      </c>
      <c r="R1942" s="2">
        <v>3</v>
      </c>
      <c r="S1942" s="3">
        <v>8</v>
      </c>
      <c r="T1942" t="s">
        <v>79</v>
      </c>
      <c r="U1942" t="s">
        <v>83</v>
      </c>
    </row>
    <row r="1943" spans="1:21" x14ac:dyDescent="0.3">
      <c r="A1943" s="3" t="s">
        <v>2027</v>
      </c>
      <c r="B1943" s="1">
        <v>44925</v>
      </c>
      <c r="C1943" s="7" t="str">
        <f>TEXT(tb_vendas[[#This Row],[Data do Pedido]],"aaaa-mm")</f>
        <v>2022-12</v>
      </c>
      <c r="D1943" s="1" t="s">
        <v>6589</v>
      </c>
      <c r="E1943" t="s">
        <v>18</v>
      </c>
      <c r="F1943" t="s">
        <v>30</v>
      </c>
      <c r="G1943" t="s">
        <v>44</v>
      </c>
      <c r="H1943" t="s">
        <v>46</v>
      </c>
      <c r="I1943" t="s">
        <v>58</v>
      </c>
      <c r="J1943" t="s">
        <v>64</v>
      </c>
      <c r="K1943" t="s">
        <v>76</v>
      </c>
      <c r="L1943">
        <v>89</v>
      </c>
      <c r="M1943" s="5">
        <v>39.520000000000003</v>
      </c>
      <c r="N1943" s="5">
        <f t="shared" si="30"/>
        <v>3517.28</v>
      </c>
      <c r="O1943" s="5">
        <v>34.202069466054169</v>
      </c>
      <c r="P1943" s="5">
        <f>tb_vendas[[#This Row],[Quantidade]]*tb_vendas[[#This Row],[Custo Unitário]]</f>
        <v>3043.9841824788209</v>
      </c>
      <c r="Q1943" s="5">
        <f>tb_vendas[[#This Row],[Valor Total]]-tb_vendas[[#This Row],[Custo Total]]</f>
        <v>473.29581752117929</v>
      </c>
      <c r="R1943" s="2">
        <v>4</v>
      </c>
      <c r="S1943" s="3">
        <v>7</v>
      </c>
      <c r="T1943" t="s">
        <v>80</v>
      </c>
      <c r="U1943" t="s">
        <v>82</v>
      </c>
    </row>
    <row r="1944" spans="1:21" x14ac:dyDescent="0.3">
      <c r="A1944" s="3" t="s">
        <v>2028</v>
      </c>
      <c r="B1944" s="1">
        <v>44925</v>
      </c>
      <c r="C1944" s="7" t="str">
        <f>TEXT(tb_vendas[[#This Row],[Data do Pedido]],"aaaa-mm")</f>
        <v>2022-12</v>
      </c>
      <c r="D1944" s="1" t="s">
        <v>6589</v>
      </c>
      <c r="E1944" t="s">
        <v>19</v>
      </c>
      <c r="F1944" t="s">
        <v>37</v>
      </c>
      <c r="G1944" t="s">
        <v>41</v>
      </c>
      <c r="H1944" t="s">
        <v>45</v>
      </c>
      <c r="I1944" t="s">
        <v>60</v>
      </c>
      <c r="J1944" t="s">
        <v>69</v>
      </c>
      <c r="K1944" t="s">
        <v>77</v>
      </c>
      <c r="L1944">
        <v>65</v>
      </c>
      <c r="M1944" s="5">
        <v>78.739999999999995</v>
      </c>
      <c r="N1944" s="5">
        <f t="shared" si="30"/>
        <v>5118.0999999999995</v>
      </c>
      <c r="O1944" s="5">
        <v>24.345657114219375</v>
      </c>
      <c r="P1944" s="5">
        <f>tb_vendas[[#This Row],[Quantidade]]*tb_vendas[[#This Row],[Custo Unitário]]</f>
        <v>1582.4677124242594</v>
      </c>
      <c r="Q1944" s="5">
        <f>tb_vendas[[#This Row],[Valor Total]]-tb_vendas[[#This Row],[Custo Total]]</f>
        <v>3535.6322875757401</v>
      </c>
      <c r="R1944" s="2">
        <v>8</v>
      </c>
      <c r="S1944" s="3">
        <v>7</v>
      </c>
      <c r="T1944" t="s">
        <v>79</v>
      </c>
      <c r="U1944" t="s">
        <v>84</v>
      </c>
    </row>
    <row r="1945" spans="1:21" x14ac:dyDescent="0.3">
      <c r="A1945" s="3" t="s">
        <v>2029</v>
      </c>
      <c r="B1945" s="1">
        <v>44926</v>
      </c>
      <c r="C1945" s="7" t="str">
        <f>TEXT(tb_vendas[[#This Row],[Data do Pedido]],"aaaa-mm")</f>
        <v>2022-12</v>
      </c>
      <c r="D1945" s="1" t="s">
        <v>6588</v>
      </c>
      <c r="E1945" t="s">
        <v>22</v>
      </c>
      <c r="F1945" t="s">
        <v>29</v>
      </c>
      <c r="G1945" t="s">
        <v>43</v>
      </c>
      <c r="H1945" t="s">
        <v>45</v>
      </c>
      <c r="I1945" t="s">
        <v>59</v>
      </c>
      <c r="J1945" t="s">
        <v>70</v>
      </c>
      <c r="K1945" t="s">
        <v>73</v>
      </c>
      <c r="L1945">
        <v>35</v>
      </c>
      <c r="M1945" s="5">
        <v>43.97</v>
      </c>
      <c r="N1945" s="5">
        <f t="shared" si="30"/>
        <v>1538.95</v>
      </c>
      <c r="O1945" s="5">
        <v>15.248504231491436</v>
      </c>
      <c r="P1945" s="5">
        <f>tb_vendas[[#This Row],[Quantidade]]*tb_vendas[[#This Row],[Custo Unitário]]</f>
        <v>533.69764810220022</v>
      </c>
      <c r="Q1945" s="5">
        <f>tb_vendas[[#This Row],[Valor Total]]-tb_vendas[[#This Row],[Custo Total]]</f>
        <v>1005.2523518977998</v>
      </c>
      <c r="R1945" s="2">
        <v>2</v>
      </c>
      <c r="S1945" s="3">
        <v>2</v>
      </c>
      <c r="T1945" t="s">
        <v>79</v>
      </c>
      <c r="U1945" t="s">
        <v>82</v>
      </c>
    </row>
    <row r="1946" spans="1:21" x14ac:dyDescent="0.3">
      <c r="A1946" s="3" t="s">
        <v>2030</v>
      </c>
      <c r="B1946" s="1">
        <v>44926</v>
      </c>
      <c r="C1946" s="7" t="str">
        <f>TEXT(tb_vendas[[#This Row],[Data do Pedido]],"aaaa-mm")</f>
        <v>2022-12</v>
      </c>
      <c r="D1946" s="1" t="s">
        <v>6593</v>
      </c>
      <c r="E1946" t="s">
        <v>16</v>
      </c>
      <c r="F1946" t="s">
        <v>34</v>
      </c>
      <c r="G1946" t="s">
        <v>40</v>
      </c>
      <c r="H1946" t="s">
        <v>46</v>
      </c>
      <c r="I1946" t="s">
        <v>57</v>
      </c>
      <c r="J1946" t="s">
        <v>66</v>
      </c>
      <c r="K1946" t="s">
        <v>77</v>
      </c>
      <c r="L1946">
        <v>34</v>
      </c>
      <c r="M1946" s="5">
        <v>10.86</v>
      </c>
      <c r="N1946" s="5">
        <f t="shared" si="30"/>
        <v>369.24</v>
      </c>
      <c r="O1946" s="5">
        <v>3.7520461374377989</v>
      </c>
      <c r="P1946" s="5">
        <f>tb_vendas[[#This Row],[Quantidade]]*tb_vendas[[#This Row],[Custo Unitário]]</f>
        <v>127.56956867288517</v>
      </c>
      <c r="Q1946" s="5">
        <f>tb_vendas[[#This Row],[Valor Total]]-tb_vendas[[#This Row],[Custo Total]]</f>
        <v>241.67043132711484</v>
      </c>
      <c r="R1946" s="2">
        <v>6</v>
      </c>
      <c r="S1946" s="3">
        <v>8</v>
      </c>
      <c r="T1946" t="s">
        <v>81</v>
      </c>
      <c r="U1946" t="s">
        <v>84</v>
      </c>
    </row>
    <row r="1947" spans="1:21" x14ac:dyDescent="0.3">
      <c r="A1947" s="3" t="s">
        <v>2031</v>
      </c>
      <c r="B1947" s="1">
        <v>44926</v>
      </c>
      <c r="C1947" s="7" t="str">
        <f>TEXT(tb_vendas[[#This Row],[Data do Pedido]],"aaaa-mm")</f>
        <v>2022-12</v>
      </c>
      <c r="D1947" s="1" t="s">
        <v>6593</v>
      </c>
      <c r="E1947" t="s">
        <v>22</v>
      </c>
      <c r="F1947" t="s">
        <v>29</v>
      </c>
      <c r="G1947" t="s">
        <v>43</v>
      </c>
      <c r="H1947" t="s">
        <v>45</v>
      </c>
      <c r="I1947" t="s">
        <v>49</v>
      </c>
      <c r="J1947" t="s">
        <v>65</v>
      </c>
      <c r="K1947" t="s">
        <v>71</v>
      </c>
      <c r="L1947">
        <v>2</v>
      </c>
      <c r="M1947" s="5">
        <v>14.54</v>
      </c>
      <c r="N1947" s="5">
        <f t="shared" si="30"/>
        <v>29.08</v>
      </c>
      <c r="O1947" s="5">
        <v>4.722089017877817</v>
      </c>
      <c r="P1947" s="5">
        <f>tb_vendas[[#This Row],[Quantidade]]*tb_vendas[[#This Row],[Custo Unitário]]</f>
        <v>9.444178035755634</v>
      </c>
      <c r="Q1947" s="5">
        <f>tb_vendas[[#This Row],[Valor Total]]-tb_vendas[[#This Row],[Custo Total]]</f>
        <v>19.635821964244364</v>
      </c>
      <c r="R1947" s="2">
        <v>9</v>
      </c>
      <c r="S1947" s="3">
        <v>4</v>
      </c>
      <c r="T1947" t="s">
        <v>79</v>
      </c>
      <c r="U1947" t="s">
        <v>82</v>
      </c>
    </row>
    <row r="1948" spans="1:21" x14ac:dyDescent="0.3">
      <c r="A1948" s="3" t="s">
        <v>2032</v>
      </c>
      <c r="B1948" s="1">
        <v>44926</v>
      </c>
      <c r="C1948" s="7" t="str">
        <f>TEXT(tb_vendas[[#This Row],[Data do Pedido]],"aaaa-mm")</f>
        <v>2022-12</v>
      </c>
      <c r="D1948" s="1" t="s">
        <v>6592</v>
      </c>
      <c r="E1948" t="s">
        <v>17</v>
      </c>
      <c r="F1948" t="s">
        <v>28</v>
      </c>
      <c r="G1948" t="s">
        <v>43</v>
      </c>
      <c r="H1948" t="s">
        <v>45</v>
      </c>
      <c r="I1948" t="s">
        <v>55</v>
      </c>
      <c r="J1948" t="s">
        <v>69</v>
      </c>
      <c r="K1948" t="s">
        <v>77</v>
      </c>
      <c r="L1948">
        <v>97</v>
      </c>
      <c r="M1948" s="5">
        <v>34.369999999999997</v>
      </c>
      <c r="N1948" s="5">
        <f t="shared" si="30"/>
        <v>3333.89</v>
      </c>
      <c r="O1948" s="5">
        <v>16.684169645133835</v>
      </c>
      <c r="P1948" s="5">
        <f>tb_vendas[[#This Row],[Quantidade]]*tb_vendas[[#This Row],[Custo Unitário]]</f>
        <v>1618.364455577982</v>
      </c>
      <c r="Q1948" s="5">
        <f>tb_vendas[[#This Row],[Valor Total]]-tb_vendas[[#This Row],[Custo Total]]</f>
        <v>1715.5255444220179</v>
      </c>
      <c r="R1948" s="2">
        <v>5</v>
      </c>
      <c r="S1948" s="3">
        <v>10</v>
      </c>
      <c r="T1948" t="s">
        <v>79</v>
      </c>
      <c r="U1948" t="s">
        <v>84</v>
      </c>
    </row>
    <row r="1949" spans="1:21" x14ac:dyDescent="0.3">
      <c r="A1949" s="3" t="s">
        <v>2033</v>
      </c>
      <c r="B1949" s="1">
        <v>44926</v>
      </c>
      <c r="C1949" s="7" t="str">
        <f>TEXT(tb_vendas[[#This Row],[Data do Pedido]],"aaaa-mm")</f>
        <v>2022-12</v>
      </c>
      <c r="D1949" s="1" t="s">
        <v>6588</v>
      </c>
      <c r="E1949" t="s">
        <v>19</v>
      </c>
      <c r="F1949" t="s">
        <v>36</v>
      </c>
      <c r="G1949" t="s">
        <v>39</v>
      </c>
      <c r="H1949" t="s">
        <v>45</v>
      </c>
      <c r="I1949" t="s">
        <v>56</v>
      </c>
      <c r="J1949" t="s">
        <v>63</v>
      </c>
      <c r="K1949" t="s">
        <v>72</v>
      </c>
      <c r="L1949">
        <v>8</v>
      </c>
      <c r="M1949" s="5">
        <v>16.399999999999999</v>
      </c>
      <c r="N1949" s="5">
        <f t="shared" si="30"/>
        <v>131.19999999999999</v>
      </c>
      <c r="O1949" s="5">
        <v>11.608017403538559</v>
      </c>
      <c r="P1949" s="5">
        <f>tb_vendas[[#This Row],[Quantidade]]*tb_vendas[[#This Row],[Custo Unitário]]</f>
        <v>92.864139228308474</v>
      </c>
      <c r="Q1949" s="5">
        <f>tb_vendas[[#This Row],[Valor Total]]-tb_vendas[[#This Row],[Custo Total]]</f>
        <v>38.335860771691515</v>
      </c>
      <c r="R1949" s="2">
        <v>4</v>
      </c>
      <c r="S1949" s="3">
        <v>0</v>
      </c>
      <c r="T1949" t="s">
        <v>81</v>
      </c>
      <c r="U1949" t="s">
        <v>84</v>
      </c>
    </row>
    <row r="1950" spans="1:21" x14ac:dyDescent="0.3">
      <c r="A1950" s="3" t="s">
        <v>2034</v>
      </c>
      <c r="B1950" s="1">
        <v>44926</v>
      </c>
      <c r="C1950" s="7" t="str">
        <f>TEXT(tb_vendas[[#This Row],[Data do Pedido]],"aaaa-mm")</f>
        <v>2022-12</v>
      </c>
      <c r="D1950" s="1" t="s">
        <v>6588</v>
      </c>
      <c r="E1950" t="s">
        <v>16</v>
      </c>
      <c r="F1950" t="s">
        <v>37</v>
      </c>
      <c r="G1950" t="s">
        <v>41</v>
      </c>
      <c r="H1950" t="s">
        <v>45</v>
      </c>
      <c r="I1950" t="s">
        <v>49</v>
      </c>
      <c r="J1950" t="s">
        <v>65</v>
      </c>
      <c r="K1950" t="s">
        <v>76</v>
      </c>
      <c r="L1950">
        <v>5</v>
      </c>
      <c r="M1950" s="5">
        <v>34.15</v>
      </c>
      <c r="N1950" s="5">
        <f t="shared" si="30"/>
        <v>170.75</v>
      </c>
      <c r="O1950" s="5">
        <v>14.441021421252987</v>
      </c>
      <c r="P1950" s="5">
        <f>tb_vendas[[#This Row],[Quantidade]]*tb_vendas[[#This Row],[Custo Unitário]]</f>
        <v>72.205107106264933</v>
      </c>
      <c r="Q1950" s="5">
        <f>tb_vendas[[#This Row],[Valor Total]]-tb_vendas[[#This Row],[Custo Total]]</f>
        <v>98.544892893735067</v>
      </c>
      <c r="R1950" s="2">
        <v>3</v>
      </c>
      <c r="S1950" s="3">
        <v>9</v>
      </c>
      <c r="T1950" t="s">
        <v>81</v>
      </c>
      <c r="U1950" t="s">
        <v>83</v>
      </c>
    </row>
    <row r="1951" spans="1:21" x14ac:dyDescent="0.3">
      <c r="A1951" s="3" t="s">
        <v>2035</v>
      </c>
      <c r="B1951" s="1">
        <v>44926</v>
      </c>
      <c r="C1951" s="7" t="str">
        <f>TEXT(tb_vendas[[#This Row],[Data do Pedido]],"aaaa-mm")</f>
        <v>2022-12</v>
      </c>
      <c r="D1951" s="1" t="s">
        <v>6591</v>
      </c>
      <c r="E1951" t="s">
        <v>16</v>
      </c>
      <c r="F1951" t="s">
        <v>38</v>
      </c>
      <c r="G1951" t="s">
        <v>39</v>
      </c>
      <c r="H1951" t="s">
        <v>45</v>
      </c>
      <c r="I1951" t="s">
        <v>48</v>
      </c>
      <c r="J1951" t="s">
        <v>64</v>
      </c>
      <c r="K1951" t="s">
        <v>77</v>
      </c>
      <c r="L1951">
        <v>16</v>
      </c>
      <c r="M1951" s="5">
        <v>3.54</v>
      </c>
      <c r="N1951" s="5">
        <f t="shared" si="30"/>
        <v>56.64</v>
      </c>
      <c r="O1951" s="5">
        <v>0.90555932559524099</v>
      </c>
      <c r="P1951" s="5">
        <f>tb_vendas[[#This Row],[Quantidade]]*tb_vendas[[#This Row],[Custo Unitário]]</f>
        <v>14.488949209523856</v>
      </c>
      <c r="Q1951" s="5">
        <f>tb_vendas[[#This Row],[Valor Total]]-tb_vendas[[#This Row],[Custo Total]]</f>
        <v>42.151050790476148</v>
      </c>
      <c r="R1951" s="2">
        <v>7</v>
      </c>
      <c r="S1951" s="3">
        <v>9</v>
      </c>
      <c r="T1951" t="s">
        <v>79</v>
      </c>
      <c r="U1951" t="s">
        <v>85</v>
      </c>
    </row>
    <row r="1952" spans="1:21" x14ac:dyDescent="0.3">
      <c r="A1952" s="3" t="s">
        <v>2036</v>
      </c>
      <c r="B1952" s="1">
        <v>44926</v>
      </c>
      <c r="C1952" s="7" t="str">
        <f>TEXT(tb_vendas[[#This Row],[Data do Pedido]],"aaaa-mm")</f>
        <v>2022-12</v>
      </c>
      <c r="D1952" s="1" t="s">
        <v>6593</v>
      </c>
      <c r="E1952" t="s">
        <v>18</v>
      </c>
      <c r="F1952" t="s">
        <v>24</v>
      </c>
      <c r="G1952" t="s">
        <v>39</v>
      </c>
      <c r="H1952" t="s">
        <v>45</v>
      </c>
      <c r="I1952" t="s">
        <v>48</v>
      </c>
      <c r="J1952" t="s">
        <v>64</v>
      </c>
      <c r="K1952" t="s">
        <v>75</v>
      </c>
      <c r="L1952">
        <v>8</v>
      </c>
      <c r="M1952" s="5">
        <v>28.43</v>
      </c>
      <c r="N1952" s="5">
        <f t="shared" si="30"/>
        <v>227.44</v>
      </c>
      <c r="O1952" s="5">
        <v>20.724237064152703</v>
      </c>
      <c r="P1952" s="5">
        <f>tb_vendas[[#This Row],[Quantidade]]*tb_vendas[[#This Row],[Custo Unitário]]</f>
        <v>165.79389651322163</v>
      </c>
      <c r="Q1952" s="5">
        <f>tb_vendas[[#This Row],[Valor Total]]-tb_vendas[[#This Row],[Custo Total]]</f>
        <v>61.646103486778372</v>
      </c>
      <c r="R1952" s="2">
        <v>5</v>
      </c>
      <c r="S1952" s="3">
        <v>5</v>
      </c>
      <c r="T1952" t="s">
        <v>81</v>
      </c>
      <c r="U1952" t="s">
        <v>85</v>
      </c>
    </row>
    <row r="1953" spans="1:21" x14ac:dyDescent="0.3">
      <c r="A1953" s="3" t="s">
        <v>2037</v>
      </c>
      <c r="B1953" s="1">
        <v>44926</v>
      </c>
      <c r="C1953" s="7" t="str">
        <f>TEXT(tb_vendas[[#This Row],[Data do Pedido]],"aaaa-mm")</f>
        <v>2022-12</v>
      </c>
      <c r="D1953" s="1" t="s">
        <v>6593</v>
      </c>
      <c r="E1953" t="s">
        <v>17</v>
      </c>
      <c r="F1953" t="s">
        <v>26</v>
      </c>
      <c r="G1953" t="s">
        <v>41</v>
      </c>
      <c r="H1953" t="s">
        <v>45</v>
      </c>
      <c r="I1953" t="s">
        <v>56</v>
      </c>
      <c r="J1953" t="s">
        <v>63</v>
      </c>
      <c r="K1953" t="s">
        <v>78</v>
      </c>
      <c r="L1953">
        <v>51</v>
      </c>
      <c r="M1953" s="5">
        <v>10.67</v>
      </c>
      <c r="N1953" s="5">
        <f t="shared" si="30"/>
        <v>544.16999999999996</v>
      </c>
      <c r="O1953" s="5">
        <v>8.5840366676970703</v>
      </c>
      <c r="P1953" s="5">
        <f>tb_vendas[[#This Row],[Quantidade]]*tb_vendas[[#This Row],[Custo Unitário]]</f>
        <v>437.78587005255059</v>
      </c>
      <c r="Q1953" s="5">
        <f>tb_vendas[[#This Row],[Valor Total]]-tb_vendas[[#This Row],[Custo Total]]</f>
        <v>106.38412994744937</v>
      </c>
      <c r="R1953" s="2">
        <v>9</v>
      </c>
      <c r="S1953" s="3">
        <v>2</v>
      </c>
      <c r="T1953" t="s">
        <v>80</v>
      </c>
      <c r="U1953" t="s">
        <v>83</v>
      </c>
    </row>
    <row r="1954" spans="1:21" x14ac:dyDescent="0.3">
      <c r="A1954" s="3" t="s">
        <v>2038</v>
      </c>
      <c r="B1954" s="1">
        <v>44926</v>
      </c>
      <c r="C1954" s="7" t="str">
        <f>TEXT(tb_vendas[[#This Row],[Data do Pedido]],"aaaa-mm")</f>
        <v>2022-12</v>
      </c>
      <c r="D1954" s="1" t="s">
        <v>6592</v>
      </c>
      <c r="E1954" t="s">
        <v>23</v>
      </c>
      <c r="F1954" t="s">
        <v>37</v>
      </c>
      <c r="G1954" t="s">
        <v>41</v>
      </c>
      <c r="H1954" t="s">
        <v>45</v>
      </c>
      <c r="I1954" t="s">
        <v>58</v>
      </c>
      <c r="J1954" t="s">
        <v>64</v>
      </c>
      <c r="K1954" t="s">
        <v>71</v>
      </c>
      <c r="L1954">
        <v>58</v>
      </c>
      <c r="M1954" s="5">
        <v>26.78</v>
      </c>
      <c r="N1954" s="5">
        <f t="shared" si="30"/>
        <v>1553.24</v>
      </c>
      <c r="O1954" s="5">
        <v>10.9048966809349</v>
      </c>
      <c r="P1954" s="5">
        <f>tb_vendas[[#This Row],[Quantidade]]*tb_vendas[[#This Row],[Custo Unitário]]</f>
        <v>632.48400749422422</v>
      </c>
      <c r="Q1954" s="5">
        <f>tb_vendas[[#This Row],[Valor Total]]-tb_vendas[[#This Row],[Custo Total]]</f>
        <v>920.75599250577579</v>
      </c>
      <c r="R1954" s="2">
        <v>3</v>
      </c>
      <c r="S1954" s="3">
        <v>2</v>
      </c>
      <c r="T1954" t="s">
        <v>80</v>
      </c>
      <c r="U1954" t="s">
        <v>82</v>
      </c>
    </row>
    <row r="1955" spans="1:21" x14ac:dyDescent="0.3">
      <c r="A1955" s="3" t="s">
        <v>2039</v>
      </c>
      <c r="B1955" s="1">
        <v>44927</v>
      </c>
      <c r="C1955" s="7" t="str">
        <f>TEXT(tb_vendas[[#This Row],[Data do Pedido]],"aaaa-mm")</f>
        <v>2023-01</v>
      </c>
      <c r="D1955" s="1" t="s">
        <v>6589</v>
      </c>
      <c r="E1955" t="s">
        <v>20</v>
      </c>
      <c r="F1955" t="s">
        <v>38</v>
      </c>
      <c r="G1955" t="s">
        <v>39</v>
      </c>
      <c r="H1955" t="s">
        <v>45</v>
      </c>
      <c r="I1955" t="s">
        <v>51</v>
      </c>
      <c r="J1955" t="s">
        <v>65</v>
      </c>
      <c r="K1955" t="s">
        <v>75</v>
      </c>
      <c r="L1955">
        <v>49</v>
      </c>
      <c r="M1955" s="5">
        <v>82.51</v>
      </c>
      <c r="N1955" s="5">
        <f t="shared" si="30"/>
        <v>4042.9900000000002</v>
      </c>
      <c r="O1955" s="5">
        <v>25.983910327109584</v>
      </c>
      <c r="P1955" s="5">
        <f>tb_vendas[[#This Row],[Quantidade]]*tb_vendas[[#This Row],[Custo Unitário]]</f>
        <v>1273.2116060283697</v>
      </c>
      <c r="Q1955" s="5">
        <f>tb_vendas[[#This Row],[Valor Total]]-tb_vendas[[#This Row],[Custo Total]]</f>
        <v>2769.7783939716305</v>
      </c>
      <c r="R1955" s="2">
        <v>5</v>
      </c>
      <c r="S1955" s="3">
        <v>0</v>
      </c>
      <c r="T1955" t="s">
        <v>79</v>
      </c>
      <c r="U1955" t="s">
        <v>83</v>
      </c>
    </row>
    <row r="1956" spans="1:21" x14ac:dyDescent="0.3">
      <c r="A1956" s="3" t="s">
        <v>2040</v>
      </c>
      <c r="B1956" s="1">
        <v>44927</v>
      </c>
      <c r="C1956" s="7" t="str">
        <f>TEXT(tb_vendas[[#This Row],[Data do Pedido]],"aaaa-mm")</f>
        <v>2023-01</v>
      </c>
      <c r="D1956" s="1" t="s">
        <v>6593</v>
      </c>
      <c r="E1956" t="s">
        <v>17</v>
      </c>
      <c r="F1956" t="s">
        <v>25</v>
      </c>
      <c r="G1956" t="s">
        <v>40</v>
      </c>
      <c r="H1956" t="s">
        <v>46</v>
      </c>
      <c r="I1956" t="s">
        <v>52</v>
      </c>
      <c r="J1956" t="s">
        <v>67</v>
      </c>
      <c r="K1956" t="s">
        <v>76</v>
      </c>
      <c r="L1956">
        <v>35</v>
      </c>
      <c r="M1956" s="5">
        <v>62.42</v>
      </c>
      <c r="N1956" s="5">
        <f t="shared" si="30"/>
        <v>2184.7000000000003</v>
      </c>
      <c r="O1956" s="5">
        <v>17.201276998442417</v>
      </c>
      <c r="P1956" s="5">
        <f>tb_vendas[[#This Row],[Quantidade]]*tb_vendas[[#This Row],[Custo Unitário]]</f>
        <v>602.04469494548459</v>
      </c>
      <c r="Q1956" s="5">
        <f>tb_vendas[[#This Row],[Valor Total]]-tb_vendas[[#This Row],[Custo Total]]</f>
        <v>1582.6553050545158</v>
      </c>
      <c r="R1956" s="2">
        <v>1</v>
      </c>
      <c r="S1956" s="3">
        <v>8</v>
      </c>
      <c r="T1956" t="s">
        <v>81</v>
      </c>
      <c r="U1956" t="s">
        <v>85</v>
      </c>
    </row>
    <row r="1957" spans="1:21" x14ac:dyDescent="0.3">
      <c r="A1957" s="3" t="s">
        <v>2041</v>
      </c>
      <c r="B1957" s="1">
        <v>44927</v>
      </c>
      <c r="C1957" s="7" t="str">
        <f>TEXT(tb_vendas[[#This Row],[Data do Pedido]],"aaaa-mm")</f>
        <v>2023-01</v>
      </c>
      <c r="D1957" s="1" t="s">
        <v>6588</v>
      </c>
      <c r="E1957" t="s">
        <v>18</v>
      </c>
      <c r="F1957" t="s">
        <v>32</v>
      </c>
      <c r="G1957" t="s">
        <v>39</v>
      </c>
      <c r="H1957" t="s">
        <v>45</v>
      </c>
      <c r="I1957" t="s">
        <v>54</v>
      </c>
      <c r="J1957" t="s">
        <v>68</v>
      </c>
      <c r="K1957" t="s">
        <v>77</v>
      </c>
      <c r="L1957">
        <v>82</v>
      </c>
      <c r="M1957" s="5">
        <v>13.35</v>
      </c>
      <c r="N1957" s="5">
        <f t="shared" si="30"/>
        <v>1094.7</v>
      </c>
      <c r="O1957" s="5">
        <v>5.5594208277873953</v>
      </c>
      <c r="P1957" s="5">
        <f>tb_vendas[[#This Row],[Quantidade]]*tb_vendas[[#This Row],[Custo Unitário]]</f>
        <v>455.87250787856641</v>
      </c>
      <c r="Q1957" s="5">
        <f>tb_vendas[[#This Row],[Valor Total]]-tb_vendas[[#This Row],[Custo Total]]</f>
        <v>638.82749212143358</v>
      </c>
      <c r="R1957" s="2">
        <v>6</v>
      </c>
      <c r="S1957" s="3">
        <v>3</v>
      </c>
      <c r="T1957" t="s">
        <v>79</v>
      </c>
      <c r="U1957" t="s">
        <v>83</v>
      </c>
    </row>
    <row r="1958" spans="1:21" x14ac:dyDescent="0.3">
      <c r="A1958" s="3" t="s">
        <v>2042</v>
      </c>
      <c r="B1958" s="1">
        <v>44927</v>
      </c>
      <c r="C1958" s="7" t="str">
        <f>TEXT(tb_vendas[[#This Row],[Data do Pedido]],"aaaa-mm")</f>
        <v>2023-01</v>
      </c>
      <c r="D1958" s="1" t="s">
        <v>6589</v>
      </c>
      <c r="E1958" t="s">
        <v>19</v>
      </c>
      <c r="F1958" t="s">
        <v>30</v>
      </c>
      <c r="G1958" t="s">
        <v>44</v>
      </c>
      <c r="H1958" t="s">
        <v>46</v>
      </c>
      <c r="I1958" t="s">
        <v>47</v>
      </c>
      <c r="J1958" t="s">
        <v>63</v>
      </c>
      <c r="K1958" t="s">
        <v>74</v>
      </c>
      <c r="L1958">
        <v>73</v>
      </c>
      <c r="M1958" s="5">
        <v>7.63</v>
      </c>
      <c r="N1958" s="5">
        <f t="shared" si="30"/>
        <v>556.99</v>
      </c>
      <c r="O1958" s="5">
        <v>2.4968893765250124</v>
      </c>
      <c r="P1958" s="5">
        <f>tb_vendas[[#This Row],[Quantidade]]*tb_vendas[[#This Row],[Custo Unitário]]</f>
        <v>182.27292448632591</v>
      </c>
      <c r="Q1958" s="5">
        <f>tb_vendas[[#This Row],[Valor Total]]-tb_vendas[[#This Row],[Custo Total]]</f>
        <v>374.7170755136741</v>
      </c>
      <c r="R1958" s="2">
        <v>9</v>
      </c>
      <c r="S1958" s="3">
        <v>4</v>
      </c>
      <c r="T1958" t="s">
        <v>79</v>
      </c>
      <c r="U1958" t="s">
        <v>83</v>
      </c>
    </row>
    <row r="1959" spans="1:21" x14ac:dyDescent="0.3">
      <c r="A1959" s="3" t="s">
        <v>2043</v>
      </c>
      <c r="B1959" s="1">
        <v>44928</v>
      </c>
      <c r="C1959" s="7" t="str">
        <f>TEXT(tb_vendas[[#This Row],[Data do Pedido]],"aaaa-mm")</f>
        <v>2023-01</v>
      </c>
      <c r="D1959" s="1" t="s">
        <v>6589</v>
      </c>
      <c r="E1959" t="s">
        <v>21</v>
      </c>
      <c r="F1959" t="s">
        <v>33</v>
      </c>
      <c r="G1959" t="s">
        <v>42</v>
      </c>
      <c r="H1959" t="s">
        <v>46</v>
      </c>
      <c r="I1959" t="s">
        <v>57</v>
      </c>
      <c r="J1959" t="s">
        <v>66</v>
      </c>
      <c r="K1959" t="s">
        <v>71</v>
      </c>
      <c r="L1959">
        <v>69</v>
      </c>
      <c r="M1959" s="5">
        <v>16.11</v>
      </c>
      <c r="N1959" s="5">
        <f t="shared" si="30"/>
        <v>1111.5899999999999</v>
      </c>
      <c r="O1959" s="5">
        <v>10.15358961166309</v>
      </c>
      <c r="P1959" s="5">
        <f>tb_vendas[[#This Row],[Quantidade]]*tb_vendas[[#This Row],[Custo Unitário]]</f>
        <v>700.59768320475325</v>
      </c>
      <c r="Q1959" s="5">
        <f>tb_vendas[[#This Row],[Valor Total]]-tb_vendas[[#This Row],[Custo Total]]</f>
        <v>410.99231679524667</v>
      </c>
      <c r="R1959" s="2">
        <v>3</v>
      </c>
      <c r="S1959" s="3">
        <v>9</v>
      </c>
      <c r="T1959" t="s">
        <v>80</v>
      </c>
      <c r="U1959" t="s">
        <v>82</v>
      </c>
    </row>
    <row r="1960" spans="1:21" x14ac:dyDescent="0.3">
      <c r="A1960" s="3" t="s">
        <v>2044</v>
      </c>
      <c r="B1960" s="1">
        <v>44928</v>
      </c>
      <c r="C1960" s="7" t="str">
        <f>TEXT(tb_vendas[[#This Row],[Data do Pedido]],"aaaa-mm")</f>
        <v>2023-01</v>
      </c>
      <c r="D1960" s="1" t="s">
        <v>6588</v>
      </c>
      <c r="E1960" t="s">
        <v>16</v>
      </c>
      <c r="F1960" t="s">
        <v>30</v>
      </c>
      <c r="G1960" t="s">
        <v>44</v>
      </c>
      <c r="H1960" t="s">
        <v>46</v>
      </c>
      <c r="I1960" t="s">
        <v>52</v>
      </c>
      <c r="J1960" t="s">
        <v>67</v>
      </c>
      <c r="K1960" t="s">
        <v>77</v>
      </c>
      <c r="L1960">
        <v>18</v>
      </c>
      <c r="M1960" s="5">
        <v>94.56</v>
      </c>
      <c r="N1960" s="5">
        <f t="shared" si="30"/>
        <v>1702.08</v>
      </c>
      <c r="O1960" s="5">
        <v>25.948955752731692</v>
      </c>
      <c r="P1960" s="5">
        <f>tb_vendas[[#This Row],[Quantidade]]*tb_vendas[[#This Row],[Custo Unitário]]</f>
        <v>467.08120354917048</v>
      </c>
      <c r="Q1960" s="5">
        <f>tb_vendas[[#This Row],[Valor Total]]-tb_vendas[[#This Row],[Custo Total]]</f>
        <v>1234.9987964508296</v>
      </c>
      <c r="R1960" s="2">
        <v>2</v>
      </c>
      <c r="S1960" s="3">
        <v>3</v>
      </c>
      <c r="T1960" t="s">
        <v>81</v>
      </c>
      <c r="U1960" t="s">
        <v>83</v>
      </c>
    </row>
    <row r="1961" spans="1:21" x14ac:dyDescent="0.3">
      <c r="A1961" s="3" t="s">
        <v>2045</v>
      </c>
      <c r="B1961" s="1">
        <v>44928</v>
      </c>
      <c r="C1961" s="7" t="str">
        <f>TEXT(tb_vendas[[#This Row],[Data do Pedido]],"aaaa-mm")</f>
        <v>2023-01</v>
      </c>
      <c r="D1961" s="1" t="s">
        <v>6589</v>
      </c>
      <c r="E1961" t="s">
        <v>17</v>
      </c>
      <c r="F1961" t="s">
        <v>28</v>
      </c>
      <c r="G1961" t="s">
        <v>43</v>
      </c>
      <c r="H1961" t="s">
        <v>45</v>
      </c>
      <c r="I1961" t="s">
        <v>62</v>
      </c>
      <c r="J1961" t="s">
        <v>70</v>
      </c>
      <c r="K1961" t="s">
        <v>72</v>
      </c>
      <c r="L1961">
        <v>28</v>
      </c>
      <c r="M1961" s="5">
        <v>31.03</v>
      </c>
      <c r="N1961" s="5">
        <f t="shared" si="30"/>
        <v>868.84</v>
      </c>
      <c r="O1961" s="5">
        <v>11.282059639990635</v>
      </c>
      <c r="P1961" s="5">
        <f>tb_vendas[[#This Row],[Quantidade]]*tb_vendas[[#This Row],[Custo Unitário]]</f>
        <v>315.89766991973778</v>
      </c>
      <c r="Q1961" s="5">
        <f>tb_vendas[[#This Row],[Valor Total]]-tb_vendas[[#This Row],[Custo Total]]</f>
        <v>552.94233008026231</v>
      </c>
      <c r="R1961" s="2">
        <v>4</v>
      </c>
      <c r="S1961" s="3">
        <v>6</v>
      </c>
      <c r="T1961" t="s">
        <v>80</v>
      </c>
      <c r="U1961" t="s">
        <v>82</v>
      </c>
    </row>
    <row r="1962" spans="1:21" x14ac:dyDescent="0.3">
      <c r="A1962" s="3" t="s">
        <v>2046</v>
      </c>
      <c r="B1962" s="1">
        <v>44928</v>
      </c>
      <c r="C1962" s="7" t="str">
        <f>TEXT(tb_vendas[[#This Row],[Data do Pedido]],"aaaa-mm")</f>
        <v>2023-01</v>
      </c>
      <c r="D1962" s="1" t="s">
        <v>6591</v>
      </c>
      <c r="E1962" t="s">
        <v>23</v>
      </c>
      <c r="F1962" t="s">
        <v>32</v>
      </c>
      <c r="G1962" t="s">
        <v>39</v>
      </c>
      <c r="H1962" t="s">
        <v>45</v>
      </c>
      <c r="I1962" t="s">
        <v>58</v>
      </c>
      <c r="J1962" t="s">
        <v>64</v>
      </c>
      <c r="K1962" t="s">
        <v>76</v>
      </c>
      <c r="L1962">
        <v>85</v>
      </c>
      <c r="M1962" s="5">
        <v>48.86</v>
      </c>
      <c r="N1962" s="5">
        <f t="shared" si="30"/>
        <v>4153.1000000000004</v>
      </c>
      <c r="O1962" s="5">
        <v>13.185617070480921</v>
      </c>
      <c r="P1962" s="5">
        <f>tb_vendas[[#This Row],[Quantidade]]*tb_vendas[[#This Row],[Custo Unitário]]</f>
        <v>1120.7774509908784</v>
      </c>
      <c r="Q1962" s="5">
        <f>tb_vendas[[#This Row],[Valor Total]]-tb_vendas[[#This Row],[Custo Total]]</f>
        <v>3032.3225490091218</v>
      </c>
      <c r="R1962" s="2">
        <v>4</v>
      </c>
      <c r="S1962" s="3">
        <v>2</v>
      </c>
      <c r="T1962" t="s">
        <v>79</v>
      </c>
      <c r="U1962" t="s">
        <v>85</v>
      </c>
    </row>
    <row r="1963" spans="1:21" x14ac:dyDescent="0.3">
      <c r="A1963" s="3" t="s">
        <v>2047</v>
      </c>
      <c r="B1963" s="1">
        <v>44929</v>
      </c>
      <c r="C1963" s="7" t="str">
        <f>TEXT(tb_vendas[[#This Row],[Data do Pedido]],"aaaa-mm")</f>
        <v>2023-01</v>
      </c>
      <c r="D1963" s="1" t="s">
        <v>6593</v>
      </c>
      <c r="E1963" t="s">
        <v>21</v>
      </c>
      <c r="F1963" t="s">
        <v>36</v>
      </c>
      <c r="G1963" t="s">
        <v>39</v>
      </c>
      <c r="H1963" t="s">
        <v>45</v>
      </c>
      <c r="I1963" t="s">
        <v>56</v>
      </c>
      <c r="J1963" t="s">
        <v>63</v>
      </c>
      <c r="K1963" t="s">
        <v>77</v>
      </c>
      <c r="L1963">
        <v>45</v>
      </c>
      <c r="M1963" s="5">
        <v>26.94</v>
      </c>
      <c r="N1963" s="5">
        <f t="shared" si="30"/>
        <v>1212.3</v>
      </c>
      <c r="O1963" s="5">
        <v>7.1797797883604284</v>
      </c>
      <c r="P1963" s="5">
        <f>tb_vendas[[#This Row],[Quantidade]]*tb_vendas[[#This Row],[Custo Unitário]]</f>
        <v>323.0900904762193</v>
      </c>
      <c r="Q1963" s="5">
        <f>tb_vendas[[#This Row],[Valor Total]]-tb_vendas[[#This Row],[Custo Total]]</f>
        <v>889.20990952378065</v>
      </c>
      <c r="R1963" s="2">
        <v>6</v>
      </c>
      <c r="S1963" s="3">
        <v>9</v>
      </c>
      <c r="T1963" t="s">
        <v>79</v>
      </c>
      <c r="U1963" t="s">
        <v>83</v>
      </c>
    </row>
    <row r="1964" spans="1:21" x14ac:dyDescent="0.3">
      <c r="A1964" s="3" t="s">
        <v>2048</v>
      </c>
      <c r="B1964" s="1">
        <v>44929</v>
      </c>
      <c r="C1964" s="7" t="str">
        <f>TEXT(tb_vendas[[#This Row],[Data do Pedido]],"aaaa-mm")</f>
        <v>2023-01</v>
      </c>
      <c r="D1964" s="1" t="s">
        <v>6589</v>
      </c>
      <c r="E1964" t="s">
        <v>20</v>
      </c>
      <c r="F1964" t="s">
        <v>24</v>
      </c>
      <c r="G1964" t="s">
        <v>39</v>
      </c>
      <c r="H1964" t="s">
        <v>45</v>
      </c>
      <c r="I1964" t="s">
        <v>52</v>
      </c>
      <c r="J1964" t="s">
        <v>67</v>
      </c>
      <c r="K1964" t="s">
        <v>71</v>
      </c>
      <c r="L1964">
        <v>51</v>
      </c>
      <c r="M1964" s="5">
        <v>14.41</v>
      </c>
      <c r="N1964" s="5">
        <f t="shared" si="30"/>
        <v>734.91</v>
      </c>
      <c r="O1964" s="5">
        <v>11.393462530665067</v>
      </c>
      <c r="P1964" s="5">
        <f>tb_vendas[[#This Row],[Quantidade]]*tb_vendas[[#This Row],[Custo Unitário]]</f>
        <v>581.0665890639184</v>
      </c>
      <c r="Q1964" s="5">
        <f>tb_vendas[[#This Row],[Valor Total]]-tb_vendas[[#This Row],[Custo Total]]</f>
        <v>153.84341093608157</v>
      </c>
      <c r="R1964" s="2">
        <v>1</v>
      </c>
      <c r="S1964" s="3">
        <v>6</v>
      </c>
      <c r="T1964" t="s">
        <v>79</v>
      </c>
      <c r="U1964" t="s">
        <v>82</v>
      </c>
    </row>
    <row r="1965" spans="1:21" x14ac:dyDescent="0.3">
      <c r="A1965" s="3" t="s">
        <v>2049</v>
      </c>
      <c r="B1965" s="1">
        <v>44929</v>
      </c>
      <c r="C1965" s="7" t="str">
        <f>TEXT(tb_vendas[[#This Row],[Data do Pedido]],"aaaa-mm")</f>
        <v>2023-01</v>
      </c>
      <c r="D1965" s="1" t="s">
        <v>6593</v>
      </c>
      <c r="E1965" t="s">
        <v>19</v>
      </c>
      <c r="F1965" t="s">
        <v>24</v>
      </c>
      <c r="G1965" t="s">
        <v>39</v>
      </c>
      <c r="H1965" t="s">
        <v>45</v>
      </c>
      <c r="I1965" t="s">
        <v>52</v>
      </c>
      <c r="J1965" t="s">
        <v>67</v>
      </c>
      <c r="K1965" t="s">
        <v>78</v>
      </c>
      <c r="L1965">
        <v>47</v>
      </c>
      <c r="M1965" s="5">
        <v>46.28</v>
      </c>
      <c r="N1965" s="5">
        <f t="shared" si="30"/>
        <v>2175.16</v>
      </c>
      <c r="O1965" s="5">
        <v>14.307251468630199</v>
      </c>
      <c r="P1965" s="5">
        <f>tb_vendas[[#This Row],[Quantidade]]*tb_vendas[[#This Row],[Custo Unitário]]</f>
        <v>672.44081902561936</v>
      </c>
      <c r="Q1965" s="5">
        <f>tb_vendas[[#This Row],[Valor Total]]-tb_vendas[[#This Row],[Custo Total]]</f>
        <v>1502.7191809743804</v>
      </c>
      <c r="R1965" s="2">
        <v>4</v>
      </c>
      <c r="S1965" s="3">
        <v>6</v>
      </c>
      <c r="T1965" t="s">
        <v>80</v>
      </c>
      <c r="U1965" t="s">
        <v>82</v>
      </c>
    </row>
    <row r="1966" spans="1:21" x14ac:dyDescent="0.3">
      <c r="A1966" s="3" t="s">
        <v>2050</v>
      </c>
      <c r="B1966" s="1">
        <v>44929</v>
      </c>
      <c r="C1966" s="7" t="str">
        <f>TEXT(tb_vendas[[#This Row],[Data do Pedido]],"aaaa-mm")</f>
        <v>2023-01</v>
      </c>
      <c r="D1966" s="1" t="s">
        <v>6588</v>
      </c>
      <c r="E1966" t="s">
        <v>20</v>
      </c>
      <c r="F1966" t="s">
        <v>27</v>
      </c>
      <c r="G1966" t="s">
        <v>42</v>
      </c>
      <c r="H1966" t="s">
        <v>46</v>
      </c>
      <c r="I1966" t="s">
        <v>56</v>
      </c>
      <c r="J1966" t="s">
        <v>63</v>
      </c>
      <c r="K1966" t="s">
        <v>72</v>
      </c>
      <c r="L1966">
        <v>64</v>
      </c>
      <c r="M1966" s="5">
        <v>76.53</v>
      </c>
      <c r="N1966" s="5">
        <f t="shared" si="30"/>
        <v>4897.92</v>
      </c>
      <c r="O1966" s="5">
        <v>34.804032486412709</v>
      </c>
      <c r="P1966" s="5">
        <f>tb_vendas[[#This Row],[Quantidade]]*tb_vendas[[#This Row],[Custo Unitário]]</f>
        <v>2227.4580791304134</v>
      </c>
      <c r="Q1966" s="5">
        <f>tb_vendas[[#This Row],[Valor Total]]-tb_vendas[[#This Row],[Custo Total]]</f>
        <v>2670.4619208695867</v>
      </c>
      <c r="R1966" s="2">
        <v>5</v>
      </c>
      <c r="S1966" s="3">
        <v>0</v>
      </c>
      <c r="T1966" t="s">
        <v>79</v>
      </c>
      <c r="U1966" t="s">
        <v>83</v>
      </c>
    </row>
    <row r="1967" spans="1:21" x14ac:dyDescent="0.3">
      <c r="A1967" s="3" t="s">
        <v>2051</v>
      </c>
      <c r="B1967" s="1">
        <v>44929</v>
      </c>
      <c r="C1967" s="7" t="str">
        <f>TEXT(tb_vendas[[#This Row],[Data do Pedido]],"aaaa-mm")</f>
        <v>2023-01</v>
      </c>
      <c r="D1967" s="1" t="s">
        <v>6592</v>
      </c>
      <c r="E1967" t="s">
        <v>18</v>
      </c>
      <c r="F1967" t="s">
        <v>36</v>
      </c>
      <c r="G1967" t="s">
        <v>39</v>
      </c>
      <c r="H1967" t="s">
        <v>45</v>
      </c>
      <c r="I1967" t="s">
        <v>59</v>
      </c>
      <c r="J1967" t="s">
        <v>70</v>
      </c>
      <c r="K1967" t="s">
        <v>74</v>
      </c>
      <c r="L1967">
        <v>50</v>
      </c>
      <c r="M1967" s="5">
        <v>69.12</v>
      </c>
      <c r="N1967" s="5">
        <f t="shared" si="30"/>
        <v>3456</v>
      </c>
      <c r="O1967" s="5">
        <v>36.905156199525535</v>
      </c>
      <c r="P1967" s="5">
        <f>tb_vendas[[#This Row],[Quantidade]]*tb_vendas[[#This Row],[Custo Unitário]]</f>
        <v>1845.2578099762768</v>
      </c>
      <c r="Q1967" s="5">
        <f>tb_vendas[[#This Row],[Valor Total]]-tb_vendas[[#This Row],[Custo Total]]</f>
        <v>1610.7421900237232</v>
      </c>
      <c r="R1967" s="2">
        <v>1</v>
      </c>
      <c r="S1967" s="3">
        <v>0</v>
      </c>
      <c r="T1967" t="s">
        <v>81</v>
      </c>
      <c r="U1967" t="s">
        <v>85</v>
      </c>
    </row>
    <row r="1968" spans="1:21" x14ac:dyDescent="0.3">
      <c r="A1968" s="3" t="s">
        <v>2052</v>
      </c>
      <c r="B1968" s="1">
        <v>44930</v>
      </c>
      <c r="C1968" s="7" t="str">
        <f>TEXT(tb_vendas[[#This Row],[Data do Pedido]],"aaaa-mm")</f>
        <v>2023-01</v>
      </c>
      <c r="D1968" s="1" t="s">
        <v>6588</v>
      </c>
      <c r="E1968" t="s">
        <v>21</v>
      </c>
      <c r="F1968" t="s">
        <v>28</v>
      </c>
      <c r="G1968" t="s">
        <v>43</v>
      </c>
      <c r="H1968" t="s">
        <v>45</v>
      </c>
      <c r="I1968" t="s">
        <v>51</v>
      </c>
      <c r="J1968" t="s">
        <v>65</v>
      </c>
      <c r="K1968" t="s">
        <v>73</v>
      </c>
      <c r="L1968">
        <v>98</v>
      </c>
      <c r="M1968" s="5">
        <v>9.1</v>
      </c>
      <c r="N1968" s="5">
        <f t="shared" si="30"/>
        <v>891.8</v>
      </c>
      <c r="O1968" s="5">
        <v>4.9963546297349382</v>
      </c>
      <c r="P1968" s="5">
        <f>tb_vendas[[#This Row],[Quantidade]]*tb_vendas[[#This Row],[Custo Unitário]]</f>
        <v>489.64275371402391</v>
      </c>
      <c r="Q1968" s="5">
        <f>tb_vendas[[#This Row],[Valor Total]]-tb_vendas[[#This Row],[Custo Total]]</f>
        <v>402.15724628597604</v>
      </c>
      <c r="R1968" s="2">
        <v>7</v>
      </c>
      <c r="S1968" s="3">
        <v>4</v>
      </c>
      <c r="T1968" t="s">
        <v>80</v>
      </c>
      <c r="U1968" t="s">
        <v>83</v>
      </c>
    </row>
    <row r="1969" spans="1:21" x14ac:dyDescent="0.3">
      <c r="A1969" s="3" t="s">
        <v>2053</v>
      </c>
      <c r="B1969" s="1">
        <v>44930</v>
      </c>
      <c r="C1969" s="7" t="str">
        <f>TEXT(tb_vendas[[#This Row],[Data do Pedido]],"aaaa-mm")</f>
        <v>2023-01</v>
      </c>
      <c r="D1969" s="1" t="s">
        <v>6592</v>
      </c>
      <c r="E1969" t="s">
        <v>18</v>
      </c>
      <c r="F1969" t="s">
        <v>36</v>
      </c>
      <c r="G1969" t="s">
        <v>39</v>
      </c>
      <c r="H1969" t="s">
        <v>45</v>
      </c>
      <c r="I1969" t="s">
        <v>50</v>
      </c>
      <c r="J1969" t="s">
        <v>66</v>
      </c>
      <c r="K1969" t="s">
        <v>76</v>
      </c>
      <c r="L1969">
        <v>98</v>
      </c>
      <c r="M1969" s="5">
        <v>92.63</v>
      </c>
      <c r="N1969" s="5">
        <f t="shared" si="30"/>
        <v>9077.74</v>
      </c>
      <c r="O1969" s="5">
        <v>31.529014509543693</v>
      </c>
      <c r="P1969" s="5">
        <f>tb_vendas[[#This Row],[Quantidade]]*tb_vendas[[#This Row],[Custo Unitário]]</f>
        <v>3089.8434219352821</v>
      </c>
      <c r="Q1969" s="5">
        <f>tb_vendas[[#This Row],[Valor Total]]-tb_vendas[[#This Row],[Custo Total]]</f>
        <v>5987.8965780647177</v>
      </c>
      <c r="R1969" s="2">
        <v>5</v>
      </c>
      <c r="S1969" s="3">
        <v>1</v>
      </c>
      <c r="T1969" t="s">
        <v>79</v>
      </c>
      <c r="U1969" t="s">
        <v>84</v>
      </c>
    </row>
    <row r="1970" spans="1:21" x14ac:dyDescent="0.3">
      <c r="A1970" s="3" t="s">
        <v>2054</v>
      </c>
      <c r="B1970" s="1">
        <v>44930</v>
      </c>
      <c r="C1970" s="7" t="str">
        <f>TEXT(tb_vendas[[#This Row],[Data do Pedido]],"aaaa-mm")</f>
        <v>2023-01</v>
      </c>
      <c r="D1970" s="1" t="s">
        <v>6590</v>
      </c>
      <c r="E1970" t="s">
        <v>22</v>
      </c>
      <c r="F1970" t="s">
        <v>25</v>
      </c>
      <c r="G1970" t="s">
        <v>40</v>
      </c>
      <c r="H1970" t="s">
        <v>46</v>
      </c>
      <c r="I1970" t="s">
        <v>49</v>
      </c>
      <c r="J1970" t="s">
        <v>65</v>
      </c>
      <c r="K1970" t="s">
        <v>75</v>
      </c>
      <c r="L1970">
        <v>14</v>
      </c>
      <c r="M1970" s="5">
        <v>25.83</v>
      </c>
      <c r="N1970" s="5">
        <f t="shared" si="30"/>
        <v>361.62</v>
      </c>
      <c r="O1970" s="5">
        <v>10.318937086414236</v>
      </c>
      <c r="P1970" s="5">
        <f>tb_vendas[[#This Row],[Quantidade]]*tb_vendas[[#This Row],[Custo Unitário]]</f>
        <v>144.4651192097993</v>
      </c>
      <c r="Q1970" s="5">
        <f>tb_vendas[[#This Row],[Valor Total]]-tb_vendas[[#This Row],[Custo Total]]</f>
        <v>217.15488079020071</v>
      </c>
      <c r="R1970" s="2">
        <v>9</v>
      </c>
      <c r="S1970" s="3">
        <v>5</v>
      </c>
      <c r="T1970" t="s">
        <v>81</v>
      </c>
      <c r="U1970" t="s">
        <v>82</v>
      </c>
    </row>
    <row r="1971" spans="1:21" x14ac:dyDescent="0.3">
      <c r="A1971" s="3" t="s">
        <v>2055</v>
      </c>
      <c r="B1971" s="1">
        <v>44931</v>
      </c>
      <c r="C1971" s="7" t="str">
        <f>TEXT(tb_vendas[[#This Row],[Data do Pedido]],"aaaa-mm")</f>
        <v>2023-01</v>
      </c>
      <c r="D1971" s="1" t="s">
        <v>6590</v>
      </c>
      <c r="E1971" t="s">
        <v>23</v>
      </c>
      <c r="F1971" t="s">
        <v>32</v>
      </c>
      <c r="G1971" t="s">
        <v>39</v>
      </c>
      <c r="H1971" t="s">
        <v>45</v>
      </c>
      <c r="I1971" t="s">
        <v>57</v>
      </c>
      <c r="J1971" t="s">
        <v>66</v>
      </c>
      <c r="K1971" t="s">
        <v>71</v>
      </c>
      <c r="L1971">
        <v>58</v>
      </c>
      <c r="M1971" s="5">
        <v>75.209999999999994</v>
      </c>
      <c r="N1971" s="5">
        <f t="shared" si="30"/>
        <v>4362.1799999999994</v>
      </c>
      <c r="O1971" s="5">
        <v>53.171691261431889</v>
      </c>
      <c r="P1971" s="5">
        <f>tb_vendas[[#This Row],[Quantidade]]*tb_vendas[[#This Row],[Custo Unitário]]</f>
        <v>3083.9580931630494</v>
      </c>
      <c r="Q1971" s="5">
        <f>tb_vendas[[#This Row],[Valor Total]]-tb_vendas[[#This Row],[Custo Total]]</f>
        <v>1278.22190683695</v>
      </c>
      <c r="R1971" s="2">
        <v>5</v>
      </c>
      <c r="S1971" s="3">
        <v>5</v>
      </c>
      <c r="T1971" t="s">
        <v>80</v>
      </c>
      <c r="U1971" t="s">
        <v>85</v>
      </c>
    </row>
    <row r="1972" spans="1:21" x14ac:dyDescent="0.3">
      <c r="A1972" s="3" t="s">
        <v>2056</v>
      </c>
      <c r="B1972" s="1">
        <v>44931</v>
      </c>
      <c r="C1972" s="7" t="str">
        <f>TEXT(tb_vendas[[#This Row],[Data do Pedido]],"aaaa-mm")</f>
        <v>2023-01</v>
      </c>
      <c r="D1972" s="1" t="s">
        <v>6593</v>
      </c>
      <c r="E1972" t="s">
        <v>18</v>
      </c>
      <c r="F1972" t="s">
        <v>37</v>
      </c>
      <c r="G1972" t="s">
        <v>41</v>
      </c>
      <c r="H1972" t="s">
        <v>45</v>
      </c>
      <c r="I1972" t="s">
        <v>59</v>
      </c>
      <c r="J1972" t="s">
        <v>70</v>
      </c>
      <c r="K1972" t="s">
        <v>73</v>
      </c>
      <c r="L1972">
        <v>29</v>
      </c>
      <c r="M1972" s="5">
        <v>62.39</v>
      </c>
      <c r="N1972" s="5">
        <f t="shared" si="30"/>
        <v>1809.31</v>
      </c>
      <c r="O1972" s="5">
        <v>42.653772494810283</v>
      </c>
      <c r="P1972" s="5">
        <f>tb_vendas[[#This Row],[Quantidade]]*tb_vendas[[#This Row],[Custo Unitário]]</f>
        <v>1236.9594023494983</v>
      </c>
      <c r="Q1972" s="5">
        <f>tb_vendas[[#This Row],[Valor Total]]-tb_vendas[[#This Row],[Custo Total]]</f>
        <v>572.35059765050164</v>
      </c>
      <c r="R1972" s="2">
        <v>8</v>
      </c>
      <c r="S1972" s="3">
        <v>6</v>
      </c>
      <c r="T1972" t="s">
        <v>81</v>
      </c>
      <c r="U1972" t="s">
        <v>84</v>
      </c>
    </row>
    <row r="1973" spans="1:21" x14ac:dyDescent="0.3">
      <c r="A1973" s="3" t="s">
        <v>2057</v>
      </c>
      <c r="B1973" s="1">
        <v>44931</v>
      </c>
      <c r="C1973" s="7" t="str">
        <f>TEXT(tb_vendas[[#This Row],[Data do Pedido]],"aaaa-mm")</f>
        <v>2023-01</v>
      </c>
      <c r="D1973" s="1" t="s">
        <v>6592</v>
      </c>
      <c r="E1973" t="s">
        <v>22</v>
      </c>
      <c r="F1973" t="s">
        <v>33</v>
      </c>
      <c r="G1973" t="s">
        <v>42</v>
      </c>
      <c r="H1973" t="s">
        <v>46</v>
      </c>
      <c r="I1973" t="s">
        <v>49</v>
      </c>
      <c r="J1973" t="s">
        <v>65</v>
      </c>
      <c r="K1973" t="s">
        <v>72</v>
      </c>
      <c r="L1973">
        <v>73</v>
      </c>
      <c r="M1973" s="5">
        <v>52.31</v>
      </c>
      <c r="N1973" s="5">
        <f t="shared" si="30"/>
        <v>3818.63</v>
      </c>
      <c r="O1973" s="5">
        <v>15.312322787135969</v>
      </c>
      <c r="P1973" s="5">
        <f>tb_vendas[[#This Row],[Quantidade]]*tb_vendas[[#This Row],[Custo Unitário]]</f>
        <v>1117.7995634609258</v>
      </c>
      <c r="Q1973" s="5">
        <f>tb_vendas[[#This Row],[Valor Total]]-tb_vendas[[#This Row],[Custo Total]]</f>
        <v>2700.8304365390741</v>
      </c>
      <c r="R1973" s="2">
        <v>7</v>
      </c>
      <c r="S1973" s="3">
        <v>9</v>
      </c>
      <c r="T1973" t="s">
        <v>81</v>
      </c>
      <c r="U1973" t="s">
        <v>82</v>
      </c>
    </row>
    <row r="1974" spans="1:21" x14ac:dyDescent="0.3">
      <c r="A1974" s="3" t="s">
        <v>2058</v>
      </c>
      <c r="B1974" s="1">
        <v>44931</v>
      </c>
      <c r="C1974" s="7" t="str">
        <f>TEXT(tb_vendas[[#This Row],[Data do Pedido]],"aaaa-mm")</f>
        <v>2023-01</v>
      </c>
      <c r="D1974" s="1" t="s">
        <v>6589</v>
      </c>
      <c r="E1974" t="s">
        <v>18</v>
      </c>
      <c r="F1974" t="s">
        <v>28</v>
      </c>
      <c r="G1974" t="s">
        <v>43</v>
      </c>
      <c r="H1974" t="s">
        <v>45</v>
      </c>
      <c r="I1974" t="s">
        <v>50</v>
      </c>
      <c r="J1974" t="s">
        <v>66</v>
      </c>
      <c r="K1974" t="s">
        <v>73</v>
      </c>
      <c r="L1974">
        <v>66</v>
      </c>
      <c r="M1974" s="5">
        <v>57.02</v>
      </c>
      <c r="N1974" s="5">
        <f t="shared" si="30"/>
        <v>3763.32</v>
      </c>
      <c r="O1974" s="5">
        <v>19.363126920119807</v>
      </c>
      <c r="P1974" s="5">
        <f>tb_vendas[[#This Row],[Quantidade]]*tb_vendas[[#This Row],[Custo Unitário]]</f>
        <v>1277.9663767279073</v>
      </c>
      <c r="Q1974" s="5">
        <f>tb_vendas[[#This Row],[Valor Total]]-tb_vendas[[#This Row],[Custo Total]]</f>
        <v>2485.3536232720926</v>
      </c>
      <c r="R1974" s="2">
        <v>9</v>
      </c>
      <c r="S1974" s="3">
        <v>10</v>
      </c>
      <c r="T1974" t="s">
        <v>81</v>
      </c>
      <c r="U1974" t="s">
        <v>83</v>
      </c>
    </row>
    <row r="1975" spans="1:21" x14ac:dyDescent="0.3">
      <c r="A1975" s="3" t="s">
        <v>2059</v>
      </c>
      <c r="B1975" s="1">
        <v>44932</v>
      </c>
      <c r="C1975" s="7" t="str">
        <f>TEXT(tb_vendas[[#This Row],[Data do Pedido]],"aaaa-mm")</f>
        <v>2023-01</v>
      </c>
      <c r="D1975" s="1" t="s">
        <v>6592</v>
      </c>
      <c r="E1975" t="s">
        <v>21</v>
      </c>
      <c r="F1975" t="s">
        <v>27</v>
      </c>
      <c r="G1975" t="s">
        <v>42</v>
      </c>
      <c r="H1975" t="s">
        <v>46</v>
      </c>
      <c r="I1975" t="s">
        <v>56</v>
      </c>
      <c r="J1975" t="s">
        <v>63</v>
      </c>
      <c r="K1975" t="s">
        <v>73</v>
      </c>
      <c r="L1975">
        <v>64</v>
      </c>
      <c r="M1975" s="5">
        <v>72.12</v>
      </c>
      <c r="N1975" s="5">
        <f t="shared" si="30"/>
        <v>4615.68</v>
      </c>
      <c r="O1975" s="5">
        <v>54.009506622523176</v>
      </c>
      <c r="P1975" s="5">
        <f>tb_vendas[[#This Row],[Quantidade]]*tb_vendas[[#This Row],[Custo Unitário]]</f>
        <v>3456.6084238414833</v>
      </c>
      <c r="Q1975" s="5">
        <f>tb_vendas[[#This Row],[Valor Total]]-tb_vendas[[#This Row],[Custo Total]]</f>
        <v>1159.071576158517</v>
      </c>
      <c r="R1975" s="2">
        <v>8</v>
      </c>
      <c r="S1975" s="3">
        <v>8</v>
      </c>
      <c r="T1975" t="s">
        <v>79</v>
      </c>
      <c r="U1975" t="s">
        <v>85</v>
      </c>
    </row>
    <row r="1976" spans="1:21" x14ac:dyDescent="0.3">
      <c r="A1976" s="3" t="s">
        <v>2060</v>
      </c>
      <c r="B1976" s="1">
        <v>44932</v>
      </c>
      <c r="C1976" s="7" t="str">
        <f>TEXT(tb_vendas[[#This Row],[Data do Pedido]],"aaaa-mm")</f>
        <v>2023-01</v>
      </c>
      <c r="D1976" s="1" t="s">
        <v>6589</v>
      </c>
      <c r="E1976" t="s">
        <v>16</v>
      </c>
      <c r="F1976" t="s">
        <v>34</v>
      </c>
      <c r="G1976" t="s">
        <v>40</v>
      </c>
      <c r="H1976" t="s">
        <v>46</v>
      </c>
      <c r="I1976" t="s">
        <v>49</v>
      </c>
      <c r="J1976" t="s">
        <v>65</v>
      </c>
      <c r="K1976" t="s">
        <v>76</v>
      </c>
      <c r="L1976">
        <v>47</v>
      </c>
      <c r="M1976" s="5">
        <v>49.28</v>
      </c>
      <c r="N1976" s="5">
        <f t="shared" si="30"/>
        <v>2316.16</v>
      </c>
      <c r="O1976" s="5">
        <v>13.887241629069146</v>
      </c>
      <c r="P1976" s="5">
        <f>tb_vendas[[#This Row],[Quantidade]]*tb_vendas[[#This Row],[Custo Unitário]]</f>
        <v>652.70035656624987</v>
      </c>
      <c r="Q1976" s="5">
        <f>tb_vendas[[#This Row],[Valor Total]]-tb_vendas[[#This Row],[Custo Total]]</f>
        <v>1663.45964343375</v>
      </c>
      <c r="R1976" s="2">
        <v>7</v>
      </c>
      <c r="S1976" s="3">
        <v>2</v>
      </c>
      <c r="T1976" t="s">
        <v>80</v>
      </c>
      <c r="U1976" t="s">
        <v>83</v>
      </c>
    </row>
    <row r="1977" spans="1:21" x14ac:dyDescent="0.3">
      <c r="A1977" s="3" t="s">
        <v>2061</v>
      </c>
      <c r="B1977" s="1">
        <v>44932</v>
      </c>
      <c r="C1977" s="7" t="str">
        <f>TEXT(tb_vendas[[#This Row],[Data do Pedido]],"aaaa-mm")</f>
        <v>2023-01</v>
      </c>
      <c r="D1977" s="1" t="s">
        <v>6591</v>
      </c>
      <c r="E1977" t="s">
        <v>23</v>
      </c>
      <c r="F1977" t="s">
        <v>26</v>
      </c>
      <c r="G1977" t="s">
        <v>41</v>
      </c>
      <c r="H1977" t="s">
        <v>45</v>
      </c>
      <c r="I1977" t="s">
        <v>50</v>
      </c>
      <c r="J1977" t="s">
        <v>66</v>
      </c>
      <c r="K1977" t="s">
        <v>74</v>
      </c>
      <c r="L1977">
        <v>38</v>
      </c>
      <c r="M1977" s="5">
        <v>94.77</v>
      </c>
      <c r="N1977" s="5">
        <f t="shared" si="30"/>
        <v>3601.2599999999998</v>
      </c>
      <c r="O1977" s="5">
        <v>31.716182929639135</v>
      </c>
      <c r="P1977" s="5">
        <f>tb_vendas[[#This Row],[Quantidade]]*tb_vendas[[#This Row],[Custo Unitário]]</f>
        <v>1205.2149513262871</v>
      </c>
      <c r="Q1977" s="5">
        <f>tb_vendas[[#This Row],[Valor Total]]-tb_vendas[[#This Row],[Custo Total]]</f>
        <v>2396.0450486737127</v>
      </c>
      <c r="R1977" s="2">
        <v>7</v>
      </c>
      <c r="S1977" s="3">
        <v>10</v>
      </c>
      <c r="T1977" t="s">
        <v>79</v>
      </c>
      <c r="U1977" t="s">
        <v>82</v>
      </c>
    </row>
    <row r="1978" spans="1:21" x14ac:dyDescent="0.3">
      <c r="A1978" s="3" t="s">
        <v>2062</v>
      </c>
      <c r="B1978" s="1">
        <v>44932</v>
      </c>
      <c r="C1978" s="7" t="str">
        <f>TEXT(tb_vendas[[#This Row],[Data do Pedido]],"aaaa-mm")</f>
        <v>2023-01</v>
      </c>
      <c r="D1978" s="1" t="s">
        <v>6588</v>
      </c>
      <c r="E1978" t="s">
        <v>16</v>
      </c>
      <c r="F1978" t="s">
        <v>25</v>
      </c>
      <c r="G1978" t="s">
        <v>40</v>
      </c>
      <c r="H1978" t="s">
        <v>46</v>
      </c>
      <c r="I1978" t="s">
        <v>60</v>
      </c>
      <c r="J1978" t="s">
        <v>69</v>
      </c>
      <c r="K1978" t="s">
        <v>78</v>
      </c>
      <c r="L1978">
        <v>90</v>
      </c>
      <c r="M1978" s="5">
        <v>39.86</v>
      </c>
      <c r="N1978" s="5">
        <f t="shared" si="30"/>
        <v>3587.4</v>
      </c>
      <c r="O1978" s="5">
        <v>35.661171282941105</v>
      </c>
      <c r="P1978" s="5">
        <f>tb_vendas[[#This Row],[Quantidade]]*tb_vendas[[#This Row],[Custo Unitário]]</f>
        <v>3209.5054154646996</v>
      </c>
      <c r="Q1978" s="5">
        <f>tb_vendas[[#This Row],[Valor Total]]-tb_vendas[[#This Row],[Custo Total]]</f>
        <v>377.89458453530051</v>
      </c>
      <c r="R1978" s="2">
        <v>5</v>
      </c>
      <c r="S1978" s="3">
        <v>1</v>
      </c>
      <c r="T1978" t="s">
        <v>79</v>
      </c>
      <c r="U1978" t="s">
        <v>85</v>
      </c>
    </row>
    <row r="1979" spans="1:21" x14ac:dyDescent="0.3">
      <c r="A1979" s="3" t="s">
        <v>2063</v>
      </c>
      <c r="B1979" s="1">
        <v>44932</v>
      </c>
      <c r="C1979" s="7" t="str">
        <f>TEXT(tb_vendas[[#This Row],[Data do Pedido]],"aaaa-mm")</f>
        <v>2023-01</v>
      </c>
      <c r="D1979" s="1" t="s">
        <v>6589</v>
      </c>
      <c r="E1979" t="s">
        <v>23</v>
      </c>
      <c r="F1979" t="s">
        <v>25</v>
      </c>
      <c r="G1979" t="s">
        <v>40</v>
      </c>
      <c r="H1979" t="s">
        <v>46</v>
      </c>
      <c r="I1979" t="s">
        <v>59</v>
      </c>
      <c r="J1979" t="s">
        <v>70</v>
      </c>
      <c r="K1979" t="s">
        <v>74</v>
      </c>
      <c r="L1979">
        <v>1</v>
      </c>
      <c r="M1979" s="5">
        <v>81.92</v>
      </c>
      <c r="N1979" s="5">
        <f t="shared" si="30"/>
        <v>81.92</v>
      </c>
      <c r="O1979" s="5">
        <v>31.962978930570348</v>
      </c>
      <c r="P1979" s="5">
        <f>tb_vendas[[#This Row],[Quantidade]]*tb_vendas[[#This Row],[Custo Unitário]]</f>
        <v>31.962978930570348</v>
      </c>
      <c r="Q1979" s="5">
        <f>tb_vendas[[#This Row],[Valor Total]]-tb_vendas[[#This Row],[Custo Total]]</f>
        <v>49.957021069429658</v>
      </c>
      <c r="R1979" s="2">
        <v>3</v>
      </c>
      <c r="S1979" s="3">
        <v>3</v>
      </c>
      <c r="T1979" t="s">
        <v>80</v>
      </c>
      <c r="U1979" t="s">
        <v>82</v>
      </c>
    </row>
    <row r="1980" spans="1:21" x14ac:dyDescent="0.3">
      <c r="A1980" s="3" t="s">
        <v>2064</v>
      </c>
      <c r="B1980" s="1">
        <v>44932</v>
      </c>
      <c r="C1980" s="7" t="str">
        <f>TEXT(tb_vendas[[#This Row],[Data do Pedido]],"aaaa-mm")</f>
        <v>2023-01</v>
      </c>
      <c r="D1980" s="1" t="s">
        <v>6593</v>
      </c>
      <c r="E1980" t="s">
        <v>22</v>
      </c>
      <c r="F1980" t="s">
        <v>31</v>
      </c>
      <c r="G1980" t="s">
        <v>40</v>
      </c>
      <c r="H1980" t="s">
        <v>46</v>
      </c>
      <c r="I1980" t="s">
        <v>53</v>
      </c>
      <c r="J1980" t="s">
        <v>67</v>
      </c>
      <c r="K1980" t="s">
        <v>76</v>
      </c>
      <c r="L1980">
        <v>29</v>
      </c>
      <c r="M1980" s="5">
        <v>77.52</v>
      </c>
      <c r="N1980" s="5">
        <f t="shared" si="30"/>
        <v>2248.08</v>
      </c>
      <c r="O1980" s="5">
        <v>40.742671320330331</v>
      </c>
      <c r="P1980" s="5">
        <f>tb_vendas[[#This Row],[Quantidade]]*tb_vendas[[#This Row],[Custo Unitário]]</f>
        <v>1181.5374682895797</v>
      </c>
      <c r="Q1980" s="5">
        <f>tb_vendas[[#This Row],[Valor Total]]-tb_vendas[[#This Row],[Custo Total]]</f>
        <v>1066.5425317104202</v>
      </c>
      <c r="R1980" s="2">
        <v>5</v>
      </c>
      <c r="S1980" s="3">
        <v>8</v>
      </c>
      <c r="T1980" t="s">
        <v>80</v>
      </c>
      <c r="U1980" t="s">
        <v>84</v>
      </c>
    </row>
    <row r="1981" spans="1:21" x14ac:dyDescent="0.3">
      <c r="A1981" s="3" t="s">
        <v>2065</v>
      </c>
      <c r="B1981" s="1">
        <v>44933</v>
      </c>
      <c r="C1981" s="7" t="str">
        <f>TEXT(tb_vendas[[#This Row],[Data do Pedido]],"aaaa-mm")</f>
        <v>2023-01</v>
      </c>
      <c r="D1981" s="1" t="s">
        <v>6592</v>
      </c>
      <c r="E1981" t="s">
        <v>18</v>
      </c>
      <c r="F1981" t="s">
        <v>38</v>
      </c>
      <c r="G1981" t="s">
        <v>39</v>
      </c>
      <c r="H1981" t="s">
        <v>45</v>
      </c>
      <c r="I1981" t="s">
        <v>54</v>
      </c>
      <c r="J1981" t="s">
        <v>68</v>
      </c>
      <c r="K1981" t="s">
        <v>75</v>
      </c>
      <c r="L1981">
        <v>65</v>
      </c>
      <c r="M1981" s="5">
        <v>35.200000000000003</v>
      </c>
      <c r="N1981" s="5">
        <f t="shared" si="30"/>
        <v>2288</v>
      </c>
      <c r="O1981" s="5">
        <v>21.893141205947636</v>
      </c>
      <c r="P1981" s="5">
        <f>tb_vendas[[#This Row],[Quantidade]]*tb_vendas[[#This Row],[Custo Unitário]]</f>
        <v>1423.0541783865963</v>
      </c>
      <c r="Q1981" s="5">
        <f>tb_vendas[[#This Row],[Valor Total]]-tb_vendas[[#This Row],[Custo Total]]</f>
        <v>864.94582161340372</v>
      </c>
      <c r="R1981" s="2">
        <v>5</v>
      </c>
      <c r="S1981" s="3">
        <v>10</v>
      </c>
      <c r="T1981" t="s">
        <v>81</v>
      </c>
      <c r="U1981" t="s">
        <v>83</v>
      </c>
    </row>
    <row r="1982" spans="1:21" x14ac:dyDescent="0.3">
      <c r="A1982" s="3" t="s">
        <v>2066</v>
      </c>
      <c r="B1982" s="1">
        <v>44933</v>
      </c>
      <c r="C1982" s="7" t="str">
        <f>TEXT(tb_vendas[[#This Row],[Data do Pedido]],"aaaa-mm")</f>
        <v>2023-01</v>
      </c>
      <c r="D1982" s="1" t="s">
        <v>6590</v>
      </c>
      <c r="E1982" t="s">
        <v>21</v>
      </c>
      <c r="F1982" t="s">
        <v>26</v>
      </c>
      <c r="G1982" t="s">
        <v>41</v>
      </c>
      <c r="H1982" t="s">
        <v>45</v>
      </c>
      <c r="I1982" t="s">
        <v>50</v>
      </c>
      <c r="J1982" t="s">
        <v>66</v>
      </c>
      <c r="K1982" t="s">
        <v>78</v>
      </c>
      <c r="L1982">
        <v>23</v>
      </c>
      <c r="M1982" s="5">
        <v>17.190000000000001</v>
      </c>
      <c r="N1982" s="5">
        <f t="shared" si="30"/>
        <v>395.37</v>
      </c>
      <c r="O1982" s="5">
        <v>7.5323529905669231</v>
      </c>
      <c r="P1982" s="5">
        <f>tb_vendas[[#This Row],[Quantidade]]*tb_vendas[[#This Row],[Custo Unitário]]</f>
        <v>173.24411878303923</v>
      </c>
      <c r="Q1982" s="5">
        <f>tb_vendas[[#This Row],[Valor Total]]-tb_vendas[[#This Row],[Custo Total]]</f>
        <v>222.12588121696078</v>
      </c>
      <c r="R1982" s="2">
        <v>6</v>
      </c>
      <c r="S1982" s="3">
        <v>5</v>
      </c>
      <c r="T1982" t="s">
        <v>80</v>
      </c>
      <c r="U1982" t="s">
        <v>82</v>
      </c>
    </row>
    <row r="1983" spans="1:21" x14ac:dyDescent="0.3">
      <c r="A1983" s="3" t="s">
        <v>2067</v>
      </c>
      <c r="B1983" s="1">
        <v>44933</v>
      </c>
      <c r="C1983" s="7" t="str">
        <f>TEXT(tb_vendas[[#This Row],[Data do Pedido]],"aaaa-mm")</f>
        <v>2023-01</v>
      </c>
      <c r="D1983" s="1" t="s">
        <v>6589</v>
      </c>
      <c r="E1983" t="s">
        <v>18</v>
      </c>
      <c r="F1983" t="s">
        <v>32</v>
      </c>
      <c r="G1983" t="s">
        <v>39</v>
      </c>
      <c r="H1983" t="s">
        <v>45</v>
      </c>
      <c r="I1983" t="s">
        <v>55</v>
      </c>
      <c r="J1983" t="s">
        <v>69</v>
      </c>
      <c r="K1983" t="s">
        <v>75</v>
      </c>
      <c r="L1983">
        <v>60</v>
      </c>
      <c r="M1983" s="5">
        <v>48.4</v>
      </c>
      <c r="N1983" s="5">
        <f t="shared" si="30"/>
        <v>2904</v>
      </c>
      <c r="O1983" s="5">
        <v>16.983067239810147</v>
      </c>
      <c r="P1983" s="5">
        <f>tb_vendas[[#This Row],[Quantidade]]*tb_vendas[[#This Row],[Custo Unitário]]</f>
        <v>1018.9840343886088</v>
      </c>
      <c r="Q1983" s="5">
        <f>tb_vendas[[#This Row],[Valor Total]]-tb_vendas[[#This Row],[Custo Total]]</f>
        <v>1885.015965611391</v>
      </c>
      <c r="R1983" s="2">
        <v>6</v>
      </c>
      <c r="S1983" s="3">
        <v>7</v>
      </c>
      <c r="T1983" t="s">
        <v>79</v>
      </c>
      <c r="U1983" t="s">
        <v>85</v>
      </c>
    </row>
    <row r="1984" spans="1:21" x14ac:dyDescent="0.3">
      <c r="A1984" s="3" t="s">
        <v>2068</v>
      </c>
      <c r="B1984" s="1">
        <v>44933</v>
      </c>
      <c r="C1984" s="7" t="str">
        <f>TEXT(tb_vendas[[#This Row],[Data do Pedido]],"aaaa-mm")</f>
        <v>2023-01</v>
      </c>
      <c r="D1984" s="1" t="s">
        <v>6588</v>
      </c>
      <c r="E1984" t="s">
        <v>19</v>
      </c>
      <c r="F1984" t="s">
        <v>26</v>
      </c>
      <c r="G1984" t="s">
        <v>41</v>
      </c>
      <c r="H1984" t="s">
        <v>45</v>
      </c>
      <c r="I1984" t="s">
        <v>59</v>
      </c>
      <c r="J1984" t="s">
        <v>70</v>
      </c>
      <c r="K1984" t="s">
        <v>73</v>
      </c>
      <c r="L1984">
        <v>50</v>
      </c>
      <c r="M1984" s="5">
        <v>88.92</v>
      </c>
      <c r="N1984" s="5">
        <f t="shared" si="30"/>
        <v>4446</v>
      </c>
      <c r="O1984" s="5">
        <v>40.403348497888871</v>
      </c>
      <c r="P1984" s="5">
        <f>tb_vendas[[#This Row],[Quantidade]]*tb_vendas[[#This Row],[Custo Unitário]]</f>
        <v>2020.1674248944435</v>
      </c>
      <c r="Q1984" s="5">
        <f>tb_vendas[[#This Row],[Valor Total]]-tb_vendas[[#This Row],[Custo Total]]</f>
        <v>2425.8325751055563</v>
      </c>
      <c r="R1984" s="2">
        <v>9</v>
      </c>
      <c r="S1984" s="3">
        <v>10</v>
      </c>
      <c r="T1984" t="s">
        <v>80</v>
      </c>
      <c r="U1984" t="s">
        <v>83</v>
      </c>
    </row>
    <row r="1985" spans="1:21" x14ac:dyDescent="0.3">
      <c r="A1985" s="3" t="s">
        <v>2069</v>
      </c>
      <c r="B1985" s="1">
        <v>44933</v>
      </c>
      <c r="C1985" s="7" t="str">
        <f>TEXT(tb_vendas[[#This Row],[Data do Pedido]],"aaaa-mm")</f>
        <v>2023-01</v>
      </c>
      <c r="D1985" s="1" t="s">
        <v>6588</v>
      </c>
      <c r="E1985" t="s">
        <v>18</v>
      </c>
      <c r="F1985" t="s">
        <v>36</v>
      </c>
      <c r="G1985" t="s">
        <v>39</v>
      </c>
      <c r="H1985" t="s">
        <v>45</v>
      </c>
      <c r="I1985" t="s">
        <v>59</v>
      </c>
      <c r="J1985" t="s">
        <v>70</v>
      </c>
      <c r="K1985" t="s">
        <v>73</v>
      </c>
      <c r="L1985">
        <v>65</v>
      </c>
      <c r="M1985" s="5">
        <v>4.55</v>
      </c>
      <c r="N1985" s="5">
        <f t="shared" si="30"/>
        <v>295.75</v>
      </c>
      <c r="O1985" s="5">
        <v>3.983520238219926</v>
      </c>
      <c r="P1985" s="5">
        <f>tb_vendas[[#This Row],[Quantidade]]*tb_vendas[[#This Row],[Custo Unitário]]</f>
        <v>258.92881548429517</v>
      </c>
      <c r="Q1985" s="5">
        <f>tb_vendas[[#This Row],[Valor Total]]-tb_vendas[[#This Row],[Custo Total]]</f>
        <v>36.821184515704829</v>
      </c>
      <c r="R1985" s="2">
        <v>6</v>
      </c>
      <c r="S1985" s="3">
        <v>6</v>
      </c>
      <c r="T1985" t="s">
        <v>80</v>
      </c>
      <c r="U1985" t="s">
        <v>85</v>
      </c>
    </row>
    <row r="1986" spans="1:21" x14ac:dyDescent="0.3">
      <c r="A1986" s="3" t="s">
        <v>2070</v>
      </c>
      <c r="B1986" s="1">
        <v>44933</v>
      </c>
      <c r="C1986" s="7" t="str">
        <f>TEXT(tb_vendas[[#This Row],[Data do Pedido]],"aaaa-mm")</f>
        <v>2023-01</v>
      </c>
      <c r="D1986" s="1" t="s">
        <v>6589</v>
      </c>
      <c r="E1986" t="s">
        <v>19</v>
      </c>
      <c r="F1986" t="s">
        <v>35</v>
      </c>
      <c r="G1986" t="s">
        <v>44</v>
      </c>
      <c r="H1986" t="s">
        <v>46</v>
      </c>
      <c r="I1986" t="s">
        <v>58</v>
      </c>
      <c r="J1986" t="s">
        <v>64</v>
      </c>
      <c r="K1986" t="s">
        <v>73</v>
      </c>
      <c r="L1986">
        <v>30</v>
      </c>
      <c r="M1986" s="5">
        <v>94.13</v>
      </c>
      <c r="N1986" s="5">
        <f t="shared" si="30"/>
        <v>2823.8999999999996</v>
      </c>
      <c r="O1986" s="5">
        <v>58.574421732321177</v>
      </c>
      <c r="P1986" s="5">
        <f>tb_vendas[[#This Row],[Quantidade]]*tb_vendas[[#This Row],[Custo Unitário]]</f>
        <v>1757.2326519696353</v>
      </c>
      <c r="Q1986" s="5">
        <f>tb_vendas[[#This Row],[Valor Total]]-tb_vendas[[#This Row],[Custo Total]]</f>
        <v>1066.6673480303643</v>
      </c>
      <c r="R1986" s="2">
        <v>2</v>
      </c>
      <c r="S1986" s="3">
        <v>6</v>
      </c>
      <c r="T1986" t="s">
        <v>80</v>
      </c>
      <c r="U1986" t="s">
        <v>83</v>
      </c>
    </row>
    <row r="1987" spans="1:21" x14ac:dyDescent="0.3">
      <c r="A1987" s="3" t="s">
        <v>2071</v>
      </c>
      <c r="B1987" s="1">
        <v>44934</v>
      </c>
      <c r="C1987" s="7" t="str">
        <f>TEXT(tb_vendas[[#This Row],[Data do Pedido]],"aaaa-mm")</f>
        <v>2023-01</v>
      </c>
      <c r="D1987" s="1" t="s">
        <v>6590</v>
      </c>
      <c r="E1987" t="s">
        <v>20</v>
      </c>
      <c r="F1987" t="s">
        <v>31</v>
      </c>
      <c r="G1987" t="s">
        <v>40</v>
      </c>
      <c r="H1987" t="s">
        <v>46</v>
      </c>
      <c r="I1987" t="s">
        <v>47</v>
      </c>
      <c r="J1987" t="s">
        <v>63</v>
      </c>
      <c r="K1987" t="s">
        <v>74</v>
      </c>
      <c r="L1987">
        <v>98</v>
      </c>
      <c r="M1987" s="5">
        <v>93.58</v>
      </c>
      <c r="N1987" s="5">
        <f t="shared" ref="N1987:N2050" si="31">L1987*M1987</f>
        <v>9170.84</v>
      </c>
      <c r="O1987" s="5">
        <v>31.593593870831128</v>
      </c>
      <c r="P1987" s="5">
        <f>tb_vendas[[#This Row],[Quantidade]]*tb_vendas[[#This Row],[Custo Unitário]]</f>
        <v>3096.1721993414508</v>
      </c>
      <c r="Q1987" s="5">
        <f>tb_vendas[[#This Row],[Valor Total]]-tb_vendas[[#This Row],[Custo Total]]</f>
        <v>6074.6678006585498</v>
      </c>
      <c r="R1987" s="2">
        <v>8</v>
      </c>
      <c r="S1987" s="3">
        <v>7</v>
      </c>
      <c r="T1987" t="s">
        <v>80</v>
      </c>
      <c r="U1987" t="s">
        <v>83</v>
      </c>
    </row>
    <row r="1988" spans="1:21" x14ac:dyDescent="0.3">
      <c r="A1988" s="3" t="s">
        <v>2072</v>
      </c>
      <c r="B1988" s="1">
        <v>44934</v>
      </c>
      <c r="C1988" s="7" t="str">
        <f>TEXT(tb_vendas[[#This Row],[Data do Pedido]],"aaaa-mm")</f>
        <v>2023-01</v>
      </c>
      <c r="D1988" s="1" t="s">
        <v>6593</v>
      </c>
      <c r="E1988" t="s">
        <v>19</v>
      </c>
      <c r="F1988" t="s">
        <v>33</v>
      </c>
      <c r="G1988" t="s">
        <v>42</v>
      </c>
      <c r="H1988" t="s">
        <v>46</v>
      </c>
      <c r="I1988" t="s">
        <v>61</v>
      </c>
      <c r="J1988" t="s">
        <v>68</v>
      </c>
      <c r="K1988" t="s">
        <v>76</v>
      </c>
      <c r="L1988">
        <v>64</v>
      </c>
      <c r="M1988" s="5">
        <v>60.52</v>
      </c>
      <c r="N1988" s="5">
        <f t="shared" si="31"/>
        <v>3873.28</v>
      </c>
      <c r="O1988" s="5">
        <v>18.938776742803306</v>
      </c>
      <c r="P1988" s="5">
        <f>tb_vendas[[#This Row],[Quantidade]]*tb_vendas[[#This Row],[Custo Unitário]]</f>
        <v>1212.0817115394116</v>
      </c>
      <c r="Q1988" s="5">
        <f>tb_vendas[[#This Row],[Valor Total]]-tb_vendas[[#This Row],[Custo Total]]</f>
        <v>2661.1982884605886</v>
      </c>
      <c r="R1988" s="2">
        <v>5</v>
      </c>
      <c r="S1988" s="3">
        <v>1</v>
      </c>
      <c r="T1988" t="s">
        <v>79</v>
      </c>
      <c r="U1988" t="s">
        <v>83</v>
      </c>
    </row>
    <row r="1989" spans="1:21" x14ac:dyDescent="0.3">
      <c r="A1989" s="3" t="s">
        <v>2073</v>
      </c>
      <c r="B1989" s="1">
        <v>44934</v>
      </c>
      <c r="C1989" s="7" t="str">
        <f>TEXT(tb_vendas[[#This Row],[Data do Pedido]],"aaaa-mm")</f>
        <v>2023-01</v>
      </c>
      <c r="D1989" s="1" t="s">
        <v>6588</v>
      </c>
      <c r="E1989" t="s">
        <v>16</v>
      </c>
      <c r="F1989" t="s">
        <v>36</v>
      </c>
      <c r="G1989" t="s">
        <v>39</v>
      </c>
      <c r="H1989" t="s">
        <v>45</v>
      </c>
      <c r="I1989" t="s">
        <v>57</v>
      </c>
      <c r="J1989" t="s">
        <v>66</v>
      </c>
      <c r="K1989" t="s">
        <v>76</v>
      </c>
      <c r="L1989">
        <v>99</v>
      </c>
      <c r="M1989" s="5">
        <v>14.13</v>
      </c>
      <c r="N1989" s="5">
        <f t="shared" si="31"/>
        <v>1398.8700000000001</v>
      </c>
      <c r="O1989" s="5">
        <v>7.7956953816491987</v>
      </c>
      <c r="P1989" s="5">
        <f>tb_vendas[[#This Row],[Quantidade]]*tb_vendas[[#This Row],[Custo Unitário]]</f>
        <v>771.77384278327065</v>
      </c>
      <c r="Q1989" s="5">
        <f>tb_vendas[[#This Row],[Valor Total]]-tb_vendas[[#This Row],[Custo Total]]</f>
        <v>627.09615721672947</v>
      </c>
      <c r="R1989" s="2">
        <v>2</v>
      </c>
      <c r="S1989" s="3">
        <v>6</v>
      </c>
      <c r="T1989" t="s">
        <v>80</v>
      </c>
      <c r="U1989" t="s">
        <v>84</v>
      </c>
    </row>
    <row r="1990" spans="1:21" x14ac:dyDescent="0.3">
      <c r="A1990" s="3" t="s">
        <v>2074</v>
      </c>
      <c r="B1990" s="1">
        <v>44934</v>
      </c>
      <c r="C1990" s="7" t="str">
        <f>TEXT(tb_vendas[[#This Row],[Data do Pedido]],"aaaa-mm")</f>
        <v>2023-01</v>
      </c>
      <c r="D1990" s="1" t="s">
        <v>6590</v>
      </c>
      <c r="E1990" t="s">
        <v>16</v>
      </c>
      <c r="F1990" t="s">
        <v>37</v>
      </c>
      <c r="G1990" t="s">
        <v>41</v>
      </c>
      <c r="H1990" t="s">
        <v>45</v>
      </c>
      <c r="I1990" t="s">
        <v>47</v>
      </c>
      <c r="J1990" t="s">
        <v>63</v>
      </c>
      <c r="K1990" t="s">
        <v>76</v>
      </c>
      <c r="L1990">
        <v>81</v>
      </c>
      <c r="M1990" s="5">
        <v>34.049999999999997</v>
      </c>
      <c r="N1990" s="5">
        <f t="shared" si="31"/>
        <v>2758.0499999999997</v>
      </c>
      <c r="O1990" s="5">
        <v>12.160932093636356</v>
      </c>
      <c r="P1990" s="5">
        <f>tb_vendas[[#This Row],[Quantidade]]*tb_vendas[[#This Row],[Custo Unitário]]</f>
        <v>985.03549958454482</v>
      </c>
      <c r="Q1990" s="5">
        <f>tb_vendas[[#This Row],[Valor Total]]-tb_vendas[[#This Row],[Custo Total]]</f>
        <v>1773.0145004154549</v>
      </c>
      <c r="R1990" s="2">
        <v>6</v>
      </c>
      <c r="S1990" s="3">
        <v>0</v>
      </c>
      <c r="T1990" t="s">
        <v>79</v>
      </c>
      <c r="U1990" t="s">
        <v>83</v>
      </c>
    </row>
    <row r="1991" spans="1:21" x14ac:dyDescent="0.3">
      <c r="A1991" s="3" t="s">
        <v>2075</v>
      </c>
      <c r="B1991" s="1">
        <v>44934</v>
      </c>
      <c r="C1991" s="7" t="str">
        <f>TEXT(tb_vendas[[#This Row],[Data do Pedido]],"aaaa-mm")</f>
        <v>2023-01</v>
      </c>
      <c r="D1991" s="1" t="s">
        <v>6593</v>
      </c>
      <c r="E1991" t="s">
        <v>17</v>
      </c>
      <c r="F1991" t="s">
        <v>32</v>
      </c>
      <c r="G1991" t="s">
        <v>39</v>
      </c>
      <c r="H1991" t="s">
        <v>45</v>
      </c>
      <c r="I1991" t="s">
        <v>52</v>
      </c>
      <c r="J1991" t="s">
        <v>67</v>
      </c>
      <c r="K1991" t="s">
        <v>76</v>
      </c>
      <c r="L1991">
        <v>19</v>
      </c>
      <c r="M1991" s="5">
        <v>44.18</v>
      </c>
      <c r="N1991" s="5">
        <f t="shared" si="31"/>
        <v>839.42</v>
      </c>
      <c r="O1991" s="5">
        <v>26.010606966793091</v>
      </c>
      <c r="P1991" s="5">
        <f>tb_vendas[[#This Row],[Quantidade]]*tb_vendas[[#This Row],[Custo Unitário]]</f>
        <v>494.20153236906873</v>
      </c>
      <c r="Q1991" s="5">
        <f>tb_vendas[[#This Row],[Valor Total]]-tb_vendas[[#This Row],[Custo Total]]</f>
        <v>345.21846763093123</v>
      </c>
      <c r="R1991" s="2">
        <v>1</v>
      </c>
      <c r="S1991" s="3">
        <v>10</v>
      </c>
      <c r="T1991" t="s">
        <v>81</v>
      </c>
      <c r="U1991" t="s">
        <v>82</v>
      </c>
    </row>
    <row r="1992" spans="1:21" x14ac:dyDescent="0.3">
      <c r="A1992" s="3" t="s">
        <v>2076</v>
      </c>
      <c r="B1992" s="1">
        <v>44935</v>
      </c>
      <c r="C1992" s="7" t="str">
        <f>TEXT(tb_vendas[[#This Row],[Data do Pedido]],"aaaa-mm")</f>
        <v>2023-01</v>
      </c>
      <c r="D1992" s="1" t="s">
        <v>6591</v>
      </c>
      <c r="E1992" t="s">
        <v>23</v>
      </c>
      <c r="F1992" t="s">
        <v>32</v>
      </c>
      <c r="G1992" t="s">
        <v>39</v>
      </c>
      <c r="H1992" t="s">
        <v>45</v>
      </c>
      <c r="I1992" t="s">
        <v>60</v>
      </c>
      <c r="J1992" t="s">
        <v>69</v>
      </c>
      <c r="K1992" t="s">
        <v>74</v>
      </c>
      <c r="L1992">
        <v>57</v>
      </c>
      <c r="M1992" s="5">
        <v>31.04</v>
      </c>
      <c r="N1992" s="5">
        <f t="shared" si="31"/>
        <v>1769.28</v>
      </c>
      <c r="O1992" s="5">
        <v>16.434775535424002</v>
      </c>
      <c r="P1992" s="5">
        <f>tb_vendas[[#This Row],[Quantidade]]*tb_vendas[[#This Row],[Custo Unitário]]</f>
        <v>936.78220551916809</v>
      </c>
      <c r="Q1992" s="5">
        <f>tb_vendas[[#This Row],[Valor Total]]-tb_vendas[[#This Row],[Custo Total]]</f>
        <v>832.49779448083189</v>
      </c>
      <c r="R1992" s="2">
        <v>3</v>
      </c>
      <c r="S1992" s="3">
        <v>0</v>
      </c>
      <c r="T1992" t="s">
        <v>80</v>
      </c>
      <c r="U1992" t="s">
        <v>85</v>
      </c>
    </row>
    <row r="1993" spans="1:21" x14ac:dyDescent="0.3">
      <c r="A1993" s="3" t="s">
        <v>2077</v>
      </c>
      <c r="B1993" s="1">
        <v>44935</v>
      </c>
      <c r="C1993" s="7" t="str">
        <f>TEXT(tb_vendas[[#This Row],[Data do Pedido]],"aaaa-mm")</f>
        <v>2023-01</v>
      </c>
      <c r="D1993" s="1" t="s">
        <v>6592</v>
      </c>
      <c r="E1993" t="s">
        <v>16</v>
      </c>
      <c r="F1993" t="s">
        <v>24</v>
      </c>
      <c r="G1993" t="s">
        <v>39</v>
      </c>
      <c r="H1993" t="s">
        <v>45</v>
      </c>
      <c r="I1993" t="s">
        <v>52</v>
      </c>
      <c r="J1993" t="s">
        <v>67</v>
      </c>
      <c r="K1993" t="s">
        <v>75</v>
      </c>
      <c r="L1993">
        <v>84</v>
      </c>
      <c r="M1993" s="5">
        <v>30.8</v>
      </c>
      <c r="N1993" s="5">
        <f t="shared" si="31"/>
        <v>2587.2000000000003</v>
      </c>
      <c r="O1993" s="5">
        <v>8.9814781995467907</v>
      </c>
      <c r="P1993" s="5">
        <f>tb_vendas[[#This Row],[Quantidade]]*tb_vendas[[#This Row],[Custo Unitário]]</f>
        <v>754.44416876193043</v>
      </c>
      <c r="Q1993" s="5">
        <f>tb_vendas[[#This Row],[Valor Total]]-tb_vendas[[#This Row],[Custo Total]]</f>
        <v>1832.7558312380697</v>
      </c>
      <c r="R1993" s="2">
        <v>3</v>
      </c>
      <c r="S1993" s="3">
        <v>5</v>
      </c>
      <c r="T1993" t="s">
        <v>79</v>
      </c>
      <c r="U1993" t="s">
        <v>84</v>
      </c>
    </row>
    <row r="1994" spans="1:21" x14ac:dyDescent="0.3">
      <c r="A1994" s="3" t="s">
        <v>2078</v>
      </c>
      <c r="B1994" s="1">
        <v>44935</v>
      </c>
      <c r="C1994" s="7" t="str">
        <f>TEXT(tb_vendas[[#This Row],[Data do Pedido]],"aaaa-mm")</f>
        <v>2023-01</v>
      </c>
      <c r="D1994" s="1" t="s">
        <v>6589</v>
      </c>
      <c r="E1994" t="s">
        <v>16</v>
      </c>
      <c r="F1994" t="s">
        <v>30</v>
      </c>
      <c r="G1994" t="s">
        <v>44</v>
      </c>
      <c r="H1994" t="s">
        <v>46</v>
      </c>
      <c r="I1994" t="s">
        <v>58</v>
      </c>
      <c r="J1994" t="s">
        <v>64</v>
      </c>
      <c r="K1994" t="s">
        <v>72</v>
      </c>
      <c r="L1994">
        <v>50</v>
      </c>
      <c r="M1994" s="5">
        <v>8.7100000000000009</v>
      </c>
      <c r="N1994" s="5">
        <f t="shared" si="31"/>
        <v>435.50000000000006</v>
      </c>
      <c r="O1994" s="5">
        <v>2.8083744364704093</v>
      </c>
      <c r="P1994" s="5">
        <f>tb_vendas[[#This Row],[Quantidade]]*tb_vendas[[#This Row],[Custo Unitário]]</f>
        <v>140.41872182352046</v>
      </c>
      <c r="Q1994" s="5">
        <f>tb_vendas[[#This Row],[Valor Total]]-tb_vendas[[#This Row],[Custo Total]]</f>
        <v>295.0812781764796</v>
      </c>
      <c r="R1994" s="2">
        <v>7</v>
      </c>
      <c r="S1994" s="3">
        <v>8</v>
      </c>
      <c r="T1994" t="s">
        <v>80</v>
      </c>
      <c r="U1994" t="s">
        <v>84</v>
      </c>
    </row>
    <row r="1995" spans="1:21" x14ac:dyDescent="0.3">
      <c r="A1995" s="3" t="s">
        <v>2079</v>
      </c>
      <c r="B1995" s="1">
        <v>44936</v>
      </c>
      <c r="C1995" s="7" t="str">
        <f>TEXT(tb_vendas[[#This Row],[Data do Pedido]],"aaaa-mm")</f>
        <v>2023-01</v>
      </c>
      <c r="D1995" s="1" t="s">
        <v>6588</v>
      </c>
      <c r="E1995" t="s">
        <v>16</v>
      </c>
      <c r="F1995" t="s">
        <v>29</v>
      </c>
      <c r="G1995" t="s">
        <v>43</v>
      </c>
      <c r="H1995" t="s">
        <v>45</v>
      </c>
      <c r="I1995" t="s">
        <v>56</v>
      </c>
      <c r="J1995" t="s">
        <v>63</v>
      </c>
      <c r="K1995" t="s">
        <v>73</v>
      </c>
      <c r="L1995">
        <v>2</v>
      </c>
      <c r="M1995" s="5">
        <v>21.48</v>
      </c>
      <c r="N1995" s="5">
        <f t="shared" si="31"/>
        <v>42.96</v>
      </c>
      <c r="O1995" s="5">
        <v>15.158335736671335</v>
      </c>
      <c r="P1995" s="5">
        <f>tb_vendas[[#This Row],[Quantidade]]*tb_vendas[[#This Row],[Custo Unitário]]</f>
        <v>30.316671473342669</v>
      </c>
      <c r="Q1995" s="5">
        <f>tb_vendas[[#This Row],[Valor Total]]-tb_vendas[[#This Row],[Custo Total]]</f>
        <v>12.643328526657331</v>
      </c>
      <c r="R1995" s="2">
        <v>1</v>
      </c>
      <c r="S1995" s="3">
        <v>0</v>
      </c>
      <c r="T1995" t="s">
        <v>79</v>
      </c>
      <c r="U1995" t="s">
        <v>84</v>
      </c>
    </row>
    <row r="1996" spans="1:21" x14ac:dyDescent="0.3">
      <c r="A1996" s="3" t="s">
        <v>2080</v>
      </c>
      <c r="B1996" s="1">
        <v>44936</v>
      </c>
      <c r="C1996" s="7" t="str">
        <f>TEXT(tb_vendas[[#This Row],[Data do Pedido]],"aaaa-mm")</f>
        <v>2023-01</v>
      </c>
      <c r="D1996" s="1" t="s">
        <v>6588</v>
      </c>
      <c r="E1996" t="s">
        <v>19</v>
      </c>
      <c r="F1996" t="s">
        <v>25</v>
      </c>
      <c r="G1996" t="s">
        <v>40</v>
      </c>
      <c r="H1996" t="s">
        <v>46</v>
      </c>
      <c r="I1996" t="s">
        <v>55</v>
      </c>
      <c r="J1996" t="s">
        <v>69</v>
      </c>
      <c r="K1996" t="s">
        <v>71</v>
      </c>
      <c r="L1996">
        <v>79</v>
      </c>
      <c r="M1996" s="5">
        <v>8.2899999999999991</v>
      </c>
      <c r="N1996" s="5">
        <f t="shared" si="31"/>
        <v>654.91</v>
      </c>
      <c r="O1996" s="5">
        <v>2.9802316278294918</v>
      </c>
      <c r="P1996" s="5">
        <f>tb_vendas[[#This Row],[Quantidade]]*tb_vendas[[#This Row],[Custo Unitário]]</f>
        <v>235.43829859852985</v>
      </c>
      <c r="Q1996" s="5">
        <f>tb_vendas[[#This Row],[Valor Total]]-tb_vendas[[#This Row],[Custo Total]]</f>
        <v>419.47170140147011</v>
      </c>
      <c r="R1996" s="2">
        <v>6</v>
      </c>
      <c r="S1996" s="3">
        <v>10</v>
      </c>
      <c r="T1996" t="s">
        <v>81</v>
      </c>
      <c r="U1996" t="s">
        <v>82</v>
      </c>
    </row>
    <row r="1997" spans="1:21" x14ac:dyDescent="0.3">
      <c r="A1997" s="3" t="s">
        <v>2081</v>
      </c>
      <c r="B1997" s="1">
        <v>44936</v>
      </c>
      <c r="C1997" s="7" t="str">
        <f>TEXT(tb_vendas[[#This Row],[Data do Pedido]],"aaaa-mm")</f>
        <v>2023-01</v>
      </c>
      <c r="D1997" s="1" t="s">
        <v>6588</v>
      </c>
      <c r="E1997" t="s">
        <v>22</v>
      </c>
      <c r="F1997" t="s">
        <v>25</v>
      </c>
      <c r="G1997" t="s">
        <v>40</v>
      </c>
      <c r="H1997" t="s">
        <v>46</v>
      </c>
      <c r="I1997" t="s">
        <v>60</v>
      </c>
      <c r="J1997" t="s">
        <v>69</v>
      </c>
      <c r="K1997" t="s">
        <v>78</v>
      </c>
      <c r="L1997">
        <v>35</v>
      </c>
      <c r="M1997" s="5">
        <v>23.67</v>
      </c>
      <c r="N1997" s="5">
        <f t="shared" si="31"/>
        <v>828.45</v>
      </c>
      <c r="O1997" s="5">
        <v>6.2420910961356109</v>
      </c>
      <c r="P1997" s="5">
        <f>tb_vendas[[#This Row],[Quantidade]]*tb_vendas[[#This Row],[Custo Unitário]]</f>
        <v>218.47318836474639</v>
      </c>
      <c r="Q1997" s="5">
        <f>tb_vendas[[#This Row],[Valor Total]]-tb_vendas[[#This Row],[Custo Total]]</f>
        <v>609.97681163525363</v>
      </c>
      <c r="R1997" s="2">
        <v>10</v>
      </c>
      <c r="S1997" s="3">
        <v>9</v>
      </c>
      <c r="T1997" t="s">
        <v>79</v>
      </c>
      <c r="U1997" t="s">
        <v>83</v>
      </c>
    </row>
    <row r="1998" spans="1:21" x14ac:dyDescent="0.3">
      <c r="A1998" s="3" t="s">
        <v>2082</v>
      </c>
      <c r="B1998" s="1">
        <v>44936</v>
      </c>
      <c r="C1998" s="7" t="str">
        <f>TEXT(tb_vendas[[#This Row],[Data do Pedido]],"aaaa-mm")</f>
        <v>2023-01</v>
      </c>
      <c r="D1998" s="1" t="s">
        <v>6589</v>
      </c>
      <c r="E1998" t="s">
        <v>21</v>
      </c>
      <c r="F1998" t="s">
        <v>30</v>
      </c>
      <c r="G1998" t="s">
        <v>44</v>
      </c>
      <c r="H1998" t="s">
        <v>46</v>
      </c>
      <c r="I1998" t="s">
        <v>58</v>
      </c>
      <c r="J1998" t="s">
        <v>64</v>
      </c>
      <c r="K1998" t="s">
        <v>74</v>
      </c>
      <c r="L1998">
        <v>83</v>
      </c>
      <c r="M1998" s="5">
        <v>94.38</v>
      </c>
      <c r="N1998" s="5">
        <f t="shared" si="31"/>
        <v>7833.54</v>
      </c>
      <c r="O1998" s="5">
        <v>57.073496019197037</v>
      </c>
      <c r="P1998" s="5">
        <f>tb_vendas[[#This Row],[Quantidade]]*tb_vendas[[#This Row],[Custo Unitário]]</f>
        <v>4737.1001695933537</v>
      </c>
      <c r="Q1998" s="5">
        <f>tb_vendas[[#This Row],[Valor Total]]-tb_vendas[[#This Row],[Custo Total]]</f>
        <v>3096.4398304066463</v>
      </c>
      <c r="R1998" s="2">
        <v>1</v>
      </c>
      <c r="S1998" s="3">
        <v>5</v>
      </c>
      <c r="T1998" t="s">
        <v>81</v>
      </c>
      <c r="U1998" t="s">
        <v>82</v>
      </c>
    </row>
    <row r="1999" spans="1:21" x14ac:dyDescent="0.3">
      <c r="A1999" s="3" t="s">
        <v>2083</v>
      </c>
      <c r="B1999" s="1">
        <v>44936</v>
      </c>
      <c r="C1999" s="7" t="str">
        <f>TEXT(tb_vendas[[#This Row],[Data do Pedido]],"aaaa-mm")</f>
        <v>2023-01</v>
      </c>
      <c r="D1999" s="1" t="s">
        <v>6589</v>
      </c>
      <c r="E1999" t="s">
        <v>20</v>
      </c>
      <c r="F1999" t="s">
        <v>24</v>
      </c>
      <c r="G1999" t="s">
        <v>39</v>
      </c>
      <c r="H1999" t="s">
        <v>45</v>
      </c>
      <c r="I1999" t="s">
        <v>56</v>
      </c>
      <c r="J1999" t="s">
        <v>63</v>
      </c>
      <c r="K1999" t="s">
        <v>77</v>
      </c>
      <c r="L1999">
        <v>57</v>
      </c>
      <c r="M1999" s="5">
        <v>88.86</v>
      </c>
      <c r="N1999" s="5">
        <f t="shared" si="31"/>
        <v>5065.0199999999995</v>
      </c>
      <c r="O1999" s="5">
        <v>39.916738385292902</v>
      </c>
      <c r="P1999" s="5">
        <f>tb_vendas[[#This Row],[Quantidade]]*tb_vendas[[#This Row],[Custo Unitário]]</f>
        <v>2275.2540879616954</v>
      </c>
      <c r="Q1999" s="5">
        <f>tb_vendas[[#This Row],[Valor Total]]-tb_vendas[[#This Row],[Custo Total]]</f>
        <v>2789.7659120383041</v>
      </c>
      <c r="R1999" s="2">
        <v>7</v>
      </c>
      <c r="S1999" s="3">
        <v>7</v>
      </c>
      <c r="T1999" t="s">
        <v>79</v>
      </c>
      <c r="U1999" t="s">
        <v>85</v>
      </c>
    </row>
    <row r="2000" spans="1:21" x14ac:dyDescent="0.3">
      <c r="A2000" s="3" t="s">
        <v>2084</v>
      </c>
      <c r="B2000" s="1">
        <v>44937</v>
      </c>
      <c r="C2000" s="7" t="str">
        <f>TEXT(tb_vendas[[#This Row],[Data do Pedido]],"aaaa-mm")</f>
        <v>2023-01</v>
      </c>
      <c r="D2000" s="1" t="s">
        <v>6591</v>
      </c>
      <c r="E2000" t="s">
        <v>16</v>
      </c>
      <c r="F2000" t="s">
        <v>28</v>
      </c>
      <c r="G2000" t="s">
        <v>43</v>
      </c>
      <c r="H2000" t="s">
        <v>45</v>
      </c>
      <c r="I2000" t="s">
        <v>50</v>
      </c>
      <c r="J2000" t="s">
        <v>66</v>
      </c>
      <c r="K2000" t="s">
        <v>78</v>
      </c>
      <c r="L2000">
        <v>10</v>
      </c>
      <c r="M2000" s="5">
        <v>83.68</v>
      </c>
      <c r="N2000" s="5">
        <f t="shared" si="31"/>
        <v>836.80000000000007</v>
      </c>
      <c r="O2000" s="5">
        <v>20.930862677931781</v>
      </c>
      <c r="P2000" s="5">
        <f>tb_vendas[[#This Row],[Quantidade]]*tb_vendas[[#This Row],[Custo Unitário]]</f>
        <v>209.30862677931782</v>
      </c>
      <c r="Q2000" s="5">
        <f>tb_vendas[[#This Row],[Valor Total]]-tb_vendas[[#This Row],[Custo Total]]</f>
        <v>627.49137322068225</v>
      </c>
      <c r="R2000" s="2">
        <v>4</v>
      </c>
      <c r="S2000" s="3">
        <v>2</v>
      </c>
      <c r="T2000" t="s">
        <v>81</v>
      </c>
      <c r="U2000" t="s">
        <v>82</v>
      </c>
    </row>
    <row r="2001" spans="1:21" x14ac:dyDescent="0.3">
      <c r="A2001" s="3" t="s">
        <v>2085</v>
      </c>
      <c r="B2001" s="1">
        <v>44937</v>
      </c>
      <c r="C2001" s="7" t="str">
        <f>TEXT(tb_vendas[[#This Row],[Data do Pedido]],"aaaa-mm")</f>
        <v>2023-01</v>
      </c>
      <c r="D2001" s="1" t="s">
        <v>6590</v>
      </c>
      <c r="E2001" t="s">
        <v>20</v>
      </c>
      <c r="F2001" t="s">
        <v>35</v>
      </c>
      <c r="G2001" t="s">
        <v>44</v>
      </c>
      <c r="H2001" t="s">
        <v>46</v>
      </c>
      <c r="I2001" t="s">
        <v>47</v>
      </c>
      <c r="J2001" t="s">
        <v>63</v>
      </c>
      <c r="K2001" t="s">
        <v>75</v>
      </c>
      <c r="L2001">
        <v>5</v>
      </c>
      <c r="M2001" s="5">
        <v>44.94</v>
      </c>
      <c r="N2001" s="5">
        <f t="shared" si="31"/>
        <v>224.7</v>
      </c>
      <c r="O2001" s="5">
        <v>15.751324156931506</v>
      </c>
      <c r="P2001" s="5">
        <f>tb_vendas[[#This Row],[Quantidade]]*tb_vendas[[#This Row],[Custo Unitário]]</f>
        <v>78.756620784657528</v>
      </c>
      <c r="Q2001" s="5">
        <f>tb_vendas[[#This Row],[Valor Total]]-tb_vendas[[#This Row],[Custo Total]]</f>
        <v>145.94337921534247</v>
      </c>
      <c r="R2001" s="2">
        <v>3</v>
      </c>
      <c r="S2001" s="3">
        <v>7</v>
      </c>
      <c r="T2001" t="s">
        <v>79</v>
      </c>
      <c r="U2001" t="s">
        <v>84</v>
      </c>
    </row>
    <row r="2002" spans="1:21" x14ac:dyDescent="0.3">
      <c r="A2002" s="3" t="s">
        <v>2086</v>
      </c>
      <c r="B2002" s="1">
        <v>44937</v>
      </c>
      <c r="C2002" s="7" t="str">
        <f>TEXT(tb_vendas[[#This Row],[Data do Pedido]],"aaaa-mm")</f>
        <v>2023-01</v>
      </c>
      <c r="D2002" s="1" t="s">
        <v>6593</v>
      </c>
      <c r="E2002" t="s">
        <v>16</v>
      </c>
      <c r="F2002" t="s">
        <v>38</v>
      </c>
      <c r="G2002" t="s">
        <v>39</v>
      </c>
      <c r="H2002" t="s">
        <v>45</v>
      </c>
      <c r="I2002" t="s">
        <v>56</v>
      </c>
      <c r="J2002" t="s">
        <v>63</v>
      </c>
      <c r="K2002" t="s">
        <v>71</v>
      </c>
      <c r="L2002">
        <v>91</v>
      </c>
      <c r="M2002" s="5">
        <v>66.569999999999993</v>
      </c>
      <c r="N2002" s="5">
        <f t="shared" si="31"/>
        <v>6057.869999999999</v>
      </c>
      <c r="O2002" s="5">
        <v>24.951161034712705</v>
      </c>
      <c r="P2002" s="5">
        <f>tb_vendas[[#This Row],[Quantidade]]*tb_vendas[[#This Row],[Custo Unitário]]</f>
        <v>2270.5556541588562</v>
      </c>
      <c r="Q2002" s="5">
        <f>tb_vendas[[#This Row],[Valor Total]]-tb_vendas[[#This Row],[Custo Total]]</f>
        <v>3787.3143458411428</v>
      </c>
      <c r="R2002" s="2">
        <v>4</v>
      </c>
      <c r="S2002" s="3">
        <v>7</v>
      </c>
      <c r="T2002" t="s">
        <v>81</v>
      </c>
      <c r="U2002" t="s">
        <v>85</v>
      </c>
    </row>
    <row r="2003" spans="1:21" x14ac:dyDescent="0.3">
      <c r="A2003" s="3" t="s">
        <v>2087</v>
      </c>
      <c r="B2003" s="1">
        <v>44937</v>
      </c>
      <c r="C2003" s="7" t="str">
        <f>TEXT(tb_vendas[[#This Row],[Data do Pedido]],"aaaa-mm")</f>
        <v>2023-01</v>
      </c>
      <c r="D2003" s="1" t="s">
        <v>6591</v>
      </c>
      <c r="E2003" t="s">
        <v>16</v>
      </c>
      <c r="F2003" t="s">
        <v>34</v>
      </c>
      <c r="G2003" t="s">
        <v>40</v>
      </c>
      <c r="H2003" t="s">
        <v>46</v>
      </c>
      <c r="I2003" t="s">
        <v>50</v>
      </c>
      <c r="J2003" t="s">
        <v>66</v>
      </c>
      <c r="K2003" t="s">
        <v>78</v>
      </c>
      <c r="L2003">
        <v>77</v>
      </c>
      <c r="M2003" s="5">
        <v>18.989999999999998</v>
      </c>
      <c r="N2003" s="5">
        <f t="shared" si="31"/>
        <v>1462.2299999999998</v>
      </c>
      <c r="O2003" s="5">
        <v>6.5504792299758048</v>
      </c>
      <c r="P2003" s="5">
        <f>tb_vendas[[#This Row],[Quantidade]]*tb_vendas[[#This Row],[Custo Unitário]]</f>
        <v>504.38690070813698</v>
      </c>
      <c r="Q2003" s="5">
        <f>tb_vendas[[#This Row],[Valor Total]]-tb_vendas[[#This Row],[Custo Total]]</f>
        <v>957.84309929186281</v>
      </c>
      <c r="R2003" s="2">
        <v>10</v>
      </c>
      <c r="S2003" s="3">
        <v>10</v>
      </c>
      <c r="T2003" t="s">
        <v>79</v>
      </c>
      <c r="U2003" t="s">
        <v>84</v>
      </c>
    </row>
    <row r="2004" spans="1:21" x14ac:dyDescent="0.3">
      <c r="A2004" s="3" t="s">
        <v>2088</v>
      </c>
      <c r="B2004" s="1">
        <v>44938</v>
      </c>
      <c r="C2004" s="7" t="str">
        <f>TEXT(tb_vendas[[#This Row],[Data do Pedido]],"aaaa-mm")</f>
        <v>2023-01</v>
      </c>
      <c r="D2004" s="1" t="s">
        <v>6589</v>
      </c>
      <c r="E2004" t="s">
        <v>18</v>
      </c>
      <c r="F2004" t="s">
        <v>32</v>
      </c>
      <c r="G2004" t="s">
        <v>39</v>
      </c>
      <c r="H2004" t="s">
        <v>45</v>
      </c>
      <c r="I2004" t="s">
        <v>48</v>
      </c>
      <c r="J2004" t="s">
        <v>64</v>
      </c>
      <c r="K2004" t="s">
        <v>77</v>
      </c>
      <c r="L2004">
        <v>25</v>
      </c>
      <c r="M2004" s="5">
        <v>95.78</v>
      </c>
      <c r="N2004" s="5">
        <f t="shared" si="31"/>
        <v>2394.5</v>
      </c>
      <c r="O2004" s="5">
        <v>82.923508980429744</v>
      </c>
      <c r="P2004" s="5">
        <f>tb_vendas[[#This Row],[Quantidade]]*tb_vendas[[#This Row],[Custo Unitário]]</f>
        <v>2073.0877245107436</v>
      </c>
      <c r="Q2004" s="5">
        <f>tb_vendas[[#This Row],[Valor Total]]-tb_vendas[[#This Row],[Custo Total]]</f>
        <v>321.41227548925644</v>
      </c>
      <c r="R2004" s="2">
        <v>3</v>
      </c>
      <c r="S2004" s="3">
        <v>4</v>
      </c>
      <c r="T2004" t="s">
        <v>79</v>
      </c>
      <c r="U2004" t="s">
        <v>82</v>
      </c>
    </row>
    <row r="2005" spans="1:21" x14ac:dyDescent="0.3">
      <c r="A2005" s="3" t="s">
        <v>2089</v>
      </c>
      <c r="B2005" s="1">
        <v>44938</v>
      </c>
      <c r="C2005" s="7" t="str">
        <f>TEXT(tb_vendas[[#This Row],[Data do Pedido]],"aaaa-mm")</f>
        <v>2023-01</v>
      </c>
      <c r="D2005" s="1" t="s">
        <v>6591</v>
      </c>
      <c r="E2005" t="s">
        <v>16</v>
      </c>
      <c r="F2005" t="s">
        <v>29</v>
      </c>
      <c r="G2005" t="s">
        <v>43</v>
      </c>
      <c r="H2005" t="s">
        <v>45</v>
      </c>
      <c r="I2005" t="s">
        <v>50</v>
      </c>
      <c r="J2005" t="s">
        <v>66</v>
      </c>
      <c r="K2005" t="s">
        <v>73</v>
      </c>
      <c r="L2005">
        <v>96</v>
      </c>
      <c r="M2005" s="5">
        <v>19.55</v>
      </c>
      <c r="N2005" s="5">
        <f t="shared" si="31"/>
        <v>1876.8000000000002</v>
      </c>
      <c r="O2005" s="5">
        <v>17.930905572178155</v>
      </c>
      <c r="P2005" s="5">
        <f>tb_vendas[[#This Row],[Quantidade]]*tb_vendas[[#This Row],[Custo Unitário]]</f>
        <v>1721.3669349291029</v>
      </c>
      <c r="Q2005" s="5">
        <f>tb_vendas[[#This Row],[Valor Total]]-tb_vendas[[#This Row],[Custo Total]]</f>
        <v>155.43306507089733</v>
      </c>
      <c r="R2005" s="2">
        <v>9</v>
      </c>
      <c r="S2005" s="3">
        <v>9</v>
      </c>
      <c r="T2005" t="s">
        <v>80</v>
      </c>
      <c r="U2005" t="s">
        <v>85</v>
      </c>
    </row>
    <row r="2006" spans="1:21" x14ac:dyDescent="0.3">
      <c r="A2006" s="3" t="s">
        <v>2090</v>
      </c>
      <c r="B2006" s="1">
        <v>44938</v>
      </c>
      <c r="C2006" s="7" t="str">
        <f>TEXT(tb_vendas[[#This Row],[Data do Pedido]],"aaaa-mm")</f>
        <v>2023-01</v>
      </c>
      <c r="D2006" s="1" t="s">
        <v>6590</v>
      </c>
      <c r="E2006" t="s">
        <v>16</v>
      </c>
      <c r="F2006" t="s">
        <v>27</v>
      </c>
      <c r="G2006" t="s">
        <v>42</v>
      </c>
      <c r="H2006" t="s">
        <v>46</v>
      </c>
      <c r="I2006" t="s">
        <v>61</v>
      </c>
      <c r="J2006" t="s">
        <v>68</v>
      </c>
      <c r="K2006" t="s">
        <v>74</v>
      </c>
      <c r="L2006">
        <v>66</v>
      </c>
      <c r="M2006" s="5">
        <v>27.63</v>
      </c>
      <c r="N2006" s="5">
        <f t="shared" si="31"/>
        <v>1823.58</v>
      </c>
      <c r="O2006" s="5">
        <v>8.1010345167344813</v>
      </c>
      <c r="P2006" s="5">
        <f>tb_vendas[[#This Row],[Quantidade]]*tb_vendas[[#This Row],[Custo Unitário]]</f>
        <v>534.6682781044758</v>
      </c>
      <c r="Q2006" s="5">
        <f>tb_vendas[[#This Row],[Valor Total]]-tb_vendas[[#This Row],[Custo Total]]</f>
        <v>1288.9117218955241</v>
      </c>
      <c r="R2006" s="2">
        <v>7</v>
      </c>
      <c r="S2006" s="3">
        <v>5</v>
      </c>
      <c r="T2006" t="s">
        <v>79</v>
      </c>
      <c r="U2006" t="s">
        <v>83</v>
      </c>
    </row>
    <row r="2007" spans="1:21" x14ac:dyDescent="0.3">
      <c r="A2007" s="3" t="s">
        <v>2091</v>
      </c>
      <c r="B2007" s="1">
        <v>44939</v>
      </c>
      <c r="C2007" s="7" t="str">
        <f>TEXT(tb_vendas[[#This Row],[Data do Pedido]],"aaaa-mm")</f>
        <v>2023-01</v>
      </c>
      <c r="D2007" s="1" t="s">
        <v>6592</v>
      </c>
      <c r="E2007" t="s">
        <v>18</v>
      </c>
      <c r="F2007" t="s">
        <v>26</v>
      </c>
      <c r="G2007" t="s">
        <v>41</v>
      </c>
      <c r="H2007" t="s">
        <v>45</v>
      </c>
      <c r="I2007" t="s">
        <v>47</v>
      </c>
      <c r="J2007" t="s">
        <v>63</v>
      </c>
      <c r="K2007" t="s">
        <v>73</v>
      </c>
      <c r="L2007">
        <v>16</v>
      </c>
      <c r="M2007" s="5">
        <v>12.33</v>
      </c>
      <c r="N2007" s="5">
        <f t="shared" si="31"/>
        <v>197.28</v>
      </c>
      <c r="O2007" s="5">
        <v>8.3362040359406233</v>
      </c>
      <c r="P2007" s="5">
        <f>tb_vendas[[#This Row],[Quantidade]]*tb_vendas[[#This Row],[Custo Unitário]]</f>
        <v>133.37926457504997</v>
      </c>
      <c r="Q2007" s="5">
        <f>tb_vendas[[#This Row],[Valor Total]]-tb_vendas[[#This Row],[Custo Total]]</f>
        <v>63.900735424950028</v>
      </c>
      <c r="R2007" s="2">
        <v>6</v>
      </c>
      <c r="S2007" s="3">
        <v>0</v>
      </c>
      <c r="T2007" t="s">
        <v>79</v>
      </c>
      <c r="U2007" t="s">
        <v>84</v>
      </c>
    </row>
    <row r="2008" spans="1:21" x14ac:dyDescent="0.3">
      <c r="A2008" s="3" t="s">
        <v>2092</v>
      </c>
      <c r="B2008" s="1">
        <v>44939</v>
      </c>
      <c r="C2008" s="7" t="str">
        <f>TEXT(tb_vendas[[#This Row],[Data do Pedido]],"aaaa-mm")</f>
        <v>2023-01</v>
      </c>
      <c r="D2008" s="1" t="s">
        <v>6593</v>
      </c>
      <c r="E2008" t="s">
        <v>18</v>
      </c>
      <c r="F2008" t="s">
        <v>33</v>
      </c>
      <c r="G2008" t="s">
        <v>42</v>
      </c>
      <c r="H2008" t="s">
        <v>46</v>
      </c>
      <c r="I2008" t="s">
        <v>50</v>
      </c>
      <c r="J2008" t="s">
        <v>66</v>
      </c>
      <c r="K2008" t="s">
        <v>75</v>
      </c>
      <c r="L2008">
        <v>45</v>
      </c>
      <c r="M2008" s="5">
        <v>97</v>
      </c>
      <c r="N2008" s="5">
        <f t="shared" si="31"/>
        <v>4365</v>
      </c>
      <c r="O2008" s="5">
        <v>65.623941664577956</v>
      </c>
      <c r="P2008" s="5">
        <f>tb_vendas[[#This Row],[Quantidade]]*tb_vendas[[#This Row],[Custo Unitário]]</f>
        <v>2953.0773749060081</v>
      </c>
      <c r="Q2008" s="5">
        <f>tb_vendas[[#This Row],[Valor Total]]-tb_vendas[[#This Row],[Custo Total]]</f>
        <v>1411.9226250939919</v>
      </c>
      <c r="R2008" s="2">
        <v>6</v>
      </c>
      <c r="S2008" s="3">
        <v>4</v>
      </c>
      <c r="T2008" t="s">
        <v>79</v>
      </c>
      <c r="U2008" t="s">
        <v>85</v>
      </c>
    </row>
    <row r="2009" spans="1:21" x14ac:dyDescent="0.3">
      <c r="A2009" s="3" t="s">
        <v>2093</v>
      </c>
      <c r="B2009" s="1">
        <v>44939</v>
      </c>
      <c r="C2009" s="7" t="str">
        <f>TEXT(tb_vendas[[#This Row],[Data do Pedido]],"aaaa-mm")</f>
        <v>2023-01</v>
      </c>
      <c r="D2009" s="1" t="s">
        <v>6589</v>
      </c>
      <c r="E2009" t="s">
        <v>18</v>
      </c>
      <c r="F2009" t="s">
        <v>35</v>
      </c>
      <c r="G2009" t="s">
        <v>44</v>
      </c>
      <c r="H2009" t="s">
        <v>46</v>
      </c>
      <c r="I2009" t="s">
        <v>54</v>
      </c>
      <c r="J2009" t="s">
        <v>68</v>
      </c>
      <c r="K2009" t="s">
        <v>76</v>
      </c>
      <c r="L2009">
        <v>62</v>
      </c>
      <c r="M2009" s="5">
        <v>87.11</v>
      </c>
      <c r="N2009" s="5">
        <f t="shared" si="31"/>
        <v>5400.82</v>
      </c>
      <c r="O2009" s="5">
        <v>23.084642079881643</v>
      </c>
      <c r="P2009" s="5">
        <f>tb_vendas[[#This Row],[Quantidade]]*tb_vendas[[#This Row],[Custo Unitário]]</f>
        <v>1431.2478089526619</v>
      </c>
      <c r="Q2009" s="5">
        <f>tb_vendas[[#This Row],[Valor Total]]-tb_vendas[[#This Row],[Custo Total]]</f>
        <v>3969.5721910473376</v>
      </c>
      <c r="R2009" s="2">
        <v>8</v>
      </c>
      <c r="S2009" s="3">
        <v>9</v>
      </c>
      <c r="T2009" t="s">
        <v>79</v>
      </c>
      <c r="U2009" t="s">
        <v>83</v>
      </c>
    </row>
    <row r="2010" spans="1:21" x14ac:dyDescent="0.3">
      <c r="A2010" s="3" t="s">
        <v>2094</v>
      </c>
      <c r="B2010" s="1">
        <v>44939</v>
      </c>
      <c r="C2010" s="7" t="str">
        <f>TEXT(tb_vendas[[#This Row],[Data do Pedido]],"aaaa-mm")</f>
        <v>2023-01</v>
      </c>
      <c r="D2010" s="1" t="s">
        <v>6588</v>
      </c>
      <c r="E2010" t="s">
        <v>17</v>
      </c>
      <c r="F2010" t="s">
        <v>38</v>
      </c>
      <c r="G2010" t="s">
        <v>39</v>
      </c>
      <c r="H2010" t="s">
        <v>45</v>
      </c>
      <c r="I2010" t="s">
        <v>60</v>
      </c>
      <c r="J2010" t="s">
        <v>69</v>
      </c>
      <c r="K2010" t="s">
        <v>75</v>
      </c>
      <c r="L2010">
        <v>93</v>
      </c>
      <c r="M2010" s="5">
        <v>39.82</v>
      </c>
      <c r="N2010" s="5">
        <f t="shared" si="31"/>
        <v>3703.26</v>
      </c>
      <c r="O2010" s="5">
        <v>12.624807170526797</v>
      </c>
      <c r="P2010" s="5">
        <f>tb_vendas[[#This Row],[Quantidade]]*tb_vendas[[#This Row],[Custo Unitário]]</f>
        <v>1174.1070668589921</v>
      </c>
      <c r="Q2010" s="5">
        <f>tb_vendas[[#This Row],[Valor Total]]-tb_vendas[[#This Row],[Custo Total]]</f>
        <v>2529.1529331410084</v>
      </c>
      <c r="R2010" s="2">
        <v>4</v>
      </c>
      <c r="S2010" s="3">
        <v>3</v>
      </c>
      <c r="T2010" t="s">
        <v>81</v>
      </c>
      <c r="U2010" t="s">
        <v>83</v>
      </c>
    </row>
    <row r="2011" spans="1:21" x14ac:dyDescent="0.3">
      <c r="A2011" s="3" t="s">
        <v>2095</v>
      </c>
      <c r="B2011" s="1">
        <v>44939</v>
      </c>
      <c r="C2011" s="7" t="str">
        <f>TEXT(tb_vendas[[#This Row],[Data do Pedido]],"aaaa-mm")</f>
        <v>2023-01</v>
      </c>
      <c r="D2011" s="1" t="s">
        <v>6588</v>
      </c>
      <c r="E2011" t="s">
        <v>21</v>
      </c>
      <c r="F2011" t="s">
        <v>25</v>
      </c>
      <c r="G2011" t="s">
        <v>40</v>
      </c>
      <c r="H2011" t="s">
        <v>46</v>
      </c>
      <c r="I2011" t="s">
        <v>48</v>
      </c>
      <c r="J2011" t="s">
        <v>64</v>
      </c>
      <c r="K2011" t="s">
        <v>73</v>
      </c>
      <c r="L2011">
        <v>63</v>
      </c>
      <c r="M2011" s="5">
        <v>87.45</v>
      </c>
      <c r="N2011" s="5">
        <f t="shared" si="31"/>
        <v>5509.35</v>
      </c>
      <c r="O2011" s="5">
        <v>24.40172752786092</v>
      </c>
      <c r="P2011" s="5">
        <f>tb_vendas[[#This Row],[Quantidade]]*tb_vendas[[#This Row],[Custo Unitário]]</f>
        <v>1537.308834255238</v>
      </c>
      <c r="Q2011" s="5">
        <f>tb_vendas[[#This Row],[Valor Total]]-tb_vendas[[#This Row],[Custo Total]]</f>
        <v>3972.0411657447621</v>
      </c>
      <c r="R2011" s="2">
        <v>7</v>
      </c>
      <c r="S2011" s="3">
        <v>2</v>
      </c>
      <c r="T2011" t="s">
        <v>81</v>
      </c>
      <c r="U2011" t="s">
        <v>82</v>
      </c>
    </row>
    <row r="2012" spans="1:21" x14ac:dyDescent="0.3">
      <c r="A2012" s="3" t="s">
        <v>2096</v>
      </c>
      <c r="B2012" s="1">
        <v>44940</v>
      </c>
      <c r="C2012" s="7" t="str">
        <f>TEXT(tb_vendas[[#This Row],[Data do Pedido]],"aaaa-mm")</f>
        <v>2023-01</v>
      </c>
      <c r="D2012" s="1" t="s">
        <v>6589</v>
      </c>
      <c r="E2012" t="s">
        <v>20</v>
      </c>
      <c r="F2012" t="s">
        <v>29</v>
      </c>
      <c r="G2012" t="s">
        <v>43</v>
      </c>
      <c r="H2012" t="s">
        <v>45</v>
      </c>
      <c r="I2012" t="s">
        <v>47</v>
      </c>
      <c r="J2012" t="s">
        <v>63</v>
      </c>
      <c r="K2012" t="s">
        <v>78</v>
      </c>
      <c r="L2012">
        <v>13</v>
      </c>
      <c r="M2012" s="5">
        <v>81.319999999999993</v>
      </c>
      <c r="N2012" s="5">
        <f t="shared" si="31"/>
        <v>1057.1599999999999</v>
      </c>
      <c r="O2012" s="5">
        <v>21.581674206899098</v>
      </c>
      <c r="P2012" s="5">
        <f>tb_vendas[[#This Row],[Quantidade]]*tb_vendas[[#This Row],[Custo Unitário]]</f>
        <v>280.56176468968829</v>
      </c>
      <c r="Q2012" s="5">
        <f>tb_vendas[[#This Row],[Valor Total]]-tb_vendas[[#This Row],[Custo Total]]</f>
        <v>776.59823531031157</v>
      </c>
      <c r="R2012" s="2">
        <v>8</v>
      </c>
      <c r="S2012" s="3">
        <v>9</v>
      </c>
      <c r="T2012" t="s">
        <v>80</v>
      </c>
      <c r="U2012" t="s">
        <v>82</v>
      </c>
    </row>
    <row r="2013" spans="1:21" x14ac:dyDescent="0.3">
      <c r="A2013" s="3" t="s">
        <v>2097</v>
      </c>
      <c r="B2013" s="1">
        <v>44940</v>
      </c>
      <c r="C2013" s="7" t="str">
        <f>TEXT(tb_vendas[[#This Row],[Data do Pedido]],"aaaa-mm")</f>
        <v>2023-01</v>
      </c>
      <c r="D2013" s="1" t="s">
        <v>6590</v>
      </c>
      <c r="E2013" t="s">
        <v>17</v>
      </c>
      <c r="F2013" t="s">
        <v>25</v>
      </c>
      <c r="G2013" t="s">
        <v>40</v>
      </c>
      <c r="H2013" t="s">
        <v>46</v>
      </c>
      <c r="I2013" t="s">
        <v>47</v>
      </c>
      <c r="J2013" t="s">
        <v>63</v>
      </c>
      <c r="K2013" t="s">
        <v>76</v>
      </c>
      <c r="L2013">
        <v>67</v>
      </c>
      <c r="M2013" s="5">
        <v>68.83</v>
      </c>
      <c r="N2013" s="5">
        <f t="shared" si="31"/>
        <v>4611.6099999999997</v>
      </c>
      <c r="O2013" s="5">
        <v>17.219176232187898</v>
      </c>
      <c r="P2013" s="5">
        <f>tb_vendas[[#This Row],[Quantidade]]*tb_vendas[[#This Row],[Custo Unitário]]</f>
        <v>1153.6848075565892</v>
      </c>
      <c r="Q2013" s="5">
        <f>tb_vendas[[#This Row],[Valor Total]]-tb_vendas[[#This Row],[Custo Total]]</f>
        <v>3457.9251924434102</v>
      </c>
      <c r="R2013" s="2">
        <v>7</v>
      </c>
      <c r="S2013" s="3">
        <v>6</v>
      </c>
      <c r="T2013" t="s">
        <v>80</v>
      </c>
      <c r="U2013" t="s">
        <v>82</v>
      </c>
    </row>
    <row r="2014" spans="1:21" x14ac:dyDescent="0.3">
      <c r="A2014" s="3" t="s">
        <v>2098</v>
      </c>
      <c r="B2014" s="1">
        <v>44940</v>
      </c>
      <c r="C2014" s="7" t="str">
        <f>TEXT(tb_vendas[[#This Row],[Data do Pedido]],"aaaa-mm")</f>
        <v>2023-01</v>
      </c>
      <c r="D2014" s="1" t="s">
        <v>6588</v>
      </c>
      <c r="E2014" t="s">
        <v>19</v>
      </c>
      <c r="F2014" t="s">
        <v>27</v>
      </c>
      <c r="G2014" t="s">
        <v>42</v>
      </c>
      <c r="H2014" t="s">
        <v>46</v>
      </c>
      <c r="I2014" t="s">
        <v>59</v>
      </c>
      <c r="J2014" t="s">
        <v>70</v>
      </c>
      <c r="K2014" t="s">
        <v>75</v>
      </c>
      <c r="L2014">
        <v>26</v>
      </c>
      <c r="M2014" s="5">
        <v>11.65</v>
      </c>
      <c r="N2014" s="5">
        <f t="shared" si="31"/>
        <v>302.90000000000003</v>
      </c>
      <c r="O2014" s="5">
        <v>3.0831794329229845</v>
      </c>
      <c r="P2014" s="5">
        <f>tb_vendas[[#This Row],[Quantidade]]*tb_vendas[[#This Row],[Custo Unitário]]</f>
        <v>80.162665255997595</v>
      </c>
      <c r="Q2014" s="5">
        <f>tb_vendas[[#This Row],[Valor Total]]-tb_vendas[[#This Row],[Custo Total]]</f>
        <v>222.73733474400245</v>
      </c>
      <c r="R2014" s="2">
        <v>2</v>
      </c>
      <c r="S2014" s="3">
        <v>0</v>
      </c>
      <c r="T2014" t="s">
        <v>80</v>
      </c>
      <c r="U2014" t="s">
        <v>82</v>
      </c>
    </row>
    <row r="2015" spans="1:21" x14ac:dyDescent="0.3">
      <c r="A2015" s="3" t="s">
        <v>2099</v>
      </c>
      <c r="B2015" s="1">
        <v>44940</v>
      </c>
      <c r="C2015" s="7" t="str">
        <f>TEXT(tb_vendas[[#This Row],[Data do Pedido]],"aaaa-mm")</f>
        <v>2023-01</v>
      </c>
      <c r="D2015" s="1" t="s">
        <v>6589</v>
      </c>
      <c r="E2015" t="s">
        <v>16</v>
      </c>
      <c r="F2015" t="s">
        <v>28</v>
      </c>
      <c r="G2015" t="s">
        <v>43</v>
      </c>
      <c r="H2015" t="s">
        <v>45</v>
      </c>
      <c r="I2015" t="s">
        <v>47</v>
      </c>
      <c r="J2015" t="s">
        <v>63</v>
      </c>
      <c r="K2015" t="s">
        <v>74</v>
      </c>
      <c r="L2015">
        <v>83</v>
      </c>
      <c r="M2015" s="5">
        <v>64.63</v>
      </c>
      <c r="N2015" s="5">
        <f t="shared" si="31"/>
        <v>5364.29</v>
      </c>
      <c r="O2015" s="5">
        <v>27.169285455589915</v>
      </c>
      <c r="P2015" s="5">
        <f>tb_vendas[[#This Row],[Quantidade]]*tb_vendas[[#This Row],[Custo Unitário]]</f>
        <v>2255.050692813963</v>
      </c>
      <c r="Q2015" s="5">
        <f>tb_vendas[[#This Row],[Valor Total]]-tb_vendas[[#This Row],[Custo Total]]</f>
        <v>3109.239307186037</v>
      </c>
      <c r="R2015" s="2">
        <v>9</v>
      </c>
      <c r="S2015" s="3">
        <v>3</v>
      </c>
      <c r="T2015" t="s">
        <v>81</v>
      </c>
      <c r="U2015" t="s">
        <v>85</v>
      </c>
    </row>
    <row r="2016" spans="1:21" x14ac:dyDescent="0.3">
      <c r="A2016" s="3" t="s">
        <v>2100</v>
      </c>
      <c r="B2016" s="1">
        <v>44940</v>
      </c>
      <c r="C2016" s="7" t="str">
        <f>TEXT(tb_vendas[[#This Row],[Data do Pedido]],"aaaa-mm")</f>
        <v>2023-01</v>
      </c>
      <c r="D2016" s="1" t="s">
        <v>6592</v>
      </c>
      <c r="E2016" t="s">
        <v>21</v>
      </c>
      <c r="F2016" t="s">
        <v>27</v>
      </c>
      <c r="G2016" t="s">
        <v>42</v>
      </c>
      <c r="H2016" t="s">
        <v>46</v>
      </c>
      <c r="I2016" t="s">
        <v>57</v>
      </c>
      <c r="J2016" t="s">
        <v>66</v>
      </c>
      <c r="K2016" t="s">
        <v>72</v>
      </c>
      <c r="L2016">
        <v>90</v>
      </c>
      <c r="M2016" s="5">
        <v>74.53</v>
      </c>
      <c r="N2016" s="5">
        <f t="shared" si="31"/>
        <v>6707.7</v>
      </c>
      <c r="O2016" s="5">
        <v>23.389185087778806</v>
      </c>
      <c r="P2016" s="5">
        <f>tb_vendas[[#This Row],[Quantidade]]*tb_vendas[[#This Row],[Custo Unitário]]</f>
        <v>2105.0266579000927</v>
      </c>
      <c r="Q2016" s="5">
        <f>tb_vendas[[#This Row],[Valor Total]]-tb_vendas[[#This Row],[Custo Total]]</f>
        <v>4602.6733420999071</v>
      </c>
      <c r="R2016" s="2">
        <v>5</v>
      </c>
      <c r="S2016" s="3">
        <v>5</v>
      </c>
      <c r="T2016" t="s">
        <v>80</v>
      </c>
      <c r="U2016" t="s">
        <v>82</v>
      </c>
    </row>
    <row r="2017" spans="1:21" x14ac:dyDescent="0.3">
      <c r="A2017" s="3" t="s">
        <v>2101</v>
      </c>
      <c r="B2017" s="1">
        <v>44940</v>
      </c>
      <c r="C2017" s="7" t="str">
        <f>TEXT(tb_vendas[[#This Row],[Data do Pedido]],"aaaa-mm")</f>
        <v>2023-01</v>
      </c>
      <c r="D2017" s="1" t="s">
        <v>6591</v>
      </c>
      <c r="E2017" t="s">
        <v>22</v>
      </c>
      <c r="F2017" t="s">
        <v>24</v>
      </c>
      <c r="G2017" t="s">
        <v>39</v>
      </c>
      <c r="H2017" t="s">
        <v>45</v>
      </c>
      <c r="I2017" t="s">
        <v>58</v>
      </c>
      <c r="J2017" t="s">
        <v>64</v>
      </c>
      <c r="K2017" t="s">
        <v>72</v>
      </c>
      <c r="L2017">
        <v>11</v>
      </c>
      <c r="M2017" s="5">
        <v>58.72</v>
      </c>
      <c r="N2017" s="5">
        <f t="shared" si="31"/>
        <v>645.91999999999996</v>
      </c>
      <c r="O2017" s="5">
        <v>15.446698124108757</v>
      </c>
      <c r="P2017" s="5">
        <f>tb_vendas[[#This Row],[Quantidade]]*tb_vendas[[#This Row],[Custo Unitário]]</f>
        <v>169.91367936519632</v>
      </c>
      <c r="Q2017" s="5">
        <f>tb_vendas[[#This Row],[Valor Total]]-tb_vendas[[#This Row],[Custo Total]]</f>
        <v>476.00632063480361</v>
      </c>
      <c r="R2017" s="2">
        <v>5</v>
      </c>
      <c r="S2017" s="3">
        <v>5</v>
      </c>
      <c r="T2017" t="s">
        <v>81</v>
      </c>
      <c r="U2017" t="s">
        <v>83</v>
      </c>
    </row>
    <row r="2018" spans="1:21" x14ac:dyDescent="0.3">
      <c r="A2018" s="3" t="s">
        <v>2102</v>
      </c>
      <c r="B2018" s="1">
        <v>44940</v>
      </c>
      <c r="C2018" s="7" t="str">
        <f>TEXT(tb_vendas[[#This Row],[Data do Pedido]],"aaaa-mm")</f>
        <v>2023-01</v>
      </c>
      <c r="D2018" s="1" t="s">
        <v>6589</v>
      </c>
      <c r="E2018" t="s">
        <v>23</v>
      </c>
      <c r="F2018" t="s">
        <v>29</v>
      </c>
      <c r="G2018" t="s">
        <v>43</v>
      </c>
      <c r="H2018" t="s">
        <v>45</v>
      </c>
      <c r="I2018" t="s">
        <v>48</v>
      </c>
      <c r="J2018" t="s">
        <v>64</v>
      </c>
      <c r="K2018" t="s">
        <v>74</v>
      </c>
      <c r="L2018">
        <v>3</v>
      </c>
      <c r="M2018" s="5">
        <v>62.43</v>
      </c>
      <c r="N2018" s="5">
        <f t="shared" si="31"/>
        <v>187.29</v>
      </c>
      <c r="O2018" s="5">
        <v>33.760154772381838</v>
      </c>
      <c r="P2018" s="5">
        <f>tb_vendas[[#This Row],[Quantidade]]*tb_vendas[[#This Row],[Custo Unitário]]</f>
        <v>101.28046431714552</v>
      </c>
      <c r="Q2018" s="5">
        <f>tb_vendas[[#This Row],[Valor Total]]-tb_vendas[[#This Row],[Custo Total]]</f>
        <v>86.009535682854477</v>
      </c>
      <c r="R2018" s="2">
        <v>10</v>
      </c>
      <c r="S2018" s="3">
        <v>7</v>
      </c>
      <c r="T2018" t="s">
        <v>79</v>
      </c>
      <c r="U2018" t="s">
        <v>85</v>
      </c>
    </row>
    <row r="2019" spans="1:21" x14ac:dyDescent="0.3">
      <c r="A2019" s="3" t="s">
        <v>2103</v>
      </c>
      <c r="B2019" s="1">
        <v>44941</v>
      </c>
      <c r="C2019" s="7" t="str">
        <f>TEXT(tb_vendas[[#This Row],[Data do Pedido]],"aaaa-mm")</f>
        <v>2023-01</v>
      </c>
      <c r="D2019" s="1" t="s">
        <v>6592</v>
      </c>
      <c r="E2019" t="s">
        <v>21</v>
      </c>
      <c r="F2019" t="s">
        <v>27</v>
      </c>
      <c r="G2019" t="s">
        <v>42</v>
      </c>
      <c r="H2019" t="s">
        <v>46</v>
      </c>
      <c r="I2019" t="s">
        <v>62</v>
      </c>
      <c r="J2019" t="s">
        <v>70</v>
      </c>
      <c r="K2019" t="s">
        <v>72</v>
      </c>
      <c r="L2019">
        <v>79</v>
      </c>
      <c r="M2019" s="5">
        <v>5.73</v>
      </c>
      <c r="N2019" s="5">
        <f t="shared" si="31"/>
        <v>452.67</v>
      </c>
      <c r="O2019" s="5">
        <v>1.8589821637574351</v>
      </c>
      <c r="P2019" s="5">
        <f>tb_vendas[[#This Row],[Quantidade]]*tb_vendas[[#This Row],[Custo Unitário]]</f>
        <v>146.85959093683738</v>
      </c>
      <c r="Q2019" s="5">
        <f>tb_vendas[[#This Row],[Valor Total]]-tb_vendas[[#This Row],[Custo Total]]</f>
        <v>305.81040906316264</v>
      </c>
      <c r="R2019" s="2">
        <v>3</v>
      </c>
      <c r="S2019" s="3">
        <v>9</v>
      </c>
      <c r="T2019" t="s">
        <v>81</v>
      </c>
      <c r="U2019" t="s">
        <v>85</v>
      </c>
    </row>
    <row r="2020" spans="1:21" x14ac:dyDescent="0.3">
      <c r="A2020" s="3" t="s">
        <v>2104</v>
      </c>
      <c r="B2020" s="1">
        <v>44941</v>
      </c>
      <c r="C2020" s="7" t="str">
        <f>TEXT(tb_vendas[[#This Row],[Data do Pedido]],"aaaa-mm")</f>
        <v>2023-01</v>
      </c>
      <c r="D2020" s="1" t="s">
        <v>6593</v>
      </c>
      <c r="E2020" t="s">
        <v>18</v>
      </c>
      <c r="F2020" t="s">
        <v>29</v>
      </c>
      <c r="G2020" t="s">
        <v>43</v>
      </c>
      <c r="H2020" t="s">
        <v>45</v>
      </c>
      <c r="I2020" t="s">
        <v>55</v>
      </c>
      <c r="J2020" t="s">
        <v>69</v>
      </c>
      <c r="K2020" t="s">
        <v>72</v>
      </c>
      <c r="L2020">
        <v>20</v>
      </c>
      <c r="M2020" s="5">
        <v>47.21</v>
      </c>
      <c r="N2020" s="5">
        <f t="shared" si="31"/>
        <v>944.2</v>
      </c>
      <c r="O2020" s="5">
        <v>15.956828486021381</v>
      </c>
      <c r="P2020" s="5">
        <f>tb_vendas[[#This Row],[Quantidade]]*tb_vendas[[#This Row],[Custo Unitário]]</f>
        <v>319.13656972042764</v>
      </c>
      <c r="Q2020" s="5">
        <f>tb_vendas[[#This Row],[Valor Total]]-tb_vendas[[#This Row],[Custo Total]]</f>
        <v>625.06343027957246</v>
      </c>
      <c r="R2020" s="2">
        <v>5</v>
      </c>
      <c r="S2020" s="3">
        <v>2</v>
      </c>
      <c r="T2020" t="s">
        <v>80</v>
      </c>
      <c r="U2020" t="s">
        <v>85</v>
      </c>
    </row>
    <row r="2021" spans="1:21" x14ac:dyDescent="0.3">
      <c r="A2021" s="3" t="s">
        <v>2105</v>
      </c>
      <c r="B2021" s="1">
        <v>44941</v>
      </c>
      <c r="C2021" s="7" t="str">
        <f>TEXT(tb_vendas[[#This Row],[Data do Pedido]],"aaaa-mm")</f>
        <v>2023-01</v>
      </c>
      <c r="D2021" s="1" t="s">
        <v>6592</v>
      </c>
      <c r="E2021" t="s">
        <v>20</v>
      </c>
      <c r="F2021" t="s">
        <v>24</v>
      </c>
      <c r="G2021" t="s">
        <v>39</v>
      </c>
      <c r="H2021" t="s">
        <v>45</v>
      </c>
      <c r="I2021" t="s">
        <v>55</v>
      </c>
      <c r="J2021" t="s">
        <v>69</v>
      </c>
      <c r="K2021" t="s">
        <v>74</v>
      </c>
      <c r="L2021">
        <v>23</v>
      </c>
      <c r="M2021" s="5">
        <v>72.569999999999993</v>
      </c>
      <c r="N2021" s="5">
        <f t="shared" si="31"/>
        <v>1669.11</v>
      </c>
      <c r="O2021" s="5">
        <v>33.810115825873062</v>
      </c>
      <c r="P2021" s="5">
        <f>tb_vendas[[#This Row],[Quantidade]]*tb_vendas[[#This Row],[Custo Unitário]]</f>
        <v>777.63266399508041</v>
      </c>
      <c r="Q2021" s="5">
        <f>tb_vendas[[#This Row],[Valor Total]]-tb_vendas[[#This Row],[Custo Total]]</f>
        <v>891.47733600491949</v>
      </c>
      <c r="R2021" s="2">
        <v>6</v>
      </c>
      <c r="S2021" s="3">
        <v>0</v>
      </c>
      <c r="T2021" t="s">
        <v>80</v>
      </c>
      <c r="U2021" t="s">
        <v>82</v>
      </c>
    </row>
    <row r="2022" spans="1:21" x14ac:dyDescent="0.3">
      <c r="A2022" s="3" t="s">
        <v>2106</v>
      </c>
      <c r="B2022" s="1">
        <v>44941</v>
      </c>
      <c r="C2022" s="7" t="str">
        <f>TEXT(tb_vendas[[#This Row],[Data do Pedido]],"aaaa-mm")</f>
        <v>2023-01</v>
      </c>
      <c r="D2022" s="1" t="s">
        <v>6593</v>
      </c>
      <c r="E2022" t="s">
        <v>21</v>
      </c>
      <c r="F2022" t="s">
        <v>33</v>
      </c>
      <c r="G2022" t="s">
        <v>42</v>
      </c>
      <c r="H2022" t="s">
        <v>46</v>
      </c>
      <c r="I2022" t="s">
        <v>51</v>
      </c>
      <c r="J2022" t="s">
        <v>65</v>
      </c>
      <c r="K2022" t="s">
        <v>75</v>
      </c>
      <c r="L2022">
        <v>96</v>
      </c>
      <c r="M2022" s="5">
        <v>64.739999999999995</v>
      </c>
      <c r="N2022" s="5">
        <f t="shared" si="31"/>
        <v>6215.0399999999991</v>
      </c>
      <c r="O2022" s="5">
        <v>16.714290333013174</v>
      </c>
      <c r="P2022" s="5">
        <f>tb_vendas[[#This Row],[Quantidade]]*tb_vendas[[#This Row],[Custo Unitário]]</f>
        <v>1604.5718719692647</v>
      </c>
      <c r="Q2022" s="5">
        <f>tb_vendas[[#This Row],[Valor Total]]-tb_vendas[[#This Row],[Custo Total]]</f>
        <v>4610.4681280307341</v>
      </c>
      <c r="R2022" s="2">
        <v>1</v>
      </c>
      <c r="S2022" s="3">
        <v>4</v>
      </c>
      <c r="T2022" t="s">
        <v>79</v>
      </c>
      <c r="U2022" t="s">
        <v>84</v>
      </c>
    </row>
    <row r="2023" spans="1:21" x14ac:dyDescent="0.3">
      <c r="A2023" s="3" t="s">
        <v>2107</v>
      </c>
      <c r="B2023" s="1">
        <v>44941</v>
      </c>
      <c r="C2023" s="7" t="str">
        <f>TEXT(tb_vendas[[#This Row],[Data do Pedido]],"aaaa-mm")</f>
        <v>2023-01</v>
      </c>
      <c r="D2023" s="1" t="s">
        <v>6592</v>
      </c>
      <c r="E2023" t="s">
        <v>22</v>
      </c>
      <c r="F2023" t="s">
        <v>30</v>
      </c>
      <c r="G2023" t="s">
        <v>44</v>
      </c>
      <c r="H2023" t="s">
        <v>46</v>
      </c>
      <c r="I2023" t="s">
        <v>54</v>
      </c>
      <c r="J2023" t="s">
        <v>68</v>
      </c>
      <c r="K2023" t="s">
        <v>76</v>
      </c>
      <c r="L2023">
        <v>25</v>
      </c>
      <c r="M2023" s="5">
        <v>43.23</v>
      </c>
      <c r="N2023" s="5">
        <f t="shared" si="31"/>
        <v>1080.75</v>
      </c>
      <c r="O2023" s="5">
        <v>14.793114342189561</v>
      </c>
      <c r="P2023" s="5">
        <f>tb_vendas[[#This Row],[Quantidade]]*tb_vendas[[#This Row],[Custo Unitário]]</f>
        <v>369.82785855473901</v>
      </c>
      <c r="Q2023" s="5">
        <f>tb_vendas[[#This Row],[Valor Total]]-tb_vendas[[#This Row],[Custo Total]]</f>
        <v>710.92214144526099</v>
      </c>
      <c r="R2023" s="2">
        <v>2</v>
      </c>
      <c r="S2023" s="3">
        <v>7</v>
      </c>
      <c r="T2023" t="s">
        <v>79</v>
      </c>
      <c r="U2023" t="s">
        <v>83</v>
      </c>
    </row>
    <row r="2024" spans="1:21" x14ac:dyDescent="0.3">
      <c r="A2024" s="3" t="s">
        <v>2108</v>
      </c>
      <c r="B2024" s="1">
        <v>44941</v>
      </c>
      <c r="C2024" s="7" t="str">
        <f>TEXT(tb_vendas[[#This Row],[Data do Pedido]],"aaaa-mm")</f>
        <v>2023-01</v>
      </c>
      <c r="D2024" s="1" t="s">
        <v>6588</v>
      </c>
      <c r="E2024" t="s">
        <v>21</v>
      </c>
      <c r="F2024" t="s">
        <v>30</v>
      </c>
      <c r="G2024" t="s">
        <v>44</v>
      </c>
      <c r="H2024" t="s">
        <v>46</v>
      </c>
      <c r="I2024" t="s">
        <v>52</v>
      </c>
      <c r="J2024" t="s">
        <v>67</v>
      </c>
      <c r="K2024" t="s">
        <v>76</v>
      </c>
      <c r="L2024">
        <v>89</v>
      </c>
      <c r="M2024" s="5">
        <v>56.75</v>
      </c>
      <c r="N2024" s="5">
        <f t="shared" si="31"/>
        <v>5050.75</v>
      </c>
      <c r="O2024" s="5">
        <v>16.033803347825664</v>
      </c>
      <c r="P2024" s="5">
        <f>tb_vendas[[#This Row],[Quantidade]]*tb_vendas[[#This Row],[Custo Unitário]]</f>
        <v>1427.008497956484</v>
      </c>
      <c r="Q2024" s="5">
        <f>tb_vendas[[#This Row],[Valor Total]]-tb_vendas[[#This Row],[Custo Total]]</f>
        <v>3623.741502043516</v>
      </c>
      <c r="R2024" s="2">
        <v>4</v>
      </c>
      <c r="S2024" s="3">
        <v>8</v>
      </c>
      <c r="T2024" t="s">
        <v>79</v>
      </c>
      <c r="U2024" t="s">
        <v>85</v>
      </c>
    </row>
    <row r="2025" spans="1:21" x14ac:dyDescent="0.3">
      <c r="A2025" s="3" t="s">
        <v>2109</v>
      </c>
      <c r="B2025" s="1">
        <v>44942</v>
      </c>
      <c r="C2025" s="7" t="str">
        <f>TEXT(tb_vendas[[#This Row],[Data do Pedido]],"aaaa-mm")</f>
        <v>2023-01</v>
      </c>
      <c r="D2025" s="1" t="s">
        <v>6591</v>
      </c>
      <c r="E2025" t="s">
        <v>23</v>
      </c>
      <c r="F2025" t="s">
        <v>38</v>
      </c>
      <c r="G2025" t="s">
        <v>39</v>
      </c>
      <c r="H2025" t="s">
        <v>45</v>
      </c>
      <c r="I2025" t="s">
        <v>54</v>
      </c>
      <c r="J2025" t="s">
        <v>68</v>
      </c>
      <c r="K2025" t="s">
        <v>72</v>
      </c>
      <c r="L2025">
        <v>91</v>
      </c>
      <c r="M2025" s="5">
        <v>71.23</v>
      </c>
      <c r="N2025" s="5">
        <f t="shared" si="31"/>
        <v>6481.93</v>
      </c>
      <c r="O2025" s="5">
        <v>25.046956532023351</v>
      </c>
      <c r="P2025" s="5">
        <f>tb_vendas[[#This Row],[Quantidade]]*tb_vendas[[#This Row],[Custo Unitário]]</f>
        <v>2279.2730444141248</v>
      </c>
      <c r="Q2025" s="5">
        <f>tb_vendas[[#This Row],[Valor Total]]-tb_vendas[[#This Row],[Custo Total]]</f>
        <v>4202.656955585875</v>
      </c>
      <c r="R2025" s="2">
        <v>4</v>
      </c>
      <c r="S2025" s="3">
        <v>10</v>
      </c>
      <c r="T2025" t="s">
        <v>79</v>
      </c>
      <c r="U2025" t="s">
        <v>84</v>
      </c>
    </row>
    <row r="2026" spans="1:21" x14ac:dyDescent="0.3">
      <c r="A2026" s="3" t="s">
        <v>2110</v>
      </c>
      <c r="B2026" s="1">
        <v>44942</v>
      </c>
      <c r="C2026" s="7" t="str">
        <f>TEXT(tb_vendas[[#This Row],[Data do Pedido]],"aaaa-mm")</f>
        <v>2023-01</v>
      </c>
      <c r="D2026" s="1" t="s">
        <v>6588</v>
      </c>
      <c r="E2026" t="s">
        <v>21</v>
      </c>
      <c r="F2026" t="s">
        <v>33</v>
      </c>
      <c r="G2026" t="s">
        <v>42</v>
      </c>
      <c r="H2026" t="s">
        <v>46</v>
      </c>
      <c r="I2026" t="s">
        <v>54</v>
      </c>
      <c r="J2026" t="s">
        <v>68</v>
      </c>
      <c r="K2026" t="s">
        <v>73</v>
      </c>
      <c r="L2026">
        <v>36</v>
      </c>
      <c r="M2026" s="5">
        <v>53.89</v>
      </c>
      <c r="N2026" s="5">
        <f t="shared" si="31"/>
        <v>1940.04</v>
      </c>
      <c r="O2026" s="5">
        <v>19.964954234242562</v>
      </c>
      <c r="P2026" s="5">
        <f>tb_vendas[[#This Row],[Quantidade]]*tb_vendas[[#This Row],[Custo Unitário]]</f>
        <v>718.7383524327322</v>
      </c>
      <c r="Q2026" s="5">
        <f>tb_vendas[[#This Row],[Valor Total]]-tb_vendas[[#This Row],[Custo Total]]</f>
        <v>1221.3016475672678</v>
      </c>
      <c r="R2026" s="2">
        <v>8</v>
      </c>
      <c r="S2026" s="3">
        <v>8</v>
      </c>
      <c r="T2026" t="s">
        <v>80</v>
      </c>
      <c r="U2026" t="s">
        <v>84</v>
      </c>
    </row>
    <row r="2027" spans="1:21" x14ac:dyDescent="0.3">
      <c r="A2027" s="3" t="s">
        <v>2111</v>
      </c>
      <c r="B2027" s="1">
        <v>44942</v>
      </c>
      <c r="C2027" s="7" t="str">
        <f>TEXT(tb_vendas[[#This Row],[Data do Pedido]],"aaaa-mm")</f>
        <v>2023-01</v>
      </c>
      <c r="D2027" s="1" t="s">
        <v>6588</v>
      </c>
      <c r="E2027" t="s">
        <v>18</v>
      </c>
      <c r="F2027" t="s">
        <v>33</v>
      </c>
      <c r="G2027" t="s">
        <v>42</v>
      </c>
      <c r="H2027" t="s">
        <v>46</v>
      </c>
      <c r="I2027" t="s">
        <v>51</v>
      </c>
      <c r="J2027" t="s">
        <v>65</v>
      </c>
      <c r="K2027" t="s">
        <v>78</v>
      </c>
      <c r="L2027">
        <v>37</v>
      </c>
      <c r="M2027" s="5">
        <v>60.93</v>
      </c>
      <c r="N2027" s="5">
        <f t="shared" si="31"/>
        <v>2254.41</v>
      </c>
      <c r="O2027" s="5">
        <v>23.781759792280738</v>
      </c>
      <c r="P2027" s="5">
        <f>tb_vendas[[#This Row],[Quantidade]]*tb_vendas[[#This Row],[Custo Unitário]]</f>
        <v>879.92511231438732</v>
      </c>
      <c r="Q2027" s="5">
        <f>tb_vendas[[#This Row],[Valor Total]]-tb_vendas[[#This Row],[Custo Total]]</f>
        <v>1374.4848876856126</v>
      </c>
      <c r="R2027" s="2">
        <v>6</v>
      </c>
      <c r="S2027" s="3">
        <v>8</v>
      </c>
      <c r="T2027" t="s">
        <v>80</v>
      </c>
      <c r="U2027" t="s">
        <v>82</v>
      </c>
    </row>
    <row r="2028" spans="1:21" x14ac:dyDescent="0.3">
      <c r="A2028" s="3" t="s">
        <v>2112</v>
      </c>
      <c r="B2028" s="1">
        <v>44942</v>
      </c>
      <c r="C2028" s="7" t="str">
        <f>TEXT(tb_vendas[[#This Row],[Data do Pedido]],"aaaa-mm")</f>
        <v>2023-01</v>
      </c>
      <c r="D2028" s="1" t="s">
        <v>6590</v>
      </c>
      <c r="E2028" t="s">
        <v>22</v>
      </c>
      <c r="F2028" t="s">
        <v>24</v>
      </c>
      <c r="G2028" t="s">
        <v>39</v>
      </c>
      <c r="H2028" t="s">
        <v>45</v>
      </c>
      <c r="I2028" t="s">
        <v>62</v>
      </c>
      <c r="J2028" t="s">
        <v>70</v>
      </c>
      <c r="K2028" t="s">
        <v>71</v>
      </c>
      <c r="L2028">
        <v>72</v>
      </c>
      <c r="M2028" s="5">
        <v>77.099999999999994</v>
      </c>
      <c r="N2028" s="5">
        <f t="shared" si="31"/>
        <v>5551.2</v>
      </c>
      <c r="O2028" s="5">
        <v>35.760402946467202</v>
      </c>
      <c r="P2028" s="5">
        <f>tb_vendas[[#This Row],[Quantidade]]*tb_vendas[[#This Row],[Custo Unitário]]</f>
        <v>2574.7490121456385</v>
      </c>
      <c r="Q2028" s="5">
        <f>tb_vendas[[#This Row],[Valor Total]]-tb_vendas[[#This Row],[Custo Total]]</f>
        <v>2976.4509878543613</v>
      </c>
      <c r="R2028" s="2">
        <v>1</v>
      </c>
      <c r="S2028" s="3">
        <v>7</v>
      </c>
      <c r="T2028" t="s">
        <v>81</v>
      </c>
      <c r="U2028" t="s">
        <v>84</v>
      </c>
    </row>
    <row r="2029" spans="1:21" x14ac:dyDescent="0.3">
      <c r="A2029" s="3" t="s">
        <v>2113</v>
      </c>
      <c r="B2029" s="1">
        <v>44942</v>
      </c>
      <c r="C2029" s="7" t="str">
        <f>TEXT(tb_vendas[[#This Row],[Data do Pedido]],"aaaa-mm")</f>
        <v>2023-01</v>
      </c>
      <c r="D2029" s="1" t="s">
        <v>6588</v>
      </c>
      <c r="E2029" t="s">
        <v>21</v>
      </c>
      <c r="F2029" t="s">
        <v>38</v>
      </c>
      <c r="G2029" t="s">
        <v>39</v>
      </c>
      <c r="H2029" t="s">
        <v>45</v>
      </c>
      <c r="I2029" t="s">
        <v>49</v>
      </c>
      <c r="J2029" t="s">
        <v>65</v>
      </c>
      <c r="K2029" t="s">
        <v>75</v>
      </c>
      <c r="L2029">
        <v>5</v>
      </c>
      <c r="M2029" s="5">
        <v>75.7</v>
      </c>
      <c r="N2029" s="5">
        <f t="shared" si="31"/>
        <v>378.5</v>
      </c>
      <c r="O2029" s="5">
        <v>33.866041545377733</v>
      </c>
      <c r="P2029" s="5">
        <f>tb_vendas[[#This Row],[Quantidade]]*tb_vendas[[#This Row],[Custo Unitário]]</f>
        <v>169.33020772688866</v>
      </c>
      <c r="Q2029" s="5">
        <f>tb_vendas[[#This Row],[Valor Total]]-tb_vendas[[#This Row],[Custo Total]]</f>
        <v>209.16979227311134</v>
      </c>
      <c r="R2029" s="2">
        <v>1</v>
      </c>
      <c r="S2029" s="3">
        <v>3</v>
      </c>
      <c r="T2029" t="s">
        <v>79</v>
      </c>
      <c r="U2029" t="s">
        <v>85</v>
      </c>
    </row>
    <row r="2030" spans="1:21" x14ac:dyDescent="0.3">
      <c r="A2030" s="3" t="s">
        <v>2114</v>
      </c>
      <c r="B2030" s="1">
        <v>44942</v>
      </c>
      <c r="C2030" s="7" t="str">
        <f>TEXT(tb_vendas[[#This Row],[Data do Pedido]],"aaaa-mm")</f>
        <v>2023-01</v>
      </c>
      <c r="D2030" s="1" t="s">
        <v>6590</v>
      </c>
      <c r="E2030" t="s">
        <v>19</v>
      </c>
      <c r="F2030" t="s">
        <v>38</v>
      </c>
      <c r="G2030" t="s">
        <v>39</v>
      </c>
      <c r="H2030" t="s">
        <v>45</v>
      </c>
      <c r="I2030" t="s">
        <v>51</v>
      </c>
      <c r="J2030" t="s">
        <v>65</v>
      </c>
      <c r="K2030" t="s">
        <v>72</v>
      </c>
      <c r="L2030">
        <v>61</v>
      </c>
      <c r="M2030" s="5">
        <v>14.58</v>
      </c>
      <c r="N2030" s="5">
        <f t="shared" si="31"/>
        <v>889.38</v>
      </c>
      <c r="O2030" s="5">
        <v>3.7967998655850748</v>
      </c>
      <c r="P2030" s="5">
        <f>tb_vendas[[#This Row],[Quantidade]]*tb_vendas[[#This Row],[Custo Unitário]]</f>
        <v>231.60479180068955</v>
      </c>
      <c r="Q2030" s="5">
        <f>tb_vendas[[#This Row],[Valor Total]]-tb_vendas[[#This Row],[Custo Total]]</f>
        <v>657.77520819931044</v>
      </c>
      <c r="R2030" s="2">
        <v>8</v>
      </c>
      <c r="S2030" s="3">
        <v>1</v>
      </c>
      <c r="T2030" t="s">
        <v>80</v>
      </c>
      <c r="U2030" t="s">
        <v>84</v>
      </c>
    </row>
    <row r="2031" spans="1:21" x14ac:dyDescent="0.3">
      <c r="A2031" s="3" t="s">
        <v>2115</v>
      </c>
      <c r="B2031" s="1">
        <v>44943</v>
      </c>
      <c r="C2031" s="7" t="str">
        <f>TEXT(tb_vendas[[#This Row],[Data do Pedido]],"aaaa-mm")</f>
        <v>2023-01</v>
      </c>
      <c r="D2031" s="1" t="s">
        <v>6588</v>
      </c>
      <c r="E2031" t="s">
        <v>18</v>
      </c>
      <c r="F2031" t="s">
        <v>37</v>
      </c>
      <c r="G2031" t="s">
        <v>41</v>
      </c>
      <c r="H2031" t="s">
        <v>45</v>
      </c>
      <c r="I2031" t="s">
        <v>55</v>
      </c>
      <c r="J2031" t="s">
        <v>69</v>
      </c>
      <c r="K2031" t="s">
        <v>73</v>
      </c>
      <c r="L2031">
        <v>73</v>
      </c>
      <c r="M2031" s="5">
        <v>15.01</v>
      </c>
      <c r="N2031" s="5">
        <f t="shared" si="31"/>
        <v>1095.73</v>
      </c>
      <c r="O2031" s="5">
        <v>4.3152808881531071</v>
      </c>
      <c r="P2031" s="5">
        <f>tb_vendas[[#This Row],[Quantidade]]*tb_vendas[[#This Row],[Custo Unitário]]</f>
        <v>315.01550483517684</v>
      </c>
      <c r="Q2031" s="5">
        <f>tb_vendas[[#This Row],[Valor Total]]-tb_vendas[[#This Row],[Custo Total]]</f>
        <v>780.71449516482312</v>
      </c>
      <c r="R2031" s="2">
        <v>3</v>
      </c>
      <c r="S2031" s="3">
        <v>6</v>
      </c>
      <c r="T2031" t="s">
        <v>80</v>
      </c>
      <c r="U2031" t="s">
        <v>82</v>
      </c>
    </row>
    <row r="2032" spans="1:21" x14ac:dyDescent="0.3">
      <c r="A2032" s="3" t="s">
        <v>2116</v>
      </c>
      <c r="B2032" s="1">
        <v>44943</v>
      </c>
      <c r="C2032" s="7" t="str">
        <f>TEXT(tb_vendas[[#This Row],[Data do Pedido]],"aaaa-mm")</f>
        <v>2023-01</v>
      </c>
      <c r="D2032" s="1" t="s">
        <v>6592</v>
      </c>
      <c r="E2032" t="s">
        <v>20</v>
      </c>
      <c r="F2032" t="s">
        <v>25</v>
      </c>
      <c r="G2032" t="s">
        <v>40</v>
      </c>
      <c r="H2032" t="s">
        <v>46</v>
      </c>
      <c r="I2032" t="s">
        <v>60</v>
      </c>
      <c r="J2032" t="s">
        <v>69</v>
      </c>
      <c r="K2032" t="s">
        <v>78</v>
      </c>
      <c r="L2032">
        <v>68</v>
      </c>
      <c r="M2032" s="5">
        <v>67.91</v>
      </c>
      <c r="N2032" s="5">
        <f t="shared" si="31"/>
        <v>4617.88</v>
      </c>
      <c r="O2032" s="5">
        <v>18.546474653026845</v>
      </c>
      <c r="P2032" s="5">
        <f>tb_vendas[[#This Row],[Quantidade]]*tb_vendas[[#This Row],[Custo Unitário]]</f>
        <v>1261.1602764058255</v>
      </c>
      <c r="Q2032" s="5">
        <f>tb_vendas[[#This Row],[Valor Total]]-tb_vendas[[#This Row],[Custo Total]]</f>
        <v>3356.7197235941749</v>
      </c>
      <c r="R2032" s="2">
        <v>2</v>
      </c>
      <c r="S2032" s="3">
        <v>9</v>
      </c>
      <c r="T2032" t="s">
        <v>79</v>
      </c>
      <c r="U2032" t="s">
        <v>84</v>
      </c>
    </row>
    <row r="2033" spans="1:21" x14ac:dyDescent="0.3">
      <c r="A2033" s="3" t="s">
        <v>2117</v>
      </c>
      <c r="B2033" s="1">
        <v>44943</v>
      </c>
      <c r="C2033" s="7" t="str">
        <f>TEXT(tb_vendas[[#This Row],[Data do Pedido]],"aaaa-mm")</f>
        <v>2023-01</v>
      </c>
      <c r="D2033" s="1" t="s">
        <v>6591</v>
      </c>
      <c r="E2033" t="s">
        <v>18</v>
      </c>
      <c r="F2033" t="s">
        <v>24</v>
      </c>
      <c r="G2033" t="s">
        <v>39</v>
      </c>
      <c r="H2033" t="s">
        <v>45</v>
      </c>
      <c r="I2033" t="s">
        <v>52</v>
      </c>
      <c r="J2033" t="s">
        <v>67</v>
      </c>
      <c r="K2033" t="s">
        <v>71</v>
      </c>
      <c r="L2033">
        <v>81</v>
      </c>
      <c r="M2033" s="5">
        <v>73.7</v>
      </c>
      <c r="N2033" s="5">
        <f t="shared" si="31"/>
        <v>5969.7</v>
      </c>
      <c r="O2033" s="5">
        <v>30.701637515400773</v>
      </c>
      <c r="P2033" s="5">
        <f>tb_vendas[[#This Row],[Quantidade]]*tb_vendas[[#This Row],[Custo Unitário]]</f>
        <v>2486.8326387474626</v>
      </c>
      <c r="Q2033" s="5">
        <f>tb_vendas[[#This Row],[Valor Total]]-tb_vendas[[#This Row],[Custo Total]]</f>
        <v>3482.8673612525372</v>
      </c>
      <c r="R2033" s="2">
        <v>9</v>
      </c>
      <c r="S2033" s="3">
        <v>5</v>
      </c>
      <c r="T2033" t="s">
        <v>79</v>
      </c>
      <c r="U2033" t="s">
        <v>83</v>
      </c>
    </row>
    <row r="2034" spans="1:21" x14ac:dyDescent="0.3">
      <c r="A2034" s="3" t="s">
        <v>2118</v>
      </c>
      <c r="B2034" s="1">
        <v>44943</v>
      </c>
      <c r="C2034" s="7" t="str">
        <f>TEXT(tb_vendas[[#This Row],[Data do Pedido]],"aaaa-mm")</f>
        <v>2023-01</v>
      </c>
      <c r="D2034" s="1" t="s">
        <v>6592</v>
      </c>
      <c r="E2034" t="s">
        <v>22</v>
      </c>
      <c r="F2034" t="s">
        <v>33</v>
      </c>
      <c r="G2034" t="s">
        <v>42</v>
      </c>
      <c r="H2034" t="s">
        <v>46</v>
      </c>
      <c r="I2034" t="s">
        <v>56</v>
      </c>
      <c r="J2034" t="s">
        <v>63</v>
      </c>
      <c r="K2034" t="s">
        <v>78</v>
      </c>
      <c r="L2034">
        <v>21</v>
      </c>
      <c r="M2034" s="5">
        <v>65.98</v>
      </c>
      <c r="N2034" s="5">
        <f t="shared" si="31"/>
        <v>1385.5800000000002</v>
      </c>
      <c r="O2034" s="5">
        <v>19.263058142123239</v>
      </c>
      <c r="P2034" s="5">
        <f>tb_vendas[[#This Row],[Quantidade]]*tb_vendas[[#This Row],[Custo Unitário]]</f>
        <v>404.524220984588</v>
      </c>
      <c r="Q2034" s="5">
        <f>tb_vendas[[#This Row],[Valor Total]]-tb_vendas[[#This Row],[Custo Total]]</f>
        <v>981.0557790154121</v>
      </c>
      <c r="R2034" s="2">
        <v>9</v>
      </c>
      <c r="S2034" s="3">
        <v>7</v>
      </c>
      <c r="T2034" t="s">
        <v>80</v>
      </c>
      <c r="U2034" t="s">
        <v>85</v>
      </c>
    </row>
    <row r="2035" spans="1:21" x14ac:dyDescent="0.3">
      <c r="A2035" s="3" t="s">
        <v>2119</v>
      </c>
      <c r="B2035" s="1">
        <v>44943</v>
      </c>
      <c r="C2035" s="7" t="str">
        <f>TEXT(tb_vendas[[#This Row],[Data do Pedido]],"aaaa-mm")</f>
        <v>2023-01</v>
      </c>
      <c r="D2035" s="1" t="s">
        <v>6590</v>
      </c>
      <c r="E2035" t="s">
        <v>21</v>
      </c>
      <c r="F2035" t="s">
        <v>28</v>
      </c>
      <c r="G2035" t="s">
        <v>43</v>
      </c>
      <c r="H2035" t="s">
        <v>45</v>
      </c>
      <c r="I2035" t="s">
        <v>52</v>
      </c>
      <c r="J2035" t="s">
        <v>67</v>
      </c>
      <c r="K2035" t="s">
        <v>72</v>
      </c>
      <c r="L2035">
        <v>32</v>
      </c>
      <c r="M2035" s="5">
        <v>54.21</v>
      </c>
      <c r="N2035" s="5">
        <f t="shared" si="31"/>
        <v>1734.72</v>
      </c>
      <c r="O2035" s="5">
        <v>15.121332981828205</v>
      </c>
      <c r="P2035" s="5">
        <f>tb_vendas[[#This Row],[Quantidade]]*tb_vendas[[#This Row],[Custo Unitário]]</f>
        <v>483.88265541850257</v>
      </c>
      <c r="Q2035" s="5">
        <f>tb_vendas[[#This Row],[Valor Total]]-tb_vendas[[#This Row],[Custo Total]]</f>
        <v>1250.8373445814975</v>
      </c>
      <c r="R2035" s="2">
        <v>7</v>
      </c>
      <c r="S2035" s="3">
        <v>3</v>
      </c>
      <c r="T2035" t="s">
        <v>79</v>
      </c>
      <c r="U2035" t="s">
        <v>82</v>
      </c>
    </row>
    <row r="2036" spans="1:21" x14ac:dyDescent="0.3">
      <c r="A2036" s="3" t="s">
        <v>2120</v>
      </c>
      <c r="B2036" s="1">
        <v>44944</v>
      </c>
      <c r="C2036" s="7" t="str">
        <f>TEXT(tb_vendas[[#This Row],[Data do Pedido]],"aaaa-mm")</f>
        <v>2023-01</v>
      </c>
      <c r="D2036" s="1" t="s">
        <v>6591</v>
      </c>
      <c r="E2036" t="s">
        <v>23</v>
      </c>
      <c r="F2036" t="s">
        <v>37</v>
      </c>
      <c r="G2036" t="s">
        <v>41</v>
      </c>
      <c r="H2036" t="s">
        <v>45</v>
      </c>
      <c r="I2036" t="s">
        <v>53</v>
      </c>
      <c r="J2036" t="s">
        <v>67</v>
      </c>
      <c r="K2036" t="s">
        <v>72</v>
      </c>
      <c r="L2036">
        <v>19</v>
      </c>
      <c r="M2036" s="5">
        <v>48.87</v>
      </c>
      <c r="N2036" s="5">
        <f t="shared" si="31"/>
        <v>928.53</v>
      </c>
      <c r="O2036" s="5">
        <v>14.645217638815891</v>
      </c>
      <c r="P2036" s="5">
        <f>tb_vendas[[#This Row],[Quantidade]]*tb_vendas[[#This Row],[Custo Unitário]]</f>
        <v>278.25913513750191</v>
      </c>
      <c r="Q2036" s="5">
        <f>tb_vendas[[#This Row],[Valor Total]]-tb_vendas[[#This Row],[Custo Total]]</f>
        <v>650.270864862498</v>
      </c>
      <c r="R2036" s="2">
        <v>5</v>
      </c>
      <c r="S2036" s="3">
        <v>0</v>
      </c>
      <c r="T2036" t="s">
        <v>80</v>
      </c>
      <c r="U2036" t="s">
        <v>83</v>
      </c>
    </row>
    <row r="2037" spans="1:21" x14ac:dyDescent="0.3">
      <c r="A2037" s="3" t="s">
        <v>2121</v>
      </c>
      <c r="B2037" s="1">
        <v>44944</v>
      </c>
      <c r="C2037" s="7" t="str">
        <f>TEXT(tb_vendas[[#This Row],[Data do Pedido]],"aaaa-mm")</f>
        <v>2023-01</v>
      </c>
      <c r="D2037" s="1" t="s">
        <v>6588</v>
      </c>
      <c r="E2037" t="s">
        <v>16</v>
      </c>
      <c r="F2037" t="s">
        <v>27</v>
      </c>
      <c r="G2037" t="s">
        <v>42</v>
      </c>
      <c r="H2037" t="s">
        <v>46</v>
      </c>
      <c r="I2037" t="s">
        <v>53</v>
      </c>
      <c r="J2037" t="s">
        <v>67</v>
      </c>
      <c r="K2037" t="s">
        <v>75</v>
      </c>
      <c r="L2037">
        <v>49</v>
      </c>
      <c r="M2037" s="5">
        <v>70.11</v>
      </c>
      <c r="N2037" s="5">
        <f t="shared" si="31"/>
        <v>3435.39</v>
      </c>
      <c r="O2037" s="5">
        <v>18.870384545616755</v>
      </c>
      <c r="P2037" s="5">
        <f>tb_vendas[[#This Row],[Quantidade]]*tb_vendas[[#This Row],[Custo Unitário]]</f>
        <v>924.64884273522102</v>
      </c>
      <c r="Q2037" s="5">
        <f>tb_vendas[[#This Row],[Valor Total]]-tb_vendas[[#This Row],[Custo Total]]</f>
        <v>2510.7411572647788</v>
      </c>
      <c r="R2037" s="2">
        <v>6</v>
      </c>
      <c r="S2037" s="3">
        <v>3</v>
      </c>
      <c r="T2037" t="s">
        <v>80</v>
      </c>
      <c r="U2037" t="s">
        <v>83</v>
      </c>
    </row>
    <row r="2038" spans="1:21" x14ac:dyDescent="0.3">
      <c r="A2038" s="3" t="s">
        <v>2122</v>
      </c>
      <c r="B2038" s="1">
        <v>44945</v>
      </c>
      <c r="C2038" s="7" t="str">
        <f>TEXT(tb_vendas[[#This Row],[Data do Pedido]],"aaaa-mm")</f>
        <v>2023-01</v>
      </c>
      <c r="D2038" s="1" t="s">
        <v>6592</v>
      </c>
      <c r="E2038" t="s">
        <v>19</v>
      </c>
      <c r="F2038" t="s">
        <v>38</v>
      </c>
      <c r="G2038" t="s">
        <v>39</v>
      </c>
      <c r="H2038" t="s">
        <v>45</v>
      </c>
      <c r="I2038" t="s">
        <v>48</v>
      </c>
      <c r="J2038" t="s">
        <v>64</v>
      </c>
      <c r="K2038" t="s">
        <v>76</v>
      </c>
      <c r="L2038">
        <v>17</v>
      </c>
      <c r="M2038" s="5">
        <v>62.15</v>
      </c>
      <c r="N2038" s="5">
        <f t="shared" si="31"/>
        <v>1056.55</v>
      </c>
      <c r="O2038" s="5">
        <v>48.178541239657868</v>
      </c>
      <c r="P2038" s="5">
        <f>tb_vendas[[#This Row],[Quantidade]]*tb_vendas[[#This Row],[Custo Unitário]]</f>
        <v>819.03520107418376</v>
      </c>
      <c r="Q2038" s="5">
        <f>tb_vendas[[#This Row],[Valor Total]]-tb_vendas[[#This Row],[Custo Total]]</f>
        <v>237.51479892581619</v>
      </c>
      <c r="R2038" s="2">
        <v>3</v>
      </c>
      <c r="S2038" s="3">
        <v>0</v>
      </c>
      <c r="T2038" t="s">
        <v>79</v>
      </c>
      <c r="U2038" t="s">
        <v>85</v>
      </c>
    </row>
    <row r="2039" spans="1:21" x14ac:dyDescent="0.3">
      <c r="A2039" s="3" t="s">
        <v>2123</v>
      </c>
      <c r="B2039" s="1">
        <v>44945</v>
      </c>
      <c r="C2039" s="7" t="str">
        <f>TEXT(tb_vendas[[#This Row],[Data do Pedido]],"aaaa-mm")</f>
        <v>2023-01</v>
      </c>
      <c r="D2039" s="1" t="s">
        <v>6593</v>
      </c>
      <c r="E2039" t="s">
        <v>17</v>
      </c>
      <c r="F2039" t="s">
        <v>34</v>
      </c>
      <c r="G2039" t="s">
        <v>40</v>
      </c>
      <c r="H2039" t="s">
        <v>46</v>
      </c>
      <c r="I2039" t="s">
        <v>56</v>
      </c>
      <c r="J2039" t="s">
        <v>63</v>
      </c>
      <c r="K2039" t="s">
        <v>72</v>
      </c>
      <c r="L2039">
        <v>46</v>
      </c>
      <c r="M2039" s="5">
        <v>87.07</v>
      </c>
      <c r="N2039" s="5">
        <f t="shared" si="31"/>
        <v>4005.22</v>
      </c>
      <c r="O2039" s="5">
        <v>30.770798380929211</v>
      </c>
      <c r="P2039" s="5">
        <f>tb_vendas[[#This Row],[Quantidade]]*tb_vendas[[#This Row],[Custo Unitário]]</f>
        <v>1415.4567255227437</v>
      </c>
      <c r="Q2039" s="5">
        <f>tb_vendas[[#This Row],[Valor Total]]-tb_vendas[[#This Row],[Custo Total]]</f>
        <v>2589.7632744772563</v>
      </c>
      <c r="R2039" s="2">
        <v>1</v>
      </c>
      <c r="S2039" s="3">
        <v>6</v>
      </c>
      <c r="T2039" t="s">
        <v>81</v>
      </c>
      <c r="U2039" t="s">
        <v>83</v>
      </c>
    </row>
    <row r="2040" spans="1:21" x14ac:dyDescent="0.3">
      <c r="A2040" s="3" t="s">
        <v>2124</v>
      </c>
      <c r="B2040" s="1">
        <v>44945</v>
      </c>
      <c r="C2040" s="7" t="str">
        <f>TEXT(tb_vendas[[#This Row],[Data do Pedido]],"aaaa-mm")</f>
        <v>2023-01</v>
      </c>
      <c r="D2040" s="1" t="s">
        <v>6590</v>
      </c>
      <c r="E2040" t="s">
        <v>21</v>
      </c>
      <c r="F2040" t="s">
        <v>33</v>
      </c>
      <c r="G2040" t="s">
        <v>42</v>
      </c>
      <c r="H2040" t="s">
        <v>46</v>
      </c>
      <c r="I2040" t="s">
        <v>52</v>
      </c>
      <c r="J2040" t="s">
        <v>67</v>
      </c>
      <c r="K2040" t="s">
        <v>75</v>
      </c>
      <c r="L2040">
        <v>77</v>
      </c>
      <c r="M2040" s="5">
        <v>5.16</v>
      </c>
      <c r="N2040" s="5">
        <f t="shared" si="31"/>
        <v>397.32</v>
      </c>
      <c r="O2040" s="5">
        <v>2.1332771096057992</v>
      </c>
      <c r="P2040" s="5">
        <f>tb_vendas[[#This Row],[Quantidade]]*tb_vendas[[#This Row],[Custo Unitário]]</f>
        <v>164.26233743964653</v>
      </c>
      <c r="Q2040" s="5">
        <f>tb_vendas[[#This Row],[Valor Total]]-tb_vendas[[#This Row],[Custo Total]]</f>
        <v>233.05766256035346</v>
      </c>
      <c r="R2040" s="2">
        <v>8</v>
      </c>
      <c r="S2040" s="3">
        <v>1</v>
      </c>
      <c r="T2040" t="s">
        <v>81</v>
      </c>
      <c r="U2040" t="s">
        <v>85</v>
      </c>
    </row>
    <row r="2041" spans="1:21" x14ac:dyDescent="0.3">
      <c r="A2041" s="3" t="s">
        <v>2125</v>
      </c>
      <c r="B2041" s="1">
        <v>44945</v>
      </c>
      <c r="C2041" s="7" t="str">
        <f>TEXT(tb_vendas[[#This Row],[Data do Pedido]],"aaaa-mm")</f>
        <v>2023-01</v>
      </c>
      <c r="D2041" s="1" t="s">
        <v>6589</v>
      </c>
      <c r="E2041" t="s">
        <v>19</v>
      </c>
      <c r="F2041" t="s">
        <v>26</v>
      </c>
      <c r="G2041" t="s">
        <v>41</v>
      </c>
      <c r="H2041" t="s">
        <v>45</v>
      </c>
      <c r="I2041" t="s">
        <v>61</v>
      </c>
      <c r="J2041" t="s">
        <v>68</v>
      </c>
      <c r="K2041" t="s">
        <v>73</v>
      </c>
      <c r="L2041">
        <v>49</v>
      </c>
      <c r="M2041" s="5">
        <v>23.6</v>
      </c>
      <c r="N2041" s="5">
        <f t="shared" si="31"/>
        <v>1156.4000000000001</v>
      </c>
      <c r="O2041" s="5">
        <v>17.873421599034408</v>
      </c>
      <c r="P2041" s="5">
        <f>tb_vendas[[#This Row],[Quantidade]]*tb_vendas[[#This Row],[Custo Unitário]]</f>
        <v>875.79765835268597</v>
      </c>
      <c r="Q2041" s="5">
        <f>tb_vendas[[#This Row],[Valor Total]]-tb_vendas[[#This Row],[Custo Total]]</f>
        <v>280.60234164731412</v>
      </c>
      <c r="R2041" s="2">
        <v>3</v>
      </c>
      <c r="S2041" s="3">
        <v>3</v>
      </c>
      <c r="T2041" t="s">
        <v>79</v>
      </c>
      <c r="U2041" t="s">
        <v>85</v>
      </c>
    </row>
    <row r="2042" spans="1:21" x14ac:dyDescent="0.3">
      <c r="A2042" s="3" t="s">
        <v>2126</v>
      </c>
      <c r="B2042" s="1">
        <v>44945</v>
      </c>
      <c r="C2042" s="7" t="str">
        <f>TEXT(tb_vendas[[#This Row],[Data do Pedido]],"aaaa-mm")</f>
        <v>2023-01</v>
      </c>
      <c r="D2042" s="1" t="s">
        <v>6592</v>
      </c>
      <c r="E2042" t="s">
        <v>17</v>
      </c>
      <c r="F2042" t="s">
        <v>35</v>
      </c>
      <c r="G2042" t="s">
        <v>44</v>
      </c>
      <c r="H2042" t="s">
        <v>46</v>
      </c>
      <c r="I2042" t="s">
        <v>62</v>
      </c>
      <c r="J2042" t="s">
        <v>70</v>
      </c>
      <c r="K2042" t="s">
        <v>71</v>
      </c>
      <c r="L2042">
        <v>49</v>
      </c>
      <c r="M2042" s="5">
        <v>38.450000000000003</v>
      </c>
      <c r="N2042" s="5">
        <f t="shared" si="31"/>
        <v>1884.0500000000002</v>
      </c>
      <c r="O2042" s="5">
        <v>27.640756778423622</v>
      </c>
      <c r="P2042" s="5">
        <f>tb_vendas[[#This Row],[Quantidade]]*tb_vendas[[#This Row],[Custo Unitário]]</f>
        <v>1354.3970821427574</v>
      </c>
      <c r="Q2042" s="5">
        <f>tb_vendas[[#This Row],[Valor Total]]-tb_vendas[[#This Row],[Custo Total]]</f>
        <v>529.65291785724276</v>
      </c>
      <c r="R2042" s="2">
        <v>3</v>
      </c>
      <c r="S2042" s="3">
        <v>5</v>
      </c>
      <c r="T2042" t="s">
        <v>80</v>
      </c>
      <c r="U2042" t="s">
        <v>82</v>
      </c>
    </row>
    <row r="2043" spans="1:21" x14ac:dyDescent="0.3">
      <c r="A2043" s="3" t="s">
        <v>2127</v>
      </c>
      <c r="B2043" s="1">
        <v>44945</v>
      </c>
      <c r="C2043" s="7" t="str">
        <f>TEXT(tb_vendas[[#This Row],[Data do Pedido]],"aaaa-mm")</f>
        <v>2023-01</v>
      </c>
      <c r="D2043" s="1" t="s">
        <v>6593</v>
      </c>
      <c r="E2043" t="s">
        <v>23</v>
      </c>
      <c r="F2043" t="s">
        <v>24</v>
      </c>
      <c r="G2043" t="s">
        <v>39</v>
      </c>
      <c r="H2043" t="s">
        <v>45</v>
      </c>
      <c r="I2043" t="s">
        <v>50</v>
      </c>
      <c r="J2043" t="s">
        <v>66</v>
      </c>
      <c r="K2043" t="s">
        <v>78</v>
      </c>
      <c r="L2043">
        <v>30</v>
      </c>
      <c r="M2043" s="5">
        <v>58.3</v>
      </c>
      <c r="N2043" s="5">
        <f t="shared" si="31"/>
        <v>1749</v>
      </c>
      <c r="O2043" s="5">
        <v>26.570669398151956</v>
      </c>
      <c r="P2043" s="5">
        <f>tb_vendas[[#This Row],[Quantidade]]*tb_vendas[[#This Row],[Custo Unitário]]</f>
        <v>797.12008194455871</v>
      </c>
      <c r="Q2043" s="5">
        <f>tb_vendas[[#This Row],[Valor Total]]-tb_vendas[[#This Row],[Custo Total]]</f>
        <v>951.87991805544129</v>
      </c>
      <c r="R2043" s="2">
        <v>7</v>
      </c>
      <c r="S2043" s="3">
        <v>8</v>
      </c>
      <c r="T2043" t="s">
        <v>81</v>
      </c>
      <c r="U2043" t="s">
        <v>85</v>
      </c>
    </row>
    <row r="2044" spans="1:21" x14ac:dyDescent="0.3">
      <c r="A2044" s="3" t="s">
        <v>2128</v>
      </c>
      <c r="B2044" s="1">
        <v>44945</v>
      </c>
      <c r="C2044" s="7" t="str">
        <f>TEXT(tb_vendas[[#This Row],[Data do Pedido]],"aaaa-mm")</f>
        <v>2023-01</v>
      </c>
      <c r="D2044" s="1" t="s">
        <v>6588</v>
      </c>
      <c r="E2044" t="s">
        <v>20</v>
      </c>
      <c r="F2044" t="s">
        <v>37</v>
      </c>
      <c r="G2044" t="s">
        <v>41</v>
      </c>
      <c r="H2044" t="s">
        <v>45</v>
      </c>
      <c r="I2044" t="s">
        <v>48</v>
      </c>
      <c r="J2044" t="s">
        <v>64</v>
      </c>
      <c r="K2044" t="s">
        <v>77</v>
      </c>
      <c r="L2044">
        <v>39</v>
      </c>
      <c r="M2044" s="5">
        <v>39.07</v>
      </c>
      <c r="N2044" s="5">
        <f t="shared" si="31"/>
        <v>1523.73</v>
      </c>
      <c r="O2044" s="5">
        <v>14.233468759347152</v>
      </c>
      <c r="P2044" s="5">
        <f>tb_vendas[[#This Row],[Quantidade]]*tb_vendas[[#This Row],[Custo Unitário]]</f>
        <v>555.10528161453897</v>
      </c>
      <c r="Q2044" s="5">
        <f>tb_vendas[[#This Row],[Valor Total]]-tb_vendas[[#This Row],[Custo Total]]</f>
        <v>968.62471838546105</v>
      </c>
      <c r="R2044" s="2">
        <v>10</v>
      </c>
      <c r="S2044" s="3">
        <v>2</v>
      </c>
      <c r="T2044" t="s">
        <v>80</v>
      </c>
      <c r="U2044" t="s">
        <v>82</v>
      </c>
    </row>
    <row r="2045" spans="1:21" x14ac:dyDescent="0.3">
      <c r="A2045" s="3" t="s">
        <v>2129</v>
      </c>
      <c r="B2045" s="1">
        <v>44945</v>
      </c>
      <c r="C2045" s="7" t="str">
        <f>TEXT(tb_vendas[[#This Row],[Data do Pedido]],"aaaa-mm")</f>
        <v>2023-01</v>
      </c>
      <c r="D2045" s="1" t="s">
        <v>6590</v>
      </c>
      <c r="E2045" t="s">
        <v>17</v>
      </c>
      <c r="F2045" t="s">
        <v>35</v>
      </c>
      <c r="G2045" t="s">
        <v>44</v>
      </c>
      <c r="H2045" t="s">
        <v>46</v>
      </c>
      <c r="I2045" t="s">
        <v>52</v>
      </c>
      <c r="J2045" t="s">
        <v>67</v>
      </c>
      <c r="K2045" t="s">
        <v>73</v>
      </c>
      <c r="L2045">
        <v>8</v>
      </c>
      <c r="M2045" s="5">
        <v>48.81</v>
      </c>
      <c r="N2045" s="5">
        <f t="shared" si="31"/>
        <v>390.48</v>
      </c>
      <c r="O2045" s="5">
        <v>17.880541128795034</v>
      </c>
      <c r="P2045" s="5">
        <f>tb_vendas[[#This Row],[Quantidade]]*tb_vendas[[#This Row],[Custo Unitário]]</f>
        <v>143.04432903036027</v>
      </c>
      <c r="Q2045" s="5">
        <f>tb_vendas[[#This Row],[Valor Total]]-tb_vendas[[#This Row],[Custo Total]]</f>
        <v>247.43567096963974</v>
      </c>
      <c r="R2045" s="2">
        <v>7</v>
      </c>
      <c r="S2045" s="3">
        <v>0</v>
      </c>
      <c r="T2045" t="s">
        <v>80</v>
      </c>
      <c r="U2045" t="s">
        <v>82</v>
      </c>
    </row>
    <row r="2046" spans="1:21" x14ac:dyDescent="0.3">
      <c r="A2046" s="3" t="s">
        <v>2130</v>
      </c>
      <c r="B2046" s="1">
        <v>44945</v>
      </c>
      <c r="C2046" s="7" t="str">
        <f>TEXT(tb_vendas[[#This Row],[Data do Pedido]],"aaaa-mm")</f>
        <v>2023-01</v>
      </c>
      <c r="D2046" s="1" t="s">
        <v>6592</v>
      </c>
      <c r="E2046" t="s">
        <v>18</v>
      </c>
      <c r="F2046" t="s">
        <v>29</v>
      </c>
      <c r="G2046" t="s">
        <v>43</v>
      </c>
      <c r="H2046" t="s">
        <v>45</v>
      </c>
      <c r="I2046" t="s">
        <v>61</v>
      </c>
      <c r="J2046" t="s">
        <v>68</v>
      </c>
      <c r="K2046" t="s">
        <v>75</v>
      </c>
      <c r="L2046">
        <v>87</v>
      </c>
      <c r="M2046" s="5">
        <v>80.540000000000006</v>
      </c>
      <c r="N2046" s="5">
        <f t="shared" si="31"/>
        <v>7006.9800000000005</v>
      </c>
      <c r="O2046" s="5">
        <v>31.331128299828833</v>
      </c>
      <c r="P2046" s="5">
        <f>tb_vendas[[#This Row],[Quantidade]]*tb_vendas[[#This Row],[Custo Unitário]]</f>
        <v>2725.8081620851085</v>
      </c>
      <c r="Q2046" s="5">
        <f>tb_vendas[[#This Row],[Valor Total]]-tb_vendas[[#This Row],[Custo Total]]</f>
        <v>4281.1718379148915</v>
      </c>
      <c r="R2046" s="2">
        <v>6</v>
      </c>
      <c r="S2046" s="3">
        <v>1</v>
      </c>
      <c r="T2046" t="s">
        <v>81</v>
      </c>
      <c r="U2046" t="s">
        <v>83</v>
      </c>
    </row>
    <row r="2047" spans="1:21" x14ac:dyDescent="0.3">
      <c r="A2047" s="3" t="s">
        <v>2131</v>
      </c>
      <c r="B2047" s="1">
        <v>44945</v>
      </c>
      <c r="C2047" s="7" t="str">
        <f>TEXT(tb_vendas[[#This Row],[Data do Pedido]],"aaaa-mm")</f>
        <v>2023-01</v>
      </c>
      <c r="D2047" s="1" t="s">
        <v>6591</v>
      </c>
      <c r="E2047" t="s">
        <v>20</v>
      </c>
      <c r="F2047" t="s">
        <v>37</v>
      </c>
      <c r="G2047" t="s">
        <v>41</v>
      </c>
      <c r="H2047" t="s">
        <v>45</v>
      </c>
      <c r="I2047" t="s">
        <v>51</v>
      </c>
      <c r="J2047" t="s">
        <v>65</v>
      </c>
      <c r="K2047" t="s">
        <v>71</v>
      </c>
      <c r="L2047">
        <v>12</v>
      </c>
      <c r="M2047" s="5">
        <v>86.97</v>
      </c>
      <c r="N2047" s="5">
        <f t="shared" si="31"/>
        <v>1043.6399999999999</v>
      </c>
      <c r="O2047" s="5">
        <v>28.579697731069981</v>
      </c>
      <c r="P2047" s="5">
        <f>tb_vendas[[#This Row],[Quantidade]]*tb_vendas[[#This Row],[Custo Unitário]]</f>
        <v>342.95637277283976</v>
      </c>
      <c r="Q2047" s="5">
        <f>tb_vendas[[#This Row],[Valor Total]]-tb_vendas[[#This Row],[Custo Total]]</f>
        <v>700.68362722716006</v>
      </c>
      <c r="R2047" s="2">
        <v>8</v>
      </c>
      <c r="S2047" s="3">
        <v>7</v>
      </c>
      <c r="T2047" t="s">
        <v>81</v>
      </c>
      <c r="U2047" t="s">
        <v>83</v>
      </c>
    </row>
    <row r="2048" spans="1:21" x14ac:dyDescent="0.3">
      <c r="A2048" s="3" t="s">
        <v>2132</v>
      </c>
      <c r="B2048" s="1">
        <v>44945</v>
      </c>
      <c r="C2048" s="7" t="str">
        <f>TEXT(tb_vendas[[#This Row],[Data do Pedido]],"aaaa-mm")</f>
        <v>2023-01</v>
      </c>
      <c r="D2048" s="1" t="s">
        <v>6592</v>
      </c>
      <c r="E2048" t="s">
        <v>18</v>
      </c>
      <c r="F2048" t="s">
        <v>34</v>
      </c>
      <c r="G2048" t="s">
        <v>40</v>
      </c>
      <c r="H2048" t="s">
        <v>46</v>
      </c>
      <c r="I2048" t="s">
        <v>60</v>
      </c>
      <c r="J2048" t="s">
        <v>69</v>
      </c>
      <c r="K2048" t="s">
        <v>76</v>
      </c>
      <c r="L2048">
        <v>62</v>
      </c>
      <c r="M2048" s="5">
        <v>47.71</v>
      </c>
      <c r="N2048" s="5">
        <f t="shared" si="31"/>
        <v>2958.02</v>
      </c>
      <c r="O2048" s="5">
        <v>15.722690539530301</v>
      </c>
      <c r="P2048" s="5">
        <f>tb_vendas[[#This Row],[Quantidade]]*tb_vendas[[#This Row],[Custo Unitário]]</f>
        <v>974.80681345087874</v>
      </c>
      <c r="Q2048" s="5">
        <f>tb_vendas[[#This Row],[Valor Total]]-tb_vendas[[#This Row],[Custo Total]]</f>
        <v>1983.2131865491212</v>
      </c>
      <c r="R2048" s="2">
        <v>7</v>
      </c>
      <c r="S2048" s="3">
        <v>8</v>
      </c>
      <c r="T2048" t="s">
        <v>81</v>
      </c>
      <c r="U2048" t="s">
        <v>85</v>
      </c>
    </row>
    <row r="2049" spans="1:21" x14ac:dyDescent="0.3">
      <c r="A2049" s="3" t="s">
        <v>2133</v>
      </c>
      <c r="B2049" s="1">
        <v>44945</v>
      </c>
      <c r="C2049" s="7" t="str">
        <f>TEXT(tb_vendas[[#This Row],[Data do Pedido]],"aaaa-mm")</f>
        <v>2023-01</v>
      </c>
      <c r="D2049" s="1" t="s">
        <v>6593</v>
      </c>
      <c r="E2049" t="s">
        <v>16</v>
      </c>
      <c r="F2049" t="s">
        <v>38</v>
      </c>
      <c r="G2049" t="s">
        <v>39</v>
      </c>
      <c r="H2049" t="s">
        <v>45</v>
      </c>
      <c r="I2049" t="s">
        <v>48</v>
      </c>
      <c r="J2049" t="s">
        <v>64</v>
      </c>
      <c r="K2049" t="s">
        <v>72</v>
      </c>
      <c r="L2049">
        <v>5</v>
      </c>
      <c r="M2049" s="5">
        <v>54.75</v>
      </c>
      <c r="N2049" s="5">
        <f t="shared" si="31"/>
        <v>273.75</v>
      </c>
      <c r="O2049" s="5">
        <v>15.745801546395922</v>
      </c>
      <c r="P2049" s="5">
        <f>tb_vendas[[#This Row],[Quantidade]]*tb_vendas[[#This Row],[Custo Unitário]]</f>
        <v>78.729007731979607</v>
      </c>
      <c r="Q2049" s="5">
        <f>tb_vendas[[#This Row],[Valor Total]]-tb_vendas[[#This Row],[Custo Total]]</f>
        <v>195.02099226802039</v>
      </c>
      <c r="R2049" s="2">
        <v>4</v>
      </c>
      <c r="S2049" s="3">
        <v>4</v>
      </c>
      <c r="T2049" t="s">
        <v>79</v>
      </c>
      <c r="U2049" t="s">
        <v>82</v>
      </c>
    </row>
    <row r="2050" spans="1:21" x14ac:dyDescent="0.3">
      <c r="A2050" s="3" t="s">
        <v>2134</v>
      </c>
      <c r="B2050" s="1">
        <v>44946</v>
      </c>
      <c r="C2050" s="7" t="str">
        <f>TEXT(tb_vendas[[#This Row],[Data do Pedido]],"aaaa-mm")</f>
        <v>2023-01</v>
      </c>
      <c r="D2050" s="1" t="s">
        <v>6588</v>
      </c>
      <c r="E2050" t="s">
        <v>19</v>
      </c>
      <c r="F2050" t="s">
        <v>35</v>
      </c>
      <c r="G2050" t="s">
        <v>44</v>
      </c>
      <c r="H2050" t="s">
        <v>46</v>
      </c>
      <c r="I2050" t="s">
        <v>61</v>
      </c>
      <c r="J2050" t="s">
        <v>68</v>
      </c>
      <c r="K2050" t="s">
        <v>75</v>
      </c>
      <c r="L2050">
        <v>80</v>
      </c>
      <c r="M2050" s="5">
        <v>58.02</v>
      </c>
      <c r="N2050" s="5">
        <f t="shared" si="31"/>
        <v>4641.6000000000004</v>
      </c>
      <c r="O2050" s="5">
        <v>29.300730915027504</v>
      </c>
      <c r="P2050" s="5">
        <f>tb_vendas[[#This Row],[Quantidade]]*tb_vendas[[#This Row],[Custo Unitário]]</f>
        <v>2344.0584732022003</v>
      </c>
      <c r="Q2050" s="5">
        <f>tb_vendas[[#This Row],[Valor Total]]-tb_vendas[[#This Row],[Custo Total]]</f>
        <v>2297.5415267978001</v>
      </c>
      <c r="R2050" s="2">
        <v>3</v>
      </c>
      <c r="S2050" s="3">
        <v>1</v>
      </c>
      <c r="T2050" t="s">
        <v>79</v>
      </c>
      <c r="U2050" t="s">
        <v>85</v>
      </c>
    </row>
    <row r="2051" spans="1:21" x14ac:dyDescent="0.3">
      <c r="A2051" s="3" t="s">
        <v>2135</v>
      </c>
      <c r="B2051" s="1">
        <v>44946</v>
      </c>
      <c r="C2051" s="7" t="str">
        <f>TEXT(tb_vendas[[#This Row],[Data do Pedido]],"aaaa-mm")</f>
        <v>2023-01</v>
      </c>
      <c r="D2051" s="1" t="s">
        <v>6593</v>
      </c>
      <c r="E2051" t="s">
        <v>16</v>
      </c>
      <c r="F2051" t="s">
        <v>26</v>
      </c>
      <c r="G2051" t="s">
        <v>41</v>
      </c>
      <c r="H2051" t="s">
        <v>45</v>
      </c>
      <c r="I2051" t="s">
        <v>57</v>
      </c>
      <c r="J2051" t="s">
        <v>66</v>
      </c>
      <c r="K2051" t="s">
        <v>75</v>
      </c>
      <c r="L2051">
        <v>46</v>
      </c>
      <c r="M2051" s="5">
        <v>46.56</v>
      </c>
      <c r="N2051" s="5">
        <f t="shared" ref="N2051:N2114" si="32">L2051*M2051</f>
        <v>2141.7600000000002</v>
      </c>
      <c r="O2051" s="5">
        <v>17.81661337914267</v>
      </c>
      <c r="P2051" s="5">
        <f>tb_vendas[[#This Row],[Quantidade]]*tb_vendas[[#This Row],[Custo Unitário]]</f>
        <v>819.56421544056275</v>
      </c>
      <c r="Q2051" s="5">
        <f>tb_vendas[[#This Row],[Valor Total]]-tb_vendas[[#This Row],[Custo Total]]</f>
        <v>1322.1957845594375</v>
      </c>
      <c r="R2051" s="2">
        <v>1</v>
      </c>
      <c r="S2051" s="3">
        <v>7</v>
      </c>
      <c r="T2051" t="s">
        <v>81</v>
      </c>
      <c r="U2051" t="s">
        <v>84</v>
      </c>
    </row>
    <row r="2052" spans="1:21" x14ac:dyDescent="0.3">
      <c r="A2052" s="3" t="s">
        <v>2136</v>
      </c>
      <c r="B2052" s="1">
        <v>44947</v>
      </c>
      <c r="C2052" s="7" t="str">
        <f>TEXT(tb_vendas[[#This Row],[Data do Pedido]],"aaaa-mm")</f>
        <v>2023-01</v>
      </c>
      <c r="D2052" s="1" t="s">
        <v>6588</v>
      </c>
      <c r="E2052" t="s">
        <v>20</v>
      </c>
      <c r="F2052" t="s">
        <v>29</v>
      </c>
      <c r="G2052" t="s">
        <v>43</v>
      </c>
      <c r="H2052" t="s">
        <v>45</v>
      </c>
      <c r="I2052" t="s">
        <v>48</v>
      </c>
      <c r="J2052" t="s">
        <v>64</v>
      </c>
      <c r="K2052" t="s">
        <v>73</v>
      </c>
      <c r="L2052">
        <v>25</v>
      </c>
      <c r="M2052" s="5">
        <v>87.37</v>
      </c>
      <c r="N2052" s="5">
        <f t="shared" si="32"/>
        <v>2184.25</v>
      </c>
      <c r="O2052" s="5">
        <v>75.933254359148691</v>
      </c>
      <c r="P2052" s="5">
        <f>tb_vendas[[#This Row],[Quantidade]]*tb_vendas[[#This Row],[Custo Unitário]]</f>
        <v>1898.3313589787172</v>
      </c>
      <c r="Q2052" s="5">
        <f>tb_vendas[[#This Row],[Valor Total]]-tb_vendas[[#This Row],[Custo Total]]</f>
        <v>285.91864102128284</v>
      </c>
      <c r="R2052" s="2">
        <v>5</v>
      </c>
      <c r="S2052" s="3">
        <v>2</v>
      </c>
      <c r="T2052" t="s">
        <v>80</v>
      </c>
      <c r="U2052" t="s">
        <v>83</v>
      </c>
    </row>
    <row r="2053" spans="1:21" x14ac:dyDescent="0.3">
      <c r="A2053" s="3" t="s">
        <v>2137</v>
      </c>
      <c r="B2053" s="1">
        <v>44947</v>
      </c>
      <c r="C2053" s="7" t="str">
        <f>TEXT(tb_vendas[[#This Row],[Data do Pedido]],"aaaa-mm")</f>
        <v>2023-01</v>
      </c>
      <c r="D2053" s="1" t="s">
        <v>6591</v>
      </c>
      <c r="E2053" t="s">
        <v>19</v>
      </c>
      <c r="F2053" t="s">
        <v>30</v>
      </c>
      <c r="G2053" t="s">
        <v>44</v>
      </c>
      <c r="H2053" t="s">
        <v>46</v>
      </c>
      <c r="I2053" t="s">
        <v>59</v>
      </c>
      <c r="J2053" t="s">
        <v>70</v>
      </c>
      <c r="K2053" t="s">
        <v>78</v>
      </c>
      <c r="L2053">
        <v>66</v>
      </c>
      <c r="M2053" s="5">
        <v>16.73</v>
      </c>
      <c r="N2053" s="5">
        <f t="shared" si="32"/>
        <v>1104.18</v>
      </c>
      <c r="O2053" s="5">
        <v>14.236546429290293</v>
      </c>
      <c r="P2053" s="5">
        <f>tb_vendas[[#This Row],[Quantidade]]*tb_vendas[[#This Row],[Custo Unitário]]</f>
        <v>939.61206433315931</v>
      </c>
      <c r="Q2053" s="5">
        <f>tb_vendas[[#This Row],[Valor Total]]-tb_vendas[[#This Row],[Custo Total]]</f>
        <v>164.56793566684075</v>
      </c>
      <c r="R2053" s="2">
        <v>9</v>
      </c>
      <c r="S2053" s="3">
        <v>5</v>
      </c>
      <c r="T2053" t="s">
        <v>80</v>
      </c>
      <c r="U2053" t="s">
        <v>83</v>
      </c>
    </row>
    <row r="2054" spans="1:21" x14ac:dyDescent="0.3">
      <c r="A2054" s="3" t="s">
        <v>2138</v>
      </c>
      <c r="B2054" s="1">
        <v>44947</v>
      </c>
      <c r="C2054" s="7" t="str">
        <f>TEXT(tb_vendas[[#This Row],[Data do Pedido]],"aaaa-mm")</f>
        <v>2023-01</v>
      </c>
      <c r="D2054" s="1" t="s">
        <v>6591</v>
      </c>
      <c r="E2054" t="s">
        <v>16</v>
      </c>
      <c r="F2054" t="s">
        <v>32</v>
      </c>
      <c r="G2054" t="s">
        <v>39</v>
      </c>
      <c r="H2054" t="s">
        <v>45</v>
      </c>
      <c r="I2054" t="s">
        <v>54</v>
      </c>
      <c r="J2054" t="s">
        <v>68</v>
      </c>
      <c r="K2054" t="s">
        <v>78</v>
      </c>
      <c r="L2054">
        <v>36</v>
      </c>
      <c r="M2054" s="5">
        <v>38.79</v>
      </c>
      <c r="N2054" s="5">
        <f t="shared" si="32"/>
        <v>1396.44</v>
      </c>
      <c r="O2054" s="5">
        <v>22.478325053004166</v>
      </c>
      <c r="P2054" s="5">
        <f>tb_vendas[[#This Row],[Quantidade]]*tb_vendas[[#This Row],[Custo Unitário]]</f>
        <v>809.21970190815</v>
      </c>
      <c r="Q2054" s="5">
        <f>tb_vendas[[#This Row],[Valor Total]]-tb_vendas[[#This Row],[Custo Total]]</f>
        <v>587.22029809185005</v>
      </c>
      <c r="R2054" s="2">
        <v>9</v>
      </c>
      <c r="S2054" s="3">
        <v>8</v>
      </c>
      <c r="T2054" t="s">
        <v>81</v>
      </c>
      <c r="U2054" t="s">
        <v>83</v>
      </c>
    </row>
    <row r="2055" spans="1:21" x14ac:dyDescent="0.3">
      <c r="A2055" s="3" t="s">
        <v>2139</v>
      </c>
      <c r="B2055" s="1">
        <v>44948</v>
      </c>
      <c r="C2055" s="7" t="str">
        <f>TEXT(tb_vendas[[#This Row],[Data do Pedido]],"aaaa-mm")</f>
        <v>2023-01</v>
      </c>
      <c r="D2055" s="1" t="s">
        <v>6592</v>
      </c>
      <c r="E2055" t="s">
        <v>21</v>
      </c>
      <c r="F2055" t="s">
        <v>35</v>
      </c>
      <c r="G2055" t="s">
        <v>44</v>
      </c>
      <c r="H2055" t="s">
        <v>46</v>
      </c>
      <c r="I2055" t="s">
        <v>49</v>
      </c>
      <c r="J2055" t="s">
        <v>65</v>
      </c>
      <c r="K2055" t="s">
        <v>75</v>
      </c>
      <c r="L2055">
        <v>83</v>
      </c>
      <c r="M2055" s="5">
        <v>81.489999999999995</v>
      </c>
      <c r="N2055" s="5">
        <f t="shared" si="32"/>
        <v>6763.6699999999992</v>
      </c>
      <c r="O2055" s="5">
        <v>58.664236248324656</v>
      </c>
      <c r="P2055" s="5">
        <f>tb_vendas[[#This Row],[Quantidade]]*tb_vendas[[#This Row],[Custo Unitário]]</f>
        <v>4869.1316086109464</v>
      </c>
      <c r="Q2055" s="5">
        <f>tb_vendas[[#This Row],[Valor Total]]-tb_vendas[[#This Row],[Custo Total]]</f>
        <v>1894.5383913890528</v>
      </c>
      <c r="R2055" s="2">
        <v>10</v>
      </c>
      <c r="S2055" s="3">
        <v>3</v>
      </c>
      <c r="T2055" t="s">
        <v>80</v>
      </c>
      <c r="U2055" t="s">
        <v>85</v>
      </c>
    </row>
    <row r="2056" spans="1:21" x14ac:dyDescent="0.3">
      <c r="A2056" s="3" t="s">
        <v>2140</v>
      </c>
      <c r="B2056" s="1">
        <v>44948</v>
      </c>
      <c r="C2056" s="7" t="str">
        <f>TEXT(tb_vendas[[#This Row],[Data do Pedido]],"aaaa-mm")</f>
        <v>2023-01</v>
      </c>
      <c r="D2056" s="1" t="s">
        <v>6589</v>
      </c>
      <c r="E2056" t="s">
        <v>21</v>
      </c>
      <c r="F2056" t="s">
        <v>38</v>
      </c>
      <c r="G2056" t="s">
        <v>39</v>
      </c>
      <c r="H2056" t="s">
        <v>45</v>
      </c>
      <c r="I2056" t="s">
        <v>48</v>
      </c>
      <c r="J2056" t="s">
        <v>64</v>
      </c>
      <c r="K2056" t="s">
        <v>75</v>
      </c>
      <c r="L2056">
        <v>80</v>
      </c>
      <c r="M2056" s="5">
        <v>68.44</v>
      </c>
      <c r="N2056" s="5">
        <f t="shared" si="32"/>
        <v>5475.2</v>
      </c>
      <c r="O2056" s="5">
        <v>28.76139579007987</v>
      </c>
      <c r="P2056" s="5">
        <f>tb_vendas[[#This Row],[Quantidade]]*tb_vendas[[#This Row],[Custo Unitário]]</f>
        <v>2300.9116632063897</v>
      </c>
      <c r="Q2056" s="5">
        <f>tb_vendas[[#This Row],[Valor Total]]-tb_vendas[[#This Row],[Custo Total]]</f>
        <v>3174.2883367936101</v>
      </c>
      <c r="R2056" s="2">
        <v>5</v>
      </c>
      <c r="S2056" s="3">
        <v>10</v>
      </c>
      <c r="T2056" t="s">
        <v>79</v>
      </c>
      <c r="U2056" t="s">
        <v>84</v>
      </c>
    </row>
    <row r="2057" spans="1:21" x14ac:dyDescent="0.3">
      <c r="A2057" s="3" t="s">
        <v>2141</v>
      </c>
      <c r="B2057" s="1">
        <v>44948</v>
      </c>
      <c r="C2057" s="7" t="str">
        <f>TEXT(tb_vendas[[#This Row],[Data do Pedido]],"aaaa-mm")</f>
        <v>2023-01</v>
      </c>
      <c r="D2057" s="1" t="s">
        <v>6589</v>
      </c>
      <c r="E2057" t="s">
        <v>16</v>
      </c>
      <c r="F2057" t="s">
        <v>32</v>
      </c>
      <c r="G2057" t="s">
        <v>39</v>
      </c>
      <c r="H2057" t="s">
        <v>45</v>
      </c>
      <c r="I2057" t="s">
        <v>47</v>
      </c>
      <c r="J2057" t="s">
        <v>63</v>
      </c>
      <c r="K2057" t="s">
        <v>76</v>
      </c>
      <c r="L2057">
        <v>25</v>
      </c>
      <c r="M2057" s="5">
        <v>86.03</v>
      </c>
      <c r="N2057" s="5">
        <f t="shared" si="32"/>
        <v>2150.75</v>
      </c>
      <c r="O2057" s="5">
        <v>29.470730666894596</v>
      </c>
      <c r="P2057" s="5">
        <f>tb_vendas[[#This Row],[Quantidade]]*tb_vendas[[#This Row],[Custo Unitário]]</f>
        <v>736.76826667236492</v>
      </c>
      <c r="Q2057" s="5">
        <f>tb_vendas[[#This Row],[Valor Total]]-tb_vendas[[#This Row],[Custo Total]]</f>
        <v>1413.9817333276351</v>
      </c>
      <c r="R2057" s="2">
        <v>4</v>
      </c>
      <c r="S2057" s="3">
        <v>10</v>
      </c>
      <c r="T2057" t="s">
        <v>80</v>
      </c>
      <c r="U2057" t="s">
        <v>82</v>
      </c>
    </row>
    <row r="2058" spans="1:21" x14ac:dyDescent="0.3">
      <c r="A2058" s="3" t="s">
        <v>2142</v>
      </c>
      <c r="B2058" s="1">
        <v>44948</v>
      </c>
      <c r="C2058" s="7" t="str">
        <f>TEXT(tb_vendas[[#This Row],[Data do Pedido]],"aaaa-mm")</f>
        <v>2023-01</v>
      </c>
      <c r="D2058" s="1" t="s">
        <v>6589</v>
      </c>
      <c r="E2058" t="s">
        <v>16</v>
      </c>
      <c r="F2058" t="s">
        <v>27</v>
      </c>
      <c r="G2058" t="s">
        <v>42</v>
      </c>
      <c r="H2058" t="s">
        <v>46</v>
      </c>
      <c r="I2058" t="s">
        <v>50</v>
      </c>
      <c r="J2058" t="s">
        <v>66</v>
      </c>
      <c r="K2058" t="s">
        <v>77</v>
      </c>
      <c r="L2058">
        <v>72</v>
      </c>
      <c r="M2058" s="5">
        <v>54.01</v>
      </c>
      <c r="N2058" s="5">
        <f t="shared" si="32"/>
        <v>3888.72</v>
      </c>
      <c r="O2058" s="5">
        <v>18.150506428328104</v>
      </c>
      <c r="P2058" s="5">
        <f>tb_vendas[[#This Row],[Quantidade]]*tb_vendas[[#This Row],[Custo Unitário]]</f>
        <v>1306.8364628396234</v>
      </c>
      <c r="Q2058" s="5">
        <f>tb_vendas[[#This Row],[Valor Total]]-tb_vendas[[#This Row],[Custo Total]]</f>
        <v>2581.8835371603764</v>
      </c>
      <c r="R2058" s="2">
        <v>9</v>
      </c>
      <c r="S2058" s="3">
        <v>5</v>
      </c>
      <c r="T2058" t="s">
        <v>80</v>
      </c>
      <c r="U2058" t="s">
        <v>83</v>
      </c>
    </row>
    <row r="2059" spans="1:21" x14ac:dyDescent="0.3">
      <c r="A2059" s="3" t="s">
        <v>2143</v>
      </c>
      <c r="B2059" s="1">
        <v>44948</v>
      </c>
      <c r="C2059" s="7" t="str">
        <f>TEXT(tb_vendas[[#This Row],[Data do Pedido]],"aaaa-mm")</f>
        <v>2023-01</v>
      </c>
      <c r="D2059" s="1" t="s">
        <v>6591</v>
      </c>
      <c r="E2059" t="s">
        <v>21</v>
      </c>
      <c r="F2059" t="s">
        <v>34</v>
      </c>
      <c r="G2059" t="s">
        <v>40</v>
      </c>
      <c r="H2059" t="s">
        <v>46</v>
      </c>
      <c r="I2059" t="s">
        <v>62</v>
      </c>
      <c r="J2059" t="s">
        <v>70</v>
      </c>
      <c r="K2059" t="s">
        <v>72</v>
      </c>
      <c r="L2059">
        <v>25</v>
      </c>
      <c r="M2059" s="5">
        <v>26.8</v>
      </c>
      <c r="N2059" s="5">
        <f t="shared" si="32"/>
        <v>670</v>
      </c>
      <c r="O2059" s="5">
        <v>8.472115587059287</v>
      </c>
      <c r="P2059" s="5">
        <f>tb_vendas[[#This Row],[Quantidade]]*tb_vendas[[#This Row],[Custo Unitário]]</f>
        <v>211.80288967648218</v>
      </c>
      <c r="Q2059" s="5">
        <f>tb_vendas[[#This Row],[Valor Total]]-tb_vendas[[#This Row],[Custo Total]]</f>
        <v>458.19711032351779</v>
      </c>
      <c r="R2059" s="2">
        <v>7</v>
      </c>
      <c r="S2059" s="3">
        <v>9</v>
      </c>
      <c r="T2059" t="s">
        <v>79</v>
      </c>
      <c r="U2059" t="s">
        <v>83</v>
      </c>
    </row>
    <row r="2060" spans="1:21" x14ac:dyDescent="0.3">
      <c r="A2060" s="3" t="s">
        <v>2144</v>
      </c>
      <c r="B2060" s="1">
        <v>44948</v>
      </c>
      <c r="C2060" s="7" t="str">
        <f>TEXT(tb_vendas[[#This Row],[Data do Pedido]],"aaaa-mm")</f>
        <v>2023-01</v>
      </c>
      <c r="D2060" s="1" t="s">
        <v>6588</v>
      </c>
      <c r="E2060" t="s">
        <v>23</v>
      </c>
      <c r="F2060" t="s">
        <v>32</v>
      </c>
      <c r="G2060" t="s">
        <v>39</v>
      </c>
      <c r="H2060" t="s">
        <v>45</v>
      </c>
      <c r="I2060" t="s">
        <v>52</v>
      </c>
      <c r="J2060" t="s">
        <v>67</v>
      </c>
      <c r="K2060" t="s">
        <v>73</v>
      </c>
      <c r="L2060">
        <v>22</v>
      </c>
      <c r="M2060" s="5">
        <v>88.04</v>
      </c>
      <c r="N2060" s="5">
        <f t="shared" si="32"/>
        <v>1936.88</v>
      </c>
      <c r="O2060" s="5">
        <v>33.7703821161424</v>
      </c>
      <c r="P2060" s="5">
        <f>tb_vendas[[#This Row],[Quantidade]]*tb_vendas[[#This Row],[Custo Unitário]]</f>
        <v>742.94840655513281</v>
      </c>
      <c r="Q2060" s="5">
        <f>tb_vendas[[#This Row],[Valor Total]]-tb_vendas[[#This Row],[Custo Total]]</f>
        <v>1193.9315934448673</v>
      </c>
      <c r="R2060" s="2">
        <v>2</v>
      </c>
      <c r="S2060" s="3">
        <v>10</v>
      </c>
      <c r="T2060" t="s">
        <v>81</v>
      </c>
      <c r="U2060" t="s">
        <v>82</v>
      </c>
    </row>
    <row r="2061" spans="1:21" x14ac:dyDescent="0.3">
      <c r="A2061" s="3" t="s">
        <v>2145</v>
      </c>
      <c r="B2061" s="1">
        <v>44949</v>
      </c>
      <c r="C2061" s="7" t="str">
        <f>TEXT(tb_vendas[[#This Row],[Data do Pedido]],"aaaa-mm")</f>
        <v>2023-01</v>
      </c>
      <c r="D2061" s="1" t="s">
        <v>6591</v>
      </c>
      <c r="E2061" t="s">
        <v>18</v>
      </c>
      <c r="F2061" t="s">
        <v>34</v>
      </c>
      <c r="G2061" t="s">
        <v>40</v>
      </c>
      <c r="H2061" t="s">
        <v>46</v>
      </c>
      <c r="I2061" t="s">
        <v>57</v>
      </c>
      <c r="J2061" t="s">
        <v>66</v>
      </c>
      <c r="K2061" t="s">
        <v>72</v>
      </c>
      <c r="L2061">
        <v>15</v>
      </c>
      <c r="M2061" s="5">
        <v>65.010000000000005</v>
      </c>
      <c r="N2061" s="5">
        <f t="shared" si="32"/>
        <v>975.15000000000009</v>
      </c>
      <c r="O2061" s="5">
        <v>22.447620772041152</v>
      </c>
      <c r="P2061" s="5">
        <f>tb_vendas[[#This Row],[Quantidade]]*tb_vendas[[#This Row],[Custo Unitário]]</f>
        <v>336.71431158061728</v>
      </c>
      <c r="Q2061" s="5">
        <f>tb_vendas[[#This Row],[Valor Total]]-tb_vendas[[#This Row],[Custo Total]]</f>
        <v>638.43568841938281</v>
      </c>
      <c r="R2061" s="2">
        <v>3</v>
      </c>
      <c r="S2061" s="3">
        <v>1</v>
      </c>
      <c r="T2061" t="s">
        <v>79</v>
      </c>
      <c r="U2061" t="s">
        <v>83</v>
      </c>
    </row>
    <row r="2062" spans="1:21" x14ac:dyDescent="0.3">
      <c r="A2062" s="3" t="s">
        <v>2146</v>
      </c>
      <c r="B2062" s="1">
        <v>44949</v>
      </c>
      <c r="C2062" s="7" t="str">
        <f>TEXT(tb_vendas[[#This Row],[Data do Pedido]],"aaaa-mm")</f>
        <v>2023-01</v>
      </c>
      <c r="D2062" s="1" t="s">
        <v>6588</v>
      </c>
      <c r="E2062" t="s">
        <v>20</v>
      </c>
      <c r="F2062" t="s">
        <v>27</v>
      </c>
      <c r="G2062" t="s">
        <v>42</v>
      </c>
      <c r="H2062" t="s">
        <v>46</v>
      </c>
      <c r="I2062" t="s">
        <v>51</v>
      </c>
      <c r="J2062" t="s">
        <v>65</v>
      </c>
      <c r="K2062" t="s">
        <v>76</v>
      </c>
      <c r="L2062">
        <v>43</v>
      </c>
      <c r="M2062" s="5">
        <v>80.12</v>
      </c>
      <c r="N2062" s="5">
        <f t="shared" si="32"/>
        <v>3445.1600000000003</v>
      </c>
      <c r="O2062" s="5">
        <v>28.09189430715649</v>
      </c>
      <c r="P2062" s="5">
        <f>tb_vendas[[#This Row],[Quantidade]]*tb_vendas[[#This Row],[Custo Unitário]]</f>
        <v>1207.9514552077292</v>
      </c>
      <c r="Q2062" s="5">
        <f>tb_vendas[[#This Row],[Valor Total]]-tb_vendas[[#This Row],[Custo Total]]</f>
        <v>2237.2085447922709</v>
      </c>
      <c r="R2062" s="2">
        <v>10</v>
      </c>
      <c r="S2062" s="3">
        <v>8</v>
      </c>
      <c r="T2062" t="s">
        <v>80</v>
      </c>
      <c r="U2062" t="s">
        <v>82</v>
      </c>
    </row>
    <row r="2063" spans="1:21" x14ac:dyDescent="0.3">
      <c r="A2063" s="3" t="s">
        <v>2147</v>
      </c>
      <c r="B2063" s="1">
        <v>44949</v>
      </c>
      <c r="C2063" s="7" t="str">
        <f>TEXT(tb_vendas[[#This Row],[Data do Pedido]],"aaaa-mm")</f>
        <v>2023-01</v>
      </c>
      <c r="D2063" s="1" t="s">
        <v>6589</v>
      </c>
      <c r="E2063" t="s">
        <v>22</v>
      </c>
      <c r="F2063" t="s">
        <v>38</v>
      </c>
      <c r="G2063" t="s">
        <v>39</v>
      </c>
      <c r="H2063" t="s">
        <v>45</v>
      </c>
      <c r="I2063" t="s">
        <v>57</v>
      </c>
      <c r="J2063" t="s">
        <v>66</v>
      </c>
      <c r="K2063" t="s">
        <v>73</v>
      </c>
      <c r="L2063">
        <v>26</v>
      </c>
      <c r="M2063" s="5">
        <v>35.14</v>
      </c>
      <c r="N2063" s="5">
        <f t="shared" si="32"/>
        <v>913.64</v>
      </c>
      <c r="O2063" s="5">
        <v>10.758816399811252</v>
      </c>
      <c r="P2063" s="5">
        <f>tb_vendas[[#This Row],[Quantidade]]*tb_vendas[[#This Row],[Custo Unitário]]</f>
        <v>279.72922639509255</v>
      </c>
      <c r="Q2063" s="5">
        <f>tb_vendas[[#This Row],[Valor Total]]-tb_vendas[[#This Row],[Custo Total]]</f>
        <v>633.91077360490749</v>
      </c>
      <c r="R2063" s="2">
        <v>1</v>
      </c>
      <c r="S2063" s="3">
        <v>0</v>
      </c>
      <c r="T2063" t="s">
        <v>79</v>
      </c>
      <c r="U2063" t="s">
        <v>82</v>
      </c>
    </row>
    <row r="2064" spans="1:21" x14ac:dyDescent="0.3">
      <c r="A2064" s="3" t="s">
        <v>2148</v>
      </c>
      <c r="B2064" s="1">
        <v>44949</v>
      </c>
      <c r="C2064" s="7" t="str">
        <f>TEXT(tb_vendas[[#This Row],[Data do Pedido]],"aaaa-mm")</f>
        <v>2023-01</v>
      </c>
      <c r="D2064" s="1" t="s">
        <v>6590</v>
      </c>
      <c r="E2064" t="s">
        <v>22</v>
      </c>
      <c r="F2064" t="s">
        <v>36</v>
      </c>
      <c r="G2064" t="s">
        <v>39</v>
      </c>
      <c r="H2064" t="s">
        <v>45</v>
      </c>
      <c r="I2064" t="s">
        <v>56</v>
      </c>
      <c r="J2064" t="s">
        <v>63</v>
      </c>
      <c r="K2064" t="s">
        <v>78</v>
      </c>
      <c r="L2064">
        <v>15</v>
      </c>
      <c r="M2064" s="5">
        <v>44.96</v>
      </c>
      <c r="N2064" s="5">
        <f t="shared" si="32"/>
        <v>674.4</v>
      </c>
      <c r="O2064" s="5">
        <v>12.170993539643593</v>
      </c>
      <c r="P2064" s="5">
        <f>tb_vendas[[#This Row],[Quantidade]]*tb_vendas[[#This Row],[Custo Unitário]]</f>
        <v>182.56490309465389</v>
      </c>
      <c r="Q2064" s="5">
        <f>tb_vendas[[#This Row],[Valor Total]]-tb_vendas[[#This Row],[Custo Total]]</f>
        <v>491.83509690534606</v>
      </c>
      <c r="R2064" s="2">
        <v>9</v>
      </c>
      <c r="S2064" s="3">
        <v>3</v>
      </c>
      <c r="T2064" t="s">
        <v>81</v>
      </c>
      <c r="U2064" t="s">
        <v>84</v>
      </c>
    </row>
    <row r="2065" spans="1:21" x14ac:dyDescent="0.3">
      <c r="A2065" s="3" t="s">
        <v>2149</v>
      </c>
      <c r="B2065" s="1">
        <v>44949</v>
      </c>
      <c r="C2065" s="7" t="str">
        <f>TEXT(tb_vendas[[#This Row],[Data do Pedido]],"aaaa-mm")</f>
        <v>2023-01</v>
      </c>
      <c r="D2065" s="1" t="s">
        <v>6588</v>
      </c>
      <c r="E2065" t="s">
        <v>21</v>
      </c>
      <c r="F2065" t="s">
        <v>26</v>
      </c>
      <c r="G2065" t="s">
        <v>41</v>
      </c>
      <c r="H2065" t="s">
        <v>45</v>
      </c>
      <c r="I2065" t="s">
        <v>53</v>
      </c>
      <c r="J2065" t="s">
        <v>67</v>
      </c>
      <c r="K2065" t="s">
        <v>77</v>
      </c>
      <c r="L2065">
        <v>53</v>
      </c>
      <c r="M2065" s="5">
        <v>2.62</v>
      </c>
      <c r="N2065" s="5">
        <f t="shared" si="32"/>
        <v>138.86000000000001</v>
      </c>
      <c r="O2065" s="5">
        <v>0.78948122091013073</v>
      </c>
      <c r="P2065" s="5">
        <f>tb_vendas[[#This Row],[Quantidade]]*tb_vendas[[#This Row],[Custo Unitário]]</f>
        <v>41.84250470823693</v>
      </c>
      <c r="Q2065" s="5">
        <f>tb_vendas[[#This Row],[Valor Total]]-tb_vendas[[#This Row],[Custo Total]]</f>
        <v>97.017495291763083</v>
      </c>
      <c r="R2065" s="2">
        <v>9</v>
      </c>
      <c r="S2065" s="3">
        <v>1</v>
      </c>
      <c r="T2065" t="s">
        <v>79</v>
      </c>
      <c r="U2065" t="s">
        <v>82</v>
      </c>
    </row>
    <row r="2066" spans="1:21" x14ac:dyDescent="0.3">
      <c r="A2066" s="3" t="s">
        <v>2150</v>
      </c>
      <c r="B2066" s="1">
        <v>44949</v>
      </c>
      <c r="C2066" s="7" t="str">
        <f>TEXT(tb_vendas[[#This Row],[Data do Pedido]],"aaaa-mm")</f>
        <v>2023-01</v>
      </c>
      <c r="D2066" s="1" t="s">
        <v>6593</v>
      </c>
      <c r="E2066" t="s">
        <v>17</v>
      </c>
      <c r="F2066" t="s">
        <v>37</v>
      </c>
      <c r="G2066" t="s">
        <v>41</v>
      </c>
      <c r="H2066" t="s">
        <v>45</v>
      </c>
      <c r="I2066" t="s">
        <v>60</v>
      </c>
      <c r="J2066" t="s">
        <v>69</v>
      </c>
      <c r="K2066" t="s">
        <v>72</v>
      </c>
      <c r="L2066">
        <v>26</v>
      </c>
      <c r="M2066" s="5">
        <v>95.5</v>
      </c>
      <c r="N2066" s="5">
        <f t="shared" si="32"/>
        <v>2483</v>
      </c>
      <c r="O2066" s="5">
        <v>45.017714266500469</v>
      </c>
      <c r="P2066" s="5">
        <f>tb_vendas[[#This Row],[Quantidade]]*tb_vendas[[#This Row],[Custo Unitário]]</f>
        <v>1170.4605709290122</v>
      </c>
      <c r="Q2066" s="5">
        <f>tb_vendas[[#This Row],[Valor Total]]-tb_vendas[[#This Row],[Custo Total]]</f>
        <v>1312.5394290709878</v>
      </c>
      <c r="R2066" s="2">
        <v>8</v>
      </c>
      <c r="S2066" s="3">
        <v>1</v>
      </c>
      <c r="T2066" t="s">
        <v>80</v>
      </c>
      <c r="U2066" t="s">
        <v>82</v>
      </c>
    </row>
    <row r="2067" spans="1:21" x14ac:dyDescent="0.3">
      <c r="A2067" s="3" t="s">
        <v>2151</v>
      </c>
      <c r="B2067" s="1">
        <v>44949</v>
      </c>
      <c r="C2067" s="7" t="str">
        <f>TEXT(tb_vendas[[#This Row],[Data do Pedido]],"aaaa-mm")</f>
        <v>2023-01</v>
      </c>
      <c r="D2067" s="1" t="s">
        <v>6591</v>
      </c>
      <c r="E2067" t="s">
        <v>19</v>
      </c>
      <c r="F2067" t="s">
        <v>36</v>
      </c>
      <c r="G2067" t="s">
        <v>39</v>
      </c>
      <c r="H2067" t="s">
        <v>45</v>
      </c>
      <c r="I2067" t="s">
        <v>62</v>
      </c>
      <c r="J2067" t="s">
        <v>70</v>
      </c>
      <c r="K2067" t="s">
        <v>75</v>
      </c>
      <c r="L2067">
        <v>73</v>
      </c>
      <c r="M2067" s="5">
        <v>98.45</v>
      </c>
      <c r="N2067" s="5">
        <f t="shared" si="32"/>
        <v>7186.85</v>
      </c>
      <c r="O2067" s="5">
        <v>40.766922441898373</v>
      </c>
      <c r="P2067" s="5">
        <f>tb_vendas[[#This Row],[Quantidade]]*tb_vendas[[#This Row],[Custo Unitário]]</f>
        <v>2975.9853382585811</v>
      </c>
      <c r="Q2067" s="5">
        <f>tb_vendas[[#This Row],[Valor Total]]-tb_vendas[[#This Row],[Custo Total]]</f>
        <v>4210.8646617414197</v>
      </c>
      <c r="R2067" s="2">
        <v>10</v>
      </c>
      <c r="S2067" s="3">
        <v>0</v>
      </c>
      <c r="T2067" t="s">
        <v>80</v>
      </c>
      <c r="U2067" t="s">
        <v>82</v>
      </c>
    </row>
    <row r="2068" spans="1:21" x14ac:dyDescent="0.3">
      <c r="A2068" s="3" t="s">
        <v>2152</v>
      </c>
      <c r="B2068" s="1">
        <v>44949</v>
      </c>
      <c r="C2068" s="7" t="str">
        <f>TEXT(tb_vendas[[#This Row],[Data do Pedido]],"aaaa-mm")</f>
        <v>2023-01</v>
      </c>
      <c r="D2068" s="1" t="s">
        <v>6589</v>
      </c>
      <c r="E2068" t="s">
        <v>18</v>
      </c>
      <c r="F2068" t="s">
        <v>27</v>
      </c>
      <c r="G2068" t="s">
        <v>42</v>
      </c>
      <c r="H2068" t="s">
        <v>46</v>
      </c>
      <c r="I2068" t="s">
        <v>50</v>
      </c>
      <c r="J2068" t="s">
        <v>66</v>
      </c>
      <c r="K2068" t="s">
        <v>76</v>
      </c>
      <c r="L2068">
        <v>71</v>
      </c>
      <c r="M2068" s="5">
        <v>32.15</v>
      </c>
      <c r="N2068" s="5">
        <f t="shared" si="32"/>
        <v>2282.65</v>
      </c>
      <c r="O2068" s="5">
        <v>8.1028148873738903</v>
      </c>
      <c r="P2068" s="5">
        <f>tb_vendas[[#This Row],[Quantidade]]*tb_vendas[[#This Row],[Custo Unitário]]</f>
        <v>575.29985700354621</v>
      </c>
      <c r="Q2068" s="5">
        <f>tb_vendas[[#This Row],[Valor Total]]-tb_vendas[[#This Row],[Custo Total]]</f>
        <v>1707.350142996454</v>
      </c>
      <c r="R2068" s="2">
        <v>10</v>
      </c>
      <c r="S2068" s="3">
        <v>0</v>
      </c>
      <c r="T2068" t="s">
        <v>81</v>
      </c>
      <c r="U2068" t="s">
        <v>85</v>
      </c>
    </row>
    <row r="2069" spans="1:21" x14ac:dyDescent="0.3">
      <c r="A2069" s="3" t="s">
        <v>2153</v>
      </c>
      <c r="B2069" s="1">
        <v>44950</v>
      </c>
      <c r="C2069" s="7" t="str">
        <f>TEXT(tb_vendas[[#This Row],[Data do Pedido]],"aaaa-mm")</f>
        <v>2023-01</v>
      </c>
      <c r="D2069" s="1" t="s">
        <v>6593</v>
      </c>
      <c r="E2069" t="s">
        <v>20</v>
      </c>
      <c r="F2069" t="s">
        <v>34</v>
      </c>
      <c r="G2069" t="s">
        <v>40</v>
      </c>
      <c r="H2069" t="s">
        <v>46</v>
      </c>
      <c r="I2069" t="s">
        <v>48</v>
      </c>
      <c r="J2069" t="s">
        <v>64</v>
      </c>
      <c r="K2069" t="s">
        <v>71</v>
      </c>
      <c r="L2069">
        <v>61</v>
      </c>
      <c r="M2069" s="5">
        <v>35.67</v>
      </c>
      <c r="N2069" s="5">
        <f t="shared" si="32"/>
        <v>2175.87</v>
      </c>
      <c r="O2069" s="5">
        <v>34.486951457619874</v>
      </c>
      <c r="P2069" s="5">
        <f>tb_vendas[[#This Row],[Quantidade]]*tb_vendas[[#This Row],[Custo Unitário]]</f>
        <v>2103.7040389148124</v>
      </c>
      <c r="Q2069" s="5">
        <f>tb_vendas[[#This Row],[Valor Total]]-tb_vendas[[#This Row],[Custo Total]]</f>
        <v>72.165961085187519</v>
      </c>
      <c r="R2069" s="2">
        <v>1</v>
      </c>
      <c r="S2069" s="3">
        <v>3</v>
      </c>
      <c r="T2069" t="s">
        <v>79</v>
      </c>
      <c r="U2069" t="s">
        <v>85</v>
      </c>
    </row>
    <row r="2070" spans="1:21" x14ac:dyDescent="0.3">
      <c r="A2070" s="3" t="s">
        <v>2154</v>
      </c>
      <c r="B2070" s="1">
        <v>44950</v>
      </c>
      <c r="C2070" s="7" t="str">
        <f>TEXT(tb_vendas[[#This Row],[Data do Pedido]],"aaaa-mm")</f>
        <v>2023-01</v>
      </c>
      <c r="D2070" s="1" t="s">
        <v>6590</v>
      </c>
      <c r="E2070" t="s">
        <v>19</v>
      </c>
      <c r="F2070" t="s">
        <v>29</v>
      </c>
      <c r="G2070" t="s">
        <v>43</v>
      </c>
      <c r="H2070" t="s">
        <v>45</v>
      </c>
      <c r="I2070" t="s">
        <v>48</v>
      </c>
      <c r="J2070" t="s">
        <v>64</v>
      </c>
      <c r="K2070" t="s">
        <v>78</v>
      </c>
      <c r="L2070">
        <v>63</v>
      </c>
      <c r="M2070" s="5">
        <v>16.37</v>
      </c>
      <c r="N2070" s="5">
        <f t="shared" si="32"/>
        <v>1031.3100000000002</v>
      </c>
      <c r="O2070" s="5">
        <v>7.8922959978608134</v>
      </c>
      <c r="P2070" s="5">
        <f>tb_vendas[[#This Row],[Quantidade]]*tb_vendas[[#This Row],[Custo Unitário]]</f>
        <v>497.21464786523126</v>
      </c>
      <c r="Q2070" s="5">
        <f>tb_vendas[[#This Row],[Valor Total]]-tb_vendas[[#This Row],[Custo Total]]</f>
        <v>534.09535213476897</v>
      </c>
      <c r="R2070" s="2">
        <v>3</v>
      </c>
      <c r="S2070" s="3">
        <v>6</v>
      </c>
      <c r="T2070" t="s">
        <v>80</v>
      </c>
      <c r="U2070" t="s">
        <v>84</v>
      </c>
    </row>
    <row r="2071" spans="1:21" x14ac:dyDescent="0.3">
      <c r="A2071" s="3" t="s">
        <v>2155</v>
      </c>
      <c r="B2071" s="1">
        <v>44950</v>
      </c>
      <c r="C2071" s="7" t="str">
        <f>TEXT(tb_vendas[[#This Row],[Data do Pedido]],"aaaa-mm")</f>
        <v>2023-01</v>
      </c>
      <c r="D2071" s="1" t="s">
        <v>6592</v>
      </c>
      <c r="E2071" t="s">
        <v>18</v>
      </c>
      <c r="F2071" t="s">
        <v>31</v>
      </c>
      <c r="G2071" t="s">
        <v>40</v>
      </c>
      <c r="H2071" t="s">
        <v>46</v>
      </c>
      <c r="I2071" t="s">
        <v>55</v>
      </c>
      <c r="J2071" t="s">
        <v>69</v>
      </c>
      <c r="K2071" t="s">
        <v>78</v>
      </c>
      <c r="L2071">
        <v>53</v>
      </c>
      <c r="M2071" s="5">
        <v>24.91</v>
      </c>
      <c r="N2071" s="5">
        <f t="shared" si="32"/>
        <v>1320.23</v>
      </c>
      <c r="O2071" s="5">
        <v>12.121732542057725</v>
      </c>
      <c r="P2071" s="5">
        <f>tb_vendas[[#This Row],[Quantidade]]*tb_vendas[[#This Row],[Custo Unitário]]</f>
        <v>642.45182472905935</v>
      </c>
      <c r="Q2071" s="5">
        <f>tb_vendas[[#This Row],[Valor Total]]-tb_vendas[[#This Row],[Custo Total]]</f>
        <v>677.77817527094066</v>
      </c>
      <c r="R2071" s="2">
        <v>5</v>
      </c>
      <c r="S2071" s="3">
        <v>3</v>
      </c>
      <c r="T2071" t="s">
        <v>79</v>
      </c>
      <c r="U2071" t="s">
        <v>84</v>
      </c>
    </row>
    <row r="2072" spans="1:21" x14ac:dyDescent="0.3">
      <c r="A2072" s="3" t="s">
        <v>2156</v>
      </c>
      <c r="B2072" s="1">
        <v>44950</v>
      </c>
      <c r="C2072" s="7" t="str">
        <f>TEXT(tb_vendas[[#This Row],[Data do Pedido]],"aaaa-mm")</f>
        <v>2023-01</v>
      </c>
      <c r="D2072" s="1" t="s">
        <v>6592</v>
      </c>
      <c r="E2072" t="s">
        <v>19</v>
      </c>
      <c r="F2072" t="s">
        <v>29</v>
      </c>
      <c r="G2072" t="s">
        <v>43</v>
      </c>
      <c r="H2072" t="s">
        <v>45</v>
      </c>
      <c r="I2072" t="s">
        <v>47</v>
      </c>
      <c r="J2072" t="s">
        <v>63</v>
      </c>
      <c r="K2072" t="s">
        <v>78</v>
      </c>
      <c r="L2072">
        <v>40</v>
      </c>
      <c r="M2072" s="5">
        <v>85.94</v>
      </c>
      <c r="N2072" s="5">
        <f t="shared" si="32"/>
        <v>3437.6</v>
      </c>
      <c r="O2072" s="5">
        <v>67.923212379159608</v>
      </c>
      <c r="P2072" s="5">
        <f>tb_vendas[[#This Row],[Quantidade]]*tb_vendas[[#This Row],[Custo Unitário]]</f>
        <v>2716.9284951663844</v>
      </c>
      <c r="Q2072" s="5">
        <f>tb_vendas[[#This Row],[Valor Total]]-tb_vendas[[#This Row],[Custo Total]]</f>
        <v>720.67150483361547</v>
      </c>
      <c r="R2072" s="2">
        <v>1</v>
      </c>
      <c r="S2072" s="3">
        <v>0</v>
      </c>
      <c r="T2072" t="s">
        <v>80</v>
      </c>
      <c r="U2072" t="s">
        <v>85</v>
      </c>
    </row>
    <row r="2073" spans="1:21" x14ac:dyDescent="0.3">
      <c r="A2073" s="3" t="s">
        <v>2157</v>
      </c>
      <c r="B2073" s="1">
        <v>44950</v>
      </c>
      <c r="C2073" s="7" t="str">
        <f>TEXT(tb_vendas[[#This Row],[Data do Pedido]],"aaaa-mm")</f>
        <v>2023-01</v>
      </c>
      <c r="D2073" s="1" t="s">
        <v>6589</v>
      </c>
      <c r="E2073" t="s">
        <v>21</v>
      </c>
      <c r="F2073" t="s">
        <v>26</v>
      </c>
      <c r="G2073" t="s">
        <v>41</v>
      </c>
      <c r="H2073" t="s">
        <v>45</v>
      </c>
      <c r="I2073" t="s">
        <v>52</v>
      </c>
      <c r="J2073" t="s">
        <v>67</v>
      </c>
      <c r="K2073" t="s">
        <v>76</v>
      </c>
      <c r="L2073">
        <v>97</v>
      </c>
      <c r="M2073" s="5">
        <v>54.05</v>
      </c>
      <c r="N2073" s="5">
        <f t="shared" si="32"/>
        <v>5242.8499999999995</v>
      </c>
      <c r="O2073" s="5">
        <v>41.420653471780298</v>
      </c>
      <c r="P2073" s="5">
        <f>tb_vendas[[#This Row],[Quantidade]]*tb_vendas[[#This Row],[Custo Unitário]]</f>
        <v>4017.8033867626891</v>
      </c>
      <c r="Q2073" s="5">
        <f>tb_vendas[[#This Row],[Valor Total]]-tb_vendas[[#This Row],[Custo Total]]</f>
        <v>1225.0466132373103</v>
      </c>
      <c r="R2073" s="2">
        <v>5</v>
      </c>
      <c r="S2073" s="3">
        <v>3</v>
      </c>
      <c r="T2073" t="s">
        <v>81</v>
      </c>
      <c r="U2073" t="s">
        <v>83</v>
      </c>
    </row>
    <row r="2074" spans="1:21" x14ac:dyDescent="0.3">
      <c r="A2074" s="3" t="s">
        <v>2158</v>
      </c>
      <c r="B2074" s="1">
        <v>44950</v>
      </c>
      <c r="C2074" s="7" t="str">
        <f>TEXT(tb_vendas[[#This Row],[Data do Pedido]],"aaaa-mm")</f>
        <v>2023-01</v>
      </c>
      <c r="D2074" s="1" t="s">
        <v>6589</v>
      </c>
      <c r="E2074" t="s">
        <v>21</v>
      </c>
      <c r="F2074" t="s">
        <v>27</v>
      </c>
      <c r="G2074" t="s">
        <v>42</v>
      </c>
      <c r="H2074" t="s">
        <v>46</v>
      </c>
      <c r="I2074" t="s">
        <v>51</v>
      </c>
      <c r="J2074" t="s">
        <v>65</v>
      </c>
      <c r="K2074" t="s">
        <v>74</v>
      </c>
      <c r="L2074">
        <v>65</v>
      </c>
      <c r="M2074" s="5">
        <v>58.11</v>
      </c>
      <c r="N2074" s="5">
        <f t="shared" si="32"/>
        <v>3777.15</v>
      </c>
      <c r="O2074" s="5">
        <v>35.75606707436777</v>
      </c>
      <c r="P2074" s="5">
        <f>tb_vendas[[#This Row],[Quantidade]]*tb_vendas[[#This Row],[Custo Unitário]]</f>
        <v>2324.1443598339051</v>
      </c>
      <c r="Q2074" s="5">
        <f>tb_vendas[[#This Row],[Valor Total]]-tb_vendas[[#This Row],[Custo Total]]</f>
        <v>1453.005640166095</v>
      </c>
      <c r="R2074" s="2">
        <v>9</v>
      </c>
      <c r="S2074" s="3">
        <v>9</v>
      </c>
      <c r="T2074" t="s">
        <v>81</v>
      </c>
      <c r="U2074" t="s">
        <v>85</v>
      </c>
    </row>
    <row r="2075" spans="1:21" x14ac:dyDescent="0.3">
      <c r="A2075" s="3" t="s">
        <v>2159</v>
      </c>
      <c r="B2075" s="1">
        <v>44951</v>
      </c>
      <c r="C2075" s="7" t="str">
        <f>TEXT(tb_vendas[[#This Row],[Data do Pedido]],"aaaa-mm")</f>
        <v>2023-01</v>
      </c>
      <c r="D2075" s="1" t="s">
        <v>6588</v>
      </c>
      <c r="E2075" t="s">
        <v>16</v>
      </c>
      <c r="F2075" t="s">
        <v>38</v>
      </c>
      <c r="G2075" t="s">
        <v>39</v>
      </c>
      <c r="H2075" t="s">
        <v>45</v>
      </c>
      <c r="I2075" t="s">
        <v>55</v>
      </c>
      <c r="J2075" t="s">
        <v>69</v>
      </c>
      <c r="K2075" t="s">
        <v>75</v>
      </c>
      <c r="L2075">
        <v>58</v>
      </c>
      <c r="M2075" s="5">
        <v>39.56</v>
      </c>
      <c r="N2075" s="5">
        <f t="shared" si="32"/>
        <v>2294.48</v>
      </c>
      <c r="O2075" s="5">
        <v>20.618459289277318</v>
      </c>
      <c r="P2075" s="5">
        <f>tb_vendas[[#This Row],[Quantidade]]*tb_vendas[[#This Row],[Custo Unitário]]</f>
        <v>1195.8706387780844</v>
      </c>
      <c r="Q2075" s="5">
        <f>tb_vendas[[#This Row],[Valor Total]]-tb_vendas[[#This Row],[Custo Total]]</f>
        <v>1098.6093612219156</v>
      </c>
      <c r="R2075" s="2">
        <v>2</v>
      </c>
      <c r="S2075" s="3">
        <v>2</v>
      </c>
      <c r="T2075" t="s">
        <v>80</v>
      </c>
      <c r="U2075" t="s">
        <v>83</v>
      </c>
    </row>
    <row r="2076" spans="1:21" x14ac:dyDescent="0.3">
      <c r="A2076" s="3" t="s">
        <v>2160</v>
      </c>
      <c r="B2076" s="1">
        <v>44951</v>
      </c>
      <c r="C2076" s="7" t="str">
        <f>TEXT(tb_vendas[[#This Row],[Data do Pedido]],"aaaa-mm")</f>
        <v>2023-01</v>
      </c>
      <c r="D2076" s="1" t="s">
        <v>6593</v>
      </c>
      <c r="E2076" t="s">
        <v>18</v>
      </c>
      <c r="F2076" t="s">
        <v>24</v>
      </c>
      <c r="G2076" t="s">
        <v>39</v>
      </c>
      <c r="H2076" t="s">
        <v>45</v>
      </c>
      <c r="I2076" t="s">
        <v>51</v>
      </c>
      <c r="J2076" t="s">
        <v>65</v>
      </c>
      <c r="K2076" t="s">
        <v>74</v>
      </c>
      <c r="L2076">
        <v>6</v>
      </c>
      <c r="M2076" s="5">
        <v>93.98</v>
      </c>
      <c r="N2076" s="5">
        <f t="shared" si="32"/>
        <v>563.88</v>
      </c>
      <c r="O2076" s="5">
        <v>89.601628272277424</v>
      </c>
      <c r="P2076" s="5">
        <f>tb_vendas[[#This Row],[Quantidade]]*tb_vendas[[#This Row],[Custo Unitário]]</f>
        <v>537.60976963366454</v>
      </c>
      <c r="Q2076" s="5">
        <f>tb_vendas[[#This Row],[Valor Total]]-tb_vendas[[#This Row],[Custo Total]]</f>
        <v>26.270230366335454</v>
      </c>
      <c r="R2076" s="2">
        <v>8</v>
      </c>
      <c r="S2076" s="3">
        <v>10</v>
      </c>
      <c r="T2076" t="s">
        <v>80</v>
      </c>
      <c r="U2076" t="s">
        <v>84</v>
      </c>
    </row>
    <row r="2077" spans="1:21" x14ac:dyDescent="0.3">
      <c r="A2077" s="3" t="s">
        <v>2161</v>
      </c>
      <c r="B2077" s="1">
        <v>44951</v>
      </c>
      <c r="C2077" s="7" t="str">
        <f>TEXT(tb_vendas[[#This Row],[Data do Pedido]],"aaaa-mm")</f>
        <v>2023-01</v>
      </c>
      <c r="D2077" s="1" t="s">
        <v>6592</v>
      </c>
      <c r="E2077" t="s">
        <v>21</v>
      </c>
      <c r="F2077" t="s">
        <v>24</v>
      </c>
      <c r="G2077" t="s">
        <v>39</v>
      </c>
      <c r="H2077" t="s">
        <v>45</v>
      </c>
      <c r="I2077" t="s">
        <v>53</v>
      </c>
      <c r="J2077" t="s">
        <v>67</v>
      </c>
      <c r="K2077" t="s">
        <v>78</v>
      </c>
      <c r="L2077">
        <v>61</v>
      </c>
      <c r="M2077" s="5">
        <v>96.53</v>
      </c>
      <c r="N2077" s="5">
        <f t="shared" si="32"/>
        <v>5888.33</v>
      </c>
      <c r="O2077" s="5">
        <v>79.361190060776934</v>
      </c>
      <c r="P2077" s="5">
        <f>tb_vendas[[#This Row],[Quantidade]]*tb_vendas[[#This Row],[Custo Unitário]]</f>
        <v>4841.0325937073931</v>
      </c>
      <c r="Q2077" s="5">
        <f>tb_vendas[[#This Row],[Valor Total]]-tb_vendas[[#This Row],[Custo Total]]</f>
        <v>1047.2974062926069</v>
      </c>
      <c r="R2077" s="2">
        <v>6</v>
      </c>
      <c r="S2077" s="3">
        <v>5</v>
      </c>
      <c r="T2077" t="s">
        <v>80</v>
      </c>
      <c r="U2077" t="s">
        <v>85</v>
      </c>
    </row>
    <row r="2078" spans="1:21" x14ac:dyDescent="0.3">
      <c r="A2078" s="3" t="s">
        <v>2162</v>
      </c>
      <c r="B2078" s="1">
        <v>44951</v>
      </c>
      <c r="C2078" s="7" t="str">
        <f>TEXT(tb_vendas[[#This Row],[Data do Pedido]],"aaaa-mm")</f>
        <v>2023-01</v>
      </c>
      <c r="D2078" s="1" t="s">
        <v>6589</v>
      </c>
      <c r="E2078" t="s">
        <v>19</v>
      </c>
      <c r="F2078" t="s">
        <v>37</v>
      </c>
      <c r="G2078" t="s">
        <v>41</v>
      </c>
      <c r="H2078" t="s">
        <v>45</v>
      </c>
      <c r="I2078" t="s">
        <v>62</v>
      </c>
      <c r="J2078" t="s">
        <v>70</v>
      </c>
      <c r="K2078" t="s">
        <v>77</v>
      </c>
      <c r="L2078">
        <v>48</v>
      </c>
      <c r="M2078" s="5">
        <v>25.51</v>
      </c>
      <c r="N2078" s="5">
        <f t="shared" si="32"/>
        <v>1224.48</v>
      </c>
      <c r="O2078" s="5">
        <v>14.425723919392327</v>
      </c>
      <c r="P2078" s="5">
        <f>tb_vendas[[#This Row],[Quantidade]]*tb_vendas[[#This Row],[Custo Unitário]]</f>
        <v>692.43474813083174</v>
      </c>
      <c r="Q2078" s="5">
        <f>tb_vendas[[#This Row],[Valor Total]]-tb_vendas[[#This Row],[Custo Total]]</f>
        <v>532.04525186916828</v>
      </c>
      <c r="R2078" s="2">
        <v>5</v>
      </c>
      <c r="S2078" s="3">
        <v>3</v>
      </c>
      <c r="T2078" t="s">
        <v>81</v>
      </c>
      <c r="U2078" t="s">
        <v>83</v>
      </c>
    </row>
    <row r="2079" spans="1:21" x14ac:dyDescent="0.3">
      <c r="A2079" s="3" t="s">
        <v>2163</v>
      </c>
      <c r="B2079" s="1">
        <v>44952</v>
      </c>
      <c r="C2079" s="7" t="str">
        <f>TEXT(tb_vendas[[#This Row],[Data do Pedido]],"aaaa-mm")</f>
        <v>2023-01</v>
      </c>
      <c r="D2079" s="1" t="s">
        <v>6588</v>
      </c>
      <c r="E2079" t="s">
        <v>17</v>
      </c>
      <c r="F2079" t="s">
        <v>34</v>
      </c>
      <c r="G2079" t="s">
        <v>40</v>
      </c>
      <c r="H2079" t="s">
        <v>46</v>
      </c>
      <c r="I2079" t="s">
        <v>53</v>
      </c>
      <c r="J2079" t="s">
        <v>67</v>
      </c>
      <c r="K2079" t="s">
        <v>74</v>
      </c>
      <c r="L2079">
        <v>5</v>
      </c>
      <c r="M2079" s="5">
        <v>51.36</v>
      </c>
      <c r="N2079" s="5">
        <f t="shared" si="32"/>
        <v>256.8</v>
      </c>
      <c r="O2079" s="5">
        <v>21.091568291020458</v>
      </c>
      <c r="P2079" s="5">
        <f>tb_vendas[[#This Row],[Quantidade]]*tb_vendas[[#This Row],[Custo Unitário]]</f>
        <v>105.45784145510228</v>
      </c>
      <c r="Q2079" s="5">
        <f>tb_vendas[[#This Row],[Valor Total]]-tb_vendas[[#This Row],[Custo Total]]</f>
        <v>151.34215854489773</v>
      </c>
      <c r="R2079" s="2">
        <v>3</v>
      </c>
      <c r="S2079" s="3">
        <v>5</v>
      </c>
      <c r="T2079" t="s">
        <v>81</v>
      </c>
      <c r="U2079" t="s">
        <v>82</v>
      </c>
    </row>
    <row r="2080" spans="1:21" x14ac:dyDescent="0.3">
      <c r="A2080" s="3" t="s">
        <v>2164</v>
      </c>
      <c r="B2080" s="1">
        <v>44952</v>
      </c>
      <c r="C2080" s="7" t="str">
        <f>TEXT(tb_vendas[[#This Row],[Data do Pedido]],"aaaa-mm")</f>
        <v>2023-01</v>
      </c>
      <c r="D2080" s="1" t="s">
        <v>6588</v>
      </c>
      <c r="E2080" t="s">
        <v>20</v>
      </c>
      <c r="F2080" t="s">
        <v>24</v>
      </c>
      <c r="G2080" t="s">
        <v>39</v>
      </c>
      <c r="H2080" t="s">
        <v>45</v>
      </c>
      <c r="I2080" t="s">
        <v>58</v>
      </c>
      <c r="J2080" t="s">
        <v>64</v>
      </c>
      <c r="K2080" t="s">
        <v>72</v>
      </c>
      <c r="L2080">
        <v>82</v>
      </c>
      <c r="M2080" s="5">
        <v>36.33</v>
      </c>
      <c r="N2080" s="5">
        <f t="shared" si="32"/>
        <v>2979.06</v>
      </c>
      <c r="O2080" s="5">
        <v>25.787956843074006</v>
      </c>
      <c r="P2080" s="5">
        <f>tb_vendas[[#This Row],[Quantidade]]*tb_vendas[[#This Row],[Custo Unitário]]</f>
        <v>2114.6124611320683</v>
      </c>
      <c r="Q2080" s="5">
        <f>tb_vendas[[#This Row],[Valor Total]]-tb_vendas[[#This Row],[Custo Total]]</f>
        <v>864.4475388679316</v>
      </c>
      <c r="R2080" s="2">
        <v>2</v>
      </c>
      <c r="S2080" s="3">
        <v>3</v>
      </c>
      <c r="T2080" t="s">
        <v>80</v>
      </c>
      <c r="U2080" t="s">
        <v>84</v>
      </c>
    </row>
    <row r="2081" spans="1:21" x14ac:dyDescent="0.3">
      <c r="A2081" s="3" t="s">
        <v>2165</v>
      </c>
      <c r="B2081" s="1">
        <v>44952</v>
      </c>
      <c r="C2081" s="7" t="str">
        <f>TEXT(tb_vendas[[#This Row],[Data do Pedido]],"aaaa-mm")</f>
        <v>2023-01</v>
      </c>
      <c r="D2081" s="1" t="s">
        <v>6589</v>
      </c>
      <c r="E2081" t="s">
        <v>18</v>
      </c>
      <c r="F2081" t="s">
        <v>32</v>
      </c>
      <c r="G2081" t="s">
        <v>39</v>
      </c>
      <c r="H2081" t="s">
        <v>45</v>
      </c>
      <c r="I2081" t="s">
        <v>48</v>
      </c>
      <c r="J2081" t="s">
        <v>64</v>
      </c>
      <c r="K2081" t="s">
        <v>78</v>
      </c>
      <c r="L2081">
        <v>63</v>
      </c>
      <c r="M2081" s="5">
        <v>21.41</v>
      </c>
      <c r="N2081" s="5">
        <f t="shared" si="32"/>
        <v>1348.83</v>
      </c>
      <c r="O2081" s="5">
        <v>5.387743567456317</v>
      </c>
      <c r="P2081" s="5">
        <f>tb_vendas[[#This Row],[Quantidade]]*tb_vendas[[#This Row],[Custo Unitário]]</f>
        <v>339.42784474974798</v>
      </c>
      <c r="Q2081" s="5">
        <f>tb_vendas[[#This Row],[Valor Total]]-tb_vendas[[#This Row],[Custo Total]]</f>
        <v>1009.402155250252</v>
      </c>
      <c r="R2081" s="2">
        <v>10</v>
      </c>
      <c r="S2081" s="3">
        <v>9</v>
      </c>
      <c r="T2081" t="s">
        <v>80</v>
      </c>
      <c r="U2081" t="s">
        <v>83</v>
      </c>
    </row>
    <row r="2082" spans="1:21" x14ac:dyDescent="0.3">
      <c r="A2082" s="3" t="s">
        <v>2166</v>
      </c>
      <c r="B2082" s="1">
        <v>44953</v>
      </c>
      <c r="C2082" s="7" t="str">
        <f>TEXT(tb_vendas[[#This Row],[Data do Pedido]],"aaaa-mm")</f>
        <v>2023-01</v>
      </c>
      <c r="D2082" s="1" t="s">
        <v>6588</v>
      </c>
      <c r="E2082" t="s">
        <v>20</v>
      </c>
      <c r="F2082" t="s">
        <v>35</v>
      </c>
      <c r="G2082" t="s">
        <v>44</v>
      </c>
      <c r="H2082" t="s">
        <v>46</v>
      </c>
      <c r="I2082" t="s">
        <v>61</v>
      </c>
      <c r="J2082" t="s">
        <v>68</v>
      </c>
      <c r="K2082" t="s">
        <v>78</v>
      </c>
      <c r="L2082">
        <v>67</v>
      </c>
      <c r="M2082" s="5">
        <v>29</v>
      </c>
      <c r="N2082" s="5">
        <f t="shared" si="32"/>
        <v>1943</v>
      </c>
      <c r="O2082" s="5">
        <v>11.832924395461767</v>
      </c>
      <c r="P2082" s="5">
        <f>tb_vendas[[#This Row],[Quantidade]]*tb_vendas[[#This Row],[Custo Unitário]]</f>
        <v>792.80593449593835</v>
      </c>
      <c r="Q2082" s="5">
        <f>tb_vendas[[#This Row],[Valor Total]]-tb_vendas[[#This Row],[Custo Total]]</f>
        <v>1150.1940655040617</v>
      </c>
      <c r="R2082" s="2">
        <v>9</v>
      </c>
      <c r="S2082" s="3">
        <v>4</v>
      </c>
      <c r="T2082" t="s">
        <v>81</v>
      </c>
      <c r="U2082" t="s">
        <v>85</v>
      </c>
    </row>
    <row r="2083" spans="1:21" x14ac:dyDescent="0.3">
      <c r="A2083" s="3" t="s">
        <v>2167</v>
      </c>
      <c r="B2083" s="1">
        <v>44953</v>
      </c>
      <c r="C2083" s="7" t="str">
        <f>TEXT(tb_vendas[[#This Row],[Data do Pedido]],"aaaa-mm")</f>
        <v>2023-01</v>
      </c>
      <c r="D2083" s="1" t="s">
        <v>6588</v>
      </c>
      <c r="E2083" t="s">
        <v>20</v>
      </c>
      <c r="F2083" t="s">
        <v>27</v>
      </c>
      <c r="G2083" t="s">
        <v>42</v>
      </c>
      <c r="H2083" t="s">
        <v>46</v>
      </c>
      <c r="I2083" t="s">
        <v>62</v>
      </c>
      <c r="J2083" t="s">
        <v>70</v>
      </c>
      <c r="K2083" t="s">
        <v>75</v>
      </c>
      <c r="L2083">
        <v>24</v>
      </c>
      <c r="M2083" s="5">
        <v>91.84</v>
      </c>
      <c r="N2083" s="5">
        <f t="shared" si="32"/>
        <v>2204.16</v>
      </c>
      <c r="O2083" s="5">
        <v>48.148112187710176</v>
      </c>
      <c r="P2083" s="5">
        <f>tb_vendas[[#This Row],[Quantidade]]*tb_vendas[[#This Row],[Custo Unitário]]</f>
        <v>1155.5546925050442</v>
      </c>
      <c r="Q2083" s="5">
        <f>tb_vendas[[#This Row],[Valor Total]]-tb_vendas[[#This Row],[Custo Total]]</f>
        <v>1048.6053074949557</v>
      </c>
      <c r="R2083" s="2">
        <v>8</v>
      </c>
      <c r="S2083" s="3">
        <v>1</v>
      </c>
      <c r="T2083" t="s">
        <v>81</v>
      </c>
      <c r="U2083" t="s">
        <v>83</v>
      </c>
    </row>
    <row r="2084" spans="1:21" x14ac:dyDescent="0.3">
      <c r="A2084" s="3" t="s">
        <v>2168</v>
      </c>
      <c r="B2084" s="1">
        <v>44953</v>
      </c>
      <c r="C2084" s="7" t="str">
        <f>TEXT(tb_vendas[[#This Row],[Data do Pedido]],"aaaa-mm")</f>
        <v>2023-01</v>
      </c>
      <c r="D2084" s="1" t="s">
        <v>6590</v>
      </c>
      <c r="E2084" t="s">
        <v>20</v>
      </c>
      <c r="F2084" t="s">
        <v>28</v>
      </c>
      <c r="G2084" t="s">
        <v>43</v>
      </c>
      <c r="H2084" t="s">
        <v>45</v>
      </c>
      <c r="I2084" t="s">
        <v>58</v>
      </c>
      <c r="J2084" t="s">
        <v>64</v>
      </c>
      <c r="K2084" t="s">
        <v>73</v>
      </c>
      <c r="L2084">
        <v>47</v>
      </c>
      <c r="M2084" s="5">
        <v>14.01</v>
      </c>
      <c r="N2084" s="5">
        <f t="shared" si="32"/>
        <v>658.47</v>
      </c>
      <c r="O2084" s="5">
        <v>8.2554778464296401</v>
      </c>
      <c r="P2084" s="5">
        <f>tb_vendas[[#This Row],[Quantidade]]*tb_vendas[[#This Row],[Custo Unitário]]</f>
        <v>388.00745878219311</v>
      </c>
      <c r="Q2084" s="5">
        <f>tb_vendas[[#This Row],[Valor Total]]-tb_vendas[[#This Row],[Custo Total]]</f>
        <v>270.46254121780692</v>
      </c>
      <c r="R2084" s="2">
        <v>7</v>
      </c>
      <c r="S2084" s="3">
        <v>8</v>
      </c>
      <c r="T2084" t="s">
        <v>79</v>
      </c>
      <c r="U2084" t="s">
        <v>84</v>
      </c>
    </row>
    <row r="2085" spans="1:21" x14ac:dyDescent="0.3">
      <c r="A2085" s="3" t="s">
        <v>2169</v>
      </c>
      <c r="B2085" s="1">
        <v>44953</v>
      </c>
      <c r="C2085" s="7" t="str">
        <f>TEXT(tb_vendas[[#This Row],[Data do Pedido]],"aaaa-mm")</f>
        <v>2023-01</v>
      </c>
      <c r="D2085" s="1" t="s">
        <v>6588</v>
      </c>
      <c r="E2085" t="s">
        <v>17</v>
      </c>
      <c r="F2085" t="s">
        <v>32</v>
      </c>
      <c r="G2085" t="s">
        <v>39</v>
      </c>
      <c r="H2085" t="s">
        <v>45</v>
      </c>
      <c r="I2085" t="s">
        <v>50</v>
      </c>
      <c r="J2085" t="s">
        <v>66</v>
      </c>
      <c r="K2085" t="s">
        <v>77</v>
      </c>
      <c r="L2085">
        <v>75</v>
      </c>
      <c r="M2085" s="5">
        <v>40.42</v>
      </c>
      <c r="N2085" s="5">
        <f t="shared" si="32"/>
        <v>3031.5</v>
      </c>
      <c r="O2085" s="5">
        <v>37.616637350629837</v>
      </c>
      <c r="P2085" s="5">
        <f>tb_vendas[[#This Row],[Quantidade]]*tb_vendas[[#This Row],[Custo Unitário]]</f>
        <v>2821.2478012972379</v>
      </c>
      <c r="Q2085" s="5">
        <f>tb_vendas[[#This Row],[Valor Total]]-tb_vendas[[#This Row],[Custo Total]]</f>
        <v>210.25219870276214</v>
      </c>
      <c r="R2085" s="2">
        <v>2</v>
      </c>
      <c r="S2085" s="3">
        <v>4</v>
      </c>
      <c r="T2085" t="s">
        <v>79</v>
      </c>
      <c r="U2085" t="s">
        <v>82</v>
      </c>
    </row>
    <row r="2086" spans="1:21" x14ac:dyDescent="0.3">
      <c r="A2086" s="3" t="s">
        <v>2170</v>
      </c>
      <c r="B2086" s="1">
        <v>44953</v>
      </c>
      <c r="C2086" s="7" t="str">
        <f>TEXT(tb_vendas[[#This Row],[Data do Pedido]],"aaaa-mm")</f>
        <v>2023-01</v>
      </c>
      <c r="D2086" s="1" t="s">
        <v>6589</v>
      </c>
      <c r="E2086" t="s">
        <v>19</v>
      </c>
      <c r="F2086" t="s">
        <v>28</v>
      </c>
      <c r="G2086" t="s">
        <v>43</v>
      </c>
      <c r="H2086" t="s">
        <v>45</v>
      </c>
      <c r="I2086" t="s">
        <v>62</v>
      </c>
      <c r="J2086" t="s">
        <v>70</v>
      </c>
      <c r="K2086" t="s">
        <v>74</v>
      </c>
      <c r="L2086">
        <v>71</v>
      </c>
      <c r="M2086" s="5">
        <v>63.5</v>
      </c>
      <c r="N2086" s="5">
        <f t="shared" si="32"/>
        <v>4508.5</v>
      </c>
      <c r="O2086" s="5">
        <v>23.804694227498175</v>
      </c>
      <c r="P2086" s="5">
        <f>tb_vendas[[#This Row],[Quantidade]]*tb_vendas[[#This Row],[Custo Unitário]]</f>
        <v>1690.1332901523704</v>
      </c>
      <c r="Q2086" s="5">
        <f>tb_vendas[[#This Row],[Valor Total]]-tb_vendas[[#This Row],[Custo Total]]</f>
        <v>2818.3667098476299</v>
      </c>
      <c r="R2086" s="2">
        <v>3</v>
      </c>
      <c r="S2086" s="3">
        <v>4</v>
      </c>
      <c r="T2086" t="s">
        <v>81</v>
      </c>
      <c r="U2086" t="s">
        <v>83</v>
      </c>
    </row>
    <row r="2087" spans="1:21" x14ac:dyDescent="0.3">
      <c r="A2087" s="3" t="s">
        <v>2171</v>
      </c>
      <c r="B2087" s="1">
        <v>44954</v>
      </c>
      <c r="C2087" s="7" t="str">
        <f>TEXT(tb_vendas[[#This Row],[Data do Pedido]],"aaaa-mm")</f>
        <v>2023-01</v>
      </c>
      <c r="D2087" s="1" t="s">
        <v>6593</v>
      </c>
      <c r="E2087" t="s">
        <v>22</v>
      </c>
      <c r="F2087" t="s">
        <v>25</v>
      </c>
      <c r="G2087" t="s">
        <v>40</v>
      </c>
      <c r="H2087" t="s">
        <v>46</v>
      </c>
      <c r="I2087" t="s">
        <v>52</v>
      </c>
      <c r="J2087" t="s">
        <v>67</v>
      </c>
      <c r="K2087" t="s">
        <v>75</v>
      </c>
      <c r="L2087">
        <v>65</v>
      </c>
      <c r="M2087" s="5">
        <v>62.35</v>
      </c>
      <c r="N2087" s="5">
        <f t="shared" si="32"/>
        <v>4052.75</v>
      </c>
      <c r="O2087" s="5">
        <v>21.686533725346216</v>
      </c>
      <c r="P2087" s="5">
        <f>tb_vendas[[#This Row],[Quantidade]]*tb_vendas[[#This Row],[Custo Unitário]]</f>
        <v>1409.624692147504</v>
      </c>
      <c r="Q2087" s="5">
        <f>tb_vendas[[#This Row],[Valor Total]]-tb_vendas[[#This Row],[Custo Total]]</f>
        <v>2643.125307852496</v>
      </c>
      <c r="R2087" s="2">
        <v>1</v>
      </c>
      <c r="S2087" s="3">
        <v>6</v>
      </c>
      <c r="T2087" t="s">
        <v>79</v>
      </c>
      <c r="U2087" t="s">
        <v>85</v>
      </c>
    </row>
    <row r="2088" spans="1:21" x14ac:dyDescent="0.3">
      <c r="A2088" s="3" t="s">
        <v>2172</v>
      </c>
      <c r="B2088" s="1">
        <v>44954</v>
      </c>
      <c r="C2088" s="7" t="str">
        <f>TEXT(tb_vendas[[#This Row],[Data do Pedido]],"aaaa-mm")</f>
        <v>2023-01</v>
      </c>
      <c r="D2088" s="1" t="s">
        <v>6592</v>
      </c>
      <c r="E2088" t="s">
        <v>16</v>
      </c>
      <c r="F2088" t="s">
        <v>36</v>
      </c>
      <c r="G2088" t="s">
        <v>39</v>
      </c>
      <c r="H2088" t="s">
        <v>45</v>
      </c>
      <c r="I2088" t="s">
        <v>47</v>
      </c>
      <c r="J2088" t="s">
        <v>63</v>
      </c>
      <c r="K2088" t="s">
        <v>73</v>
      </c>
      <c r="L2088">
        <v>79</v>
      </c>
      <c r="M2088" s="5">
        <v>61.76</v>
      </c>
      <c r="N2088" s="5">
        <f t="shared" si="32"/>
        <v>4879.04</v>
      </c>
      <c r="O2088" s="5">
        <v>16.344398698071114</v>
      </c>
      <c r="P2088" s="5">
        <f>tb_vendas[[#This Row],[Quantidade]]*tb_vendas[[#This Row],[Custo Unitário]]</f>
        <v>1291.2074971476179</v>
      </c>
      <c r="Q2088" s="5">
        <f>tb_vendas[[#This Row],[Valor Total]]-tb_vendas[[#This Row],[Custo Total]]</f>
        <v>3587.8325028523823</v>
      </c>
      <c r="R2088" s="2">
        <v>8</v>
      </c>
      <c r="S2088" s="3">
        <v>3</v>
      </c>
      <c r="T2088" t="s">
        <v>81</v>
      </c>
      <c r="U2088" t="s">
        <v>82</v>
      </c>
    </row>
    <row r="2089" spans="1:21" x14ac:dyDescent="0.3">
      <c r="A2089" s="3" t="s">
        <v>2173</v>
      </c>
      <c r="B2089" s="1">
        <v>44954</v>
      </c>
      <c r="C2089" s="7" t="str">
        <f>TEXT(tb_vendas[[#This Row],[Data do Pedido]],"aaaa-mm")</f>
        <v>2023-01</v>
      </c>
      <c r="D2089" s="1" t="s">
        <v>6592</v>
      </c>
      <c r="E2089" t="s">
        <v>16</v>
      </c>
      <c r="F2089" t="s">
        <v>29</v>
      </c>
      <c r="G2089" t="s">
        <v>43</v>
      </c>
      <c r="H2089" t="s">
        <v>45</v>
      </c>
      <c r="I2089" t="s">
        <v>60</v>
      </c>
      <c r="J2089" t="s">
        <v>69</v>
      </c>
      <c r="K2089" t="s">
        <v>77</v>
      </c>
      <c r="L2089">
        <v>71</v>
      </c>
      <c r="M2089" s="5">
        <v>20.350000000000001</v>
      </c>
      <c r="N2089" s="5">
        <f t="shared" si="32"/>
        <v>1444.8500000000001</v>
      </c>
      <c r="O2089" s="5">
        <v>6.8530853228362361</v>
      </c>
      <c r="P2089" s="5">
        <f>tb_vendas[[#This Row],[Quantidade]]*tb_vendas[[#This Row],[Custo Unitário]]</f>
        <v>486.56905792137275</v>
      </c>
      <c r="Q2089" s="5">
        <f>tb_vendas[[#This Row],[Valor Total]]-tb_vendas[[#This Row],[Custo Total]]</f>
        <v>958.28094207862739</v>
      </c>
      <c r="R2089" s="2">
        <v>8</v>
      </c>
      <c r="S2089" s="3">
        <v>7</v>
      </c>
      <c r="T2089" t="s">
        <v>79</v>
      </c>
      <c r="U2089" t="s">
        <v>83</v>
      </c>
    </row>
    <row r="2090" spans="1:21" x14ac:dyDescent="0.3">
      <c r="A2090" s="3" t="s">
        <v>2174</v>
      </c>
      <c r="B2090" s="1">
        <v>44954</v>
      </c>
      <c r="C2090" s="7" t="str">
        <f>TEXT(tb_vendas[[#This Row],[Data do Pedido]],"aaaa-mm")</f>
        <v>2023-01</v>
      </c>
      <c r="D2090" s="1" t="s">
        <v>6592</v>
      </c>
      <c r="E2090" t="s">
        <v>21</v>
      </c>
      <c r="F2090" t="s">
        <v>28</v>
      </c>
      <c r="G2090" t="s">
        <v>43</v>
      </c>
      <c r="H2090" t="s">
        <v>45</v>
      </c>
      <c r="I2090" t="s">
        <v>51</v>
      </c>
      <c r="J2090" t="s">
        <v>65</v>
      </c>
      <c r="K2090" t="s">
        <v>77</v>
      </c>
      <c r="L2090">
        <v>78</v>
      </c>
      <c r="M2090" s="5">
        <v>12.04</v>
      </c>
      <c r="N2090" s="5">
        <f t="shared" si="32"/>
        <v>939.11999999999989</v>
      </c>
      <c r="O2090" s="5">
        <v>4.7140353313634105</v>
      </c>
      <c r="P2090" s="5">
        <f>tb_vendas[[#This Row],[Quantidade]]*tb_vendas[[#This Row],[Custo Unitário]]</f>
        <v>367.69475584634603</v>
      </c>
      <c r="Q2090" s="5">
        <f>tb_vendas[[#This Row],[Valor Total]]-tb_vendas[[#This Row],[Custo Total]]</f>
        <v>571.42524415365392</v>
      </c>
      <c r="R2090" s="2">
        <v>9</v>
      </c>
      <c r="S2090" s="3">
        <v>5</v>
      </c>
      <c r="T2090" t="s">
        <v>79</v>
      </c>
      <c r="U2090" t="s">
        <v>82</v>
      </c>
    </row>
    <row r="2091" spans="1:21" x14ac:dyDescent="0.3">
      <c r="A2091" s="3" t="s">
        <v>2175</v>
      </c>
      <c r="B2091" s="1">
        <v>44954</v>
      </c>
      <c r="C2091" s="7" t="str">
        <f>TEXT(tb_vendas[[#This Row],[Data do Pedido]],"aaaa-mm")</f>
        <v>2023-01</v>
      </c>
      <c r="D2091" s="1" t="s">
        <v>6593</v>
      </c>
      <c r="E2091" t="s">
        <v>23</v>
      </c>
      <c r="F2091" t="s">
        <v>29</v>
      </c>
      <c r="G2091" t="s">
        <v>43</v>
      </c>
      <c r="H2091" t="s">
        <v>45</v>
      </c>
      <c r="I2091" t="s">
        <v>62</v>
      </c>
      <c r="J2091" t="s">
        <v>70</v>
      </c>
      <c r="K2091" t="s">
        <v>72</v>
      </c>
      <c r="L2091">
        <v>53</v>
      </c>
      <c r="M2091" s="5">
        <v>51.82</v>
      </c>
      <c r="N2091" s="5">
        <f t="shared" si="32"/>
        <v>2746.46</v>
      </c>
      <c r="O2091" s="5">
        <v>20.261345492655053</v>
      </c>
      <c r="P2091" s="5">
        <f>tb_vendas[[#This Row],[Quantidade]]*tb_vendas[[#This Row],[Custo Unitário]]</f>
        <v>1073.8513111107179</v>
      </c>
      <c r="Q2091" s="5">
        <f>tb_vendas[[#This Row],[Valor Total]]-tb_vendas[[#This Row],[Custo Total]]</f>
        <v>1672.6086888892821</v>
      </c>
      <c r="R2091" s="2">
        <v>7</v>
      </c>
      <c r="S2091" s="3">
        <v>6</v>
      </c>
      <c r="T2091" t="s">
        <v>79</v>
      </c>
      <c r="U2091" t="s">
        <v>83</v>
      </c>
    </row>
    <row r="2092" spans="1:21" x14ac:dyDescent="0.3">
      <c r="A2092" s="3" t="s">
        <v>2176</v>
      </c>
      <c r="B2092" s="1">
        <v>44955</v>
      </c>
      <c r="C2092" s="7" t="str">
        <f>TEXT(tb_vendas[[#This Row],[Data do Pedido]],"aaaa-mm")</f>
        <v>2023-01</v>
      </c>
      <c r="D2092" s="1" t="s">
        <v>6593</v>
      </c>
      <c r="E2092" t="s">
        <v>19</v>
      </c>
      <c r="F2092" t="s">
        <v>29</v>
      </c>
      <c r="G2092" t="s">
        <v>43</v>
      </c>
      <c r="H2092" t="s">
        <v>45</v>
      </c>
      <c r="I2092" t="s">
        <v>52</v>
      </c>
      <c r="J2092" t="s">
        <v>67</v>
      </c>
      <c r="K2092" t="s">
        <v>76</v>
      </c>
      <c r="L2092">
        <v>75</v>
      </c>
      <c r="M2092" s="5">
        <v>63.11</v>
      </c>
      <c r="N2092" s="5">
        <f t="shared" si="32"/>
        <v>4733.25</v>
      </c>
      <c r="O2092" s="5">
        <v>21.44447834298003</v>
      </c>
      <c r="P2092" s="5">
        <f>tb_vendas[[#This Row],[Quantidade]]*tb_vendas[[#This Row],[Custo Unitário]]</f>
        <v>1608.3358757235023</v>
      </c>
      <c r="Q2092" s="5">
        <f>tb_vendas[[#This Row],[Valor Total]]-tb_vendas[[#This Row],[Custo Total]]</f>
        <v>3124.9141242764977</v>
      </c>
      <c r="R2092" s="2">
        <v>9</v>
      </c>
      <c r="S2092" s="3">
        <v>6</v>
      </c>
      <c r="T2092" t="s">
        <v>80</v>
      </c>
      <c r="U2092" t="s">
        <v>82</v>
      </c>
    </row>
    <row r="2093" spans="1:21" x14ac:dyDescent="0.3">
      <c r="A2093" s="3" t="s">
        <v>2177</v>
      </c>
      <c r="B2093" s="1">
        <v>44955</v>
      </c>
      <c r="C2093" s="7" t="str">
        <f>TEXT(tb_vendas[[#This Row],[Data do Pedido]],"aaaa-mm")</f>
        <v>2023-01</v>
      </c>
      <c r="D2093" s="1" t="s">
        <v>6590</v>
      </c>
      <c r="E2093" t="s">
        <v>16</v>
      </c>
      <c r="F2093" t="s">
        <v>36</v>
      </c>
      <c r="G2093" t="s">
        <v>39</v>
      </c>
      <c r="H2093" t="s">
        <v>45</v>
      </c>
      <c r="I2093" t="s">
        <v>60</v>
      </c>
      <c r="J2093" t="s">
        <v>69</v>
      </c>
      <c r="K2093" t="s">
        <v>74</v>
      </c>
      <c r="L2093">
        <v>60</v>
      </c>
      <c r="M2093" s="5">
        <v>26.46</v>
      </c>
      <c r="N2093" s="5">
        <f t="shared" si="32"/>
        <v>1587.6000000000001</v>
      </c>
      <c r="O2093" s="5">
        <v>22.593640692986991</v>
      </c>
      <c r="P2093" s="5">
        <f>tb_vendas[[#This Row],[Quantidade]]*tb_vendas[[#This Row],[Custo Unitário]]</f>
        <v>1355.6184415792195</v>
      </c>
      <c r="Q2093" s="5">
        <f>tb_vendas[[#This Row],[Valor Total]]-tb_vendas[[#This Row],[Custo Total]]</f>
        <v>231.98155842078063</v>
      </c>
      <c r="R2093" s="2">
        <v>2</v>
      </c>
      <c r="S2093" s="3">
        <v>10</v>
      </c>
      <c r="T2093" t="s">
        <v>81</v>
      </c>
      <c r="U2093" t="s">
        <v>85</v>
      </c>
    </row>
    <row r="2094" spans="1:21" x14ac:dyDescent="0.3">
      <c r="A2094" s="3" t="s">
        <v>2178</v>
      </c>
      <c r="B2094" s="1">
        <v>44955</v>
      </c>
      <c r="C2094" s="7" t="str">
        <f>TEXT(tb_vendas[[#This Row],[Data do Pedido]],"aaaa-mm")</f>
        <v>2023-01</v>
      </c>
      <c r="D2094" s="1" t="s">
        <v>6591</v>
      </c>
      <c r="E2094" t="s">
        <v>16</v>
      </c>
      <c r="F2094" t="s">
        <v>26</v>
      </c>
      <c r="G2094" t="s">
        <v>41</v>
      </c>
      <c r="H2094" t="s">
        <v>45</v>
      </c>
      <c r="I2094" t="s">
        <v>47</v>
      </c>
      <c r="J2094" t="s">
        <v>63</v>
      </c>
      <c r="K2094" t="s">
        <v>73</v>
      </c>
      <c r="L2094">
        <v>96</v>
      </c>
      <c r="M2094" s="5">
        <v>56.91</v>
      </c>
      <c r="N2094" s="5">
        <f t="shared" si="32"/>
        <v>5463.36</v>
      </c>
      <c r="O2094" s="5">
        <v>15.66292219909181</v>
      </c>
      <c r="P2094" s="5">
        <f>tb_vendas[[#This Row],[Quantidade]]*tb_vendas[[#This Row],[Custo Unitário]]</f>
        <v>1503.6405311128137</v>
      </c>
      <c r="Q2094" s="5">
        <f>tb_vendas[[#This Row],[Valor Total]]-tb_vendas[[#This Row],[Custo Total]]</f>
        <v>3959.7194688871859</v>
      </c>
      <c r="R2094" s="2">
        <v>9</v>
      </c>
      <c r="S2094" s="3">
        <v>10</v>
      </c>
      <c r="T2094" t="s">
        <v>81</v>
      </c>
      <c r="U2094" t="s">
        <v>84</v>
      </c>
    </row>
    <row r="2095" spans="1:21" x14ac:dyDescent="0.3">
      <c r="A2095" s="3" t="s">
        <v>2179</v>
      </c>
      <c r="B2095" s="1">
        <v>44955</v>
      </c>
      <c r="C2095" s="7" t="str">
        <f>TEXT(tb_vendas[[#This Row],[Data do Pedido]],"aaaa-mm")</f>
        <v>2023-01</v>
      </c>
      <c r="D2095" s="1" t="s">
        <v>6588</v>
      </c>
      <c r="E2095" t="s">
        <v>19</v>
      </c>
      <c r="F2095" t="s">
        <v>28</v>
      </c>
      <c r="G2095" t="s">
        <v>43</v>
      </c>
      <c r="H2095" t="s">
        <v>45</v>
      </c>
      <c r="I2095" t="s">
        <v>48</v>
      </c>
      <c r="J2095" t="s">
        <v>64</v>
      </c>
      <c r="K2095" t="s">
        <v>74</v>
      </c>
      <c r="L2095">
        <v>9</v>
      </c>
      <c r="M2095" s="5">
        <v>51.99</v>
      </c>
      <c r="N2095" s="5">
        <f t="shared" si="32"/>
        <v>467.91</v>
      </c>
      <c r="O2095" s="5">
        <v>14.106141217569677</v>
      </c>
      <c r="P2095" s="5">
        <f>tb_vendas[[#This Row],[Quantidade]]*tb_vendas[[#This Row],[Custo Unitário]]</f>
        <v>126.95527095812709</v>
      </c>
      <c r="Q2095" s="5">
        <f>tb_vendas[[#This Row],[Valor Total]]-tb_vendas[[#This Row],[Custo Total]]</f>
        <v>340.95472904187295</v>
      </c>
      <c r="R2095" s="2">
        <v>9</v>
      </c>
      <c r="S2095" s="3">
        <v>8</v>
      </c>
      <c r="T2095" t="s">
        <v>81</v>
      </c>
      <c r="U2095" t="s">
        <v>85</v>
      </c>
    </row>
    <row r="2096" spans="1:21" x14ac:dyDescent="0.3">
      <c r="A2096" s="3" t="s">
        <v>2180</v>
      </c>
      <c r="B2096" s="1">
        <v>44955</v>
      </c>
      <c r="C2096" s="7" t="str">
        <f>TEXT(tb_vendas[[#This Row],[Data do Pedido]],"aaaa-mm")</f>
        <v>2023-01</v>
      </c>
      <c r="D2096" s="1" t="s">
        <v>6591</v>
      </c>
      <c r="E2096" t="s">
        <v>21</v>
      </c>
      <c r="F2096" t="s">
        <v>27</v>
      </c>
      <c r="G2096" t="s">
        <v>42</v>
      </c>
      <c r="H2096" t="s">
        <v>46</v>
      </c>
      <c r="I2096" t="s">
        <v>49</v>
      </c>
      <c r="J2096" t="s">
        <v>65</v>
      </c>
      <c r="K2096" t="s">
        <v>74</v>
      </c>
      <c r="L2096">
        <v>98</v>
      </c>
      <c r="M2096" s="5">
        <v>75.41</v>
      </c>
      <c r="N2096" s="5">
        <f t="shared" si="32"/>
        <v>7390.1799999999994</v>
      </c>
      <c r="O2096" s="5">
        <v>29.505713629479313</v>
      </c>
      <c r="P2096" s="5">
        <f>tb_vendas[[#This Row],[Quantidade]]*tb_vendas[[#This Row],[Custo Unitário]]</f>
        <v>2891.5599356889725</v>
      </c>
      <c r="Q2096" s="5">
        <f>tb_vendas[[#This Row],[Valor Total]]-tb_vendas[[#This Row],[Custo Total]]</f>
        <v>4498.6200643110269</v>
      </c>
      <c r="R2096" s="2">
        <v>4</v>
      </c>
      <c r="S2096" s="3">
        <v>10</v>
      </c>
      <c r="T2096" t="s">
        <v>80</v>
      </c>
      <c r="U2096" t="s">
        <v>83</v>
      </c>
    </row>
    <row r="2097" spans="1:21" x14ac:dyDescent="0.3">
      <c r="A2097" s="3" t="s">
        <v>2181</v>
      </c>
      <c r="B2097" s="1">
        <v>44955</v>
      </c>
      <c r="C2097" s="7" t="str">
        <f>TEXT(tb_vendas[[#This Row],[Data do Pedido]],"aaaa-mm")</f>
        <v>2023-01</v>
      </c>
      <c r="D2097" s="1" t="s">
        <v>6593</v>
      </c>
      <c r="E2097" t="s">
        <v>22</v>
      </c>
      <c r="F2097" t="s">
        <v>33</v>
      </c>
      <c r="G2097" t="s">
        <v>42</v>
      </c>
      <c r="H2097" t="s">
        <v>46</v>
      </c>
      <c r="I2097" t="s">
        <v>51</v>
      </c>
      <c r="J2097" t="s">
        <v>65</v>
      </c>
      <c r="K2097" t="s">
        <v>72</v>
      </c>
      <c r="L2097">
        <v>12</v>
      </c>
      <c r="M2097" s="5">
        <v>48.77</v>
      </c>
      <c r="N2097" s="5">
        <f t="shared" si="32"/>
        <v>585.24</v>
      </c>
      <c r="O2097" s="5">
        <v>13.150722403075138</v>
      </c>
      <c r="P2097" s="5">
        <f>tb_vendas[[#This Row],[Quantidade]]*tb_vendas[[#This Row],[Custo Unitário]]</f>
        <v>157.80866883690166</v>
      </c>
      <c r="Q2097" s="5">
        <f>tb_vendas[[#This Row],[Valor Total]]-tb_vendas[[#This Row],[Custo Total]]</f>
        <v>427.43133116309832</v>
      </c>
      <c r="R2097" s="2">
        <v>2</v>
      </c>
      <c r="S2097" s="3">
        <v>2</v>
      </c>
      <c r="T2097" t="s">
        <v>79</v>
      </c>
      <c r="U2097" t="s">
        <v>83</v>
      </c>
    </row>
    <row r="2098" spans="1:21" x14ac:dyDescent="0.3">
      <c r="A2098" s="3" t="s">
        <v>2182</v>
      </c>
      <c r="B2098" s="1">
        <v>44955</v>
      </c>
      <c r="C2098" s="7" t="str">
        <f>TEXT(tb_vendas[[#This Row],[Data do Pedido]],"aaaa-mm")</f>
        <v>2023-01</v>
      </c>
      <c r="D2098" s="1" t="s">
        <v>6589</v>
      </c>
      <c r="E2098" t="s">
        <v>19</v>
      </c>
      <c r="F2098" t="s">
        <v>29</v>
      </c>
      <c r="G2098" t="s">
        <v>43</v>
      </c>
      <c r="H2098" t="s">
        <v>45</v>
      </c>
      <c r="I2098" t="s">
        <v>60</v>
      </c>
      <c r="J2098" t="s">
        <v>69</v>
      </c>
      <c r="K2098" t="s">
        <v>75</v>
      </c>
      <c r="L2098">
        <v>89</v>
      </c>
      <c r="M2098" s="5">
        <v>94.58</v>
      </c>
      <c r="N2098" s="5">
        <f t="shared" si="32"/>
        <v>8417.619999999999</v>
      </c>
      <c r="O2098" s="5">
        <v>28.570002084525992</v>
      </c>
      <c r="P2098" s="5">
        <f>tb_vendas[[#This Row],[Quantidade]]*tb_vendas[[#This Row],[Custo Unitário]]</f>
        <v>2542.7301855228134</v>
      </c>
      <c r="Q2098" s="5">
        <f>tb_vendas[[#This Row],[Valor Total]]-tb_vendas[[#This Row],[Custo Total]]</f>
        <v>5874.8898144771856</v>
      </c>
      <c r="R2098" s="2">
        <v>3</v>
      </c>
      <c r="S2098" s="3">
        <v>5</v>
      </c>
      <c r="T2098" t="s">
        <v>79</v>
      </c>
      <c r="U2098" t="s">
        <v>84</v>
      </c>
    </row>
    <row r="2099" spans="1:21" x14ac:dyDescent="0.3">
      <c r="A2099" s="3" t="s">
        <v>2183</v>
      </c>
      <c r="B2099" s="1">
        <v>44956</v>
      </c>
      <c r="C2099" s="7" t="str">
        <f>TEXT(tb_vendas[[#This Row],[Data do Pedido]],"aaaa-mm")</f>
        <v>2023-01</v>
      </c>
      <c r="D2099" s="1" t="s">
        <v>6593</v>
      </c>
      <c r="E2099" t="s">
        <v>21</v>
      </c>
      <c r="F2099" t="s">
        <v>27</v>
      </c>
      <c r="G2099" t="s">
        <v>42</v>
      </c>
      <c r="H2099" t="s">
        <v>46</v>
      </c>
      <c r="I2099" t="s">
        <v>53</v>
      </c>
      <c r="J2099" t="s">
        <v>67</v>
      </c>
      <c r="K2099" t="s">
        <v>72</v>
      </c>
      <c r="L2099">
        <v>100</v>
      </c>
      <c r="M2099" s="5">
        <v>54.81</v>
      </c>
      <c r="N2099" s="5">
        <f t="shared" si="32"/>
        <v>5481</v>
      </c>
      <c r="O2099" s="5">
        <v>15.579236953193588</v>
      </c>
      <c r="P2099" s="5">
        <f>tb_vendas[[#This Row],[Quantidade]]*tb_vendas[[#This Row],[Custo Unitário]]</f>
        <v>1557.9236953193588</v>
      </c>
      <c r="Q2099" s="5">
        <f>tb_vendas[[#This Row],[Valor Total]]-tb_vendas[[#This Row],[Custo Total]]</f>
        <v>3923.0763046806414</v>
      </c>
      <c r="R2099" s="2">
        <v>4</v>
      </c>
      <c r="S2099" s="3">
        <v>10</v>
      </c>
      <c r="T2099" t="s">
        <v>79</v>
      </c>
      <c r="U2099" t="s">
        <v>83</v>
      </c>
    </row>
    <row r="2100" spans="1:21" x14ac:dyDescent="0.3">
      <c r="A2100" s="3" t="s">
        <v>2184</v>
      </c>
      <c r="B2100" s="1">
        <v>44956</v>
      </c>
      <c r="C2100" s="7" t="str">
        <f>TEXT(tb_vendas[[#This Row],[Data do Pedido]],"aaaa-mm")</f>
        <v>2023-01</v>
      </c>
      <c r="D2100" s="1" t="s">
        <v>6588</v>
      </c>
      <c r="E2100" t="s">
        <v>20</v>
      </c>
      <c r="F2100" t="s">
        <v>24</v>
      </c>
      <c r="G2100" t="s">
        <v>39</v>
      </c>
      <c r="H2100" t="s">
        <v>45</v>
      </c>
      <c r="I2100" t="s">
        <v>59</v>
      </c>
      <c r="J2100" t="s">
        <v>70</v>
      </c>
      <c r="K2100" t="s">
        <v>75</v>
      </c>
      <c r="L2100">
        <v>43</v>
      </c>
      <c r="M2100" s="5">
        <v>92.06</v>
      </c>
      <c r="N2100" s="5">
        <f t="shared" si="32"/>
        <v>3958.58</v>
      </c>
      <c r="O2100" s="5">
        <v>66.870369212278931</v>
      </c>
      <c r="P2100" s="5">
        <f>tb_vendas[[#This Row],[Quantidade]]*tb_vendas[[#This Row],[Custo Unitário]]</f>
        <v>2875.4258761279939</v>
      </c>
      <c r="Q2100" s="5">
        <f>tb_vendas[[#This Row],[Valor Total]]-tb_vendas[[#This Row],[Custo Total]]</f>
        <v>1083.154123872006</v>
      </c>
      <c r="R2100" s="2">
        <v>10</v>
      </c>
      <c r="S2100" s="3">
        <v>5</v>
      </c>
      <c r="T2100" t="s">
        <v>80</v>
      </c>
      <c r="U2100" t="s">
        <v>82</v>
      </c>
    </row>
    <row r="2101" spans="1:21" x14ac:dyDescent="0.3">
      <c r="A2101" s="3" t="s">
        <v>2185</v>
      </c>
      <c r="B2101" s="1">
        <v>44956</v>
      </c>
      <c r="C2101" s="7" t="str">
        <f>TEXT(tb_vendas[[#This Row],[Data do Pedido]],"aaaa-mm")</f>
        <v>2023-01</v>
      </c>
      <c r="D2101" s="1" t="s">
        <v>6590</v>
      </c>
      <c r="E2101" t="s">
        <v>20</v>
      </c>
      <c r="F2101" t="s">
        <v>30</v>
      </c>
      <c r="G2101" t="s">
        <v>44</v>
      </c>
      <c r="H2101" t="s">
        <v>46</v>
      </c>
      <c r="I2101" t="s">
        <v>59</v>
      </c>
      <c r="J2101" t="s">
        <v>70</v>
      </c>
      <c r="K2101" t="s">
        <v>71</v>
      </c>
      <c r="L2101">
        <v>90</v>
      </c>
      <c r="M2101" s="5">
        <v>68.010000000000005</v>
      </c>
      <c r="N2101" s="5">
        <f t="shared" si="32"/>
        <v>6120.9000000000005</v>
      </c>
      <c r="O2101" s="5">
        <v>19.944159070503726</v>
      </c>
      <c r="P2101" s="5">
        <f>tb_vendas[[#This Row],[Quantidade]]*tb_vendas[[#This Row],[Custo Unitário]]</f>
        <v>1794.9743163453354</v>
      </c>
      <c r="Q2101" s="5">
        <f>tb_vendas[[#This Row],[Valor Total]]-tb_vendas[[#This Row],[Custo Total]]</f>
        <v>4325.9256836546647</v>
      </c>
      <c r="R2101" s="2">
        <v>1</v>
      </c>
      <c r="S2101" s="3">
        <v>8</v>
      </c>
      <c r="T2101" t="s">
        <v>81</v>
      </c>
      <c r="U2101" t="s">
        <v>85</v>
      </c>
    </row>
    <row r="2102" spans="1:21" x14ac:dyDescent="0.3">
      <c r="A2102" s="3" t="s">
        <v>2186</v>
      </c>
      <c r="B2102" s="1">
        <v>44956</v>
      </c>
      <c r="C2102" s="7" t="str">
        <f>TEXT(tb_vendas[[#This Row],[Data do Pedido]],"aaaa-mm")</f>
        <v>2023-01</v>
      </c>
      <c r="D2102" s="1" t="s">
        <v>6592</v>
      </c>
      <c r="E2102" t="s">
        <v>23</v>
      </c>
      <c r="F2102" t="s">
        <v>36</v>
      </c>
      <c r="G2102" t="s">
        <v>39</v>
      </c>
      <c r="H2102" t="s">
        <v>45</v>
      </c>
      <c r="I2102" t="s">
        <v>55</v>
      </c>
      <c r="J2102" t="s">
        <v>69</v>
      </c>
      <c r="K2102" t="s">
        <v>72</v>
      </c>
      <c r="L2102">
        <v>39</v>
      </c>
      <c r="M2102" s="5">
        <v>95.53</v>
      </c>
      <c r="N2102" s="5">
        <f t="shared" si="32"/>
        <v>3725.67</v>
      </c>
      <c r="O2102" s="5">
        <v>26.000173219588408</v>
      </c>
      <c r="P2102" s="5">
        <f>tb_vendas[[#This Row],[Quantidade]]*tb_vendas[[#This Row],[Custo Unitário]]</f>
        <v>1014.0067555639479</v>
      </c>
      <c r="Q2102" s="5">
        <f>tb_vendas[[#This Row],[Valor Total]]-tb_vendas[[#This Row],[Custo Total]]</f>
        <v>2711.6632444360521</v>
      </c>
      <c r="R2102" s="2">
        <v>9</v>
      </c>
      <c r="S2102" s="3">
        <v>7</v>
      </c>
      <c r="T2102" t="s">
        <v>81</v>
      </c>
      <c r="U2102" t="s">
        <v>83</v>
      </c>
    </row>
    <row r="2103" spans="1:21" x14ac:dyDescent="0.3">
      <c r="A2103" s="3" t="s">
        <v>2187</v>
      </c>
      <c r="B2103" s="1">
        <v>44957</v>
      </c>
      <c r="C2103" s="7" t="str">
        <f>TEXT(tb_vendas[[#This Row],[Data do Pedido]],"aaaa-mm")</f>
        <v>2023-01</v>
      </c>
      <c r="D2103" s="1" t="s">
        <v>6593</v>
      </c>
      <c r="E2103" t="s">
        <v>16</v>
      </c>
      <c r="F2103" t="s">
        <v>28</v>
      </c>
      <c r="G2103" t="s">
        <v>43</v>
      </c>
      <c r="H2103" t="s">
        <v>45</v>
      </c>
      <c r="I2103" t="s">
        <v>52</v>
      </c>
      <c r="J2103" t="s">
        <v>67</v>
      </c>
      <c r="K2103" t="s">
        <v>76</v>
      </c>
      <c r="L2103">
        <v>2</v>
      </c>
      <c r="M2103" s="5">
        <v>62.8</v>
      </c>
      <c r="N2103" s="5">
        <f t="shared" si="32"/>
        <v>125.6</v>
      </c>
      <c r="O2103" s="5">
        <v>19.543676423198271</v>
      </c>
      <c r="P2103" s="5">
        <f>tb_vendas[[#This Row],[Quantidade]]*tb_vendas[[#This Row],[Custo Unitário]]</f>
        <v>39.087352846396541</v>
      </c>
      <c r="Q2103" s="5">
        <f>tb_vendas[[#This Row],[Valor Total]]-tb_vendas[[#This Row],[Custo Total]]</f>
        <v>86.512647153603453</v>
      </c>
      <c r="R2103" s="2">
        <v>1</v>
      </c>
      <c r="S2103" s="3">
        <v>4</v>
      </c>
      <c r="T2103" t="s">
        <v>79</v>
      </c>
      <c r="U2103" t="s">
        <v>85</v>
      </c>
    </row>
    <row r="2104" spans="1:21" x14ac:dyDescent="0.3">
      <c r="A2104" s="3" t="s">
        <v>2188</v>
      </c>
      <c r="B2104" s="1">
        <v>44957</v>
      </c>
      <c r="C2104" s="7" t="str">
        <f>TEXT(tb_vendas[[#This Row],[Data do Pedido]],"aaaa-mm")</f>
        <v>2023-01</v>
      </c>
      <c r="D2104" s="1" t="s">
        <v>6593</v>
      </c>
      <c r="E2104" t="s">
        <v>18</v>
      </c>
      <c r="F2104" t="s">
        <v>35</v>
      </c>
      <c r="G2104" t="s">
        <v>44</v>
      </c>
      <c r="H2104" t="s">
        <v>46</v>
      </c>
      <c r="I2104" t="s">
        <v>49</v>
      </c>
      <c r="J2104" t="s">
        <v>65</v>
      </c>
      <c r="K2104" t="s">
        <v>78</v>
      </c>
      <c r="L2104">
        <v>26</v>
      </c>
      <c r="M2104" s="5">
        <v>16.2</v>
      </c>
      <c r="N2104" s="5">
        <f t="shared" si="32"/>
        <v>421.2</v>
      </c>
      <c r="O2104" s="5">
        <v>5.6568259895644228</v>
      </c>
      <c r="P2104" s="5">
        <f>tb_vendas[[#This Row],[Quantidade]]*tb_vendas[[#This Row],[Custo Unitário]]</f>
        <v>147.07747572867498</v>
      </c>
      <c r="Q2104" s="5">
        <f>tb_vendas[[#This Row],[Valor Total]]-tb_vendas[[#This Row],[Custo Total]]</f>
        <v>274.12252427132501</v>
      </c>
      <c r="R2104" s="2">
        <v>2</v>
      </c>
      <c r="S2104" s="3">
        <v>5</v>
      </c>
      <c r="T2104" t="s">
        <v>79</v>
      </c>
      <c r="U2104" t="s">
        <v>83</v>
      </c>
    </row>
    <row r="2105" spans="1:21" x14ac:dyDescent="0.3">
      <c r="A2105" s="3" t="s">
        <v>2189</v>
      </c>
      <c r="B2105" s="1">
        <v>44957</v>
      </c>
      <c r="C2105" s="7" t="str">
        <f>TEXT(tb_vendas[[#This Row],[Data do Pedido]],"aaaa-mm")</f>
        <v>2023-01</v>
      </c>
      <c r="D2105" s="1" t="s">
        <v>6589</v>
      </c>
      <c r="E2105" t="s">
        <v>19</v>
      </c>
      <c r="F2105" t="s">
        <v>34</v>
      </c>
      <c r="G2105" t="s">
        <v>40</v>
      </c>
      <c r="H2105" t="s">
        <v>46</v>
      </c>
      <c r="I2105" t="s">
        <v>52</v>
      </c>
      <c r="J2105" t="s">
        <v>67</v>
      </c>
      <c r="K2105" t="s">
        <v>73</v>
      </c>
      <c r="L2105">
        <v>80</v>
      </c>
      <c r="M2105" s="5">
        <v>95.03</v>
      </c>
      <c r="N2105" s="5">
        <f t="shared" si="32"/>
        <v>7602.4</v>
      </c>
      <c r="O2105" s="5">
        <v>36.131384830909809</v>
      </c>
      <c r="P2105" s="5">
        <f>tb_vendas[[#This Row],[Quantidade]]*tb_vendas[[#This Row],[Custo Unitário]]</f>
        <v>2890.5107864727847</v>
      </c>
      <c r="Q2105" s="5">
        <f>tb_vendas[[#This Row],[Valor Total]]-tb_vendas[[#This Row],[Custo Total]]</f>
        <v>4711.8892135272145</v>
      </c>
      <c r="R2105" s="2">
        <v>3</v>
      </c>
      <c r="S2105" s="3">
        <v>7</v>
      </c>
      <c r="T2105" t="s">
        <v>81</v>
      </c>
      <c r="U2105" t="s">
        <v>83</v>
      </c>
    </row>
    <row r="2106" spans="1:21" x14ac:dyDescent="0.3">
      <c r="A2106" s="3" t="s">
        <v>2190</v>
      </c>
      <c r="B2106" s="1">
        <v>44957</v>
      </c>
      <c r="C2106" s="7" t="str">
        <f>TEXT(tb_vendas[[#This Row],[Data do Pedido]],"aaaa-mm")</f>
        <v>2023-01</v>
      </c>
      <c r="D2106" s="1" t="s">
        <v>6588</v>
      </c>
      <c r="E2106" t="s">
        <v>21</v>
      </c>
      <c r="F2106" t="s">
        <v>32</v>
      </c>
      <c r="G2106" t="s">
        <v>39</v>
      </c>
      <c r="H2106" t="s">
        <v>45</v>
      </c>
      <c r="I2106" t="s">
        <v>56</v>
      </c>
      <c r="J2106" t="s">
        <v>63</v>
      </c>
      <c r="K2106" t="s">
        <v>76</v>
      </c>
      <c r="L2106">
        <v>37</v>
      </c>
      <c r="M2106" s="5">
        <v>59.47</v>
      </c>
      <c r="N2106" s="5">
        <f t="shared" si="32"/>
        <v>2200.39</v>
      </c>
      <c r="O2106" s="5">
        <v>21.797072952586991</v>
      </c>
      <c r="P2106" s="5">
        <f>tb_vendas[[#This Row],[Quantidade]]*tb_vendas[[#This Row],[Custo Unitário]]</f>
        <v>806.49169924571868</v>
      </c>
      <c r="Q2106" s="5">
        <f>tb_vendas[[#This Row],[Valor Total]]-tb_vendas[[#This Row],[Custo Total]]</f>
        <v>1393.8983007542811</v>
      </c>
      <c r="R2106" s="2">
        <v>8</v>
      </c>
      <c r="S2106" s="3">
        <v>9</v>
      </c>
      <c r="T2106" t="s">
        <v>81</v>
      </c>
      <c r="U2106" t="s">
        <v>85</v>
      </c>
    </row>
    <row r="2107" spans="1:21" x14ac:dyDescent="0.3">
      <c r="A2107" s="3" t="s">
        <v>2191</v>
      </c>
      <c r="B2107" s="1">
        <v>44957</v>
      </c>
      <c r="C2107" s="7" t="str">
        <f>TEXT(tb_vendas[[#This Row],[Data do Pedido]],"aaaa-mm")</f>
        <v>2023-01</v>
      </c>
      <c r="D2107" s="1" t="s">
        <v>6592</v>
      </c>
      <c r="E2107" t="s">
        <v>16</v>
      </c>
      <c r="F2107" t="s">
        <v>24</v>
      </c>
      <c r="G2107" t="s">
        <v>39</v>
      </c>
      <c r="H2107" t="s">
        <v>45</v>
      </c>
      <c r="I2107" t="s">
        <v>58</v>
      </c>
      <c r="J2107" t="s">
        <v>64</v>
      </c>
      <c r="K2107" t="s">
        <v>74</v>
      </c>
      <c r="L2107">
        <v>99</v>
      </c>
      <c r="M2107" s="5">
        <v>91.23</v>
      </c>
      <c r="N2107" s="5">
        <f t="shared" si="32"/>
        <v>9031.77</v>
      </c>
      <c r="O2107" s="5">
        <v>61.696356942529675</v>
      </c>
      <c r="P2107" s="5">
        <f>tb_vendas[[#This Row],[Quantidade]]*tb_vendas[[#This Row],[Custo Unitário]]</f>
        <v>6107.9393373104376</v>
      </c>
      <c r="Q2107" s="5">
        <f>tb_vendas[[#This Row],[Valor Total]]-tb_vendas[[#This Row],[Custo Total]]</f>
        <v>2923.8306626895628</v>
      </c>
      <c r="R2107" s="2">
        <v>4</v>
      </c>
      <c r="S2107" s="3">
        <v>9</v>
      </c>
      <c r="T2107" t="s">
        <v>81</v>
      </c>
      <c r="U2107" t="s">
        <v>82</v>
      </c>
    </row>
    <row r="2108" spans="1:21" x14ac:dyDescent="0.3">
      <c r="A2108" s="3" t="s">
        <v>2192</v>
      </c>
      <c r="B2108" s="1">
        <v>44957</v>
      </c>
      <c r="C2108" s="7" t="str">
        <f>TEXT(tb_vendas[[#This Row],[Data do Pedido]],"aaaa-mm")</f>
        <v>2023-01</v>
      </c>
      <c r="D2108" s="1" t="s">
        <v>6591</v>
      </c>
      <c r="E2108" t="s">
        <v>23</v>
      </c>
      <c r="F2108" t="s">
        <v>28</v>
      </c>
      <c r="G2108" t="s">
        <v>43</v>
      </c>
      <c r="H2108" t="s">
        <v>45</v>
      </c>
      <c r="I2108" t="s">
        <v>50</v>
      </c>
      <c r="J2108" t="s">
        <v>66</v>
      </c>
      <c r="K2108" t="s">
        <v>78</v>
      </c>
      <c r="L2108">
        <v>57</v>
      </c>
      <c r="M2108" s="5">
        <v>48.65</v>
      </c>
      <c r="N2108" s="5">
        <f t="shared" si="32"/>
        <v>2773.0499999999997</v>
      </c>
      <c r="O2108" s="5">
        <v>28.888517129285074</v>
      </c>
      <c r="P2108" s="5">
        <f>tb_vendas[[#This Row],[Quantidade]]*tb_vendas[[#This Row],[Custo Unitário]]</f>
        <v>1646.6454763692491</v>
      </c>
      <c r="Q2108" s="5">
        <f>tb_vendas[[#This Row],[Valor Total]]-tb_vendas[[#This Row],[Custo Total]]</f>
        <v>1126.4045236307506</v>
      </c>
      <c r="R2108" s="2">
        <v>7</v>
      </c>
      <c r="S2108" s="3">
        <v>10</v>
      </c>
      <c r="T2108" t="s">
        <v>80</v>
      </c>
      <c r="U2108" t="s">
        <v>84</v>
      </c>
    </row>
    <row r="2109" spans="1:21" x14ac:dyDescent="0.3">
      <c r="A2109" s="3" t="s">
        <v>2193</v>
      </c>
      <c r="B2109" s="1">
        <v>44957</v>
      </c>
      <c r="C2109" s="7" t="str">
        <f>TEXT(tb_vendas[[#This Row],[Data do Pedido]],"aaaa-mm")</f>
        <v>2023-01</v>
      </c>
      <c r="D2109" s="1" t="s">
        <v>6591</v>
      </c>
      <c r="E2109" t="s">
        <v>18</v>
      </c>
      <c r="F2109" t="s">
        <v>28</v>
      </c>
      <c r="G2109" t="s">
        <v>43</v>
      </c>
      <c r="H2109" t="s">
        <v>45</v>
      </c>
      <c r="I2109" t="s">
        <v>47</v>
      </c>
      <c r="J2109" t="s">
        <v>63</v>
      </c>
      <c r="K2109" t="s">
        <v>75</v>
      </c>
      <c r="L2109">
        <v>37</v>
      </c>
      <c r="M2109" s="5">
        <v>61.19</v>
      </c>
      <c r="N2109" s="5">
        <f t="shared" si="32"/>
        <v>2264.0299999999997</v>
      </c>
      <c r="O2109" s="5">
        <v>38.86571949707276</v>
      </c>
      <c r="P2109" s="5">
        <f>tb_vendas[[#This Row],[Quantidade]]*tb_vendas[[#This Row],[Custo Unitário]]</f>
        <v>1438.0316213916922</v>
      </c>
      <c r="Q2109" s="5">
        <f>tb_vendas[[#This Row],[Valor Total]]-tb_vendas[[#This Row],[Custo Total]]</f>
        <v>825.99837860830758</v>
      </c>
      <c r="R2109" s="2">
        <v>6</v>
      </c>
      <c r="S2109" s="3">
        <v>1</v>
      </c>
      <c r="T2109" t="s">
        <v>81</v>
      </c>
      <c r="U2109" t="s">
        <v>83</v>
      </c>
    </row>
    <row r="2110" spans="1:21" x14ac:dyDescent="0.3">
      <c r="A2110" s="3" t="s">
        <v>2194</v>
      </c>
      <c r="B2110" s="1">
        <v>44958</v>
      </c>
      <c r="C2110" s="7" t="str">
        <f>TEXT(tb_vendas[[#This Row],[Data do Pedido]],"aaaa-mm")</f>
        <v>2023-02</v>
      </c>
      <c r="D2110" s="1" t="s">
        <v>6591</v>
      </c>
      <c r="E2110" t="s">
        <v>22</v>
      </c>
      <c r="F2110" t="s">
        <v>29</v>
      </c>
      <c r="G2110" t="s">
        <v>43</v>
      </c>
      <c r="H2110" t="s">
        <v>45</v>
      </c>
      <c r="I2110" t="s">
        <v>60</v>
      </c>
      <c r="J2110" t="s">
        <v>69</v>
      </c>
      <c r="K2110" t="s">
        <v>75</v>
      </c>
      <c r="L2110">
        <v>54</v>
      </c>
      <c r="M2110" s="5">
        <v>22.27</v>
      </c>
      <c r="N2110" s="5">
        <f t="shared" si="32"/>
        <v>1202.58</v>
      </c>
      <c r="O2110" s="5">
        <v>11.84294079959785</v>
      </c>
      <c r="P2110" s="5">
        <f>tb_vendas[[#This Row],[Quantidade]]*tb_vendas[[#This Row],[Custo Unitário]]</f>
        <v>639.51880317828386</v>
      </c>
      <c r="Q2110" s="5">
        <f>tb_vendas[[#This Row],[Valor Total]]-tb_vendas[[#This Row],[Custo Total]]</f>
        <v>563.06119682171607</v>
      </c>
      <c r="R2110" s="2">
        <v>6</v>
      </c>
      <c r="S2110" s="3">
        <v>8</v>
      </c>
      <c r="T2110" t="s">
        <v>80</v>
      </c>
      <c r="U2110" t="s">
        <v>84</v>
      </c>
    </row>
    <row r="2111" spans="1:21" x14ac:dyDescent="0.3">
      <c r="A2111" s="3" t="s">
        <v>2195</v>
      </c>
      <c r="B2111" s="1">
        <v>44958</v>
      </c>
      <c r="C2111" s="7" t="str">
        <f>TEXT(tb_vendas[[#This Row],[Data do Pedido]],"aaaa-mm")</f>
        <v>2023-02</v>
      </c>
      <c r="D2111" s="1" t="s">
        <v>6591</v>
      </c>
      <c r="E2111" t="s">
        <v>18</v>
      </c>
      <c r="F2111" t="s">
        <v>38</v>
      </c>
      <c r="G2111" t="s">
        <v>39</v>
      </c>
      <c r="H2111" t="s">
        <v>45</v>
      </c>
      <c r="I2111" t="s">
        <v>48</v>
      </c>
      <c r="J2111" t="s">
        <v>64</v>
      </c>
      <c r="K2111" t="s">
        <v>76</v>
      </c>
      <c r="L2111">
        <v>6</v>
      </c>
      <c r="M2111" s="5">
        <v>28.14</v>
      </c>
      <c r="N2111" s="5">
        <f t="shared" si="32"/>
        <v>168.84</v>
      </c>
      <c r="O2111" s="5">
        <v>9.7003703200426212</v>
      </c>
      <c r="P2111" s="5">
        <f>tb_vendas[[#This Row],[Quantidade]]*tb_vendas[[#This Row],[Custo Unitário]]</f>
        <v>58.202221920255724</v>
      </c>
      <c r="Q2111" s="5">
        <f>tb_vendas[[#This Row],[Valor Total]]-tb_vendas[[#This Row],[Custo Total]]</f>
        <v>110.63777807974428</v>
      </c>
      <c r="R2111" s="2">
        <v>7</v>
      </c>
      <c r="S2111" s="3">
        <v>5</v>
      </c>
      <c r="T2111" t="s">
        <v>79</v>
      </c>
      <c r="U2111" t="s">
        <v>83</v>
      </c>
    </row>
    <row r="2112" spans="1:21" x14ac:dyDescent="0.3">
      <c r="A2112" s="3" t="s">
        <v>2196</v>
      </c>
      <c r="B2112" s="1">
        <v>44958</v>
      </c>
      <c r="C2112" s="7" t="str">
        <f>TEXT(tb_vendas[[#This Row],[Data do Pedido]],"aaaa-mm")</f>
        <v>2023-02</v>
      </c>
      <c r="D2112" s="1" t="s">
        <v>6588</v>
      </c>
      <c r="E2112" t="s">
        <v>18</v>
      </c>
      <c r="F2112" t="s">
        <v>28</v>
      </c>
      <c r="G2112" t="s">
        <v>43</v>
      </c>
      <c r="H2112" t="s">
        <v>45</v>
      </c>
      <c r="I2112" t="s">
        <v>60</v>
      </c>
      <c r="J2112" t="s">
        <v>69</v>
      </c>
      <c r="K2112" t="s">
        <v>78</v>
      </c>
      <c r="L2112">
        <v>86</v>
      </c>
      <c r="M2112" s="5">
        <v>29.15</v>
      </c>
      <c r="N2112" s="5">
        <f t="shared" si="32"/>
        <v>2506.9</v>
      </c>
      <c r="O2112" s="5">
        <v>23.367984540722873</v>
      </c>
      <c r="P2112" s="5">
        <f>tb_vendas[[#This Row],[Quantidade]]*tb_vendas[[#This Row],[Custo Unitário]]</f>
        <v>2009.6466705021671</v>
      </c>
      <c r="Q2112" s="5">
        <f>tb_vendas[[#This Row],[Valor Total]]-tb_vendas[[#This Row],[Custo Total]]</f>
        <v>497.25332949783296</v>
      </c>
      <c r="R2112" s="2">
        <v>1</v>
      </c>
      <c r="S2112" s="3">
        <v>4</v>
      </c>
      <c r="T2112" t="s">
        <v>80</v>
      </c>
      <c r="U2112" t="s">
        <v>83</v>
      </c>
    </row>
    <row r="2113" spans="1:21" x14ac:dyDescent="0.3">
      <c r="A2113" s="3" t="s">
        <v>2197</v>
      </c>
      <c r="B2113" s="1">
        <v>44958</v>
      </c>
      <c r="C2113" s="7" t="str">
        <f>TEXT(tb_vendas[[#This Row],[Data do Pedido]],"aaaa-mm")</f>
        <v>2023-02</v>
      </c>
      <c r="D2113" s="1" t="s">
        <v>6592</v>
      </c>
      <c r="E2113" t="s">
        <v>17</v>
      </c>
      <c r="F2113" t="s">
        <v>34</v>
      </c>
      <c r="G2113" t="s">
        <v>40</v>
      </c>
      <c r="H2113" t="s">
        <v>46</v>
      </c>
      <c r="I2113" t="s">
        <v>59</v>
      </c>
      <c r="J2113" t="s">
        <v>70</v>
      </c>
      <c r="K2113" t="s">
        <v>77</v>
      </c>
      <c r="L2113">
        <v>96</v>
      </c>
      <c r="M2113" s="5">
        <v>9.0299999999999994</v>
      </c>
      <c r="N2113" s="5">
        <f t="shared" si="32"/>
        <v>866.87999999999988</v>
      </c>
      <c r="O2113" s="5">
        <v>2.4765732457502279</v>
      </c>
      <c r="P2113" s="5">
        <f>tb_vendas[[#This Row],[Quantidade]]*tb_vendas[[#This Row],[Custo Unitário]]</f>
        <v>237.75103159202189</v>
      </c>
      <c r="Q2113" s="5">
        <f>tb_vendas[[#This Row],[Valor Total]]-tb_vendas[[#This Row],[Custo Total]]</f>
        <v>629.12896840797794</v>
      </c>
      <c r="R2113" s="2">
        <v>4</v>
      </c>
      <c r="S2113" s="3">
        <v>5</v>
      </c>
      <c r="T2113" t="s">
        <v>79</v>
      </c>
      <c r="U2113" t="s">
        <v>83</v>
      </c>
    </row>
    <row r="2114" spans="1:21" x14ac:dyDescent="0.3">
      <c r="A2114" s="3" t="s">
        <v>2198</v>
      </c>
      <c r="B2114" s="1">
        <v>44958</v>
      </c>
      <c r="C2114" s="7" t="str">
        <f>TEXT(tb_vendas[[#This Row],[Data do Pedido]],"aaaa-mm")</f>
        <v>2023-02</v>
      </c>
      <c r="D2114" s="1" t="s">
        <v>6591</v>
      </c>
      <c r="E2114" t="s">
        <v>16</v>
      </c>
      <c r="F2114" t="s">
        <v>35</v>
      </c>
      <c r="G2114" t="s">
        <v>44</v>
      </c>
      <c r="H2114" t="s">
        <v>46</v>
      </c>
      <c r="I2114" t="s">
        <v>48</v>
      </c>
      <c r="J2114" t="s">
        <v>64</v>
      </c>
      <c r="K2114" t="s">
        <v>76</v>
      </c>
      <c r="L2114">
        <v>21</v>
      </c>
      <c r="M2114" s="5">
        <v>20.76</v>
      </c>
      <c r="N2114" s="5">
        <f t="shared" si="32"/>
        <v>435.96000000000004</v>
      </c>
      <c r="O2114" s="5">
        <v>9.7157828777330018</v>
      </c>
      <c r="P2114" s="5">
        <f>tb_vendas[[#This Row],[Quantidade]]*tb_vendas[[#This Row],[Custo Unitário]]</f>
        <v>204.03144043239303</v>
      </c>
      <c r="Q2114" s="5">
        <f>tb_vendas[[#This Row],[Valor Total]]-tb_vendas[[#This Row],[Custo Total]]</f>
        <v>231.92855956760701</v>
      </c>
      <c r="R2114" s="2">
        <v>6</v>
      </c>
      <c r="S2114" s="3">
        <v>9</v>
      </c>
      <c r="T2114" t="s">
        <v>79</v>
      </c>
      <c r="U2114" t="s">
        <v>82</v>
      </c>
    </row>
    <row r="2115" spans="1:21" x14ac:dyDescent="0.3">
      <c r="A2115" s="3" t="s">
        <v>2199</v>
      </c>
      <c r="B2115" s="1">
        <v>44958</v>
      </c>
      <c r="C2115" s="7" t="str">
        <f>TEXT(tb_vendas[[#This Row],[Data do Pedido]],"aaaa-mm")</f>
        <v>2023-02</v>
      </c>
      <c r="D2115" s="1" t="s">
        <v>6593</v>
      </c>
      <c r="E2115" t="s">
        <v>21</v>
      </c>
      <c r="F2115" t="s">
        <v>30</v>
      </c>
      <c r="G2115" t="s">
        <v>44</v>
      </c>
      <c r="H2115" t="s">
        <v>46</v>
      </c>
      <c r="I2115" t="s">
        <v>50</v>
      </c>
      <c r="J2115" t="s">
        <v>66</v>
      </c>
      <c r="K2115" t="s">
        <v>72</v>
      </c>
      <c r="L2115">
        <v>21</v>
      </c>
      <c r="M2115" s="5">
        <v>4.6100000000000003</v>
      </c>
      <c r="N2115" s="5">
        <f t="shared" ref="N2115:N2178" si="33">L2115*M2115</f>
        <v>96.81</v>
      </c>
      <c r="O2115" s="5">
        <v>1.9703773014249328</v>
      </c>
      <c r="P2115" s="5">
        <f>tb_vendas[[#This Row],[Quantidade]]*tb_vendas[[#This Row],[Custo Unitário]]</f>
        <v>41.37792332992359</v>
      </c>
      <c r="Q2115" s="5">
        <f>tb_vendas[[#This Row],[Valor Total]]-tb_vendas[[#This Row],[Custo Total]]</f>
        <v>55.432076670076412</v>
      </c>
      <c r="R2115" s="2">
        <v>4</v>
      </c>
      <c r="S2115" s="3">
        <v>7</v>
      </c>
      <c r="T2115" t="s">
        <v>79</v>
      </c>
      <c r="U2115" t="s">
        <v>83</v>
      </c>
    </row>
    <row r="2116" spans="1:21" x14ac:dyDescent="0.3">
      <c r="A2116" s="3" t="s">
        <v>2200</v>
      </c>
      <c r="B2116" s="1">
        <v>44958</v>
      </c>
      <c r="C2116" s="7" t="str">
        <f>TEXT(tb_vendas[[#This Row],[Data do Pedido]],"aaaa-mm")</f>
        <v>2023-02</v>
      </c>
      <c r="D2116" s="1" t="s">
        <v>6589</v>
      </c>
      <c r="E2116" t="s">
        <v>16</v>
      </c>
      <c r="F2116" t="s">
        <v>36</v>
      </c>
      <c r="G2116" t="s">
        <v>39</v>
      </c>
      <c r="H2116" t="s">
        <v>45</v>
      </c>
      <c r="I2116" t="s">
        <v>56</v>
      </c>
      <c r="J2116" t="s">
        <v>63</v>
      </c>
      <c r="K2116" t="s">
        <v>75</v>
      </c>
      <c r="L2116">
        <v>68</v>
      </c>
      <c r="M2116" s="5">
        <v>61.17</v>
      </c>
      <c r="N2116" s="5">
        <f t="shared" si="33"/>
        <v>4159.5600000000004</v>
      </c>
      <c r="O2116" s="5">
        <v>16.556881001925465</v>
      </c>
      <c r="P2116" s="5">
        <f>tb_vendas[[#This Row],[Quantidade]]*tb_vendas[[#This Row],[Custo Unitário]]</f>
        <v>1125.8679081309317</v>
      </c>
      <c r="Q2116" s="5">
        <f>tb_vendas[[#This Row],[Valor Total]]-tb_vendas[[#This Row],[Custo Total]]</f>
        <v>3033.6920918690685</v>
      </c>
      <c r="R2116" s="2">
        <v>3</v>
      </c>
      <c r="S2116" s="3">
        <v>1</v>
      </c>
      <c r="T2116" t="s">
        <v>80</v>
      </c>
      <c r="U2116" t="s">
        <v>85</v>
      </c>
    </row>
    <row r="2117" spans="1:21" x14ac:dyDescent="0.3">
      <c r="A2117" s="3" t="s">
        <v>2201</v>
      </c>
      <c r="B2117" s="1">
        <v>44959</v>
      </c>
      <c r="C2117" s="7" t="str">
        <f>TEXT(tb_vendas[[#This Row],[Data do Pedido]],"aaaa-mm")</f>
        <v>2023-02</v>
      </c>
      <c r="D2117" s="1" t="s">
        <v>6591</v>
      </c>
      <c r="E2117" t="s">
        <v>21</v>
      </c>
      <c r="F2117" t="s">
        <v>38</v>
      </c>
      <c r="G2117" t="s">
        <v>39</v>
      </c>
      <c r="H2117" t="s">
        <v>45</v>
      </c>
      <c r="I2117" t="s">
        <v>48</v>
      </c>
      <c r="J2117" t="s">
        <v>64</v>
      </c>
      <c r="K2117" t="s">
        <v>78</v>
      </c>
      <c r="L2117">
        <v>33</v>
      </c>
      <c r="M2117" s="5">
        <v>37.47</v>
      </c>
      <c r="N2117" s="5">
        <f t="shared" si="33"/>
        <v>1236.51</v>
      </c>
      <c r="O2117" s="5">
        <v>9.8212051771912989</v>
      </c>
      <c r="P2117" s="5">
        <f>tb_vendas[[#This Row],[Quantidade]]*tb_vendas[[#This Row],[Custo Unitário]]</f>
        <v>324.09977084731287</v>
      </c>
      <c r="Q2117" s="5">
        <f>tb_vendas[[#This Row],[Valor Total]]-tb_vendas[[#This Row],[Custo Total]]</f>
        <v>912.41022915268718</v>
      </c>
      <c r="R2117" s="2">
        <v>2</v>
      </c>
      <c r="S2117" s="3">
        <v>3</v>
      </c>
      <c r="T2117" t="s">
        <v>79</v>
      </c>
      <c r="U2117" t="s">
        <v>82</v>
      </c>
    </row>
    <row r="2118" spans="1:21" x14ac:dyDescent="0.3">
      <c r="A2118" s="3" t="s">
        <v>2202</v>
      </c>
      <c r="B2118" s="1">
        <v>44960</v>
      </c>
      <c r="C2118" s="7" t="str">
        <f>TEXT(tb_vendas[[#This Row],[Data do Pedido]],"aaaa-mm")</f>
        <v>2023-02</v>
      </c>
      <c r="D2118" s="1" t="s">
        <v>6590</v>
      </c>
      <c r="E2118" t="s">
        <v>18</v>
      </c>
      <c r="F2118" t="s">
        <v>25</v>
      </c>
      <c r="G2118" t="s">
        <v>40</v>
      </c>
      <c r="H2118" t="s">
        <v>46</v>
      </c>
      <c r="I2118" t="s">
        <v>58</v>
      </c>
      <c r="J2118" t="s">
        <v>64</v>
      </c>
      <c r="K2118" t="s">
        <v>71</v>
      </c>
      <c r="L2118">
        <v>54</v>
      </c>
      <c r="M2118" s="5">
        <v>66.34</v>
      </c>
      <c r="N2118" s="5">
        <f t="shared" si="33"/>
        <v>3582.36</v>
      </c>
      <c r="O2118" s="5">
        <v>16.784076259081242</v>
      </c>
      <c r="P2118" s="5">
        <f>tb_vendas[[#This Row],[Quantidade]]*tb_vendas[[#This Row],[Custo Unitário]]</f>
        <v>906.34011799038706</v>
      </c>
      <c r="Q2118" s="5">
        <f>tb_vendas[[#This Row],[Valor Total]]-tb_vendas[[#This Row],[Custo Total]]</f>
        <v>2676.019882009613</v>
      </c>
      <c r="R2118" s="2">
        <v>2</v>
      </c>
      <c r="S2118" s="3">
        <v>7</v>
      </c>
      <c r="T2118" t="s">
        <v>79</v>
      </c>
      <c r="U2118" t="s">
        <v>85</v>
      </c>
    </row>
    <row r="2119" spans="1:21" x14ac:dyDescent="0.3">
      <c r="A2119" s="3" t="s">
        <v>2203</v>
      </c>
      <c r="B2119" s="1">
        <v>44960</v>
      </c>
      <c r="C2119" s="7" t="str">
        <f>TEXT(tb_vendas[[#This Row],[Data do Pedido]],"aaaa-mm")</f>
        <v>2023-02</v>
      </c>
      <c r="D2119" s="1" t="s">
        <v>6593</v>
      </c>
      <c r="E2119" t="s">
        <v>22</v>
      </c>
      <c r="F2119" t="s">
        <v>29</v>
      </c>
      <c r="G2119" t="s">
        <v>43</v>
      </c>
      <c r="H2119" t="s">
        <v>45</v>
      </c>
      <c r="I2119" t="s">
        <v>50</v>
      </c>
      <c r="J2119" t="s">
        <v>66</v>
      </c>
      <c r="K2119" t="s">
        <v>74</v>
      </c>
      <c r="L2119">
        <v>40</v>
      </c>
      <c r="M2119" s="5">
        <v>80.25</v>
      </c>
      <c r="N2119" s="5">
        <f t="shared" si="33"/>
        <v>3210</v>
      </c>
      <c r="O2119" s="5">
        <v>62.564214694930392</v>
      </c>
      <c r="P2119" s="5">
        <f>tb_vendas[[#This Row],[Quantidade]]*tb_vendas[[#This Row],[Custo Unitário]]</f>
        <v>2502.5685877972155</v>
      </c>
      <c r="Q2119" s="5">
        <f>tb_vendas[[#This Row],[Valor Total]]-tb_vendas[[#This Row],[Custo Total]]</f>
        <v>707.43141220278449</v>
      </c>
      <c r="R2119" s="2">
        <v>10</v>
      </c>
      <c r="S2119" s="3">
        <v>6</v>
      </c>
      <c r="T2119" t="s">
        <v>81</v>
      </c>
      <c r="U2119" t="s">
        <v>85</v>
      </c>
    </row>
    <row r="2120" spans="1:21" x14ac:dyDescent="0.3">
      <c r="A2120" s="3" t="s">
        <v>2204</v>
      </c>
      <c r="B2120" s="1">
        <v>44960</v>
      </c>
      <c r="C2120" s="7" t="str">
        <f>TEXT(tb_vendas[[#This Row],[Data do Pedido]],"aaaa-mm")</f>
        <v>2023-02</v>
      </c>
      <c r="D2120" s="1" t="s">
        <v>6589</v>
      </c>
      <c r="E2120" t="s">
        <v>22</v>
      </c>
      <c r="F2120" t="s">
        <v>33</v>
      </c>
      <c r="G2120" t="s">
        <v>42</v>
      </c>
      <c r="H2120" t="s">
        <v>46</v>
      </c>
      <c r="I2120" t="s">
        <v>58</v>
      </c>
      <c r="J2120" t="s">
        <v>64</v>
      </c>
      <c r="K2120" t="s">
        <v>74</v>
      </c>
      <c r="L2120">
        <v>91</v>
      </c>
      <c r="M2120" s="5">
        <v>68.290000000000006</v>
      </c>
      <c r="N2120" s="5">
        <f t="shared" si="33"/>
        <v>6214.39</v>
      </c>
      <c r="O2120" s="5">
        <v>25.407007769029743</v>
      </c>
      <c r="P2120" s="5">
        <f>tb_vendas[[#This Row],[Quantidade]]*tb_vendas[[#This Row],[Custo Unitário]]</f>
        <v>2312.0377069817068</v>
      </c>
      <c r="Q2120" s="5">
        <f>tb_vendas[[#This Row],[Valor Total]]-tb_vendas[[#This Row],[Custo Total]]</f>
        <v>3902.3522930182935</v>
      </c>
      <c r="R2120" s="2">
        <v>10</v>
      </c>
      <c r="S2120" s="3">
        <v>0</v>
      </c>
      <c r="T2120" t="s">
        <v>79</v>
      </c>
      <c r="U2120" t="s">
        <v>83</v>
      </c>
    </row>
    <row r="2121" spans="1:21" x14ac:dyDescent="0.3">
      <c r="A2121" s="3" t="s">
        <v>2205</v>
      </c>
      <c r="B2121" s="1">
        <v>44960</v>
      </c>
      <c r="C2121" s="7" t="str">
        <f>TEXT(tb_vendas[[#This Row],[Data do Pedido]],"aaaa-mm")</f>
        <v>2023-02</v>
      </c>
      <c r="D2121" s="1" t="s">
        <v>6590</v>
      </c>
      <c r="E2121" t="s">
        <v>21</v>
      </c>
      <c r="F2121" t="s">
        <v>27</v>
      </c>
      <c r="G2121" t="s">
        <v>42</v>
      </c>
      <c r="H2121" t="s">
        <v>46</v>
      </c>
      <c r="I2121" t="s">
        <v>59</v>
      </c>
      <c r="J2121" t="s">
        <v>70</v>
      </c>
      <c r="K2121" t="s">
        <v>73</v>
      </c>
      <c r="L2121">
        <v>92</v>
      </c>
      <c r="M2121" s="5">
        <v>65.91</v>
      </c>
      <c r="N2121" s="5">
        <f t="shared" si="33"/>
        <v>6063.7199999999993</v>
      </c>
      <c r="O2121" s="5">
        <v>64.126155785342746</v>
      </c>
      <c r="P2121" s="5">
        <f>tb_vendas[[#This Row],[Quantidade]]*tb_vendas[[#This Row],[Custo Unitário]]</f>
        <v>5899.6063322515329</v>
      </c>
      <c r="Q2121" s="5">
        <f>tb_vendas[[#This Row],[Valor Total]]-tb_vendas[[#This Row],[Custo Total]]</f>
        <v>164.11366774846647</v>
      </c>
      <c r="R2121" s="2">
        <v>1</v>
      </c>
      <c r="S2121" s="3">
        <v>3</v>
      </c>
      <c r="T2121" t="s">
        <v>79</v>
      </c>
      <c r="U2121" t="s">
        <v>84</v>
      </c>
    </row>
    <row r="2122" spans="1:21" x14ac:dyDescent="0.3">
      <c r="A2122" s="3" t="s">
        <v>2206</v>
      </c>
      <c r="B2122" s="1">
        <v>44961</v>
      </c>
      <c r="C2122" s="7" t="str">
        <f>TEXT(tb_vendas[[#This Row],[Data do Pedido]],"aaaa-mm")</f>
        <v>2023-02</v>
      </c>
      <c r="D2122" s="1" t="s">
        <v>6589</v>
      </c>
      <c r="E2122" t="s">
        <v>18</v>
      </c>
      <c r="F2122" t="s">
        <v>24</v>
      </c>
      <c r="G2122" t="s">
        <v>39</v>
      </c>
      <c r="H2122" t="s">
        <v>45</v>
      </c>
      <c r="I2122" t="s">
        <v>54</v>
      </c>
      <c r="J2122" t="s">
        <v>68</v>
      </c>
      <c r="K2122" t="s">
        <v>75</v>
      </c>
      <c r="L2122">
        <v>100</v>
      </c>
      <c r="M2122" s="5">
        <v>2.42</v>
      </c>
      <c r="N2122" s="5">
        <f t="shared" si="33"/>
        <v>242</v>
      </c>
      <c r="O2122" s="5">
        <v>0.92914479818454709</v>
      </c>
      <c r="P2122" s="5">
        <f>tb_vendas[[#This Row],[Quantidade]]*tb_vendas[[#This Row],[Custo Unitário]]</f>
        <v>92.914479818454708</v>
      </c>
      <c r="Q2122" s="5">
        <f>tb_vendas[[#This Row],[Valor Total]]-tb_vendas[[#This Row],[Custo Total]]</f>
        <v>149.08552018154529</v>
      </c>
      <c r="R2122" s="2">
        <v>7</v>
      </c>
      <c r="S2122" s="3">
        <v>6</v>
      </c>
      <c r="T2122" t="s">
        <v>80</v>
      </c>
      <c r="U2122" t="s">
        <v>82</v>
      </c>
    </row>
    <row r="2123" spans="1:21" x14ac:dyDescent="0.3">
      <c r="A2123" s="3" t="s">
        <v>2207</v>
      </c>
      <c r="B2123" s="1">
        <v>44961</v>
      </c>
      <c r="C2123" s="7" t="str">
        <f>TEXT(tb_vendas[[#This Row],[Data do Pedido]],"aaaa-mm")</f>
        <v>2023-02</v>
      </c>
      <c r="D2123" s="1" t="s">
        <v>6592</v>
      </c>
      <c r="E2123" t="s">
        <v>19</v>
      </c>
      <c r="F2123" t="s">
        <v>36</v>
      </c>
      <c r="G2123" t="s">
        <v>39</v>
      </c>
      <c r="H2123" t="s">
        <v>45</v>
      </c>
      <c r="I2123" t="s">
        <v>55</v>
      </c>
      <c r="J2123" t="s">
        <v>69</v>
      </c>
      <c r="K2123" t="s">
        <v>78</v>
      </c>
      <c r="L2123">
        <v>58</v>
      </c>
      <c r="M2123" s="5">
        <v>94.46</v>
      </c>
      <c r="N2123" s="5">
        <f t="shared" si="33"/>
        <v>5478.6799999999994</v>
      </c>
      <c r="O2123" s="5">
        <v>37.802231130858729</v>
      </c>
      <c r="P2123" s="5">
        <f>tb_vendas[[#This Row],[Quantidade]]*tb_vendas[[#This Row],[Custo Unitário]]</f>
        <v>2192.5294055898062</v>
      </c>
      <c r="Q2123" s="5">
        <f>tb_vendas[[#This Row],[Valor Total]]-tb_vendas[[#This Row],[Custo Total]]</f>
        <v>3286.1505944101932</v>
      </c>
      <c r="R2123" s="2">
        <v>2</v>
      </c>
      <c r="S2123" s="3">
        <v>4</v>
      </c>
      <c r="T2123" t="s">
        <v>81</v>
      </c>
      <c r="U2123" t="s">
        <v>82</v>
      </c>
    </row>
    <row r="2124" spans="1:21" x14ac:dyDescent="0.3">
      <c r="A2124" s="3" t="s">
        <v>2208</v>
      </c>
      <c r="B2124" s="1">
        <v>44961</v>
      </c>
      <c r="C2124" s="7" t="str">
        <f>TEXT(tb_vendas[[#This Row],[Data do Pedido]],"aaaa-mm")</f>
        <v>2023-02</v>
      </c>
      <c r="D2124" s="1" t="s">
        <v>6588</v>
      </c>
      <c r="E2124" t="s">
        <v>20</v>
      </c>
      <c r="F2124" t="s">
        <v>28</v>
      </c>
      <c r="G2124" t="s">
        <v>43</v>
      </c>
      <c r="H2124" t="s">
        <v>45</v>
      </c>
      <c r="I2124" t="s">
        <v>50</v>
      </c>
      <c r="J2124" t="s">
        <v>66</v>
      </c>
      <c r="K2124" t="s">
        <v>74</v>
      </c>
      <c r="L2124">
        <v>96</v>
      </c>
      <c r="M2124" s="5">
        <v>17.95</v>
      </c>
      <c r="N2124" s="5">
        <f t="shared" si="33"/>
        <v>1723.1999999999998</v>
      </c>
      <c r="O2124" s="5">
        <v>7.5911825833105926</v>
      </c>
      <c r="P2124" s="5">
        <f>tb_vendas[[#This Row],[Quantidade]]*tb_vendas[[#This Row],[Custo Unitário]]</f>
        <v>728.75352799781695</v>
      </c>
      <c r="Q2124" s="5">
        <f>tb_vendas[[#This Row],[Valor Total]]-tb_vendas[[#This Row],[Custo Total]]</f>
        <v>994.44647200218287</v>
      </c>
      <c r="R2124" s="2">
        <v>3</v>
      </c>
      <c r="S2124" s="3">
        <v>10</v>
      </c>
      <c r="T2124" t="s">
        <v>79</v>
      </c>
      <c r="U2124" t="s">
        <v>85</v>
      </c>
    </row>
    <row r="2125" spans="1:21" x14ac:dyDescent="0.3">
      <c r="A2125" s="3" t="s">
        <v>2209</v>
      </c>
      <c r="B2125" s="1">
        <v>44961</v>
      </c>
      <c r="C2125" s="7" t="str">
        <f>TEXT(tb_vendas[[#This Row],[Data do Pedido]],"aaaa-mm")</f>
        <v>2023-02</v>
      </c>
      <c r="D2125" s="1" t="s">
        <v>6592</v>
      </c>
      <c r="E2125" t="s">
        <v>17</v>
      </c>
      <c r="F2125" t="s">
        <v>33</v>
      </c>
      <c r="G2125" t="s">
        <v>42</v>
      </c>
      <c r="H2125" t="s">
        <v>46</v>
      </c>
      <c r="I2125" t="s">
        <v>55</v>
      </c>
      <c r="J2125" t="s">
        <v>69</v>
      </c>
      <c r="K2125" t="s">
        <v>72</v>
      </c>
      <c r="L2125">
        <v>22</v>
      </c>
      <c r="M2125" s="5">
        <v>71.09</v>
      </c>
      <c r="N2125" s="5">
        <f t="shared" si="33"/>
        <v>1563.98</v>
      </c>
      <c r="O2125" s="5">
        <v>42.84120859433979</v>
      </c>
      <c r="P2125" s="5">
        <f>tb_vendas[[#This Row],[Quantidade]]*tb_vendas[[#This Row],[Custo Unitário]]</f>
        <v>942.5065890754754</v>
      </c>
      <c r="Q2125" s="5">
        <f>tb_vendas[[#This Row],[Valor Total]]-tb_vendas[[#This Row],[Custo Total]]</f>
        <v>621.47341092452461</v>
      </c>
      <c r="R2125" s="2">
        <v>9</v>
      </c>
      <c r="S2125" s="3">
        <v>4</v>
      </c>
      <c r="T2125" t="s">
        <v>79</v>
      </c>
      <c r="U2125" t="s">
        <v>83</v>
      </c>
    </row>
    <row r="2126" spans="1:21" x14ac:dyDescent="0.3">
      <c r="A2126" s="3" t="s">
        <v>2210</v>
      </c>
      <c r="B2126" s="1">
        <v>44961</v>
      </c>
      <c r="C2126" s="7" t="str">
        <f>TEXT(tb_vendas[[#This Row],[Data do Pedido]],"aaaa-mm")</f>
        <v>2023-02</v>
      </c>
      <c r="D2126" s="1" t="s">
        <v>6588</v>
      </c>
      <c r="E2126" t="s">
        <v>19</v>
      </c>
      <c r="F2126" t="s">
        <v>26</v>
      </c>
      <c r="G2126" t="s">
        <v>41</v>
      </c>
      <c r="H2126" t="s">
        <v>45</v>
      </c>
      <c r="I2126" t="s">
        <v>47</v>
      </c>
      <c r="J2126" t="s">
        <v>63</v>
      </c>
      <c r="K2126" t="s">
        <v>78</v>
      </c>
      <c r="L2126">
        <v>80</v>
      </c>
      <c r="M2126" s="5">
        <v>11.91</v>
      </c>
      <c r="N2126" s="5">
        <f t="shared" si="33"/>
        <v>952.8</v>
      </c>
      <c r="O2126" s="5">
        <v>6.5819677474142271</v>
      </c>
      <c r="P2126" s="5">
        <f>tb_vendas[[#This Row],[Quantidade]]*tb_vendas[[#This Row],[Custo Unitário]]</f>
        <v>526.55741979313814</v>
      </c>
      <c r="Q2126" s="5">
        <f>tb_vendas[[#This Row],[Valor Total]]-tb_vendas[[#This Row],[Custo Total]]</f>
        <v>426.24258020686182</v>
      </c>
      <c r="R2126" s="2">
        <v>3</v>
      </c>
      <c r="S2126" s="3">
        <v>1</v>
      </c>
      <c r="T2126" t="s">
        <v>79</v>
      </c>
      <c r="U2126" t="s">
        <v>82</v>
      </c>
    </row>
    <row r="2127" spans="1:21" x14ac:dyDescent="0.3">
      <c r="A2127" s="3" t="s">
        <v>2211</v>
      </c>
      <c r="B2127" s="1">
        <v>44962</v>
      </c>
      <c r="C2127" s="7" t="str">
        <f>TEXT(tb_vendas[[#This Row],[Data do Pedido]],"aaaa-mm")</f>
        <v>2023-02</v>
      </c>
      <c r="D2127" s="1" t="s">
        <v>6589</v>
      </c>
      <c r="E2127" t="s">
        <v>20</v>
      </c>
      <c r="F2127" t="s">
        <v>34</v>
      </c>
      <c r="G2127" t="s">
        <v>40</v>
      </c>
      <c r="H2127" t="s">
        <v>46</v>
      </c>
      <c r="I2127" t="s">
        <v>55</v>
      </c>
      <c r="J2127" t="s">
        <v>69</v>
      </c>
      <c r="K2127" t="s">
        <v>75</v>
      </c>
      <c r="L2127">
        <v>16</v>
      </c>
      <c r="M2127" s="5">
        <v>92.63</v>
      </c>
      <c r="N2127" s="5">
        <f t="shared" si="33"/>
        <v>1482.08</v>
      </c>
      <c r="O2127" s="5">
        <v>29.488540774768619</v>
      </c>
      <c r="P2127" s="5">
        <f>tb_vendas[[#This Row],[Quantidade]]*tb_vendas[[#This Row],[Custo Unitário]]</f>
        <v>471.81665239629791</v>
      </c>
      <c r="Q2127" s="5">
        <f>tb_vendas[[#This Row],[Valor Total]]-tb_vendas[[#This Row],[Custo Total]]</f>
        <v>1010.263347603702</v>
      </c>
      <c r="R2127" s="2">
        <v>5</v>
      </c>
      <c r="S2127" s="3">
        <v>0</v>
      </c>
      <c r="T2127" t="s">
        <v>79</v>
      </c>
      <c r="U2127" t="s">
        <v>83</v>
      </c>
    </row>
    <row r="2128" spans="1:21" x14ac:dyDescent="0.3">
      <c r="A2128" s="3" t="s">
        <v>2212</v>
      </c>
      <c r="B2128" s="1">
        <v>44962</v>
      </c>
      <c r="C2128" s="7" t="str">
        <f>TEXT(tb_vendas[[#This Row],[Data do Pedido]],"aaaa-mm")</f>
        <v>2023-02</v>
      </c>
      <c r="D2128" s="1" t="s">
        <v>6593</v>
      </c>
      <c r="E2128" t="s">
        <v>20</v>
      </c>
      <c r="F2128" t="s">
        <v>36</v>
      </c>
      <c r="G2128" t="s">
        <v>39</v>
      </c>
      <c r="H2128" t="s">
        <v>45</v>
      </c>
      <c r="I2128" t="s">
        <v>59</v>
      </c>
      <c r="J2128" t="s">
        <v>70</v>
      </c>
      <c r="K2128" t="s">
        <v>72</v>
      </c>
      <c r="L2128">
        <v>50</v>
      </c>
      <c r="M2128" s="5">
        <v>96.52</v>
      </c>
      <c r="N2128" s="5">
        <f t="shared" si="33"/>
        <v>4826</v>
      </c>
      <c r="O2128" s="5">
        <v>30.216460278666958</v>
      </c>
      <c r="P2128" s="5">
        <f>tb_vendas[[#This Row],[Quantidade]]*tb_vendas[[#This Row],[Custo Unitário]]</f>
        <v>1510.823013933348</v>
      </c>
      <c r="Q2128" s="5">
        <f>tb_vendas[[#This Row],[Valor Total]]-tb_vendas[[#This Row],[Custo Total]]</f>
        <v>3315.1769860666518</v>
      </c>
      <c r="R2128" s="2">
        <v>3</v>
      </c>
      <c r="S2128" s="3">
        <v>0</v>
      </c>
      <c r="T2128" t="s">
        <v>79</v>
      </c>
      <c r="U2128" t="s">
        <v>85</v>
      </c>
    </row>
    <row r="2129" spans="1:21" x14ac:dyDescent="0.3">
      <c r="A2129" s="3" t="s">
        <v>2213</v>
      </c>
      <c r="B2129" s="1">
        <v>44962</v>
      </c>
      <c r="C2129" s="7" t="str">
        <f>TEXT(tb_vendas[[#This Row],[Data do Pedido]],"aaaa-mm")</f>
        <v>2023-02</v>
      </c>
      <c r="D2129" s="1" t="s">
        <v>6593</v>
      </c>
      <c r="E2129" t="s">
        <v>23</v>
      </c>
      <c r="F2129" t="s">
        <v>28</v>
      </c>
      <c r="G2129" t="s">
        <v>43</v>
      </c>
      <c r="H2129" t="s">
        <v>45</v>
      </c>
      <c r="I2129" t="s">
        <v>61</v>
      </c>
      <c r="J2129" t="s">
        <v>68</v>
      </c>
      <c r="K2129" t="s">
        <v>78</v>
      </c>
      <c r="L2129">
        <v>65</v>
      </c>
      <c r="M2129" s="5">
        <v>99.22</v>
      </c>
      <c r="N2129" s="5">
        <f t="shared" si="33"/>
        <v>6449.3</v>
      </c>
      <c r="O2129" s="5">
        <v>46.863205418629455</v>
      </c>
      <c r="P2129" s="5">
        <f>tb_vendas[[#This Row],[Quantidade]]*tb_vendas[[#This Row],[Custo Unitário]]</f>
        <v>3046.1083522109147</v>
      </c>
      <c r="Q2129" s="5">
        <f>tb_vendas[[#This Row],[Valor Total]]-tb_vendas[[#This Row],[Custo Total]]</f>
        <v>3403.1916477890854</v>
      </c>
      <c r="R2129" s="2">
        <v>2</v>
      </c>
      <c r="S2129" s="3">
        <v>9</v>
      </c>
      <c r="T2129" t="s">
        <v>79</v>
      </c>
      <c r="U2129" t="s">
        <v>83</v>
      </c>
    </row>
    <row r="2130" spans="1:21" x14ac:dyDescent="0.3">
      <c r="A2130" s="3" t="s">
        <v>2214</v>
      </c>
      <c r="B2130" s="1">
        <v>44962</v>
      </c>
      <c r="C2130" s="7" t="str">
        <f>TEXT(tb_vendas[[#This Row],[Data do Pedido]],"aaaa-mm")</f>
        <v>2023-02</v>
      </c>
      <c r="D2130" s="1" t="s">
        <v>6592</v>
      </c>
      <c r="E2130" t="s">
        <v>19</v>
      </c>
      <c r="F2130" t="s">
        <v>31</v>
      </c>
      <c r="G2130" t="s">
        <v>40</v>
      </c>
      <c r="H2130" t="s">
        <v>46</v>
      </c>
      <c r="I2130" t="s">
        <v>57</v>
      </c>
      <c r="J2130" t="s">
        <v>66</v>
      </c>
      <c r="K2130" t="s">
        <v>72</v>
      </c>
      <c r="L2130">
        <v>86</v>
      </c>
      <c r="M2130" s="5">
        <v>45.34</v>
      </c>
      <c r="N2130" s="5">
        <f t="shared" si="33"/>
        <v>3899.2400000000002</v>
      </c>
      <c r="O2130" s="5">
        <v>13.224345712939668</v>
      </c>
      <c r="P2130" s="5">
        <f>tb_vendas[[#This Row],[Quantidade]]*tb_vendas[[#This Row],[Custo Unitário]]</f>
        <v>1137.2937313128114</v>
      </c>
      <c r="Q2130" s="5">
        <f>tb_vendas[[#This Row],[Valor Total]]-tb_vendas[[#This Row],[Custo Total]]</f>
        <v>2761.9462686871889</v>
      </c>
      <c r="R2130" s="2">
        <v>4</v>
      </c>
      <c r="S2130" s="3">
        <v>7</v>
      </c>
      <c r="T2130" t="s">
        <v>81</v>
      </c>
      <c r="U2130" t="s">
        <v>85</v>
      </c>
    </row>
    <row r="2131" spans="1:21" x14ac:dyDescent="0.3">
      <c r="A2131" s="3" t="s">
        <v>2215</v>
      </c>
      <c r="B2131" s="1">
        <v>44962</v>
      </c>
      <c r="C2131" s="7" t="str">
        <f>TEXT(tb_vendas[[#This Row],[Data do Pedido]],"aaaa-mm")</f>
        <v>2023-02</v>
      </c>
      <c r="D2131" s="1" t="s">
        <v>6593</v>
      </c>
      <c r="E2131" t="s">
        <v>21</v>
      </c>
      <c r="F2131" t="s">
        <v>24</v>
      </c>
      <c r="G2131" t="s">
        <v>39</v>
      </c>
      <c r="H2131" t="s">
        <v>45</v>
      </c>
      <c r="I2131" t="s">
        <v>53</v>
      </c>
      <c r="J2131" t="s">
        <v>67</v>
      </c>
      <c r="K2131" t="s">
        <v>72</v>
      </c>
      <c r="L2131">
        <v>91</v>
      </c>
      <c r="M2131" s="5">
        <v>3.67</v>
      </c>
      <c r="N2131" s="5">
        <f t="shared" si="33"/>
        <v>333.96999999999997</v>
      </c>
      <c r="O2131" s="5">
        <v>1.0457870080512939</v>
      </c>
      <c r="P2131" s="5">
        <f>tb_vendas[[#This Row],[Quantidade]]*tb_vendas[[#This Row],[Custo Unitário]]</f>
        <v>95.166617732667746</v>
      </c>
      <c r="Q2131" s="5">
        <f>tb_vendas[[#This Row],[Valor Total]]-tb_vendas[[#This Row],[Custo Total]]</f>
        <v>238.80338226733221</v>
      </c>
      <c r="R2131" s="2">
        <v>2</v>
      </c>
      <c r="S2131" s="3">
        <v>4</v>
      </c>
      <c r="T2131" t="s">
        <v>81</v>
      </c>
      <c r="U2131" t="s">
        <v>82</v>
      </c>
    </row>
    <row r="2132" spans="1:21" x14ac:dyDescent="0.3">
      <c r="A2132" s="3" t="s">
        <v>2216</v>
      </c>
      <c r="B2132" s="1">
        <v>44963</v>
      </c>
      <c r="C2132" s="7" t="str">
        <f>TEXT(tb_vendas[[#This Row],[Data do Pedido]],"aaaa-mm")</f>
        <v>2023-02</v>
      </c>
      <c r="D2132" s="1" t="s">
        <v>6593</v>
      </c>
      <c r="E2132" t="s">
        <v>19</v>
      </c>
      <c r="F2132" t="s">
        <v>38</v>
      </c>
      <c r="G2132" t="s">
        <v>39</v>
      </c>
      <c r="H2132" t="s">
        <v>45</v>
      </c>
      <c r="I2132" t="s">
        <v>47</v>
      </c>
      <c r="J2132" t="s">
        <v>63</v>
      </c>
      <c r="K2132" t="s">
        <v>76</v>
      </c>
      <c r="L2132">
        <v>94</v>
      </c>
      <c r="M2132" s="5">
        <v>66.94</v>
      </c>
      <c r="N2132" s="5">
        <f t="shared" si="33"/>
        <v>6292.36</v>
      </c>
      <c r="O2132" s="5">
        <v>63.966839802948435</v>
      </c>
      <c r="P2132" s="5">
        <f>tb_vendas[[#This Row],[Quantidade]]*tb_vendas[[#This Row],[Custo Unitário]]</f>
        <v>6012.8829414771526</v>
      </c>
      <c r="Q2132" s="5">
        <f>tb_vendas[[#This Row],[Valor Total]]-tb_vendas[[#This Row],[Custo Total]]</f>
        <v>279.47705852284707</v>
      </c>
      <c r="R2132" s="2">
        <v>3</v>
      </c>
      <c r="S2132" s="3">
        <v>3</v>
      </c>
      <c r="T2132" t="s">
        <v>80</v>
      </c>
      <c r="U2132" t="s">
        <v>85</v>
      </c>
    </row>
    <row r="2133" spans="1:21" x14ac:dyDescent="0.3">
      <c r="A2133" s="3" t="s">
        <v>2217</v>
      </c>
      <c r="B2133" s="1">
        <v>44963</v>
      </c>
      <c r="C2133" s="7" t="str">
        <f>TEXT(tb_vendas[[#This Row],[Data do Pedido]],"aaaa-mm")</f>
        <v>2023-02</v>
      </c>
      <c r="D2133" s="1" t="s">
        <v>6593</v>
      </c>
      <c r="E2133" t="s">
        <v>20</v>
      </c>
      <c r="F2133" t="s">
        <v>38</v>
      </c>
      <c r="G2133" t="s">
        <v>39</v>
      </c>
      <c r="H2133" t="s">
        <v>45</v>
      </c>
      <c r="I2133" t="s">
        <v>48</v>
      </c>
      <c r="J2133" t="s">
        <v>64</v>
      </c>
      <c r="K2133" t="s">
        <v>75</v>
      </c>
      <c r="L2133">
        <v>94</v>
      </c>
      <c r="M2133" s="5">
        <v>17.86</v>
      </c>
      <c r="N2133" s="5">
        <f t="shared" si="33"/>
        <v>1678.84</v>
      </c>
      <c r="O2133" s="5">
        <v>14.501343487796786</v>
      </c>
      <c r="P2133" s="5">
        <f>tb_vendas[[#This Row],[Quantidade]]*tb_vendas[[#This Row],[Custo Unitário]]</f>
        <v>1363.126287852898</v>
      </c>
      <c r="Q2133" s="5">
        <f>tb_vendas[[#This Row],[Valor Total]]-tb_vendas[[#This Row],[Custo Total]]</f>
        <v>315.71371214710189</v>
      </c>
      <c r="R2133" s="2">
        <v>3</v>
      </c>
      <c r="S2133" s="3">
        <v>0</v>
      </c>
      <c r="T2133" t="s">
        <v>81</v>
      </c>
      <c r="U2133" t="s">
        <v>82</v>
      </c>
    </row>
    <row r="2134" spans="1:21" x14ac:dyDescent="0.3">
      <c r="A2134" s="3" t="s">
        <v>2218</v>
      </c>
      <c r="B2134" s="1">
        <v>44963</v>
      </c>
      <c r="C2134" s="7" t="str">
        <f>TEXT(tb_vendas[[#This Row],[Data do Pedido]],"aaaa-mm")</f>
        <v>2023-02</v>
      </c>
      <c r="D2134" s="1" t="s">
        <v>6591</v>
      </c>
      <c r="E2134" t="s">
        <v>19</v>
      </c>
      <c r="F2134" t="s">
        <v>37</v>
      </c>
      <c r="G2134" t="s">
        <v>41</v>
      </c>
      <c r="H2134" t="s">
        <v>45</v>
      </c>
      <c r="I2134" t="s">
        <v>49</v>
      </c>
      <c r="J2134" t="s">
        <v>65</v>
      </c>
      <c r="K2134" t="s">
        <v>76</v>
      </c>
      <c r="L2134">
        <v>5</v>
      </c>
      <c r="M2134" s="5">
        <v>47.52</v>
      </c>
      <c r="N2134" s="5">
        <f t="shared" si="33"/>
        <v>237.60000000000002</v>
      </c>
      <c r="O2134" s="5">
        <v>38.173035464105794</v>
      </c>
      <c r="P2134" s="5">
        <f>tb_vendas[[#This Row],[Quantidade]]*tb_vendas[[#This Row],[Custo Unitário]]</f>
        <v>190.86517732052897</v>
      </c>
      <c r="Q2134" s="5">
        <f>tb_vendas[[#This Row],[Valor Total]]-tb_vendas[[#This Row],[Custo Total]]</f>
        <v>46.734822679471051</v>
      </c>
      <c r="R2134" s="2">
        <v>4</v>
      </c>
      <c r="S2134" s="3">
        <v>0</v>
      </c>
      <c r="T2134" t="s">
        <v>80</v>
      </c>
      <c r="U2134" t="s">
        <v>85</v>
      </c>
    </row>
    <row r="2135" spans="1:21" x14ac:dyDescent="0.3">
      <c r="A2135" s="3" t="s">
        <v>2219</v>
      </c>
      <c r="B2135" s="1">
        <v>44964</v>
      </c>
      <c r="C2135" s="7" t="str">
        <f>TEXT(tb_vendas[[#This Row],[Data do Pedido]],"aaaa-mm")</f>
        <v>2023-02</v>
      </c>
      <c r="D2135" s="1" t="s">
        <v>6589</v>
      </c>
      <c r="E2135" t="s">
        <v>23</v>
      </c>
      <c r="F2135" t="s">
        <v>27</v>
      </c>
      <c r="G2135" t="s">
        <v>42</v>
      </c>
      <c r="H2135" t="s">
        <v>46</v>
      </c>
      <c r="I2135" t="s">
        <v>53</v>
      </c>
      <c r="J2135" t="s">
        <v>67</v>
      </c>
      <c r="K2135" t="s">
        <v>76</v>
      </c>
      <c r="L2135">
        <v>60</v>
      </c>
      <c r="M2135" s="5">
        <v>37.03</v>
      </c>
      <c r="N2135" s="5">
        <f t="shared" si="33"/>
        <v>2221.8000000000002</v>
      </c>
      <c r="O2135" s="5">
        <v>9.2865559943905449</v>
      </c>
      <c r="P2135" s="5">
        <f>tb_vendas[[#This Row],[Quantidade]]*tb_vendas[[#This Row],[Custo Unitário]]</f>
        <v>557.19335966343272</v>
      </c>
      <c r="Q2135" s="5">
        <f>tb_vendas[[#This Row],[Valor Total]]-tb_vendas[[#This Row],[Custo Total]]</f>
        <v>1664.6066403365676</v>
      </c>
      <c r="R2135" s="2">
        <v>8</v>
      </c>
      <c r="S2135" s="3">
        <v>0</v>
      </c>
      <c r="T2135" t="s">
        <v>79</v>
      </c>
      <c r="U2135" t="s">
        <v>85</v>
      </c>
    </row>
    <row r="2136" spans="1:21" x14ac:dyDescent="0.3">
      <c r="A2136" s="3" t="s">
        <v>2220</v>
      </c>
      <c r="B2136" s="1">
        <v>44964</v>
      </c>
      <c r="C2136" s="7" t="str">
        <f>TEXT(tb_vendas[[#This Row],[Data do Pedido]],"aaaa-mm")</f>
        <v>2023-02</v>
      </c>
      <c r="D2136" s="1" t="s">
        <v>6589</v>
      </c>
      <c r="E2136" t="s">
        <v>22</v>
      </c>
      <c r="F2136" t="s">
        <v>27</v>
      </c>
      <c r="G2136" t="s">
        <v>42</v>
      </c>
      <c r="H2136" t="s">
        <v>46</v>
      </c>
      <c r="I2136" t="s">
        <v>62</v>
      </c>
      <c r="J2136" t="s">
        <v>70</v>
      </c>
      <c r="K2136" t="s">
        <v>73</v>
      </c>
      <c r="L2136">
        <v>47</v>
      </c>
      <c r="M2136" s="5">
        <v>56.68</v>
      </c>
      <c r="N2136" s="5">
        <f t="shared" si="33"/>
        <v>2663.96</v>
      </c>
      <c r="O2136" s="5">
        <v>25.444069893380583</v>
      </c>
      <c r="P2136" s="5">
        <f>tb_vendas[[#This Row],[Quantidade]]*tb_vendas[[#This Row],[Custo Unitário]]</f>
        <v>1195.8712849888873</v>
      </c>
      <c r="Q2136" s="5">
        <f>tb_vendas[[#This Row],[Valor Total]]-tb_vendas[[#This Row],[Custo Total]]</f>
        <v>1468.0887150111128</v>
      </c>
      <c r="R2136" s="2">
        <v>10</v>
      </c>
      <c r="S2136" s="3">
        <v>4</v>
      </c>
      <c r="T2136" t="s">
        <v>79</v>
      </c>
      <c r="U2136" t="s">
        <v>84</v>
      </c>
    </row>
    <row r="2137" spans="1:21" x14ac:dyDescent="0.3">
      <c r="A2137" s="3" t="s">
        <v>2221</v>
      </c>
      <c r="B2137" s="1">
        <v>44965</v>
      </c>
      <c r="C2137" s="7" t="str">
        <f>TEXT(tb_vendas[[#This Row],[Data do Pedido]],"aaaa-mm")</f>
        <v>2023-02</v>
      </c>
      <c r="D2137" s="1" t="s">
        <v>6589</v>
      </c>
      <c r="E2137" t="s">
        <v>16</v>
      </c>
      <c r="F2137" t="s">
        <v>35</v>
      </c>
      <c r="G2137" t="s">
        <v>44</v>
      </c>
      <c r="H2137" t="s">
        <v>46</v>
      </c>
      <c r="I2137" t="s">
        <v>49</v>
      </c>
      <c r="J2137" t="s">
        <v>65</v>
      </c>
      <c r="K2137" t="s">
        <v>77</v>
      </c>
      <c r="L2137">
        <v>10</v>
      </c>
      <c r="M2137" s="5">
        <v>30.91</v>
      </c>
      <c r="N2137" s="5">
        <f t="shared" si="33"/>
        <v>309.10000000000002</v>
      </c>
      <c r="O2137" s="5">
        <v>14.943144693269986</v>
      </c>
      <c r="P2137" s="5">
        <f>tb_vendas[[#This Row],[Quantidade]]*tb_vendas[[#This Row],[Custo Unitário]]</f>
        <v>149.43144693269986</v>
      </c>
      <c r="Q2137" s="5">
        <f>tb_vendas[[#This Row],[Valor Total]]-tb_vendas[[#This Row],[Custo Total]]</f>
        <v>159.66855306730017</v>
      </c>
      <c r="R2137" s="2">
        <v>8</v>
      </c>
      <c r="S2137" s="3">
        <v>0</v>
      </c>
      <c r="T2137" t="s">
        <v>81</v>
      </c>
      <c r="U2137" t="s">
        <v>82</v>
      </c>
    </row>
    <row r="2138" spans="1:21" x14ac:dyDescent="0.3">
      <c r="A2138" s="3" t="s">
        <v>2222</v>
      </c>
      <c r="B2138" s="1">
        <v>44965</v>
      </c>
      <c r="C2138" s="7" t="str">
        <f>TEXT(tb_vendas[[#This Row],[Data do Pedido]],"aaaa-mm")</f>
        <v>2023-02</v>
      </c>
      <c r="D2138" s="1" t="s">
        <v>6591</v>
      </c>
      <c r="E2138" t="s">
        <v>17</v>
      </c>
      <c r="F2138" t="s">
        <v>31</v>
      </c>
      <c r="G2138" t="s">
        <v>40</v>
      </c>
      <c r="H2138" t="s">
        <v>46</v>
      </c>
      <c r="I2138" t="s">
        <v>50</v>
      </c>
      <c r="J2138" t="s">
        <v>66</v>
      </c>
      <c r="K2138" t="s">
        <v>73</v>
      </c>
      <c r="L2138">
        <v>5</v>
      </c>
      <c r="M2138" s="5">
        <v>32.22</v>
      </c>
      <c r="N2138" s="5">
        <f t="shared" si="33"/>
        <v>161.1</v>
      </c>
      <c r="O2138" s="5">
        <v>8.8706719122351032</v>
      </c>
      <c r="P2138" s="5">
        <f>tb_vendas[[#This Row],[Quantidade]]*tb_vendas[[#This Row],[Custo Unitário]]</f>
        <v>44.353359561175516</v>
      </c>
      <c r="Q2138" s="5">
        <f>tb_vendas[[#This Row],[Valor Total]]-tb_vendas[[#This Row],[Custo Total]]</f>
        <v>116.74664043882447</v>
      </c>
      <c r="R2138" s="2">
        <v>5</v>
      </c>
      <c r="S2138" s="3">
        <v>1</v>
      </c>
      <c r="T2138" t="s">
        <v>81</v>
      </c>
      <c r="U2138" t="s">
        <v>84</v>
      </c>
    </row>
    <row r="2139" spans="1:21" x14ac:dyDescent="0.3">
      <c r="A2139" s="3" t="s">
        <v>2223</v>
      </c>
      <c r="B2139" s="1">
        <v>44965</v>
      </c>
      <c r="C2139" s="7" t="str">
        <f>TEXT(tb_vendas[[#This Row],[Data do Pedido]],"aaaa-mm")</f>
        <v>2023-02</v>
      </c>
      <c r="D2139" s="1" t="s">
        <v>6593</v>
      </c>
      <c r="E2139" t="s">
        <v>16</v>
      </c>
      <c r="F2139" t="s">
        <v>37</v>
      </c>
      <c r="G2139" t="s">
        <v>41</v>
      </c>
      <c r="H2139" t="s">
        <v>45</v>
      </c>
      <c r="I2139" t="s">
        <v>59</v>
      </c>
      <c r="J2139" t="s">
        <v>70</v>
      </c>
      <c r="K2139" t="s">
        <v>75</v>
      </c>
      <c r="L2139">
        <v>49</v>
      </c>
      <c r="M2139" s="5">
        <v>61.35</v>
      </c>
      <c r="N2139" s="5">
        <f t="shared" si="33"/>
        <v>3006.15</v>
      </c>
      <c r="O2139" s="5">
        <v>47.320980092264776</v>
      </c>
      <c r="P2139" s="5">
        <f>tb_vendas[[#This Row],[Quantidade]]*tb_vendas[[#This Row],[Custo Unitário]]</f>
        <v>2318.728024520974</v>
      </c>
      <c r="Q2139" s="5">
        <f>tb_vendas[[#This Row],[Valor Total]]-tb_vendas[[#This Row],[Custo Total]]</f>
        <v>687.42197547902606</v>
      </c>
      <c r="R2139" s="2">
        <v>5</v>
      </c>
      <c r="S2139" s="3">
        <v>2</v>
      </c>
      <c r="T2139" t="s">
        <v>80</v>
      </c>
      <c r="U2139" t="s">
        <v>84</v>
      </c>
    </row>
    <row r="2140" spans="1:21" x14ac:dyDescent="0.3">
      <c r="A2140" s="3" t="s">
        <v>2224</v>
      </c>
      <c r="B2140" s="1">
        <v>44965</v>
      </c>
      <c r="C2140" s="7" t="str">
        <f>TEXT(tb_vendas[[#This Row],[Data do Pedido]],"aaaa-mm")</f>
        <v>2023-02</v>
      </c>
      <c r="D2140" s="1" t="s">
        <v>6590</v>
      </c>
      <c r="E2140" t="s">
        <v>16</v>
      </c>
      <c r="F2140" t="s">
        <v>37</v>
      </c>
      <c r="G2140" t="s">
        <v>41</v>
      </c>
      <c r="H2140" t="s">
        <v>45</v>
      </c>
      <c r="I2140" t="s">
        <v>56</v>
      </c>
      <c r="J2140" t="s">
        <v>63</v>
      </c>
      <c r="K2140" t="s">
        <v>75</v>
      </c>
      <c r="L2140">
        <v>41</v>
      </c>
      <c r="M2140" s="5">
        <v>83.84</v>
      </c>
      <c r="N2140" s="5">
        <f t="shared" si="33"/>
        <v>3437.44</v>
      </c>
      <c r="O2140" s="5">
        <v>22.141908089566343</v>
      </c>
      <c r="P2140" s="5">
        <f>tb_vendas[[#This Row],[Quantidade]]*tb_vendas[[#This Row],[Custo Unitário]]</f>
        <v>907.81823167222001</v>
      </c>
      <c r="Q2140" s="5">
        <f>tb_vendas[[#This Row],[Valor Total]]-tb_vendas[[#This Row],[Custo Total]]</f>
        <v>2529.62176832778</v>
      </c>
      <c r="R2140" s="2">
        <v>9</v>
      </c>
      <c r="S2140" s="3">
        <v>4</v>
      </c>
      <c r="T2140" t="s">
        <v>80</v>
      </c>
      <c r="U2140" t="s">
        <v>83</v>
      </c>
    </row>
    <row r="2141" spans="1:21" x14ac:dyDescent="0.3">
      <c r="A2141" s="3" t="s">
        <v>2225</v>
      </c>
      <c r="B2141" s="1">
        <v>44965</v>
      </c>
      <c r="C2141" s="7" t="str">
        <f>TEXT(tb_vendas[[#This Row],[Data do Pedido]],"aaaa-mm")</f>
        <v>2023-02</v>
      </c>
      <c r="D2141" s="1" t="s">
        <v>6593</v>
      </c>
      <c r="E2141" t="s">
        <v>22</v>
      </c>
      <c r="F2141" t="s">
        <v>24</v>
      </c>
      <c r="G2141" t="s">
        <v>39</v>
      </c>
      <c r="H2141" t="s">
        <v>45</v>
      </c>
      <c r="I2141" t="s">
        <v>53</v>
      </c>
      <c r="J2141" t="s">
        <v>67</v>
      </c>
      <c r="K2141" t="s">
        <v>75</v>
      </c>
      <c r="L2141">
        <v>5</v>
      </c>
      <c r="M2141" s="5">
        <v>53.58</v>
      </c>
      <c r="N2141" s="5">
        <f t="shared" si="33"/>
        <v>267.89999999999998</v>
      </c>
      <c r="O2141" s="5">
        <v>28.928973308592841</v>
      </c>
      <c r="P2141" s="5">
        <f>tb_vendas[[#This Row],[Quantidade]]*tb_vendas[[#This Row],[Custo Unitário]]</f>
        <v>144.64486654296419</v>
      </c>
      <c r="Q2141" s="5">
        <f>tb_vendas[[#This Row],[Valor Total]]-tb_vendas[[#This Row],[Custo Total]]</f>
        <v>123.25513345703578</v>
      </c>
      <c r="R2141" s="2">
        <v>3</v>
      </c>
      <c r="S2141" s="3">
        <v>1</v>
      </c>
      <c r="T2141" t="s">
        <v>81</v>
      </c>
      <c r="U2141" t="s">
        <v>83</v>
      </c>
    </row>
    <row r="2142" spans="1:21" x14ac:dyDescent="0.3">
      <c r="A2142" s="3" t="s">
        <v>2226</v>
      </c>
      <c r="B2142" s="1">
        <v>44965</v>
      </c>
      <c r="C2142" s="7" t="str">
        <f>TEXT(tb_vendas[[#This Row],[Data do Pedido]],"aaaa-mm")</f>
        <v>2023-02</v>
      </c>
      <c r="D2142" s="1" t="s">
        <v>6588</v>
      </c>
      <c r="E2142" t="s">
        <v>19</v>
      </c>
      <c r="F2142" t="s">
        <v>31</v>
      </c>
      <c r="G2142" t="s">
        <v>40</v>
      </c>
      <c r="H2142" t="s">
        <v>46</v>
      </c>
      <c r="I2142" t="s">
        <v>56</v>
      </c>
      <c r="J2142" t="s">
        <v>63</v>
      </c>
      <c r="K2142" t="s">
        <v>71</v>
      </c>
      <c r="L2142">
        <v>53</v>
      </c>
      <c r="M2142" s="5">
        <v>26.44</v>
      </c>
      <c r="N2142" s="5">
        <f t="shared" si="33"/>
        <v>1401.3200000000002</v>
      </c>
      <c r="O2142" s="5">
        <v>7.8151862602127178</v>
      </c>
      <c r="P2142" s="5">
        <f>tb_vendas[[#This Row],[Quantidade]]*tb_vendas[[#This Row],[Custo Unitário]]</f>
        <v>414.20487179127406</v>
      </c>
      <c r="Q2142" s="5">
        <f>tb_vendas[[#This Row],[Valor Total]]-tb_vendas[[#This Row],[Custo Total]]</f>
        <v>987.11512820872611</v>
      </c>
      <c r="R2142" s="2">
        <v>8</v>
      </c>
      <c r="S2142" s="3">
        <v>8</v>
      </c>
      <c r="T2142" t="s">
        <v>79</v>
      </c>
      <c r="U2142" t="s">
        <v>84</v>
      </c>
    </row>
    <row r="2143" spans="1:21" x14ac:dyDescent="0.3">
      <c r="A2143" s="3" t="s">
        <v>2227</v>
      </c>
      <c r="B2143" s="1">
        <v>44965</v>
      </c>
      <c r="C2143" s="7" t="str">
        <f>TEXT(tb_vendas[[#This Row],[Data do Pedido]],"aaaa-mm")</f>
        <v>2023-02</v>
      </c>
      <c r="D2143" s="1" t="s">
        <v>6589</v>
      </c>
      <c r="E2143" t="s">
        <v>21</v>
      </c>
      <c r="F2143" t="s">
        <v>35</v>
      </c>
      <c r="G2143" t="s">
        <v>44</v>
      </c>
      <c r="H2143" t="s">
        <v>46</v>
      </c>
      <c r="I2143" t="s">
        <v>50</v>
      </c>
      <c r="J2143" t="s">
        <v>66</v>
      </c>
      <c r="K2143" t="s">
        <v>72</v>
      </c>
      <c r="L2143">
        <v>79</v>
      </c>
      <c r="M2143" s="5">
        <v>72.760000000000005</v>
      </c>
      <c r="N2143" s="5">
        <f t="shared" si="33"/>
        <v>5748.04</v>
      </c>
      <c r="O2143" s="5">
        <v>58.554027229687634</v>
      </c>
      <c r="P2143" s="5">
        <f>tb_vendas[[#This Row],[Quantidade]]*tb_vendas[[#This Row],[Custo Unitário]]</f>
        <v>4625.7681511453229</v>
      </c>
      <c r="Q2143" s="5">
        <f>tb_vendas[[#This Row],[Valor Total]]-tb_vendas[[#This Row],[Custo Total]]</f>
        <v>1122.271848854677</v>
      </c>
      <c r="R2143" s="2">
        <v>1</v>
      </c>
      <c r="S2143" s="3">
        <v>10</v>
      </c>
      <c r="T2143" t="s">
        <v>80</v>
      </c>
      <c r="U2143" t="s">
        <v>85</v>
      </c>
    </row>
    <row r="2144" spans="1:21" x14ac:dyDescent="0.3">
      <c r="A2144" s="3" t="s">
        <v>2228</v>
      </c>
      <c r="B2144" s="1">
        <v>44966</v>
      </c>
      <c r="C2144" s="7" t="str">
        <f>TEXT(tb_vendas[[#This Row],[Data do Pedido]],"aaaa-mm")</f>
        <v>2023-02</v>
      </c>
      <c r="D2144" s="1" t="s">
        <v>6592</v>
      </c>
      <c r="E2144" t="s">
        <v>22</v>
      </c>
      <c r="F2144" t="s">
        <v>24</v>
      </c>
      <c r="G2144" t="s">
        <v>39</v>
      </c>
      <c r="H2144" t="s">
        <v>45</v>
      </c>
      <c r="I2144" t="s">
        <v>60</v>
      </c>
      <c r="J2144" t="s">
        <v>69</v>
      </c>
      <c r="K2144" t="s">
        <v>71</v>
      </c>
      <c r="L2144">
        <v>5</v>
      </c>
      <c r="M2144" s="5">
        <v>36.29</v>
      </c>
      <c r="N2144" s="5">
        <f t="shared" si="33"/>
        <v>181.45</v>
      </c>
      <c r="O2144" s="5">
        <v>11.350219754503021</v>
      </c>
      <c r="P2144" s="5">
        <f>tb_vendas[[#This Row],[Quantidade]]*tb_vendas[[#This Row],[Custo Unitário]]</f>
        <v>56.751098772515107</v>
      </c>
      <c r="Q2144" s="5">
        <f>tb_vendas[[#This Row],[Valor Total]]-tb_vendas[[#This Row],[Custo Total]]</f>
        <v>124.69890122748488</v>
      </c>
      <c r="R2144" s="2">
        <v>6</v>
      </c>
      <c r="S2144" s="3">
        <v>6</v>
      </c>
      <c r="T2144" t="s">
        <v>81</v>
      </c>
      <c r="U2144" t="s">
        <v>83</v>
      </c>
    </row>
    <row r="2145" spans="1:21" x14ac:dyDescent="0.3">
      <c r="A2145" s="3" t="s">
        <v>2229</v>
      </c>
      <c r="B2145" s="1">
        <v>44966</v>
      </c>
      <c r="C2145" s="7" t="str">
        <f>TEXT(tb_vendas[[#This Row],[Data do Pedido]],"aaaa-mm")</f>
        <v>2023-02</v>
      </c>
      <c r="D2145" s="1" t="s">
        <v>6589</v>
      </c>
      <c r="E2145" t="s">
        <v>23</v>
      </c>
      <c r="F2145" t="s">
        <v>31</v>
      </c>
      <c r="G2145" t="s">
        <v>40</v>
      </c>
      <c r="H2145" t="s">
        <v>46</v>
      </c>
      <c r="I2145" t="s">
        <v>50</v>
      </c>
      <c r="J2145" t="s">
        <v>66</v>
      </c>
      <c r="K2145" t="s">
        <v>72</v>
      </c>
      <c r="L2145">
        <v>88</v>
      </c>
      <c r="M2145" s="5">
        <v>45.11</v>
      </c>
      <c r="N2145" s="5">
        <f t="shared" si="33"/>
        <v>3969.68</v>
      </c>
      <c r="O2145" s="5">
        <v>36.507474357491319</v>
      </c>
      <c r="P2145" s="5">
        <f>tb_vendas[[#This Row],[Quantidade]]*tb_vendas[[#This Row],[Custo Unitário]]</f>
        <v>3212.6577434592359</v>
      </c>
      <c r="Q2145" s="5">
        <f>tb_vendas[[#This Row],[Valor Total]]-tb_vendas[[#This Row],[Custo Total]]</f>
        <v>757.02225654076392</v>
      </c>
      <c r="R2145" s="2">
        <v>6</v>
      </c>
      <c r="S2145" s="3">
        <v>0</v>
      </c>
      <c r="T2145" t="s">
        <v>81</v>
      </c>
      <c r="U2145" t="s">
        <v>84</v>
      </c>
    </row>
    <row r="2146" spans="1:21" x14ac:dyDescent="0.3">
      <c r="A2146" s="3" t="s">
        <v>2230</v>
      </c>
      <c r="B2146" s="1">
        <v>44966</v>
      </c>
      <c r="C2146" s="7" t="str">
        <f>TEXT(tb_vendas[[#This Row],[Data do Pedido]],"aaaa-mm")</f>
        <v>2023-02</v>
      </c>
      <c r="D2146" s="1" t="s">
        <v>6589</v>
      </c>
      <c r="E2146" t="s">
        <v>18</v>
      </c>
      <c r="F2146" t="s">
        <v>33</v>
      </c>
      <c r="G2146" t="s">
        <v>42</v>
      </c>
      <c r="H2146" t="s">
        <v>46</v>
      </c>
      <c r="I2146" t="s">
        <v>53</v>
      </c>
      <c r="J2146" t="s">
        <v>67</v>
      </c>
      <c r="K2146" t="s">
        <v>76</v>
      </c>
      <c r="L2146">
        <v>21</v>
      </c>
      <c r="M2146" s="5">
        <v>84.41</v>
      </c>
      <c r="N2146" s="5">
        <f t="shared" si="33"/>
        <v>1772.61</v>
      </c>
      <c r="O2146" s="5">
        <v>39.289366914824782</v>
      </c>
      <c r="P2146" s="5">
        <f>tb_vendas[[#This Row],[Quantidade]]*tb_vendas[[#This Row],[Custo Unitário]]</f>
        <v>825.07670521132047</v>
      </c>
      <c r="Q2146" s="5">
        <f>tb_vendas[[#This Row],[Valor Total]]-tb_vendas[[#This Row],[Custo Total]]</f>
        <v>947.53329478867943</v>
      </c>
      <c r="R2146" s="2">
        <v>2</v>
      </c>
      <c r="S2146" s="3">
        <v>7</v>
      </c>
      <c r="T2146" t="s">
        <v>80</v>
      </c>
      <c r="U2146" t="s">
        <v>85</v>
      </c>
    </row>
    <row r="2147" spans="1:21" x14ac:dyDescent="0.3">
      <c r="A2147" s="3" t="s">
        <v>2231</v>
      </c>
      <c r="B2147" s="1">
        <v>44967</v>
      </c>
      <c r="C2147" s="7" t="str">
        <f>TEXT(tb_vendas[[#This Row],[Data do Pedido]],"aaaa-mm")</f>
        <v>2023-02</v>
      </c>
      <c r="D2147" s="1" t="s">
        <v>6588</v>
      </c>
      <c r="E2147" t="s">
        <v>23</v>
      </c>
      <c r="F2147" t="s">
        <v>31</v>
      </c>
      <c r="G2147" t="s">
        <v>40</v>
      </c>
      <c r="H2147" t="s">
        <v>46</v>
      </c>
      <c r="I2147" t="s">
        <v>55</v>
      </c>
      <c r="J2147" t="s">
        <v>69</v>
      </c>
      <c r="K2147" t="s">
        <v>74</v>
      </c>
      <c r="L2147">
        <v>79</v>
      </c>
      <c r="M2147" s="5">
        <v>6.92</v>
      </c>
      <c r="N2147" s="5">
        <f t="shared" si="33"/>
        <v>546.67999999999995</v>
      </c>
      <c r="O2147" s="5">
        <v>5.8672193243978716</v>
      </c>
      <c r="P2147" s="5">
        <f>tb_vendas[[#This Row],[Quantidade]]*tb_vendas[[#This Row],[Custo Unitário]]</f>
        <v>463.51032662743188</v>
      </c>
      <c r="Q2147" s="5">
        <f>tb_vendas[[#This Row],[Valor Total]]-tb_vendas[[#This Row],[Custo Total]]</f>
        <v>83.16967337256807</v>
      </c>
      <c r="R2147" s="2">
        <v>2</v>
      </c>
      <c r="S2147" s="3">
        <v>5</v>
      </c>
      <c r="T2147" t="s">
        <v>80</v>
      </c>
      <c r="U2147" t="s">
        <v>84</v>
      </c>
    </row>
    <row r="2148" spans="1:21" x14ac:dyDescent="0.3">
      <c r="A2148" s="3" t="s">
        <v>2232</v>
      </c>
      <c r="B2148" s="1">
        <v>44967</v>
      </c>
      <c r="C2148" s="7" t="str">
        <f>TEXT(tb_vendas[[#This Row],[Data do Pedido]],"aaaa-mm")</f>
        <v>2023-02</v>
      </c>
      <c r="D2148" s="1" t="s">
        <v>6589</v>
      </c>
      <c r="E2148" t="s">
        <v>21</v>
      </c>
      <c r="F2148" t="s">
        <v>32</v>
      </c>
      <c r="G2148" t="s">
        <v>39</v>
      </c>
      <c r="H2148" t="s">
        <v>45</v>
      </c>
      <c r="I2148" t="s">
        <v>57</v>
      </c>
      <c r="J2148" t="s">
        <v>66</v>
      </c>
      <c r="K2148" t="s">
        <v>75</v>
      </c>
      <c r="L2148">
        <v>96</v>
      </c>
      <c r="M2148" s="5">
        <v>25.07</v>
      </c>
      <c r="N2148" s="5">
        <f t="shared" si="33"/>
        <v>2406.7200000000003</v>
      </c>
      <c r="O2148" s="5">
        <v>13.707435426895781</v>
      </c>
      <c r="P2148" s="5">
        <f>tb_vendas[[#This Row],[Quantidade]]*tb_vendas[[#This Row],[Custo Unitário]]</f>
        <v>1315.9138009819949</v>
      </c>
      <c r="Q2148" s="5">
        <f>tb_vendas[[#This Row],[Valor Total]]-tb_vendas[[#This Row],[Custo Total]]</f>
        <v>1090.8061990180054</v>
      </c>
      <c r="R2148" s="2">
        <v>2</v>
      </c>
      <c r="S2148" s="3">
        <v>7</v>
      </c>
      <c r="T2148" t="s">
        <v>81</v>
      </c>
      <c r="U2148" t="s">
        <v>82</v>
      </c>
    </row>
    <row r="2149" spans="1:21" x14ac:dyDescent="0.3">
      <c r="A2149" s="3" t="s">
        <v>2233</v>
      </c>
      <c r="B2149" s="1">
        <v>44967</v>
      </c>
      <c r="C2149" s="7" t="str">
        <f>TEXT(tb_vendas[[#This Row],[Data do Pedido]],"aaaa-mm")</f>
        <v>2023-02</v>
      </c>
      <c r="D2149" s="1" t="s">
        <v>6588</v>
      </c>
      <c r="E2149" t="s">
        <v>16</v>
      </c>
      <c r="F2149" t="s">
        <v>26</v>
      </c>
      <c r="G2149" t="s">
        <v>41</v>
      </c>
      <c r="H2149" t="s">
        <v>45</v>
      </c>
      <c r="I2149" t="s">
        <v>55</v>
      </c>
      <c r="J2149" t="s">
        <v>69</v>
      </c>
      <c r="K2149" t="s">
        <v>75</v>
      </c>
      <c r="L2149">
        <v>11</v>
      </c>
      <c r="M2149" s="5">
        <v>50.94</v>
      </c>
      <c r="N2149" s="5">
        <f t="shared" si="33"/>
        <v>560.33999999999992</v>
      </c>
      <c r="O2149" s="5">
        <v>47.177137265844316</v>
      </c>
      <c r="P2149" s="5">
        <f>tb_vendas[[#This Row],[Quantidade]]*tb_vendas[[#This Row],[Custo Unitário]]</f>
        <v>518.94850992428746</v>
      </c>
      <c r="Q2149" s="5">
        <f>tb_vendas[[#This Row],[Valor Total]]-tb_vendas[[#This Row],[Custo Total]]</f>
        <v>41.391490075712454</v>
      </c>
      <c r="R2149" s="2">
        <v>5</v>
      </c>
      <c r="S2149" s="3">
        <v>3</v>
      </c>
      <c r="T2149" t="s">
        <v>81</v>
      </c>
      <c r="U2149" t="s">
        <v>85</v>
      </c>
    </row>
    <row r="2150" spans="1:21" x14ac:dyDescent="0.3">
      <c r="A2150" s="3" t="s">
        <v>2234</v>
      </c>
      <c r="B2150" s="1">
        <v>44967</v>
      </c>
      <c r="C2150" s="7" t="str">
        <f>TEXT(tb_vendas[[#This Row],[Data do Pedido]],"aaaa-mm")</f>
        <v>2023-02</v>
      </c>
      <c r="D2150" s="1" t="s">
        <v>6592</v>
      </c>
      <c r="E2150" t="s">
        <v>20</v>
      </c>
      <c r="F2150" t="s">
        <v>25</v>
      </c>
      <c r="G2150" t="s">
        <v>40</v>
      </c>
      <c r="H2150" t="s">
        <v>46</v>
      </c>
      <c r="I2150" t="s">
        <v>61</v>
      </c>
      <c r="J2150" t="s">
        <v>68</v>
      </c>
      <c r="K2150" t="s">
        <v>73</v>
      </c>
      <c r="L2150">
        <v>53</v>
      </c>
      <c r="M2150" s="5">
        <v>83.32</v>
      </c>
      <c r="N2150" s="5">
        <f t="shared" si="33"/>
        <v>4415.96</v>
      </c>
      <c r="O2150" s="5">
        <v>60.125613895381044</v>
      </c>
      <c r="P2150" s="5">
        <f>tb_vendas[[#This Row],[Quantidade]]*tb_vendas[[#This Row],[Custo Unitário]]</f>
        <v>3186.6575364551954</v>
      </c>
      <c r="Q2150" s="5">
        <f>tb_vendas[[#This Row],[Valor Total]]-tb_vendas[[#This Row],[Custo Total]]</f>
        <v>1229.3024635448046</v>
      </c>
      <c r="R2150" s="2">
        <v>8</v>
      </c>
      <c r="S2150" s="3">
        <v>3</v>
      </c>
      <c r="T2150" t="s">
        <v>79</v>
      </c>
      <c r="U2150" t="s">
        <v>82</v>
      </c>
    </row>
    <row r="2151" spans="1:21" x14ac:dyDescent="0.3">
      <c r="A2151" s="3" t="s">
        <v>2235</v>
      </c>
      <c r="B2151" s="1">
        <v>44967</v>
      </c>
      <c r="C2151" s="7" t="str">
        <f>TEXT(tb_vendas[[#This Row],[Data do Pedido]],"aaaa-mm")</f>
        <v>2023-02</v>
      </c>
      <c r="D2151" s="1" t="s">
        <v>6592</v>
      </c>
      <c r="E2151" t="s">
        <v>19</v>
      </c>
      <c r="F2151" t="s">
        <v>29</v>
      </c>
      <c r="G2151" t="s">
        <v>43</v>
      </c>
      <c r="H2151" t="s">
        <v>45</v>
      </c>
      <c r="I2151" t="s">
        <v>61</v>
      </c>
      <c r="J2151" t="s">
        <v>68</v>
      </c>
      <c r="K2151" t="s">
        <v>71</v>
      </c>
      <c r="L2151">
        <v>61</v>
      </c>
      <c r="M2151" s="5">
        <v>71.41</v>
      </c>
      <c r="N2151" s="5">
        <f t="shared" si="33"/>
        <v>4356.01</v>
      </c>
      <c r="O2151" s="5">
        <v>21.187363168563152</v>
      </c>
      <c r="P2151" s="5">
        <f>tb_vendas[[#This Row],[Quantidade]]*tb_vendas[[#This Row],[Custo Unitário]]</f>
        <v>1292.4291532823522</v>
      </c>
      <c r="Q2151" s="5">
        <f>tb_vendas[[#This Row],[Valor Total]]-tb_vendas[[#This Row],[Custo Total]]</f>
        <v>3063.580846717648</v>
      </c>
      <c r="R2151" s="2">
        <v>9</v>
      </c>
      <c r="S2151" s="3">
        <v>9</v>
      </c>
      <c r="T2151" t="s">
        <v>79</v>
      </c>
      <c r="U2151" t="s">
        <v>82</v>
      </c>
    </row>
    <row r="2152" spans="1:21" x14ac:dyDescent="0.3">
      <c r="A2152" s="3" t="s">
        <v>2236</v>
      </c>
      <c r="B2152" s="1">
        <v>44968</v>
      </c>
      <c r="C2152" s="7" t="str">
        <f>TEXT(tb_vendas[[#This Row],[Data do Pedido]],"aaaa-mm")</f>
        <v>2023-02</v>
      </c>
      <c r="D2152" s="1" t="s">
        <v>6591</v>
      </c>
      <c r="E2152" t="s">
        <v>17</v>
      </c>
      <c r="F2152" t="s">
        <v>35</v>
      </c>
      <c r="G2152" t="s">
        <v>44</v>
      </c>
      <c r="H2152" t="s">
        <v>46</v>
      </c>
      <c r="I2152" t="s">
        <v>54</v>
      </c>
      <c r="J2152" t="s">
        <v>68</v>
      </c>
      <c r="K2152" t="s">
        <v>78</v>
      </c>
      <c r="L2152">
        <v>82</v>
      </c>
      <c r="M2152" s="5">
        <v>79.989999999999995</v>
      </c>
      <c r="N2152" s="5">
        <f t="shared" si="33"/>
        <v>6559.1799999999994</v>
      </c>
      <c r="O2152" s="5">
        <v>29.757615503953684</v>
      </c>
      <c r="P2152" s="5">
        <f>tb_vendas[[#This Row],[Quantidade]]*tb_vendas[[#This Row],[Custo Unitário]]</f>
        <v>2440.1244713242022</v>
      </c>
      <c r="Q2152" s="5">
        <f>tb_vendas[[#This Row],[Valor Total]]-tb_vendas[[#This Row],[Custo Total]]</f>
        <v>4119.0555286757972</v>
      </c>
      <c r="R2152" s="2">
        <v>10</v>
      </c>
      <c r="S2152" s="3">
        <v>7</v>
      </c>
      <c r="T2152" t="s">
        <v>81</v>
      </c>
      <c r="U2152" t="s">
        <v>85</v>
      </c>
    </row>
    <row r="2153" spans="1:21" x14ac:dyDescent="0.3">
      <c r="A2153" s="3" t="s">
        <v>2237</v>
      </c>
      <c r="B2153" s="1">
        <v>44968</v>
      </c>
      <c r="C2153" s="7" t="str">
        <f>TEXT(tb_vendas[[#This Row],[Data do Pedido]],"aaaa-mm")</f>
        <v>2023-02</v>
      </c>
      <c r="D2153" s="1" t="s">
        <v>6593</v>
      </c>
      <c r="E2153" t="s">
        <v>22</v>
      </c>
      <c r="F2153" t="s">
        <v>35</v>
      </c>
      <c r="G2153" t="s">
        <v>44</v>
      </c>
      <c r="H2153" t="s">
        <v>46</v>
      </c>
      <c r="I2153" t="s">
        <v>55</v>
      </c>
      <c r="J2153" t="s">
        <v>69</v>
      </c>
      <c r="K2153" t="s">
        <v>71</v>
      </c>
      <c r="L2153">
        <v>58</v>
      </c>
      <c r="M2153" s="5">
        <v>25.43</v>
      </c>
      <c r="N2153" s="5">
        <f t="shared" si="33"/>
        <v>1474.94</v>
      </c>
      <c r="O2153" s="5">
        <v>7.208356780235154</v>
      </c>
      <c r="P2153" s="5">
        <f>tb_vendas[[#This Row],[Quantidade]]*tb_vendas[[#This Row],[Custo Unitário]]</f>
        <v>418.08469325363893</v>
      </c>
      <c r="Q2153" s="5">
        <f>tb_vendas[[#This Row],[Valor Total]]-tb_vendas[[#This Row],[Custo Total]]</f>
        <v>1056.8553067463611</v>
      </c>
      <c r="R2153" s="2">
        <v>7</v>
      </c>
      <c r="S2153" s="3">
        <v>6</v>
      </c>
      <c r="T2153" t="s">
        <v>80</v>
      </c>
      <c r="U2153" t="s">
        <v>85</v>
      </c>
    </row>
    <row r="2154" spans="1:21" x14ac:dyDescent="0.3">
      <c r="A2154" s="3" t="s">
        <v>2238</v>
      </c>
      <c r="B2154" s="1">
        <v>44968</v>
      </c>
      <c r="C2154" s="7" t="str">
        <f>TEXT(tb_vendas[[#This Row],[Data do Pedido]],"aaaa-mm")</f>
        <v>2023-02</v>
      </c>
      <c r="D2154" s="1" t="s">
        <v>6590</v>
      </c>
      <c r="E2154" t="s">
        <v>19</v>
      </c>
      <c r="F2154" t="s">
        <v>29</v>
      </c>
      <c r="G2154" t="s">
        <v>43</v>
      </c>
      <c r="H2154" t="s">
        <v>45</v>
      </c>
      <c r="I2154" t="s">
        <v>57</v>
      </c>
      <c r="J2154" t="s">
        <v>66</v>
      </c>
      <c r="K2154" t="s">
        <v>73</v>
      </c>
      <c r="L2154">
        <v>62</v>
      </c>
      <c r="M2154" s="5">
        <v>13.21</v>
      </c>
      <c r="N2154" s="5">
        <f t="shared" si="33"/>
        <v>819.0200000000001</v>
      </c>
      <c r="O2154" s="5">
        <v>6.1285889070645183</v>
      </c>
      <c r="P2154" s="5">
        <f>tb_vendas[[#This Row],[Quantidade]]*tb_vendas[[#This Row],[Custo Unitário]]</f>
        <v>379.97251223800015</v>
      </c>
      <c r="Q2154" s="5">
        <f>tb_vendas[[#This Row],[Valor Total]]-tb_vendas[[#This Row],[Custo Total]]</f>
        <v>439.04748776199995</v>
      </c>
      <c r="R2154" s="2">
        <v>4</v>
      </c>
      <c r="S2154" s="3">
        <v>7</v>
      </c>
      <c r="T2154" t="s">
        <v>79</v>
      </c>
      <c r="U2154" t="s">
        <v>85</v>
      </c>
    </row>
    <row r="2155" spans="1:21" x14ac:dyDescent="0.3">
      <c r="A2155" s="3" t="s">
        <v>2239</v>
      </c>
      <c r="B2155" s="1">
        <v>44968</v>
      </c>
      <c r="C2155" s="7" t="str">
        <f>TEXT(tb_vendas[[#This Row],[Data do Pedido]],"aaaa-mm")</f>
        <v>2023-02</v>
      </c>
      <c r="D2155" s="1" t="s">
        <v>6589</v>
      </c>
      <c r="E2155" t="s">
        <v>16</v>
      </c>
      <c r="F2155" t="s">
        <v>34</v>
      </c>
      <c r="G2155" t="s">
        <v>40</v>
      </c>
      <c r="H2155" t="s">
        <v>46</v>
      </c>
      <c r="I2155" t="s">
        <v>53</v>
      </c>
      <c r="J2155" t="s">
        <v>67</v>
      </c>
      <c r="K2155" t="s">
        <v>76</v>
      </c>
      <c r="L2155">
        <v>76</v>
      </c>
      <c r="M2155" s="5">
        <v>38.49</v>
      </c>
      <c r="N2155" s="5">
        <f t="shared" si="33"/>
        <v>2925.2400000000002</v>
      </c>
      <c r="O2155" s="5">
        <v>37.668198392648527</v>
      </c>
      <c r="P2155" s="5">
        <f>tb_vendas[[#This Row],[Quantidade]]*tb_vendas[[#This Row],[Custo Unitário]]</f>
        <v>2862.7830778412881</v>
      </c>
      <c r="Q2155" s="5">
        <f>tb_vendas[[#This Row],[Valor Total]]-tb_vendas[[#This Row],[Custo Total]]</f>
        <v>62.456922158712132</v>
      </c>
      <c r="R2155" s="2">
        <v>1</v>
      </c>
      <c r="S2155" s="3">
        <v>5</v>
      </c>
      <c r="T2155" t="s">
        <v>81</v>
      </c>
      <c r="U2155" t="s">
        <v>84</v>
      </c>
    </row>
    <row r="2156" spans="1:21" x14ac:dyDescent="0.3">
      <c r="A2156" s="3" t="s">
        <v>2240</v>
      </c>
      <c r="B2156" s="1">
        <v>44968</v>
      </c>
      <c r="C2156" s="7" t="str">
        <f>TEXT(tb_vendas[[#This Row],[Data do Pedido]],"aaaa-mm")</f>
        <v>2023-02</v>
      </c>
      <c r="D2156" s="1" t="s">
        <v>6593</v>
      </c>
      <c r="E2156" t="s">
        <v>18</v>
      </c>
      <c r="F2156" t="s">
        <v>36</v>
      </c>
      <c r="G2156" t="s">
        <v>39</v>
      </c>
      <c r="H2156" t="s">
        <v>45</v>
      </c>
      <c r="I2156" t="s">
        <v>56</v>
      </c>
      <c r="J2156" t="s">
        <v>63</v>
      </c>
      <c r="K2156" t="s">
        <v>77</v>
      </c>
      <c r="L2156">
        <v>62</v>
      </c>
      <c r="M2156" s="5">
        <v>11.57</v>
      </c>
      <c r="N2156" s="5">
        <f t="shared" si="33"/>
        <v>717.34</v>
      </c>
      <c r="O2156" s="5">
        <v>10.368535674620608</v>
      </c>
      <c r="P2156" s="5">
        <f>tb_vendas[[#This Row],[Quantidade]]*tb_vendas[[#This Row],[Custo Unitário]]</f>
        <v>642.8492118264777</v>
      </c>
      <c r="Q2156" s="5">
        <f>tb_vendas[[#This Row],[Valor Total]]-tb_vendas[[#This Row],[Custo Total]]</f>
        <v>74.490788173522333</v>
      </c>
      <c r="R2156" s="2">
        <v>3</v>
      </c>
      <c r="S2156" s="3">
        <v>0</v>
      </c>
      <c r="T2156" t="s">
        <v>81</v>
      </c>
      <c r="U2156" t="s">
        <v>84</v>
      </c>
    </row>
    <row r="2157" spans="1:21" x14ac:dyDescent="0.3">
      <c r="A2157" s="3" t="s">
        <v>2241</v>
      </c>
      <c r="B2157" s="1">
        <v>44969</v>
      </c>
      <c r="C2157" s="7" t="str">
        <f>TEXT(tb_vendas[[#This Row],[Data do Pedido]],"aaaa-mm")</f>
        <v>2023-02</v>
      </c>
      <c r="D2157" s="1" t="s">
        <v>6592</v>
      </c>
      <c r="E2157" t="s">
        <v>17</v>
      </c>
      <c r="F2157" t="s">
        <v>35</v>
      </c>
      <c r="G2157" t="s">
        <v>44</v>
      </c>
      <c r="H2157" t="s">
        <v>46</v>
      </c>
      <c r="I2157" t="s">
        <v>47</v>
      </c>
      <c r="J2157" t="s">
        <v>63</v>
      </c>
      <c r="K2157" t="s">
        <v>72</v>
      </c>
      <c r="L2157">
        <v>74</v>
      </c>
      <c r="M2157" s="5">
        <v>21.02</v>
      </c>
      <c r="N2157" s="5">
        <f t="shared" si="33"/>
        <v>1555.48</v>
      </c>
      <c r="O2157" s="5">
        <v>5.3722653479585061</v>
      </c>
      <c r="P2157" s="5">
        <f>tb_vendas[[#This Row],[Quantidade]]*tb_vendas[[#This Row],[Custo Unitário]]</f>
        <v>397.54763574892945</v>
      </c>
      <c r="Q2157" s="5">
        <f>tb_vendas[[#This Row],[Valor Total]]-tb_vendas[[#This Row],[Custo Total]]</f>
        <v>1157.9323642510706</v>
      </c>
      <c r="R2157" s="2">
        <v>1</v>
      </c>
      <c r="S2157" s="3">
        <v>4</v>
      </c>
      <c r="T2157" t="s">
        <v>79</v>
      </c>
      <c r="U2157" t="s">
        <v>82</v>
      </c>
    </row>
    <row r="2158" spans="1:21" x14ac:dyDescent="0.3">
      <c r="A2158" s="3" t="s">
        <v>2242</v>
      </c>
      <c r="B2158" s="1">
        <v>44969</v>
      </c>
      <c r="C2158" s="7" t="str">
        <f>TEXT(tb_vendas[[#This Row],[Data do Pedido]],"aaaa-mm")</f>
        <v>2023-02</v>
      </c>
      <c r="D2158" s="1" t="s">
        <v>6589</v>
      </c>
      <c r="E2158" t="s">
        <v>19</v>
      </c>
      <c r="F2158" t="s">
        <v>28</v>
      </c>
      <c r="G2158" t="s">
        <v>43</v>
      </c>
      <c r="H2158" t="s">
        <v>45</v>
      </c>
      <c r="I2158" t="s">
        <v>54</v>
      </c>
      <c r="J2158" t="s">
        <v>68</v>
      </c>
      <c r="K2158" t="s">
        <v>76</v>
      </c>
      <c r="L2158">
        <v>71</v>
      </c>
      <c r="M2158" s="5">
        <v>4.0199999999999996</v>
      </c>
      <c r="N2158" s="5">
        <f t="shared" si="33"/>
        <v>285.41999999999996</v>
      </c>
      <c r="O2158" s="5">
        <v>1.3261175533115586</v>
      </c>
      <c r="P2158" s="5">
        <f>tb_vendas[[#This Row],[Quantidade]]*tb_vendas[[#This Row],[Custo Unitário]]</f>
        <v>94.154346285120653</v>
      </c>
      <c r="Q2158" s="5">
        <f>tb_vendas[[#This Row],[Valor Total]]-tb_vendas[[#This Row],[Custo Total]]</f>
        <v>191.26565371487931</v>
      </c>
      <c r="R2158" s="2">
        <v>9</v>
      </c>
      <c r="S2158" s="3">
        <v>0</v>
      </c>
      <c r="T2158" t="s">
        <v>79</v>
      </c>
      <c r="U2158" t="s">
        <v>84</v>
      </c>
    </row>
    <row r="2159" spans="1:21" x14ac:dyDescent="0.3">
      <c r="A2159" s="3" t="s">
        <v>2243</v>
      </c>
      <c r="B2159" s="1">
        <v>44969</v>
      </c>
      <c r="C2159" s="7" t="str">
        <f>TEXT(tb_vendas[[#This Row],[Data do Pedido]],"aaaa-mm")</f>
        <v>2023-02</v>
      </c>
      <c r="D2159" s="1" t="s">
        <v>6593</v>
      </c>
      <c r="E2159" t="s">
        <v>17</v>
      </c>
      <c r="F2159" t="s">
        <v>29</v>
      </c>
      <c r="G2159" t="s">
        <v>43</v>
      </c>
      <c r="H2159" t="s">
        <v>45</v>
      </c>
      <c r="I2159" t="s">
        <v>61</v>
      </c>
      <c r="J2159" t="s">
        <v>68</v>
      </c>
      <c r="K2159" t="s">
        <v>77</v>
      </c>
      <c r="L2159">
        <v>50</v>
      </c>
      <c r="M2159" s="5">
        <v>27.53</v>
      </c>
      <c r="N2159" s="5">
        <f t="shared" si="33"/>
        <v>1376.5</v>
      </c>
      <c r="O2159" s="5">
        <v>19.113771725393534</v>
      </c>
      <c r="P2159" s="5">
        <f>tb_vendas[[#This Row],[Quantidade]]*tb_vendas[[#This Row],[Custo Unitário]]</f>
        <v>955.68858626967665</v>
      </c>
      <c r="Q2159" s="5">
        <f>tb_vendas[[#This Row],[Valor Total]]-tb_vendas[[#This Row],[Custo Total]]</f>
        <v>420.81141373032335</v>
      </c>
      <c r="R2159" s="2">
        <v>6</v>
      </c>
      <c r="S2159" s="3">
        <v>2</v>
      </c>
      <c r="T2159" t="s">
        <v>81</v>
      </c>
      <c r="U2159" t="s">
        <v>84</v>
      </c>
    </row>
    <row r="2160" spans="1:21" x14ac:dyDescent="0.3">
      <c r="A2160" s="3" t="s">
        <v>2244</v>
      </c>
      <c r="B2160" s="1">
        <v>44969</v>
      </c>
      <c r="C2160" s="7" t="str">
        <f>TEXT(tb_vendas[[#This Row],[Data do Pedido]],"aaaa-mm")</f>
        <v>2023-02</v>
      </c>
      <c r="D2160" s="1" t="s">
        <v>6593</v>
      </c>
      <c r="E2160" t="s">
        <v>19</v>
      </c>
      <c r="F2160" t="s">
        <v>30</v>
      </c>
      <c r="G2160" t="s">
        <v>44</v>
      </c>
      <c r="H2160" t="s">
        <v>46</v>
      </c>
      <c r="I2160" t="s">
        <v>50</v>
      </c>
      <c r="J2160" t="s">
        <v>66</v>
      </c>
      <c r="K2160" t="s">
        <v>73</v>
      </c>
      <c r="L2160">
        <v>4</v>
      </c>
      <c r="M2160" s="5">
        <v>80.11</v>
      </c>
      <c r="N2160" s="5">
        <f t="shared" si="33"/>
        <v>320.44</v>
      </c>
      <c r="O2160" s="5">
        <v>31.24460360135647</v>
      </c>
      <c r="P2160" s="5">
        <f>tb_vendas[[#This Row],[Quantidade]]*tb_vendas[[#This Row],[Custo Unitário]]</f>
        <v>124.97841440542588</v>
      </c>
      <c r="Q2160" s="5">
        <f>tb_vendas[[#This Row],[Valor Total]]-tb_vendas[[#This Row],[Custo Total]]</f>
        <v>195.4615855945741</v>
      </c>
      <c r="R2160" s="2">
        <v>8</v>
      </c>
      <c r="S2160" s="3">
        <v>4</v>
      </c>
      <c r="T2160" t="s">
        <v>81</v>
      </c>
      <c r="U2160" t="s">
        <v>83</v>
      </c>
    </row>
    <row r="2161" spans="1:21" x14ac:dyDescent="0.3">
      <c r="A2161" s="3" t="s">
        <v>2245</v>
      </c>
      <c r="B2161" s="1">
        <v>44970</v>
      </c>
      <c r="C2161" s="7" t="str">
        <f>TEXT(tb_vendas[[#This Row],[Data do Pedido]],"aaaa-mm")</f>
        <v>2023-02</v>
      </c>
      <c r="D2161" s="1" t="s">
        <v>6593</v>
      </c>
      <c r="E2161" t="s">
        <v>22</v>
      </c>
      <c r="F2161" t="s">
        <v>28</v>
      </c>
      <c r="G2161" t="s">
        <v>43</v>
      </c>
      <c r="H2161" t="s">
        <v>45</v>
      </c>
      <c r="I2161" t="s">
        <v>50</v>
      </c>
      <c r="J2161" t="s">
        <v>66</v>
      </c>
      <c r="K2161" t="s">
        <v>74</v>
      </c>
      <c r="L2161">
        <v>53</v>
      </c>
      <c r="M2161" s="5">
        <v>78.73</v>
      </c>
      <c r="N2161" s="5">
        <f t="shared" si="33"/>
        <v>4172.6900000000005</v>
      </c>
      <c r="O2161" s="5">
        <v>55.596532284678659</v>
      </c>
      <c r="P2161" s="5">
        <f>tb_vendas[[#This Row],[Quantidade]]*tb_vendas[[#This Row],[Custo Unitário]]</f>
        <v>2946.6162110879691</v>
      </c>
      <c r="Q2161" s="5">
        <f>tb_vendas[[#This Row],[Valor Total]]-tb_vendas[[#This Row],[Custo Total]]</f>
        <v>1226.0737889120314</v>
      </c>
      <c r="R2161" s="2">
        <v>9</v>
      </c>
      <c r="S2161" s="3">
        <v>1</v>
      </c>
      <c r="T2161" t="s">
        <v>79</v>
      </c>
      <c r="U2161" t="s">
        <v>83</v>
      </c>
    </row>
    <row r="2162" spans="1:21" x14ac:dyDescent="0.3">
      <c r="A2162" s="3" t="s">
        <v>2246</v>
      </c>
      <c r="B2162" s="1">
        <v>44970</v>
      </c>
      <c r="C2162" s="7" t="str">
        <f>TEXT(tb_vendas[[#This Row],[Data do Pedido]],"aaaa-mm")</f>
        <v>2023-02</v>
      </c>
      <c r="D2162" s="1" t="s">
        <v>6590</v>
      </c>
      <c r="E2162" t="s">
        <v>16</v>
      </c>
      <c r="F2162" t="s">
        <v>36</v>
      </c>
      <c r="G2162" t="s">
        <v>39</v>
      </c>
      <c r="H2162" t="s">
        <v>45</v>
      </c>
      <c r="I2162" t="s">
        <v>59</v>
      </c>
      <c r="J2162" t="s">
        <v>70</v>
      </c>
      <c r="K2162" t="s">
        <v>75</v>
      </c>
      <c r="L2162">
        <v>1</v>
      </c>
      <c r="M2162" s="5">
        <v>89.71</v>
      </c>
      <c r="N2162" s="5">
        <f t="shared" si="33"/>
        <v>89.71</v>
      </c>
      <c r="O2162" s="5">
        <v>39.152425923146083</v>
      </c>
      <c r="P2162" s="5">
        <f>tb_vendas[[#This Row],[Quantidade]]*tb_vendas[[#This Row],[Custo Unitário]]</f>
        <v>39.152425923146083</v>
      </c>
      <c r="Q2162" s="5">
        <f>tb_vendas[[#This Row],[Valor Total]]-tb_vendas[[#This Row],[Custo Total]]</f>
        <v>50.557574076853911</v>
      </c>
      <c r="R2162" s="2">
        <v>3</v>
      </c>
      <c r="S2162" s="3">
        <v>8</v>
      </c>
      <c r="T2162" t="s">
        <v>80</v>
      </c>
      <c r="U2162" t="s">
        <v>84</v>
      </c>
    </row>
    <row r="2163" spans="1:21" x14ac:dyDescent="0.3">
      <c r="A2163" s="3" t="s">
        <v>2247</v>
      </c>
      <c r="B2163" s="1">
        <v>44970</v>
      </c>
      <c r="C2163" s="7" t="str">
        <f>TEXT(tb_vendas[[#This Row],[Data do Pedido]],"aaaa-mm")</f>
        <v>2023-02</v>
      </c>
      <c r="D2163" s="1" t="s">
        <v>6593</v>
      </c>
      <c r="E2163" t="s">
        <v>17</v>
      </c>
      <c r="F2163" t="s">
        <v>38</v>
      </c>
      <c r="G2163" t="s">
        <v>39</v>
      </c>
      <c r="H2163" t="s">
        <v>45</v>
      </c>
      <c r="I2163" t="s">
        <v>54</v>
      </c>
      <c r="J2163" t="s">
        <v>68</v>
      </c>
      <c r="K2163" t="s">
        <v>77</v>
      </c>
      <c r="L2163">
        <v>36</v>
      </c>
      <c r="M2163" s="5">
        <v>81.180000000000007</v>
      </c>
      <c r="N2163" s="5">
        <f t="shared" si="33"/>
        <v>2922.4800000000005</v>
      </c>
      <c r="O2163" s="5">
        <v>74.398685297288353</v>
      </c>
      <c r="P2163" s="5">
        <f>tb_vendas[[#This Row],[Quantidade]]*tb_vendas[[#This Row],[Custo Unitário]]</f>
        <v>2678.3526707023807</v>
      </c>
      <c r="Q2163" s="5">
        <f>tb_vendas[[#This Row],[Valor Total]]-tb_vendas[[#This Row],[Custo Total]]</f>
        <v>244.12732929761978</v>
      </c>
      <c r="R2163" s="2">
        <v>2</v>
      </c>
      <c r="S2163" s="3">
        <v>10</v>
      </c>
      <c r="T2163" t="s">
        <v>79</v>
      </c>
      <c r="U2163" t="s">
        <v>83</v>
      </c>
    </row>
    <row r="2164" spans="1:21" x14ac:dyDescent="0.3">
      <c r="A2164" s="3" t="s">
        <v>2248</v>
      </c>
      <c r="B2164" s="1">
        <v>44970</v>
      </c>
      <c r="C2164" s="7" t="str">
        <f>TEXT(tb_vendas[[#This Row],[Data do Pedido]],"aaaa-mm")</f>
        <v>2023-02</v>
      </c>
      <c r="D2164" s="1" t="s">
        <v>6593</v>
      </c>
      <c r="E2164" t="s">
        <v>21</v>
      </c>
      <c r="F2164" t="s">
        <v>34</v>
      </c>
      <c r="G2164" t="s">
        <v>40</v>
      </c>
      <c r="H2164" t="s">
        <v>46</v>
      </c>
      <c r="I2164" t="s">
        <v>48</v>
      </c>
      <c r="J2164" t="s">
        <v>64</v>
      </c>
      <c r="K2164" t="s">
        <v>74</v>
      </c>
      <c r="L2164">
        <v>40</v>
      </c>
      <c r="M2164" s="5">
        <v>4.59</v>
      </c>
      <c r="N2164" s="5">
        <f t="shared" si="33"/>
        <v>183.6</v>
      </c>
      <c r="O2164" s="5">
        <v>2.0181287593080892</v>
      </c>
      <c r="P2164" s="5">
        <f>tb_vendas[[#This Row],[Quantidade]]*tb_vendas[[#This Row],[Custo Unitário]]</f>
        <v>80.725150372323569</v>
      </c>
      <c r="Q2164" s="5">
        <f>tb_vendas[[#This Row],[Valor Total]]-tb_vendas[[#This Row],[Custo Total]]</f>
        <v>102.87484962767643</v>
      </c>
      <c r="R2164" s="2">
        <v>2</v>
      </c>
      <c r="S2164" s="3">
        <v>0</v>
      </c>
      <c r="T2164" t="s">
        <v>80</v>
      </c>
      <c r="U2164" t="s">
        <v>83</v>
      </c>
    </row>
    <row r="2165" spans="1:21" x14ac:dyDescent="0.3">
      <c r="A2165" s="3" t="s">
        <v>2249</v>
      </c>
      <c r="B2165" s="1">
        <v>44970</v>
      </c>
      <c r="C2165" s="7" t="str">
        <f>TEXT(tb_vendas[[#This Row],[Data do Pedido]],"aaaa-mm")</f>
        <v>2023-02</v>
      </c>
      <c r="D2165" s="1" t="s">
        <v>6591</v>
      </c>
      <c r="E2165" t="s">
        <v>23</v>
      </c>
      <c r="F2165" t="s">
        <v>28</v>
      </c>
      <c r="G2165" t="s">
        <v>43</v>
      </c>
      <c r="H2165" t="s">
        <v>45</v>
      </c>
      <c r="I2165" t="s">
        <v>52</v>
      </c>
      <c r="J2165" t="s">
        <v>67</v>
      </c>
      <c r="K2165" t="s">
        <v>75</v>
      </c>
      <c r="L2165">
        <v>9</v>
      </c>
      <c r="M2165" s="5">
        <v>98.21</v>
      </c>
      <c r="N2165" s="5">
        <f t="shared" si="33"/>
        <v>883.89</v>
      </c>
      <c r="O2165" s="5">
        <v>58.885634331704495</v>
      </c>
      <c r="P2165" s="5">
        <f>tb_vendas[[#This Row],[Quantidade]]*tb_vendas[[#This Row],[Custo Unitário]]</f>
        <v>529.97070898534048</v>
      </c>
      <c r="Q2165" s="5">
        <f>tb_vendas[[#This Row],[Valor Total]]-tb_vendas[[#This Row],[Custo Total]]</f>
        <v>353.91929101465951</v>
      </c>
      <c r="R2165" s="2">
        <v>5</v>
      </c>
      <c r="S2165" s="3">
        <v>4</v>
      </c>
      <c r="T2165" t="s">
        <v>80</v>
      </c>
      <c r="U2165" t="s">
        <v>84</v>
      </c>
    </row>
    <row r="2166" spans="1:21" x14ac:dyDescent="0.3">
      <c r="A2166" s="3" t="s">
        <v>2250</v>
      </c>
      <c r="B2166" s="1">
        <v>44971</v>
      </c>
      <c r="C2166" s="7" t="str">
        <f>TEXT(tb_vendas[[#This Row],[Data do Pedido]],"aaaa-mm")</f>
        <v>2023-02</v>
      </c>
      <c r="D2166" s="1" t="s">
        <v>6589</v>
      </c>
      <c r="E2166" t="s">
        <v>18</v>
      </c>
      <c r="F2166" t="s">
        <v>34</v>
      </c>
      <c r="G2166" t="s">
        <v>40</v>
      </c>
      <c r="H2166" t="s">
        <v>46</v>
      </c>
      <c r="I2166" t="s">
        <v>47</v>
      </c>
      <c r="J2166" t="s">
        <v>63</v>
      </c>
      <c r="K2166" t="s">
        <v>76</v>
      </c>
      <c r="L2166">
        <v>35</v>
      </c>
      <c r="M2166" s="5">
        <v>78.489999999999995</v>
      </c>
      <c r="N2166" s="5">
        <f t="shared" si="33"/>
        <v>2747.1499999999996</v>
      </c>
      <c r="O2166" s="5">
        <v>38.765994732801772</v>
      </c>
      <c r="P2166" s="5">
        <f>tb_vendas[[#This Row],[Quantidade]]*tb_vendas[[#This Row],[Custo Unitário]]</f>
        <v>1356.8098156480621</v>
      </c>
      <c r="Q2166" s="5">
        <f>tb_vendas[[#This Row],[Valor Total]]-tb_vendas[[#This Row],[Custo Total]]</f>
        <v>1390.3401843519375</v>
      </c>
      <c r="R2166" s="2">
        <v>10</v>
      </c>
      <c r="S2166" s="3">
        <v>10</v>
      </c>
      <c r="T2166" t="s">
        <v>80</v>
      </c>
      <c r="U2166" t="s">
        <v>85</v>
      </c>
    </row>
    <row r="2167" spans="1:21" x14ac:dyDescent="0.3">
      <c r="A2167" s="3" t="s">
        <v>2251</v>
      </c>
      <c r="B2167" s="1">
        <v>44971</v>
      </c>
      <c r="C2167" s="7" t="str">
        <f>TEXT(tb_vendas[[#This Row],[Data do Pedido]],"aaaa-mm")</f>
        <v>2023-02</v>
      </c>
      <c r="D2167" s="1" t="s">
        <v>6593</v>
      </c>
      <c r="E2167" t="s">
        <v>20</v>
      </c>
      <c r="F2167" t="s">
        <v>29</v>
      </c>
      <c r="G2167" t="s">
        <v>43</v>
      </c>
      <c r="H2167" t="s">
        <v>45</v>
      </c>
      <c r="I2167" t="s">
        <v>57</v>
      </c>
      <c r="J2167" t="s">
        <v>66</v>
      </c>
      <c r="K2167" t="s">
        <v>78</v>
      </c>
      <c r="L2167">
        <v>16</v>
      </c>
      <c r="M2167" s="5">
        <v>55.95</v>
      </c>
      <c r="N2167" s="5">
        <f t="shared" si="33"/>
        <v>895.2</v>
      </c>
      <c r="O2167" s="5">
        <v>18.22014712866623</v>
      </c>
      <c r="P2167" s="5">
        <f>tb_vendas[[#This Row],[Quantidade]]*tb_vendas[[#This Row],[Custo Unitário]]</f>
        <v>291.52235405865969</v>
      </c>
      <c r="Q2167" s="5">
        <f>tb_vendas[[#This Row],[Valor Total]]-tb_vendas[[#This Row],[Custo Total]]</f>
        <v>603.67764594134042</v>
      </c>
      <c r="R2167" s="2">
        <v>6</v>
      </c>
      <c r="S2167" s="3">
        <v>6</v>
      </c>
      <c r="T2167" t="s">
        <v>79</v>
      </c>
      <c r="U2167" t="s">
        <v>85</v>
      </c>
    </row>
    <row r="2168" spans="1:21" x14ac:dyDescent="0.3">
      <c r="A2168" s="3" t="s">
        <v>2252</v>
      </c>
      <c r="B2168" s="1">
        <v>44971</v>
      </c>
      <c r="C2168" s="7" t="str">
        <f>TEXT(tb_vendas[[#This Row],[Data do Pedido]],"aaaa-mm")</f>
        <v>2023-02</v>
      </c>
      <c r="D2168" s="1" t="s">
        <v>6589</v>
      </c>
      <c r="E2168" t="s">
        <v>21</v>
      </c>
      <c r="F2168" t="s">
        <v>25</v>
      </c>
      <c r="G2168" t="s">
        <v>40</v>
      </c>
      <c r="H2168" t="s">
        <v>46</v>
      </c>
      <c r="I2168" t="s">
        <v>49</v>
      </c>
      <c r="J2168" t="s">
        <v>65</v>
      </c>
      <c r="K2168" t="s">
        <v>74</v>
      </c>
      <c r="L2168">
        <v>3</v>
      </c>
      <c r="M2168" s="5">
        <v>10.130000000000001</v>
      </c>
      <c r="N2168" s="5">
        <f t="shared" si="33"/>
        <v>30.39</v>
      </c>
      <c r="O2168" s="5">
        <v>4.3244896478950352</v>
      </c>
      <c r="P2168" s="5">
        <f>tb_vendas[[#This Row],[Quantidade]]*tb_vendas[[#This Row],[Custo Unitário]]</f>
        <v>12.973468943685106</v>
      </c>
      <c r="Q2168" s="5">
        <f>tb_vendas[[#This Row],[Valor Total]]-tb_vendas[[#This Row],[Custo Total]]</f>
        <v>17.416531056314895</v>
      </c>
      <c r="R2168" s="2">
        <v>8</v>
      </c>
      <c r="S2168" s="3">
        <v>7</v>
      </c>
      <c r="T2168" t="s">
        <v>81</v>
      </c>
      <c r="U2168" t="s">
        <v>85</v>
      </c>
    </row>
    <row r="2169" spans="1:21" x14ac:dyDescent="0.3">
      <c r="A2169" s="3" t="s">
        <v>2253</v>
      </c>
      <c r="B2169" s="1">
        <v>44971</v>
      </c>
      <c r="C2169" s="7" t="str">
        <f>TEXT(tb_vendas[[#This Row],[Data do Pedido]],"aaaa-mm")</f>
        <v>2023-02</v>
      </c>
      <c r="D2169" s="1" t="s">
        <v>6589</v>
      </c>
      <c r="E2169" t="s">
        <v>20</v>
      </c>
      <c r="F2169" t="s">
        <v>30</v>
      </c>
      <c r="G2169" t="s">
        <v>44</v>
      </c>
      <c r="H2169" t="s">
        <v>46</v>
      </c>
      <c r="I2169" t="s">
        <v>56</v>
      </c>
      <c r="J2169" t="s">
        <v>63</v>
      </c>
      <c r="K2169" t="s">
        <v>74</v>
      </c>
      <c r="L2169">
        <v>7</v>
      </c>
      <c r="M2169" s="5">
        <v>51.12</v>
      </c>
      <c r="N2169" s="5">
        <f t="shared" si="33"/>
        <v>357.84</v>
      </c>
      <c r="O2169" s="5">
        <v>13.408354847282553</v>
      </c>
      <c r="P2169" s="5">
        <f>tb_vendas[[#This Row],[Quantidade]]*tb_vendas[[#This Row],[Custo Unitário]]</f>
        <v>93.858483930977869</v>
      </c>
      <c r="Q2169" s="5">
        <f>tb_vendas[[#This Row],[Valor Total]]-tb_vendas[[#This Row],[Custo Total]]</f>
        <v>263.98151606902212</v>
      </c>
      <c r="R2169" s="2">
        <v>7</v>
      </c>
      <c r="S2169" s="3">
        <v>1</v>
      </c>
      <c r="T2169" t="s">
        <v>80</v>
      </c>
      <c r="U2169" t="s">
        <v>84</v>
      </c>
    </row>
    <row r="2170" spans="1:21" x14ac:dyDescent="0.3">
      <c r="A2170" s="3" t="s">
        <v>2254</v>
      </c>
      <c r="B2170" s="1">
        <v>44972</v>
      </c>
      <c r="C2170" s="7" t="str">
        <f>TEXT(tb_vendas[[#This Row],[Data do Pedido]],"aaaa-mm")</f>
        <v>2023-02</v>
      </c>
      <c r="D2170" s="1" t="s">
        <v>6590</v>
      </c>
      <c r="E2170" t="s">
        <v>16</v>
      </c>
      <c r="F2170" t="s">
        <v>27</v>
      </c>
      <c r="G2170" t="s">
        <v>42</v>
      </c>
      <c r="H2170" t="s">
        <v>46</v>
      </c>
      <c r="I2170" t="s">
        <v>47</v>
      </c>
      <c r="J2170" t="s">
        <v>63</v>
      </c>
      <c r="K2170" t="s">
        <v>78</v>
      </c>
      <c r="L2170">
        <v>89</v>
      </c>
      <c r="M2170" s="5">
        <v>46.84</v>
      </c>
      <c r="N2170" s="5">
        <f t="shared" si="33"/>
        <v>4168.76</v>
      </c>
      <c r="O2170" s="5">
        <v>17.701332502056939</v>
      </c>
      <c r="P2170" s="5">
        <f>tb_vendas[[#This Row],[Quantidade]]*tb_vendas[[#This Row],[Custo Unitário]]</f>
        <v>1575.4185926830676</v>
      </c>
      <c r="Q2170" s="5">
        <f>tb_vendas[[#This Row],[Valor Total]]-tb_vendas[[#This Row],[Custo Total]]</f>
        <v>2593.3414073169324</v>
      </c>
      <c r="R2170" s="2">
        <v>3</v>
      </c>
      <c r="S2170" s="3">
        <v>3</v>
      </c>
      <c r="T2170" t="s">
        <v>81</v>
      </c>
      <c r="U2170" t="s">
        <v>85</v>
      </c>
    </row>
    <row r="2171" spans="1:21" x14ac:dyDescent="0.3">
      <c r="A2171" s="3" t="s">
        <v>2255</v>
      </c>
      <c r="B2171" s="1">
        <v>44972</v>
      </c>
      <c r="C2171" s="7" t="str">
        <f>TEXT(tb_vendas[[#This Row],[Data do Pedido]],"aaaa-mm")</f>
        <v>2023-02</v>
      </c>
      <c r="D2171" s="1" t="s">
        <v>6589</v>
      </c>
      <c r="E2171" t="s">
        <v>21</v>
      </c>
      <c r="F2171" t="s">
        <v>32</v>
      </c>
      <c r="G2171" t="s">
        <v>39</v>
      </c>
      <c r="H2171" t="s">
        <v>45</v>
      </c>
      <c r="I2171" t="s">
        <v>56</v>
      </c>
      <c r="J2171" t="s">
        <v>63</v>
      </c>
      <c r="K2171" t="s">
        <v>76</v>
      </c>
      <c r="L2171">
        <v>99</v>
      </c>
      <c r="M2171" s="5">
        <v>5.19</v>
      </c>
      <c r="N2171" s="5">
        <f t="shared" si="33"/>
        <v>513.81000000000006</v>
      </c>
      <c r="O2171" s="5">
        <v>1.329566238583582</v>
      </c>
      <c r="P2171" s="5">
        <f>tb_vendas[[#This Row],[Quantidade]]*tb_vendas[[#This Row],[Custo Unitário]]</f>
        <v>131.62705761977463</v>
      </c>
      <c r="Q2171" s="5">
        <f>tb_vendas[[#This Row],[Valor Total]]-tb_vendas[[#This Row],[Custo Total]]</f>
        <v>382.18294238022543</v>
      </c>
      <c r="R2171" s="2">
        <v>7</v>
      </c>
      <c r="S2171" s="3">
        <v>3</v>
      </c>
      <c r="T2171" t="s">
        <v>80</v>
      </c>
      <c r="U2171" t="s">
        <v>84</v>
      </c>
    </row>
    <row r="2172" spans="1:21" x14ac:dyDescent="0.3">
      <c r="A2172" s="3" t="s">
        <v>2256</v>
      </c>
      <c r="B2172" s="1">
        <v>44972</v>
      </c>
      <c r="C2172" s="7" t="str">
        <f>TEXT(tb_vendas[[#This Row],[Data do Pedido]],"aaaa-mm")</f>
        <v>2023-02</v>
      </c>
      <c r="D2172" s="1" t="s">
        <v>6589</v>
      </c>
      <c r="E2172" t="s">
        <v>17</v>
      </c>
      <c r="F2172" t="s">
        <v>24</v>
      </c>
      <c r="G2172" t="s">
        <v>39</v>
      </c>
      <c r="H2172" t="s">
        <v>45</v>
      </c>
      <c r="I2172" t="s">
        <v>62</v>
      </c>
      <c r="J2172" t="s">
        <v>70</v>
      </c>
      <c r="K2172" t="s">
        <v>72</v>
      </c>
      <c r="L2172">
        <v>90</v>
      </c>
      <c r="M2172" s="5">
        <v>38.880000000000003</v>
      </c>
      <c r="N2172" s="5">
        <f t="shared" si="33"/>
        <v>3499.2000000000003</v>
      </c>
      <c r="O2172" s="5">
        <v>12.524118359013077</v>
      </c>
      <c r="P2172" s="5">
        <f>tb_vendas[[#This Row],[Quantidade]]*tb_vendas[[#This Row],[Custo Unitário]]</f>
        <v>1127.1706523111768</v>
      </c>
      <c r="Q2172" s="5">
        <f>tb_vendas[[#This Row],[Valor Total]]-tb_vendas[[#This Row],[Custo Total]]</f>
        <v>2372.0293476888237</v>
      </c>
      <c r="R2172" s="2">
        <v>2</v>
      </c>
      <c r="S2172" s="3">
        <v>4</v>
      </c>
      <c r="T2172" t="s">
        <v>79</v>
      </c>
      <c r="U2172" t="s">
        <v>83</v>
      </c>
    </row>
    <row r="2173" spans="1:21" x14ac:dyDescent="0.3">
      <c r="A2173" s="3" t="s">
        <v>2257</v>
      </c>
      <c r="B2173" s="1">
        <v>44972</v>
      </c>
      <c r="C2173" s="7" t="str">
        <f>TEXT(tb_vendas[[#This Row],[Data do Pedido]],"aaaa-mm")</f>
        <v>2023-02</v>
      </c>
      <c r="D2173" s="1" t="s">
        <v>6593</v>
      </c>
      <c r="E2173" t="s">
        <v>18</v>
      </c>
      <c r="F2173" t="s">
        <v>27</v>
      </c>
      <c r="G2173" t="s">
        <v>42</v>
      </c>
      <c r="H2173" t="s">
        <v>46</v>
      </c>
      <c r="I2173" t="s">
        <v>59</v>
      </c>
      <c r="J2173" t="s">
        <v>70</v>
      </c>
      <c r="K2173" t="s">
        <v>73</v>
      </c>
      <c r="L2173">
        <v>19</v>
      </c>
      <c r="M2173" s="5">
        <v>11.22</v>
      </c>
      <c r="N2173" s="5">
        <f t="shared" si="33"/>
        <v>213.18</v>
      </c>
      <c r="O2173" s="5">
        <v>3.5392012034273002</v>
      </c>
      <c r="P2173" s="5">
        <f>tb_vendas[[#This Row],[Quantidade]]*tb_vendas[[#This Row],[Custo Unitário]]</f>
        <v>67.244822865118707</v>
      </c>
      <c r="Q2173" s="5">
        <f>tb_vendas[[#This Row],[Valor Total]]-tb_vendas[[#This Row],[Custo Total]]</f>
        <v>145.93517713488131</v>
      </c>
      <c r="R2173" s="2">
        <v>7</v>
      </c>
      <c r="S2173" s="3">
        <v>9</v>
      </c>
      <c r="T2173" t="s">
        <v>81</v>
      </c>
      <c r="U2173" t="s">
        <v>82</v>
      </c>
    </row>
    <row r="2174" spans="1:21" x14ac:dyDescent="0.3">
      <c r="A2174" s="3" t="s">
        <v>2258</v>
      </c>
      <c r="B2174" s="1">
        <v>44973</v>
      </c>
      <c r="C2174" s="7" t="str">
        <f>TEXT(tb_vendas[[#This Row],[Data do Pedido]],"aaaa-mm")</f>
        <v>2023-02</v>
      </c>
      <c r="D2174" s="1" t="s">
        <v>6592</v>
      </c>
      <c r="E2174" t="s">
        <v>16</v>
      </c>
      <c r="F2174" t="s">
        <v>30</v>
      </c>
      <c r="G2174" t="s">
        <v>44</v>
      </c>
      <c r="H2174" t="s">
        <v>46</v>
      </c>
      <c r="I2174" t="s">
        <v>53</v>
      </c>
      <c r="J2174" t="s">
        <v>67</v>
      </c>
      <c r="K2174" t="s">
        <v>71</v>
      </c>
      <c r="L2174">
        <v>83</v>
      </c>
      <c r="M2174" s="5">
        <v>15.15</v>
      </c>
      <c r="N2174" s="5">
        <f t="shared" si="33"/>
        <v>1257.45</v>
      </c>
      <c r="O2174" s="5">
        <v>11.923025737411697</v>
      </c>
      <c r="P2174" s="5">
        <f>tb_vendas[[#This Row],[Quantidade]]*tb_vendas[[#This Row],[Custo Unitário]]</f>
        <v>989.61113620517085</v>
      </c>
      <c r="Q2174" s="5">
        <f>tb_vendas[[#This Row],[Valor Total]]-tb_vendas[[#This Row],[Custo Total]]</f>
        <v>267.83886379482919</v>
      </c>
      <c r="R2174" s="2">
        <v>1</v>
      </c>
      <c r="S2174" s="3">
        <v>5</v>
      </c>
      <c r="T2174" t="s">
        <v>79</v>
      </c>
      <c r="U2174" t="s">
        <v>83</v>
      </c>
    </row>
    <row r="2175" spans="1:21" x14ac:dyDescent="0.3">
      <c r="A2175" s="3" t="s">
        <v>2259</v>
      </c>
      <c r="B2175" s="1">
        <v>44973</v>
      </c>
      <c r="C2175" s="7" t="str">
        <f>TEXT(tb_vendas[[#This Row],[Data do Pedido]],"aaaa-mm")</f>
        <v>2023-02</v>
      </c>
      <c r="D2175" s="1" t="s">
        <v>6588</v>
      </c>
      <c r="E2175" t="s">
        <v>19</v>
      </c>
      <c r="F2175" t="s">
        <v>28</v>
      </c>
      <c r="G2175" t="s">
        <v>43</v>
      </c>
      <c r="H2175" t="s">
        <v>45</v>
      </c>
      <c r="I2175" t="s">
        <v>54</v>
      </c>
      <c r="J2175" t="s">
        <v>68</v>
      </c>
      <c r="K2175" t="s">
        <v>78</v>
      </c>
      <c r="L2175">
        <v>92</v>
      </c>
      <c r="M2175" s="5">
        <v>41.62</v>
      </c>
      <c r="N2175" s="5">
        <f t="shared" si="33"/>
        <v>3829.04</v>
      </c>
      <c r="O2175" s="5">
        <v>14.912544531590839</v>
      </c>
      <c r="P2175" s="5">
        <f>tb_vendas[[#This Row],[Quantidade]]*tb_vendas[[#This Row],[Custo Unitário]]</f>
        <v>1371.9540969063573</v>
      </c>
      <c r="Q2175" s="5">
        <f>tb_vendas[[#This Row],[Valor Total]]-tb_vendas[[#This Row],[Custo Total]]</f>
        <v>2457.0859030936426</v>
      </c>
      <c r="R2175" s="2">
        <v>7</v>
      </c>
      <c r="S2175" s="3">
        <v>0</v>
      </c>
      <c r="T2175" t="s">
        <v>79</v>
      </c>
      <c r="U2175" t="s">
        <v>83</v>
      </c>
    </row>
    <row r="2176" spans="1:21" x14ac:dyDescent="0.3">
      <c r="A2176" s="3" t="s">
        <v>2260</v>
      </c>
      <c r="B2176" s="1">
        <v>44973</v>
      </c>
      <c r="C2176" s="7" t="str">
        <f>TEXT(tb_vendas[[#This Row],[Data do Pedido]],"aaaa-mm")</f>
        <v>2023-02</v>
      </c>
      <c r="D2176" s="1" t="s">
        <v>6591</v>
      </c>
      <c r="E2176" t="s">
        <v>21</v>
      </c>
      <c r="F2176" t="s">
        <v>31</v>
      </c>
      <c r="G2176" t="s">
        <v>40</v>
      </c>
      <c r="H2176" t="s">
        <v>46</v>
      </c>
      <c r="I2176" t="s">
        <v>61</v>
      </c>
      <c r="J2176" t="s">
        <v>68</v>
      </c>
      <c r="K2176" t="s">
        <v>74</v>
      </c>
      <c r="L2176">
        <v>69</v>
      </c>
      <c r="M2176" s="5">
        <v>8.2200000000000006</v>
      </c>
      <c r="N2176" s="5">
        <f t="shared" si="33"/>
        <v>567.18000000000006</v>
      </c>
      <c r="O2176" s="5">
        <v>2.529661045641292</v>
      </c>
      <c r="P2176" s="5">
        <f>tb_vendas[[#This Row],[Quantidade]]*tb_vendas[[#This Row],[Custo Unitário]]</f>
        <v>174.54661214924914</v>
      </c>
      <c r="Q2176" s="5">
        <f>tb_vendas[[#This Row],[Valor Total]]-tb_vendas[[#This Row],[Custo Total]]</f>
        <v>392.63338785075092</v>
      </c>
      <c r="R2176" s="2">
        <v>10</v>
      </c>
      <c r="S2176" s="3">
        <v>3</v>
      </c>
      <c r="T2176" t="s">
        <v>80</v>
      </c>
      <c r="U2176" t="s">
        <v>82</v>
      </c>
    </row>
    <row r="2177" spans="1:21" x14ac:dyDescent="0.3">
      <c r="A2177" s="3" t="s">
        <v>2261</v>
      </c>
      <c r="B2177" s="1">
        <v>44973</v>
      </c>
      <c r="C2177" s="7" t="str">
        <f>TEXT(tb_vendas[[#This Row],[Data do Pedido]],"aaaa-mm")</f>
        <v>2023-02</v>
      </c>
      <c r="D2177" s="1" t="s">
        <v>6590</v>
      </c>
      <c r="E2177" t="s">
        <v>18</v>
      </c>
      <c r="F2177" t="s">
        <v>34</v>
      </c>
      <c r="G2177" t="s">
        <v>40</v>
      </c>
      <c r="H2177" t="s">
        <v>46</v>
      </c>
      <c r="I2177" t="s">
        <v>50</v>
      </c>
      <c r="J2177" t="s">
        <v>66</v>
      </c>
      <c r="K2177" t="s">
        <v>73</v>
      </c>
      <c r="L2177">
        <v>26</v>
      </c>
      <c r="M2177" s="5">
        <v>42.26</v>
      </c>
      <c r="N2177" s="5">
        <f t="shared" si="33"/>
        <v>1098.76</v>
      </c>
      <c r="O2177" s="5">
        <v>40.216034196540427</v>
      </c>
      <c r="P2177" s="5">
        <f>tb_vendas[[#This Row],[Quantidade]]*tb_vendas[[#This Row],[Custo Unitário]]</f>
        <v>1045.616889110051</v>
      </c>
      <c r="Q2177" s="5">
        <f>tb_vendas[[#This Row],[Valor Total]]-tb_vendas[[#This Row],[Custo Total]]</f>
        <v>53.143110889948957</v>
      </c>
      <c r="R2177" s="2">
        <v>1</v>
      </c>
      <c r="S2177" s="3">
        <v>6</v>
      </c>
      <c r="T2177" t="s">
        <v>80</v>
      </c>
      <c r="U2177" t="s">
        <v>85</v>
      </c>
    </row>
    <row r="2178" spans="1:21" x14ac:dyDescent="0.3">
      <c r="A2178" s="3" t="s">
        <v>2262</v>
      </c>
      <c r="B2178" s="1">
        <v>44974</v>
      </c>
      <c r="C2178" s="7" t="str">
        <f>TEXT(tb_vendas[[#This Row],[Data do Pedido]],"aaaa-mm")</f>
        <v>2023-02</v>
      </c>
      <c r="D2178" s="1" t="s">
        <v>6590</v>
      </c>
      <c r="E2178" t="s">
        <v>22</v>
      </c>
      <c r="F2178" t="s">
        <v>26</v>
      </c>
      <c r="G2178" t="s">
        <v>41</v>
      </c>
      <c r="H2178" t="s">
        <v>45</v>
      </c>
      <c r="I2178" t="s">
        <v>60</v>
      </c>
      <c r="J2178" t="s">
        <v>69</v>
      </c>
      <c r="K2178" t="s">
        <v>78</v>
      </c>
      <c r="L2178">
        <v>22</v>
      </c>
      <c r="M2178" s="5">
        <v>41.13</v>
      </c>
      <c r="N2178" s="5">
        <f t="shared" si="33"/>
        <v>904.86</v>
      </c>
      <c r="O2178" s="5">
        <v>18.252089847476284</v>
      </c>
      <c r="P2178" s="5">
        <f>tb_vendas[[#This Row],[Quantidade]]*tb_vendas[[#This Row],[Custo Unitário]]</f>
        <v>401.54597664447829</v>
      </c>
      <c r="Q2178" s="5">
        <f>tb_vendas[[#This Row],[Valor Total]]-tb_vendas[[#This Row],[Custo Total]]</f>
        <v>503.31402335552173</v>
      </c>
      <c r="R2178" s="2">
        <v>2</v>
      </c>
      <c r="S2178" s="3">
        <v>10</v>
      </c>
      <c r="T2178" t="s">
        <v>80</v>
      </c>
      <c r="U2178" t="s">
        <v>82</v>
      </c>
    </row>
    <row r="2179" spans="1:21" x14ac:dyDescent="0.3">
      <c r="A2179" s="3" t="s">
        <v>2263</v>
      </c>
      <c r="B2179" s="1">
        <v>44974</v>
      </c>
      <c r="C2179" s="7" t="str">
        <f>TEXT(tb_vendas[[#This Row],[Data do Pedido]],"aaaa-mm")</f>
        <v>2023-02</v>
      </c>
      <c r="D2179" s="1" t="s">
        <v>6592</v>
      </c>
      <c r="E2179" t="s">
        <v>17</v>
      </c>
      <c r="F2179" t="s">
        <v>31</v>
      </c>
      <c r="G2179" t="s">
        <v>40</v>
      </c>
      <c r="H2179" t="s">
        <v>46</v>
      </c>
      <c r="I2179" t="s">
        <v>56</v>
      </c>
      <c r="J2179" t="s">
        <v>63</v>
      </c>
      <c r="K2179" t="s">
        <v>75</v>
      </c>
      <c r="L2179">
        <v>51</v>
      </c>
      <c r="M2179" s="5">
        <v>32.380000000000003</v>
      </c>
      <c r="N2179" s="5">
        <f t="shared" ref="N2179:N2242" si="34">L2179*M2179</f>
        <v>1651.38</v>
      </c>
      <c r="O2179" s="5">
        <v>11.599060713802134</v>
      </c>
      <c r="P2179" s="5">
        <f>tb_vendas[[#This Row],[Quantidade]]*tb_vendas[[#This Row],[Custo Unitário]]</f>
        <v>591.55209640390876</v>
      </c>
      <c r="Q2179" s="5">
        <f>tb_vendas[[#This Row],[Valor Total]]-tb_vendas[[#This Row],[Custo Total]]</f>
        <v>1059.8279035960913</v>
      </c>
      <c r="R2179" s="2">
        <v>2</v>
      </c>
      <c r="S2179" s="3">
        <v>9</v>
      </c>
      <c r="T2179" t="s">
        <v>79</v>
      </c>
      <c r="U2179" t="s">
        <v>85</v>
      </c>
    </row>
    <row r="2180" spans="1:21" x14ac:dyDescent="0.3">
      <c r="A2180" s="3" t="s">
        <v>2264</v>
      </c>
      <c r="B2180" s="1">
        <v>44974</v>
      </c>
      <c r="C2180" s="7" t="str">
        <f>TEXT(tb_vendas[[#This Row],[Data do Pedido]],"aaaa-mm")</f>
        <v>2023-02</v>
      </c>
      <c r="D2180" s="1" t="s">
        <v>6593</v>
      </c>
      <c r="E2180" t="s">
        <v>21</v>
      </c>
      <c r="F2180" t="s">
        <v>36</v>
      </c>
      <c r="G2180" t="s">
        <v>39</v>
      </c>
      <c r="H2180" t="s">
        <v>45</v>
      </c>
      <c r="I2180" t="s">
        <v>55</v>
      </c>
      <c r="J2180" t="s">
        <v>69</v>
      </c>
      <c r="K2180" t="s">
        <v>75</v>
      </c>
      <c r="L2180">
        <v>75</v>
      </c>
      <c r="M2180" s="5">
        <v>99.57</v>
      </c>
      <c r="N2180" s="5">
        <f t="shared" si="34"/>
        <v>7467.7499999999991</v>
      </c>
      <c r="O2180" s="5">
        <v>48.143637920088111</v>
      </c>
      <c r="P2180" s="5">
        <f>tb_vendas[[#This Row],[Quantidade]]*tb_vendas[[#This Row],[Custo Unitário]]</f>
        <v>3610.7728440066085</v>
      </c>
      <c r="Q2180" s="5">
        <f>tb_vendas[[#This Row],[Valor Total]]-tb_vendas[[#This Row],[Custo Total]]</f>
        <v>3856.9771559933906</v>
      </c>
      <c r="R2180" s="2">
        <v>10</v>
      </c>
      <c r="S2180" s="3">
        <v>7</v>
      </c>
      <c r="T2180" t="s">
        <v>79</v>
      </c>
      <c r="U2180" t="s">
        <v>85</v>
      </c>
    </row>
    <row r="2181" spans="1:21" x14ac:dyDescent="0.3">
      <c r="A2181" s="3" t="s">
        <v>2265</v>
      </c>
      <c r="B2181" s="1">
        <v>44974</v>
      </c>
      <c r="C2181" s="7" t="str">
        <f>TEXT(tb_vendas[[#This Row],[Data do Pedido]],"aaaa-mm")</f>
        <v>2023-02</v>
      </c>
      <c r="D2181" s="1" t="s">
        <v>6591</v>
      </c>
      <c r="E2181" t="s">
        <v>16</v>
      </c>
      <c r="F2181" t="s">
        <v>34</v>
      </c>
      <c r="G2181" t="s">
        <v>40</v>
      </c>
      <c r="H2181" t="s">
        <v>46</v>
      </c>
      <c r="I2181" t="s">
        <v>51</v>
      </c>
      <c r="J2181" t="s">
        <v>65</v>
      </c>
      <c r="K2181" t="s">
        <v>73</v>
      </c>
      <c r="L2181">
        <v>36</v>
      </c>
      <c r="M2181" s="5">
        <v>84.95</v>
      </c>
      <c r="N2181" s="5">
        <f t="shared" si="34"/>
        <v>3058.2000000000003</v>
      </c>
      <c r="O2181" s="5">
        <v>46.370536365057966</v>
      </c>
      <c r="P2181" s="5">
        <f>tb_vendas[[#This Row],[Quantidade]]*tb_vendas[[#This Row],[Custo Unitário]]</f>
        <v>1669.3393091420867</v>
      </c>
      <c r="Q2181" s="5">
        <f>tb_vendas[[#This Row],[Valor Total]]-tb_vendas[[#This Row],[Custo Total]]</f>
        <v>1388.8606908579136</v>
      </c>
      <c r="R2181" s="2">
        <v>4</v>
      </c>
      <c r="S2181" s="3">
        <v>3</v>
      </c>
      <c r="T2181" t="s">
        <v>80</v>
      </c>
      <c r="U2181" t="s">
        <v>84</v>
      </c>
    </row>
    <row r="2182" spans="1:21" x14ac:dyDescent="0.3">
      <c r="A2182" s="3" t="s">
        <v>2266</v>
      </c>
      <c r="B2182" s="1">
        <v>44974</v>
      </c>
      <c r="C2182" s="7" t="str">
        <f>TEXT(tb_vendas[[#This Row],[Data do Pedido]],"aaaa-mm")</f>
        <v>2023-02</v>
      </c>
      <c r="D2182" s="1" t="s">
        <v>6593</v>
      </c>
      <c r="E2182" t="s">
        <v>18</v>
      </c>
      <c r="F2182" t="s">
        <v>36</v>
      </c>
      <c r="G2182" t="s">
        <v>39</v>
      </c>
      <c r="H2182" t="s">
        <v>45</v>
      </c>
      <c r="I2182" t="s">
        <v>56</v>
      </c>
      <c r="J2182" t="s">
        <v>63</v>
      </c>
      <c r="K2182" t="s">
        <v>71</v>
      </c>
      <c r="L2182">
        <v>89</v>
      </c>
      <c r="M2182" s="5">
        <v>43.82</v>
      </c>
      <c r="N2182" s="5">
        <f t="shared" si="34"/>
        <v>3899.98</v>
      </c>
      <c r="O2182" s="5">
        <v>13.639959573708291</v>
      </c>
      <c r="P2182" s="5">
        <f>tb_vendas[[#This Row],[Quantidade]]*tb_vendas[[#This Row],[Custo Unitário]]</f>
        <v>1213.9564020600378</v>
      </c>
      <c r="Q2182" s="5">
        <f>tb_vendas[[#This Row],[Valor Total]]-tb_vendas[[#This Row],[Custo Total]]</f>
        <v>2686.0235979399622</v>
      </c>
      <c r="R2182" s="2">
        <v>1</v>
      </c>
      <c r="S2182" s="3">
        <v>7</v>
      </c>
      <c r="T2182" t="s">
        <v>81</v>
      </c>
      <c r="U2182" t="s">
        <v>85</v>
      </c>
    </row>
    <row r="2183" spans="1:21" x14ac:dyDescent="0.3">
      <c r="A2183" s="3" t="s">
        <v>2267</v>
      </c>
      <c r="B2183" s="1">
        <v>44975</v>
      </c>
      <c r="C2183" s="7" t="str">
        <f>TEXT(tb_vendas[[#This Row],[Data do Pedido]],"aaaa-mm")</f>
        <v>2023-02</v>
      </c>
      <c r="D2183" s="1" t="s">
        <v>6592</v>
      </c>
      <c r="E2183" t="s">
        <v>20</v>
      </c>
      <c r="F2183" t="s">
        <v>36</v>
      </c>
      <c r="G2183" t="s">
        <v>39</v>
      </c>
      <c r="H2183" t="s">
        <v>45</v>
      </c>
      <c r="I2183" t="s">
        <v>54</v>
      </c>
      <c r="J2183" t="s">
        <v>68</v>
      </c>
      <c r="K2183" t="s">
        <v>75</v>
      </c>
      <c r="L2183">
        <v>59</v>
      </c>
      <c r="M2183" s="5">
        <v>94.18</v>
      </c>
      <c r="N2183" s="5">
        <f t="shared" si="34"/>
        <v>5556.6200000000008</v>
      </c>
      <c r="O2183" s="5">
        <v>53.636911361765314</v>
      </c>
      <c r="P2183" s="5">
        <f>tb_vendas[[#This Row],[Quantidade]]*tb_vendas[[#This Row],[Custo Unitário]]</f>
        <v>3164.5777703441536</v>
      </c>
      <c r="Q2183" s="5">
        <f>tb_vendas[[#This Row],[Valor Total]]-tb_vendas[[#This Row],[Custo Total]]</f>
        <v>2392.0422296558472</v>
      </c>
      <c r="R2183" s="2">
        <v>9</v>
      </c>
      <c r="S2183" s="3">
        <v>2</v>
      </c>
      <c r="T2183" t="s">
        <v>79</v>
      </c>
      <c r="U2183" t="s">
        <v>82</v>
      </c>
    </row>
    <row r="2184" spans="1:21" x14ac:dyDescent="0.3">
      <c r="A2184" s="3" t="s">
        <v>2268</v>
      </c>
      <c r="B2184" s="1">
        <v>44975</v>
      </c>
      <c r="C2184" s="7" t="str">
        <f>TEXT(tb_vendas[[#This Row],[Data do Pedido]],"aaaa-mm")</f>
        <v>2023-02</v>
      </c>
      <c r="D2184" s="1" t="s">
        <v>6589</v>
      </c>
      <c r="E2184" t="s">
        <v>20</v>
      </c>
      <c r="F2184" t="s">
        <v>29</v>
      </c>
      <c r="G2184" t="s">
        <v>43</v>
      </c>
      <c r="H2184" t="s">
        <v>45</v>
      </c>
      <c r="I2184" t="s">
        <v>61</v>
      </c>
      <c r="J2184" t="s">
        <v>68</v>
      </c>
      <c r="K2184" t="s">
        <v>74</v>
      </c>
      <c r="L2184">
        <v>43</v>
      </c>
      <c r="M2184" s="5">
        <v>8.93</v>
      </c>
      <c r="N2184" s="5">
        <f t="shared" si="34"/>
        <v>383.99</v>
      </c>
      <c r="O2184" s="5">
        <v>6.4858694910411678</v>
      </c>
      <c r="P2184" s="5">
        <f>tb_vendas[[#This Row],[Quantidade]]*tb_vendas[[#This Row],[Custo Unitário]]</f>
        <v>278.8923881147702</v>
      </c>
      <c r="Q2184" s="5">
        <f>tb_vendas[[#This Row],[Valor Total]]-tb_vendas[[#This Row],[Custo Total]]</f>
        <v>105.09761188522981</v>
      </c>
      <c r="R2184" s="2">
        <v>7</v>
      </c>
      <c r="S2184" s="3">
        <v>6</v>
      </c>
      <c r="T2184" t="s">
        <v>79</v>
      </c>
      <c r="U2184" t="s">
        <v>82</v>
      </c>
    </row>
    <row r="2185" spans="1:21" x14ac:dyDescent="0.3">
      <c r="A2185" s="3" t="s">
        <v>2269</v>
      </c>
      <c r="B2185" s="1">
        <v>44975</v>
      </c>
      <c r="C2185" s="7" t="str">
        <f>TEXT(tb_vendas[[#This Row],[Data do Pedido]],"aaaa-mm")</f>
        <v>2023-02</v>
      </c>
      <c r="D2185" s="1" t="s">
        <v>6589</v>
      </c>
      <c r="E2185" t="s">
        <v>18</v>
      </c>
      <c r="F2185" t="s">
        <v>36</v>
      </c>
      <c r="G2185" t="s">
        <v>39</v>
      </c>
      <c r="H2185" t="s">
        <v>45</v>
      </c>
      <c r="I2185" t="s">
        <v>57</v>
      </c>
      <c r="J2185" t="s">
        <v>66</v>
      </c>
      <c r="K2185" t="s">
        <v>78</v>
      </c>
      <c r="L2185">
        <v>27</v>
      </c>
      <c r="M2185" s="5">
        <v>72.349999999999994</v>
      </c>
      <c r="N2185" s="5">
        <f t="shared" si="34"/>
        <v>1953.4499999999998</v>
      </c>
      <c r="O2185" s="5">
        <v>52.789473458806462</v>
      </c>
      <c r="P2185" s="5">
        <f>tb_vendas[[#This Row],[Quantidade]]*tb_vendas[[#This Row],[Custo Unitário]]</f>
        <v>1425.3157833877744</v>
      </c>
      <c r="Q2185" s="5">
        <f>tb_vendas[[#This Row],[Valor Total]]-tb_vendas[[#This Row],[Custo Total]]</f>
        <v>528.13421661222537</v>
      </c>
      <c r="R2185" s="2">
        <v>7</v>
      </c>
      <c r="S2185" s="3">
        <v>8</v>
      </c>
      <c r="T2185" t="s">
        <v>80</v>
      </c>
      <c r="U2185" t="s">
        <v>84</v>
      </c>
    </row>
    <row r="2186" spans="1:21" x14ac:dyDescent="0.3">
      <c r="A2186" s="3" t="s">
        <v>2270</v>
      </c>
      <c r="B2186" s="1">
        <v>44975</v>
      </c>
      <c r="C2186" s="7" t="str">
        <f>TEXT(tb_vendas[[#This Row],[Data do Pedido]],"aaaa-mm")</f>
        <v>2023-02</v>
      </c>
      <c r="D2186" s="1" t="s">
        <v>6591</v>
      </c>
      <c r="E2186" t="s">
        <v>20</v>
      </c>
      <c r="F2186" t="s">
        <v>31</v>
      </c>
      <c r="G2186" t="s">
        <v>40</v>
      </c>
      <c r="H2186" t="s">
        <v>46</v>
      </c>
      <c r="I2186" t="s">
        <v>59</v>
      </c>
      <c r="J2186" t="s">
        <v>70</v>
      </c>
      <c r="K2186" t="s">
        <v>78</v>
      </c>
      <c r="L2186">
        <v>98</v>
      </c>
      <c r="M2186" s="5">
        <v>12.73</v>
      </c>
      <c r="N2186" s="5">
        <f t="shared" si="34"/>
        <v>1247.54</v>
      </c>
      <c r="O2186" s="5">
        <v>5.9769085160224735</v>
      </c>
      <c r="P2186" s="5">
        <f>tb_vendas[[#This Row],[Quantidade]]*tb_vendas[[#This Row],[Custo Unitário]]</f>
        <v>585.73703457020235</v>
      </c>
      <c r="Q2186" s="5">
        <f>tb_vendas[[#This Row],[Valor Total]]-tb_vendas[[#This Row],[Custo Total]]</f>
        <v>661.80296542979761</v>
      </c>
      <c r="R2186" s="2">
        <v>3</v>
      </c>
      <c r="S2186" s="3">
        <v>5</v>
      </c>
      <c r="T2186" t="s">
        <v>80</v>
      </c>
      <c r="U2186" t="s">
        <v>83</v>
      </c>
    </row>
    <row r="2187" spans="1:21" x14ac:dyDescent="0.3">
      <c r="A2187" s="3" t="s">
        <v>2271</v>
      </c>
      <c r="B2187" s="1">
        <v>44976</v>
      </c>
      <c r="C2187" s="7" t="str">
        <f>TEXT(tb_vendas[[#This Row],[Data do Pedido]],"aaaa-mm")</f>
        <v>2023-02</v>
      </c>
      <c r="D2187" s="1" t="s">
        <v>6592</v>
      </c>
      <c r="E2187" t="s">
        <v>19</v>
      </c>
      <c r="F2187" t="s">
        <v>31</v>
      </c>
      <c r="G2187" t="s">
        <v>40</v>
      </c>
      <c r="H2187" t="s">
        <v>46</v>
      </c>
      <c r="I2187" t="s">
        <v>61</v>
      </c>
      <c r="J2187" t="s">
        <v>68</v>
      </c>
      <c r="K2187" t="s">
        <v>72</v>
      </c>
      <c r="L2187">
        <v>31</v>
      </c>
      <c r="M2187" s="5">
        <v>86.3</v>
      </c>
      <c r="N2187" s="5">
        <f t="shared" si="34"/>
        <v>2675.2999999999997</v>
      </c>
      <c r="O2187" s="5">
        <v>22.353392813446366</v>
      </c>
      <c r="P2187" s="5">
        <f>tb_vendas[[#This Row],[Quantidade]]*tb_vendas[[#This Row],[Custo Unitário]]</f>
        <v>692.95517721683734</v>
      </c>
      <c r="Q2187" s="5">
        <f>tb_vendas[[#This Row],[Valor Total]]-tb_vendas[[#This Row],[Custo Total]]</f>
        <v>1982.3448227831623</v>
      </c>
      <c r="R2187" s="2">
        <v>4</v>
      </c>
      <c r="S2187" s="3">
        <v>4</v>
      </c>
      <c r="T2187" t="s">
        <v>81</v>
      </c>
      <c r="U2187" t="s">
        <v>84</v>
      </c>
    </row>
    <row r="2188" spans="1:21" x14ac:dyDescent="0.3">
      <c r="A2188" s="3" t="s">
        <v>2272</v>
      </c>
      <c r="B2188" s="1">
        <v>44976</v>
      </c>
      <c r="C2188" s="7" t="str">
        <f>TEXT(tb_vendas[[#This Row],[Data do Pedido]],"aaaa-mm")</f>
        <v>2023-02</v>
      </c>
      <c r="D2188" s="1" t="s">
        <v>6591</v>
      </c>
      <c r="E2188" t="s">
        <v>21</v>
      </c>
      <c r="F2188" t="s">
        <v>24</v>
      </c>
      <c r="G2188" t="s">
        <v>39</v>
      </c>
      <c r="H2188" t="s">
        <v>45</v>
      </c>
      <c r="I2188" t="s">
        <v>54</v>
      </c>
      <c r="J2188" t="s">
        <v>68</v>
      </c>
      <c r="K2188" t="s">
        <v>77</v>
      </c>
      <c r="L2188">
        <v>74</v>
      </c>
      <c r="M2188" s="5">
        <v>42.99</v>
      </c>
      <c r="N2188" s="5">
        <f t="shared" si="34"/>
        <v>3181.26</v>
      </c>
      <c r="O2188" s="5">
        <v>15.676128582537299</v>
      </c>
      <c r="P2188" s="5">
        <f>tb_vendas[[#This Row],[Quantidade]]*tb_vendas[[#This Row],[Custo Unitário]]</f>
        <v>1160.0335151077602</v>
      </c>
      <c r="Q2188" s="5">
        <f>tb_vendas[[#This Row],[Valor Total]]-tb_vendas[[#This Row],[Custo Total]]</f>
        <v>2021.22648489224</v>
      </c>
      <c r="R2188" s="2">
        <v>2</v>
      </c>
      <c r="S2188" s="3">
        <v>8</v>
      </c>
      <c r="T2188" t="s">
        <v>80</v>
      </c>
      <c r="U2188" t="s">
        <v>84</v>
      </c>
    </row>
    <row r="2189" spans="1:21" x14ac:dyDescent="0.3">
      <c r="A2189" s="3" t="s">
        <v>2273</v>
      </c>
      <c r="B2189" s="1">
        <v>44976</v>
      </c>
      <c r="C2189" s="7" t="str">
        <f>TEXT(tb_vendas[[#This Row],[Data do Pedido]],"aaaa-mm")</f>
        <v>2023-02</v>
      </c>
      <c r="D2189" s="1" t="s">
        <v>6589</v>
      </c>
      <c r="E2189" t="s">
        <v>20</v>
      </c>
      <c r="F2189" t="s">
        <v>25</v>
      </c>
      <c r="G2189" t="s">
        <v>40</v>
      </c>
      <c r="H2189" t="s">
        <v>46</v>
      </c>
      <c r="I2189" t="s">
        <v>55</v>
      </c>
      <c r="J2189" t="s">
        <v>69</v>
      </c>
      <c r="K2189" t="s">
        <v>76</v>
      </c>
      <c r="L2189">
        <v>53</v>
      </c>
      <c r="M2189" s="5">
        <v>77.81</v>
      </c>
      <c r="N2189" s="5">
        <f t="shared" si="34"/>
        <v>4123.93</v>
      </c>
      <c r="O2189" s="5">
        <v>23.200421737692892</v>
      </c>
      <c r="P2189" s="5">
        <f>tb_vendas[[#This Row],[Quantidade]]*tb_vendas[[#This Row],[Custo Unitário]]</f>
        <v>1229.6223520977233</v>
      </c>
      <c r="Q2189" s="5">
        <f>tb_vendas[[#This Row],[Valor Total]]-tb_vendas[[#This Row],[Custo Total]]</f>
        <v>2894.307647902277</v>
      </c>
      <c r="R2189" s="2">
        <v>2</v>
      </c>
      <c r="S2189" s="3">
        <v>8</v>
      </c>
      <c r="T2189" t="s">
        <v>79</v>
      </c>
      <c r="U2189" t="s">
        <v>85</v>
      </c>
    </row>
    <row r="2190" spans="1:21" x14ac:dyDescent="0.3">
      <c r="A2190" s="3" t="s">
        <v>2274</v>
      </c>
      <c r="B2190" s="1">
        <v>44976</v>
      </c>
      <c r="C2190" s="7" t="str">
        <f>TEXT(tb_vendas[[#This Row],[Data do Pedido]],"aaaa-mm")</f>
        <v>2023-02</v>
      </c>
      <c r="D2190" s="1" t="s">
        <v>6589</v>
      </c>
      <c r="E2190" t="s">
        <v>21</v>
      </c>
      <c r="F2190" t="s">
        <v>27</v>
      </c>
      <c r="G2190" t="s">
        <v>42</v>
      </c>
      <c r="H2190" t="s">
        <v>46</v>
      </c>
      <c r="I2190" t="s">
        <v>50</v>
      </c>
      <c r="J2190" t="s">
        <v>66</v>
      </c>
      <c r="K2190" t="s">
        <v>71</v>
      </c>
      <c r="L2190">
        <v>71</v>
      </c>
      <c r="M2190" s="5">
        <v>78.12</v>
      </c>
      <c r="N2190" s="5">
        <f t="shared" si="34"/>
        <v>5546.52</v>
      </c>
      <c r="O2190" s="5">
        <v>21.222340885958168</v>
      </c>
      <c r="P2190" s="5">
        <f>tb_vendas[[#This Row],[Quantidade]]*tb_vendas[[#This Row],[Custo Unitário]]</f>
        <v>1506.78620290303</v>
      </c>
      <c r="Q2190" s="5">
        <f>tb_vendas[[#This Row],[Valor Total]]-tb_vendas[[#This Row],[Custo Total]]</f>
        <v>4039.7337970969702</v>
      </c>
      <c r="R2190" s="2">
        <v>10</v>
      </c>
      <c r="S2190" s="3">
        <v>9</v>
      </c>
      <c r="T2190" t="s">
        <v>80</v>
      </c>
      <c r="U2190" t="s">
        <v>82</v>
      </c>
    </row>
    <row r="2191" spans="1:21" x14ac:dyDescent="0.3">
      <c r="A2191" s="3" t="s">
        <v>2275</v>
      </c>
      <c r="B2191" s="1">
        <v>44977</v>
      </c>
      <c r="C2191" s="7" t="str">
        <f>TEXT(tb_vendas[[#This Row],[Data do Pedido]],"aaaa-mm")</f>
        <v>2023-02</v>
      </c>
      <c r="D2191" s="1" t="s">
        <v>6591</v>
      </c>
      <c r="E2191" t="s">
        <v>18</v>
      </c>
      <c r="F2191" t="s">
        <v>24</v>
      </c>
      <c r="G2191" t="s">
        <v>39</v>
      </c>
      <c r="H2191" t="s">
        <v>45</v>
      </c>
      <c r="I2191" t="s">
        <v>51</v>
      </c>
      <c r="J2191" t="s">
        <v>65</v>
      </c>
      <c r="K2191" t="s">
        <v>78</v>
      </c>
      <c r="L2191">
        <v>24</v>
      </c>
      <c r="M2191" s="5">
        <v>67.23</v>
      </c>
      <c r="N2191" s="5">
        <f t="shared" si="34"/>
        <v>1613.52</v>
      </c>
      <c r="O2191" s="5">
        <v>28.264316061513398</v>
      </c>
      <c r="P2191" s="5">
        <f>tb_vendas[[#This Row],[Quantidade]]*tb_vendas[[#This Row],[Custo Unitário]]</f>
        <v>678.34358547632155</v>
      </c>
      <c r="Q2191" s="5">
        <f>tb_vendas[[#This Row],[Valor Total]]-tb_vendas[[#This Row],[Custo Total]]</f>
        <v>935.17641452367843</v>
      </c>
      <c r="R2191" s="2">
        <v>5</v>
      </c>
      <c r="S2191" s="3">
        <v>4</v>
      </c>
      <c r="T2191" t="s">
        <v>81</v>
      </c>
      <c r="U2191" t="s">
        <v>82</v>
      </c>
    </row>
    <row r="2192" spans="1:21" x14ac:dyDescent="0.3">
      <c r="A2192" s="3" t="s">
        <v>2276</v>
      </c>
      <c r="B2192" s="1">
        <v>44977</v>
      </c>
      <c r="C2192" s="7" t="str">
        <f>TEXT(tb_vendas[[#This Row],[Data do Pedido]],"aaaa-mm")</f>
        <v>2023-02</v>
      </c>
      <c r="D2192" s="1" t="s">
        <v>6593</v>
      </c>
      <c r="E2192" t="s">
        <v>21</v>
      </c>
      <c r="F2192" t="s">
        <v>32</v>
      </c>
      <c r="G2192" t="s">
        <v>39</v>
      </c>
      <c r="H2192" t="s">
        <v>45</v>
      </c>
      <c r="I2192" t="s">
        <v>48</v>
      </c>
      <c r="J2192" t="s">
        <v>64</v>
      </c>
      <c r="K2192" t="s">
        <v>75</v>
      </c>
      <c r="L2192">
        <v>26</v>
      </c>
      <c r="M2192" s="5">
        <v>99.46</v>
      </c>
      <c r="N2192" s="5">
        <f t="shared" si="34"/>
        <v>2585.96</v>
      </c>
      <c r="O2192" s="5">
        <v>52.107034559915</v>
      </c>
      <c r="P2192" s="5">
        <f>tb_vendas[[#This Row],[Quantidade]]*tb_vendas[[#This Row],[Custo Unitário]]</f>
        <v>1354.7828985577901</v>
      </c>
      <c r="Q2192" s="5">
        <f>tb_vendas[[#This Row],[Valor Total]]-tb_vendas[[#This Row],[Custo Total]]</f>
        <v>1231.17710144221</v>
      </c>
      <c r="R2192" s="2">
        <v>10</v>
      </c>
      <c r="S2192" s="3">
        <v>7</v>
      </c>
      <c r="T2192" t="s">
        <v>79</v>
      </c>
      <c r="U2192" t="s">
        <v>84</v>
      </c>
    </row>
    <row r="2193" spans="1:21" x14ac:dyDescent="0.3">
      <c r="A2193" s="3" t="s">
        <v>2277</v>
      </c>
      <c r="B2193" s="1">
        <v>44977</v>
      </c>
      <c r="C2193" s="7" t="str">
        <f>TEXT(tb_vendas[[#This Row],[Data do Pedido]],"aaaa-mm")</f>
        <v>2023-02</v>
      </c>
      <c r="D2193" s="1" t="s">
        <v>6589</v>
      </c>
      <c r="E2193" t="s">
        <v>17</v>
      </c>
      <c r="F2193" t="s">
        <v>29</v>
      </c>
      <c r="G2193" t="s">
        <v>43</v>
      </c>
      <c r="H2193" t="s">
        <v>45</v>
      </c>
      <c r="I2193" t="s">
        <v>62</v>
      </c>
      <c r="J2193" t="s">
        <v>70</v>
      </c>
      <c r="K2193" t="s">
        <v>76</v>
      </c>
      <c r="L2193">
        <v>61</v>
      </c>
      <c r="M2193" s="5">
        <v>60.52</v>
      </c>
      <c r="N2193" s="5">
        <f t="shared" si="34"/>
        <v>3691.7200000000003</v>
      </c>
      <c r="O2193" s="5">
        <v>40.518998106585428</v>
      </c>
      <c r="P2193" s="5">
        <f>tb_vendas[[#This Row],[Quantidade]]*tb_vendas[[#This Row],[Custo Unitário]]</f>
        <v>2471.6588845017113</v>
      </c>
      <c r="Q2193" s="5">
        <f>tb_vendas[[#This Row],[Valor Total]]-tb_vendas[[#This Row],[Custo Total]]</f>
        <v>1220.0611154982889</v>
      </c>
      <c r="R2193" s="2">
        <v>6</v>
      </c>
      <c r="S2193" s="3">
        <v>3</v>
      </c>
      <c r="T2193" t="s">
        <v>80</v>
      </c>
      <c r="U2193" t="s">
        <v>84</v>
      </c>
    </row>
    <row r="2194" spans="1:21" x14ac:dyDescent="0.3">
      <c r="A2194" s="3" t="s">
        <v>2278</v>
      </c>
      <c r="B2194" s="1">
        <v>44977</v>
      </c>
      <c r="C2194" s="7" t="str">
        <f>TEXT(tb_vendas[[#This Row],[Data do Pedido]],"aaaa-mm")</f>
        <v>2023-02</v>
      </c>
      <c r="D2194" s="1" t="s">
        <v>6592</v>
      </c>
      <c r="E2194" t="s">
        <v>21</v>
      </c>
      <c r="F2194" t="s">
        <v>37</v>
      </c>
      <c r="G2194" t="s">
        <v>41</v>
      </c>
      <c r="H2194" t="s">
        <v>45</v>
      </c>
      <c r="I2194" t="s">
        <v>48</v>
      </c>
      <c r="J2194" t="s">
        <v>64</v>
      </c>
      <c r="K2194" t="s">
        <v>72</v>
      </c>
      <c r="L2194">
        <v>25</v>
      </c>
      <c r="M2194" s="5">
        <v>3.28</v>
      </c>
      <c r="N2194" s="5">
        <f t="shared" si="34"/>
        <v>82</v>
      </c>
      <c r="O2194" s="5">
        <v>1.5136650977743269</v>
      </c>
      <c r="P2194" s="5">
        <f>tb_vendas[[#This Row],[Quantidade]]*tb_vendas[[#This Row],[Custo Unitário]]</f>
        <v>37.841627444358174</v>
      </c>
      <c r="Q2194" s="5">
        <f>tb_vendas[[#This Row],[Valor Total]]-tb_vendas[[#This Row],[Custo Total]]</f>
        <v>44.158372555641826</v>
      </c>
      <c r="R2194" s="2">
        <v>5</v>
      </c>
      <c r="S2194" s="3">
        <v>4</v>
      </c>
      <c r="T2194" t="s">
        <v>81</v>
      </c>
      <c r="U2194" t="s">
        <v>82</v>
      </c>
    </row>
    <row r="2195" spans="1:21" x14ac:dyDescent="0.3">
      <c r="A2195" s="3" t="s">
        <v>2279</v>
      </c>
      <c r="B2195" s="1">
        <v>44977</v>
      </c>
      <c r="C2195" s="7" t="str">
        <f>TEXT(tb_vendas[[#This Row],[Data do Pedido]],"aaaa-mm")</f>
        <v>2023-02</v>
      </c>
      <c r="D2195" s="1" t="s">
        <v>6592</v>
      </c>
      <c r="E2195" t="s">
        <v>20</v>
      </c>
      <c r="F2195" t="s">
        <v>32</v>
      </c>
      <c r="G2195" t="s">
        <v>39</v>
      </c>
      <c r="H2195" t="s">
        <v>45</v>
      </c>
      <c r="I2195" t="s">
        <v>47</v>
      </c>
      <c r="J2195" t="s">
        <v>63</v>
      </c>
      <c r="K2195" t="s">
        <v>75</v>
      </c>
      <c r="L2195">
        <v>31</v>
      </c>
      <c r="M2195" s="5">
        <v>95.82</v>
      </c>
      <c r="N2195" s="5">
        <f t="shared" si="34"/>
        <v>2970.4199999999996</v>
      </c>
      <c r="O2195" s="5">
        <v>24.703424935982564</v>
      </c>
      <c r="P2195" s="5">
        <f>tb_vendas[[#This Row],[Quantidade]]*tb_vendas[[#This Row],[Custo Unitário]]</f>
        <v>765.80617301545954</v>
      </c>
      <c r="Q2195" s="5">
        <f>tb_vendas[[#This Row],[Valor Total]]-tb_vendas[[#This Row],[Custo Total]]</f>
        <v>2204.6138269845401</v>
      </c>
      <c r="R2195" s="2">
        <v>6</v>
      </c>
      <c r="S2195" s="3">
        <v>6</v>
      </c>
      <c r="T2195" t="s">
        <v>79</v>
      </c>
      <c r="U2195" t="s">
        <v>84</v>
      </c>
    </row>
    <row r="2196" spans="1:21" x14ac:dyDescent="0.3">
      <c r="A2196" s="3" t="s">
        <v>2280</v>
      </c>
      <c r="B2196" s="1">
        <v>44977</v>
      </c>
      <c r="C2196" s="7" t="str">
        <f>TEXT(tb_vendas[[#This Row],[Data do Pedido]],"aaaa-mm")</f>
        <v>2023-02</v>
      </c>
      <c r="D2196" s="1" t="s">
        <v>6588</v>
      </c>
      <c r="E2196" t="s">
        <v>18</v>
      </c>
      <c r="F2196" t="s">
        <v>24</v>
      </c>
      <c r="G2196" t="s">
        <v>39</v>
      </c>
      <c r="H2196" t="s">
        <v>45</v>
      </c>
      <c r="I2196" t="s">
        <v>57</v>
      </c>
      <c r="J2196" t="s">
        <v>66</v>
      </c>
      <c r="K2196" t="s">
        <v>75</v>
      </c>
      <c r="L2196">
        <v>21</v>
      </c>
      <c r="M2196" s="5">
        <v>27.49</v>
      </c>
      <c r="N2196" s="5">
        <f t="shared" si="34"/>
        <v>577.29</v>
      </c>
      <c r="O2196" s="5">
        <v>11.87654373575198</v>
      </c>
      <c r="P2196" s="5">
        <f>tb_vendas[[#This Row],[Quantidade]]*tb_vendas[[#This Row],[Custo Unitário]]</f>
        <v>249.40741845079157</v>
      </c>
      <c r="Q2196" s="5">
        <f>tb_vendas[[#This Row],[Valor Total]]-tb_vendas[[#This Row],[Custo Total]]</f>
        <v>327.8825815492084</v>
      </c>
      <c r="R2196" s="2">
        <v>4</v>
      </c>
      <c r="S2196" s="3">
        <v>8</v>
      </c>
      <c r="T2196" t="s">
        <v>80</v>
      </c>
      <c r="U2196" t="s">
        <v>85</v>
      </c>
    </row>
    <row r="2197" spans="1:21" x14ac:dyDescent="0.3">
      <c r="A2197" s="3" t="s">
        <v>2281</v>
      </c>
      <c r="B2197" s="1">
        <v>44978</v>
      </c>
      <c r="C2197" s="7" t="str">
        <f>TEXT(tb_vendas[[#This Row],[Data do Pedido]],"aaaa-mm")</f>
        <v>2023-02</v>
      </c>
      <c r="D2197" s="1" t="s">
        <v>6590</v>
      </c>
      <c r="E2197" t="s">
        <v>23</v>
      </c>
      <c r="F2197" t="s">
        <v>38</v>
      </c>
      <c r="G2197" t="s">
        <v>39</v>
      </c>
      <c r="H2197" t="s">
        <v>45</v>
      </c>
      <c r="I2197" t="s">
        <v>61</v>
      </c>
      <c r="J2197" t="s">
        <v>68</v>
      </c>
      <c r="K2197" t="s">
        <v>71</v>
      </c>
      <c r="L2197">
        <v>22</v>
      </c>
      <c r="M2197" s="5">
        <v>72.86</v>
      </c>
      <c r="N2197" s="5">
        <f t="shared" si="34"/>
        <v>1602.92</v>
      </c>
      <c r="O2197" s="5">
        <v>23.98760435194983</v>
      </c>
      <c r="P2197" s="5">
        <f>tb_vendas[[#This Row],[Quantidade]]*tb_vendas[[#This Row],[Custo Unitário]]</f>
        <v>527.72729574289622</v>
      </c>
      <c r="Q2197" s="5">
        <f>tb_vendas[[#This Row],[Valor Total]]-tb_vendas[[#This Row],[Custo Total]]</f>
        <v>1075.1927042571037</v>
      </c>
      <c r="R2197" s="2">
        <v>2</v>
      </c>
      <c r="S2197" s="3">
        <v>2</v>
      </c>
      <c r="T2197" t="s">
        <v>81</v>
      </c>
      <c r="U2197" t="s">
        <v>84</v>
      </c>
    </row>
    <row r="2198" spans="1:21" x14ac:dyDescent="0.3">
      <c r="A2198" s="3" t="s">
        <v>2282</v>
      </c>
      <c r="B2198" s="1">
        <v>44978</v>
      </c>
      <c r="C2198" s="7" t="str">
        <f>TEXT(tb_vendas[[#This Row],[Data do Pedido]],"aaaa-mm")</f>
        <v>2023-02</v>
      </c>
      <c r="D2198" s="1" t="s">
        <v>6592</v>
      </c>
      <c r="E2198" t="s">
        <v>17</v>
      </c>
      <c r="F2198" t="s">
        <v>30</v>
      </c>
      <c r="G2198" t="s">
        <v>44</v>
      </c>
      <c r="H2198" t="s">
        <v>46</v>
      </c>
      <c r="I2198" t="s">
        <v>56</v>
      </c>
      <c r="J2198" t="s">
        <v>63</v>
      </c>
      <c r="K2198" t="s">
        <v>73</v>
      </c>
      <c r="L2198">
        <v>9</v>
      </c>
      <c r="M2198" s="5">
        <v>12.4</v>
      </c>
      <c r="N2198" s="5">
        <f t="shared" si="34"/>
        <v>111.60000000000001</v>
      </c>
      <c r="O2198" s="5">
        <v>4.1020010574394066</v>
      </c>
      <c r="P2198" s="5">
        <f>tb_vendas[[#This Row],[Quantidade]]*tb_vendas[[#This Row],[Custo Unitário]]</f>
        <v>36.918009516954662</v>
      </c>
      <c r="Q2198" s="5">
        <f>tb_vendas[[#This Row],[Valor Total]]-tb_vendas[[#This Row],[Custo Total]]</f>
        <v>74.681990483045354</v>
      </c>
      <c r="R2198" s="2">
        <v>5</v>
      </c>
      <c r="S2198" s="3">
        <v>7</v>
      </c>
      <c r="T2198" t="s">
        <v>79</v>
      </c>
      <c r="U2198" t="s">
        <v>83</v>
      </c>
    </row>
    <row r="2199" spans="1:21" x14ac:dyDescent="0.3">
      <c r="A2199" s="3" t="s">
        <v>2283</v>
      </c>
      <c r="B2199" s="1">
        <v>44978</v>
      </c>
      <c r="C2199" s="7" t="str">
        <f>TEXT(tb_vendas[[#This Row],[Data do Pedido]],"aaaa-mm")</f>
        <v>2023-02</v>
      </c>
      <c r="D2199" s="1" t="s">
        <v>6590</v>
      </c>
      <c r="E2199" t="s">
        <v>19</v>
      </c>
      <c r="F2199" t="s">
        <v>35</v>
      </c>
      <c r="G2199" t="s">
        <v>44</v>
      </c>
      <c r="H2199" t="s">
        <v>46</v>
      </c>
      <c r="I2199" t="s">
        <v>60</v>
      </c>
      <c r="J2199" t="s">
        <v>69</v>
      </c>
      <c r="K2199" t="s">
        <v>73</v>
      </c>
      <c r="L2199">
        <v>49</v>
      </c>
      <c r="M2199" s="5">
        <v>3.22</v>
      </c>
      <c r="N2199" s="5">
        <f t="shared" si="34"/>
        <v>157.78</v>
      </c>
      <c r="O2199" s="5">
        <v>1.1885274068504761</v>
      </c>
      <c r="P2199" s="5">
        <f>tb_vendas[[#This Row],[Quantidade]]*tb_vendas[[#This Row],[Custo Unitário]]</f>
        <v>58.237842935673328</v>
      </c>
      <c r="Q2199" s="5">
        <f>tb_vendas[[#This Row],[Valor Total]]-tb_vendas[[#This Row],[Custo Total]]</f>
        <v>99.542157064326673</v>
      </c>
      <c r="R2199" s="2">
        <v>3</v>
      </c>
      <c r="S2199" s="3">
        <v>9</v>
      </c>
      <c r="T2199" t="s">
        <v>79</v>
      </c>
      <c r="U2199" t="s">
        <v>83</v>
      </c>
    </row>
    <row r="2200" spans="1:21" x14ac:dyDescent="0.3">
      <c r="A2200" s="3" t="s">
        <v>2284</v>
      </c>
      <c r="B2200" s="1">
        <v>44978</v>
      </c>
      <c r="C2200" s="7" t="str">
        <f>TEXT(tb_vendas[[#This Row],[Data do Pedido]],"aaaa-mm")</f>
        <v>2023-02</v>
      </c>
      <c r="D2200" s="1" t="s">
        <v>6588</v>
      </c>
      <c r="E2200" t="s">
        <v>21</v>
      </c>
      <c r="F2200" t="s">
        <v>35</v>
      </c>
      <c r="G2200" t="s">
        <v>44</v>
      </c>
      <c r="H2200" t="s">
        <v>46</v>
      </c>
      <c r="I2200" t="s">
        <v>50</v>
      </c>
      <c r="J2200" t="s">
        <v>66</v>
      </c>
      <c r="K2200" t="s">
        <v>75</v>
      </c>
      <c r="L2200">
        <v>80</v>
      </c>
      <c r="M2200" s="5">
        <v>21.2</v>
      </c>
      <c r="N2200" s="5">
        <f t="shared" si="34"/>
        <v>1696</v>
      </c>
      <c r="O2200" s="5">
        <v>5.5068472120143293</v>
      </c>
      <c r="P2200" s="5">
        <f>tb_vendas[[#This Row],[Quantidade]]*tb_vendas[[#This Row],[Custo Unitário]]</f>
        <v>440.54777696114633</v>
      </c>
      <c r="Q2200" s="5">
        <f>tb_vendas[[#This Row],[Valor Total]]-tb_vendas[[#This Row],[Custo Total]]</f>
        <v>1255.4522230388536</v>
      </c>
      <c r="R2200" s="2">
        <v>9</v>
      </c>
      <c r="S2200" s="3">
        <v>3</v>
      </c>
      <c r="T2200" t="s">
        <v>79</v>
      </c>
      <c r="U2200" t="s">
        <v>82</v>
      </c>
    </row>
    <row r="2201" spans="1:21" x14ac:dyDescent="0.3">
      <c r="A2201" s="3" t="s">
        <v>2285</v>
      </c>
      <c r="B2201" s="1">
        <v>44978</v>
      </c>
      <c r="C2201" s="7" t="str">
        <f>TEXT(tb_vendas[[#This Row],[Data do Pedido]],"aaaa-mm")</f>
        <v>2023-02</v>
      </c>
      <c r="D2201" s="1" t="s">
        <v>6590</v>
      </c>
      <c r="E2201" t="s">
        <v>17</v>
      </c>
      <c r="F2201" t="s">
        <v>37</v>
      </c>
      <c r="G2201" t="s">
        <v>41</v>
      </c>
      <c r="H2201" t="s">
        <v>45</v>
      </c>
      <c r="I2201" t="s">
        <v>47</v>
      </c>
      <c r="J2201" t="s">
        <v>63</v>
      </c>
      <c r="K2201" t="s">
        <v>75</v>
      </c>
      <c r="L2201">
        <v>76</v>
      </c>
      <c r="M2201" s="5">
        <v>97.22</v>
      </c>
      <c r="N2201" s="5">
        <f t="shared" si="34"/>
        <v>7388.72</v>
      </c>
      <c r="O2201" s="5">
        <v>37.12894231450062</v>
      </c>
      <c r="P2201" s="5">
        <f>tb_vendas[[#This Row],[Quantidade]]*tb_vendas[[#This Row],[Custo Unitário]]</f>
        <v>2821.7996159020472</v>
      </c>
      <c r="Q2201" s="5">
        <f>tb_vendas[[#This Row],[Valor Total]]-tb_vendas[[#This Row],[Custo Total]]</f>
        <v>4566.9203840979535</v>
      </c>
      <c r="R2201" s="2">
        <v>4</v>
      </c>
      <c r="S2201" s="3">
        <v>3</v>
      </c>
      <c r="T2201" t="s">
        <v>81</v>
      </c>
      <c r="U2201" t="s">
        <v>82</v>
      </c>
    </row>
    <row r="2202" spans="1:21" x14ac:dyDescent="0.3">
      <c r="A2202" s="3" t="s">
        <v>2286</v>
      </c>
      <c r="B2202" s="1">
        <v>44978</v>
      </c>
      <c r="C2202" s="7" t="str">
        <f>TEXT(tb_vendas[[#This Row],[Data do Pedido]],"aaaa-mm")</f>
        <v>2023-02</v>
      </c>
      <c r="D2202" s="1" t="s">
        <v>6590</v>
      </c>
      <c r="E2202" t="s">
        <v>21</v>
      </c>
      <c r="F2202" t="s">
        <v>34</v>
      </c>
      <c r="G2202" t="s">
        <v>40</v>
      </c>
      <c r="H2202" t="s">
        <v>46</v>
      </c>
      <c r="I2202" t="s">
        <v>56</v>
      </c>
      <c r="J2202" t="s">
        <v>63</v>
      </c>
      <c r="K2202" t="s">
        <v>75</v>
      </c>
      <c r="L2202">
        <v>86</v>
      </c>
      <c r="M2202" s="5">
        <v>75.52</v>
      </c>
      <c r="N2202" s="5">
        <f t="shared" si="34"/>
        <v>6494.7199999999993</v>
      </c>
      <c r="O2202" s="5">
        <v>31.1983081507056</v>
      </c>
      <c r="P2202" s="5">
        <f>tb_vendas[[#This Row],[Quantidade]]*tb_vendas[[#This Row],[Custo Unitário]]</f>
        <v>2683.0545009606817</v>
      </c>
      <c r="Q2202" s="5">
        <f>tb_vendas[[#This Row],[Valor Total]]-tb_vendas[[#This Row],[Custo Total]]</f>
        <v>3811.6654990393176</v>
      </c>
      <c r="R2202" s="2">
        <v>5</v>
      </c>
      <c r="S2202" s="3">
        <v>0</v>
      </c>
      <c r="T2202" t="s">
        <v>81</v>
      </c>
      <c r="U2202" t="s">
        <v>83</v>
      </c>
    </row>
    <row r="2203" spans="1:21" x14ac:dyDescent="0.3">
      <c r="A2203" s="3" t="s">
        <v>2287</v>
      </c>
      <c r="B2203" s="1">
        <v>44978</v>
      </c>
      <c r="C2203" s="7" t="str">
        <f>TEXT(tb_vendas[[#This Row],[Data do Pedido]],"aaaa-mm")</f>
        <v>2023-02</v>
      </c>
      <c r="D2203" s="1" t="s">
        <v>6590</v>
      </c>
      <c r="E2203" t="s">
        <v>19</v>
      </c>
      <c r="F2203" t="s">
        <v>32</v>
      </c>
      <c r="G2203" t="s">
        <v>39</v>
      </c>
      <c r="H2203" t="s">
        <v>45</v>
      </c>
      <c r="I2203" t="s">
        <v>50</v>
      </c>
      <c r="J2203" t="s">
        <v>66</v>
      </c>
      <c r="K2203" t="s">
        <v>71</v>
      </c>
      <c r="L2203">
        <v>42</v>
      </c>
      <c r="M2203" s="5">
        <v>55.57</v>
      </c>
      <c r="N2203" s="5">
        <f t="shared" si="34"/>
        <v>2333.94</v>
      </c>
      <c r="O2203" s="5">
        <v>14.014976731746083</v>
      </c>
      <c r="P2203" s="5">
        <f>tb_vendas[[#This Row],[Quantidade]]*tb_vendas[[#This Row],[Custo Unitário]]</f>
        <v>588.62902273333555</v>
      </c>
      <c r="Q2203" s="5">
        <f>tb_vendas[[#This Row],[Valor Total]]-tb_vendas[[#This Row],[Custo Total]]</f>
        <v>1745.3109772666644</v>
      </c>
      <c r="R2203" s="2">
        <v>10</v>
      </c>
      <c r="S2203" s="3">
        <v>9</v>
      </c>
      <c r="T2203" t="s">
        <v>79</v>
      </c>
      <c r="U2203" t="s">
        <v>82</v>
      </c>
    </row>
    <row r="2204" spans="1:21" x14ac:dyDescent="0.3">
      <c r="A2204" s="3" t="s">
        <v>2288</v>
      </c>
      <c r="B2204" s="1">
        <v>44979</v>
      </c>
      <c r="C2204" s="7" t="str">
        <f>TEXT(tb_vendas[[#This Row],[Data do Pedido]],"aaaa-mm")</f>
        <v>2023-02</v>
      </c>
      <c r="D2204" s="1" t="s">
        <v>6589</v>
      </c>
      <c r="E2204" t="s">
        <v>22</v>
      </c>
      <c r="F2204" t="s">
        <v>34</v>
      </c>
      <c r="G2204" t="s">
        <v>40</v>
      </c>
      <c r="H2204" t="s">
        <v>46</v>
      </c>
      <c r="I2204" t="s">
        <v>62</v>
      </c>
      <c r="J2204" t="s">
        <v>70</v>
      </c>
      <c r="K2204" t="s">
        <v>74</v>
      </c>
      <c r="L2204">
        <v>33</v>
      </c>
      <c r="M2204" s="5">
        <v>77.48</v>
      </c>
      <c r="N2204" s="5">
        <f t="shared" si="34"/>
        <v>2556.84</v>
      </c>
      <c r="O2204" s="5">
        <v>19.629350421342046</v>
      </c>
      <c r="P2204" s="5">
        <f>tb_vendas[[#This Row],[Quantidade]]*tb_vendas[[#This Row],[Custo Unitário]]</f>
        <v>647.76856390428748</v>
      </c>
      <c r="Q2204" s="5">
        <f>tb_vendas[[#This Row],[Valor Total]]-tb_vendas[[#This Row],[Custo Total]]</f>
        <v>1909.0714360957127</v>
      </c>
      <c r="R2204" s="2">
        <v>3</v>
      </c>
      <c r="S2204" s="3">
        <v>10</v>
      </c>
      <c r="T2204" t="s">
        <v>79</v>
      </c>
      <c r="U2204" t="s">
        <v>83</v>
      </c>
    </row>
    <row r="2205" spans="1:21" x14ac:dyDescent="0.3">
      <c r="A2205" s="3" t="s">
        <v>2289</v>
      </c>
      <c r="B2205" s="1">
        <v>44979</v>
      </c>
      <c r="C2205" s="7" t="str">
        <f>TEXT(tb_vendas[[#This Row],[Data do Pedido]],"aaaa-mm")</f>
        <v>2023-02</v>
      </c>
      <c r="D2205" s="1" t="s">
        <v>6593</v>
      </c>
      <c r="E2205" t="s">
        <v>18</v>
      </c>
      <c r="F2205" t="s">
        <v>33</v>
      </c>
      <c r="G2205" t="s">
        <v>42</v>
      </c>
      <c r="H2205" t="s">
        <v>46</v>
      </c>
      <c r="I2205" t="s">
        <v>62</v>
      </c>
      <c r="J2205" t="s">
        <v>70</v>
      </c>
      <c r="K2205" t="s">
        <v>78</v>
      </c>
      <c r="L2205">
        <v>38</v>
      </c>
      <c r="M2205" s="5">
        <v>22.17</v>
      </c>
      <c r="N2205" s="5">
        <f t="shared" si="34"/>
        <v>842.46</v>
      </c>
      <c r="O2205" s="5">
        <v>6.9933358231480787</v>
      </c>
      <c r="P2205" s="5">
        <f>tb_vendas[[#This Row],[Quantidade]]*tb_vendas[[#This Row],[Custo Unitário]]</f>
        <v>265.74676127962698</v>
      </c>
      <c r="Q2205" s="5">
        <f>tb_vendas[[#This Row],[Valor Total]]-tb_vendas[[#This Row],[Custo Total]]</f>
        <v>576.71323872037306</v>
      </c>
      <c r="R2205" s="2">
        <v>9</v>
      </c>
      <c r="S2205" s="3">
        <v>2</v>
      </c>
      <c r="T2205" t="s">
        <v>79</v>
      </c>
      <c r="U2205" t="s">
        <v>83</v>
      </c>
    </row>
    <row r="2206" spans="1:21" x14ac:dyDescent="0.3">
      <c r="A2206" s="3" t="s">
        <v>2290</v>
      </c>
      <c r="B2206" s="1">
        <v>44980</v>
      </c>
      <c r="C2206" s="7" t="str">
        <f>TEXT(tb_vendas[[#This Row],[Data do Pedido]],"aaaa-mm")</f>
        <v>2023-02</v>
      </c>
      <c r="D2206" s="1" t="s">
        <v>6591</v>
      </c>
      <c r="E2206" t="s">
        <v>22</v>
      </c>
      <c r="F2206" t="s">
        <v>32</v>
      </c>
      <c r="G2206" t="s">
        <v>39</v>
      </c>
      <c r="H2206" t="s">
        <v>45</v>
      </c>
      <c r="I2206" t="s">
        <v>57</v>
      </c>
      <c r="J2206" t="s">
        <v>66</v>
      </c>
      <c r="K2206" t="s">
        <v>78</v>
      </c>
      <c r="L2206">
        <v>49</v>
      </c>
      <c r="M2206" s="5">
        <v>38.619999999999997</v>
      </c>
      <c r="N2206" s="5">
        <f t="shared" si="34"/>
        <v>1892.3799999999999</v>
      </c>
      <c r="O2206" s="5">
        <v>10.583456433042286</v>
      </c>
      <c r="P2206" s="5">
        <f>tb_vendas[[#This Row],[Quantidade]]*tb_vendas[[#This Row],[Custo Unitário]]</f>
        <v>518.58936521907208</v>
      </c>
      <c r="Q2206" s="5">
        <f>tb_vendas[[#This Row],[Valor Total]]-tb_vendas[[#This Row],[Custo Total]]</f>
        <v>1373.7906347809278</v>
      </c>
      <c r="R2206" s="2">
        <v>4</v>
      </c>
      <c r="S2206" s="3">
        <v>2</v>
      </c>
      <c r="T2206" t="s">
        <v>81</v>
      </c>
      <c r="U2206" t="s">
        <v>85</v>
      </c>
    </row>
    <row r="2207" spans="1:21" x14ac:dyDescent="0.3">
      <c r="A2207" s="3" t="s">
        <v>2291</v>
      </c>
      <c r="B2207" s="1">
        <v>44980</v>
      </c>
      <c r="C2207" s="7" t="str">
        <f>TEXT(tb_vendas[[#This Row],[Data do Pedido]],"aaaa-mm")</f>
        <v>2023-02</v>
      </c>
      <c r="D2207" s="1" t="s">
        <v>6588</v>
      </c>
      <c r="E2207" t="s">
        <v>16</v>
      </c>
      <c r="F2207" t="s">
        <v>32</v>
      </c>
      <c r="G2207" t="s">
        <v>39</v>
      </c>
      <c r="H2207" t="s">
        <v>45</v>
      </c>
      <c r="I2207" t="s">
        <v>51</v>
      </c>
      <c r="J2207" t="s">
        <v>65</v>
      </c>
      <c r="K2207" t="s">
        <v>73</v>
      </c>
      <c r="L2207">
        <v>6</v>
      </c>
      <c r="M2207" s="5">
        <v>51.5</v>
      </c>
      <c r="N2207" s="5">
        <f t="shared" si="34"/>
        <v>309</v>
      </c>
      <c r="O2207" s="5">
        <v>39.054962391114465</v>
      </c>
      <c r="P2207" s="5">
        <f>tb_vendas[[#This Row],[Quantidade]]*tb_vendas[[#This Row],[Custo Unitário]]</f>
        <v>234.3297743466868</v>
      </c>
      <c r="Q2207" s="5">
        <f>tb_vendas[[#This Row],[Valor Total]]-tb_vendas[[#This Row],[Custo Total]]</f>
        <v>74.670225653313196</v>
      </c>
      <c r="R2207" s="2">
        <v>8</v>
      </c>
      <c r="S2207" s="3">
        <v>2</v>
      </c>
      <c r="T2207" t="s">
        <v>81</v>
      </c>
      <c r="U2207" t="s">
        <v>84</v>
      </c>
    </row>
    <row r="2208" spans="1:21" x14ac:dyDescent="0.3">
      <c r="A2208" s="3" t="s">
        <v>2292</v>
      </c>
      <c r="B2208" s="1">
        <v>44980</v>
      </c>
      <c r="C2208" s="7" t="str">
        <f>TEXT(tb_vendas[[#This Row],[Data do Pedido]],"aaaa-mm")</f>
        <v>2023-02</v>
      </c>
      <c r="D2208" s="1" t="s">
        <v>6593</v>
      </c>
      <c r="E2208" t="s">
        <v>18</v>
      </c>
      <c r="F2208" t="s">
        <v>32</v>
      </c>
      <c r="G2208" t="s">
        <v>39</v>
      </c>
      <c r="H2208" t="s">
        <v>45</v>
      </c>
      <c r="I2208" t="s">
        <v>49</v>
      </c>
      <c r="J2208" t="s">
        <v>65</v>
      </c>
      <c r="K2208" t="s">
        <v>73</v>
      </c>
      <c r="L2208">
        <v>2</v>
      </c>
      <c r="M2208" s="5">
        <v>77.989999999999995</v>
      </c>
      <c r="N2208" s="5">
        <f t="shared" si="34"/>
        <v>155.97999999999999</v>
      </c>
      <c r="O2208" s="5">
        <v>23.602014048042687</v>
      </c>
      <c r="P2208" s="5">
        <f>tb_vendas[[#This Row],[Quantidade]]*tb_vendas[[#This Row],[Custo Unitário]]</f>
        <v>47.204028096085374</v>
      </c>
      <c r="Q2208" s="5">
        <f>tb_vendas[[#This Row],[Valor Total]]-tb_vendas[[#This Row],[Custo Total]]</f>
        <v>108.77597190391461</v>
      </c>
      <c r="R2208" s="2">
        <v>6</v>
      </c>
      <c r="S2208" s="3">
        <v>7</v>
      </c>
      <c r="T2208" t="s">
        <v>80</v>
      </c>
      <c r="U2208" t="s">
        <v>85</v>
      </c>
    </row>
    <row r="2209" spans="1:21" x14ac:dyDescent="0.3">
      <c r="A2209" s="3" t="s">
        <v>2293</v>
      </c>
      <c r="B2209" s="1">
        <v>44980</v>
      </c>
      <c r="C2209" s="7" t="str">
        <f>TEXT(tb_vendas[[#This Row],[Data do Pedido]],"aaaa-mm")</f>
        <v>2023-02</v>
      </c>
      <c r="D2209" s="1" t="s">
        <v>6592</v>
      </c>
      <c r="E2209" t="s">
        <v>17</v>
      </c>
      <c r="F2209" t="s">
        <v>28</v>
      </c>
      <c r="G2209" t="s">
        <v>43</v>
      </c>
      <c r="H2209" t="s">
        <v>45</v>
      </c>
      <c r="I2209" t="s">
        <v>61</v>
      </c>
      <c r="J2209" t="s">
        <v>68</v>
      </c>
      <c r="K2209" t="s">
        <v>73</v>
      </c>
      <c r="L2209">
        <v>85</v>
      </c>
      <c r="M2209" s="5">
        <v>72.25</v>
      </c>
      <c r="N2209" s="5">
        <f t="shared" si="34"/>
        <v>6141.25</v>
      </c>
      <c r="O2209" s="5">
        <v>26.775885622835709</v>
      </c>
      <c r="P2209" s="5">
        <f>tb_vendas[[#This Row],[Quantidade]]*tb_vendas[[#This Row],[Custo Unitário]]</f>
        <v>2275.9502779410354</v>
      </c>
      <c r="Q2209" s="5">
        <f>tb_vendas[[#This Row],[Valor Total]]-tb_vendas[[#This Row],[Custo Total]]</f>
        <v>3865.2997220589646</v>
      </c>
      <c r="R2209" s="2">
        <v>5</v>
      </c>
      <c r="S2209" s="3">
        <v>9</v>
      </c>
      <c r="T2209" t="s">
        <v>79</v>
      </c>
      <c r="U2209" t="s">
        <v>82</v>
      </c>
    </row>
    <row r="2210" spans="1:21" x14ac:dyDescent="0.3">
      <c r="A2210" s="3" t="s">
        <v>2294</v>
      </c>
      <c r="B2210" s="1">
        <v>44980</v>
      </c>
      <c r="C2210" s="7" t="str">
        <f>TEXT(tb_vendas[[#This Row],[Data do Pedido]],"aaaa-mm")</f>
        <v>2023-02</v>
      </c>
      <c r="D2210" s="1" t="s">
        <v>6591</v>
      </c>
      <c r="E2210" t="s">
        <v>22</v>
      </c>
      <c r="F2210" t="s">
        <v>27</v>
      </c>
      <c r="G2210" t="s">
        <v>42</v>
      </c>
      <c r="H2210" t="s">
        <v>46</v>
      </c>
      <c r="I2210" t="s">
        <v>49</v>
      </c>
      <c r="J2210" t="s">
        <v>65</v>
      </c>
      <c r="K2210" t="s">
        <v>71</v>
      </c>
      <c r="L2210">
        <v>22</v>
      </c>
      <c r="M2210" s="5">
        <v>75.81</v>
      </c>
      <c r="N2210" s="5">
        <f t="shared" si="34"/>
        <v>1667.8200000000002</v>
      </c>
      <c r="O2210" s="5">
        <v>23.129632634890449</v>
      </c>
      <c r="P2210" s="5">
        <f>tb_vendas[[#This Row],[Quantidade]]*tb_vendas[[#This Row],[Custo Unitário]]</f>
        <v>508.85191796758988</v>
      </c>
      <c r="Q2210" s="5">
        <f>tb_vendas[[#This Row],[Valor Total]]-tb_vendas[[#This Row],[Custo Total]]</f>
        <v>1158.9680820324102</v>
      </c>
      <c r="R2210" s="2">
        <v>9</v>
      </c>
      <c r="S2210" s="3">
        <v>3</v>
      </c>
      <c r="T2210" t="s">
        <v>79</v>
      </c>
      <c r="U2210" t="s">
        <v>82</v>
      </c>
    </row>
    <row r="2211" spans="1:21" x14ac:dyDescent="0.3">
      <c r="A2211" s="3" t="s">
        <v>2295</v>
      </c>
      <c r="B2211" s="1">
        <v>44980</v>
      </c>
      <c r="C2211" s="7" t="str">
        <f>TEXT(tb_vendas[[#This Row],[Data do Pedido]],"aaaa-mm")</f>
        <v>2023-02</v>
      </c>
      <c r="D2211" s="1" t="s">
        <v>6590</v>
      </c>
      <c r="E2211" t="s">
        <v>21</v>
      </c>
      <c r="F2211" t="s">
        <v>24</v>
      </c>
      <c r="G2211" t="s">
        <v>39</v>
      </c>
      <c r="H2211" t="s">
        <v>45</v>
      </c>
      <c r="I2211" t="s">
        <v>57</v>
      </c>
      <c r="J2211" t="s">
        <v>66</v>
      </c>
      <c r="K2211" t="s">
        <v>74</v>
      </c>
      <c r="L2211">
        <v>10</v>
      </c>
      <c r="M2211" s="5">
        <v>37.549999999999997</v>
      </c>
      <c r="N2211" s="5">
        <f t="shared" si="34"/>
        <v>375.5</v>
      </c>
      <c r="O2211" s="5">
        <v>10.095353504317778</v>
      </c>
      <c r="P2211" s="5">
        <f>tb_vendas[[#This Row],[Quantidade]]*tb_vendas[[#This Row],[Custo Unitário]]</f>
        <v>100.95353504317778</v>
      </c>
      <c r="Q2211" s="5">
        <f>tb_vendas[[#This Row],[Valor Total]]-tb_vendas[[#This Row],[Custo Total]]</f>
        <v>274.54646495682221</v>
      </c>
      <c r="R2211" s="2">
        <v>2</v>
      </c>
      <c r="S2211" s="3">
        <v>3</v>
      </c>
      <c r="T2211" t="s">
        <v>79</v>
      </c>
      <c r="U2211" t="s">
        <v>82</v>
      </c>
    </row>
    <row r="2212" spans="1:21" x14ac:dyDescent="0.3">
      <c r="A2212" s="3" t="s">
        <v>2296</v>
      </c>
      <c r="B2212" s="1">
        <v>44980</v>
      </c>
      <c r="C2212" s="7" t="str">
        <f>TEXT(tb_vendas[[#This Row],[Data do Pedido]],"aaaa-mm")</f>
        <v>2023-02</v>
      </c>
      <c r="D2212" s="1" t="s">
        <v>6588</v>
      </c>
      <c r="E2212" t="s">
        <v>19</v>
      </c>
      <c r="F2212" t="s">
        <v>37</v>
      </c>
      <c r="G2212" t="s">
        <v>41</v>
      </c>
      <c r="H2212" t="s">
        <v>45</v>
      </c>
      <c r="I2212" t="s">
        <v>52</v>
      </c>
      <c r="J2212" t="s">
        <v>67</v>
      </c>
      <c r="K2212" t="s">
        <v>75</v>
      </c>
      <c r="L2212">
        <v>79</v>
      </c>
      <c r="M2212" s="5">
        <v>58.72</v>
      </c>
      <c r="N2212" s="5">
        <f t="shared" si="34"/>
        <v>4638.88</v>
      </c>
      <c r="O2212" s="5">
        <v>17.404978639736537</v>
      </c>
      <c r="P2212" s="5">
        <f>tb_vendas[[#This Row],[Quantidade]]*tb_vendas[[#This Row],[Custo Unitário]]</f>
        <v>1374.9933125391865</v>
      </c>
      <c r="Q2212" s="5">
        <f>tb_vendas[[#This Row],[Valor Total]]-tb_vendas[[#This Row],[Custo Total]]</f>
        <v>3263.8866874608138</v>
      </c>
      <c r="R2212" s="2">
        <v>3</v>
      </c>
      <c r="S2212" s="3">
        <v>5</v>
      </c>
      <c r="T2212" t="s">
        <v>80</v>
      </c>
      <c r="U2212" t="s">
        <v>82</v>
      </c>
    </row>
    <row r="2213" spans="1:21" x14ac:dyDescent="0.3">
      <c r="A2213" s="3" t="s">
        <v>2297</v>
      </c>
      <c r="B2213" s="1">
        <v>44981</v>
      </c>
      <c r="C2213" s="7" t="str">
        <f>TEXT(tb_vendas[[#This Row],[Data do Pedido]],"aaaa-mm")</f>
        <v>2023-02</v>
      </c>
      <c r="D2213" s="1" t="s">
        <v>6591</v>
      </c>
      <c r="E2213" t="s">
        <v>19</v>
      </c>
      <c r="F2213" t="s">
        <v>30</v>
      </c>
      <c r="G2213" t="s">
        <v>44</v>
      </c>
      <c r="H2213" t="s">
        <v>46</v>
      </c>
      <c r="I2213" t="s">
        <v>51</v>
      </c>
      <c r="J2213" t="s">
        <v>65</v>
      </c>
      <c r="K2213" t="s">
        <v>76</v>
      </c>
      <c r="L2213">
        <v>26</v>
      </c>
      <c r="M2213" s="5">
        <v>45.26</v>
      </c>
      <c r="N2213" s="5">
        <f t="shared" si="34"/>
        <v>1176.76</v>
      </c>
      <c r="O2213" s="5">
        <v>16.032295062907924</v>
      </c>
      <c r="P2213" s="5">
        <f>tb_vendas[[#This Row],[Quantidade]]*tb_vendas[[#This Row],[Custo Unitário]]</f>
        <v>416.83967163560601</v>
      </c>
      <c r="Q2213" s="5">
        <f>tb_vendas[[#This Row],[Valor Total]]-tb_vendas[[#This Row],[Custo Total]]</f>
        <v>759.92032836439398</v>
      </c>
      <c r="R2213" s="2">
        <v>2</v>
      </c>
      <c r="S2213" s="3">
        <v>10</v>
      </c>
      <c r="T2213" t="s">
        <v>81</v>
      </c>
      <c r="U2213" t="s">
        <v>82</v>
      </c>
    </row>
    <row r="2214" spans="1:21" x14ac:dyDescent="0.3">
      <c r="A2214" s="3" t="s">
        <v>2298</v>
      </c>
      <c r="B2214" s="1">
        <v>44981</v>
      </c>
      <c r="C2214" s="7" t="str">
        <f>TEXT(tb_vendas[[#This Row],[Data do Pedido]],"aaaa-mm")</f>
        <v>2023-02</v>
      </c>
      <c r="D2214" s="1" t="s">
        <v>6593</v>
      </c>
      <c r="E2214" t="s">
        <v>17</v>
      </c>
      <c r="F2214" t="s">
        <v>36</v>
      </c>
      <c r="G2214" t="s">
        <v>39</v>
      </c>
      <c r="H2214" t="s">
        <v>45</v>
      </c>
      <c r="I2214" t="s">
        <v>51</v>
      </c>
      <c r="J2214" t="s">
        <v>65</v>
      </c>
      <c r="K2214" t="s">
        <v>71</v>
      </c>
      <c r="L2214">
        <v>72</v>
      </c>
      <c r="M2214" s="5">
        <v>26.3</v>
      </c>
      <c r="N2214" s="5">
        <f t="shared" si="34"/>
        <v>1893.6000000000001</v>
      </c>
      <c r="O2214" s="5">
        <v>8.0411162273508108</v>
      </c>
      <c r="P2214" s="5">
        <f>tb_vendas[[#This Row],[Quantidade]]*tb_vendas[[#This Row],[Custo Unitário]]</f>
        <v>578.96036836925839</v>
      </c>
      <c r="Q2214" s="5">
        <f>tb_vendas[[#This Row],[Valor Total]]-tb_vendas[[#This Row],[Custo Total]]</f>
        <v>1314.6396316307419</v>
      </c>
      <c r="R2214" s="2">
        <v>9</v>
      </c>
      <c r="S2214" s="3">
        <v>8</v>
      </c>
      <c r="T2214" t="s">
        <v>80</v>
      </c>
      <c r="U2214" t="s">
        <v>85</v>
      </c>
    </row>
    <row r="2215" spans="1:21" x14ac:dyDescent="0.3">
      <c r="A2215" s="3" t="s">
        <v>2299</v>
      </c>
      <c r="B2215" s="1">
        <v>44981</v>
      </c>
      <c r="C2215" s="7" t="str">
        <f>TEXT(tb_vendas[[#This Row],[Data do Pedido]],"aaaa-mm")</f>
        <v>2023-02</v>
      </c>
      <c r="D2215" s="1" t="s">
        <v>6588</v>
      </c>
      <c r="E2215" t="s">
        <v>20</v>
      </c>
      <c r="F2215" t="s">
        <v>30</v>
      </c>
      <c r="G2215" t="s">
        <v>44</v>
      </c>
      <c r="H2215" t="s">
        <v>46</v>
      </c>
      <c r="I2215" t="s">
        <v>56</v>
      </c>
      <c r="J2215" t="s">
        <v>63</v>
      </c>
      <c r="K2215" t="s">
        <v>73</v>
      </c>
      <c r="L2215">
        <v>33</v>
      </c>
      <c r="M2215" s="5">
        <v>30.63</v>
      </c>
      <c r="N2215" s="5">
        <f t="shared" si="34"/>
        <v>1010.79</v>
      </c>
      <c r="O2215" s="5">
        <v>10.366719671482686</v>
      </c>
      <c r="P2215" s="5">
        <f>tb_vendas[[#This Row],[Quantidade]]*tb_vendas[[#This Row],[Custo Unitário]]</f>
        <v>342.10174915892867</v>
      </c>
      <c r="Q2215" s="5">
        <f>tb_vendas[[#This Row],[Valor Total]]-tb_vendas[[#This Row],[Custo Total]]</f>
        <v>668.68825084107129</v>
      </c>
      <c r="R2215" s="2">
        <v>2</v>
      </c>
      <c r="S2215" s="3">
        <v>0</v>
      </c>
      <c r="T2215" t="s">
        <v>79</v>
      </c>
      <c r="U2215" t="s">
        <v>83</v>
      </c>
    </row>
    <row r="2216" spans="1:21" x14ac:dyDescent="0.3">
      <c r="A2216" s="3" t="s">
        <v>2300</v>
      </c>
      <c r="B2216" s="1">
        <v>44982</v>
      </c>
      <c r="C2216" s="7" t="str">
        <f>TEXT(tb_vendas[[#This Row],[Data do Pedido]],"aaaa-mm")</f>
        <v>2023-02</v>
      </c>
      <c r="D2216" s="1" t="s">
        <v>6591</v>
      </c>
      <c r="E2216" t="s">
        <v>23</v>
      </c>
      <c r="F2216" t="s">
        <v>24</v>
      </c>
      <c r="G2216" t="s">
        <v>39</v>
      </c>
      <c r="H2216" t="s">
        <v>45</v>
      </c>
      <c r="I2216" t="s">
        <v>54</v>
      </c>
      <c r="J2216" t="s">
        <v>68</v>
      </c>
      <c r="K2216" t="s">
        <v>76</v>
      </c>
      <c r="L2216">
        <v>54</v>
      </c>
      <c r="M2216" s="5">
        <v>80.56</v>
      </c>
      <c r="N2216" s="5">
        <f t="shared" si="34"/>
        <v>4350.24</v>
      </c>
      <c r="O2216" s="5">
        <v>43.231050519588322</v>
      </c>
      <c r="P2216" s="5">
        <f>tb_vendas[[#This Row],[Quantidade]]*tb_vendas[[#This Row],[Custo Unitário]]</f>
        <v>2334.4767280577694</v>
      </c>
      <c r="Q2216" s="5">
        <f>tb_vendas[[#This Row],[Valor Total]]-tb_vendas[[#This Row],[Custo Total]]</f>
        <v>2015.7632719422304</v>
      </c>
      <c r="R2216" s="2">
        <v>5</v>
      </c>
      <c r="S2216" s="3">
        <v>10</v>
      </c>
      <c r="T2216" t="s">
        <v>81</v>
      </c>
      <c r="U2216" t="s">
        <v>83</v>
      </c>
    </row>
    <row r="2217" spans="1:21" x14ac:dyDescent="0.3">
      <c r="A2217" s="3" t="s">
        <v>2301</v>
      </c>
      <c r="B2217" s="1">
        <v>44982</v>
      </c>
      <c r="C2217" s="7" t="str">
        <f>TEXT(tb_vendas[[#This Row],[Data do Pedido]],"aaaa-mm")</f>
        <v>2023-02</v>
      </c>
      <c r="D2217" s="1" t="s">
        <v>6591</v>
      </c>
      <c r="E2217" t="s">
        <v>22</v>
      </c>
      <c r="F2217" t="s">
        <v>37</v>
      </c>
      <c r="G2217" t="s">
        <v>41</v>
      </c>
      <c r="H2217" t="s">
        <v>45</v>
      </c>
      <c r="I2217" t="s">
        <v>49</v>
      </c>
      <c r="J2217" t="s">
        <v>65</v>
      </c>
      <c r="K2217" t="s">
        <v>74</v>
      </c>
      <c r="L2217">
        <v>67</v>
      </c>
      <c r="M2217" s="5">
        <v>17.079999999999998</v>
      </c>
      <c r="N2217" s="5">
        <f t="shared" si="34"/>
        <v>1144.3599999999999</v>
      </c>
      <c r="O2217" s="5">
        <v>10.27040326126664</v>
      </c>
      <c r="P2217" s="5">
        <f>tb_vendas[[#This Row],[Quantidade]]*tb_vendas[[#This Row],[Custo Unitário]]</f>
        <v>688.11701850486486</v>
      </c>
      <c r="Q2217" s="5">
        <f>tb_vendas[[#This Row],[Valor Total]]-tb_vendas[[#This Row],[Custo Total]]</f>
        <v>456.24298149513504</v>
      </c>
      <c r="R2217" s="2">
        <v>7</v>
      </c>
      <c r="S2217" s="3">
        <v>1</v>
      </c>
      <c r="T2217" t="s">
        <v>80</v>
      </c>
      <c r="U2217" t="s">
        <v>84</v>
      </c>
    </row>
    <row r="2218" spans="1:21" x14ac:dyDescent="0.3">
      <c r="A2218" s="3" t="s">
        <v>2302</v>
      </c>
      <c r="B2218" s="1">
        <v>44982</v>
      </c>
      <c r="C2218" s="7" t="str">
        <f>TEXT(tb_vendas[[#This Row],[Data do Pedido]],"aaaa-mm")</f>
        <v>2023-02</v>
      </c>
      <c r="D2218" s="1" t="s">
        <v>6589</v>
      </c>
      <c r="E2218" t="s">
        <v>19</v>
      </c>
      <c r="F2218" t="s">
        <v>32</v>
      </c>
      <c r="G2218" t="s">
        <v>39</v>
      </c>
      <c r="H2218" t="s">
        <v>45</v>
      </c>
      <c r="I2218" t="s">
        <v>48</v>
      </c>
      <c r="J2218" t="s">
        <v>64</v>
      </c>
      <c r="K2218" t="s">
        <v>74</v>
      </c>
      <c r="L2218">
        <v>23</v>
      </c>
      <c r="M2218" s="5">
        <v>77.98</v>
      </c>
      <c r="N2218" s="5">
        <f t="shared" si="34"/>
        <v>1793.5400000000002</v>
      </c>
      <c r="O2218" s="5">
        <v>21.13440775863198</v>
      </c>
      <c r="P2218" s="5">
        <f>tb_vendas[[#This Row],[Quantidade]]*tb_vendas[[#This Row],[Custo Unitário]]</f>
        <v>486.09137844853552</v>
      </c>
      <c r="Q2218" s="5">
        <f>tb_vendas[[#This Row],[Valor Total]]-tb_vendas[[#This Row],[Custo Total]]</f>
        <v>1307.4486215514646</v>
      </c>
      <c r="R2218" s="2">
        <v>6</v>
      </c>
      <c r="S2218" s="3">
        <v>3</v>
      </c>
      <c r="T2218" t="s">
        <v>81</v>
      </c>
      <c r="U2218" t="s">
        <v>83</v>
      </c>
    </row>
    <row r="2219" spans="1:21" x14ac:dyDescent="0.3">
      <c r="A2219" s="3" t="s">
        <v>2303</v>
      </c>
      <c r="B2219" s="1">
        <v>44982</v>
      </c>
      <c r="C2219" s="7" t="str">
        <f>TEXT(tb_vendas[[#This Row],[Data do Pedido]],"aaaa-mm")</f>
        <v>2023-02</v>
      </c>
      <c r="D2219" s="1" t="s">
        <v>6593</v>
      </c>
      <c r="E2219" t="s">
        <v>16</v>
      </c>
      <c r="F2219" t="s">
        <v>24</v>
      </c>
      <c r="G2219" t="s">
        <v>39</v>
      </c>
      <c r="H2219" t="s">
        <v>45</v>
      </c>
      <c r="I2219" t="s">
        <v>50</v>
      </c>
      <c r="J2219" t="s">
        <v>66</v>
      </c>
      <c r="K2219" t="s">
        <v>72</v>
      </c>
      <c r="L2219">
        <v>85</v>
      </c>
      <c r="M2219" s="5">
        <v>2.33</v>
      </c>
      <c r="N2219" s="5">
        <f t="shared" si="34"/>
        <v>198.05</v>
      </c>
      <c r="O2219" s="5">
        <v>0.79107510816542204</v>
      </c>
      <c r="P2219" s="5">
        <f>tb_vendas[[#This Row],[Quantidade]]*tb_vendas[[#This Row],[Custo Unitário]]</f>
        <v>67.241384194060871</v>
      </c>
      <c r="Q2219" s="5">
        <f>tb_vendas[[#This Row],[Valor Total]]-tb_vendas[[#This Row],[Custo Total]]</f>
        <v>130.80861580593916</v>
      </c>
      <c r="R2219" s="2">
        <v>2</v>
      </c>
      <c r="S2219" s="3">
        <v>6</v>
      </c>
      <c r="T2219" t="s">
        <v>80</v>
      </c>
      <c r="U2219" t="s">
        <v>82</v>
      </c>
    </row>
    <row r="2220" spans="1:21" x14ac:dyDescent="0.3">
      <c r="A2220" s="3" t="s">
        <v>2304</v>
      </c>
      <c r="B2220" s="1">
        <v>44983</v>
      </c>
      <c r="C2220" s="7" t="str">
        <f>TEXT(tb_vendas[[#This Row],[Data do Pedido]],"aaaa-mm")</f>
        <v>2023-02</v>
      </c>
      <c r="D2220" s="1" t="s">
        <v>6592</v>
      </c>
      <c r="E2220" t="s">
        <v>16</v>
      </c>
      <c r="F2220" t="s">
        <v>31</v>
      </c>
      <c r="G2220" t="s">
        <v>40</v>
      </c>
      <c r="H2220" t="s">
        <v>46</v>
      </c>
      <c r="I2220" t="s">
        <v>52</v>
      </c>
      <c r="J2220" t="s">
        <v>67</v>
      </c>
      <c r="K2220" t="s">
        <v>78</v>
      </c>
      <c r="L2220">
        <v>89</v>
      </c>
      <c r="M2220" s="5">
        <v>7.44</v>
      </c>
      <c r="N2220" s="5">
        <f t="shared" si="34"/>
        <v>662.16000000000008</v>
      </c>
      <c r="O2220" s="5">
        <v>1.9363795414167355</v>
      </c>
      <c r="P2220" s="5">
        <f>tb_vendas[[#This Row],[Quantidade]]*tb_vendas[[#This Row],[Custo Unitário]]</f>
        <v>172.33777918608945</v>
      </c>
      <c r="Q2220" s="5">
        <f>tb_vendas[[#This Row],[Valor Total]]-tb_vendas[[#This Row],[Custo Total]]</f>
        <v>489.82222081391063</v>
      </c>
      <c r="R2220" s="2">
        <v>10</v>
      </c>
      <c r="S2220" s="3">
        <v>7</v>
      </c>
      <c r="T2220" t="s">
        <v>79</v>
      </c>
      <c r="U2220" t="s">
        <v>85</v>
      </c>
    </row>
    <row r="2221" spans="1:21" x14ac:dyDescent="0.3">
      <c r="A2221" s="3" t="s">
        <v>2305</v>
      </c>
      <c r="B2221" s="1">
        <v>44983</v>
      </c>
      <c r="C2221" s="7" t="str">
        <f>TEXT(tb_vendas[[#This Row],[Data do Pedido]],"aaaa-mm")</f>
        <v>2023-02</v>
      </c>
      <c r="D2221" s="1" t="s">
        <v>6591</v>
      </c>
      <c r="E2221" t="s">
        <v>22</v>
      </c>
      <c r="F2221" t="s">
        <v>36</v>
      </c>
      <c r="G2221" t="s">
        <v>39</v>
      </c>
      <c r="H2221" t="s">
        <v>45</v>
      </c>
      <c r="I2221" t="s">
        <v>60</v>
      </c>
      <c r="J2221" t="s">
        <v>69</v>
      </c>
      <c r="K2221" t="s">
        <v>72</v>
      </c>
      <c r="L2221">
        <v>12</v>
      </c>
      <c r="M2221" s="5">
        <v>34.229999999999997</v>
      </c>
      <c r="N2221" s="5">
        <f t="shared" si="34"/>
        <v>410.76</v>
      </c>
      <c r="O2221" s="5">
        <v>14.088683482153163</v>
      </c>
      <c r="P2221" s="5">
        <f>tb_vendas[[#This Row],[Quantidade]]*tb_vendas[[#This Row],[Custo Unitário]]</f>
        <v>169.06420178583795</v>
      </c>
      <c r="Q2221" s="5">
        <f>tb_vendas[[#This Row],[Valor Total]]-tb_vendas[[#This Row],[Custo Total]]</f>
        <v>241.69579821416204</v>
      </c>
      <c r="R2221" s="2">
        <v>6</v>
      </c>
      <c r="S2221" s="3">
        <v>2</v>
      </c>
      <c r="T2221" t="s">
        <v>80</v>
      </c>
      <c r="U2221" t="s">
        <v>83</v>
      </c>
    </row>
    <row r="2222" spans="1:21" x14ac:dyDescent="0.3">
      <c r="A2222" s="3" t="s">
        <v>2306</v>
      </c>
      <c r="B2222" s="1">
        <v>44983</v>
      </c>
      <c r="C2222" s="7" t="str">
        <f>TEXT(tb_vendas[[#This Row],[Data do Pedido]],"aaaa-mm")</f>
        <v>2023-02</v>
      </c>
      <c r="D2222" s="1" t="s">
        <v>6589</v>
      </c>
      <c r="E2222" t="s">
        <v>17</v>
      </c>
      <c r="F2222" t="s">
        <v>30</v>
      </c>
      <c r="G2222" t="s">
        <v>44</v>
      </c>
      <c r="H2222" t="s">
        <v>46</v>
      </c>
      <c r="I2222" t="s">
        <v>59</v>
      </c>
      <c r="J2222" t="s">
        <v>70</v>
      </c>
      <c r="K2222" t="s">
        <v>78</v>
      </c>
      <c r="L2222">
        <v>96</v>
      </c>
      <c r="M2222" s="5">
        <v>30.63</v>
      </c>
      <c r="N2222" s="5">
        <f t="shared" si="34"/>
        <v>2940.48</v>
      </c>
      <c r="O2222" s="5">
        <v>14.622901077767345</v>
      </c>
      <c r="P2222" s="5">
        <f>tb_vendas[[#This Row],[Quantidade]]*tb_vendas[[#This Row],[Custo Unitário]]</f>
        <v>1403.7985034656651</v>
      </c>
      <c r="Q2222" s="5">
        <f>tb_vendas[[#This Row],[Valor Total]]-tb_vendas[[#This Row],[Custo Total]]</f>
        <v>1536.6814965343349</v>
      </c>
      <c r="R2222" s="2">
        <v>9</v>
      </c>
      <c r="S2222" s="3">
        <v>4</v>
      </c>
      <c r="T2222" t="s">
        <v>80</v>
      </c>
      <c r="U2222" t="s">
        <v>82</v>
      </c>
    </row>
    <row r="2223" spans="1:21" x14ac:dyDescent="0.3">
      <c r="A2223" s="3" t="s">
        <v>2307</v>
      </c>
      <c r="B2223" s="1">
        <v>44983</v>
      </c>
      <c r="C2223" s="7" t="str">
        <f>TEXT(tb_vendas[[#This Row],[Data do Pedido]],"aaaa-mm")</f>
        <v>2023-02</v>
      </c>
      <c r="D2223" s="1" t="s">
        <v>6590</v>
      </c>
      <c r="E2223" t="s">
        <v>22</v>
      </c>
      <c r="F2223" t="s">
        <v>36</v>
      </c>
      <c r="G2223" t="s">
        <v>39</v>
      </c>
      <c r="H2223" t="s">
        <v>45</v>
      </c>
      <c r="I2223" t="s">
        <v>62</v>
      </c>
      <c r="J2223" t="s">
        <v>70</v>
      </c>
      <c r="K2223" t="s">
        <v>75</v>
      </c>
      <c r="L2223">
        <v>97</v>
      </c>
      <c r="M2223" s="5">
        <v>41.17</v>
      </c>
      <c r="N2223" s="5">
        <f t="shared" si="34"/>
        <v>3993.4900000000002</v>
      </c>
      <c r="O2223" s="5">
        <v>14.842673732066016</v>
      </c>
      <c r="P2223" s="5">
        <f>tb_vendas[[#This Row],[Quantidade]]*tb_vendas[[#This Row],[Custo Unitário]]</f>
        <v>1439.7393520104035</v>
      </c>
      <c r="Q2223" s="5">
        <f>tb_vendas[[#This Row],[Valor Total]]-tb_vendas[[#This Row],[Custo Total]]</f>
        <v>2553.7506479895965</v>
      </c>
      <c r="R2223" s="2">
        <v>9</v>
      </c>
      <c r="S2223" s="3">
        <v>6</v>
      </c>
      <c r="T2223" t="s">
        <v>81</v>
      </c>
      <c r="U2223" t="s">
        <v>85</v>
      </c>
    </row>
    <row r="2224" spans="1:21" x14ac:dyDescent="0.3">
      <c r="A2224" s="3" t="s">
        <v>2308</v>
      </c>
      <c r="B2224" s="1">
        <v>44983</v>
      </c>
      <c r="C2224" s="7" t="str">
        <f>TEXT(tb_vendas[[#This Row],[Data do Pedido]],"aaaa-mm")</f>
        <v>2023-02</v>
      </c>
      <c r="D2224" s="1" t="s">
        <v>6591</v>
      </c>
      <c r="E2224" t="s">
        <v>17</v>
      </c>
      <c r="F2224" t="s">
        <v>38</v>
      </c>
      <c r="G2224" t="s">
        <v>39</v>
      </c>
      <c r="H2224" t="s">
        <v>45</v>
      </c>
      <c r="I2224" t="s">
        <v>62</v>
      </c>
      <c r="J2224" t="s">
        <v>70</v>
      </c>
      <c r="K2224" t="s">
        <v>77</v>
      </c>
      <c r="L2224">
        <v>54</v>
      </c>
      <c r="M2224" s="5">
        <v>71.84</v>
      </c>
      <c r="N2224" s="5">
        <f t="shared" si="34"/>
        <v>3879.36</v>
      </c>
      <c r="O2224" s="5">
        <v>21.158085568815959</v>
      </c>
      <c r="P2224" s="5">
        <f>tb_vendas[[#This Row],[Quantidade]]*tb_vendas[[#This Row],[Custo Unitário]]</f>
        <v>1142.5366207160619</v>
      </c>
      <c r="Q2224" s="5">
        <f>tb_vendas[[#This Row],[Valor Total]]-tb_vendas[[#This Row],[Custo Total]]</f>
        <v>2736.8233792839383</v>
      </c>
      <c r="R2224" s="2">
        <v>1</v>
      </c>
      <c r="S2224" s="3">
        <v>9</v>
      </c>
      <c r="T2224" t="s">
        <v>81</v>
      </c>
      <c r="U2224" t="s">
        <v>85</v>
      </c>
    </row>
    <row r="2225" spans="1:21" x14ac:dyDescent="0.3">
      <c r="A2225" s="3" t="s">
        <v>2309</v>
      </c>
      <c r="B2225" s="1">
        <v>44983</v>
      </c>
      <c r="C2225" s="7" t="str">
        <f>TEXT(tb_vendas[[#This Row],[Data do Pedido]],"aaaa-mm")</f>
        <v>2023-02</v>
      </c>
      <c r="D2225" s="1" t="s">
        <v>6590</v>
      </c>
      <c r="E2225" t="s">
        <v>22</v>
      </c>
      <c r="F2225" t="s">
        <v>27</v>
      </c>
      <c r="G2225" t="s">
        <v>42</v>
      </c>
      <c r="H2225" t="s">
        <v>46</v>
      </c>
      <c r="I2225" t="s">
        <v>47</v>
      </c>
      <c r="J2225" t="s">
        <v>63</v>
      </c>
      <c r="K2225" t="s">
        <v>78</v>
      </c>
      <c r="L2225">
        <v>13</v>
      </c>
      <c r="M2225" s="5">
        <v>74.72</v>
      </c>
      <c r="N2225" s="5">
        <f t="shared" si="34"/>
        <v>971.36</v>
      </c>
      <c r="O2225" s="5">
        <v>38.839198821560849</v>
      </c>
      <c r="P2225" s="5">
        <f>tb_vendas[[#This Row],[Quantidade]]*tb_vendas[[#This Row],[Custo Unitário]]</f>
        <v>504.90958468029106</v>
      </c>
      <c r="Q2225" s="5">
        <f>tb_vendas[[#This Row],[Valor Total]]-tb_vendas[[#This Row],[Custo Total]]</f>
        <v>466.45041531970895</v>
      </c>
      <c r="R2225" s="2">
        <v>3</v>
      </c>
      <c r="S2225" s="3">
        <v>5</v>
      </c>
      <c r="T2225" t="s">
        <v>81</v>
      </c>
      <c r="U2225" t="s">
        <v>84</v>
      </c>
    </row>
    <row r="2226" spans="1:21" x14ac:dyDescent="0.3">
      <c r="A2226" s="3" t="s">
        <v>2310</v>
      </c>
      <c r="B2226" s="1">
        <v>44983</v>
      </c>
      <c r="C2226" s="7" t="str">
        <f>TEXT(tb_vendas[[#This Row],[Data do Pedido]],"aaaa-mm")</f>
        <v>2023-02</v>
      </c>
      <c r="D2226" s="1" t="s">
        <v>6592</v>
      </c>
      <c r="E2226" t="s">
        <v>23</v>
      </c>
      <c r="F2226" t="s">
        <v>31</v>
      </c>
      <c r="G2226" t="s">
        <v>40</v>
      </c>
      <c r="H2226" t="s">
        <v>46</v>
      </c>
      <c r="I2226" t="s">
        <v>51</v>
      </c>
      <c r="J2226" t="s">
        <v>65</v>
      </c>
      <c r="K2226" t="s">
        <v>75</v>
      </c>
      <c r="L2226">
        <v>61</v>
      </c>
      <c r="M2226" s="5">
        <v>70.989999999999995</v>
      </c>
      <c r="N2226" s="5">
        <f t="shared" si="34"/>
        <v>4330.3899999999994</v>
      </c>
      <c r="O2226" s="5">
        <v>23.410634983059531</v>
      </c>
      <c r="P2226" s="5">
        <f>tb_vendas[[#This Row],[Quantidade]]*tb_vendas[[#This Row],[Custo Unitário]]</f>
        <v>1428.0487339666313</v>
      </c>
      <c r="Q2226" s="5">
        <f>tb_vendas[[#This Row],[Valor Total]]-tb_vendas[[#This Row],[Custo Total]]</f>
        <v>2902.3412660333679</v>
      </c>
      <c r="R2226" s="2">
        <v>4</v>
      </c>
      <c r="S2226" s="3">
        <v>7</v>
      </c>
      <c r="T2226" t="s">
        <v>80</v>
      </c>
      <c r="U2226" t="s">
        <v>85</v>
      </c>
    </row>
    <row r="2227" spans="1:21" x14ac:dyDescent="0.3">
      <c r="A2227" s="3" t="s">
        <v>2311</v>
      </c>
      <c r="B2227" s="1">
        <v>44983</v>
      </c>
      <c r="C2227" s="7" t="str">
        <f>TEXT(tb_vendas[[#This Row],[Data do Pedido]],"aaaa-mm")</f>
        <v>2023-02</v>
      </c>
      <c r="D2227" s="1" t="s">
        <v>6592</v>
      </c>
      <c r="E2227" t="s">
        <v>16</v>
      </c>
      <c r="F2227" t="s">
        <v>27</v>
      </c>
      <c r="G2227" t="s">
        <v>42</v>
      </c>
      <c r="H2227" t="s">
        <v>46</v>
      </c>
      <c r="I2227" t="s">
        <v>62</v>
      </c>
      <c r="J2227" t="s">
        <v>70</v>
      </c>
      <c r="K2227" t="s">
        <v>73</v>
      </c>
      <c r="L2227">
        <v>52</v>
      </c>
      <c r="M2227" s="5">
        <v>43.1</v>
      </c>
      <c r="N2227" s="5">
        <f t="shared" si="34"/>
        <v>2241.2000000000003</v>
      </c>
      <c r="O2227" s="5">
        <v>18.108599526864221</v>
      </c>
      <c r="P2227" s="5">
        <f>tb_vendas[[#This Row],[Quantidade]]*tb_vendas[[#This Row],[Custo Unitário]]</f>
        <v>941.64717539693947</v>
      </c>
      <c r="Q2227" s="5">
        <f>tb_vendas[[#This Row],[Valor Total]]-tb_vendas[[#This Row],[Custo Total]]</f>
        <v>1299.5528246030608</v>
      </c>
      <c r="R2227" s="2">
        <v>10</v>
      </c>
      <c r="S2227" s="3">
        <v>0</v>
      </c>
      <c r="T2227" t="s">
        <v>79</v>
      </c>
      <c r="U2227" t="s">
        <v>83</v>
      </c>
    </row>
    <row r="2228" spans="1:21" x14ac:dyDescent="0.3">
      <c r="A2228" s="3" t="s">
        <v>2312</v>
      </c>
      <c r="B2228" s="1">
        <v>44983</v>
      </c>
      <c r="C2228" s="7" t="str">
        <f>TEXT(tb_vendas[[#This Row],[Data do Pedido]],"aaaa-mm")</f>
        <v>2023-02</v>
      </c>
      <c r="D2228" s="1" t="s">
        <v>6590</v>
      </c>
      <c r="E2228" t="s">
        <v>20</v>
      </c>
      <c r="F2228" t="s">
        <v>27</v>
      </c>
      <c r="G2228" t="s">
        <v>42</v>
      </c>
      <c r="H2228" t="s">
        <v>46</v>
      </c>
      <c r="I2228" t="s">
        <v>59</v>
      </c>
      <c r="J2228" t="s">
        <v>70</v>
      </c>
      <c r="K2228" t="s">
        <v>73</v>
      </c>
      <c r="L2228">
        <v>6</v>
      </c>
      <c r="M2228" s="5">
        <v>6.97</v>
      </c>
      <c r="N2228" s="5">
        <f t="shared" si="34"/>
        <v>41.82</v>
      </c>
      <c r="O2228" s="5">
        <v>4.1407696330248323</v>
      </c>
      <c r="P2228" s="5">
        <f>tb_vendas[[#This Row],[Quantidade]]*tb_vendas[[#This Row],[Custo Unitário]]</f>
        <v>24.844617798148995</v>
      </c>
      <c r="Q2228" s="5">
        <f>tb_vendas[[#This Row],[Valor Total]]-tb_vendas[[#This Row],[Custo Total]]</f>
        <v>16.975382201851005</v>
      </c>
      <c r="R2228" s="2">
        <v>10</v>
      </c>
      <c r="S2228" s="3">
        <v>6</v>
      </c>
      <c r="T2228" t="s">
        <v>81</v>
      </c>
      <c r="U2228" t="s">
        <v>85</v>
      </c>
    </row>
    <row r="2229" spans="1:21" x14ac:dyDescent="0.3">
      <c r="A2229" s="3" t="s">
        <v>2313</v>
      </c>
      <c r="B2229" s="1">
        <v>44984</v>
      </c>
      <c r="C2229" s="7" t="str">
        <f>TEXT(tb_vendas[[#This Row],[Data do Pedido]],"aaaa-mm")</f>
        <v>2023-02</v>
      </c>
      <c r="D2229" s="1" t="s">
        <v>6590</v>
      </c>
      <c r="E2229" t="s">
        <v>20</v>
      </c>
      <c r="F2229" t="s">
        <v>25</v>
      </c>
      <c r="G2229" t="s">
        <v>40</v>
      </c>
      <c r="H2229" t="s">
        <v>46</v>
      </c>
      <c r="I2229" t="s">
        <v>57</v>
      </c>
      <c r="J2229" t="s">
        <v>66</v>
      </c>
      <c r="K2229" t="s">
        <v>74</v>
      </c>
      <c r="L2229">
        <v>46</v>
      </c>
      <c r="M2229" s="5">
        <v>17.100000000000001</v>
      </c>
      <c r="N2229" s="5">
        <f t="shared" si="34"/>
        <v>786.6</v>
      </c>
      <c r="O2229" s="5">
        <v>7.4424135786209957</v>
      </c>
      <c r="P2229" s="5">
        <f>tb_vendas[[#This Row],[Quantidade]]*tb_vendas[[#This Row],[Custo Unitário]]</f>
        <v>342.35102461656578</v>
      </c>
      <c r="Q2229" s="5">
        <f>tb_vendas[[#This Row],[Valor Total]]-tb_vendas[[#This Row],[Custo Total]]</f>
        <v>444.24897538343424</v>
      </c>
      <c r="R2229" s="2">
        <v>6</v>
      </c>
      <c r="S2229" s="3">
        <v>0</v>
      </c>
      <c r="T2229" t="s">
        <v>80</v>
      </c>
      <c r="U2229" t="s">
        <v>84</v>
      </c>
    </row>
    <row r="2230" spans="1:21" x14ac:dyDescent="0.3">
      <c r="A2230" s="3" t="s">
        <v>2314</v>
      </c>
      <c r="B2230" s="1">
        <v>44984</v>
      </c>
      <c r="C2230" s="7" t="str">
        <f>TEXT(tb_vendas[[#This Row],[Data do Pedido]],"aaaa-mm")</f>
        <v>2023-02</v>
      </c>
      <c r="D2230" s="1" t="s">
        <v>6588</v>
      </c>
      <c r="E2230" t="s">
        <v>17</v>
      </c>
      <c r="F2230" t="s">
        <v>30</v>
      </c>
      <c r="G2230" t="s">
        <v>44</v>
      </c>
      <c r="H2230" t="s">
        <v>46</v>
      </c>
      <c r="I2230" t="s">
        <v>48</v>
      </c>
      <c r="J2230" t="s">
        <v>64</v>
      </c>
      <c r="K2230" t="s">
        <v>73</v>
      </c>
      <c r="L2230">
        <v>60</v>
      </c>
      <c r="M2230" s="5">
        <v>58.33</v>
      </c>
      <c r="N2230" s="5">
        <f t="shared" si="34"/>
        <v>3499.7999999999997</v>
      </c>
      <c r="O2230" s="5">
        <v>43.101088183407811</v>
      </c>
      <c r="P2230" s="5">
        <f>tb_vendas[[#This Row],[Quantidade]]*tb_vendas[[#This Row],[Custo Unitário]]</f>
        <v>2586.0652910044687</v>
      </c>
      <c r="Q2230" s="5">
        <f>tb_vendas[[#This Row],[Valor Total]]-tb_vendas[[#This Row],[Custo Total]]</f>
        <v>913.73470899553104</v>
      </c>
      <c r="R2230" s="2">
        <v>7</v>
      </c>
      <c r="S2230" s="3">
        <v>10</v>
      </c>
      <c r="T2230" t="s">
        <v>81</v>
      </c>
      <c r="U2230" t="s">
        <v>85</v>
      </c>
    </row>
    <row r="2231" spans="1:21" x14ac:dyDescent="0.3">
      <c r="A2231" s="3" t="s">
        <v>2315</v>
      </c>
      <c r="B2231" s="1">
        <v>44984</v>
      </c>
      <c r="C2231" s="7" t="str">
        <f>TEXT(tb_vendas[[#This Row],[Data do Pedido]],"aaaa-mm")</f>
        <v>2023-02</v>
      </c>
      <c r="D2231" s="1" t="s">
        <v>6589</v>
      </c>
      <c r="E2231" t="s">
        <v>17</v>
      </c>
      <c r="F2231" t="s">
        <v>38</v>
      </c>
      <c r="G2231" t="s">
        <v>39</v>
      </c>
      <c r="H2231" t="s">
        <v>45</v>
      </c>
      <c r="I2231" t="s">
        <v>62</v>
      </c>
      <c r="J2231" t="s">
        <v>70</v>
      </c>
      <c r="K2231" t="s">
        <v>78</v>
      </c>
      <c r="L2231">
        <v>81</v>
      </c>
      <c r="M2231" s="5">
        <v>69.06</v>
      </c>
      <c r="N2231" s="5">
        <f t="shared" si="34"/>
        <v>5593.8600000000006</v>
      </c>
      <c r="O2231" s="5">
        <v>24.071388964624667</v>
      </c>
      <c r="P2231" s="5">
        <f>tb_vendas[[#This Row],[Quantidade]]*tb_vendas[[#This Row],[Custo Unitário]]</f>
        <v>1949.782506134598</v>
      </c>
      <c r="Q2231" s="5">
        <f>tb_vendas[[#This Row],[Valor Total]]-tb_vendas[[#This Row],[Custo Total]]</f>
        <v>3644.0774938654026</v>
      </c>
      <c r="R2231" s="2">
        <v>6</v>
      </c>
      <c r="S2231" s="3">
        <v>4</v>
      </c>
      <c r="T2231" t="s">
        <v>81</v>
      </c>
      <c r="U2231" t="s">
        <v>82</v>
      </c>
    </row>
    <row r="2232" spans="1:21" x14ac:dyDescent="0.3">
      <c r="A2232" s="3" t="s">
        <v>2316</v>
      </c>
      <c r="B2232" s="1">
        <v>44984</v>
      </c>
      <c r="C2232" s="7" t="str">
        <f>TEXT(tb_vendas[[#This Row],[Data do Pedido]],"aaaa-mm")</f>
        <v>2023-02</v>
      </c>
      <c r="D2232" s="1" t="s">
        <v>6589</v>
      </c>
      <c r="E2232" t="s">
        <v>23</v>
      </c>
      <c r="F2232" t="s">
        <v>29</v>
      </c>
      <c r="G2232" t="s">
        <v>43</v>
      </c>
      <c r="H2232" t="s">
        <v>45</v>
      </c>
      <c r="I2232" t="s">
        <v>55</v>
      </c>
      <c r="J2232" t="s">
        <v>69</v>
      </c>
      <c r="K2232" t="s">
        <v>72</v>
      </c>
      <c r="L2232">
        <v>33</v>
      </c>
      <c r="M2232" s="5">
        <v>72.42</v>
      </c>
      <c r="N2232" s="5">
        <f t="shared" si="34"/>
        <v>2389.86</v>
      </c>
      <c r="O2232" s="5">
        <v>28.833462666671561</v>
      </c>
      <c r="P2232" s="5">
        <f>tb_vendas[[#This Row],[Quantidade]]*tb_vendas[[#This Row],[Custo Unitário]]</f>
        <v>951.50426800016157</v>
      </c>
      <c r="Q2232" s="5">
        <f>tb_vendas[[#This Row],[Valor Total]]-tb_vendas[[#This Row],[Custo Total]]</f>
        <v>1438.3557319998386</v>
      </c>
      <c r="R2232" s="2">
        <v>1</v>
      </c>
      <c r="S2232" s="3">
        <v>1</v>
      </c>
      <c r="T2232" t="s">
        <v>80</v>
      </c>
      <c r="U2232" t="s">
        <v>85</v>
      </c>
    </row>
    <row r="2233" spans="1:21" x14ac:dyDescent="0.3">
      <c r="A2233" s="3" t="s">
        <v>2317</v>
      </c>
      <c r="B2233" s="1">
        <v>44984</v>
      </c>
      <c r="C2233" s="7" t="str">
        <f>TEXT(tb_vendas[[#This Row],[Data do Pedido]],"aaaa-mm")</f>
        <v>2023-02</v>
      </c>
      <c r="D2233" s="1" t="s">
        <v>6588</v>
      </c>
      <c r="E2233" t="s">
        <v>23</v>
      </c>
      <c r="F2233" t="s">
        <v>38</v>
      </c>
      <c r="G2233" t="s">
        <v>39</v>
      </c>
      <c r="H2233" t="s">
        <v>45</v>
      </c>
      <c r="I2233" t="s">
        <v>62</v>
      </c>
      <c r="J2233" t="s">
        <v>70</v>
      </c>
      <c r="K2233" t="s">
        <v>77</v>
      </c>
      <c r="L2233">
        <v>90</v>
      </c>
      <c r="M2233" s="5">
        <v>28.62</v>
      </c>
      <c r="N2233" s="5">
        <f t="shared" si="34"/>
        <v>2575.8000000000002</v>
      </c>
      <c r="O2233" s="5">
        <v>17.586155011001981</v>
      </c>
      <c r="P2233" s="5">
        <f>tb_vendas[[#This Row],[Quantidade]]*tb_vendas[[#This Row],[Custo Unitário]]</f>
        <v>1582.7539509901783</v>
      </c>
      <c r="Q2233" s="5">
        <f>tb_vendas[[#This Row],[Valor Total]]-tb_vendas[[#This Row],[Custo Total]]</f>
        <v>993.0460490098219</v>
      </c>
      <c r="R2233" s="2">
        <v>3</v>
      </c>
      <c r="S2233" s="3">
        <v>2</v>
      </c>
      <c r="T2233" t="s">
        <v>81</v>
      </c>
      <c r="U2233" t="s">
        <v>82</v>
      </c>
    </row>
    <row r="2234" spans="1:21" x14ac:dyDescent="0.3">
      <c r="A2234" s="3" t="s">
        <v>2318</v>
      </c>
      <c r="B2234" s="1">
        <v>44984</v>
      </c>
      <c r="C2234" s="7" t="str">
        <f>TEXT(tb_vendas[[#This Row],[Data do Pedido]],"aaaa-mm")</f>
        <v>2023-02</v>
      </c>
      <c r="D2234" s="1" t="s">
        <v>6590</v>
      </c>
      <c r="E2234" t="s">
        <v>21</v>
      </c>
      <c r="F2234" t="s">
        <v>24</v>
      </c>
      <c r="G2234" t="s">
        <v>39</v>
      </c>
      <c r="H2234" t="s">
        <v>45</v>
      </c>
      <c r="I2234" t="s">
        <v>52</v>
      </c>
      <c r="J2234" t="s">
        <v>67</v>
      </c>
      <c r="K2234" t="s">
        <v>76</v>
      </c>
      <c r="L2234">
        <v>7</v>
      </c>
      <c r="M2234" s="5">
        <v>94.8</v>
      </c>
      <c r="N2234" s="5">
        <f t="shared" si="34"/>
        <v>663.6</v>
      </c>
      <c r="O2234" s="5">
        <v>25.52905536250589</v>
      </c>
      <c r="P2234" s="5">
        <f>tb_vendas[[#This Row],[Quantidade]]*tb_vendas[[#This Row],[Custo Unitário]]</f>
        <v>178.70338753754123</v>
      </c>
      <c r="Q2234" s="5">
        <f>tb_vendas[[#This Row],[Valor Total]]-tb_vendas[[#This Row],[Custo Total]]</f>
        <v>484.89661246245879</v>
      </c>
      <c r="R2234" s="2">
        <v>1</v>
      </c>
      <c r="S2234" s="3">
        <v>6</v>
      </c>
      <c r="T2234" t="s">
        <v>80</v>
      </c>
      <c r="U2234" t="s">
        <v>83</v>
      </c>
    </row>
    <row r="2235" spans="1:21" x14ac:dyDescent="0.3">
      <c r="A2235" s="3" t="s">
        <v>2319</v>
      </c>
      <c r="B2235" s="1">
        <v>44984</v>
      </c>
      <c r="C2235" s="7" t="str">
        <f>TEXT(tb_vendas[[#This Row],[Data do Pedido]],"aaaa-mm")</f>
        <v>2023-02</v>
      </c>
      <c r="D2235" s="1" t="s">
        <v>6592</v>
      </c>
      <c r="E2235" t="s">
        <v>17</v>
      </c>
      <c r="F2235" t="s">
        <v>31</v>
      </c>
      <c r="G2235" t="s">
        <v>40</v>
      </c>
      <c r="H2235" t="s">
        <v>46</v>
      </c>
      <c r="I2235" t="s">
        <v>51</v>
      </c>
      <c r="J2235" t="s">
        <v>65</v>
      </c>
      <c r="K2235" t="s">
        <v>72</v>
      </c>
      <c r="L2235">
        <v>96</v>
      </c>
      <c r="M2235" s="5">
        <v>86.95</v>
      </c>
      <c r="N2235" s="5">
        <f t="shared" si="34"/>
        <v>8347.2000000000007</v>
      </c>
      <c r="O2235" s="5">
        <v>30.718338320845731</v>
      </c>
      <c r="P2235" s="5">
        <f>tb_vendas[[#This Row],[Quantidade]]*tb_vendas[[#This Row],[Custo Unitário]]</f>
        <v>2948.9604788011902</v>
      </c>
      <c r="Q2235" s="5">
        <f>tb_vendas[[#This Row],[Valor Total]]-tb_vendas[[#This Row],[Custo Total]]</f>
        <v>5398.2395211988105</v>
      </c>
      <c r="R2235" s="2">
        <v>7</v>
      </c>
      <c r="S2235" s="3">
        <v>1</v>
      </c>
      <c r="T2235" t="s">
        <v>80</v>
      </c>
      <c r="U2235" t="s">
        <v>83</v>
      </c>
    </row>
    <row r="2236" spans="1:21" x14ac:dyDescent="0.3">
      <c r="A2236" s="3" t="s">
        <v>2320</v>
      </c>
      <c r="B2236" s="1">
        <v>44984</v>
      </c>
      <c r="C2236" s="7" t="str">
        <f>TEXT(tb_vendas[[#This Row],[Data do Pedido]],"aaaa-mm")</f>
        <v>2023-02</v>
      </c>
      <c r="D2236" s="1" t="s">
        <v>6589</v>
      </c>
      <c r="E2236" t="s">
        <v>19</v>
      </c>
      <c r="F2236" t="s">
        <v>37</v>
      </c>
      <c r="G2236" t="s">
        <v>41</v>
      </c>
      <c r="H2236" t="s">
        <v>45</v>
      </c>
      <c r="I2236" t="s">
        <v>58</v>
      </c>
      <c r="J2236" t="s">
        <v>64</v>
      </c>
      <c r="K2236" t="s">
        <v>77</v>
      </c>
      <c r="L2236">
        <v>17</v>
      </c>
      <c r="M2236" s="5">
        <v>60</v>
      </c>
      <c r="N2236" s="5">
        <f t="shared" si="34"/>
        <v>1020</v>
      </c>
      <c r="O2236" s="5">
        <v>21.209775544029775</v>
      </c>
      <c r="P2236" s="5">
        <f>tb_vendas[[#This Row],[Quantidade]]*tb_vendas[[#This Row],[Custo Unitário]]</f>
        <v>360.56618424850615</v>
      </c>
      <c r="Q2236" s="5">
        <f>tb_vendas[[#This Row],[Valor Total]]-tb_vendas[[#This Row],[Custo Total]]</f>
        <v>659.43381575149385</v>
      </c>
      <c r="R2236" s="2">
        <v>10</v>
      </c>
      <c r="S2236" s="3">
        <v>2</v>
      </c>
      <c r="T2236" t="s">
        <v>80</v>
      </c>
      <c r="U2236" t="s">
        <v>85</v>
      </c>
    </row>
    <row r="2237" spans="1:21" x14ac:dyDescent="0.3">
      <c r="A2237" s="3" t="s">
        <v>2321</v>
      </c>
      <c r="B2237" s="1">
        <v>44985</v>
      </c>
      <c r="C2237" s="7" t="str">
        <f>TEXT(tb_vendas[[#This Row],[Data do Pedido]],"aaaa-mm")</f>
        <v>2023-02</v>
      </c>
      <c r="D2237" s="1" t="s">
        <v>6590</v>
      </c>
      <c r="E2237" t="s">
        <v>20</v>
      </c>
      <c r="F2237" t="s">
        <v>27</v>
      </c>
      <c r="G2237" t="s">
        <v>42</v>
      </c>
      <c r="H2237" t="s">
        <v>46</v>
      </c>
      <c r="I2237" t="s">
        <v>54</v>
      </c>
      <c r="J2237" t="s">
        <v>68</v>
      </c>
      <c r="K2237" t="s">
        <v>75</v>
      </c>
      <c r="L2237">
        <v>92</v>
      </c>
      <c r="M2237" s="5">
        <v>78.62</v>
      </c>
      <c r="N2237" s="5">
        <f t="shared" si="34"/>
        <v>7233.0400000000009</v>
      </c>
      <c r="O2237" s="5">
        <v>26.086205951750642</v>
      </c>
      <c r="P2237" s="5">
        <f>tb_vendas[[#This Row],[Quantidade]]*tb_vendas[[#This Row],[Custo Unitário]]</f>
        <v>2399.9309475610589</v>
      </c>
      <c r="Q2237" s="5">
        <f>tb_vendas[[#This Row],[Valor Total]]-tb_vendas[[#This Row],[Custo Total]]</f>
        <v>4833.1090524389419</v>
      </c>
      <c r="R2237" s="2">
        <v>1</v>
      </c>
      <c r="S2237" s="3">
        <v>0</v>
      </c>
      <c r="T2237" t="s">
        <v>80</v>
      </c>
      <c r="U2237" t="s">
        <v>85</v>
      </c>
    </row>
    <row r="2238" spans="1:21" x14ac:dyDescent="0.3">
      <c r="A2238" s="3" t="s">
        <v>2322</v>
      </c>
      <c r="B2238" s="1">
        <v>44985</v>
      </c>
      <c r="C2238" s="7" t="str">
        <f>TEXT(tb_vendas[[#This Row],[Data do Pedido]],"aaaa-mm")</f>
        <v>2023-02</v>
      </c>
      <c r="D2238" s="1" t="s">
        <v>6590</v>
      </c>
      <c r="E2238" t="s">
        <v>16</v>
      </c>
      <c r="F2238" t="s">
        <v>26</v>
      </c>
      <c r="G2238" t="s">
        <v>41</v>
      </c>
      <c r="H2238" t="s">
        <v>45</v>
      </c>
      <c r="I2238" t="s">
        <v>47</v>
      </c>
      <c r="J2238" t="s">
        <v>63</v>
      </c>
      <c r="K2238" t="s">
        <v>73</v>
      </c>
      <c r="L2238">
        <v>96</v>
      </c>
      <c r="M2238" s="5">
        <v>20.260000000000002</v>
      </c>
      <c r="N2238" s="5">
        <f t="shared" si="34"/>
        <v>1944.96</v>
      </c>
      <c r="O2238" s="5">
        <v>13.341235058229104</v>
      </c>
      <c r="P2238" s="5">
        <f>tb_vendas[[#This Row],[Quantidade]]*tb_vendas[[#This Row],[Custo Unitário]]</f>
        <v>1280.7585655899941</v>
      </c>
      <c r="Q2238" s="5">
        <f>tb_vendas[[#This Row],[Valor Total]]-tb_vendas[[#This Row],[Custo Total]]</f>
        <v>664.20143441000596</v>
      </c>
      <c r="R2238" s="2">
        <v>1</v>
      </c>
      <c r="S2238" s="3">
        <v>10</v>
      </c>
      <c r="T2238" t="s">
        <v>80</v>
      </c>
      <c r="U2238" t="s">
        <v>84</v>
      </c>
    </row>
    <row r="2239" spans="1:21" x14ac:dyDescent="0.3">
      <c r="A2239" s="3" t="s">
        <v>2323</v>
      </c>
      <c r="B2239" s="1">
        <v>44985</v>
      </c>
      <c r="C2239" s="7" t="str">
        <f>TEXT(tb_vendas[[#This Row],[Data do Pedido]],"aaaa-mm")</f>
        <v>2023-02</v>
      </c>
      <c r="D2239" s="1" t="s">
        <v>6591</v>
      </c>
      <c r="E2239" t="s">
        <v>17</v>
      </c>
      <c r="F2239" t="s">
        <v>36</v>
      </c>
      <c r="G2239" t="s">
        <v>39</v>
      </c>
      <c r="H2239" t="s">
        <v>45</v>
      </c>
      <c r="I2239" t="s">
        <v>51</v>
      </c>
      <c r="J2239" t="s">
        <v>65</v>
      </c>
      <c r="K2239" t="s">
        <v>76</v>
      </c>
      <c r="L2239">
        <v>49</v>
      </c>
      <c r="M2239" s="5">
        <v>31.42</v>
      </c>
      <c r="N2239" s="5">
        <f t="shared" si="34"/>
        <v>1539.5800000000002</v>
      </c>
      <c r="O2239" s="5">
        <v>9.2016537119326731</v>
      </c>
      <c r="P2239" s="5">
        <f>tb_vendas[[#This Row],[Quantidade]]*tb_vendas[[#This Row],[Custo Unitário]]</f>
        <v>450.88103188470097</v>
      </c>
      <c r="Q2239" s="5">
        <f>tb_vendas[[#This Row],[Valor Total]]-tb_vendas[[#This Row],[Custo Total]]</f>
        <v>1088.6989681152991</v>
      </c>
      <c r="R2239" s="2">
        <v>4</v>
      </c>
      <c r="S2239" s="3">
        <v>10</v>
      </c>
      <c r="T2239" t="s">
        <v>79</v>
      </c>
      <c r="U2239" t="s">
        <v>84</v>
      </c>
    </row>
    <row r="2240" spans="1:21" x14ac:dyDescent="0.3">
      <c r="A2240" s="3" t="s">
        <v>2324</v>
      </c>
      <c r="B2240" s="1">
        <v>44985</v>
      </c>
      <c r="C2240" s="7" t="str">
        <f>TEXT(tb_vendas[[#This Row],[Data do Pedido]],"aaaa-mm")</f>
        <v>2023-02</v>
      </c>
      <c r="D2240" s="1" t="s">
        <v>6591</v>
      </c>
      <c r="E2240" t="s">
        <v>23</v>
      </c>
      <c r="F2240" t="s">
        <v>35</v>
      </c>
      <c r="G2240" t="s">
        <v>44</v>
      </c>
      <c r="H2240" t="s">
        <v>46</v>
      </c>
      <c r="I2240" t="s">
        <v>50</v>
      </c>
      <c r="J2240" t="s">
        <v>66</v>
      </c>
      <c r="K2240" t="s">
        <v>74</v>
      </c>
      <c r="L2240">
        <v>35</v>
      </c>
      <c r="M2240" s="5">
        <v>5.66</v>
      </c>
      <c r="N2240" s="5">
        <f t="shared" si="34"/>
        <v>198.1</v>
      </c>
      <c r="O2240" s="5">
        <v>3.9691609187068879</v>
      </c>
      <c r="P2240" s="5">
        <f>tb_vendas[[#This Row],[Quantidade]]*tb_vendas[[#This Row],[Custo Unitário]]</f>
        <v>138.92063215474107</v>
      </c>
      <c r="Q2240" s="5">
        <f>tb_vendas[[#This Row],[Valor Total]]-tb_vendas[[#This Row],[Custo Total]]</f>
        <v>59.179367845258923</v>
      </c>
      <c r="R2240" s="2">
        <v>5</v>
      </c>
      <c r="S2240" s="3">
        <v>5</v>
      </c>
      <c r="T2240" t="s">
        <v>79</v>
      </c>
      <c r="U2240" t="s">
        <v>82</v>
      </c>
    </row>
    <row r="2241" spans="1:21" x14ac:dyDescent="0.3">
      <c r="A2241" s="3" t="s">
        <v>2325</v>
      </c>
      <c r="B2241" s="1">
        <v>44985</v>
      </c>
      <c r="C2241" s="7" t="str">
        <f>TEXT(tb_vendas[[#This Row],[Data do Pedido]],"aaaa-mm")</f>
        <v>2023-02</v>
      </c>
      <c r="D2241" s="1" t="s">
        <v>6593</v>
      </c>
      <c r="E2241" t="s">
        <v>23</v>
      </c>
      <c r="F2241" t="s">
        <v>30</v>
      </c>
      <c r="G2241" t="s">
        <v>44</v>
      </c>
      <c r="H2241" t="s">
        <v>46</v>
      </c>
      <c r="I2241" t="s">
        <v>50</v>
      </c>
      <c r="J2241" t="s">
        <v>66</v>
      </c>
      <c r="K2241" t="s">
        <v>71</v>
      </c>
      <c r="L2241">
        <v>30</v>
      </c>
      <c r="M2241" s="5">
        <v>19.59</v>
      </c>
      <c r="N2241" s="5">
        <f t="shared" si="34"/>
        <v>587.70000000000005</v>
      </c>
      <c r="O2241" s="5">
        <v>6.2670749953670226</v>
      </c>
      <c r="P2241" s="5">
        <f>tb_vendas[[#This Row],[Quantidade]]*tb_vendas[[#This Row],[Custo Unitário]]</f>
        <v>188.01224986101067</v>
      </c>
      <c r="Q2241" s="5">
        <f>tb_vendas[[#This Row],[Valor Total]]-tb_vendas[[#This Row],[Custo Total]]</f>
        <v>399.68775013898937</v>
      </c>
      <c r="R2241" s="2">
        <v>1</v>
      </c>
      <c r="S2241" s="3">
        <v>2</v>
      </c>
      <c r="T2241" t="s">
        <v>79</v>
      </c>
      <c r="U2241" t="s">
        <v>85</v>
      </c>
    </row>
    <row r="2242" spans="1:21" x14ac:dyDescent="0.3">
      <c r="A2242" s="3" t="s">
        <v>2326</v>
      </c>
      <c r="B2242" s="1">
        <v>44985</v>
      </c>
      <c r="C2242" s="7" t="str">
        <f>TEXT(tb_vendas[[#This Row],[Data do Pedido]],"aaaa-mm")</f>
        <v>2023-02</v>
      </c>
      <c r="D2242" s="1" t="s">
        <v>6593</v>
      </c>
      <c r="E2242" t="s">
        <v>18</v>
      </c>
      <c r="F2242" t="s">
        <v>32</v>
      </c>
      <c r="G2242" t="s">
        <v>39</v>
      </c>
      <c r="H2242" t="s">
        <v>45</v>
      </c>
      <c r="I2242" t="s">
        <v>52</v>
      </c>
      <c r="J2242" t="s">
        <v>67</v>
      </c>
      <c r="K2242" t="s">
        <v>74</v>
      </c>
      <c r="L2242">
        <v>7</v>
      </c>
      <c r="M2242" s="5">
        <v>27.78</v>
      </c>
      <c r="N2242" s="5">
        <f t="shared" si="34"/>
        <v>194.46</v>
      </c>
      <c r="O2242" s="5">
        <v>10.774861362795042</v>
      </c>
      <c r="P2242" s="5">
        <f>tb_vendas[[#This Row],[Quantidade]]*tb_vendas[[#This Row],[Custo Unitário]]</f>
        <v>75.424029539565296</v>
      </c>
      <c r="Q2242" s="5">
        <f>tb_vendas[[#This Row],[Valor Total]]-tb_vendas[[#This Row],[Custo Total]]</f>
        <v>119.03597046043471</v>
      </c>
      <c r="R2242" s="2">
        <v>3</v>
      </c>
      <c r="S2242" s="3">
        <v>5</v>
      </c>
      <c r="T2242" t="s">
        <v>80</v>
      </c>
      <c r="U2242" t="s">
        <v>83</v>
      </c>
    </row>
    <row r="2243" spans="1:21" x14ac:dyDescent="0.3">
      <c r="A2243" s="3" t="s">
        <v>2327</v>
      </c>
      <c r="B2243" s="1">
        <v>44986</v>
      </c>
      <c r="C2243" s="7" t="str">
        <f>TEXT(tb_vendas[[#This Row],[Data do Pedido]],"aaaa-mm")</f>
        <v>2023-03</v>
      </c>
      <c r="D2243" s="1" t="s">
        <v>6588</v>
      </c>
      <c r="E2243" t="s">
        <v>16</v>
      </c>
      <c r="F2243" t="s">
        <v>31</v>
      </c>
      <c r="G2243" t="s">
        <v>40</v>
      </c>
      <c r="H2243" t="s">
        <v>46</v>
      </c>
      <c r="I2243" t="s">
        <v>48</v>
      </c>
      <c r="J2243" t="s">
        <v>64</v>
      </c>
      <c r="K2243" t="s">
        <v>75</v>
      </c>
      <c r="L2243">
        <v>38</v>
      </c>
      <c r="M2243" s="5">
        <v>89.84</v>
      </c>
      <c r="N2243" s="5">
        <f t="shared" ref="N2243:N2306" si="35">L2243*M2243</f>
        <v>3413.92</v>
      </c>
      <c r="O2243" s="5">
        <v>63.804099328797733</v>
      </c>
      <c r="P2243" s="5">
        <f>tb_vendas[[#This Row],[Quantidade]]*tb_vendas[[#This Row],[Custo Unitário]]</f>
        <v>2424.5557744943139</v>
      </c>
      <c r="Q2243" s="5">
        <f>tb_vendas[[#This Row],[Valor Total]]-tb_vendas[[#This Row],[Custo Total]]</f>
        <v>989.36422550568614</v>
      </c>
      <c r="R2243" s="2">
        <v>6</v>
      </c>
      <c r="S2243" s="3">
        <v>4</v>
      </c>
      <c r="T2243" t="s">
        <v>79</v>
      </c>
      <c r="U2243" t="s">
        <v>83</v>
      </c>
    </row>
    <row r="2244" spans="1:21" x14ac:dyDescent="0.3">
      <c r="A2244" s="3" t="s">
        <v>2328</v>
      </c>
      <c r="B2244" s="1">
        <v>44986</v>
      </c>
      <c r="C2244" s="7" t="str">
        <f>TEXT(tb_vendas[[#This Row],[Data do Pedido]],"aaaa-mm")</f>
        <v>2023-03</v>
      </c>
      <c r="D2244" s="1" t="s">
        <v>6592</v>
      </c>
      <c r="E2244" t="s">
        <v>19</v>
      </c>
      <c r="F2244" t="s">
        <v>31</v>
      </c>
      <c r="G2244" t="s">
        <v>40</v>
      </c>
      <c r="H2244" t="s">
        <v>46</v>
      </c>
      <c r="I2244" t="s">
        <v>62</v>
      </c>
      <c r="J2244" t="s">
        <v>70</v>
      </c>
      <c r="K2244" t="s">
        <v>73</v>
      </c>
      <c r="L2244">
        <v>56</v>
      </c>
      <c r="M2244" s="5">
        <v>66.31</v>
      </c>
      <c r="N2244" s="5">
        <f t="shared" si="35"/>
        <v>3713.36</v>
      </c>
      <c r="O2244" s="5">
        <v>19.119169437893824</v>
      </c>
      <c r="P2244" s="5">
        <f>tb_vendas[[#This Row],[Quantidade]]*tb_vendas[[#This Row],[Custo Unitário]]</f>
        <v>1070.6734885220542</v>
      </c>
      <c r="Q2244" s="5">
        <f>tb_vendas[[#This Row],[Valor Total]]-tb_vendas[[#This Row],[Custo Total]]</f>
        <v>2642.6865114779457</v>
      </c>
      <c r="R2244" s="2">
        <v>5</v>
      </c>
      <c r="S2244" s="3">
        <v>10</v>
      </c>
      <c r="T2244" t="s">
        <v>81</v>
      </c>
      <c r="U2244" t="s">
        <v>83</v>
      </c>
    </row>
    <row r="2245" spans="1:21" x14ac:dyDescent="0.3">
      <c r="A2245" s="3" t="s">
        <v>2329</v>
      </c>
      <c r="B2245" s="1">
        <v>44986</v>
      </c>
      <c r="C2245" s="7" t="str">
        <f>TEXT(tb_vendas[[#This Row],[Data do Pedido]],"aaaa-mm")</f>
        <v>2023-03</v>
      </c>
      <c r="D2245" s="1" t="s">
        <v>6591</v>
      </c>
      <c r="E2245" t="s">
        <v>21</v>
      </c>
      <c r="F2245" t="s">
        <v>29</v>
      </c>
      <c r="G2245" t="s">
        <v>43</v>
      </c>
      <c r="H2245" t="s">
        <v>45</v>
      </c>
      <c r="I2245" t="s">
        <v>49</v>
      </c>
      <c r="J2245" t="s">
        <v>65</v>
      </c>
      <c r="K2245" t="s">
        <v>71</v>
      </c>
      <c r="L2245">
        <v>71</v>
      </c>
      <c r="M2245" s="5">
        <v>93.3</v>
      </c>
      <c r="N2245" s="5">
        <f t="shared" si="35"/>
        <v>6624.3</v>
      </c>
      <c r="O2245" s="5">
        <v>24.995589775567819</v>
      </c>
      <c r="P2245" s="5">
        <f>tb_vendas[[#This Row],[Quantidade]]*tb_vendas[[#This Row],[Custo Unitário]]</f>
        <v>1774.6868740653151</v>
      </c>
      <c r="Q2245" s="5">
        <f>tb_vendas[[#This Row],[Valor Total]]-tb_vendas[[#This Row],[Custo Total]]</f>
        <v>4849.6131259346848</v>
      </c>
      <c r="R2245" s="2">
        <v>8</v>
      </c>
      <c r="S2245" s="3">
        <v>4</v>
      </c>
      <c r="T2245" t="s">
        <v>79</v>
      </c>
      <c r="U2245" t="s">
        <v>85</v>
      </c>
    </row>
    <row r="2246" spans="1:21" x14ac:dyDescent="0.3">
      <c r="A2246" s="3" t="s">
        <v>2330</v>
      </c>
      <c r="B2246" s="1">
        <v>44986</v>
      </c>
      <c r="C2246" s="7" t="str">
        <f>TEXT(tb_vendas[[#This Row],[Data do Pedido]],"aaaa-mm")</f>
        <v>2023-03</v>
      </c>
      <c r="D2246" s="1" t="s">
        <v>6588</v>
      </c>
      <c r="E2246" t="s">
        <v>16</v>
      </c>
      <c r="F2246" t="s">
        <v>36</v>
      </c>
      <c r="G2246" t="s">
        <v>39</v>
      </c>
      <c r="H2246" t="s">
        <v>45</v>
      </c>
      <c r="I2246" t="s">
        <v>47</v>
      </c>
      <c r="J2246" t="s">
        <v>63</v>
      </c>
      <c r="K2246" t="s">
        <v>71</v>
      </c>
      <c r="L2246">
        <v>7</v>
      </c>
      <c r="M2246" s="5">
        <v>15.55</v>
      </c>
      <c r="N2246" s="5">
        <f t="shared" si="35"/>
        <v>108.85000000000001</v>
      </c>
      <c r="O2246" s="5">
        <v>12.029185259148226</v>
      </c>
      <c r="P2246" s="5">
        <f>tb_vendas[[#This Row],[Quantidade]]*tb_vendas[[#This Row],[Custo Unitário]]</f>
        <v>84.20429681403759</v>
      </c>
      <c r="Q2246" s="5">
        <f>tb_vendas[[#This Row],[Valor Total]]-tb_vendas[[#This Row],[Custo Total]]</f>
        <v>24.645703185962418</v>
      </c>
      <c r="R2246" s="2">
        <v>3</v>
      </c>
      <c r="S2246" s="3">
        <v>9</v>
      </c>
      <c r="T2246" t="s">
        <v>79</v>
      </c>
      <c r="U2246" t="s">
        <v>83</v>
      </c>
    </row>
    <row r="2247" spans="1:21" x14ac:dyDescent="0.3">
      <c r="A2247" s="3" t="s">
        <v>2331</v>
      </c>
      <c r="B2247" s="1">
        <v>44986</v>
      </c>
      <c r="C2247" s="7" t="str">
        <f>TEXT(tb_vendas[[#This Row],[Data do Pedido]],"aaaa-mm")</f>
        <v>2023-03</v>
      </c>
      <c r="D2247" s="1" t="s">
        <v>6589</v>
      </c>
      <c r="E2247" t="s">
        <v>16</v>
      </c>
      <c r="F2247" t="s">
        <v>33</v>
      </c>
      <c r="G2247" t="s">
        <v>42</v>
      </c>
      <c r="H2247" t="s">
        <v>46</v>
      </c>
      <c r="I2247" t="s">
        <v>60</v>
      </c>
      <c r="J2247" t="s">
        <v>69</v>
      </c>
      <c r="K2247" t="s">
        <v>76</v>
      </c>
      <c r="L2247">
        <v>64</v>
      </c>
      <c r="M2247" s="5">
        <v>93.77</v>
      </c>
      <c r="N2247" s="5">
        <f t="shared" si="35"/>
        <v>6001.28</v>
      </c>
      <c r="O2247" s="5">
        <v>54.441637791611527</v>
      </c>
      <c r="P2247" s="5">
        <f>tb_vendas[[#This Row],[Quantidade]]*tb_vendas[[#This Row],[Custo Unitário]]</f>
        <v>3484.2648186631377</v>
      </c>
      <c r="Q2247" s="5">
        <f>tb_vendas[[#This Row],[Valor Total]]-tb_vendas[[#This Row],[Custo Total]]</f>
        <v>2517.015181336862</v>
      </c>
      <c r="R2247" s="2">
        <v>6</v>
      </c>
      <c r="S2247" s="3">
        <v>3</v>
      </c>
      <c r="T2247" t="s">
        <v>81</v>
      </c>
      <c r="U2247" t="s">
        <v>85</v>
      </c>
    </row>
    <row r="2248" spans="1:21" x14ac:dyDescent="0.3">
      <c r="A2248" s="3" t="s">
        <v>2332</v>
      </c>
      <c r="B2248" s="1">
        <v>44986</v>
      </c>
      <c r="C2248" s="7" t="str">
        <f>TEXT(tb_vendas[[#This Row],[Data do Pedido]],"aaaa-mm")</f>
        <v>2023-03</v>
      </c>
      <c r="D2248" s="1" t="s">
        <v>6593</v>
      </c>
      <c r="E2248" t="s">
        <v>23</v>
      </c>
      <c r="F2248" t="s">
        <v>28</v>
      </c>
      <c r="G2248" t="s">
        <v>43</v>
      </c>
      <c r="H2248" t="s">
        <v>45</v>
      </c>
      <c r="I2248" t="s">
        <v>51</v>
      </c>
      <c r="J2248" t="s">
        <v>65</v>
      </c>
      <c r="K2248" t="s">
        <v>78</v>
      </c>
      <c r="L2248">
        <v>19</v>
      </c>
      <c r="M2248" s="5">
        <v>83.22</v>
      </c>
      <c r="N2248" s="5">
        <f t="shared" si="35"/>
        <v>1581.18</v>
      </c>
      <c r="O2248" s="5">
        <v>29.775240218296624</v>
      </c>
      <c r="P2248" s="5">
        <f>tb_vendas[[#This Row],[Quantidade]]*tb_vendas[[#This Row],[Custo Unitário]]</f>
        <v>565.72956414763587</v>
      </c>
      <c r="Q2248" s="5">
        <f>tb_vendas[[#This Row],[Valor Total]]-tb_vendas[[#This Row],[Custo Total]]</f>
        <v>1015.4504358523642</v>
      </c>
      <c r="R2248" s="2">
        <v>4</v>
      </c>
      <c r="S2248" s="3">
        <v>8</v>
      </c>
      <c r="T2248" t="s">
        <v>81</v>
      </c>
      <c r="U2248" t="s">
        <v>83</v>
      </c>
    </row>
    <row r="2249" spans="1:21" x14ac:dyDescent="0.3">
      <c r="A2249" s="3" t="s">
        <v>2333</v>
      </c>
      <c r="B2249" s="1">
        <v>44986</v>
      </c>
      <c r="C2249" s="7" t="str">
        <f>TEXT(tb_vendas[[#This Row],[Data do Pedido]],"aaaa-mm")</f>
        <v>2023-03</v>
      </c>
      <c r="D2249" s="1" t="s">
        <v>6591</v>
      </c>
      <c r="E2249" t="s">
        <v>21</v>
      </c>
      <c r="F2249" t="s">
        <v>34</v>
      </c>
      <c r="G2249" t="s">
        <v>40</v>
      </c>
      <c r="H2249" t="s">
        <v>46</v>
      </c>
      <c r="I2249" t="s">
        <v>54</v>
      </c>
      <c r="J2249" t="s">
        <v>68</v>
      </c>
      <c r="K2249" t="s">
        <v>73</v>
      </c>
      <c r="L2249">
        <v>99</v>
      </c>
      <c r="M2249" s="5">
        <v>2.4900000000000002</v>
      </c>
      <c r="N2249" s="5">
        <f t="shared" si="35"/>
        <v>246.51000000000002</v>
      </c>
      <c r="O2249" s="5">
        <v>1.6985953499320419</v>
      </c>
      <c r="P2249" s="5">
        <f>tb_vendas[[#This Row],[Quantidade]]*tb_vendas[[#This Row],[Custo Unitário]]</f>
        <v>168.16093964327214</v>
      </c>
      <c r="Q2249" s="5">
        <f>tb_vendas[[#This Row],[Valor Total]]-tb_vendas[[#This Row],[Custo Total]]</f>
        <v>78.349060356727875</v>
      </c>
      <c r="R2249" s="2">
        <v>3</v>
      </c>
      <c r="S2249" s="3">
        <v>5</v>
      </c>
      <c r="T2249" t="s">
        <v>80</v>
      </c>
      <c r="U2249" t="s">
        <v>83</v>
      </c>
    </row>
    <row r="2250" spans="1:21" x14ac:dyDescent="0.3">
      <c r="A2250" s="3" t="s">
        <v>2334</v>
      </c>
      <c r="B2250" s="1">
        <v>44987</v>
      </c>
      <c r="C2250" s="7" t="str">
        <f>TEXT(tb_vendas[[#This Row],[Data do Pedido]],"aaaa-mm")</f>
        <v>2023-03</v>
      </c>
      <c r="D2250" s="1" t="s">
        <v>6591</v>
      </c>
      <c r="E2250" t="s">
        <v>20</v>
      </c>
      <c r="F2250" t="s">
        <v>29</v>
      </c>
      <c r="G2250" t="s">
        <v>43</v>
      </c>
      <c r="H2250" t="s">
        <v>45</v>
      </c>
      <c r="I2250" t="s">
        <v>58</v>
      </c>
      <c r="J2250" t="s">
        <v>64</v>
      </c>
      <c r="K2250" t="s">
        <v>72</v>
      </c>
      <c r="L2250">
        <v>96</v>
      </c>
      <c r="M2250" s="5">
        <v>15.48</v>
      </c>
      <c r="N2250" s="5">
        <f t="shared" si="35"/>
        <v>1486.08</v>
      </c>
      <c r="O2250" s="5">
        <v>4.6608696811649839</v>
      </c>
      <c r="P2250" s="5">
        <f>tb_vendas[[#This Row],[Quantidade]]*tb_vendas[[#This Row],[Custo Unitário]]</f>
        <v>447.44348939183845</v>
      </c>
      <c r="Q2250" s="5">
        <f>tb_vendas[[#This Row],[Valor Total]]-tb_vendas[[#This Row],[Custo Total]]</f>
        <v>1038.6365106081614</v>
      </c>
      <c r="R2250" s="2">
        <v>2</v>
      </c>
      <c r="S2250" s="3">
        <v>0</v>
      </c>
      <c r="T2250" t="s">
        <v>80</v>
      </c>
      <c r="U2250" t="s">
        <v>82</v>
      </c>
    </row>
    <row r="2251" spans="1:21" x14ac:dyDescent="0.3">
      <c r="A2251" s="3" t="s">
        <v>2335</v>
      </c>
      <c r="B2251" s="1">
        <v>44987</v>
      </c>
      <c r="C2251" s="7" t="str">
        <f>TEXT(tb_vendas[[#This Row],[Data do Pedido]],"aaaa-mm")</f>
        <v>2023-03</v>
      </c>
      <c r="D2251" s="1" t="s">
        <v>6588</v>
      </c>
      <c r="E2251" t="s">
        <v>21</v>
      </c>
      <c r="F2251" t="s">
        <v>34</v>
      </c>
      <c r="G2251" t="s">
        <v>40</v>
      </c>
      <c r="H2251" t="s">
        <v>46</v>
      </c>
      <c r="I2251" t="s">
        <v>48</v>
      </c>
      <c r="J2251" t="s">
        <v>64</v>
      </c>
      <c r="K2251" t="s">
        <v>73</v>
      </c>
      <c r="L2251">
        <v>9</v>
      </c>
      <c r="M2251" s="5">
        <v>84.77</v>
      </c>
      <c r="N2251" s="5">
        <f t="shared" si="35"/>
        <v>762.93</v>
      </c>
      <c r="O2251" s="5">
        <v>40.672663915529689</v>
      </c>
      <c r="P2251" s="5">
        <f>tb_vendas[[#This Row],[Quantidade]]*tb_vendas[[#This Row],[Custo Unitário]]</f>
        <v>366.05397523976723</v>
      </c>
      <c r="Q2251" s="5">
        <f>tb_vendas[[#This Row],[Valor Total]]-tb_vendas[[#This Row],[Custo Total]]</f>
        <v>396.87602476023272</v>
      </c>
      <c r="R2251" s="2">
        <v>6</v>
      </c>
      <c r="S2251" s="3">
        <v>7</v>
      </c>
      <c r="T2251" t="s">
        <v>80</v>
      </c>
      <c r="U2251" t="s">
        <v>84</v>
      </c>
    </row>
    <row r="2252" spans="1:21" x14ac:dyDescent="0.3">
      <c r="A2252" s="3" t="s">
        <v>2336</v>
      </c>
      <c r="B2252" s="1">
        <v>44987</v>
      </c>
      <c r="C2252" s="7" t="str">
        <f>TEXT(tb_vendas[[#This Row],[Data do Pedido]],"aaaa-mm")</f>
        <v>2023-03</v>
      </c>
      <c r="D2252" s="1" t="s">
        <v>6591</v>
      </c>
      <c r="E2252" t="s">
        <v>19</v>
      </c>
      <c r="F2252" t="s">
        <v>29</v>
      </c>
      <c r="G2252" t="s">
        <v>43</v>
      </c>
      <c r="H2252" t="s">
        <v>45</v>
      </c>
      <c r="I2252" t="s">
        <v>56</v>
      </c>
      <c r="J2252" t="s">
        <v>63</v>
      </c>
      <c r="K2252" t="s">
        <v>73</v>
      </c>
      <c r="L2252">
        <v>17</v>
      </c>
      <c r="M2252" s="5">
        <v>7.61</v>
      </c>
      <c r="N2252" s="5">
        <f t="shared" si="35"/>
        <v>129.37</v>
      </c>
      <c r="O2252" s="5">
        <v>3.0184373549301036</v>
      </c>
      <c r="P2252" s="5">
        <f>tb_vendas[[#This Row],[Quantidade]]*tb_vendas[[#This Row],[Custo Unitário]]</f>
        <v>51.313435033811757</v>
      </c>
      <c r="Q2252" s="5">
        <f>tb_vendas[[#This Row],[Valor Total]]-tb_vendas[[#This Row],[Custo Total]]</f>
        <v>78.056564966188247</v>
      </c>
      <c r="R2252" s="2">
        <v>8</v>
      </c>
      <c r="S2252" s="3">
        <v>10</v>
      </c>
      <c r="T2252" t="s">
        <v>80</v>
      </c>
      <c r="U2252" t="s">
        <v>85</v>
      </c>
    </row>
    <row r="2253" spans="1:21" x14ac:dyDescent="0.3">
      <c r="A2253" s="3" t="s">
        <v>2337</v>
      </c>
      <c r="B2253" s="1">
        <v>44987</v>
      </c>
      <c r="C2253" s="7" t="str">
        <f>TEXT(tb_vendas[[#This Row],[Data do Pedido]],"aaaa-mm")</f>
        <v>2023-03</v>
      </c>
      <c r="D2253" s="1" t="s">
        <v>6591</v>
      </c>
      <c r="E2253" t="s">
        <v>18</v>
      </c>
      <c r="F2253" t="s">
        <v>25</v>
      </c>
      <c r="G2253" t="s">
        <v>40</v>
      </c>
      <c r="H2253" t="s">
        <v>46</v>
      </c>
      <c r="I2253" t="s">
        <v>51</v>
      </c>
      <c r="J2253" t="s">
        <v>65</v>
      </c>
      <c r="K2253" t="s">
        <v>75</v>
      </c>
      <c r="L2253">
        <v>5</v>
      </c>
      <c r="M2253" s="5">
        <v>60.75</v>
      </c>
      <c r="N2253" s="5">
        <f t="shared" si="35"/>
        <v>303.75</v>
      </c>
      <c r="O2253" s="5">
        <v>19.310553861456999</v>
      </c>
      <c r="P2253" s="5">
        <f>tb_vendas[[#This Row],[Quantidade]]*tb_vendas[[#This Row],[Custo Unitário]]</f>
        <v>96.55276930728499</v>
      </c>
      <c r="Q2253" s="5">
        <f>tb_vendas[[#This Row],[Valor Total]]-tb_vendas[[#This Row],[Custo Total]]</f>
        <v>207.19723069271501</v>
      </c>
      <c r="R2253" s="2">
        <v>6</v>
      </c>
      <c r="S2253" s="3">
        <v>8</v>
      </c>
      <c r="T2253" t="s">
        <v>80</v>
      </c>
      <c r="U2253" t="s">
        <v>84</v>
      </c>
    </row>
    <row r="2254" spans="1:21" x14ac:dyDescent="0.3">
      <c r="A2254" s="3" t="s">
        <v>2338</v>
      </c>
      <c r="B2254" s="1">
        <v>44987</v>
      </c>
      <c r="C2254" s="7" t="str">
        <f>TEXT(tb_vendas[[#This Row],[Data do Pedido]],"aaaa-mm")</f>
        <v>2023-03</v>
      </c>
      <c r="D2254" s="1" t="s">
        <v>6589</v>
      </c>
      <c r="E2254" t="s">
        <v>16</v>
      </c>
      <c r="F2254" t="s">
        <v>25</v>
      </c>
      <c r="G2254" t="s">
        <v>40</v>
      </c>
      <c r="H2254" t="s">
        <v>46</v>
      </c>
      <c r="I2254" t="s">
        <v>56</v>
      </c>
      <c r="J2254" t="s">
        <v>63</v>
      </c>
      <c r="K2254" t="s">
        <v>73</v>
      </c>
      <c r="L2254">
        <v>94</v>
      </c>
      <c r="M2254" s="5">
        <v>9.74</v>
      </c>
      <c r="N2254" s="5">
        <f t="shared" si="35"/>
        <v>915.56000000000006</v>
      </c>
      <c r="O2254" s="5">
        <v>3.6894975878890333</v>
      </c>
      <c r="P2254" s="5">
        <f>tb_vendas[[#This Row],[Quantidade]]*tb_vendas[[#This Row],[Custo Unitário]]</f>
        <v>346.81277326156913</v>
      </c>
      <c r="Q2254" s="5">
        <f>tb_vendas[[#This Row],[Valor Total]]-tb_vendas[[#This Row],[Custo Total]]</f>
        <v>568.74722673843098</v>
      </c>
      <c r="R2254" s="2">
        <v>4</v>
      </c>
      <c r="S2254" s="3">
        <v>4</v>
      </c>
      <c r="T2254" t="s">
        <v>81</v>
      </c>
      <c r="U2254" t="s">
        <v>83</v>
      </c>
    </row>
    <row r="2255" spans="1:21" x14ac:dyDescent="0.3">
      <c r="A2255" s="3" t="s">
        <v>2339</v>
      </c>
      <c r="B2255" s="1">
        <v>44989</v>
      </c>
      <c r="C2255" s="7" t="str">
        <f>TEXT(tb_vendas[[#This Row],[Data do Pedido]],"aaaa-mm")</f>
        <v>2023-03</v>
      </c>
      <c r="D2255" s="1" t="s">
        <v>6593</v>
      </c>
      <c r="E2255" t="s">
        <v>16</v>
      </c>
      <c r="F2255" t="s">
        <v>27</v>
      </c>
      <c r="G2255" t="s">
        <v>42</v>
      </c>
      <c r="H2255" t="s">
        <v>46</v>
      </c>
      <c r="I2255" t="s">
        <v>59</v>
      </c>
      <c r="J2255" t="s">
        <v>70</v>
      </c>
      <c r="K2255" t="s">
        <v>72</v>
      </c>
      <c r="L2255">
        <v>31</v>
      </c>
      <c r="M2255" s="5">
        <v>65.790000000000006</v>
      </c>
      <c r="N2255" s="5">
        <f t="shared" si="35"/>
        <v>2039.4900000000002</v>
      </c>
      <c r="O2255" s="5">
        <v>46.650944060515002</v>
      </c>
      <c r="P2255" s="5">
        <f>tb_vendas[[#This Row],[Quantidade]]*tb_vendas[[#This Row],[Custo Unitário]]</f>
        <v>1446.179265875965</v>
      </c>
      <c r="Q2255" s="5">
        <f>tb_vendas[[#This Row],[Valor Total]]-tb_vendas[[#This Row],[Custo Total]]</f>
        <v>593.31073412403521</v>
      </c>
      <c r="R2255" s="2">
        <v>7</v>
      </c>
      <c r="S2255" s="3">
        <v>2</v>
      </c>
      <c r="T2255" t="s">
        <v>80</v>
      </c>
      <c r="U2255" t="s">
        <v>82</v>
      </c>
    </row>
    <row r="2256" spans="1:21" x14ac:dyDescent="0.3">
      <c r="A2256" s="3" t="s">
        <v>2340</v>
      </c>
      <c r="B2256" s="1">
        <v>44989</v>
      </c>
      <c r="C2256" s="7" t="str">
        <f>TEXT(tb_vendas[[#This Row],[Data do Pedido]],"aaaa-mm")</f>
        <v>2023-03</v>
      </c>
      <c r="D2256" s="1" t="s">
        <v>6590</v>
      </c>
      <c r="E2256" t="s">
        <v>19</v>
      </c>
      <c r="F2256" t="s">
        <v>33</v>
      </c>
      <c r="G2256" t="s">
        <v>42</v>
      </c>
      <c r="H2256" t="s">
        <v>46</v>
      </c>
      <c r="I2256" t="s">
        <v>52</v>
      </c>
      <c r="J2256" t="s">
        <v>67</v>
      </c>
      <c r="K2256" t="s">
        <v>72</v>
      </c>
      <c r="L2256">
        <v>64</v>
      </c>
      <c r="M2256" s="5">
        <v>58.57</v>
      </c>
      <c r="N2256" s="5">
        <f t="shared" si="35"/>
        <v>3748.48</v>
      </c>
      <c r="O2256" s="5">
        <v>24.69738503443196</v>
      </c>
      <c r="P2256" s="5">
        <f>tb_vendas[[#This Row],[Quantidade]]*tb_vendas[[#This Row],[Custo Unitário]]</f>
        <v>1580.6326422036454</v>
      </c>
      <c r="Q2256" s="5">
        <f>tb_vendas[[#This Row],[Valor Total]]-tb_vendas[[#This Row],[Custo Total]]</f>
        <v>2167.8473577963546</v>
      </c>
      <c r="R2256" s="2">
        <v>6</v>
      </c>
      <c r="S2256" s="3">
        <v>0</v>
      </c>
      <c r="T2256" t="s">
        <v>80</v>
      </c>
      <c r="U2256" t="s">
        <v>84</v>
      </c>
    </row>
    <row r="2257" spans="1:21" x14ac:dyDescent="0.3">
      <c r="A2257" s="3" t="s">
        <v>2341</v>
      </c>
      <c r="B2257" s="1">
        <v>44989</v>
      </c>
      <c r="C2257" s="7" t="str">
        <f>TEXT(tb_vendas[[#This Row],[Data do Pedido]],"aaaa-mm")</f>
        <v>2023-03</v>
      </c>
      <c r="D2257" s="1" t="s">
        <v>6589</v>
      </c>
      <c r="E2257" t="s">
        <v>21</v>
      </c>
      <c r="F2257" t="s">
        <v>27</v>
      </c>
      <c r="G2257" t="s">
        <v>42</v>
      </c>
      <c r="H2257" t="s">
        <v>46</v>
      </c>
      <c r="I2257" t="s">
        <v>48</v>
      </c>
      <c r="J2257" t="s">
        <v>64</v>
      </c>
      <c r="K2257" t="s">
        <v>73</v>
      </c>
      <c r="L2257">
        <v>15</v>
      </c>
      <c r="M2257" s="5">
        <v>70.48</v>
      </c>
      <c r="N2257" s="5">
        <f t="shared" si="35"/>
        <v>1057.2</v>
      </c>
      <c r="O2257" s="5">
        <v>68.404938370700947</v>
      </c>
      <c r="P2257" s="5">
        <f>tb_vendas[[#This Row],[Quantidade]]*tb_vendas[[#This Row],[Custo Unitário]]</f>
        <v>1026.0740755605143</v>
      </c>
      <c r="Q2257" s="5">
        <f>tb_vendas[[#This Row],[Valor Total]]-tb_vendas[[#This Row],[Custo Total]]</f>
        <v>31.125924439485743</v>
      </c>
      <c r="R2257" s="2">
        <v>3</v>
      </c>
      <c r="S2257" s="3">
        <v>7</v>
      </c>
      <c r="T2257" t="s">
        <v>81</v>
      </c>
      <c r="U2257" t="s">
        <v>85</v>
      </c>
    </row>
    <row r="2258" spans="1:21" x14ac:dyDescent="0.3">
      <c r="A2258" s="3" t="s">
        <v>2342</v>
      </c>
      <c r="B2258" s="1">
        <v>44989</v>
      </c>
      <c r="C2258" s="7" t="str">
        <f>TEXT(tb_vendas[[#This Row],[Data do Pedido]],"aaaa-mm")</f>
        <v>2023-03</v>
      </c>
      <c r="D2258" s="1" t="s">
        <v>6592</v>
      </c>
      <c r="E2258" t="s">
        <v>16</v>
      </c>
      <c r="F2258" t="s">
        <v>27</v>
      </c>
      <c r="G2258" t="s">
        <v>42</v>
      </c>
      <c r="H2258" t="s">
        <v>46</v>
      </c>
      <c r="I2258" t="s">
        <v>55</v>
      </c>
      <c r="J2258" t="s">
        <v>69</v>
      </c>
      <c r="K2258" t="s">
        <v>76</v>
      </c>
      <c r="L2258">
        <v>76</v>
      </c>
      <c r="M2258" s="5">
        <v>66.040000000000006</v>
      </c>
      <c r="N2258" s="5">
        <f t="shared" si="35"/>
        <v>5019.0400000000009</v>
      </c>
      <c r="O2258" s="5">
        <v>24.186762547707051</v>
      </c>
      <c r="P2258" s="5">
        <f>tb_vendas[[#This Row],[Quantidade]]*tb_vendas[[#This Row],[Custo Unitário]]</f>
        <v>1838.193953625736</v>
      </c>
      <c r="Q2258" s="5">
        <f>tb_vendas[[#This Row],[Valor Total]]-tb_vendas[[#This Row],[Custo Total]]</f>
        <v>3180.8460463742649</v>
      </c>
      <c r="R2258" s="2">
        <v>8</v>
      </c>
      <c r="S2258" s="3">
        <v>5</v>
      </c>
      <c r="T2258" t="s">
        <v>81</v>
      </c>
      <c r="U2258" t="s">
        <v>85</v>
      </c>
    </row>
    <row r="2259" spans="1:21" x14ac:dyDescent="0.3">
      <c r="A2259" s="3" t="s">
        <v>2343</v>
      </c>
      <c r="B2259" s="1">
        <v>44990</v>
      </c>
      <c r="C2259" s="7" t="str">
        <f>TEXT(tb_vendas[[#This Row],[Data do Pedido]],"aaaa-mm")</f>
        <v>2023-03</v>
      </c>
      <c r="D2259" s="1" t="s">
        <v>6593</v>
      </c>
      <c r="E2259" t="s">
        <v>21</v>
      </c>
      <c r="F2259" t="s">
        <v>29</v>
      </c>
      <c r="G2259" t="s">
        <v>43</v>
      </c>
      <c r="H2259" t="s">
        <v>45</v>
      </c>
      <c r="I2259" t="s">
        <v>61</v>
      </c>
      <c r="J2259" t="s">
        <v>68</v>
      </c>
      <c r="K2259" t="s">
        <v>76</v>
      </c>
      <c r="L2259">
        <v>19</v>
      </c>
      <c r="M2259" s="5">
        <v>38.5</v>
      </c>
      <c r="N2259" s="5">
        <f t="shared" si="35"/>
        <v>731.5</v>
      </c>
      <c r="O2259" s="5">
        <v>11.34250702351952</v>
      </c>
      <c r="P2259" s="5">
        <f>tb_vendas[[#This Row],[Quantidade]]*tb_vendas[[#This Row],[Custo Unitário]]</f>
        <v>215.50763344687087</v>
      </c>
      <c r="Q2259" s="5">
        <f>tb_vendas[[#This Row],[Valor Total]]-tb_vendas[[#This Row],[Custo Total]]</f>
        <v>515.99236655312916</v>
      </c>
      <c r="R2259" s="2">
        <v>6</v>
      </c>
      <c r="S2259" s="3">
        <v>3</v>
      </c>
      <c r="T2259" t="s">
        <v>81</v>
      </c>
      <c r="U2259" t="s">
        <v>84</v>
      </c>
    </row>
    <row r="2260" spans="1:21" x14ac:dyDescent="0.3">
      <c r="A2260" s="3" t="s">
        <v>2344</v>
      </c>
      <c r="B2260" s="1">
        <v>44990</v>
      </c>
      <c r="C2260" s="7" t="str">
        <f>TEXT(tb_vendas[[#This Row],[Data do Pedido]],"aaaa-mm")</f>
        <v>2023-03</v>
      </c>
      <c r="D2260" s="1" t="s">
        <v>6588</v>
      </c>
      <c r="E2260" t="s">
        <v>19</v>
      </c>
      <c r="F2260" t="s">
        <v>28</v>
      </c>
      <c r="G2260" t="s">
        <v>43</v>
      </c>
      <c r="H2260" t="s">
        <v>45</v>
      </c>
      <c r="I2260" t="s">
        <v>56</v>
      </c>
      <c r="J2260" t="s">
        <v>63</v>
      </c>
      <c r="K2260" t="s">
        <v>73</v>
      </c>
      <c r="L2260">
        <v>57</v>
      </c>
      <c r="M2260" s="5">
        <v>81.77</v>
      </c>
      <c r="N2260" s="5">
        <f t="shared" si="35"/>
        <v>4660.8899999999994</v>
      </c>
      <c r="O2260" s="5">
        <v>23.171471577234719</v>
      </c>
      <c r="P2260" s="5">
        <f>tb_vendas[[#This Row],[Quantidade]]*tb_vendas[[#This Row],[Custo Unitário]]</f>
        <v>1320.7738799023789</v>
      </c>
      <c r="Q2260" s="5">
        <f>tb_vendas[[#This Row],[Valor Total]]-tb_vendas[[#This Row],[Custo Total]]</f>
        <v>3340.1161200976203</v>
      </c>
      <c r="R2260" s="2">
        <v>6</v>
      </c>
      <c r="S2260" s="3">
        <v>8</v>
      </c>
      <c r="T2260" t="s">
        <v>81</v>
      </c>
      <c r="U2260" t="s">
        <v>83</v>
      </c>
    </row>
    <row r="2261" spans="1:21" x14ac:dyDescent="0.3">
      <c r="A2261" s="3" t="s">
        <v>2345</v>
      </c>
      <c r="B2261" s="1">
        <v>44990</v>
      </c>
      <c r="C2261" s="7" t="str">
        <f>TEXT(tb_vendas[[#This Row],[Data do Pedido]],"aaaa-mm")</f>
        <v>2023-03</v>
      </c>
      <c r="D2261" s="1" t="s">
        <v>6590</v>
      </c>
      <c r="E2261" t="s">
        <v>18</v>
      </c>
      <c r="F2261" t="s">
        <v>25</v>
      </c>
      <c r="G2261" t="s">
        <v>40</v>
      </c>
      <c r="H2261" t="s">
        <v>46</v>
      </c>
      <c r="I2261" t="s">
        <v>62</v>
      </c>
      <c r="J2261" t="s">
        <v>70</v>
      </c>
      <c r="K2261" t="s">
        <v>71</v>
      </c>
      <c r="L2261">
        <v>21</v>
      </c>
      <c r="M2261" s="5">
        <v>5.38</v>
      </c>
      <c r="N2261" s="5">
        <f t="shared" si="35"/>
        <v>112.98</v>
      </c>
      <c r="O2261" s="5">
        <v>3.0534063286473199</v>
      </c>
      <c r="P2261" s="5">
        <f>tb_vendas[[#This Row],[Quantidade]]*tb_vendas[[#This Row],[Custo Unitário]]</f>
        <v>64.121532901593724</v>
      </c>
      <c r="Q2261" s="5">
        <f>tb_vendas[[#This Row],[Valor Total]]-tb_vendas[[#This Row],[Custo Total]]</f>
        <v>48.85846709840628</v>
      </c>
      <c r="R2261" s="2">
        <v>5</v>
      </c>
      <c r="S2261" s="3">
        <v>0</v>
      </c>
      <c r="T2261" t="s">
        <v>80</v>
      </c>
      <c r="U2261" t="s">
        <v>83</v>
      </c>
    </row>
    <row r="2262" spans="1:21" x14ac:dyDescent="0.3">
      <c r="A2262" s="3" t="s">
        <v>2346</v>
      </c>
      <c r="B2262" s="1">
        <v>44990</v>
      </c>
      <c r="C2262" s="7" t="str">
        <f>TEXT(tb_vendas[[#This Row],[Data do Pedido]],"aaaa-mm")</f>
        <v>2023-03</v>
      </c>
      <c r="D2262" s="1" t="s">
        <v>6590</v>
      </c>
      <c r="E2262" t="s">
        <v>18</v>
      </c>
      <c r="F2262" t="s">
        <v>33</v>
      </c>
      <c r="G2262" t="s">
        <v>42</v>
      </c>
      <c r="H2262" t="s">
        <v>46</v>
      </c>
      <c r="I2262" t="s">
        <v>51</v>
      </c>
      <c r="J2262" t="s">
        <v>65</v>
      </c>
      <c r="K2262" t="s">
        <v>78</v>
      </c>
      <c r="L2262">
        <v>100</v>
      </c>
      <c r="M2262" s="5">
        <v>76.73</v>
      </c>
      <c r="N2262" s="5">
        <f t="shared" si="35"/>
        <v>7673</v>
      </c>
      <c r="O2262" s="5">
        <v>56.772968781879712</v>
      </c>
      <c r="P2262" s="5">
        <f>tb_vendas[[#This Row],[Quantidade]]*tb_vendas[[#This Row],[Custo Unitário]]</f>
        <v>5677.2968781879708</v>
      </c>
      <c r="Q2262" s="5">
        <f>tb_vendas[[#This Row],[Valor Total]]-tb_vendas[[#This Row],[Custo Total]]</f>
        <v>1995.7031218120292</v>
      </c>
      <c r="R2262" s="2">
        <v>6</v>
      </c>
      <c r="S2262" s="3">
        <v>4</v>
      </c>
      <c r="T2262" t="s">
        <v>81</v>
      </c>
      <c r="U2262" t="s">
        <v>82</v>
      </c>
    </row>
    <row r="2263" spans="1:21" x14ac:dyDescent="0.3">
      <c r="A2263" s="3" t="s">
        <v>2347</v>
      </c>
      <c r="B2263" s="1">
        <v>44990</v>
      </c>
      <c r="C2263" s="7" t="str">
        <f>TEXT(tb_vendas[[#This Row],[Data do Pedido]],"aaaa-mm")</f>
        <v>2023-03</v>
      </c>
      <c r="D2263" s="1" t="s">
        <v>6591</v>
      </c>
      <c r="E2263" t="s">
        <v>19</v>
      </c>
      <c r="F2263" t="s">
        <v>35</v>
      </c>
      <c r="G2263" t="s">
        <v>44</v>
      </c>
      <c r="H2263" t="s">
        <v>46</v>
      </c>
      <c r="I2263" t="s">
        <v>48</v>
      </c>
      <c r="J2263" t="s">
        <v>64</v>
      </c>
      <c r="K2263" t="s">
        <v>72</v>
      </c>
      <c r="L2263">
        <v>22</v>
      </c>
      <c r="M2263" s="5">
        <v>55.12</v>
      </c>
      <c r="N2263" s="5">
        <f t="shared" si="35"/>
        <v>1212.6399999999999</v>
      </c>
      <c r="O2263" s="5">
        <v>19.302926963326122</v>
      </c>
      <c r="P2263" s="5">
        <f>tb_vendas[[#This Row],[Quantidade]]*tb_vendas[[#This Row],[Custo Unitário]]</f>
        <v>424.6643931931747</v>
      </c>
      <c r="Q2263" s="5">
        <f>tb_vendas[[#This Row],[Valor Total]]-tb_vendas[[#This Row],[Custo Total]]</f>
        <v>787.97560680682523</v>
      </c>
      <c r="R2263" s="2">
        <v>7</v>
      </c>
      <c r="S2263" s="3">
        <v>2</v>
      </c>
      <c r="T2263" t="s">
        <v>80</v>
      </c>
      <c r="U2263" t="s">
        <v>85</v>
      </c>
    </row>
    <row r="2264" spans="1:21" x14ac:dyDescent="0.3">
      <c r="A2264" s="3" t="s">
        <v>2348</v>
      </c>
      <c r="B2264" s="1">
        <v>44991</v>
      </c>
      <c r="C2264" s="7" t="str">
        <f>TEXT(tb_vendas[[#This Row],[Data do Pedido]],"aaaa-mm")</f>
        <v>2023-03</v>
      </c>
      <c r="D2264" s="1" t="s">
        <v>6592</v>
      </c>
      <c r="E2264" t="s">
        <v>22</v>
      </c>
      <c r="F2264" t="s">
        <v>35</v>
      </c>
      <c r="G2264" t="s">
        <v>44</v>
      </c>
      <c r="H2264" t="s">
        <v>46</v>
      </c>
      <c r="I2264" t="s">
        <v>57</v>
      </c>
      <c r="J2264" t="s">
        <v>66</v>
      </c>
      <c r="K2264" t="s">
        <v>75</v>
      </c>
      <c r="L2264">
        <v>84</v>
      </c>
      <c r="M2264" s="5">
        <v>73.14</v>
      </c>
      <c r="N2264" s="5">
        <f t="shared" si="35"/>
        <v>6143.76</v>
      </c>
      <c r="O2264" s="5">
        <v>19.091655136004992</v>
      </c>
      <c r="P2264" s="5">
        <f>tb_vendas[[#This Row],[Quantidade]]*tb_vendas[[#This Row],[Custo Unitário]]</f>
        <v>1603.6990314244192</v>
      </c>
      <c r="Q2264" s="5">
        <f>tb_vendas[[#This Row],[Valor Total]]-tb_vendas[[#This Row],[Custo Total]]</f>
        <v>4540.0609685755808</v>
      </c>
      <c r="R2264" s="2">
        <v>7</v>
      </c>
      <c r="S2264" s="3">
        <v>10</v>
      </c>
      <c r="T2264" t="s">
        <v>79</v>
      </c>
      <c r="U2264" t="s">
        <v>85</v>
      </c>
    </row>
    <row r="2265" spans="1:21" x14ac:dyDescent="0.3">
      <c r="A2265" s="3" t="s">
        <v>2349</v>
      </c>
      <c r="B2265" s="1">
        <v>44991</v>
      </c>
      <c r="C2265" s="7" t="str">
        <f>TEXT(tb_vendas[[#This Row],[Data do Pedido]],"aaaa-mm")</f>
        <v>2023-03</v>
      </c>
      <c r="D2265" s="1" t="s">
        <v>6590</v>
      </c>
      <c r="E2265" t="s">
        <v>20</v>
      </c>
      <c r="F2265" t="s">
        <v>27</v>
      </c>
      <c r="G2265" t="s">
        <v>42</v>
      </c>
      <c r="H2265" t="s">
        <v>46</v>
      </c>
      <c r="I2265" t="s">
        <v>54</v>
      </c>
      <c r="J2265" t="s">
        <v>68</v>
      </c>
      <c r="K2265" t="s">
        <v>74</v>
      </c>
      <c r="L2265">
        <v>66</v>
      </c>
      <c r="M2265" s="5">
        <v>57.28</v>
      </c>
      <c r="N2265" s="5">
        <f t="shared" si="35"/>
        <v>3780.48</v>
      </c>
      <c r="O2265" s="5">
        <v>17.118745764114752</v>
      </c>
      <c r="P2265" s="5">
        <f>tb_vendas[[#This Row],[Quantidade]]*tb_vendas[[#This Row],[Custo Unitário]]</f>
        <v>1129.8372204315738</v>
      </c>
      <c r="Q2265" s="5">
        <f>tb_vendas[[#This Row],[Valor Total]]-tb_vendas[[#This Row],[Custo Total]]</f>
        <v>2650.6427795684262</v>
      </c>
      <c r="R2265" s="2">
        <v>6</v>
      </c>
      <c r="S2265" s="3">
        <v>7</v>
      </c>
      <c r="T2265" t="s">
        <v>81</v>
      </c>
      <c r="U2265" t="s">
        <v>84</v>
      </c>
    </row>
    <row r="2266" spans="1:21" x14ac:dyDescent="0.3">
      <c r="A2266" s="3" t="s">
        <v>2350</v>
      </c>
      <c r="B2266" s="1">
        <v>44991</v>
      </c>
      <c r="C2266" s="7" t="str">
        <f>TEXT(tb_vendas[[#This Row],[Data do Pedido]],"aaaa-mm")</f>
        <v>2023-03</v>
      </c>
      <c r="D2266" s="1" t="s">
        <v>6590</v>
      </c>
      <c r="E2266" t="s">
        <v>23</v>
      </c>
      <c r="F2266" t="s">
        <v>33</v>
      </c>
      <c r="G2266" t="s">
        <v>42</v>
      </c>
      <c r="H2266" t="s">
        <v>46</v>
      </c>
      <c r="I2266" t="s">
        <v>59</v>
      </c>
      <c r="J2266" t="s">
        <v>70</v>
      </c>
      <c r="K2266" t="s">
        <v>71</v>
      </c>
      <c r="L2266">
        <v>23</v>
      </c>
      <c r="M2266" s="5">
        <v>86.05</v>
      </c>
      <c r="N2266" s="5">
        <f t="shared" si="35"/>
        <v>1979.1499999999999</v>
      </c>
      <c r="O2266" s="5">
        <v>31.310318242365849</v>
      </c>
      <c r="P2266" s="5">
        <f>tb_vendas[[#This Row],[Quantidade]]*tb_vendas[[#This Row],[Custo Unitário]]</f>
        <v>720.13731957441451</v>
      </c>
      <c r="Q2266" s="5">
        <f>tb_vendas[[#This Row],[Valor Total]]-tb_vendas[[#This Row],[Custo Total]]</f>
        <v>1259.0126804255854</v>
      </c>
      <c r="R2266" s="2">
        <v>9</v>
      </c>
      <c r="S2266" s="3">
        <v>0</v>
      </c>
      <c r="T2266" t="s">
        <v>80</v>
      </c>
      <c r="U2266" t="s">
        <v>83</v>
      </c>
    </row>
    <row r="2267" spans="1:21" x14ac:dyDescent="0.3">
      <c r="A2267" s="3" t="s">
        <v>2351</v>
      </c>
      <c r="B2267" s="1">
        <v>44992</v>
      </c>
      <c r="C2267" s="7" t="str">
        <f>TEXT(tb_vendas[[#This Row],[Data do Pedido]],"aaaa-mm")</f>
        <v>2023-03</v>
      </c>
      <c r="D2267" s="1" t="s">
        <v>6592</v>
      </c>
      <c r="E2267" t="s">
        <v>21</v>
      </c>
      <c r="F2267" t="s">
        <v>31</v>
      </c>
      <c r="G2267" t="s">
        <v>40</v>
      </c>
      <c r="H2267" t="s">
        <v>46</v>
      </c>
      <c r="I2267" t="s">
        <v>60</v>
      </c>
      <c r="J2267" t="s">
        <v>69</v>
      </c>
      <c r="K2267" t="s">
        <v>77</v>
      </c>
      <c r="L2267">
        <v>15</v>
      </c>
      <c r="M2267" s="5">
        <v>31.08</v>
      </c>
      <c r="N2267" s="5">
        <f t="shared" si="35"/>
        <v>466.2</v>
      </c>
      <c r="O2267" s="5">
        <v>8.1144352771280523</v>
      </c>
      <c r="P2267" s="5">
        <f>tb_vendas[[#This Row],[Quantidade]]*tb_vendas[[#This Row],[Custo Unitário]]</f>
        <v>121.71652915692079</v>
      </c>
      <c r="Q2267" s="5">
        <f>tb_vendas[[#This Row],[Valor Total]]-tb_vendas[[#This Row],[Custo Total]]</f>
        <v>344.4834708430792</v>
      </c>
      <c r="R2267" s="2">
        <v>3</v>
      </c>
      <c r="S2267" s="3">
        <v>10</v>
      </c>
      <c r="T2267" t="s">
        <v>81</v>
      </c>
      <c r="U2267" t="s">
        <v>82</v>
      </c>
    </row>
    <row r="2268" spans="1:21" x14ac:dyDescent="0.3">
      <c r="A2268" s="3" t="s">
        <v>2352</v>
      </c>
      <c r="B2268" s="1">
        <v>44992</v>
      </c>
      <c r="C2268" s="7" t="str">
        <f>TEXT(tb_vendas[[#This Row],[Data do Pedido]],"aaaa-mm")</f>
        <v>2023-03</v>
      </c>
      <c r="D2268" s="1" t="s">
        <v>6593</v>
      </c>
      <c r="E2268" t="s">
        <v>18</v>
      </c>
      <c r="F2268" t="s">
        <v>35</v>
      </c>
      <c r="G2268" t="s">
        <v>44</v>
      </c>
      <c r="H2268" t="s">
        <v>46</v>
      </c>
      <c r="I2268" t="s">
        <v>53</v>
      </c>
      <c r="J2268" t="s">
        <v>67</v>
      </c>
      <c r="K2268" t="s">
        <v>74</v>
      </c>
      <c r="L2268">
        <v>59</v>
      </c>
      <c r="M2268" s="5">
        <v>68.64</v>
      </c>
      <c r="N2268" s="5">
        <f t="shared" si="35"/>
        <v>4049.76</v>
      </c>
      <c r="O2268" s="5">
        <v>19.640526134905762</v>
      </c>
      <c r="P2268" s="5">
        <f>tb_vendas[[#This Row],[Quantidade]]*tb_vendas[[#This Row],[Custo Unitário]]</f>
        <v>1158.79104195944</v>
      </c>
      <c r="Q2268" s="5">
        <f>tb_vendas[[#This Row],[Valor Total]]-tb_vendas[[#This Row],[Custo Total]]</f>
        <v>2890.9689580405602</v>
      </c>
      <c r="R2268" s="2">
        <v>7</v>
      </c>
      <c r="S2268" s="3">
        <v>0</v>
      </c>
      <c r="T2268" t="s">
        <v>79</v>
      </c>
      <c r="U2268" t="s">
        <v>84</v>
      </c>
    </row>
    <row r="2269" spans="1:21" x14ac:dyDescent="0.3">
      <c r="A2269" s="3" t="s">
        <v>2353</v>
      </c>
      <c r="B2269" s="1">
        <v>44992</v>
      </c>
      <c r="C2269" s="7" t="str">
        <f>TEXT(tb_vendas[[#This Row],[Data do Pedido]],"aaaa-mm")</f>
        <v>2023-03</v>
      </c>
      <c r="D2269" s="1" t="s">
        <v>6593</v>
      </c>
      <c r="E2269" t="s">
        <v>23</v>
      </c>
      <c r="F2269" t="s">
        <v>37</v>
      </c>
      <c r="G2269" t="s">
        <v>41</v>
      </c>
      <c r="H2269" t="s">
        <v>45</v>
      </c>
      <c r="I2269" t="s">
        <v>62</v>
      </c>
      <c r="J2269" t="s">
        <v>70</v>
      </c>
      <c r="K2269" t="s">
        <v>77</v>
      </c>
      <c r="L2269">
        <v>92</v>
      </c>
      <c r="M2269" s="5">
        <v>5.0599999999999996</v>
      </c>
      <c r="N2269" s="5">
        <f t="shared" si="35"/>
        <v>465.52</v>
      </c>
      <c r="O2269" s="5">
        <v>2.6727733799514852</v>
      </c>
      <c r="P2269" s="5">
        <f>tb_vendas[[#This Row],[Quantidade]]*tb_vendas[[#This Row],[Custo Unitário]]</f>
        <v>245.89515095553665</v>
      </c>
      <c r="Q2269" s="5">
        <f>tb_vendas[[#This Row],[Valor Total]]-tb_vendas[[#This Row],[Custo Total]]</f>
        <v>219.62484904446333</v>
      </c>
      <c r="R2269" s="2">
        <v>4</v>
      </c>
      <c r="S2269" s="3">
        <v>2</v>
      </c>
      <c r="T2269" t="s">
        <v>80</v>
      </c>
      <c r="U2269" t="s">
        <v>82</v>
      </c>
    </row>
    <row r="2270" spans="1:21" x14ac:dyDescent="0.3">
      <c r="A2270" s="3" t="s">
        <v>2354</v>
      </c>
      <c r="B2270" s="1">
        <v>44992</v>
      </c>
      <c r="C2270" s="7" t="str">
        <f>TEXT(tb_vendas[[#This Row],[Data do Pedido]],"aaaa-mm")</f>
        <v>2023-03</v>
      </c>
      <c r="D2270" s="1" t="s">
        <v>6593</v>
      </c>
      <c r="E2270" t="s">
        <v>21</v>
      </c>
      <c r="F2270" t="s">
        <v>37</v>
      </c>
      <c r="G2270" t="s">
        <v>41</v>
      </c>
      <c r="H2270" t="s">
        <v>45</v>
      </c>
      <c r="I2270" t="s">
        <v>55</v>
      </c>
      <c r="J2270" t="s">
        <v>69</v>
      </c>
      <c r="K2270" t="s">
        <v>78</v>
      </c>
      <c r="L2270">
        <v>22</v>
      </c>
      <c r="M2270" s="5">
        <v>39.65</v>
      </c>
      <c r="N2270" s="5">
        <f t="shared" si="35"/>
        <v>872.3</v>
      </c>
      <c r="O2270" s="5">
        <v>13.627836896291951</v>
      </c>
      <c r="P2270" s="5">
        <f>tb_vendas[[#This Row],[Quantidade]]*tb_vendas[[#This Row],[Custo Unitário]]</f>
        <v>299.81241171842294</v>
      </c>
      <c r="Q2270" s="5">
        <f>tb_vendas[[#This Row],[Valor Total]]-tb_vendas[[#This Row],[Custo Total]]</f>
        <v>572.48758828157702</v>
      </c>
      <c r="R2270" s="2">
        <v>1</v>
      </c>
      <c r="S2270" s="3">
        <v>7</v>
      </c>
      <c r="T2270" t="s">
        <v>80</v>
      </c>
      <c r="U2270" t="s">
        <v>85</v>
      </c>
    </row>
    <row r="2271" spans="1:21" x14ac:dyDescent="0.3">
      <c r="A2271" s="3" t="s">
        <v>2355</v>
      </c>
      <c r="B2271" s="1">
        <v>44992</v>
      </c>
      <c r="C2271" s="7" t="str">
        <f>TEXT(tb_vendas[[#This Row],[Data do Pedido]],"aaaa-mm")</f>
        <v>2023-03</v>
      </c>
      <c r="D2271" s="1" t="s">
        <v>6592</v>
      </c>
      <c r="E2271" t="s">
        <v>22</v>
      </c>
      <c r="F2271" t="s">
        <v>33</v>
      </c>
      <c r="G2271" t="s">
        <v>42</v>
      </c>
      <c r="H2271" t="s">
        <v>46</v>
      </c>
      <c r="I2271" t="s">
        <v>61</v>
      </c>
      <c r="J2271" t="s">
        <v>68</v>
      </c>
      <c r="K2271" t="s">
        <v>71</v>
      </c>
      <c r="L2271">
        <v>15</v>
      </c>
      <c r="M2271" s="5">
        <v>97.19</v>
      </c>
      <c r="N2271" s="5">
        <f t="shared" si="35"/>
        <v>1457.85</v>
      </c>
      <c r="O2271" s="5">
        <v>44.576880357782414</v>
      </c>
      <c r="P2271" s="5">
        <f>tb_vendas[[#This Row],[Quantidade]]*tb_vendas[[#This Row],[Custo Unitário]]</f>
        <v>668.65320536673619</v>
      </c>
      <c r="Q2271" s="5">
        <f>tb_vendas[[#This Row],[Valor Total]]-tb_vendas[[#This Row],[Custo Total]]</f>
        <v>789.19679463326372</v>
      </c>
      <c r="R2271" s="2">
        <v>2</v>
      </c>
      <c r="S2271" s="3">
        <v>0</v>
      </c>
      <c r="T2271" t="s">
        <v>81</v>
      </c>
      <c r="U2271" t="s">
        <v>84</v>
      </c>
    </row>
    <row r="2272" spans="1:21" x14ac:dyDescent="0.3">
      <c r="A2272" s="3" t="s">
        <v>2356</v>
      </c>
      <c r="B2272" s="1">
        <v>44992</v>
      </c>
      <c r="C2272" s="7" t="str">
        <f>TEXT(tb_vendas[[#This Row],[Data do Pedido]],"aaaa-mm")</f>
        <v>2023-03</v>
      </c>
      <c r="D2272" s="1" t="s">
        <v>6590</v>
      </c>
      <c r="E2272" t="s">
        <v>19</v>
      </c>
      <c r="F2272" t="s">
        <v>35</v>
      </c>
      <c r="G2272" t="s">
        <v>44</v>
      </c>
      <c r="H2272" t="s">
        <v>46</v>
      </c>
      <c r="I2272" t="s">
        <v>61</v>
      </c>
      <c r="J2272" t="s">
        <v>68</v>
      </c>
      <c r="K2272" t="s">
        <v>72</v>
      </c>
      <c r="L2272">
        <v>65</v>
      </c>
      <c r="M2272" s="5">
        <v>18.22</v>
      </c>
      <c r="N2272" s="5">
        <f t="shared" si="35"/>
        <v>1184.3</v>
      </c>
      <c r="O2272" s="5">
        <v>13.59359352440058</v>
      </c>
      <c r="P2272" s="5">
        <f>tb_vendas[[#This Row],[Quantidade]]*tb_vendas[[#This Row],[Custo Unitário]]</f>
        <v>883.58357908603773</v>
      </c>
      <c r="Q2272" s="5">
        <f>tb_vendas[[#This Row],[Valor Total]]-tb_vendas[[#This Row],[Custo Total]]</f>
        <v>300.71642091396222</v>
      </c>
      <c r="R2272" s="2">
        <v>3</v>
      </c>
      <c r="S2272" s="3">
        <v>0</v>
      </c>
      <c r="T2272" t="s">
        <v>81</v>
      </c>
      <c r="U2272" t="s">
        <v>83</v>
      </c>
    </row>
    <row r="2273" spans="1:21" x14ac:dyDescent="0.3">
      <c r="A2273" s="3" t="s">
        <v>2357</v>
      </c>
      <c r="B2273" s="1">
        <v>44993</v>
      </c>
      <c r="C2273" s="7" t="str">
        <f>TEXT(tb_vendas[[#This Row],[Data do Pedido]],"aaaa-mm")</f>
        <v>2023-03</v>
      </c>
      <c r="D2273" s="1" t="s">
        <v>6588</v>
      </c>
      <c r="E2273" t="s">
        <v>17</v>
      </c>
      <c r="F2273" t="s">
        <v>36</v>
      </c>
      <c r="G2273" t="s">
        <v>39</v>
      </c>
      <c r="H2273" t="s">
        <v>45</v>
      </c>
      <c r="I2273" t="s">
        <v>61</v>
      </c>
      <c r="J2273" t="s">
        <v>68</v>
      </c>
      <c r="K2273" t="s">
        <v>73</v>
      </c>
      <c r="L2273">
        <v>94</v>
      </c>
      <c r="M2273" s="5">
        <v>48.26</v>
      </c>
      <c r="N2273" s="5">
        <f t="shared" si="35"/>
        <v>4536.4399999999996</v>
      </c>
      <c r="O2273" s="5">
        <v>19.616177273355042</v>
      </c>
      <c r="P2273" s="5">
        <f>tb_vendas[[#This Row],[Quantidade]]*tb_vendas[[#This Row],[Custo Unitário]]</f>
        <v>1843.9206636953741</v>
      </c>
      <c r="Q2273" s="5">
        <f>tb_vendas[[#This Row],[Valor Total]]-tb_vendas[[#This Row],[Custo Total]]</f>
        <v>2692.5193363046255</v>
      </c>
      <c r="R2273" s="2">
        <v>4</v>
      </c>
      <c r="S2273" s="3">
        <v>1</v>
      </c>
      <c r="T2273" t="s">
        <v>81</v>
      </c>
      <c r="U2273" t="s">
        <v>83</v>
      </c>
    </row>
    <row r="2274" spans="1:21" x14ac:dyDescent="0.3">
      <c r="A2274" s="3" t="s">
        <v>2358</v>
      </c>
      <c r="B2274" s="1">
        <v>44993</v>
      </c>
      <c r="C2274" s="7" t="str">
        <f>TEXT(tb_vendas[[#This Row],[Data do Pedido]],"aaaa-mm")</f>
        <v>2023-03</v>
      </c>
      <c r="D2274" s="1" t="s">
        <v>6588</v>
      </c>
      <c r="E2274" t="s">
        <v>20</v>
      </c>
      <c r="F2274" t="s">
        <v>35</v>
      </c>
      <c r="G2274" t="s">
        <v>44</v>
      </c>
      <c r="H2274" t="s">
        <v>46</v>
      </c>
      <c r="I2274" t="s">
        <v>56</v>
      </c>
      <c r="J2274" t="s">
        <v>63</v>
      </c>
      <c r="K2274" t="s">
        <v>74</v>
      </c>
      <c r="L2274">
        <v>16</v>
      </c>
      <c r="M2274" s="5">
        <v>53.43</v>
      </c>
      <c r="N2274" s="5">
        <f t="shared" si="35"/>
        <v>854.88</v>
      </c>
      <c r="O2274" s="5">
        <v>16.630911456337987</v>
      </c>
      <c r="P2274" s="5">
        <f>tb_vendas[[#This Row],[Quantidade]]*tb_vendas[[#This Row],[Custo Unitário]]</f>
        <v>266.09458330140779</v>
      </c>
      <c r="Q2274" s="5">
        <f>tb_vendas[[#This Row],[Valor Total]]-tb_vendas[[#This Row],[Custo Total]]</f>
        <v>588.78541669859214</v>
      </c>
      <c r="R2274" s="2">
        <v>9</v>
      </c>
      <c r="S2274" s="3">
        <v>3</v>
      </c>
      <c r="T2274" t="s">
        <v>81</v>
      </c>
      <c r="U2274" t="s">
        <v>83</v>
      </c>
    </row>
    <row r="2275" spans="1:21" x14ac:dyDescent="0.3">
      <c r="A2275" s="3" t="s">
        <v>2359</v>
      </c>
      <c r="B2275" s="1">
        <v>44993</v>
      </c>
      <c r="C2275" s="7" t="str">
        <f>TEXT(tb_vendas[[#This Row],[Data do Pedido]],"aaaa-mm")</f>
        <v>2023-03</v>
      </c>
      <c r="D2275" s="1" t="s">
        <v>6590</v>
      </c>
      <c r="E2275" t="s">
        <v>23</v>
      </c>
      <c r="F2275" t="s">
        <v>29</v>
      </c>
      <c r="G2275" t="s">
        <v>43</v>
      </c>
      <c r="H2275" t="s">
        <v>45</v>
      </c>
      <c r="I2275" t="s">
        <v>48</v>
      </c>
      <c r="J2275" t="s">
        <v>64</v>
      </c>
      <c r="K2275" t="s">
        <v>74</v>
      </c>
      <c r="L2275">
        <v>56</v>
      </c>
      <c r="M2275" s="5">
        <v>17.579999999999998</v>
      </c>
      <c r="N2275" s="5">
        <f t="shared" si="35"/>
        <v>984.4799999999999</v>
      </c>
      <c r="O2275" s="5">
        <v>4.84691563517279</v>
      </c>
      <c r="P2275" s="5">
        <f>tb_vendas[[#This Row],[Quantidade]]*tb_vendas[[#This Row],[Custo Unitário]]</f>
        <v>271.42727556967623</v>
      </c>
      <c r="Q2275" s="5">
        <f>tb_vendas[[#This Row],[Valor Total]]-tb_vendas[[#This Row],[Custo Total]]</f>
        <v>713.05272443032368</v>
      </c>
      <c r="R2275" s="2">
        <v>8</v>
      </c>
      <c r="S2275" s="3">
        <v>10</v>
      </c>
      <c r="T2275" t="s">
        <v>80</v>
      </c>
      <c r="U2275" t="s">
        <v>83</v>
      </c>
    </row>
    <row r="2276" spans="1:21" x14ac:dyDescent="0.3">
      <c r="A2276" s="3" t="s">
        <v>2360</v>
      </c>
      <c r="B2276" s="1">
        <v>44993</v>
      </c>
      <c r="C2276" s="7" t="str">
        <f>TEXT(tb_vendas[[#This Row],[Data do Pedido]],"aaaa-mm")</f>
        <v>2023-03</v>
      </c>
      <c r="D2276" s="1" t="s">
        <v>6589</v>
      </c>
      <c r="E2276" t="s">
        <v>20</v>
      </c>
      <c r="F2276" t="s">
        <v>30</v>
      </c>
      <c r="G2276" t="s">
        <v>44</v>
      </c>
      <c r="H2276" t="s">
        <v>46</v>
      </c>
      <c r="I2276" t="s">
        <v>54</v>
      </c>
      <c r="J2276" t="s">
        <v>68</v>
      </c>
      <c r="K2276" t="s">
        <v>77</v>
      </c>
      <c r="L2276">
        <v>91</v>
      </c>
      <c r="M2276" s="5">
        <v>67.37</v>
      </c>
      <c r="N2276" s="5">
        <f t="shared" si="35"/>
        <v>6130.67</v>
      </c>
      <c r="O2276" s="5">
        <v>19.820117211611134</v>
      </c>
      <c r="P2276" s="5">
        <f>tb_vendas[[#This Row],[Quantidade]]*tb_vendas[[#This Row],[Custo Unitário]]</f>
        <v>1803.6306662566133</v>
      </c>
      <c r="Q2276" s="5">
        <f>tb_vendas[[#This Row],[Valor Total]]-tb_vendas[[#This Row],[Custo Total]]</f>
        <v>4327.039333743387</v>
      </c>
      <c r="R2276" s="2">
        <v>6</v>
      </c>
      <c r="S2276" s="3">
        <v>4</v>
      </c>
      <c r="T2276" t="s">
        <v>81</v>
      </c>
      <c r="U2276" t="s">
        <v>83</v>
      </c>
    </row>
    <row r="2277" spans="1:21" x14ac:dyDescent="0.3">
      <c r="A2277" s="3" t="s">
        <v>2361</v>
      </c>
      <c r="B2277" s="1">
        <v>44993</v>
      </c>
      <c r="C2277" s="7" t="str">
        <f>TEXT(tb_vendas[[#This Row],[Data do Pedido]],"aaaa-mm")</f>
        <v>2023-03</v>
      </c>
      <c r="D2277" s="1" t="s">
        <v>6590</v>
      </c>
      <c r="E2277" t="s">
        <v>19</v>
      </c>
      <c r="F2277" t="s">
        <v>28</v>
      </c>
      <c r="G2277" t="s">
        <v>43</v>
      </c>
      <c r="H2277" t="s">
        <v>45</v>
      </c>
      <c r="I2277" t="s">
        <v>61</v>
      </c>
      <c r="J2277" t="s">
        <v>68</v>
      </c>
      <c r="K2277" t="s">
        <v>75</v>
      </c>
      <c r="L2277">
        <v>22</v>
      </c>
      <c r="M2277" s="5">
        <v>57.02</v>
      </c>
      <c r="N2277" s="5">
        <f t="shared" si="35"/>
        <v>1254.44</v>
      </c>
      <c r="O2277" s="5">
        <v>24.900780214558104</v>
      </c>
      <c r="P2277" s="5">
        <f>tb_vendas[[#This Row],[Quantidade]]*tb_vendas[[#This Row],[Custo Unitário]]</f>
        <v>547.81716472027824</v>
      </c>
      <c r="Q2277" s="5">
        <f>tb_vendas[[#This Row],[Valor Total]]-tb_vendas[[#This Row],[Custo Total]]</f>
        <v>706.62283527972181</v>
      </c>
      <c r="R2277" s="2">
        <v>5</v>
      </c>
      <c r="S2277" s="3">
        <v>4</v>
      </c>
      <c r="T2277" t="s">
        <v>81</v>
      </c>
      <c r="U2277" t="s">
        <v>82</v>
      </c>
    </row>
    <row r="2278" spans="1:21" x14ac:dyDescent="0.3">
      <c r="A2278" s="3" t="s">
        <v>2362</v>
      </c>
      <c r="B2278" s="1">
        <v>44993</v>
      </c>
      <c r="C2278" s="7" t="str">
        <f>TEXT(tb_vendas[[#This Row],[Data do Pedido]],"aaaa-mm")</f>
        <v>2023-03</v>
      </c>
      <c r="D2278" s="1" t="s">
        <v>6593</v>
      </c>
      <c r="E2278" t="s">
        <v>23</v>
      </c>
      <c r="F2278" t="s">
        <v>33</v>
      </c>
      <c r="G2278" t="s">
        <v>42</v>
      </c>
      <c r="H2278" t="s">
        <v>46</v>
      </c>
      <c r="I2278" t="s">
        <v>62</v>
      </c>
      <c r="J2278" t="s">
        <v>70</v>
      </c>
      <c r="K2278" t="s">
        <v>74</v>
      </c>
      <c r="L2278">
        <v>100</v>
      </c>
      <c r="M2278" s="5">
        <v>11.87</v>
      </c>
      <c r="N2278" s="5">
        <f t="shared" si="35"/>
        <v>1187</v>
      </c>
      <c r="O2278" s="5">
        <v>5.8027301027017772</v>
      </c>
      <c r="P2278" s="5">
        <f>tb_vendas[[#This Row],[Quantidade]]*tb_vendas[[#This Row],[Custo Unitário]]</f>
        <v>580.27301027017768</v>
      </c>
      <c r="Q2278" s="5">
        <f>tb_vendas[[#This Row],[Valor Total]]-tb_vendas[[#This Row],[Custo Total]]</f>
        <v>606.72698972982232</v>
      </c>
      <c r="R2278" s="2">
        <v>6</v>
      </c>
      <c r="S2278" s="3">
        <v>8</v>
      </c>
      <c r="T2278" t="s">
        <v>80</v>
      </c>
      <c r="U2278" t="s">
        <v>82</v>
      </c>
    </row>
    <row r="2279" spans="1:21" x14ac:dyDescent="0.3">
      <c r="A2279" s="3" t="s">
        <v>2363</v>
      </c>
      <c r="B2279" s="1">
        <v>44994</v>
      </c>
      <c r="C2279" s="7" t="str">
        <f>TEXT(tb_vendas[[#This Row],[Data do Pedido]],"aaaa-mm")</f>
        <v>2023-03</v>
      </c>
      <c r="D2279" s="1" t="s">
        <v>6591</v>
      </c>
      <c r="E2279" t="s">
        <v>17</v>
      </c>
      <c r="F2279" t="s">
        <v>37</v>
      </c>
      <c r="G2279" t="s">
        <v>41</v>
      </c>
      <c r="H2279" t="s">
        <v>45</v>
      </c>
      <c r="I2279" t="s">
        <v>60</v>
      </c>
      <c r="J2279" t="s">
        <v>69</v>
      </c>
      <c r="K2279" t="s">
        <v>78</v>
      </c>
      <c r="L2279">
        <v>64</v>
      </c>
      <c r="M2279" s="5">
        <v>89.93</v>
      </c>
      <c r="N2279" s="5">
        <f t="shared" si="35"/>
        <v>5755.52</v>
      </c>
      <c r="O2279" s="5">
        <v>43.900859712565037</v>
      </c>
      <c r="P2279" s="5">
        <f>tb_vendas[[#This Row],[Quantidade]]*tb_vendas[[#This Row],[Custo Unitário]]</f>
        <v>2809.6550216041624</v>
      </c>
      <c r="Q2279" s="5">
        <f>tb_vendas[[#This Row],[Valor Total]]-tb_vendas[[#This Row],[Custo Total]]</f>
        <v>2945.8649783958381</v>
      </c>
      <c r="R2279" s="2">
        <v>4</v>
      </c>
      <c r="S2279" s="3">
        <v>0</v>
      </c>
      <c r="T2279" t="s">
        <v>81</v>
      </c>
      <c r="U2279" t="s">
        <v>85</v>
      </c>
    </row>
    <row r="2280" spans="1:21" x14ac:dyDescent="0.3">
      <c r="A2280" s="3" t="s">
        <v>2364</v>
      </c>
      <c r="B2280" s="1">
        <v>44994</v>
      </c>
      <c r="C2280" s="7" t="str">
        <f>TEXT(tb_vendas[[#This Row],[Data do Pedido]],"aaaa-mm")</f>
        <v>2023-03</v>
      </c>
      <c r="D2280" s="1" t="s">
        <v>6589</v>
      </c>
      <c r="E2280" t="s">
        <v>19</v>
      </c>
      <c r="F2280" t="s">
        <v>26</v>
      </c>
      <c r="G2280" t="s">
        <v>41</v>
      </c>
      <c r="H2280" t="s">
        <v>45</v>
      </c>
      <c r="I2280" t="s">
        <v>49</v>
      </c>
      <c r="J2280" t="s">
        <v>65</v>
      </c>
      <c r="K2280" t="s">
        <v>76</v>
      </c>
      <c r="L2280">
        <v>42</v>
      </c>
      <c r="M2280" s="5">
        <v>74.72</v>
      </c>
      <c r="N2280" s="5">
        <f t="shared" si="35"/>
        <v>3138.24</v>
      </c>
      <c r="O2280" s="5">
        <v>20.240639092799196</v>
      </c>
      <c r="P2280" s="5">
        <f>tb_vendas[[#This Row],[Quantidade]]*tb_vendas[[#This Row],[Custo Unitário]]</f>
        <v>850.10684189756626</v>
      </c>
      <c r="Q2280" s="5">
        <f>tb_vendas[[#This Row],[Valor Total]]-tb_vendas[[#This Row],[Custo Total]]</f>
        <v>2288.1331581024333</v>
      </c>
      <c r="R2280" s="2">
        <v>4</v>
      </c>
      <c r="S2280" s="3">
        <v>3</v>
      </c>
      <c r="T2280" t="s">
        <v>79</v>
      </c>
      <c r="U2280" t="s">
        <v>83</v>
      </c>
    </row>
    <row r="2281" spans="1:21" x14ac:dyDescent="0.3">
      <c r="A2281" s="3" t="s">
        <v>2365</v>
      </c>
      <c r="B2281" s="1">
        <v>44994</v>
      </c>
      <c r="C2281" s="7" t="str">
        <f>TEXT(tb_vendas[[#This Row],[Data do Pedido]],"aaaa-mm")</f>
        <v>2023-03</v>
      </c>
      <c r="D2281" s="1" t="s">
        <v>6589</v>
      </c>
      <c r="E2281" t="s">
        <v>16</v>
      </c>
      <c r="F2281" t="s">
        <v>37</v>
      </c>
      <c r="G2281" t="s">
        <v>41</v>
      </c>
      <c r="H2281" t="s">
        <v>45</v>
      </c>
      <c r="I2281" t="s">
        <v>55</v>
      </c>
      <c r="J2281" t="s">
        <v>69</v>
      </c>
      <c r="K2281" t="s">
        <v>71</v>
      </c>
      <c r="L2281">
        <v>16</v>
      </c>
      <c r="M2281" s="5">
        <v>64.67</v>
      </c>
      <c r="N2281" s="5">
        <f t="shared" si="35"/>
        <v>1034.72</v>
      </c>
      <c r="O2281" s="5">
        <v>51.199080876497355</v>
      </c>
      <c r="P2281" s="5">
        <f>tb_vendas[[#This Row],[Quantidade]]*tb_vendas[[#This Row],[Custo Unitário]]</f>
        <v>819.18529402395768</v>
      </c>
      <c r="Q2281" s="5">
        <f>tb_vendas[[#This Row],[Valor Total]]-tb_vendas[[#This Row],[Custo Total]]</f>
        <v>215.53470597604235</v>
      </c>
      <c r="R2281" s="2">
        <v>2</v>
      </c>
      <c r="S2281" s="3">
        <v>2</v>
      </c>
      <c r="T2281" t="s">
        <v>80</v>
      </c>
      <c r="U2281" t="s">
        <v>82</v>
      </c>
    </row>
    <row r="2282" spans="1:21" x14ac:dyDescent="0.3">
      <c r="A2282" s="3" t="s">
        <v>2366</v>
      </c>
      <c r="B2282" s="1">
        <v>44994</v>
      </c>
      <c r="C2282" s="7" t="str">
        <f>TEXT(tb_vendas[[#This Row],[Data do Pedido]],"aaaa-mm")</f>
        <v>2023-03</v>
      </c>
      <c r="D2282" s="1" t="s">
        <v>6588</v>
      </c>
      <c r="E2282" t="s">
        <v>19</v>
      </c>
      <c r="F2282" t="s">
        <v>26</v>
      </c>
      <c r="G2282" t="s">
        <v>41</v>
      </c>
      <c r="H2282" t="s">
        <v>45</v>
      </c>
      <c r="I2282" t="s">
        <v>61</v>
      </c>
      <c r="J2282" t="s">
        <v>68</v>
      </c>
      <c r="K2282" t="s">
        <v>74</v>
      </c>
      <c r="L2282">
        <v>82</v>
      </c>
      <c r="M2282" s="5">
        <v>96.19</v>
      </c>
      <c r="N2282" s="5">
        <f t="shared" si="35"/>
        <v>7887.58</v>
      </c>
      <c r="O2282" s="5">
        <v>40.261078614179212</v>
      </c>
      <c r="P2282" s="5">
        <f>tb_vendas[[#This Row],[Quantidade]]*tb_vendas[[#This Row],[Custo Unitário]]</f>
        <v>3301.4084463626955</v>
      </c>
      <c r="Q2282" s="5">
        <f>tb_vendas[[#This Row],[Valor Total]]-tb_vendas[[#This Row],[Custo Total]]</f>
        <v>4586.1715536373049</v>
      </c>
      <c r="R2282" s="2">
        <v>6</v>
      </c>
      <c r="S2282" s="3">
        <v>3</v>
      </c>
      <c r="T2282" t="s">
        <v>79</v>
      </c>
      <c r="U2282" t="s">
        <v>82</v>
      </c>
    </row>
    <row r="2283" spans="1:21" x14ac:dyDescent="0.3">
      <c r="A2283" s="3" t="s">
        <v>2367</v>
      </c>
      <c r="B2283" s="1">
        <v>44994</v>
      </c>
      <c r="C2283" s="7" t="str">
        <f>TEXT(tb_vendas[[#This Row],[Data do Pedido]],"aaaa-mm")</f>
        <v>2023-03</v>
      </c>
      <c r="D2283" s="1" t="s">
        <v>6590</v>
      </c>
      <c r="E2283" t="s">
        <v>23</v>
      </c>
      <c r="F2283" t="s">
        <v>38</v>
      </c>
      <c r="G2283" t="s">
        <v>39</v>
      </c>
      <c r="H2283" t="s">
        <v>45</v>
      </c>
      <c r="I2283" t="s">
        <v>61</v>
      </c>
      <c r="J2283" t="s">
        <v>68</v>
      </c>
      <c r="K2283" t="s">
        <v>75</v>
      </c>
      <c r="L2283">
        <v>17</v>
      </c>
      <c r="M2283" s="5">
        <v>4.83</v>
      </c>
      <c r="N2283" s="5">
        <f t="shared" si="35"/>
        <v>82.11</v>
      </c>
      <c r="O2283" s="5">
        <v>4.3423130029224843</v>
      </c>
      <c r="P2283" s="5">
        <f>tb_vendas[[#This Row],[Quantidade]]*tb_vendas[[#This Row],[Custo Unitário]]</f>
        <v>73.81932104968223</v>
      </c>
      <c r="Q2283" s="5">
        <f>tb_vendas[[#This Row],[Valor Total]]-tb_vendas[[#This Row],[Custo Total]]</f>
        <v>8.2906789503177691</v>
      </c>
      <c r="R2283" s="2">
        <v>10</v>
      </c>
      <c r="S2283" s="3">
        <v>6</v>
      </c>
      <c r="T2283" t="s">
        <v>81</v>
      </c>
      <c r="U2283" t="s">
        <v>84</v>
      </c>
    </row>
    <row r="2284" spans="1:21" x14ac:dyDescent="0.3">
      <c r="A2284" s="3" t="s">
        <v>2368</v>
      </c>
      <c r="B2284" s="1">
        <v>44994</v>
      </c>
      <c r="C2284" s="7" t="str">
        <f>TEXT(tb_vendas[[#This Row],[Data do Pedido]],"aaaa-mm")</f>
        <v>2023-03</v>
      </c>
      <c r="D2284" s="1" t="s">
        <v>6593</v>
      </c>
      <c r="E2284" t="s">
        <v>22</v>
      </c>
      <c r="F2284" t="s">
        <v>34</v>
      </c>
      <c r="G2284" t="s">
        <v>40</v>
      </c>
      <c r="H2284" t="s">
        <v>46</v>
      </c>
      <c r="I2284" t="s">
        <v>50</v>
      </c>
      <c r="J2284" t="s">
        <v>66</v>
      </c>
      <c r="K2284" t="s">
        <v>75</v>
      </c>
      <c r="L2284">
        <v>9</v>
      </c>
      <c r="M2284" s="5">
        <v>10</v>
      </c>
      <c r="N2284" s="5">
        <f t="shared" si="35"/>
        <v>90</v>
      </c>
      <c r="O2284" s="5">
        <v>4.337600628772174</v>
      </c>
      <c r="P2284" s="5">
        <f>tb_vendas[[#This Row],[Quantidade]]*tb_vendas[[#This Row],[Custo Unitário]]</f>
        <v>39.038405658949564</v>
      </c>
      <c r="Q2284" s="5">
        <f>tb_vendas[[#This Row],[Valor Total]]-tb_vendas[[#This Row],[Custo Total]]</f>
        <v>50.961594341050436</v>
      </c>
      <c r="R2284" s="2">
        <v>3</v>
      </c>
      <c r="S2284" s="3">
        <v>1</v>
      </c>
      <c r="T2284" t="s">
        <v>81</v>
      </c>
      <c r="U2284" t="s">
        <v>85</v>
      </c>
    </row>
    <row r="2285" spans="1:21" x14ac:dyDescent="0.3">
      <c r="A2285" s="3" t="s">
        <v>2369</v>
      </c>
      <c r="B2285" s="1">
        <v>44994</v>
      </c>
      <c r="C2285" s="7" t="str">
        <f>TEXT(tb_vendas[[#This Row],[Data do Pedido]],"aaaa-mm")</f>
        <v>2023-03</v>
      </c>
      <c r="D2285" s="1" t="s">
        <v>6589</v>
      </c>
      <c r="E2285" t="s">
        <v>19</v>
      </c>
      <c r="F2285" t="s">
        <v>31</v>
      </c>
      <c r="G2285" t="s">
        <v>40</v>
      </c>
      <c r="H2285" t="s">
        <v>46</v>
      </c>
      <c r="I2285" t="s">
        <v>59</v>
      </c>
      <c r="J2285" t="s">
        <v>70</v>
      </c>
      <c r="K2285" t="s">
        <v>74</v>
      </c>
      <c r="L2285">
        <v>27</v>
      </c>
      <c r="M2285" s="5">
        <v>43.73</v>
      </c>
      <c r="N2285" s="5">
        <f t="shared" si="35"/>
        <v>1180.7099999999998</v>
      </c>
      <c r="O2285" s="5">
        <v>13.206641665409379</v>
      </c>
      <c r="P2285" s="5">
        <f>tb_vendas[[#This Row],[Quantidade]]*tb_vendas[[#This Row],[Custo Unitário]]</f>
        <v>356.57932496605321</v>
      </c>
      <c r="Q2285" s="5">
        <f>tb_vendas[[#This Row],[Valor Total]]-tb_vendas[[#This Row],[Custo Total]]</f>
        <v>824.13067503394655</v>
      </c>
      <c r="R2285" s="2">
        <v>10</v>
      </c>
      <c r="S2285" s="3">
        <v>5</v>
      </c>
      <c r="T2285" t="s">
        <v>80</v>
      </c>
      <c r="U2285" t="s">
        <v>85</v>
      </c>
    </row>
    <row r="2286" spans="1:21" x14ac:dyDescent="0.3">
      <c r="A2286" s="3" t="s">
        <v>2370</v>
      </c>
      <c r="B2286" s="1">
        <v>44994</v>
      </c>
      <c r="C2286" s="7" t="str">
        <f>TEXT(tb_vendas[[#This Row],[Data do Pedido]],"aaaa-mm")</f>
        <v>2023-03</v>
      </c>
      <c r="D2286" s="1" t="s">
        <v>6589</v>
      </c>
      <c r="E2286" t="s">
        <v>16</v>
      </c>
      <c r="F2286" t="s">
        <v>34</v>
      </c>
      <c r="G2286" t="s">
        <v>40</v>
      </c>
      <c r="H2286" t="s">
        <v>46</v>
      </c>
      <c r="I2286" t="s">
        <v>52</v>
      </c>
      <c r="J2286" t="s">
        <v>67</v>
      </c>
      <c r="K2286" t="s">
        <v>76</v>
      </c>
      <c r="L2286">
        <v>50</v>
      </c>
      <c r="M2286" s="5">
        <v>30.11</v>
      </c>
      <c r="N2286" s="5">
        <f t="shared" si="35"/>
        <v>1505.5</v>
      </c>
      <c r="O2286" s="5">
        <v>18.430217520789032</v>
      </c>
      <c r="P2286" s="5">
        <f>tb_vendas[[#This Row],[Quantidade]]*tb_vendas[[#This Row],[Custo Unitário]]</f>
        <v>921.51087603945166</v>
      </c>
      <c r="Q2286" s="5">
        <f>tb_vendas[[#This Row],[Valor Total]]-tb_vendas[[#This Row],[Custo Total]]</f>
        <v>583.98912396054834</v>
      </c>
      <c r="R2286" s="2">
        <v>5</v>
      </c>
      <c r="S2286" s="3">
        <v>0</v>
      </c>
      <c r="T2286" t="s">
        <v>80</v>
      </c>
      <c r="U2286" t="s">
        <v>84</v>
      </c>
    </row>
    <row r="2287" spans="1:21" x14ac:dyDescent="0.3">
      <c r="A2287" s="3" t="s">
        <v>2371</v>
      </c>
      <c r="B2287" s="1">
        <v>44995</v>
      </c>
      <c r="C2287" s="7" t="str">
        <f>TEXT(tb_vendas[[#This Row],[Data do Pedido]],"aaaa-mm")</f>
        <v>2023-03</v>
      </c>
      <c r="D2287" s="1" t="s">
        <v>6593</v>
      </c>
      <c r="E2287" t="s">
        <v>22</v>
      </c>
      <c r="F2287" t="s">
        <v>30</v>
      </c>
      <c r="G2287" t="s">
        <v>44</v>
      </c>
      <c r="H2287" t="s">
        <v>46</v>
      </c>
      <c r="I2287" t="s">
        <v>47</v>
      </c>
      <c r="J2287" t="s">
        <v>63</v>
      </c>
      <c r="K2287" t="s">
        <v>73</v>
      </c>
      <c r="L2287">
        <v>40</v>
      </c>
      <c r="M2287" s="5">
        <v>45.81</v>
      </c>
      <c r="N2287" s="5">
        <f t="shared" si="35"/>
        <v>1832.4</v>
      </c>
      <c r="O2287" s="5">
        <v>18.032869824666236</v>
      </c>
      <c r="P2287" s="5">
        <f>tb_vendas[[#This Row],[Quantidade]]*tb_vendas[[#This Row],[Custo Unitário]]</f>
        <v>721.31479298664942</v>
      </c>
      <c r="Q2287" s="5">
        <f>tb_vendas[[#This Row],[Valor Total]]-tb_vendas[[#This Row],[Custo Total]]</f>
        <v>1111.0852070133506</v>
      </c>
      <c r="R2287" s="2">
        <v>6</v>
      </c>
      <c r="S2287" s="3">
        <v>6</v>
      </c>
      <c r="T2287" t="s">
        <v>81</v>
      </c>
      <c r="U2287" t="s">
        <v>84</v>
      </c>
    </row>
    <row r="2288" spans="1:21" x14ac:dyDescent="0.3">
      <c r="A2288" s="3" t="s">
        <v>2372</v>
      </c>
      <c r="B2288" s="1">
        <v>44995</v>
      </c>
      <c r="C2288" s="7" t="str">
        <f>TEXT(tb_vendas[[#This Row],[Data do Pedido]],"aaaa-mm")</f>
        <v>2023-03</v>
      </c>
      <c r="D2288" s="1" t="s">
        <v>6592</v>
      </c>
      <c r="E2288" t="s">
        <v>20</v>
      </c>
      <c r="F2288" t="s">
        <v>29</v>
      </c>
      <c r="G2288" t="s">
        <v>43</v>
      </c>
      <c r="H2288" t="s">
        <v>45</v>
      </c>
      <c r="I2288" t="s">
        <v>60</v>
      </c>
      <c r="J2288" t="s">
        <v>69</v>
      </c>
      <c r="K2288" t="s">
        <v>77</v>
      </c>
      <c r="L2288">
        <v>86</v>
      </c>
      <c r="M2288" s="5">
        <v>19.57</v>
      </c>
      <c r="N2288" s="5">
        <f t="shared" si="35"/>
        <v>1683.02</v>
      </c>
      <c r="O2288" s="5">
        <v>5.7179877609847596</v>
      </c>
      <c r="P2288" s="5">
        <f>tb_vendas[[#This Row],[Quantidade]]*tb_vendas[[#This Row],[Custo Unitário]]</f>
        <v>491.74694744468934</v>
      </c>
      <c r="Q2288" s="5">
        <f>tb_vendas[[#This Row],[Valor Total]]-tb_vendas[[#This Row],[Custo Total]]</f>
        <v>1191.2730525553106</v>
      </c>
      <c r="R2288" s="2">
        <v>10</v>
      </c>
      <c r="S2288" s="3">
        <v>7</v>
      </c>
      <c r="T2288" t="s">
        <v>80</v>
      </c>
      <c r="U2288" t="s">
        <v>84</v>
      </c>
    </row>
    <row r="2289" spans="1:21" x14ac:dyDescent="0.3">
      <c r="A2289" s="3" t="s">
        <v>2373</v>
      </c>
      <c r="B2289" s="1">
        <v>44995</v>
      </c>
      <c r="C2289" s="7" t="str">
        <f>TEXT(tb_vendas[[#This Row],[Data do Pedido]],"aaaa-mm")</f>
        <v>2023-03</v>
      </c>
      <c r="D2289" s="1" t="s">
        <v>6593</v>
      </c>
      <c r="E2289" t="s">
        <v>20</v>
      </c>
      <c r="F2289" t="s">
        <v>38</v>
      </c>
      <c r="G2289" t="s">
        <v>39</v>
      </c>
      <c r="H2289" t="s">
        <v>45</v>
      </c>
      <c r="I2289" t="s">
        <v>62</v>
      </c>
      <c r="J2289" t="s">
        <v>70</v>
      </c>
      <c r="K2289" t="s">
        <v>78</v>
      </c>
      <c r="L2289">
        <v>77</v>
      </c>
      <c r="M2289" s="5">
        <v>89.29</v>
      </c>
      <c r="N2289" s="5">
        <f t="shared" si="35"/>
        <v>6875.3300000000008</v>
      </c>
      <c r="O2289" s="5">
        <v>26.87019473355403</v>
      </c>
      <c r="P2289" s="5">
        <f>tb_vendas[[#This Row],[Quantidade]]*tb_vendas[[#This Row],[Custo Unitário]]</f>
        <v>2069.0049944836601</v>
      </c>
      <c r="Q2289" s="5">
        <f>tb_vendas[[#This Row],[Valor Total]]-tb_vendas[[#This Row],[Custo Total]]</f>
        <v>4806.3250055163408</v>
      </c>
      <c r="R2289" s="2">
        <v>7</v>
      </c>
      <c r="S2289" s="3">
        <v>10</v>
      </c>
      <c r="T2289" t="s">
        <v>79</v>
      </c>
      <c r="U2289" t="s">
        <v>84</v>
      </c>
    </row>
    <row r="2290" spans="1:21" x14ac:dyDescent="0.3">
      <c r="A2290" s="3" t="s">
        <v>2374</v>
      </c>
      <c r="B2290" s="1">
        <v>44996</v>
      </c>
      <c r="C2290" s="7" t="str">
        <f>TEXT(tb_vendas[[#This Row],[Data do Pedido]],"aaaa-mm")</f>
        <v>2023-03</v>
      </c>
      <c r="D2290" s="1" t="s">
        <v>6589</v>
      </c>
      <c r="E2290" t="s">
        <v>16</v>
      </c>
      <c r="F2290" t="s">
        <v>35</v>
      </c>
      <c r="G2290" t="s">
        <v>44</v>
      </c>
      <c r="H2290" t="s">
        <v>46</v>
      </c>
      <c r="I2290" t="s">
        <v>54</v>
      </c>
      <c r="J2290" t="s">
        <v>68</v>
      </c>
      <c r="K2290" t="s">
        <v>75</v>
      </c>
      <c r="L2290">
        <v>81</v>
      </c>
      <c r="M2290" s="5">
        <v>39.86</v>
      </c>
      <c r="N2290" s="5">
        <f t="shared" si="35"/>
        <v>3228.66</v>
      </c>
      <c r="O2290" s="5">
        <v>11.175507929283425</v>
      </c>
      <c r="P2290" s="5">
        <f>tb_vendas[[#This Row],[Quantidade]]*tb_vendas[[#This Row],[Custo Unitário]]</f>
        <v>905.21614227195744</v>
      </c>
      <c r="Q2290" s="5">
        <f>tb_vendas[[#This Row],[Valor Total]]-tb_vendas[[#This Row],[Custo Total]]</f>
        <v>2323.4438577280425</v>
      </c>
      <c r="R2290" s="2">
        <v>10</v>
      </c>
      <c r="S2290" s="3">
        <v>1</v>
      </c>
      <c r="T2290" t="s">
        <v>81</v>
      </c>
      <c r="U2290" t="s">
        <v>84</v>
      </c>
    </row>
    <row r="2291" spans="1:21" x14ac:dyDescent="0.3">
      <c r="A2291" s="3" t="s">
        <v>2375</v>
      </c>
      <c r="B2291" s="1">
        <v>44996</v>
      </c>
      <c r="C2291" s="7" t="str">
        <f>TEXT(tb_vendas[[#This Row],[Data do Pedido]],"aaaa-mm")</f>
        <v>2023-03</v>
      </c>
      <c r="D2291" s="1" t="s">
        <v>6593</v>
      </c>
      <c r="E2291" t="s">
        <v>23</v>
      </c>
      <c r="F2291" t="s">
        <v>37</v>
      </c>
      <c r="G2291" t="s">
        <v>41</v>
      </c>
      <c r="H2291" t="s">
        <v>45</v>
      </c>
      <c r="I2291" t="s">
        <v>47</v>
      </c>
      <c r="J2291" t="s">
        <v>63</v>
      </c>
      <c r="K2291" t="s">
        <v>71</v>
      </c>
      <c r="L2291">
        <v>45</v>
      </c>
      <c r="M2291" s="5">
        <v>96.16</v>
      </c>
      <c r="N2291" s="5">
        <f t="shared" si="35"/>
        <v>4327.2</v>
      </c>
      <c r="O2291" s="5">
        <v>37.847513499017971</v>
      </c>
      <c r="P2291" s="5">
        <f>tb_vendas[[#This Row],[Quantidade]]*tb_vendas[[#This Row],[Custo Unitário]]</f>
        <v>1703.1381074558087</v>
      </c>
      <c r="Q2291" s="5">
        <f>tb_vendas[[#This Row],[Valor Total]]-tb_vendas[[#This Row],[Custo Total]]</f>
        <v>2624.0618925441913</v>
      </c>
      <c r="R2291" s="2">
        <v>3</v>
      </c>
      <c r="S2291" s="3">
        <v>4</v>
      </c>
      <c r="T2291" t="s">
        <v>80</v>
      </c>
      <c r="U2291" t="s">
        <v>84</v>
      </c>
    </row>
    <row r="2292" spans="1:21" x14ac:dyDescent="0.3">
      <c r="A2292" s="3" t="s">
        <v>2376</v>
      </c>
      <c r="B2292" s="1">
        <v>44996</v>
      </c>
      <c r="C2292" s="7" t="str">
        <f>TEXT(tb_vendas[[#This Row],[Data do Pedido]],"aaaa-mm")</f>
        <v>2023-03</v>
      </c>
      <c r="D2292" s="1" t="s">
        <v>6588</v>
      </c>
      <c r="E2292" t="s">
        <v>20</v>
      </c>
      <c r="F2292" t="s">
        <v>26</v>
      </c>
      <c r="G2292" t="s">
        <v>41</v>
      </c>
      <c r="H2292" t="s">
        <v>45</v>
      </c>
      <c r="I2292" t="s">
        <v>61</v>
      </c>
      <c r="J2292" t="s">
        <v>68</v>
      </c>
      <c r="K2292" t="s">
        <v>74</v>
      </c>
      <c r="L2292">
        <v>66</v>
      </c>
      <c r="M2292" s="5">
        <v>58.32</v>
      </c>
      <c r="N2292" s="5">
        <f t="shared" si="35"/>
        <v>3849.12</v>
      </c>
      <c r="O2292" s="5">
        <v>21.477123591163931</v>
      </c>
      <c r="P2292" s="5">
        <f>tb_vendas[[#This Row],[Quantidade]]*tb_vendas[[#This Row],[Custo Unitário]]</f>
        <v>1417.4901570168195</v>
      </c>
      <c r="Q2292" s="5">
        <f>tb_vendas[[#This Row],[Valor Total]]-tb_vendas[[#This Row],[Custo Total]]</f>
        <v>2431.6298429831804</v>
      </c>
      <c r="R2292" s="2">
        <v>5</v>
      </c>
      <c r="S2292" s="3">
        <v>5</v>
      </c>
      <c r="T2292" t="s">
        <v>80</v>
      </c>
      <c r="U2292" t="s">
        <v>83</v>
      </c>
    </row>
    <row r="2293" spans="1:21" x14ac:dyDescent="0.3">
      <c r="A2293" s="3" t="s">
        <v>2377</v>
      </c>
      <c r="B2293" s="1">
        <v>44996</v>
      </c>
      <c r="C2293" s="7" t="str">
        <f>TEXT(tb_vendas[[#This Row],[Data do Pedido]],"aaaa-mm")</f>
        <v>2023-03</v>
      </c>
      <c r="D2293" s="1" t="s">
        <v>6590</v>
      </c>
      <c r="E2293" t="s">
        <v>17</v>
      </c>
      <c r="F2293" t="s">
        <v>33</v>
      </c>
      <c r="G2293" t="s">
        <v>42</v>
      </c>
      <c r="H2293" t="s">
        <v>46</v>
      </c>
      <c r="I2293" t="s">
        <v>55</v>
      </c>
      <c r="J2293" t="s">
        <v>69</v>
      </c>
      <c r="K2293" t="s">
        <v>72</v>
      </c>
      <c r="L2293">
        <v>9</v>
      </c>
      <c r="M2293" s="5">
        <v>59.32</v>
      </c>
      <c r="N2293" s="5">
        <f t="shared" si="35"/>
        <v>533.88</v>
      </c>
      <c r="O2293" s="5">
        <v>19.562256745504218</v>
      </c>
      <c r="P2293" s="5">
        <f>tb_vendas[[#This Row],[Quantidade]]*tb_vendas[[#This Row],[Custo Unitário]]</f>
        <v>176.06031070953796</v>
      </c>
      <c r="Q2293" s="5">
        <f>tb_vendas[[#This Row],[Valor Total]]-tb_vendas[[#This Row],[Custo Total]]</f>
        <v>357.81968929046207</v>
      </c>
      <c r="R2293" s="2">
        <v>6</v>
      </c>
      <c r="S2293" s="3">
        <v>10</v>
      </c>
      <c r="T2293" t="s">
        <v>79</v>
      </c>
      <c r="U2293" t="s">
        <v>84</v>
      </c>
    </row>
    <row r="2294" spans="1:21" x14ac:dyDescent="0.3">
      <c r="A2294" s="3" t="s">
        <v>2378</v>
      </c>
      <c r="B2294" s="1">
        <v>44996</v>
      </c>
      <c r="C2294" s="7" t="str">
        <f>TEXT(tb_vendas[[#This Row],[Data do Pedido]],"aaaa-mm")</f>
        <v>2023-03</v>
      </c>
      <c r="D2294" s="1" t="s">
        <v>6593</v>
      </c>
      <c r="E2294" t="s">
        <v>22</v>
      </c>
      <c r="F2294" t="s">
        <v>27</v>
      </c>
      <c r="G2294" t="s">
        <v>42</v>
      </c>
      <c r="H2294" t="s">
        <v>46</v>
      </c>
      <c r="I2294" t="s">
        <v>59</v>
      </c>
      <c r="J2294" t="s">
        <v>70</v>
      </c>
      <c r="K2294" t="s">
        <v>73</v>
      </c>
      <c r="L2294">
        <v>67</v>
      </c>
      <c r="M2294" s="5">
        <v>43.81</v>
      </c>
      <c r="N2294" s="5">
        <f t="shared" si="35"/>
        <v>2935.27</v>
      </c>
      <c r="O2294" s="5">
        <v>14.167537352672348</v>
      </c>
      <c r="P2294" s="5">
        <f>tb_vendas[[#This Row],[Quantidade]]*tb_vendas[[#This Row],[Custo Unitário]]</f>
        <v>949.22500262904725</v>
      </c>
      <c r="Q2294" s="5">
        <f>tb_vendas[[#This Row],[Valor Total]]-tb_vendas[[#This Row],[Custo Total]]</f>
        <v>1986.0449973709528</v>
      </c>
      <c r="R2294" s="2">
        <v>8</v>
      </c>
      <c r="S2294" s="3">
        <v>3</v>
      </c>
      <c r="T2294" t="s">
        <v>80</v>
      </c>
      <c r="U2294" t="s">
        <v>84</v>
      </c>
    </row>
    <row r="2295" spans="1:21" x14ac:dyDescent="0.3">
      <c r="A2295" s="3" t="s">
        <v>2379</v>
      </c>
      <c r="B2295" s="1">
        <v>44996</v>
      </c>
      <c r="C2295" s="7" t="str">
        <f>TEXT(tb_vendas[[#This Row],[Data do Pedido]],"aaaa-mm")</f>
        <v>2023-03</v>
      </c>
      <c r="D2295" s="1" t="s">
        <v>6589</v>
      </c>
      <c r="E2295" t="s">
        <v>20</v>
      </c>
      <c r="F2295" t="s">
        <v>37</v>
      </c>
      <c r="G2295" t="s">
        <v>41</v>
      </c>
      <c r="H2295" t="s">
        <v>45</v>
      </c>
      <c r="I2295" t="s">
        <v>58</v>
      </c>
      <c r="J2295" t="s">
        <v>64</v>
      </c>
      <c r="K2295" t="s">
        <v>78</v>
      </c>
      <c r="L2295">
        <v>31</v>
      </c>
      <c r="M2295" s="5">
        <v>65.84</v>
      </c>
      <c r="N2295" s="5">
        <f t="shared" si="35"/>
        <v>2041.0400000000002</v>
      </c>
      <c r="O2295" s="5">
        <v>28.836055452195708</v>
      </c>
      <c r="P2295" s="5">
        <f>tb_vendas[[#This Row],[Quantidade]]*tb_vendas[[#This Row],[Custo Unitário]]</f>
        <v>893.91771901806692</v>
      </c>
      <c r="Q2295" s="5">
        <f>tb_vendas[[#This Row],[Valor Total]]-tb_vendas[[#This Row],[Custo Total]]</f>
        <v>1147.1222809819333</v>
      </c>
      <c r="R2295" s="2">
        <v>5</v>
      </c>
      <c r="S2295" s="3">
        <v>8</v>
      </c>
      <c r="T2295" t="s">
        <v>80</v>
      </c>
      <c r="U2295" t="s">
        <v>83</v>
      </c>
    </row>
    <row r="2296" spans="1:21" x14ac:dyDescent="0.3">
      <c r="A2296" s="3" t="s">
        <v>2380</v>
      </c>
      <c r="B2296" s="1">
        <v>44996</v>
      </c>
      <c r="C2296" s="7" t="str">
        <f>TEXT(tb_vendas[[#This Row],[Data do Pedido]],"aaaa-mm")</f>
        <v>2023-03</v>
      </c>
      <c r="D2296" s="1" t="s">
        <v>6592</v>
      </c>
      <c r="E2296" t="s">
        <v>19</v>
      </c>
      <c r="F2296" t="s">
        <v>33</v>
      </c>
      <c r="G2296" t="s">
        <v>42</v>
      </c>
      <c r="H2296" t="s">
        <v>46</v>
      </c>
      <c r="I2296" t="s">
        <v>49</v>
      </c>
      <c r="J2296" t="s">
        <v>65</v>
      </c>
      <c r="K2296" t="s">
        <v>76</v>
      </c>
      <c r="L2296">
        <v>37</v>
      </c>
      <c r="M2296" s="5">
        <v>40.049999999999997</v>
      </c>
      <c r="N2296" s="5">
        <f t="shared" si="35"/>
        <v>1481.85</v>
      </c>
      <c r="O2296" s="5">
        <v>15.462971546327102</v>
      </c>
      <c r="P2296" s="5">
        <f>tb_vendas[[#This Row],[Quantidade]]*tb_vendas[[#This Row],[Custo Unitário]]</f>
        <v>572.1299472141028</v>
      </c>
      <c r="Q2296" s="5">
        <f>tb_vendas[[#This Row],[Valor Total]]-tb_vendas[[#This Row],[Custo Total]]</f>
        <v>909.72005278589711</v>
      </c>
      <c r="R2296" s="2">
        <v>9</v>
      </c>
      <c r="S2296" s="3">
        <v>10</v>
      </c>
      <c r="T2296" t="s">
        <v>80</v>
      </c>
      <c r="U2296" t="s">
        <v>85</v>
      </c>
    </row>
    <row r="2297" spans="1:21" x14ac:dyDescent="0.3">
      <c r="A2297" s="3" t="s">
        <v>2381</v>
      </c>
      <c r="B2297" s="1">
        <v>44996</v>
      </c>
      <c r="C2297" s="7" t="str">
        <f>TEXT(tb_vendas[[#This Row],[Data do Pedido]],"aaaa-mm")</f>
        <v>2023-03</v>
      </c>
      <c r="D2297" s="1" t="s">
        <v>6593</v>
      </c>
      <c r="E2297" t="s">
        <v>19</v>
      </c>
      <c r="F2297" t="s">
        <v>27</v>
      </c>
      <c r="G2297" t="s">
        <v>42</v>
      </c>
      <c r="H2297" t="s">
        <v>46</v>
      </c>
      <c r="I2297" t="s">
        <v>53</v>
      </c>
      <c r="J2297" t="s">
        <v>67</v>
      </c>
      <c r="K2297" t="s">
        <v>75</v>
      </c>
      <c r="L2297">
        <v>5</v>
      </c>
      <c r="M2297" s="5">
        <v>16.75</v>
      </c>
      <c r="N2297" s="5">
        <f t="shared" si="35"/>
        <v>83.75</v>
      </c>
      <c r="O2297" s="5">
        <v>14.610688270385369</v>
      </c>
      <c r="P2297" s="5">
        <f>tb_vendas[[#This Row],[Quantidade]]*tb_vendas[[#This Row],[Custo Unitário]]</f>
        <v>73.05344135192685</v>
      </c>
      <c r="Q2297" s="5">
        <f>tb_vendas[[#This Row],[Valor Total]]-tb_vendas[[#This Row],[Custo Total]]</f>
        <v>10.69655864807315</v>
      </c>
      <c r="R2297" s="2">
        <v>6</v>
      </c>
      <c r="S2297" s="3">
        <v>6</v>
      </c>
      <c r="T2297" t="s">
        <v>80</v>
      </c>
      <c r="U2297" t="s">
        <v>85</v>
      </c>
    </row>
    <row r="2298" spans="1:21" x14ac:dyDescent="0.3">
      <c r="A2298" s="3" t="s">
        <v>2382</v>
      </c>
      <c r="B2298" s="1">
        <v>44997</v>
      </c>
      <c r="C2298" s="7" t="str">
        <f>TEXT(tb_vendas[[#This Row],[Data do Pedido]],"aaaa-mm")</f>
        <v>2023-03</v>
      </c>
      <c r="D2298" s="1" t="s">
        <v>6588</v>
      </c>
      <c r="E2298" t="s">
        <v>21</v>
      </c>
      <c r="F2298" t="s">
        <v>24</v>
      </c>
      <c r="G2298" t="s">
        <v>39</v>
      </c>
      <c r="H2298" t="s">
        <v>45</v>
      </c>
      <c r="I2298" t="s">
        <v>47</v>
      </c>
      <c r="J2298" t="s">
        <v>63</v>
      </c>
      <c r="K2298" t="s">
        <v>72</v>
      </c>
      <c r="L2298">
        <v>38</v>
      </c>
      <c r="M2298" s="5">
        <v>77.599999999999994</v>
      </c>
      <c r="N2298" s="5">
        <f t="shared" si="35"/>
        <v>2948.7999999999997</v>
      </c>
      <c r="O2298" s="5">
        <v>23.167665175187224</v>
      </c>
      <c r="P2298" s="5">
        <f>tb_vendas[[#This Row],[Quantidade]]*tb_vendas[[#This Row],[Custo Unitário]]</f>
        <v>880.37127665711455</v>
      </c>
      <c r="Q2298" s="5">
        <f>tb_vendas[[#This Row],[Valor Total]]-tb_vendas[[#This Row],[Custo Total]]</f>
        <v>2068.428723342885</v>
      </c>
      <c r="R2298" s="2">
        <v>3</v>
      </c>
      <c r="S2298" s="3">
        <v>4</v>
      </c>
      <c r="T2298" t="s">
        <v>81</v>
      </c>
      <c r="U2298" t="s">
        <v>83</v>
      </c>
    </row>
    <row r="2299" spans="1:21" x14ac:dyDescent="0.3">
      <c r="A2299" s="3" t="s">
        <v>2383</v>
      </c>
      <c r="B2299" s="1">
        <v>44997</v>
      </c>
      <c r="C2299" s="7" t="str">
        <f>TEXT(tb_vendas[[#This Row],[Data do Pedido]],"aaaa-mm")</f>
        <v>2023-03</v>
      </c>
      <c r="D2299" s="1" t="s">
        <v>6593</v>
      </c>
      <c r="E2299" t="s">
        <v>20</v>
      </c>
      <c r="F2299" t="s">
        <v>35</v>
      </c>
      <c r="G2299" t="s">
        <v>44</v>
      </c>
      <c r="H2299" t="s">
        <v>46</v>
      </c>
      <c r="I2299" t="s">
        <v>59</v>
      </c>
      <c r="J2299" t="s">
        <v>70</v>
      </c>
      <c r="K2299" t="s">
        <v>72</v>
      </c>
      <c r="L2299">
        <v>17</v>
      </c>
      <c r="M2299" s="5">
        <v>67.78</v>
      </c>
      <c r="N2299" s="5">
        <f t="shared" si="35"/>
        <v>1152.26</v>
      </c>
      <c r="O2299" s="5">
        <v>30.555214500051225</v>
      </c>
      <c r="P2299" s="5">
        <f>tb_vendas[[#This Row],[Quantidade]]*tb_vendas[[#This Row],[Custo Unitário]]</f>
        <v>519.43864650087085</v>
      </c>
      <c r="Q2299" s="5">
        <f>tb_vendas[[#This Row],[Valor Total]]-tb_vendas[[#This Row],[Custo Total]]</f>
        <v>632.82135349912915</v>
      </c>
      <c r="R2299" s="2">
        <v>4</v>
      </c>
      <c r="S2299" s="3">
        <v>8</v>
      </c>
      <c r="T2299" t="s">
        <v>81</v>
      </c>
      <c r="U2299" t="s">
        <v>84</v>
      </c>
    </row>
    <row r="2300" spans="1:21" x14ac:dyDescent="0.3">
      <c r="A2300" s="3" t="s">
        <v>2384</v>
      </c>
      <c r="B2300" s="1">
        <v>44997</v>
      </c>
      <c r="C2300" s="7" t="str">
        <f>TEXT(tb_vendas[[#This Row],[Data do Pedido]],"aaaa-mm")</f>
        <v>2023-03</v>
      </c>
      <c r="D2300" s="1" t="s">
        <v>6588</v>
      </c>
      <c r="E2300" t="s">
        <v>23</v>
      </c>
      <c r="F2300" t="s">
        <v>29</v>
      </c>
      <c r="G2300" t="s">
        <v>43</v>
      </c>
      <c r="H2300" t="s">
        <v>45</v>
      </c>
      <c r="I2300" t="s">
        <v>62</v>
      </c>
      <c r="J2300" t="s">
        <v>70</v>
      </c>
      <c r="K2300" t="s">
        <v>71</v>
      </c>
      <c r="L2300">
        <v>54</v>
      </c>
      <c r="M2300" s="5">
        <v>67.599999999999994</v>
      </c>
      <c r="N2300" s="5">
        <f t="shared" si="35"/>
        <v>3650.3999999999996</v>
      </c>
      <c r="O2300" s="5">
        <v>48.070617167887534</v>
      </c>
      <c r="P2300" s="5">
        <f>tb_vendas[[#This Row],[Quantidade]]*tb_vendas[[#This Row],[Custo Unitário]]</f>
        <v>2595.8133270659268</v>
      </c>
      <c r="Q2300" s="5">
        <f>tb_vendas[[#This Row],[Valor Total]]-tb_vendas[[#This Row],[Custo Total]]</f>
        <v>1054.5866729340728</v>
      </c>
      <c r="R2300" s="2">
        <v>9</v>
      </c>
      <c r="S2300" s="3">
        <v>10</v>
      </c>
      <c r="T2300" t="s">
        <v>80</v>
      </c>
      <c r="U2300" t="s">
        <v>82</v>
      </c>
    </row>
    <row r="2301" spans="1:21" x14ac:dyDescent="0.3">
      <c r="A2301" s="3" t="s">
        <v>2385</v>
      </c>
      <c r="B2301" s="1">
        <v>44997</v>
      </c>
      <c r="C2301" s="7" t="str">
        <f>TEXT(tb_vendas[[#This Row],[Data do Pedido]],"aaaa-mm")</f>
        <v>2023-03</v>
      </c>
      <c r="D2301" s="1" t="s">
        <v>6590</v>
      </c>
      <c r="E2301" t="s">
        <v>19</v>
      </c>
      <c r="F2301" t="s">
        <v>35</v>
      </c>
      <c r="G2301" t="s">
        <v>44</v>
      </c>
      <c r="H2301" t="s">
        <v>46</v>
      </c>
      <c r="I2301" t="s">
        <v>48</v>
      </c>
      <c r="J2301" t="s">
        <v>64</v>
      </c>
      <c r="K2301" t="s">
        <v>77</v>
      </c>
      <c r="L2301">
        <v>23</v>
      </c>
      <c r="M2301" s="5">
        <v>54.53</v>
      </c>
      <c r="N2301" s="5">
        <f t="shared" si="35"/>
        <v>1254.19</v>
      </c>
      <c r="O2301" s="5">
        <v>23.906337180777065</v>
      </c>
      <c r="P2301" s="5">
        <f>tb_vendas[[#This Row],[Quantidade]]*tb_vendas[[#This Row],[Custo Unitário]]</f>
        <v>549.84575515787253</v>
      </c>
      <c r="Q2301" s="5">
        <f>tb_vendas[[#This Row],[Valor Total]]-tb_vendas[[#This Row],[Custo Total]]</f>
        <v>704.34424484212752</v>
      </c>
      <c r="R2301" s="2">
        <v>4</v>
      </c>
      <c r="S2301" s="3">
        <v>9</v>
      </c>
      <c r="T2301" t="s">
        <v>80</v>
      </c>
      <c r="U2301" t="s">
        <v>84</v>
      </c>
    </row>
    <row r="2302" spans="1:21" x14ac:dyDescent="0.3">
      <c r="A2302" s="3" t="s">
        <v>2386</v>
      </c>
      <c r="B2302" s="1">
        <v>44997</v>
      </c>
      <c r="C2302" s="7" t="str">
        <f>TEXT(tb_vendas[[#This Row],[Data do Pedido]],"aaaa-mm")</f>
        <v>2023-03</v>
      </c>
      <c r="D2302" s="1" t="s">
        <v>6590</v>
      </c>
      <c r="E2302" t="s">
        <v>17</v>
      </c>
      <c r="F2302" t="s">
        <v>25</v>
      </c>
      <c r="G2302" t="s">
        <v>40</v>
      </c>
      <c r="H2302" t="s">
        <v>46</v>
      </c>
      <c r="I2302" t="s">
        <v>60</v>
      </c>
      <c r="J2302" t="s">
        <v>69</v>
      </c>
      <c r="K2302" t="s">
        <v>77</v>
      </c>
      <c r="L2302">
        <v>61</v>
      </c>
      <c r="M2302" s="5">
        <v>48.5</v>
      </c>
      <c r="N2302" s="5">
        <f t="shared" si="35"/>
        <v>2958.5</v>
      </c>
      <c r="O2302" s="5">
        <v>38.546414241240058</v>
      </c>
      <c r="P2302" s="5">
        <f>tb_vendas[[#This Row],[Quantidade]]*tb_vendas[[#This Row],[Custo Unitário]]</f>
        <v>2351.3312687156435</v>
      </c>
      <c r="Q2302" s="5">
        <f>tb_vendas[[#This Row],[Valor Total]]-tb_vendas[[#This Row],[Custo Total]]</f>
        <v>607.16873128435645</v>
      </c>
      <c r="R2302" s="2">
        <v>5</v>
      </c>
      <c r="S2302" s="3">
        <v>5</v>
      </c>
      <c r="T2302" t="s">
        <v>81</v>
      </c>
      <c r="U2302" t="s">
        <v>83</v>
      </c>
    </row>
    <row r="2303" spans="1:21" x14ac:dyDescent="0.3">
      <c r="A2303" s="3" t="s">
        <v>2387</v>
      </c>
      <c r="B2303" s="1">
        <v>44997</v>
      </c>
      <c r="C2303" s="7" t="str">
        <f>TEXT(tb_vendas[[#This Row],[Data do Pedido]],"aaaa-mm")</f>
        <v>2023-03</v>
      </c>
      <c r="D2303" s="1" t="s">
        <v>6590</v>
      </c>
      <c r="E2303" t="s">
        <v>21</v>
      </c>
      <c r="F2303" t="s">
        <v>28</v>
      </c>
      <c r="G2303" t="s">
        <v>43</v>
      </c>
      <c r="H2303" t="s">
        <v>45</v>
      </c>
      <c r="I2303" t="s">
        <v>49</v>
      </c>
      <c r="J2303" t="s">
        <v>65</v>
      </c>
      <c r="K2303" t="s">
        <v>77</v>
      </c>
      <c r="L2303">
        <v>25</v>
      </c>
      <c r="M2303" s="5">
        <v>62.84</v>
      </c>
      <c r="N2303" s="5">
        <f t="shared" si="35"/>
        <v>1571</v>
      </c>
      <c r="O2303" s="5">
        <v>33.782296158669567</v>
      </c>
      <c r="P2303" s="5">
        <f>tb_vendas[[#This Row],[Quantidade]]*tb_vendas[[#This Row],[Custo Unitário]]</f>
        <v>844.55740396673923</v>
      </c>
      <c r="Q2303" s="5">
        <f>tb_vendas[[#This Row],[Valor Total]]-tb_vendas[[#This Row],[Custo Total]]</f>
        <v>726.44259603326077</v>
      </c>
      <c r="R2303" s="2">
        <v>5</v>
      </c>
      <c r="S2303" s="3">
        <v>8</v>
      </c>
      <c r="T2303" t="s">
        <v>80</v>
      </c>
      <c r="U2303" t="s">
        <v>82</v>
      </c>
    </row>
    <row r="2304" spans="1:21" x14ac:dyDescent="0.3">
      <c r="A2304" s="3" t="s">
        <v>2388</v>
      </c>
      <c r="B2304" s="1">
        <v>44997</v>
      </c>
      <c r="C2304" s="7" t="str">
        <f>TEXT(tb_vendas[[#This Row],[Data do Pedido]],"aaaa-mm")</f>
        <v>2023-03</v>
      </c>
      <c r="D2304" s="1" t="s">
        <v>6593</v>
      </c>
      <c r="E2304" t="s">
        <v>18</v>
      </c>
      <c r="F2304" t="s">
        <v>35</v>
      </c>
      <c r="G2304" t="s">
        <v>44</v>
      </c>
      <c r="H2304" t="s">
        <v>46</v>
      </c>
      <c r="I2304" t="s">
        <v>55</v>
      </c>
      <c r="J2304" t="s">
        <v>69</v>
      </c>
      <c r="K2304" t="s">
        <v>71</v>
      </c>
      <c r="L2304">
        <v>40</v>
      </c>
      <c r="M2304" s="5">
        <v>76.44</v>
      </c>
      <c r="N2304" s="5">
        <f t="shared" si="35"/>
        <v>3057.6</v>
      </c>
      <c r="O2304" s="5">
        <v>28.079519432187652</v>
      </c>
      <c r="P2304" s="5">
        <f>tb_vendas[[#This Row],[Quantidade]]*tb_vendas[[#This Row],[Custo Unitário]]</f>
        <v>1123.1807772875061</v>
      </c>
      <c r="Q2304" s="5">
        <f>tb_vendas[[#This Row],[Valor Total]]-tb_vendas[[#This Row],[Custo Total]]</f>
        <v>1934.4192227124938</v>
      </c>
      <c r="R2304" s="2">
        <v>4</v>
      </c>
      <c r="S2304" s="3">
        <v>0</v>
      </c>
      <c r="T2304" t="s">
        <v>81</v>
      </c>
      <c r="U2304" t="s">
        <v>84</v>
      </c>
    </row>
    <row r="2305" spans="1:21" x14ac:dyDescent="0.3">
      <c r="A2305" s="3" t="s">
        <v>2389</v>
      </c>
      <c r="B2305" s="1">
        <v>44998</v>
      </c>
      <c r="C2305" s="7" t="str">
        <f>TEXT(tb_vendas[[#This Row],[Data do Pedido]],"aaaa-mm")</f>
        <v>2023-03</v>
      </c>
      <c r="D2305" s="1" t="s">
        <v>6588</v>
      </c>
      <c r="E2305" t="s">
        <v>19</v>
      </c>
      <c r="F2305" t="s">
        <v>27</v>
      </c>
      <c r="G2305" t="s">
        <v>42</v>
      </c>
      <c r="H2305" t="s">
        <v>46</v>
      </c>
      <c r="I2305" t="s">
        <v>58</v>
      </c>
      <c r="J2305" t="s">
        <v>64</v>
      </c>
      <c r="K2305" t="s">
        <v>77</v>
      </c>
      <c r="L2305">
        <v>13</v>
      </c>
      <c r="M2305" s="5">
        <v>96.82</v>
      </c>
      <c r="N2305" s="5">
        <f t="shared" si="35"/>
        <v>1258.6599999999999</v>
      </c>
      <c r="O2305" s="5">
        <v>37.320696643893349</v>
      </c>
      <c r="P2305" s="5">
        <f>tb_vendas[[#This Row],[Quantidade]]*tb_vendas[[#This Row],[Custo Unitário]]</f>
        <v>485.16905637061353</v>
      </c>
      <c r="Q2305" s="5">
        <f>tb_vendas[[#This Row],[Valor Total]]-tb_vendas[[#This Row],[Custo Total]]</f>
        <v>773.49094362938627</v>
      </c>
      <c r="R2305" s="2">
        <v>1</v>
      </c>
      <c r="S2305" s="3">
        <v>1</v>
      </c>
      <c r="T2305" t="s">
        <v>81</v>
      </c>
      <c r="U2305" t="s">
        <v>83</v>
      </c>
    </row>
    <row r="2306" spans="1:21" x14ac:dyDescent="0.3">
      <c r="A2306" s="3" t="s">
        <v>2390</v>
      </c>
      <c r="B2306" s="1">
        <v>44998</v>
      </c>
      <c r="C2306" s="7" t="str">
        <f>TEXT(tb_vendas[[#This Row],[Data do Pedido]],"aaaa-mm")</f>
        <v>2023-03</v>
      </c>
      <c r="D2306" s="1" t="s">
        <v>6588</v>
      </c>
      <c r="E2306" t="s">
        <v>21</v>
      </c>
      <c r="F2306" t="s">
        <v>30</v>
      </c>
      <c r="G2306" t="s">
        <v>44</v>
      </c>
      <c r="H2306" t="s">
        <v>46</v>
      </c>
      <c r="I2306" t="s">
        <v>60</v>
      </c>
      <c r="J2306" t="s">
        <v>69</v>
      </c>
      <c r="K2306" t="s">
        <v>71</v>
      </c>
      <c r="L2306">
        <v>32</v>
      </c>
      <c r="M2306" s="5">
        <v>8.52</v>
      </c>
      <c r="N2306" s="5">
        <f t="shared" si="35"/>
        <v>272.64</v>
      </c>
      <c r="O2306" s="5">
        <v>3.9312697228441964</v>
      </c>
      <c r="P2306" s="5">
        <f>tb_vendas[[#This Row],[Quantidade]]*tb_vendas[[#This Row],[Custo Unitário]]</f>
        <v>125.80063113101428</v>
      </c>
      <c r="Q2306" s="5">
        <f>tb_vendas[[#This Row],[Valor Total]]-tb_vendas[[#This Row],[Custo Total]]</f>
        <v>146.8393688689857</v>
      </c>
      <c r="R2306" s="2">
        <v>5</v>
      </c>
      <c r="S2306" s="3">
        <v>6</v>
      </c>
      <c r="T2306" t="s">
        <v>80</v>
      </c>
      <c r="U2306" t="s">
        <v>84</v>
      </c>
    </row>
    <row r="2307" spans="1:21" x14ac:dyDescent="0.3">
      <c r="A2307" s="3" t="s">
        <v>2391</v>
      </c>
      <c r="B2307" s="1">
        <v>44998</v>
      </c>
      <c r="C2307" s="7" t="str">
        <f>TEXT(tb_vendas[[#This Row],[Data do Pedido]],"aaaa-mm")</f>
        <v>2023-03</v>
      </c>
      <c r="D2307" s="1" t="s">
        <v>6593</v>
      </c>
      <c r="E2307" t="s">
        <v>16</v>
      </c>
      <c r="F2307" t="s">
        <v>38</v>
      </c>
      <c r="G2307" t="s">
        <v>39</v>
      </c>
      <c r="H2307" t="s">
        <v>45</v>
      </c>
      <c r="I2307" t="s">
        <v>47</v>
      </c>
      <c r="J2307" t="s">
        <v>63</v>
      </c>
      <c r="K2307" t="s">
        <v>77</v>
      </c>
      <c r="L2307">
        <v>87</v>
      </c>
      <c r="M2307" s="5">
        <v>29.22</v>
      </c>
      <c r="N2307" s="5">
        <f t="shared" ref="N2307:N2370" si="36">L2307*M2307</f>
        <v>2542.14</v>
      </c>
      <c r="O2307" s="5">
        <v>7.7526579726913747</v>
      </c>
      <c r="P2307" s="5">
        <f>tb_vendas[[#This Row],[Quantidade]]*tb_vendas[[#This Row],[Custo Unitário]]</f>
        <v>674.48124362414956</v>
      </c>
      <c r="Q2307" s="5">
        <f>tb_vendas[[#This Row],[Valor Total]]-tb_vendas[[#This Row],[Custo Total]]</f>
        <v>1867.6587563758503</v>
      </c>
      <c r="R2307" s="2">
        <v>1</v>
      </c>
      <c r="S2307" s="3">
        <v>2</v>
      </c>
      <c r="T2307" t="s">
        <v>80</v>
      </c>
      <c r="U2307" t="s">
        <v>82</v>
      </c>
    </row>
    <row r="2308" spans="1:21" x14ac:dyDescent="0.3">
      <c r="A2308" s="3" t="s">
        <v>2392</v>
      </c>
      <c r="B2308" s="1">
        <v>44998</v>
      </c>
      <c r="C2308" s="7" t="str">
        <f>TEXT(tb_vendas[[#This Row],[Data do Pedido]],"aaaa-mm")</f>
        <v>2023-03</v>
      </c>
      <c r="D2308" s="1" t="s">
        <v>6589</v>
      </c>
      <c r="E2308" t="s">
        <v>17</v>
      </c>
      <c r="F2308" t="s">
        <v>34</v>
      </c>
      <c r="G2308" t="s">
        <v>40</v>
      </c>
      <c r="H2308" t="s">
        <v>46</v>
      </c>
      <c r="I2308" t="s">
        <v>53</v>
      </c>
      <c r="J2308" t="s">
        <v>67</v>
      </c>
      <c r="K2308" t="s">
        <v>76</v>
      </c>
      <c r="L2308">
        <v>98</v>
      </c>
      <c r="M2308" s="5">
        <v>40.47</v>
      </c>
      <c r="N2308" s="5">
        <f t="shared" si="36"/>
        <v>3966.06</v>
      </c>
      <c r="O2308" s="5">
        <v>13.263837175099578</v>
      </c>
      <c r="P2308" s="5">
        <f>tb_vendas[[#This Row],[Quantidade]]*tb_vendas[[#This Row],[Custo Unitário]]</f>
        <v>1299.8560431597587</v>
      </c>
      <c r="Q2308" s="5">
        <f>tb_vendas[[#This Row],[Valor Total]]-tb_vendas[[#This Row],[Custo Total]]</f>
        <v>2666.2039568402415</v>
      </c>
      <c r="R2308" s="2">
        <v>8</v>
      </c>
      <c r="S2308" s="3">
        <v>10</v>
      </c>
      <c r="T2308" t="s">
        <v>81</v>
      </c>
      <c r="U2308" t="s">
        <v>85</v>
      </c>
    </row>
    <row r="2309" spans="1:21" x14ac:dyDescent="0.3">
      <c r="A2309" s="3" t="s">
        <v>2393</v>
      </c>
      <c r="B2309" s="1">
        <v>44998</v>
      </c>
      <c r="C2309" s="7" t="str">
        <f>TEXT(tb_vendas[[#This Row],[Data do Pedido]],"aaaa-mm")</f>
        <v>2023-03</v>
      </c>
      <c r="D2309" s="1" t="s">
        <v>6591</v>
      </c>
      <c r="E2309" t="s">
        <v>23</v>
      </c>
      <c r="F2309" t="s">
        <v>38</v>
      </c>
      <c r="G2309" t="s">
        <v>39</v>
      </c>
      <c r="H2309" t="s">
        <v>45</v>
      </c>
      <c r="I2309" t="s">
        <v>49</v>
      </c>
      <c r="J2309" t="s">
        <v>65</v>
      </c>
      <c r="K2309" t="s">
        <v>71</v>
      </c>
      <c r="L2309">
        <v>84</v>
      </c>
      <c r="M2309" s="5">
        <v>55.67</v>
      </c>
      <c r="N2309" s="5">
        <f t="shared" si="36"/>
        <v>4676.28</v>
      </c>
      <c r="O2309" s="5">
        <v>49.604637027283111</v>
      </c>
      <c r="P2309" s="5">
        <f>tb_vendas[[#This Row],[Quantidade]]*tb_vendas[[#This Row],[Custo Unitário]]</f>
        <v>4166.789510291781</v>
      </c>
      <c r="Q2309" s="5">
        <f>tb_vendas[[#This Row],[Valor Total]]-tb_vendas[[#This Row],[Custo Total]]</f>
        <v>509.49048970821877</v>
      </c>
      <c r="R2309" s="2">
        <v>1</v>
      </c>
      <c r="S2309" s="3">
        <v>0</v>
      </c>
      <c r="T2309" t="s">
        <v>81</v>
      </c>
      <c r="U2309" t="s">
        <v>82</v>
      </c>
    </row>
    <row r="2310" spans="1:21" x14ac:dyDescent="0.3">
      <c r="A2310" s="3" t="s">
        <v>2394</v>
      </c>
      <c r="B2310" s="1">
        <v>44998</v>
      </c>
      <c r="C2310" s="7" t="str">
        <f>TEXT(tb_vendas[[#This Row],[Data do Pedido]],"aaaa-mm")</f>
        <v>2023-03</v>
      </c>
      <c r="D2310" s="1" t="s">
        <v>6592</v>
      </c>
      <c r="E2310" t="s">
        <v>22</v>
      </c>
      <c r="F2310" t="s">
        <v>31</v>
      </c>
      <c r="G2310" t="s">
        <v>40</v>
      </c>
      <c r="H2310" t="s">
        <v>46</v>
      </c>
      <c r="I2310" t="s">
        <v>58</v>
      </c>
      <c r="J2310" t="s">
        <v>64</v>
      </c>
      <c r="K2310" t="s">
        <v>72</v>
      </c>
      <c r="L2310">
        <v>91</v>
      </c>
      <c r="M2310" s="5">
        <v>87.48</v>
      </c>
      <c r="N2310" s="5">
        <f t="shared" si="36"/>
        <v>7960.68</v>
      </c>
      <c r="O2310" s="5">
        <v>23.728380876774899</v>
      </c>
      <c r="P2310" s="5">
        <f>tb_vendas[[#This Row],[Quantidade]]*tb_vendas[[#This Row],[Custo Unitário]]</f>
        <v>2159.282659786516</v>
      </c>
      <c r="Q2310" s="5">
        <f>tb_vendas[[#This Row],[Valor Total]]-tb_vendas[[#This Row],[Custo Total]]</f>
        <v>5801.3973402134843</v>
      </c>
      <c r="R2310" s="2">
        <v>1</v>
      </c>
      <c r="S2310" s="3">
        <v>1</v>
      </c>
      <c r="T2310" t="s">
        <v>79</v>
      </c>
      <c r="U2310" t="s">
        <v>82</v>
      </c>
    </row>
    <row r="2311" spans="1:21" x14ac:dyDescent="0.3">
      <c r="A2311" s="3" t="s">
        <v>2395</v>
      </c>
      <c r="B2311" s="1">
        <v>44998</v>
      </c>
      <c r="C2311" s="7" t="str">
        <f>TEXT(tb_vendas[[#This Row],[Data do Pedido]],"aaaa-mm")</f>
        <v>2023-03</v>
      </c>
      <c r="D2311" s="1" t="s">
        <v>6589</v>
      </c>
      <c r="E2311" t="s">
        <v>16</v>
      </c>
      <c r="F2311" t="s">
        <v>28</v>
      </c>
      <c r="G2311" t="s">
        <v>43</v>
      </c>
      <c r="H2311" t="s">
        <v>45</v>
      </c>
      <c r="I2311" t="s">
        <v>51</v>
      </c>
      <c r="J2311" t="s">
        <v>65</v>
      </c>
      <c r="K2311" t="s">
        <v>76</v>
      </c>
      <c r="L2311">
        <v>55</v>
      </c>
      <c r="M2311" s="5">
        <v>45.91</v>
      </c>
      <c r="N2311" s="5">
        <f t="shared" si="36"/>
        <v>2525.0499999999997</v>
      </c>
      <c r="O2311" s="5">
        <v>14.963229473151053</v>
      </c>
      <c r="P2311" s="5">
        <f>tb_vendas[[#This Row],[Quantidade]]*tb_vendas[[#This Row],[Custo Unitário]]</f>
        <v>822.97762102330785</v>
      </c>
      <c r="Q2311" s="5">
        <f>tb_vendas[[#This Row],[Valor Total]]-tb_vendas[[#This Row],[Custo Total]]</f>
        <v>1702.0723789766919</v>
      </c>
      <c r="R2311" s="2">
        <v>7</v>
      </c>
      <c r="S2311" s="3">
        <v>9</v>
      </c>
      <c r="T2311" t="s">
        <v>80</v>
      </c>
      <c r="U2311" t="s">
        <v>82</v>
      </c>
    </row>
    <row r="2312" spans="1:21" x14ac:dyDescent="0.3">
      <c r="A2312" s="3" t="s">
        <v>2396</v>
      </c>
      <c r="B2312" s="1">
        <v>44998</v>
      </c>
      <c r="C2312" s="7" t="str">
        <f>TEXT(tb_vendas[[#This Row],[Data do Pedido]],"aaaa-mm")</f>
        <v>2023-03</v>
      </c>
      <c r="D2312" s="1" t="s">
        <v>6588</v>
      </c>
      <c r="E2312" t="s">
        <v>23</v>
      </c>
      <c r="F2312" t="s">
        <v>36</v>
      </c>
      <c r="G2312" t="s">
        <v>39</v>
      </c>
      <c r="H2312" t="s">
        <v>45</v>
      </c>
      <c r="I2312" t="s">
        <v>49</v>
      </c>
      <c r="J2312" t="s">
        <v>65</v>
      </c>
      <c r="K2312" t="s">
        <v>72</v>
      </c>
      <c r="L2312">
        <v>84</v>
      </c>
      <c r="M2312" s="5">
        <v>52.66</v>
      </c>
      <c r="N2312" s="5">
        <f t="shared" si="36"/>
        <v>4423.4399999999996</v>
      </c>
      <c r="O2312" s="5">
        <v>16.058960688519232</v>
      </c>
      <c r="P2312" s="5">
        <f>tb_vendas[[#This Row],[Quantidade]]*tb_vendas[[#This Row],[Custo Unitário]]</f>
        <v>1348.9526978356155</v>
      </c>
      <c r="Q2312" s="5">
        <f>tb_vendas[[#This Row],[Valor Total]]-tb_vendas[[#This Row],[Custo Total]]</f>
        <v>3074.4873021643843</v>
      </c>
      <c r="R2312" s="2">
        <v>8</v>
      </c>
      <c r="S2312" s="3">
        <v>10</v>
      </c>
      <c r="T2312" t="s">
        <v>80</v>
      </c>
      <c r="U2312" t="s">
        <v>85</v>
      </c>
    </row>
    <row r="2313" spans="1:21" x14ac:dyDescent="0.3">
      <c r="A2313" s="3" t="s">
        <v>2397</v>
      </c>
      <c r="B2313" s="1">
        <v>44998</v>
      </c>
      <c r="C2313" s="7" t="str">
        <f>TEXT(tb_vendas[[#This Row],[Data do Pedido]],"aaaa-mm")</f>
        <v>2023-03</v>
      </c>
      <c r="D2313" s="1" t="s">
        <v>6591</v>
      </c>
      <c r="E2313" t="s">
        <v>16</v>
      </c>
      <c r="F2313" t="s">
        <v>34</v>
      </c>
      <c r="G2313" t="s">
        <v>40</v>
      </c>
      <c r="H2313" t="s">
        <v>46</v>
      </c>
      <c r="I2313" t="s">
        <v>49</v>
      </c>
      <c r="J2313" t="s">
        <v>65</v>
      </c>
      <c r="K2313" t="s">
        <v>74</v>
      </c>
      <c r="L2313">
        <v>67</v>
      </c>
      <c r="M2313" s="5">
        <v>31.65</v>
      </c>
      <c r="N2313" s="5">
        <f t="shared" si="36"/>
        <v>2120.5499999999997</v>
      </c>
      <c r="O2313" s="5">
        <v>8.2475905041123987</v>
      </c>
      <c r="P2313" s="5">
        <f>tb_vendas[[#This Row],[Quantidade]]*tb_vendas[[#This Row],[Custo Unitário]]</f>
        <v>552.5885637755307</v>
      </c>
      <c r="Q2313" s="5">
        <f>tb_vendas[[#This Row],[Valor Total]]-tb_vendas[[#This Row],[Custo Total]]</f>
        <v>1567.961436224469</v>
      </c>
      <c r="R2313" s="2">
        <v>10</v>
      </c>
      <c r="S2313" s="3">
        <v>10</v>
      </c>
      <c r="T2313" t="s">
        <v>79</v>
      </c>
      <c r="U2313" t="s">
        <v>84</v>
      </c>
    </row>
    <row r="2314" spans="1:21" x14ac:dyDescent="0.3">
      <c r="A2314" s="3" t="s">
        <v>2398</v>
      </c>
      <c r="B2314" s="1">
        <v>44999</v>
      </c>
      <c r="C2314" s="7" t="str">
        <f>TEXT(tb_vendas[[#This Row],[Data do Pedido]],"aaaa-mm")</f>
        <v>2023-03</v>
      </c>
      <c r="D2314" s="1" t="s">
        <v>6588</v>
      </c>
      <c r="E2314" t="s">
        <v>22</v>
      </c>
      <c r="F2314" t="s">
        <v>37</v>
      </c>
      <c r="G2314" t="s">
        <v>41</v>
      </c>
      <c r="H2314" t="s">
        <v>45</v>
      </c>
      <c r="I2314" t="s">
        <v>57</v>
      </c>
      <c r="J2314" t="s">
        <v>66</v>
      </c>
      <c r="K2314" t="s">
        <v>72</v>
      </c>
      <c r="L2314">
        <v>3</v>
      </c>
      <c r="M2314" s="5">
        <v>24.95</v>
      </c>
      <c r="N2314" s="5">
        <f t="shared" si="36"/>
        <v>74.849999999999994</v>
      </c>
      <c r="O2314" s="5">
        <v>12.581902735924508</v>
      </c>
      <c r="P2314" s="5">
        <f>tb_vendas[[#This Row],[Quantidade]]*tb_vendas[[#This Row],[Custo Unitário]]</f>
        <v>37.745708207773525</v>
      </c>
      <c r="Q2314" s="5">
        <f>tb_vendas[[#This Row],[Valor Total]]-tb_vendas[[#This Row],[Custo Total]]</f>
        <v>37.104291792226469</v>
      </c>
      <c r="R2314" s="2">
        <v>3</v>
      </c>
      <c r="S2314" s="3">
        <v>5</v>
      </c>
      <c r="T2314" t="s">
        <v>79</v>
      </c>
      <c r="U2314" t="s">
        <v>82</v>
      </c>
    </row>
    <row r="2315" spans="1:21" x14ac:dyDescent="0.3">
      <c r="A2315" s="3" t="s">
        <v>2399</v>
      </c>
      <c r="B2315" s="1">
        <v>44999</v>
      </c>
      <c r="C2315" s="7" t="str">
        <f>TEXT(tb_vendas[[#This Row],[Data do Pedido]],"aaaa-mm")</f>
        <v>2023-03</v>
      </c>
      <c r="D2315" s="1" t="s">
        <v>6593</v>
      </c>
      <c r="E2315" t="s">
        <v>19</v>
      </c>
      <c r="F2315" t="s">
        <v>32</v>
      </c>
      <c r="G2315" t="s">
        <v>39</v>
      </c>
      <c r="H2315" t="s">
        <v>45</v>
      </c>
      <c r="I2315" t="s">
        <v>48</v>
      </c>
      <c r="J2315" t="s">
        <v>64</v>
      </c>
      <c r="K2315" t="s">
        <v>77</v>
      </c>
      <c r="L2315">
        <v>92</v>
      </c>
      <c r="M2315" s="5">
        <v>71.72</v>
      </c>
      <c r="N2315" s="5">
        <f t="shared" si="36"/>
        <v>6598.24</v>
      </c>
      <c r="O2315" s="5">
        <v>27.134036496639492</v>
      </c>
      <c r="P2315" s="5">
        <f>tb_vendas[[#This Row],[Quantidade]]*tb_vendas[[#This Row],[Custo Unitário]]</f>
        <v>2496.3313576908331</v>
      </c>
      <c r="Q2315" s="5">
        <f>tb_vendas[[#This Row],[Valor Total]]-tb_vendas[[#This Row],[Custo Total]]</f>
        <v>4101.9086423091667</v>
      </c>
      <c r="R2315" s="2">
        <v>4</v>
      </c>
      <c r="S2315" s="3">
        <v>4</v>
      </c>
      <c r="T2315" t="s">
        <v>79</v>
      </c>
      <c r="U2315" t="s">
        <v>82</v>
      </c>
    </row>
    <row r="2316" spans="1:21" x14ac:dyDescent="0.3">
      <c r="A2316" s="3" t="s">
        <v>2400</v>
      </c>
      <c r="B2316" s="1">
        <v>44999</v>
      </c>
      <c r="C2316" s="7" t="str">
        <f>TEXT(tb_vendas[[#This Row],[Data do Pedido]],"aaaa-mm")</f>
        <v>2023-03</v>
      </c>
      <c r="D2316" s="1" t="s">
        <v>6592</v>
      </c>
      <c r="E2316" t="s">
        <v>23</v>
      </c>
      <c r="F2316" t="s">
        <v>35</v>
      </c>
      <c r="G2316" t="s">
        <v>44</v>
      </c>
      <c r="H2316" t="s">
        <v>46</v>
      </c>
      <c r="I2316" t="s">
        <v>56</v>
      </c>
      <c r="J2316" t="s">
        <v>63</v>
      </c>
      <c r="K2316" t="s">
        <v>76</v>
      </c>
      <c r="L2316">
        <v>22</v>
      </c>
      <c r="M2316" s="5">
        <v>86.1</v>
      </c>
      <c r="N2316" s="5">
        <f t="shared" si="36"/>
        <v>1894.1999999999998</v>
      </c>
      <c r="O2316" s="5">
        <v>25.780747293277994</v>
      </c>
      <c r="P2316" s="5">
        <f>tb_vendas[[#This Row],[Quantidade]]*tb_vendas[[#This Row],[Custo Unitário]]</f>
        <v>567.17644045211591</v>
      </c>
      <c r="Q2316" s="5">
        <f>tb_vendas[[#This Row],[Valor Total]]-tb_vendas[[#This Row],[Custo Total]]</f>
        <v>1327.0235595478839</v>
      </c>
      <c r="R2316" s="2">
        <v>2</v>
      </c>
      <c r="S2316" s="3">
        <v>2</v>
      </c>
      <c r="T2316" t="s">
        <v>79</v>
      </c>
      <c r="U2316" t="s">
        <v>85</v>
      </c>
    </row>
    <row r="2317" spans="1:21" x14ac:dyDescent="0.3">
      <c r="A2317" s="3" t="s">
        <v>2401</v>
      </c>
      <c r="B2317" s="1">
        <v>44999</v>
      </c>
      <c r="C2317" s="7" t="str">
        <f>TEXT(tb_vendas[[#This Row],[Data do Pedido]],"aaaa-mm")</f>
        <v>2023-03</v>
      </c>
      <c r="D2317" s="1" t="s">
        <v>6591</v>
      </c>
      <c r="E2317" t="s">
        <v>19</v>
      </c>
      <c r="F2317" t="s">
        <v>27</v>
      </c>
      <c r="G2317" t="s">
        <v>42</v>
      </c>
      <c r="H2317" t="s">
        <v>46</v>
      </c>
      <c r="I2317" t="s">
        <v>51</v>
      </c>
      <c r="J2317" t="s">
        <v>65</v>
      </c>
      <c r="K2317" t="s">
        <v>74</v>
      </c>
      <c r="L2317">
        <v>31</v>
      </c>
      <c r="M2317" s="5">
        <v>64.52</v>
      </c>
      <c r="N2317" s="5">
        <f t="shared" si="36"/>
        <v>2000.12</v>
      </c>
      <c r="O2317" s="5">
        <v>56.263716236273694</v>
      </c>
      <c r="P2317" s="5">
        <f>tb_vendas[[#This Row],[Quantidade]]*tb_vendas[[#This Row],[Custo Unitário]]</f>
        <v>1744.1752033244845</v>
      </c>
      <c r="Q2317" s="5">
        <f>tb_vendas[[#This Row],[Valor Total]]-tb_vendas[[#This Row],[Custo Total]]</f>
        <v>255.94479667551536</v>
      </c>
      <c r="R2317" s="2">
        <v>9</v>
      </c>
      <c r="S2317" s="3">
        <v>6</v>
      </c>
      <c r="T2317" t="s">
        <v>80</v>
      </c>
      <c r="U2317" t="s">
        <v>85</v>
      </c>
    </row>
    <row r="2318" spans="1:21" x14ac:dyDescent="0.3">
      <c r="A2318" s="3" t="s">
        <v>2402</v>
      </c>
      <c r="B2318" s="1">
        <v>44999</v>
      </c>
      <c r="C2318" s="7" t="str">
        <f>TEXT(tb_vendas[[#This Row],[Data do Pedido]],"aaaa-mm")</f>
        <v>2023-03</v>
      </c>
      <c r="D2318" s="1" t="s">
        <v>6591</v>
      </c>
      <c r="E2318" t="s">
        <v>17</v>
      </c>
      <c r="F2318" t="s">
        <v>30</v>
      </c>
      <c r="G2318" t="s">
        <v>44</v>
      </c>
      <c r="H2318" t="s">
        <v>46</v>
      </c>
      <c r="I2318" t="s">
        <v>51</v>
      </c>
      <c r="J2318" t="s">
        <v>65</v>
      </c>
      <c r="K2318" t="s">
        <v>72</v>
      </c>
      <c r="L2318">
        <v>32</v>
      </c>
      <c r="M2318" s="5">
        <v>90.71</v>
      </c>
      <c r="N2318" s="5">
        <f t="shared" si="36"/>
        <v>2902.72</v>
      </c>
      <c r="O2318" s="5">
        <v>25.346628060467427</v>
      </c>
      <c r="P2318" s="5">
        <f>tb_vendas[[#This Row],[Quantidade]]*tb_vendas[[#This Row],[Custo Unitário]]</f>
        <v>811.09209793495768</v>
      </c>
      <c r="Q2318" s="5">
        <f>tb_vendas[[#This Row],[Valor Total]]-tb_vendas[[#This Row],[Custo Total]]</f>
        <v>2091.6279020650422</v>
      </c>
      <c r="R2318" s="2">
        <v>8</v>
      </c>
      <c r="S2318" s="3">
        <v>0</v>
      </c>
      <c r="T2318" t="s">
        <v>79</v>
      </c>
      <c r="U2318" t="s">
        <v>84</v>
      </c>
    </row>
    <row r="2319" spans="1:21" x14ac:dyDescent="0.3">
      <c r="A2319" s="3" t="s">
        <v>2403</v>
      </c>
      <c r="B2319" s="1">
        <v>44999</v>
      </c>
      <c r="C2319" s="7" t="str">
        <f>TEXT(tb_vendas[[#This Row],[Data do Pedido]],"aaaa-mm")</f>
        <v>2023-03</v>
      </c>
      <c r="D2319" s="1" t="s">
        <v>6588</v>
      </c>
      <c r="E2319" t="s">
        <v>21</v>
      </c>
      <c r="F2319" t="s">
        <v>33</v>
      </c>
      <c r="G2319" t="s">
        <v>42</v>
      </c>
      <c r="H2319" t="s">
        <v>46</v>
      </c>
      <c r="I2319" t="s">
        <v>49</v>
      </c>
      <c r="J2319" t="s">
        <v>65</v>
      </c>
      <c r="K2319" t="s">
        <v>77</v>
      </c>
      <c r="L2319">
        <v>8</v>
      </c>
      <c r="M2319" s="5">
        <v>84.89</v>
      </c>
      <c r="N2319" s="5">
        <f t="shared" si="36"/>
        <v>679.12</v>
      </c>
      <c r="O2319" s="5">
        <v>24.161442489031558</v>
      </c>
      <c r="P2319" s="5">
        <f>tb_vendas[[#This Row],[Quantidade]]*tb_vendas[[#This Row],[Custo Unitário]]</f>
        <v>193.29153991225246</v>
      </c>
      <c r="Q2319" s="5">
        <f>tb_vendas[[#This Row],[Valor Total]]-tb_vendas[[#This Row],[Custo Total]]</f>
        <v>485.82846008774754</v>
      </c>
      <c r="R2319" s="2">
        <v>2</v>
      </c>
      <c r="S2319" s="3">
        <v>7</v>
      </c>
      <c r="T2319" t="s">
        <v>79</v>
      </c>
      <c r="U2319" t="s">
        <v>83</v>
      </c>
    </row>
    <row r="2320" spans="1:21" x14ac:dyDescent="0.3">
      <c r="A2320" s="3" t="s">
        <v>2404</v>
      </c>
      <c r="B2320" s="1">
        <v>44999</v>
      </c>
      <c r="C2320" s="7" t="str">
        <f>TEXT(tb_vendas[[#This Row],[Data do Pedido]],"aaaa-mm")</f>
        <v>2023-03</v>
      </c>
      <c r="D2320" s="1" t="s">
        <v>6589</v>
      </c>
      <c r="E2320" t="s">
        <v>21</v>
      </c>
      <c r="F2320" t="s">
        <v>29</v>
      </c>
      <c r="G2320" t="s">
        <v>43</v>
      </c>
      <c r="H2320" t="s">
        <v>45</v>
      </c>
      <c r="I2320" t="s">
        <v>52</v>
      </c>
      <c r="J2320" t="s">
        <v>67</v>
      </c>
      <c r="K2320" t="s">
        <v>76</v>
      </c>
      <c r="L2320">
        <v>34</v>
      </c>
      <c r="M2320" s="5">
        <v>38.72</v>
      </c>
      <c r="N2320" s="5">
        <f t="shared" si="36"/>
        <v>1316.48</v>
      </c>
      <c r="O2320" s="5">
        <v>14.851387199400339</v>
      </c>
      <c r="P2320" s="5">
        <f>tb_vendas[[#This Row],[Quantidade]]*tb_vendas[[#This Row],[Custo Unitário]]</f>
        <v>504.94716477961151</v>
      </c>
      <c r="Q2320" s="5">
        <f>tb_vendas[[#This Row],[Valor Total]]-tb_vendas[[#This Row],[Custo Total]]</f>
        <v>811.53283522038851</v>
      </c>
      <c r="R2320" s="2">
        <v>1</v>
      </c>
      <c r="S2320" s="3">
        <v>5</v>
      </c>
      <c r="T2320" t="s">
        <v>79</v>
      </c>
      <c r="U2320" t="s">
        <v>82</v>
      </c>
    </row>
    <row r="2321" spans="1:21" x14ac:dyDescent="0.3">
      <c r="A2321" s="3" t="s">
        <v>2405</v>
      </c>
      <c r="B2321" s="1">
        <v>44999</v>
      </c>
      <c r="C2321" s="7" t="str">
        <f>TEXT(tb_vendas[[#This Row],[Data do Pedido]],"aaaa-mm")</f>
        <v>2023-03</v>
      </c>
      <c r="D2321" s="1" t="s">
        <v>6590</v>
      </c>
      <c r="E2321" t="s">
        <v>23</v>
      </c>
      <c r="F2321" t="s">
        <v>37</v>
      </c>
      <c r="G2321" t="s">
        <v>41</v>
      </c>
      <c r="H2321" t="s">
        <v>45</v>
      </c>
      <c r="I2321" t="s">
        <v>52</v>
      </c>
      <c r="J2321" t="s">
        <v>67</v>
      </c>
      <c r="K2321" t="s">
        <v>78</v>
      </c>
      <c r="L2321">
        <v>39</v>
      </c>
      <c r="M2321" s="5">
        <v>44.8</v>
      </c>
      <c r="N2321" s="5">
        <f t="shared" si="36"/>
        <v>1747.1999999999998</v>
      </c>
      <c r="O2321" s="5">
        <v>14.575418657811264</v>
      </c>
      <c r="P2321" s="5">
        <f>tb_vendas[[#This Row],[Quantidade]]*tb_vendas[[#This Row],[Custo Unitário]]</f>
        <v>568.44132765463928</v>
      </c>
      <c r="Q2321" s="5">
        <f>tb_vendas[[#This Row],[Valor Total]]-tb_vendas[[#This Row],[Custo Total]]</f>
        <v>1178.7586723453605</v>
      </c>
      <c r="R2321" s="2">
        <v>8</v>
      </c>
      <c r="S2321" s="3">
        <v>1</v>
      </c>
      <c r="T2321" t="s">
        <v>80</v>
      </c>
      <c r="U2321" t="s">
        <v>85</v>
      </c>
    </row>
    <row r="2322" spans="1:21" x14ac:dyDescent="0.3">
      <c r="A2322" s="3" t="s">
        <v>2406</v>
      </c>
      <c r="B2322" s="1">
        <v>44999</v>
      </c>
      <c r="C2322" s="7" t="str">
        <f>TEXT(tb_vendas[[#This Row],[Data do Pedido]],"aaaa-mm")</f>
        <v>2023-03</v>
      </c>
      <c r="D2322" s="1" t="s">
        <v>6588</v>
      </c>
      <c r="E2322" t="s">
        <v>18</v>
      </c>
      <c r="F2322" t="s">
        <v>28</v>
      </c>
      <c r="G2322" t="s">
        <v>43</v>
      </c>
      <c r="H2322" t="s">
        <v>45</v>
      </c>
      <c r="I2322" t="s">
        <v>57</v>
      </c>
      <c r="J2322" t="s">
        <v>66</v>
      </c>
      <c r="K2322" t="s">
        <v>76</v>
      </c>
      <c r="L2322">
        <v>66</v>
      </c>
      <c r="M2322" s="5">
        <v>95.1</v>
      </c>
      <c r="N2322" s="5">
        <f t="shared" si="36"/>
        <v>6276.5999999999995</v>
      </c>
      <c r="O2322" s="5">
        <v>48.027516616514603</v>
      </c>
      <c r="P2322" s="5">
        <f>tb_vendas[[#This Row],[Quantidade]]*tb_vendas[[#This Row],[Custo Unitário]]</f>
        <v>3169.8160966899636</v>
      </c>
      <c r="Q2322" s="5">
        <f>tb_vendas[[#This Row],[Valor Total]]-tb_vendas[[#This Row],[Custo Total]]</f>
        <v>3106.7839033100358</v>
      </c>
      <c r="R2322" s="2">
        <v>9</v>
      </c>
      <c r="S2322" s="3">
        <v>4</v>
      </c>
      <c r="T2322" t="s">
        <v>81</v>
      </c>
      <c r="U2322" t="s">
        <v>84</v>
      </c>
    </row>
    <row r="2323" spans="1:21" x14ac:dyDescent="0.3">
      <c r="A2323" s="3" t="s">
        <v>2407</v>
      </c>
      <c r="B2323" s="1">
        <v>45000</v>
      </c>
      <c r="C2323" s="7" t="str">
        <f>TEXT(tb_vendas[[#This Row],[Data do Pedido]],"aaaa-mm")</f>
        <v>2023-03</v>
      </c>
      <c r="D2323" s="1" t="s">
        <v>6590</v>
      </c>
      <c r="E2323" t="s">
        <v>19</v>
      </c>
      <c r="F2323" t="s">
        <v>38</v>
      </c>
      <c r="G2323" t="s">
        <v>39</v>
      </c>
      <c r="H2323" t="s">
        <v>45</v>
      </c>
      <c r="I2323" t="s">
        <v>58</v>
      </c>
      <c r="J2323" t="s">
        <v>64</v>
      </c>
      <c r="K2323" t="s">
        <v>76</v>
      </c>
      <c r="L2323">
        <v>21</v>
      </c>
      <c r="M2323" s="5">
        <v>6.62</v>
      </c>
      <c r="N2323" s="5">
        <f t="shared" si="36"/>
        <v>139.02000000000001</v>
      </c>
      <c r="O2323" s="5">
        <v>4.3641443099073207</v>
      </c>
      <c r="P2323" s="5">
        <f>tb_vendas[[#This Row],[Quantidade]]*tb_vendas[[#This Row],[Custo Unitário]]</f>
        <v>91.647030508053732</v>
      </c>
      <c r="Q2323" s="5">
        <f>tb_vendas[[#This Row],[Valor Total]]-tb_vendas[[#This Row],[Custo Total]]</f>
        <v>47.372969491946279</v>
      </c>
      <c r="R2323" s="2">
        <v>2</v>
      </c>
      <c r="S2323" s="3">
        <v>7</v>
      </c>
      <c r="T2323" t="s">
        <v>80</v>
      </c>
      <c r="U2323" t="s">
        <v>84</v>
      </c>
    </row>
    <row r="2324" spans="1:21" x14ac:dyDescent="0.3">
      <c r="A2324" s="3" t="s">
        <v>2408</v>
      </c>
      <c r="B2324" s="1">
        <v>45000</v>
      </c>
      <c r="C2324" s="7" t="str">
        <f>TEXT(tb_vendas[[#This Row],[Data do Pedido]],"aaaa-mm")</f>
        <v>2023-03</v>
      </c>
      <c r="D2324" s="1" t="s">
        <v>6590</v>
      </c>
      <c r="E2324" t="s">
        <v>23</v>
      </c>
      <c r="F2324" t="s">
        <v>26</v>
      </c>
      <c r="G2324" t="s">
        <v>41</v>
      </c>
      <c r="H2324" t="s">
        <v>45</v>
      </c>
      <c r="I2324" t="s">
        <v>47</v>
      </c>
      <c r="J2324" t="s">
        <v>63</v>
      </c>
      <c r="K2324" t="s">
        <v>71</v>
      </c>
      <c r="L2324">
        <v>99</v>
      </c>
      <c r="M2324" s="5">
        <v>8</v>
      </c>
      <c r="N2324" s="5">
        <f t="shared" si="36"/>
        <v>792</v>
      </c>
      <c r="O2324" s="5">
        <v>6.4878795140322758</v>
      </c>
      <c r="P2324" s="5">
        <f>tb_vendas[[#This Row],[Quantidade]]*tb_vendas[[#This Row],[Custo Unitário]]</f>
        <v>642.30007188919535</v>
      </c>
      <c r="Q2324" s="5">
        <f>tb_vendas[[#This Row],[Valor Total]]-tb_vendas[[#This Row],[Custo Total]]</f>
        <v>149.69992811080465</v>
      </c>
      <c r="R2324" s="2">
        <v>3</v>
      </c>
      <c r="S2324" s="3">
        <v>4</v>
      </c>
      <c r="T2324" t="s">
        <v>81</v>
      </c>
      <c r="U2324" t="s">
        <v>84</v>
      </c>
    </row>
    <row r="2325" spans="1:21" x14ac:dyDescent="0.3">
      <c r="A2325" s="3" t="s">
        <v>2409</v>
      </c>
      <c r="B2325" s="1">
        <v>45001</v>
      </c>
      <c r="C2325" s="7" t="str">
        <f>TEXT(tb_vendas[[#This Row],[Data do Pedido]],"aaaa-mm")</f>
        <v>2023-03</v>
      </c>
      <c r="D2325" s="1" t="s">
        <v>6590</v>
      </c>
      <c r="E2325" t="s">
        <v>22</v>
      </c>
      <c r="F2325" t="s">
        <v>29</v>
      </c>
      <c r="G2325" t="s">
        <v>43</v>
      </c>
      <c r="H2325" t="s">
        <v>45</v>
      </c>
      <c r="I2325" t="s">
        <v>47</v>
      </c>
      <c r="J2325" t="s">
        <v>63</v>
      </c>
      <c r="K2325" t="s">
        <v>71</v>
      </c>
      <c r="L2325">
        <v>54</v>
      </c>
      <c r="M2325" s="5">
        <v>84.21</v>
      </c>
      <c r="N2325" s="5">
        <f t="shared" si="36"/>
        <v>4547.3399999999992</v>
      </c>
      <c r="O2325" s="5">
        <v>27.400628537655482</v>
      </c>
      <c r="P2325" s="5">
        <f>tb_vendas[[#This Row],[Quantidade]]*tb_vendas[[#This Row],[Custo Unitário]]</f>
        <v>1479.633941033396</v>
      </c>
      <c r="Q2325" s="5">
        <f>tb_vendas[[#This Row],[Valor Total]]-tb_vendas[[#This Row],[Custo Total]]</f>
        <v>3067.7060589666035</v>
      </c>
      <c r="R2325" s="2">
        <v>2</v>
      </c>
      <c r="S2325" s="3">
        <v>5</v>
      </c>
      <c r="T2325" t="s">
        <v>81</v>
      </c>
      <c r="U2325" t="s">
        <v>85</v>
      </c>
    </row>
    <row r="2326" spans="1:21" x14ac:dyDescent="0.3">
      <c r="A2326" s="3" t="s">
        <v>2410</v>
      </c>
      <c r="B2326" s="1">
        <v>45001</v>
      </c>
      <c r="C2326" s="7" t="str">
        <f>TEXT(tb_vendas[[#This Row],[Data do Pedido]],"aaaa-mm")</f>
        <v>2023-03</v>
      </c>
      <c r="D2326" s="1" t="s">
        <v>6589</v>
      </c>
      <c r="E2326" t="s">
        <v>17</v>
      </c>
      <c r="F2326" t="s">
        <v>24</v>
      </c>
      <c r="G2326" t="s">
        <v>39</v>
      </c>
      <c r="H2326" t="s">
        <v>45</v>
      </c>
      <c r="I2326" t="s">
        <v>53</v>
      </c>
      <c r="J2326" t="s">
        <v>67</v>
      </c>
      <c r="K2326" t="s">
        <v>75</v>
      </c>
      <c r="L2326">
        <v>54</v>
      </c>
      <c r="M2326" s="5">
        <v>27.83</v>
      </c>
      <c r="N2326" s="5">
        <f t="shared" si="36"/>
        <v>1502.82</v>
      </c>
      <c r="O2326" s="5">
        <v>14.494208620870674</v>
      </c>
      <c r="P2326" s="5">
        <f>tb_vendas[[#This Row],[Quantidade]]*tb_vendas[[#This Row],[Custo Unitário]]</f>
        <v>782.68726552701639</v>
      </c>
      <c r="Q2326" s="5">
        <f>tb_vendas[[#This Row],[Valor Total]]-tb_vendas[[#This Row],[Custo Total]]</f>
        <v>720.13273447298354</v>
      </c>
      <c r="R2326" s="2">
        <v>3</v>
      </c>
      <c r="S2326" s="3">
        <v>9</v>
      </c>
      <c r="T2326" t="s">
        <v>79</v>
      </c>
      <c r="U2326" t="s">
        <v>83</v>
      </c>
    </row>
    <row r="2327" spans="1:21" x14ac:dyDescent="0.3">
      <c r="A2327" s="3" t="s">
        <v>2411</v>
      </c>
      <c r="B2327" s="1">
        <v>45001</v>
      </c>
      <c r="C2327" s="7" t="str">
        <f>TEXT(tb_vendas[[#This Row],[Data do Pedido]],"aaaa-mm")</f>
        <v>2023-03</v>
      </c>
      <c r="D2327" s="1" t="s">
        <v>6588</v>
      </c>
      <c r="E2327" t="s">
        <v>20</v>
      </c>
      <c r="F2327" t="s">
        <v>26</v>
      </c>
      <c r="G2327" t="s">
        <v>41</v>
      </c>
      <c r="H2327" t="s">
        <v>45</v>
      </c>
      <c r="I2327" t="s">
        <v>61</v>
      </c>
      <c r="J2327" t="s">
        <v>68</v>
      </c>
      <c r="K2327" t="s">
        <v>78</v>
      </c>
      <c r="L2327">
        <v>27</v>
      </c>
      <c r="M2327" s="5">
        <v>67.66</v>
      </c>
      <c r="N2327" s="5">
        <f t="shared" si="36"/>
        <v>1826.82</v>
      </c>
      <c r="O2327" s="5">
        <v>17.349307989416602</v>
      </c>
      <c r="P2327" s="5">
        <f>tb_vendas[[#This Row],[Quantidade]]*tb_vendas[[#This Row],[Custo Unitário]]</f>
        <v>468.43131571424823</v>
      </c>
      <c r="Q2327" s="5">
        <f>tb_vendas[[#This Row],[Valor Total]]-tb_vendas[[#This Row],[Custo Total]]</f>
        <v>1358.3886842857517</v>
      </c>
      <c r="R2327" s="2">
        <v>8</v>
      </c>
      <c r="S2327" s="3">
        <v>7</v>
      </c>
      <c r="T2327" t="s">
        <v>80</v>
      </c>
      <c r="U2327" t="s">
        <v>84</v>
      </c>
    </row>
    <row r="2328" spans="1:21" x14ac:dyDescent="0.3">
      <c r="A2328" s="3" t="s">
        <v>2412</v>
      </c>
      <c r="B2328" s="1">
        <v>45001</v>
      </c>
      <c r="C2328" s="7" t="str">
        <f>TEXT(tb_vendas[[#This Row],[Data do Pedido]],"aaaa-mm")</f>
        <v>2023-03</v>
      </c>
      <c r="D2328" s="1" t="s">
        <v>6592</v>
      </c>
      <c r="E2328" t="s">
        <v>22</v>
      </c>
      <c r="F2328" t="s">
        <v>31</v>
      </c>
      <c r="G2328" t="s">
        <v>40</v>
      </c>
      <c r="H2328" t="s">
        <v>46</v>
      </c>
      <c r="I2328" t="s">
        <v>62</v>
      </c>
      <c r="J2328" t="s">
        <v>70</v>
      </c>
      <c r="K2328" t="s">
        <v>74</v>
      </c>
      <c r="L2328">
        <v>85</v>
      </c>
      <c r="M2328" s="5">
        <v>23.81</v>
      </c>
      <c r="N2328" s="5">
        <f t="shared" si="36"/>
        <v>2023.85</v>
      </c>
      <c r="O2328" s="5">
        <v>7.7763313011273603</v>
      </c>
      <c r="P2328" s="5">
        <f>tb_vendas[[#This Row],[Quantidade]]*tb_vendas[[#This Row],[Custo Unitário]]</f>
        <v>660.98816059582566</v>
      </c>
      <c r="Q2328" s="5">
        <f>tb_vendas[[#This Row],[Valor Total]]-tb_vendas[[#This Row],[Custo Total]]</f>
        <v>1362.8618394041741</v>
      </c>
      <c r="R2328" s="2">
        <v>7</v>
      </c>
      <c r="S2328" s="3">
        <v>1</v>
      </c>
      <c r="T2328" t="s">
        <v>80</v>
      </c>
      <c r="U2328" t="s">
        <v>85</v>
      </c>
    </row>
    <row r="2329" spans="1:21" x14ac:dyDescent="0.3">
      <c r="A2329" s="3" t="s">
        <v>2413</v>
      </c>
      <c r="B2329" s="1">
        <v>45001</v>
      </c>
      <c r="C2329" s="7" t="str">
        <f>TEXT(tb_vendas[[#This Row],[Data do Pedido]],"aaaa-mm")</f>
        <v>2023-03</v>
      </c>
      <c r="D2329" s="1" t="s">
        <v>6593</v>
      </c>
      <c r="E2329" t="s">
        <v>16</v>
      </c>
      <c r="F2329" t="s">
        <v>27</v>
      </c>
      <c r="G2329" t="s">
        <v>42</v>
      </c>
      <c r="H2329" t="s">
        <v>46</v>
      </c>
      <c r="I2329" t="s">
        <v>52</v>
      </c>
      <c r="J2329" t="s">
        <v>67</v>
      </c>
      <c r="K2329" t="s">
        <v>73</v>
      </c>
      <c r="L2329">
        <v>86</v>
      </c>
      <c r="M2329" s="5">
        <v>19.54</v>
      </c>
      <c r="N2329" s="5">
        <f t="shared" si="36"/>
        <v>1680.4399999999998</v>
      </c>
      <c r="O2329" s="5">
        <v>6.372935319497703</v>
      </c>
      <c r="P2329" s="5">
        <f>tb_vendas[[#This Row],[Quantidade]]*tb_vendas[[#This Row],[Custo Unitário]]</f>
        <v>548.07243747680241</v>
      </c>
      <c r="Q2329" s="5">
        <f>tb_vendas[[#This Row],[Valor Total]]-tb_vendas[[#This Row],[Custo Total]]</f>
        <v>1132.3675625231974</v>
      </c>
      <c r="R2329" s="2">
        <v>4</v>
      </c>
      <c r="S2329" s="3">
        <v>0</v>
      </c>
      <c r="T2329" t="s">
        <v>80</v>
      </c>
      <c r="U2329" t="s">
        <v>82</v>
      </c>
    </row>
    <row r="2330" spans="1:21" x14ac:dyDescent="0.3">
      <c r="A2330" s="3" t="s">
        <v>2414</v>
      </c>
      <c r="B2330" s="1">
        <v>45001</v>
      </c>
      <c r="C2330" s="7" t="str">
        <f>TEXT(tb_vendas[[#This Row],[Data do Pedido]],"aaaa-mm")</f>
        <v>2023-03</v>
      </c>
      <c r="D2330" s="1" t="s">
        <v>6591</v>
      </c>
      <c r="E2330" t="s">
        <v>19</v>
      </c>
      <c r="F2330" t="s">
        <v>33</v>
      </c>
      <c r="G2330" t="s">
        <v>42</v>
      </c>
      <c r="H2330" t="s">
        <v>46</v>
      </c>
      <c r="I2330" t="s">
        <v>52</v>
      </c>
      <c r="J2330" t="s">
        <v>67</v>
      </c>
      <c r="K2330" t="s">
        <v>78</v>
      </c>
      <c r="L2330">
        <v>14</v>
      </c>
      <c r="M2330" s="5">
        <v>49.36</v>
      </c>
      <c r="N2330" s="5">
        <f t="shared" si="36"/>
        <v>691.04</v>
      </c>
      <c r="O2330" s="5">
        <v>41.755686897433712</v>
      </c>
      <c r="P2330" s="5">
        <f>tb_vendas[[#This Row],[Quantidade]]*tb_vendas[[#This Row],[Custo Unitário]]</f>
        <v>584.57961656407201</v>
      </c>
      <c r="Q2330" s="5">
        <f>tb_vendas[[#This Row],[Valor Total]]-tb_vendas[[#This Row],[Custo Total]]</f>
        <v>106.46038343592795</v>
      </c>
      <c r="R2330" s="2">
        <v>4</v>
      </c>
      <c r="S2330" s="3">
        <v>10</v>
      </c>
      <c r="T2330" t="s">
        <v>79</v>
      </c>
      <c r="U2330" t="s">
        <v>82</v>
      </c>
    </row>
    <row r="2331" spans="1:21" x14ac:dyDescent="0.3">
      <c r="A2331" s="3" t="s">
        <v>2415</v>
      </c>
      <c r="B2331" s="1">
        <v>45002</v>
      </c>
      <c r="C2331" s="7" t="str">
        <f>TEXT(tb_vendas[[#This Row],[Data do Pedido]],"aaaa-mm")</f>
        <v>2023-03</v>
      </c>
      <c r="D2331" s="1" t="s">
        <v>6593</v>
      </c>
      <c r="E2331" t="s">
        <v>23</v>
      </c>
      <c r="F2331" t="s">
        <v>32</v>
      </c>
      <c r="G2331" t="s">
        <v>39</v>
      </c>
      <c r="H2331" t="s">
        <v>45</v>
      </c>
      <c r="I2331" t="s">
        <v>49</v>
      </c>
      <c r="J2331" t="s">
        <v>65</v>
      </c>
      <c r="K2331" t="s">
        <v>76</v>
      </c>
      <c r="L2331">
        <v>28</v>
      </c>
      <c r="M2331" s="5">
        <v>49.05</v>
      </c>
      <c r="N2331" s="5">
        <f t="shared" si="36"/>
        <v>1373.3999999999999</v>
      </c>
      <c r="O2331" s="5">
        <v>28.176030485026295</v>
      </c>
      <c r="P2331" s="5">
        <f>tb_vendas[[#This Row],[Quantidade]]*tb_vendas[[#This Row],[Custo Unitário]]</f>
        <v>788.92885358073625</v>
      </c>
      <c r="Q2331" s="5">
        <f>tb_vendas[[#This Row],[Valor Total]]-tb_vendas[[#This Row],[Custo Total]]</f>
        <v>584.47114641926362</v>
      </c>
      <c r="R2331" s="2">
        <v>5</v>
      </c>
      <c r="S2331" s="3">
        <v>7</v>
      </c>
      <c r="T2331" t="s">
        <v>80</v>
      </c>
      <c r="U2331" t="s">
        <v>85</v>
      </c>
    </row>
    <row r="2332" spans="1:21" x14ac:dyDescent="0.3">
      <c r="A2332" s="3" t="s">
        <v>2416</v>
      </c>
      <c r="B2332" s="1">
        <v>45002</v>
      </c>
      <c r="C2332" s="7" t="str">
        <f>TEXT(tb_vendas[[#This Row],[Data do Pedido]],"aaaa-mm")</f>
        <v>2023-03</v>
      </c>
      <c r="D2332" s="1" t="s">
        <v>6590</v>
      </c>
      <c r="E2332" t="s">
        <v>18</v>
      </c>
      <c r="F2332" t="s">
        <v>29</v>
      </c>
      <c r="G2332" t="s">
        <v>43</v>
      </c>
      <c r="H2332" t="s">
        <v>45</v>
      </c>
      <c r="I2332" t="s">
        <v>59</v>
      </c>
      <c r="J2332" t="s">
        <v>70</v>
      </c>
      <c r="K2332" t="s">
        <v>77</v>
      </c>
      <c r="L2332">
        <v>8</v>
      </c>
      <c r="M2332" s="5">
        <v>58.21</v>
      </c>
      <c r="N2332" s="5">
        <f t="shared" si="36"/>
        <v>465.68</v>
      </c>
      <c r="O2332" s="5">
        <v>24.23788591428303</v>
      </c>
      <c r="P2332" s="5">
        <f>tb_vendas[[#This Row],[Quantidade]]*tb_vendas[[#This Row],[Custo Unitário]]</f>
        <v>193.90308731426424</v>
      </c>
      <c r="Q2332" s="5">
        <f>tb_vendas[[#This Row],[Valor Total]]-tb_vendas[[#This Row],[Custo Total]]</f>
        <v>271.77691268573574</v>
      </c>
      <c r="R2332" s="2">
        <v>7</v>
      </c>
      <c r="S2332" s="3">
        <v>4</v>
      </c>
      <c r="T2332" t="s">
        <v>81</v>
      </c>
      <c r="U2332" t="s">
        <v>85</v>
      </c>
    </row>
    <row r="2333" spans="1:21" x14ac:dyDescent="0.3">
      <c r="A2333" s="3" t="s">
        <v>2417</v>
      </c>
      <c r="B2333" s="1">
        <v>45002</v>
      </c>
      <c r="C2333" s="7" t="str">
        <f>TEXT(tb_vendas[[#This Row],[Data do Pedido]],"aaaa-mm")</f>
        <v>2023-03</v>
      </c>
      <c r="D2333" s="1" t="s">
        <v>6588</v>
      </c>
      <c r="E2333" t="s">
        <v>19</v>
      </c>
      <c r="F2333" t="s">
        <v>36</v>
      </c>
      <c r="G2333" t="s">
        <v>39</v>
      </c>
      <c r="H2333" t="s">
        <v>45</v>
      </c>
      <c r="I2333" t="s">
        <v>51</v>
      </c>
      <c r="J2333" t="s">
        <v>65</v>
      </c>
      <c r="K2333" t="s">
        <v>74</v>
      </c>
      <c r="L2333">
        <v>91</v>
      </c>
      <c r="M2333" s="5">
        <v>18.649999999999999</v>
      </c>
      <c r="N2333" s="5">
        <f t="shared" si="36"/>
        <v>1697.1499999999999</v>
      </c>
      <c r="O2333" s="5">
        <v>8.7994750354476405</v>
      </c>
      <c r="P2333" s="5">
        <f>tb_vendas[[#This Row],[Quantidade]]*tb_vendas[[#This Row],[Custo Unitário]]</f>
        <v>800.75222822573528</v>
      </c>
      <c r="Q2333" s="5">
        <f>tb_vendas[[#This Row],[Valor Total]]-tb_vendas[[#This Row],[Custo Total]]</f>
        <v>896.39777177426458</v>
      </c>
      <c r="R2333" s="2">
        <v>10</v>
      </c>
      <c r="S2333" s="3">
        <v>2</v>
      </c>
      <c r="T2333" t="s">
        <v>81</v>
      </c>
      <c r="U2333" t="s">
        <v>85</v>
      </c>
    </row>
    <row r="2334" spans="1:21" x14ac:dyDescent="0.3">
      <c r="A2334" s="3" t="s">
        <v>2418</v>
      </c>
      <c r="B2334" s="1">
        <v>45003</v>
      </c>
      <c r="C2334" s="7" t="str">
        <f>TEXT(tb_vendas[[#This Row],[Data do Pedido]],"aaaa-mm")</f>
        <v>2023-03</v>
      </c>
      <c r="D2334" s="1" t="s">
        <v>6588</v>
      </c>
      <c r="E2334" t="s">
        <v>18</v>
      </c>
      <c r="F2334" t="s">
        <v>27</v>
      </c>
      <c r="G2334" t="s">
        <v>42</v>
      </c>
      <c r="H2334" t="s">
        <v>46</v>
      </c>
      <c r="I2334" t="s">
        <v>50</v>
      </c>
      <c r="J2334" t="s">
        <v>66</v>
      </c>
      <c r="K2334" t="s">
        <v>72</v>
      </c>
      <c r="L2334">
        <v>4</v>
      </c>
      <c r="M2334" s="5">
        <v>22.07</v>
      </c>
      <c r="N2334" s="5">
        <f t="shared" si="36"/>
        <v>88.28</v>
      </c>
      <c r="O2334" s="5">
        <v>7.6246188481956674</v>
      </c>
      <c r="P2334" s="5">
        <f>tb_vendas[[#This Row],[Quantidade]]*tb_vendas[[#This Row],[Custo Unitário]]</f>
        <v>30.49847539278267</v>
      </c>
      <c r="Q2334" s="5">
        <f>tb_vendas[[#This Row],[Valor Total]]-tb_vendas[[#This Row],[Custo Total]]</f>
        <v>57.781524607217335</v>
      </c>
      <c r="R2334" s="2">
        <v>6</v>
      </c>
      <c r="S2334" s="3">
        <v>3</v>
      </c>
      <c r="T2334" t="s">
        <v>79</v>
      </c>
      <c r="U2334" t="s">
        <v>84</v>
      </c>
    </row>
    <row r="2335" spans="1:21" x14ac:dyDescent="0.3">
      <c r="A2335" s="3" t="s">
        <v>2419</v>
      </c>
      <c r="B2335" s="1">
        <v>45003</v>
      </c>
      <c r="C2335" s="7" t="str">
        <f>TEXT(tb_vendas[[#This Row],[Data do Pedido]],"aaaa-mm")</f>
        <v>2023-03</v>
      </c>
      <c r="D2335" s="1" t="s">
        <v>6588</v>
      </c>
      <c r="E2335" t="s">
        <v>17</v>
      </c>
      <c r="F2335" t="s">
        <v>26</v>
      </c>
      <c r="G2335" t="s">
        <v>41</v>
      </c>
      <c r="H2335" t="s">
        <v>45</v>
      </c>
      <c r="I2335" t="s">
        <v>60</v>
      </c>
      <c r="J2335" t="s">
        <v>69</v>
      </c>
      <c r="K2335" t="s">
        <v>73</v>
      </c>
      <c r="L2335">
        <v>9</v>
      </c>
      <c r="M2335" s="5">
        <v>52.58</v>
      </c>
      <c r="N2335" s="5">
        <f t="shared" si="36"/>
        <v>473.21999999999997</v>
      </c>
      <c r="O2335" s="5">
        <v>26.460700063136184</v>
      </c>
      <c r="P2335" s="5">
        <f>tb_vendas[[#This Row],[Quantidade]]*tb_vendas[[#This Row],[Custo Unitário]]</f>
        <v>238.14630056822566</v>
      </c>
      <c r="Q2335" s="5">
        <f>tb_vendas[[#This Row],[Valor Total]]-tb_vendas[[#This Row],[Custo Total]]</f>
        <v>235.07369943177432</v>
      </c>
      <c r="R2335" s="2">
        <v>9</v>
      </c>
      <c r="S2335" s="3">
        <v>9</v>
      </c>
      <c r="T2335" t="s">
        <v>80</v>
      </c>
      <c r="U2335" t="s">
        <v>82</v>
      </c>
    </row>
    <row r="2336" spans="1:21" x14ac:dyDescent="0.3">
      <c r="A2336" s="3" t="s">
        <v>2420</v>
      </c>
      <c r="B2336" s="1">
        <v>45003</v>
      </c>
      <c r="C2336" s="7" t="str">
        <f>TEXT(tb_vendas[[#This Row],[Data do Pedido]],"aaaa-mm")</f>
        <v>2023-03</v>
      </c>
      <c r="D2336" s="1" t="s">
        <v>6590</v>
      </c>
      <c r="E2336" t="s">
        <v>22</v>
      </c>
      <c r="F2336" t="s">
        <v>28</v>
      </c>
      <c r="G2336" t="s">
        <v>43</v>
      </c>
      <c r="H2336" t="s">
        <v>45</v>
      </c>
      <c r="I2336" t="s">
        <v>62</v>
      </c>
      <c r="J2336" t="s">
        <v>70</v>
      </c>
      <c r="K2336" t="s">
        <v>75</v>
      </c>
      <c r="L2336">
        <v>60</v>
      </c>
      <c r="M2336" s="5">
        <v>10.58</v>
      </c>
      <c r="N2336" s="5">
        <f t="shared" si="36"/>
        <v>634.79999999999995</v>
      </c>
      <c r="O2336" s="5">
        <v>6.0344921013713577</v>
      </c>
      <c r="P2336" s="5">
        <f>tb_vendas[[#This Row],[Quantidade]]*tb_vendas[[#This Row],[Custo Unitário]]</f>
        <v>362.06952608228147</v>
      </c>
      <c r="Q2336" s="5">
        <f>tb_vendas[[#This Row],[Valor Total]]-tb_vendas[[#This Row],[Custo Total]]</f>
        <v>272.73047391771848</v>
      </c>
      <c r="R2336" s="2">
        <v>3</v>
      </c>
      <c r="S2336" s="3">
        <v>6</v>
      </c>
      <c r="T2336" t="s">
        <v>81</v>
      </c>
      <c r="U2336" t="s">
        <v>83</v>
      </c>
    </row>
    <row r="2337" spans="1:21" x14ac:dyDescent="0.3">
      <c r="A2337" s="3" t="s">
        <v>2421</v>
      </c>
      <c r="B2337" s="1">
        <v>45003</v>
      </c>
      <c r="C2337" s="7" t="str">
        <f>TEXT(tb_vendas[[#This Row],[Data do Pedido]],"aaaa-mm")</f>
        <v>2023-03</v>
      </c>
      <c r="D2337" s="1" t="s">
        <v>6593</v>
      </c>
      <c r="E2337" t="s">
        <v>16</v>
      </c>
      <c r="F2337" t="s">
        <v>37</v>
      </c>
      <c r="G2337" t="s">
        <v>41</v>
      </c>
      <c r="H2337" t="s">
        <v>45</v>
      </c>
      <c r="I2337" t="s">
        <v>54</v>
      </c>
      <c r="J2337" t="s">
        <v>68</v>
      </c>
      <c r="K2337" t="s">
        <v>72</v>
      </c>
      <c r="L2337">
        <v>34</v>
      </c>
      <c r="M2337" s="5">
        <v>53.25</v>
      </c>
      <c r="N2337" s="5">
        <f t="shared" si="36"/>
        <v>1810.5</v>
      </c>
      <c r="O2337" s="5">
        <v>15.397884294376636</v>
      </c>
      <c r="P2337" s="5">
        <f>tb_vendas[[#This Row],[Quantidade]]*tb_vendas[[#This Row],[Custo Unitário]]</f>
        <v>523.52806600880558</v>
      </c>
      <c r="Q2337" s="5">
        <f>tb_vendas[[#This Row],[Valor Total]]-tb_vendas[[#This Row],[Custo Total]]</f>
        <v>1286.9719339911944</v>
      </c>
      <c r="R2337" s="2">
        <v>1</v>
      </c>
      <c r="S2337" s="3">
        <v>9</v>
      </c>
      <c r="T2337" t="s">
        <v>79</v>
      </c>
      <c r="U2337" t="s">
        <v>83</v>
      </c>
    </row>
    <row r="2338" spans="1:21" x14ac:dyDescent="0.3">
      <c r="A2338" s="3" t="s">
        <v>2422</v>
      </c>
      <c r="B2338" s="1">
        <v>45004</v>
      </c>
      <c r="C2338" s="7" t="str">
        <f>TEXT(tb_vendas[[#This Row],[Data do Pedido]],"aaaa-mm")</f>
        <v>2023-03</v>
      </c>
      <c r="D2338" s="1" t="s">
        <v>6588</v>
      </c>
      <c r="E2338" t="s">
        <v>20</v>
      </c>
      <c r="F2338" t="s">
        <v>36</v>
      </c>
      <c r="G2338" t="s">
        <v>39</v>
      </c>
      <c r="H2338" t="s">
        <v>45</v>
      </c>
      <c r="I2338" t="s">
        <v>56</v>
      </c>
      <c r="J2338" t="s">
        <v>63</v>
      </c>
      <c r="K2338" t="s">
        <v>74</v>
      </c>
      <c r="L2338">
        <v>74</v>
      </c>
      <c r="M2338" s="5">
        <v>23.92</v>
      </c>
      <c r="N2338" s="5">
        <f t="shared" si="36"/>
        <v>1770.0800000000002</v>
      </c>
      <c r="O2338" s="5">
        <v>11.589853833835466</v>
      </c>
      <c r="P2338" s="5">
        <f>tb_vendas[[#This Row],[Quantidade]]*tb_vendas[[#This Row],[Custo Unitário]]</f>
        <v>857.64918370382452</v>
      </c>
      <c r="Q2338" s="5">
        <f>tb_vendas[[#This Row],[Valor Total]]-tb_vendas[[#This Row],[Custo Total]]</f>
        <v>912.43081629617564</v>
      </c>
      <c r="R2338" s="2">
        <v>1</v>
      </c>
      <c r="S2338" s="3">
        <v>9</v>
      </c>
      <c r="T2338" t="s">
        <v>79</v>
      </c>
      <c r="U2338" t="s">
        <v>82</v>
      </c>
    </row>
    <row r="2339" spans="1:21" x14ac:dyDescent="0.3">
      <c r="A2339" s="3" t="s">
        <v>2423</v>
      </c>
      <c r="B2339" s="1">
        <v>45004</v>
      </c>
      <c r="C2339" s="7" t="str">
        <f>TEXT(tb_vendas[[#This Row],[Data do Pedido]],"aaaa-mm")</f>
        <v>2023-03</v>
      </c>
      <c r="D2339" s="1" t="s">
        <v>6589</v>
      </c>
      <c r="E2339" t="s">
        <v>16</v>
      </c>
      <c r="F2339" t="s">
        <v>27</v>
      </c>
      <c r="G2339" t="s">
        <v>42</v>
      </c>
      <c r="H2339" t="s">
        <v>46</v>
      </c>
      <c r="I2339" t="s">
        <v>50</v>
      </c>
      <c r="J2339" t="s">
        <v>66</v>
      </c>
      <c r="K2339" t="s">
        <v>76</v>
      </c>
      <c r="L2339">
        <v>38</v>
      </c>
      <c r="M2339" s="5">
        <v>57.34</v>
      </c>
      <c r="N2339" s="5">
        <f t="shared" si="36"/>
        <v>2178.92</v>
      </c>
      <c r="O2339" s="5">
        <v>18.399942858085929</v>
      </c>
      <c r="P2339" s="5">
        <f>tb_vendas[[#This Row],[Quantidade]]*tb_vendas[[#This Row],[Custo Unitário]]</f>
        <v>699.19782860726525</v>
      </c>
      <c r="Q2339" s="5">
        <f>tb_vendas[[#This Row],[Valor Total]]-tb_vendas[[#This Row],[Custo Total]]</f>
        <v>1479.7221713927347</v>
      </c>
      <c r="R2339" s="2">
        <v>10</v>
      </c>
      <c r="S2339" s="3">
        <v>0</v>
      </c>
      <c r="T2339" t="s">
        <v>79</v>
      </c>
      <c r="U2339" t="s">
        <v>85</v>
      </c>
    </row>
    <row r="2340" spans="1:21" x14ac:dyDescent="0.3">
      <c r="A2340" s="3" t="s">
        <v>2424</v>
      </c>
      <c r="B2340" s="1">
        <v>45004</v>
      </c>
      <c r="C2340" s="7" t="str">
        <f>TEXT(tb_vendas[[#This Row],[Data do Pedido]],"aaaa-mm")</f>
        <v>2023-03</v>
      </c>
      <c r="D2340" s="1" t="s">
        <v>6588</v>
      </c>
      <c r="E2340" t="s">
        <v>17</v>
      </c>
      <c r="F2340" t="s">
        <v>27</v>
      </c>
      <c r="G2340" t="s">
        <v>42</v>
      </c>
      <c r="H2340" t="s">
        <v>46</v>
      </c>
      <c r="I2340" t="s">
        <v>62</v>
      </c>
      <c r="J2340" t="s">
        <v>70</v>
      </c>
      <c r="K2340" t="s">
        <v>78</v>
      </c>
      <c r="L2340">
        <v>9</v>
      </c>
      <c r="M2340" s="5">
        <v>60.32</v>
      </c>
      <c r="N2340" s="5">
        <f t="shared" si="36"/>
        <v>542.88</v>
      </c>
      <c r="O2340" s="5">
        <v>16.689588117831285</v>
      </c>
      <c r="P2340" s="5">
        <f>tb_vendas[[#This Row],[Quantidade]]*tb_vendas[[#This Row],[Custo Unitário]]</f>
        <v>150.20629306048156</v>
      </c>
      <c r="Q2340" s="5">
        <f>tb_vendas[[#This Row],[Valor Total]]-tb_vendas[[#This Row],[Custo Total]]</f>
        <v>392.67370693951841</v>
      </c>
      <c r="R2340" s="2">
        <v>7</v>
      </c>
      <c r="S2340" s="3">
        <v>7</v>
      </c>
      <c r="T2340" t="s">
        <v>79</v>
      </c>
      <c r="U2340" t="s">
        <v>85</v>
      </c>
    </row>
    <row r="2341" spans="1:21" x14ac:dyDescent="0.3">
      <c r="A2341" s="3" t="s">
        <v>2425</v>
      </c>
      <c r="B2341" s="1">
        <v>45005</v>
      </c>
      <c r="C2341" s="7" t="str">
        <f>TEXT(tb_vendas[[#This Row],[Data do Pedido]],"aaaa-mm")</f>
        <v>2023-03</v>
      </c>
      <c r="D2341" s="1" t="s">
        <v>6591</v>
      </c>
      <c r="E2341" t="s">
        <v>19</v>
      </c>
      <c r="F2341" t="s">
        <v>30</v>
      </c>
      <c r="G2341" t="s">
        <v>44</v>
      </c>
      <c r="H2341" t="s">
        <v>46</v>
      </c>
      <c r="I2341" t="s">
        <v>54</v>
      </c>
      <c r="J2341" t="s">
        <v>68</v>
      </c>
      <c r="K2341" t="s">
        <v>77</v>
      </c>
      <c r="L2341">
        <v>24</v>
      </c>
      <c r="M2341" s="5">
        <v>13.43</v>
      </c>
      <c r="N2341" s="5">
        <f t="shared" si="36"/>
        <v>322.32</v>
      </c>
      <c r="O2341" s="5">
        <v>5.123987396954325</v>
      </c>
      <c r="P2341" s="5">
        <f>tb_vendas[[#This Row],[Quantidade]]*tb_vendas[[#This Row],[Custo Unitário]]</f>
        <v>122.9756975269038</v>
      </c>
      <c r="Q2341" s="5">
        <f>tb_vendas[[#This Row],[Valor Total]]-tb_vendas[[#This Row],[Custo Total]]</f>
        <v>199.34430247309621</v>
      </c>
      <c r="R2341" s="2">
        <v>1</v>
      </c>
      <c r="S2341" s="3">
        <v>8</v>
      </c>
      <c r="T2341" t="s">
        <v>81</v>
      </c>
      <c r="U2341" t="s">
        <v>84</v>
      </c>
    </row>
    <row r="2342" spans="1:21" x14ac:dyDescent="0.3">
      <c r="A2342" s="3" t="s">
        <v>2426</v>
      </c>
      <c r="B2342" s="1">
        <v>45005</v>
      </c>
      <c r="C2342" s="7" t="str">
        <f>TEXT(tb_vendas[[#This Row],[Data do Pedido]],"aaaa-mm")</f>
        <v>2023-03</v>
      </c>
      <c r="D2342" s="1" t="s">
        <v>6592</v>
      </c>
      <c r="E2342" t="s">
        <v>20</v>
      </c>
      <c r="F2342" t="s">
        <v>29</v>
      </c>
      <c r="G2342" t="s">
        <v>43</v>
      </c>
      <c r="H2342" t="s">
        <v>45</v>
      </c>
      <c r="I2342" t="s">
        <v>57</v>
      </c>
      <c r="J2342" t="s">
        <v>66</v>
      </c>
      <c r="K2342" t="s">
        <v>77</v>
      </c>
      <c r="L2342">
        <v>62</v>
      </c>
      <c r="M2342" s="5">
        <v>78.650000000000006</v>
      </c>
      <c r="N2342" s="5">
        <f t="shared" si="36"/>
        <v>4876.3</v>
      </c>
      <c r="O2342" s="5">
        <v>20.51012647855849</v>
      </c>
      <c r="P2342" s="5">
        <f>tb_vendas[[#This Row],[Quantidade]]*tb_vendas[[#This Row],[Custo Unitário]]</f>
        <v>1271.6278416706264</v>
      </c>
      <c r="Q2342" s="5">
        <f>tb_vendas[[#This Row],[Valor Total]]-tb_vendas[[#This Row],[Custo Total]]</f>
        <v>3604.6721583293738</v>
      </c>
      <c r="R2342" s="2">
        <v>3</v>
      </c>
      <c r="S2342" s="3">
        <v>2</v>
      </c>
      <c r="T2342" t="s">
        <v>79</v>
      </c>
      <c r="U2342" t="s">
        <v>82</v>
      </c>
    </row>
    <row r="2343" spans="1:21" x14ac:dyDescent="0.3">
      <c r="A2343" s="3" t="s">
        <v>2427</v>
      </c>
      <c r="B2343" s="1">
        <v>45005</v>
      </c>
      <c r="C2343" s="7" t="str">
        <f>TEXT(tb_vendas[[#This Row],[Data do Pedido]],"aaaa-mm")</f>
        <v>2023-03</v>
      </c>
      <c r="D2343" s="1" t="s">
        <v>6591</v>
      </c>
      <c r="E2343" t="s">
        <v>21</v>
      </c>
      <c r="F2343" t="s">
        <v>27</v>
      </c>
      <c r="G2343" t="s">
        <v>42</v>
      </c>
      <c r="H2343" t="s">
        <v>46</v>
      </c>
      <c r="I2343" t="s">
        <v>56</v>
      </c>
      <c r="J2343" t="s">
        <v>63</v>
      </c>
      <c r="K2343" t="s">
        <v>71</v>
      </c>
      <c r="L2343">
        <v>81</v>
      </c>
      <c r="M2343" s="5">
        <v>40.46</v>
      </c>
      <c r="N2343" s="5">
        <f t="shared" si="36"/>
        <v>3277.26</v>
      </c>
      <c r="O2343" s="5">
        <v>13.559539123660214</v>
      </c>
      <c r="P2343" s="5">
        <f>tb_vendas[[#This Row],[Quantidade]]*tb_vendas[[#This Row],[Custo Unitário]]</f>
        <v>1098.3226690164772</v>
      </c>
      <c r="Q2343" s="5">
        <f>tb_vendas[[#This Row],[Valor Total]]-tb_vendas[[#This Row],[Custo Total]]</f>
        <v>2178.9373309835228</v>
      </c>
      <c r="R2343" s="2">
        <v>5</v>
      </c>
      <c r="S2343" s="3">
        <v>10</v>
      </c>
      <c r="T2343" t="s">
        <v>80</v>
      </c>
      <c r="U2343" t="s">
        <v>84</v>
      </c>
    </row>
    <row r="2344" spans="1:21" x14ac:dyDescent="0.3">
      <c r="A2344" s="3" t="s">
        <v>2428</v>
      </c>
      <c r="B2344" s="1">
        <v>45006</v>
      </c>
      <c r="C2344" s="7" t="str">
        <f>TEXT(tb_vendas[[#This Row],[Data do Pedido]],"aaaa-mm")</f>
        <v>2023-03</v>
      </c>
      <c r="D2344" s="1" t="s">
        <v>6590</v>
      </c>
      <c r="E2344" t="s">
        <v>20</v>
      </c>
      <c r="F2344" t="s">
        <v>28</v>
      </c>
      <c r="G2344" t="s">
        <v>43</v>
      </c>
      <c r="H2344" t="s">
        <v>45</v>
      </c>
      <c r="I2344" t="s">
        <v>53</v>
      </c>
      <c r="J2344" t="s">
        <v>67</v>
      </c>
      <c r="K2344" t="s">
        <v>71</v>
      </c>
      <c r="L2344">
        <v>54</v>
      </c>
      <c r="M2344" s="5">
        <v>69.37</v>
      </c>
      <c r="N2344" s="5">
        <f t="shared" si="36"/>
        <v>3745.9800000000005</v>
      </c>
      <c r="O2344" s="5">
        <v>26.350094644638521</v>
      </c>
      <c r="P2344" s="5">
        <f>tb_vendas[[#This Row],[Quantidade]]*tb_vendas[[#This Row],[Custo Unitário]]</f>
        <v>1422.9051108104802</v>
      </c>
      <c r="Q2344" s="5">
        <f>tb_vendas[[#This Row],[Valor Total]]-tb_vendas[[#This Row],[Custo Total]]</f>
        <v>2323.07488918952</v>
      </c>
      <c r="R2344" s="2">
        <v>10</v>
      </c>
      <c r="S2344" s="3">
        <v>8</v>
      </c>
      <c r="T2344" t="s">
        <v>81</v>
      </c>
      <c r="U2344" t="s">
        <v>85</v>
      </c>
    </row>
    <row r="2345" spans="1:21" x14ac:dyDescent="0.3">
      <c r="A2345" s="3" t="s">
        <v>2429</v>
      </c>
      <c r="B2345" s="1">
        <v>45006</v>
      </c>
      <c r="C2345" s="7" t="str">
        <f>TEXT(tb_vendas[[#This Row],[Data do Pedido]],"aaaa-mm")</f>
        <v>2023-03</v>
      </c>
      <c r="D2345" s="1" t="s">
        <v>6590</v>
      </c>
      <c r="E2345" t="s">
        <v>21</v>
      </c>
      <c r="F2345" t="s">
        <v>32</v>
      </c>
      <c r="G2345" t="s">
        <v>39</v>
      </c>
      <c r="H2345" t="s">
        <v>45</v>
      </c>
      <c r="I2345" t="s">
        <v>61</v>
      </c>
      <c r="J2345" t="s">
        <v>68</v>
      </c>
      <c r="K2345" t="s">
        <v>73</v>
      </c>
      <c r="L2345">
        <v>88</v>
      </c>
      <c r="M2345" s="5">
        <v>16.579999999999998</v>
      </c>
      <c r="N2345" s="5">
        <f t="shared" si="36"/>
        <v>1459.04</v>
      </c>
      <c r="O2345" s="5">
        <v>5.132329212010438</v>
      </c>
      <c r="P2345" s="5">
        <f>tb_vendas[[#This Row],[Quantidade]]*tb_vendas[[#This Row],[Custo Unitário]]</f>
        <v>451.64497065691853</v>
      </c>
      <c r="Q2345" s="5">
        <f>tb_vendas[[#This Row],[Valor Total]]-tb_vendas[[#This Row],[Custo Total]]</f>
        <v>1007.3950293430814</v>
      </c>
      <c r="R2345" s="2">
        <v>10</v>
      </c>
      <c r="S2345" s="3">
        <v>5</v>
      </c>
      <c r="T2345" t="s">
        <v>81</v>
      </c>
      <c r="U2345" t="s">
        <v>83</v>
      </c>
    </row>
    <row r="2346" spans="1:21" x14ac:dyDescent="0.3">
      <c r="A2346" s="3" t="s">
        <v>2430</v>
      </c>
      <c r="B2346" s="1">
        <v>45006</v>
      </c>
      <c r="C2346" s="7" t="str">
        <f>TEXT(tb_vendas[[#This Row],[Data do Pedido]],"aaaa-mm")</f>
        <v>2023-03</v>
      </c>
      <c r="D2346" s="1" t="s">
        <v>6589</v>
      </c>
      <c r="E2346" t="s">
        <v>17</v>
      </c>
      <c r="F2346" t="s">
        <v>32</v>
      </c>
      <c r="G2346" t="s">
        <v>39</v>
      </c>
      <c r="H2346" t="s">
        <v>45</v>
      </c>
      <c r="I2346" t="s">
        <v>47</v>
      </c>
      <c r="J2346" t="s">
        <v>63</v>
      </c>
      <c r="K2346" t="s">
        <v>73</v>
      </c>
      <c r="L2346">
        <v>79</v>
      </c>
      <c r="M2346" s="5">
        <v>24.31</v>
      </c>
      <c r="N2346" s="5">
        <f t="shared" si="36"/>
        <v>1920.49</v>
      </c>
      <c r="O2346" s="5">
        <v>7.6237828810805519</v>
      </c>
      <c r="P2346" s="5">
        <f>tb_vendas[[#This Row],[Quantidade]]*tb_vendas[[#This Row],[Custo Unitário]]</f>
        <v>602.27884760536358</v>
      </c>
      <c r="Q2346" s="5">
        <f>tb_vendas[[#This Row],[Valor Total]]-tb_vendas[[#This Row],[Custo Total]]</f>
        <v>1318.2111523946364</v>
      </c>
      <c r="R2346" s="2">
        <v>6</v>
      </c>
      <c r="S2346" s="3">
        <v>9</v>
      </c>
      <c r="T2346" t="s">
        <v>80</v>
      </c>
      <c r="U2346" t="s">
        <v>85</v>
      </c>
    </row>
    <row r="2347" spans="1:21" x14ac:dyDescent="0.3">
      <c r="A2347" s="3" t="s">
        <v>2431</v>
      </c>
      <c r="B2347" s="1">
        <v>45006</v>
      </c>
      <c r="C2347" s="7" t="str">
        <f>TEXT(tb_vendas[[#This Row],[Data do Pedido]],"aaaa-mm")</f>
        <v>2023-03</v>
      </c>
      <c r="D2347" s="1" t="s">
        <v>6592</v>
      </c>
      <c r="E2347" t="s">
        <v>19</v>
      </c>
      <c r="F2347" t="s">
        <v>24</v>
      </c>
      <c r="G2347" t="s">
        <v>39</v>
      </c>
      <c r="H2347" t="s">
        <v>45</v>
      </c>
      <c r="I2347" t="s">
        <v>58</v>
      </c>
      <c r="J2347" t="s">
        <v>64</v>
      </c>
      <c r="K2347" t="s">
        <v>74</v>
      </c>
      <c r="L2347">
        <v>6</v>
      </c>
      <c r="M2347" s="5">
        <v>40.200000000000003</v>
      </c>
      <c r="N2347" s="5">
        <f t="shared" si="36"/>
        <v>241.20000000000002</v>
      </c>
      <c r="O2347" s="5">
        <v>25.18330591537616</v>
      </c>
      <c r="P2347" s="5">
        <f>tb_vendas[[#This Row],[Quantidade]]*tb_vendas[[#This Row],[Custo Unitário]]</f>
        <v>151.09983549225694</v>
      </c>
      <c r="Q2347" s="5">
        <f>tb_vendas[[#This Row],[Valor Total]]-tb_vendas[[#This Row],[Custo Total]]</f>
        <v>90.100164507743074</v>
      </c>
      <c r="R2347" s="2">
        <v>1</v>
      </c>
      <c r="S2347" s="3">
        <v>3</v>
      </c>
      <c r="T2347" t="s">
        <v>81</v>
      </c>
      <c r="U2347" t="s">
        <v>85</v>
      </c>
    </row>
    <row r="2348" spans="1:21" x14ac:dyDescent="0.3">
      <c r="A2348" s="3" t="s">
        <v>2432</v>
      </c>
      <c r="B2348" s="1">
        <v>45006</v>
      </c>
      <c r="C2348" s="7" t="str">
        <f>TEXT(tb_vendas[[#This Row],[Data do Pedido]],"aaaa-mm")</f>
        <v>2023-03</v>
      </c>
      <c r="D2348" s="1" t="s">
        <v>6590</v>
      </c>
      <c r="E2348" t="s">
        <v>16</v>
      </c>
      <c r="F2348" t="s">
        <v>32</v>
      </c>
      <c r="G2348" t="s">
        <v>39</v>
      </c>
      <c r="H2348" t="s">
        <v>45</v>
      </c>
      <c r="I2348" t="s">
        <v>56</v>
      </c>
      <c r="J2348" t="s">
        <v>63</v>
      </c>
      <c r="K2348" t="s">
        <v>78</v>
      </c>
      <c r="L2348">
        <v>96</v>
      </c>
      <c r="M2348" s="5">
        <v>10.02</v>
      </c>
      <c r="N2348" s="5">
        <f t="shared" si="36"/>
        <v>961.92</v>
      </c>
      <c r="O2348" s="5">
        <v>9.8930691935090103</v>
      </c>
      <c r="P2348" s="5">
        <f>tb_vendas[[#This Row],[Quantidade]]*tb_vendas[[#This Row],[Custo Unitário]]</f>
        <v>949.73464257686499</v>
      </c>
      <c r="Q2348" s="5">
        <f>tb_vendas[[#This Row],[Valor Total]]-tb_vendas[[#This Row],[Custo Total]]</f>
        <v>12.185357423134974</v>
      </c>
      <c r="R2348" s="2">
        <v>9</v>
      </c>
      <c r="S2348" s="3">
        <v>4</v>
      </c>
      <c r="T2348" t="s">
        <v>80</v>
      </c>
      <c r="U2348" t="s">
        <v>85</v>
      </c>
    </row>
    <row r="2349" spans="1:21" x14ac:dyDescent="0.3">
      <c r="A2349" s="3" t="s">
        <v>2433</v>
      </c>
      <c r="B2349" s="1">
        <v>45006</v>
      </c>
      <c r="C2349" s="7" t="str">
        <f>TEXT(tb_vendas[[#This Row],[Data do Pedido]],"aaaa-mm")</f>
        <v>2023-03</v>
      </c>
      <c r="D2349" s="1" t="s">
        <v>6589</v>
      </c>
      <c r="E2349" t="s">
        <v>16</v>
      </c>
      <c r="F2349" t="s">
        <v>38</v>
      </c>
      <c r="G2349" t="s">
        <v>39</v>
      </c>
      <c r="H2349" t="s">
        <v>45</v>
      </c>
      <c r="I2349" t="s">
        <v>50</v>
      </c>
      <c r="J2349" t="s">
        <v>66</v>
      </c>
      <c r="K2349" t="s">
        <v>74</v>
      </c>
      <c r="L2349">
        <v>79</v>
      </c>
      <c r="M2349" s="5">
        <v>66.31</v>
      </c>
      <c r="N2349" s="5">
        <f t="shared" si="36"/>
        <v>5238.49</v>
      </c>
      <c r="O2349" s="5">
        <v>51.492493991153026</v>
      </c>
      <c r="P2349" s="5">
        <f>tb_vendas[[#This Row],[Quantidade]]*tb_vendas[[#This Row],[Custo Unitário]]</f>
        <v>4067.9070253010891</v>
      </c>
      <c r="Q2349" s="5">
        <f>tb_vendas[[#This Row],[Valor Total]]-tb_vendas[[#This Row],[Custo Total]]</f>
        <v>1170.5829746989107</v>
      </c>
      <c r="R2349" s="2">
        <v>7</v>
      </c>
      <c r="S2349" s="3">
        <v>5</v>
      </c>
      <c r="T2349" t="s">
        <v>79</v>
      </c>
      <c r="U2349" t="s">
        <v>83</v>
      </c>
    </row>
    <row r="2350" spans="1:21" x14ac:dyDescent="0.3">
      <c r="A2350" s="3" t="s">
        <v>2434</v>
      </c>
      <c r="B2350" s="1">
        <v>45006</v>
      </c>
      <c r="C2350" s="7" t="str">
        <f>TEXT(tb_vendas[[#This Row],[Data do Pedido]],"aaaa-mm")</f>
        <v>2023-03</v>
      </c>
      <c r="D2350" s="1" t="s">
        <v>6588</v>
      </c>
      <c r="E2350" t="s">
        <v>21</v>
      </c>
      <c r="F2350" t="s">
        <v>38</v>
      </c>
      <c r="G2350" t="s">
        <v>39</v>
      </c>
      <c r="H2350" t="s">
        <v>45</v>
      </c>
      <c r="I2350" t="s">
        <v>60</v>
      </c>
      <c r="J2350" t="s">
        <v>69</v>
      </c>
      <c r="K2350" t="s">
        <v>75</v>
      </c>
      <c r="L2350">
        <v>93</v>
      </c>
      <c r="M2350" s="5">
        <v>82.2</v>
      </c>
      <c r="N2350" s="5">
        <f t="shared" si="36"/>
        <v>7644.6</v>
      </c>
      <c r="O2350" s="5">
        <v>26.612404063239577</v>
      </c>
      <c r="P2350" s="5">
        <f>tb_vendas[[#This Row],[Quantidade]]*tb_vendas[[#This Row],[Custo Unitário]]</f>
        <v>2474.9535778812806</v>
      </c>
      <c r="Q2350" s="5">
        <f>tb_vendas[[#This Row],[Valor Total]]-tb_vendas[[#This Row],[Custo Total]]</f>
        <v>5169.6464221187198</v>
      </c>
      <c r="R2350" s="2">
        <v>7</v>
      </c>
      <c r="S2350" s="3">
        <v>7</v>
      </c>
      <c r="T2350" t="s">
        <v>81</v>
      </c>
      <c r="U2350" t="s">
        <v>84</v>
      </c>
    </row>
    <row r="2351" spans="1:21" x14ac:dyDescent="0.3">
      <c r="A2351" s="3" t="s">
        <v>2435</v>
      </c>
      <c r="B2351" s="1">
        <v>45007</v>
      </c>
      <c r="C2351" s="7" t="str">
        <f>TEXT(tb_vendas[[#This Row],[Data do Pedido]],"aaaa-mm")</f>
        <v>2023-03</v>
      </c>
      <c r="D2351" s="1" t="s">
        <v>6590</v>
      </c>
      <c r="E2351" t="s">
        <v>20</v>
      </c>
      <c r="F2351" t="s">
        <v>28</v>
      </c>
      <c r="G2351" t="s">
        <v>43</v>
      </c>
      <c r="H2351" t="s">
        <v>45</v>
      </c>
      <c r="I2351" t="s">
        <v>51</v>
      </c>
      <c r="J2351" t="s">
        <v>65</v>
      </c>
      <c r="K2351" t="s">
        <v>78</v>
      </c>
      <c r="L2351">
        <v>28</v>
      </c>
      <c r="M2351" s="5">
        <v>60.36</v>
      </c>
      <c r="N2351" s="5">
        <f t="shared" si="36"/>
        <v>1690.08</v>
      </c>
      <c r="O2351" s="5">
        <v>21.824144354931807</v>
      </c>
      <c r="P2351" s="5">
        <f>tb_vendas[[#This Row],[Quantidade]]*tb_vendas[[#This Row],[Custo Unitário]]</f>
        <v>611.07604193809061</v>
      </c>
      <c r="Q2351" s="5">
        <f>tb_vendas[[#This Row],[Valor Total]]-tb_vendas[[#This Row],[Custo Total]]</f>
        <v>1079.0039580619093</v>
      </c>
      <c r="R2351" s="2">
        <v>7</v>
      </c>
      <c r="S2351" s="3">
        <v>2</v>
      </c>
      <c r="T2351" t="s">
        <v>81</v>
      </c>
      <c r="U2351" t="s">
        <v>83</v>
      </c>
    </row>
    <row r="2352" spans="1:21" x14ac:dyDescent="0.3">
      <c r="A2352" s="3" t="s">
        <v>2436</v>
      </c>
      <c r="B2352" s="1">
        <v>45007</v>
      </c>
      <c r="C2352" s="7" t="str">
        <f>TEXT(tb_vendas[[#This Row],[Data do Pedido]],"aaaa-mm")</f>
        <v>2023-03</v>
      </c>
      <c r="D2352" s="1" t="s">
        <v>6592</v>
      </c>
      <c r="E2352" t="s">
        <v>23</v>
      </c>
      <c r="F2352" t="s">
        <v>35</v>
      </c>
      <c r="G2352" t="s">
        <v>44</v>
      </c>
      <c r="H2352" t="s">
        <v>46</v>
      </c>
      <c r="I2352" t="s">
        <v>55</v>
      </c>
      <c r="J2352" t="s">
        <v>69</v>
      </c>
      <c r="K2352" t="s">
        <v>72</v>
      </c>
      <c r="L2352">
        <v>30</v>
      </c>
      <c r="M2352" s="5">
        <v>99.92</v>
      </c>
      <c r="N2352" s="5">
        <f t="shared" si="36"/>
        <v>2997.6</v>
      </c>
      <c r="O2352" s="5">
        <v>91.40331858855123</v>
      </c>
      <c r="P2352" s="5">
        <f>tb_vendas[[#This Row],[Quantidade]]*tb_vendas[[#This Row],[Custo Unitário]]</f>
        <v>2742.0995576565369</v>
      </c>
      <c r="Q2352" s="5">
        <f>tb_vendas[[#This Row],[Valor Total]]-tb_vendas[[#This Row],[Custo Total]]</f>
        <v>255.50044234346296</v>
      </c>
      <c r="R2352" s="2">
        <v>5</v>
      </c>
      <c r="S2352" s="3">
        <v>3</v>
      </c>
      <c r="T2352" t="s">
        <v>80</v>
      </c>
      <c r="U2352" t="s">
        <v>85</v>
      </c>
    </row>
    <row r="2353" spans="1:21" x14ac:dyDescent="0.3">
      <c r="A2353" s="3" t="s">
        <v>2437</v>
      </c>
      <c r="B2353" s="1">
        <v>45007</v>
      </c>
      <c r="C2353" s="7" t="str">
        <f>TEXT(tb_vendas[[#This Row],[Data do Pedido]],"aaaa-mm")</f>
        <v>2023-03</v>
      </c>
      <c r="D2353" s="1" t="s">
        <v>6592</v>
      </c>
      <c r="E2353" t="s">
        <v>23</v>
      </c>
      <c r="F2353" t="s">
        <v>32</v>
      </c>
      <c r="G2353" t="s">
        <v>39</v>
      </c>
      <c r="H2353" t="s">
        <v>45</v>
      </c>
      <c r="I2353" t="s">
        <v>50</v>
      </c>
      <c r="J2353" t="s">
        <v>66</v>
      </c>
      <c r="K2353" t="s">
        <v>77</v>
      </c>
      <c r="L2353">
        <v>53</v>
      </c>
      <c r="M2353" s="5">
        <v>44.02</v>
      </c>
      <c r="N2353" s="5">
        <f t="shared" si="36"/>
        <v>2333.06</v>
      </c>
      <c r="O2353" s="5">
        <v>12.04058972994209</v>
      </c>
      <c r="P2353" s="5">
        <f>tb_vendas[[#This Row],[Quantidade]]*tb_vendas[[#This Row],[Custo Unitário]]</f>
        <v>638.15125568693077</v>
      </c>
      <c r="Q2353" s="5">
        <f>tb_vendas[[#This Row],[Valor Total]]-tb_vendas[[#This Row],[Custo Total]]</f>
        <v>1694.9087443130693</v>
      </c>
      <c r="R2353" s="2">
        <v>10</v>
      </c>
      <c r="S2353" s="3">
        <v>10</v>
      </c>
      <c r="T2353" t="s">
        <v>80</v>
      </c>
      <c r="U2353" t="s">
        <v>83</v>
      </c>
    </row>
    <row r="2354" spans="1:21" x14ac:dyDescent="0.3">
      <c r="A2354" s="3" t="s">
        <v>2438</v>
      </c>
      <c r="B2354" s="1">
        <v>45008</v>
      </c>
      <c r="C2354" s="7" t="str">
        <f>TEXT(tb_vendas[[#This Row],[Data do Pedido]],"aaaa-mm")</f>
        <v>2023-03</v>
      </c>
      <c r="D2354" s="1" t="s">
        <v>6590</v>
      </c>
      <c r="E2354" t="s">
        <v>16</v>
      </c>
      <c r="F2354" t="s">
        <v>30</v>
      </c>
      <c r="G2354" t="s">
        <v>44</v>
      </c>
      <c r="H2354" t="s">
        <v>46</v>
      </c>
      <c r="I2354" t="s">
        <v>57</v>
      </c>
      <c r="J2354" t="s">
        <v>66</v>
      </c>
      <c r="K2354" t="s">
        <v>75</v>
      </c>
      <c r="L2354">
        <v>42</v>
      </c>
      <c r="M2354" s="5">
        <v>63.81</v>
      </c>
      <c r="N2354" s="5">
        <f t="shared" si="36"/>
        <v>2680.02</v>
      </c>
      <c r="O2354" s="5">
        <v>21.062313635877871</v>
      </c>
      <c r="P2354" s="5">
        <f>tb_vendas[[#This Row],[Quantidade]]*tb_vendas[[#This Row],[Custo Unitário]]</f>
        <v>884.61717270687063</v>
      </c>
      <c r="Q2354" s="5">
        <f>tb_vendas[[#This Row],[Valor Total]]-tb_vendas[[#This Row],[Custo Total]]</f>
        <v>1795.4028272931293</v>
      </c>
      <c r="R2354" s="2">
        <v>5</v>
      </c>
      <c r="S2354" s="3">
        <v>3</v>
      </c>
      <c r="T2354" t="s">
        <v>79</v>
      </c>
      <c r="U2354" t="s">
        <v>84</v>
      </c>
    </row>
    <row r="2355" spans="1:21" x14ac:dyDescent="0.3">
      <c r="A2355" s="3" t="s">
        <v>2439</v>
      </c>
      <c r="B2355" s="1">
        <v>45008</v>
      </c>
      <c r="C2355" s="7" t="str">
        <f>TEXT(tb_vendas[[#This Row],[Data do Pedido]],"aaaa-mm")</f>
        <v>2023-03</v>
      </c>
      <c r="D2355" s="1" t="s">
        <v>6592</v>
      </c>
      <c r="E2355" t="s">
        <v>23</v>
      </c>
      <c r="F2355" t="s">
        <v>33</v>
      </c>
      <c r="G2355" t="s">
        <v>42</v>
      </c>
      <c r="H2355" t="s">
        <v>46</v>
      </c>
      <c r="I2355" t="s">
        <v>59</v>
      </c>
      <c r="J2355" t="s">
        <v>70</v>
      </c>
      <c r="K2355" t="s">
        <v>72</v>
      </c>
      <c r="L2355">
        <v>64</v>
      </c>
      <c r="M2355" s="5">
        <v>40.869999999999997</v>
      </c>
      <c r="N2355" s="5">
        <f t="shared" si="36"/>
        <v>2615.6799999999998</v>
      </c>
      <c r="O2355" s="5">
        <v>15.534480746403014</v>
      </c>
      <c r="P2355" s="5">
        <f>tb_vendas[[#This Row],[Quantidade]]*tb_vendas[[#This Row],[Custo Unitário]]</f>
        <v>994.20676776979292</v>
      </c>
      <c r="Q2355" s="5">
        <f>tb_vendas[[#This Row],[Valor Total]]-tb_vendas[[#This Row],[Custo Total]]</f>
        <v>1621.473232230207</v>
      </c>
      <c r="R2355" s="2">
        <v>4</v>
      </c>
      <c r="S2355" s="3">
        <v>6</v>
      </c>
      <c r="T2355" t="s">
        <v>80</v>
      </c>
      <c r="U2355" t="s">
        <v>84</v>
      </c>
    </row>
    <row r="2356" spans="1:21" x14ac:dyDescent="0.3">
      <c r="A2356" s="3" t="s">
        <v>2440</v>
      </c>
      <c r="B2356" s="1">
        <v>45008</v>
      </c>
      <c r="C2356" s="7" t="str">
        <f>TEXT(tb_vendas[[#This Row],[Data do Pedido]],"aaaa-mm")</f>
        <v>2023-03</v>
      </c>
      <c r="D2356" s="1" t="s">
        <v>6590</v>
      </c>
      <c r="E2356" t="s">
        <v>16</v>
      </c>
      <c r="F2356" t="s">
        <v>26</v>
      </c>
      <c r="G2356" t="s">
        <v>41</v>
      </c>
      <c r="H2356" t="s">
        <v>45</v>
      </c>
      <c r="I2356" t="s">
        <v>60</v>
      </c>
      <c r="J2356" t="s">
        <v>69</v>
      </c>
      <c r="K2356" t="s">
        <v>73</v>
      </c>
      <c r="L2356">
        <v>65</v>
      </c>
      <c r="M2356" s="5">
        <v>24.2</v>
      </c>
      <c r="N2356" s="5">
        <f t="shared" si="36"/>
        <v>1573</v>
      </c>
      <c r="O2356" s="5">
        <v>6.1231692859663234</v>
      </c>
      <c r="P2356" s="5">
        <f>tb_vendas[[#This Row],[Quantidade]]*tb_vendas[[#This Row],[Custo Unitário]]</f>
        <v>398.00600358781099</v>
      </c>
      <c r="Q2356" s="5">
        <f>tb_vendas[[#This Row],[Valor Total]]-tb_vendas[[#This Row],[Custo Total]]</f>
        <v>1174.9939964121891</v>
      </c>
      <c r="R2356" s="2">
        <v>1</v>
      </c>
      <c r="S2356" s="3">
        <v>2</v>
      </c>
      <c r="T2356" t="s">
        <v>79</v>
      </c>
      <c r="U2356" t="s">
        <v>84</v>
      </c>
    </row>
    <row r="2357" spans="1:21" x14ac:dyDescent="0.3">
      <c r="A2357" s="3" t="s">
        <v>2441</v>
      </c>
      <c r="B2357" s="1">
        <v>45008</v>
      </c>
      <c r="C2357" s="7" t="str">
        <f>TEXT(tb_vendas[[#This Row],[Data do Pedido]],"aaaa-mm")</f>
        <v>2023-03</v>
      </c>
      <c r="D2357" s="1" t="s">
        <v>6590</v>
      </c>
      <c r="E2357" t="s">
        <v>23</v>
      </c>
      <c r="F2357" t="s">
        <v>29</v>
      </c>
      <c r="G2357" t="s">
        <v>43</v>
      </c>
      <c r="H2357" t="s">
        <v>45</v>
      </c>
      <c r="I2357" t="s">
        <v>51</v>
      </c>
      <c r="J2357" t="s">
        <v>65</v>
      </c>
      <c r="K2357" t="s">
        <v>73</v>
      </c>
      <c r="L2357">
        <v>26</v>
      </c>
      <c r="M2357" s="5">
        <v>58.05</v>
      </c>
      <c r="N2357" s="5">
        <f t="shared" si="36"/>
        <v>1509.3</v>
      </c>
      <c r="O2357" s="5">
        <v>16.293847718939237</v>
      </c>
      <c r="P2357" s="5">
        <f>tb_vendas[[#This Row],[Quantidade]]*tb_vendas[[#This Row],[Custo Unitário]]</f>
        <v>423.64004069242014</v>
      </c>
      <c r="Q2357" s="5">
        <f>tb_vendas[[#This Row],[Valor Total]]-tb_vendas[[#This Row],[Custo Total]]</f>
        <v>1085.6599593075798</v>
      </c>
      <c r="R2357" s="2">
        <v>7</v>
      </c>
      <c r="S2357" s="3">
        <v>0</v>
      </c>
      <c r="T2357" t="s">
        <v>81</v>
      </c>
      <c r="U2357" t="s">
        <v>83</v>
      </c>
    </row>
    <row r="2358" spans="1:21" x14ac:dyDescent="0.3">
      <c r="A2358" s="3" t="s">
        <v>2442</v>
      </c>
      <c r="B2358" s="1">
        <v>45009</v>
      </c>
      <c r="C2358" s="7" t="str">
        <f>TEXT(tb_vendas[[#This Row],[Data do Pedido]],"aaaa-mm")</f>
        <v>2023-03</v>
      </c>
      <c r="D2358" s="1" t="s">
        <v>6590</v>
      </c>
      <c r="E2358" t="s">
        <v>22</v>
      </c>
      <c r="F2358" t="s">
        <v>30</v>
      </c>
      <c r="G2358" t="s">
        <v>44</v>
      </c>
      <c r="H2358" t="s">
        <v>46</v>
      </c>
      <c r="I2358" t="s">
        <v>56</v>
      </c>
      <c r="J2358" t="s">
        <v>63</v>
      </c>
      <c r="K2358" t="s">
        <v>74</v>
      </c>
      <c r="L2358">
        <v>78</v>
      </c>
      <c r="M2358" s="5">
        <v>94.23</v>
      </c>
      <c r="N2358" s="5">
        <f t="shared" si="36"/>
        <v>7349.9400000000005</v>
      </c>
      <c r="O2358" s="5">
        <v>39.921589594800707</v>
      </c>
      <c r="P2358" s="5">
        <f>tb_vendas[[#This Row],[Quantidade]]*tb_vendas[[#This Row],[Custo Unitário]]</f>
        <v>3113.8839883944552</v>
      </c>
      <c r="Q2358" s="5">
        <f>tb_vendas[[#This Row],[Valor Total]]-tb_vendas[[#This Row],[Custo Total]]</f>
        <v>4236.0560116055458</v>
      </c>
      <c r="R2358" s="2">
        <v>4</v>
      </c>
      <c r="S2358" s="3">
        <v>9</v>
      </c>
      <c r="T2358" t="s">
        <v>81</v>
      </c>
      <c r="U2358" t="s">
        <v>84</v>
      </c>
    </row>
    <row r="2359" spans="1:21" x14ac:dyDescent="0.3">
      <c r="A2359" s="3" t="s">
        <v>2443</v>
      </c>
      <c r="B2359" s="1">
        <v>45009</v>
      </c>
      <c r="C2359" s="7" t="str">
        <f>TEXT(tb_vendas[[#This Row],[Data do Pedido]],"aaaa-mm")</f>
        <v>2023-03</v>
      </c>
      <c r="D2359" s="1" t="s">
        <v>6593</v>
      </c>
      <c r="E2359" t="s">
        <v>17</v>
      </c>
      <c r="F2359" t="s">
        <v>28</v>
      </c>
      <c r="G2359" t="s">
        <v>43</v>
      </c>
      <c r="H2359" t="s">
        <v>45</v>
      </c>
      <c r="I2359" t="s">
        <v>56</v>
      </c>
      <c r="J2359" t="s">
        <v>63</v>
      </c>
      <c r="K2359" t="s">
        <v>76</v>
      </c>
      <c r="L2359">
        <v>21</v>
      </c>
      <c r="M2359" s="5">
        <v>89.19</v>
      </c>
      <c r="N2359" s="5">
        <f t="shared" si="36"/>
        <v>1872.99</v>
      </c>
      <c r="O2359" s="5">
        <v>69.685838344597315</v>
      </c>
      <c r="P2359" s="5">
        <f>tb_vendas[[#This Row],[Quantidade]]*tb_vendas[[#This Row],[Custo Unitário]]</f>
        <v>1463.4026052365436</v>
      </c>
      <c r="Q2359" s="5">
        <f>tb_vendas[[#This Row],[Valor Total]]-tb_vendas[[#This Row],[Custo Total]]</f>
        <v>409.58739476345636</v>
      </c>
      <c r="R2359" s="2">
        <v>3</v>
      </c>
      <c r="S2359" s="3">
        <v>8</v>
      </c>
      <c r="T2359" t="s">
        <v>80</v>
      </c>
      <c r="U2359" t="s">
        <v>85</v>
      </c>
    </row>
    <row r="2360" spans="1:21" x14ac:dyDescent="0.3">
      <c r="A2360" s="3" t="s">
        <v>2444</v>
      </c>
      <c r="B2360" s="1">
        <v>45009</v>
      </c>
      <c r="C2360" s="7" t="str">
        <f>TEXT(tb_vendas[[#This Row],[Data do Pedido]],"aaaa-mm")</f>
        <v>2023-03</v>
      </c>
      <c r="D2360" s="1" t="s">
        <v>6593</v>
      </c>
      <c r="E2360" t="s">
        <v>18</v>
      </c>
      <c r="F2360" t="s">
        <v>25</v>
      </c>
      <c r="G2360" t="s">
        <v>40</v>
      </c>
      <c r="H2360" t="s">
        <v>46</v>
      </c>
      <c r="I2360" t="s">
        <v>55</v>
      </c>
      <c r="J2360" t="s">
        <v>69</v>
      </c>
      <c r="K2360" t="s">
        <v>76</v>
      </c>
      <c r="L2360">
        <v>31</v>
      </c>
      <c r="M2360" s="5">
        <v>78.09</v>
      </c>
      <c r="N2360" s="5">
        <f t="shared" si="36"/>
        <v>2420.79</v>
      </c>
      <c r="O2360" s="5">
        <v>37.044518272481184</v>
      </c>
      <c r="P2360" s="5">
        <f>tb_vendas[[#This Row],[Quantidade]]*tb_vendas[[#This Row],[Custo Unitário]]</f>
        <v>1148.3800664469168</v>
      </c>
      <c r="Q2360" s="5">
        <f>tb_vendas[[#This Row],[Valor Total]]-tb_vendas[[#This Row],[Custo Total]]</f>
        <v>1272.4099335530832</v>
      </c>
      <c r="R2360" s="2">
        <v>9</v>
      </c>
      <c r="S2360" s="3">
        <v>2</v>
      </c>
      <c r="T2360" t="s">
        <v>79</v>
      </c>
      <c r="U2360" t="s">
        <v>82</v>
      </c>
    </row>
    <row r="2361" spans="1:21" x14ac:dyDescent="0.3">
      <c r="A2361" s="3" t="s">
        <v>2445</v>
      </c>
      <c r="B2361" s="1">
        <v>45009</v>
      </c>
      <c r="C2361" s="7" t="str">
        <f>TEXT(tb_vendas[[#This Row],[Data do Pedido]],"aaaa-mm")</f>
        <v>2023-03</v>
      </c>
      <c r="D2361" s="1" t="s">
        <v>6589</v>
      </c>
      <c r="E2361" t="s">
        <v>16</v>
      </c>
      <c r="F2361" t="s">
        <v>33</v>
      </c>
      <c r="G2361" t="s">
        <v>42</v>
      </c>
      <c r="H2361" t="s">
        <v>46</v>
      </c>
      <c r="I2361" t="s">
        <v>59</v>
      </c>
      <c r="J2361" t="s">
        <v>70</v>
      </c>
      <c r="K2361" t="s">
        <v>75</v>
      </c>
      <c r="L2361">
        <v>35</v>
      </c>
      <c r="M2361" s="5">
        <v>78.59</v>
      </c>
      <c r="N2361" s="5">
        <f t="shared" si="36"/>
        <v>2750.65</v>
      </c>
      <c r="O2361" s="5">
        <v>61.581497088040237</v>
      </c>
      <c r="P2361" s="5">
        <f>tb_vendas[[#This Row],[Quantidade]]*tb_vendas[[#This Row],[Custo Unitário]]</f>
        <v>2155.3523980814084</v>
      </c>
      <c r="Q2361" s="5">
        <f>tb_vendas[[#This Row],[Valor Total]]-tb_vendas[[#This Row],[Custo Total]]</f>
        <v>595.29760191859168</v>
      </c>
      <c r="R2361" s="2">
        <v>2</v>
      </c>
      <c r="S2361" s="3">
        <v>5</v>
      </c>
      <c r="T2361" t="s">
        <v>79</v>
      </c>
      <c r="U2361" t="s">
        <v>82</v>
      </c>
    </row>
    <row r="2362" spans="1:21" x14ac:dyDescent="0.3">
      <c r="A2362" s="3" t="s">
        <v>2446</v>
      </c>
      <c r="B2362" s="1">
        <v>45010</v>
      </c>
      <c r="C2362" s="7" t="str">
        <f>TEXT(tb_vendas[[#This Row],[Data do Pedido]],"aaaa-mm")</f>
        <v>2023-03</v>
      </c>
      <c r="D2362" s="1" t="s">
        <v>6590</v>
      </c>
      <c r="E2362" t="s">
        <v>18</v>
      </c>
      <c r="F2362" t="s">
        <v>25</v>
      </c>
      <c r="G2362" t="s">
        <v>40</v>
      </c>
      <c r="H2362" t="s">
        <v>46</v>
      </c>
      <c r="I2362" t="s">
        <v>50</v>
      </c>
      <c r="J2362" t="s">
        <v>66</v>
      </c>
      <c r="K2362" t="s">
        <v>76</v>
      </c>
      <c r="L2362">
        <v>61</v>
      </c>
      <c r="M2362" s="5">
        <v>81.3</v>
      </c>
      <c r="N2362" s="5">
        <f t="shared" si="36"/>
        <v>4959.3</v>
      </c>
      <c r="O2362" s="5">
        <v>40.726850675198982</v>
      </c>
      <c r="P2362" s="5">
        <f>tb_vendas[[#This Row],[Quantidade]]*tb_vendas[[#This Row],[Custo Unitário]]</f>
        <v>2484.3378911871378</v>
      </c>
      <c r="Q2362" s="5">
        <f>tb_vendas[[#This Row],[Valor Total]]-tb_vendas[[#This Row],[Custo Total]]</f>
        <v>2474.9621088128624</v>
      </c>
      <c r="R2362" s="2">
        <v>10</v>
      </c>
      <c r="S2362" s="3">
        <v>2</v>
      </c>
      <c r="T2362" t="s">
        <v>79</v>
      </c>
      <c r="U2362" t="s">
        <v>82</v>
      </c>
    </row>
    <row r="2363" spans="1:21" x14ac:dyDescent="0.3">
      <c r="A2363" s="3" t="s">
        <v>2447</v>
      </c>
      <c r="B2363" s="1">
        <v>45010</v>
      </c>
      <c r="C2363" s="7" t="str">
        <f>TEXT(tb_vendas[[#This Row],[Data do Pedido]],"aaaa-mm")</f>
        <v>2023-03</v>
      </c>
      <c r="D2363" s="1" t="s">
        <v>6590</v>
      </c>
      <c r="E2363" t="s">
        <v>17</v>
      </c>
      <c r="F2363" t="s">
        <v>32</v>
      </c>
      <c r="G2363" t="s">
        <v>39</v>
      </c>
      <c r="H2363" t="s">
        <v>45</v>
      </c>
      <c r="I2363" t="s">
        <v>48</v>
      </c>
      <c r="J2363" t="s">
        <v>64</v>
      </c>
      <c r="K2363" t="s">
        <v>73</v>
      </c>
      <c r="L2363">
        <v>17</v>
      </c>
      <c r="M2363" s="5">
        <v>86.44</v>
      </c>
      <c r="N2363" s="5">
        <f t="shared" si="36"/>
        <v>1469.48</v>
      </c>
      <c r="O2363" s="5">
        <v>22.140406566683193</v>
      </c>
      <c r="P2363" s="5">
        <f>tb_vendas[[#This Row],[Quantidade]]*tb_vendas[[#This Row],[Custo Unitário]]</f>
        <v>376.38691163361426</v>
      </c>
      <c r="Q2363" s="5">
        <f>tb_vendas[[#This Row],[Valor Total]]-tb_vendas[[#This Row],[Custo Total]]</f>
        <v>1093.0930883663857</v>
      </c>
      <c r="R2363" s="2">
        <v>5</v>
      </c>
      <c r="S2363" s="3">
        <v>8</v>
      </c>
      <c r="T2363" t="s">
        <v>81</v>
      </c>
      <c r="U2363" t="s">
        <v>82</v>
      </c>
    </row>
    <row r="2364" spans="1:21" x14ac:dyDescent="0.3">
      <c r="A2364" s="3" t="s">
        <v>2448</v>
      </c>
      <c r="B2364" s="1">
        <v>45010</v>
      </c>
      <c r="C2364" s="7" t="str">
        <f>TEXT(tb_vendas[[#This Row],[Data do Pedido]],"aaaa-mm")</f>
        <v>2023-03</v>
      </c>
      <c r="D2364" s="1" t="s">
        <v>6592</v>
      </c>
      <c r="E2364" t="s">
        <v>20</v>
      </c>
      <c r="F2364" t="s">
        <v>38</v>
      </c>
      <c r="G2364" t="s">
        <v>39</v>
      </c>
      <c r="H2364" t="s">
        <v>45</v>
      </c>
      <c r="I2364" t="s">
        <v>47</v>
      </c>
      <c r="J2364" t="s">
        <v>63</v>
      </c>
      <c r="K2364" t="s">
        <v>73</v>
      </c>
      <c r="L2364">
        <v>60</v>
      </c>
      <c r="M2364" s="5">
        <v>27.81</v>
      </c>
      <c r="N2364" s="5">
        <f t="shared" si="36"/>
        <v>1668.6</v>
      </c>
      <c r="O2364" s="5">
        <v>9.8927567445694571</v>
      </c>
      <c r="P2364" s="5">
        <f>tb_vendas[[#This Row],[Quantidade]]*tb_vendas[[#This Row],[Custo Unitário]]</f>
        <v>593.56540467416744</v>
      </c>
      <c r="Q2364" s="5">
        <f>tb_vendas[[#This Row],[Valor Total]]-tb_vendas[[#This Row],[Custo Total]]</f>
        <v>1075.0345953258325</v>
      </c>
      <c r="R2364" s="2">
        <v>2</v>
      </c>
      <c r="S2364" s="3">
        <v>5</v>
      </c>
      <c r="T2364" t="s">
        <v>79</v>
      </c>
      <c r="U2364" t="s">
        <v>85</v>
      </c>
    </row>
    <row r="2365" spans="1:21" x14ac:dyDescent="0.3">
      <c r="A2365" s="3" t="s">
        <v>2449</v>
      </c>
      <c r="B2365" s="1">
        <v>45010</v>
      </c>
      <c r="C2365" s="7" t="str">
        <f>TEXT(tb_vendas[[#This Row],[Data do Pedido]],"aaaa-mm")</f>
        <v>2023-03</v>
      </c>
      <c r="D2365" s="1" t="s">
        <v>6593</v>
      </c>
      <c r="E2365" t="s">
        <v>17</v>
      </c>
      <c r="F2365" t="s">
        <v>24</v>
      </c>
      <c r="G2365" t="s">
        <v>39</v>
      </c>
      <c r="H2365" t="s">
        <v>45</v>
      </c>
      <c r="I2365" t="s">
        <v>54</v>
      </c>
      <c r="J2365" t="s">
        <v>68</v>
      </c>
      <c r="K2365" t="s">
        <v>74</v>
      </c>
      <c r="L2365">
        <v>41</v>
      </c>
      <c r="M2365" s="5">
        <v>33.369999999999997</v>
      </c>
      <c r="N2365" s="5">
        <f t="shared" si="36"/>
        <v>1368.1699999999998</v>
      </c>
      <c r="O2365" s="5">
        <v>11.438356984303431</v>
      </c>
      <c r="P2365" s="5">
        <f>tb_vendas[[#This Row],[Quantidade]]*tb_vendas[[#This Row],[Custo Unitário]]</f>
        <v>468.97263635644066</v>
      </c>
      <c r="Q2365" s="5">
        <f>tb_vendas[[#This Row],[Valor Total]]-tb_vendas[[#This Row],[Custo Total]]</f>
        <v>899.19736364355913</v>
      </c>
      <c r="R2365" s="2">
        <v>7</v>
      </c>
      <c r="S2365" s="3">
        <v>0</v>
      </c>
      <c r="T2365" t="s">
        <v>81</v>
      </c>
      <c r="U2365" t="s">
        <v>82</v>
      </c>
    </row>
    <row r="2366" spans="1:21" x14ac:dyDescent="0.3">
      <c r="A2366" s="3" t="s">
        <v>2450</v>
      </c>
      <c r="B2366" s="1">
        <v>45010</v>
      </c>
      <c r="C2366" s="7" t="str">
        <f>TEXT(tb_vendas[[#This Row],[Data do Pedido]],"aaaa-mm")</f>
        <v>2023-03</v>
      </c>
      <c r="D2366" s="1" t="s">
        <v>6591</v>
      </c>
      <c r="E2366" t="s">
        <v>17</v>
      </c>
      <c r="F2366" t="s">
        <v>30</v>
      </c>
      <c r="G2366" t="s">
        <v>44</v>
      </c>
      <c r="H2366" t="s">
        <v>46</v>
      </c>
      <c r="I2366" t="s">
        <v>52</v>
      </c>
      <c r="J2366" t="s">
        <v>67</v>
      </c>
      <c r="K2366" t="s">
        <v>74</v>
      </c>
      <c r="L2366">
        <v>48</v>
      </c>
      <c r="M2366" s="5">
        <v>29.54</v>
      </c>
      <c r="N2366" s="5">
        <f t="shared" si="36"/>
        <v>1417.92</v>
      </c>
      <c r="O2366" s="5">
        <v>17.99239521252564</v>
      </c>
      <c r="P2366" s="5">
        <f>tb_vendas[[#This Row],[Quantidade]]*tb_vendas[[#This Row],[Custo Unitário]]</f>
        <v>863.63497020123077</v>
      </c>
      <c r="Q2366" s="5">
        <f>tb_vendas[[#This Row],[Valor Total]]-tb_vendas[[#This Row],[Custo Total]]</f>
        <v>554.2850297987693</v>
      </c>
      <c r="R2366" s="2">
        <v>4</v>
      </c>
      <c r="S2366" s="3">
        <v>9</v>
      </c>
      <c r="T2366" t="s">
        <v>81</v>
      </c>
      <c r="U2366" t="s">
        <v>84</v>
      </c>
    </row>
    <row r="2367" spans="1:21" x14ac:dyDescent="0.3">
      <c r="A2367" s="3" t="s">
        <v>2451</v>
      </c>
      <c r="B2367" s="1">
        <v>45010</v>
      </c>
      <c r="C2367" s="7" t="str">
        <f>TEXT(tb_vendas[[#This Row],[Data do Pedido]],"aaaa-mm")</f>
        <v>2023-03</v>
      </c>
      <c r="D2367" s="1" t="s">
        <v>6590</v>
      </c>
      <c r="E2367" t="s">
        <v>18</v>
      </c>
      <c r="F2367" t="s">
        <v>32</v>
      </c>
      <c r="G2367" t="s">
        <v>39</v>
      </c>
      <c r="H2367" t="s">
        <v>45</v>
      </c>
      <c r="I2367" t="s">
        <v>51</v>
      </c>
      <c r="J2367" t="s">
        <v>65</v>
      </c>
      <c r="K2367" t="s">
        <v>76</v>
      </c>
      <c r="L2367">
        <v>64</v>
      </c>
      <c r="M2367" s="5">
        <v>72.239999999999995</v>
      </c>
      <c r="N2367" s="5">
        <f t="shared" si="36"/>
        <v>4623.3599999999997</v>
      </c>
      <c r="O2367" s="5">
        <v>18.901072013241318</v>
      </c>
      <c r="P2367" s="5">
        <f>tb_vendas[[#This Row],[Quantidade]]*tb_vendas[[#This Row],[Custo Unitário]]</f>
        <v>1209.6686088474444</v>
      </c>
      <c r="Q2367" s="5">
        <f>tb_vendas[[#This Row],[Valor Total]]-tb_vendas[[#This Row],[Custo Total]]</f>
        <v>3413.6913911525553</v>
      </c>
      <c r="R2367" s="2">
        <v>1</v>
      </c>
      <c r="S2367" s="3">
        <v>6</v>
      </c>
      <c r="T2367" t="s">
        <v>81</v>
      </c>
      <c r="U2367" t="s">
        <v>83</v>
      </c>
    </row>
    <row r="2368" spans="1:21" x14ac:dyDescent="0.3">
      <c r="A2368" s="3" t="s">
        <v>2452</v>
      </c>
      <c r="B2368" s="1">
        <v>45011</v>
      </c>
      <c r="C2368" s="7" t="str">
        <f>TEXT(tb_vendas[[#This Row],[Data do Pedido]],"aaaa-mm")</f>
        <v>2023-03</v>
      </c>
      <c r="D2368" s="1" t="s">
        <v>6592</v>
      </c>
      <c r="E2368" t="s">
        <v>16</v>
      </c>
      <c r="F2368" t="s">
        <v>38</v>
      </c>
      <c r="G2368" t="s">
        <v>39</v>
      </c>
      <c r="H2368" t="s">
        <v>45</v>
      </c>
      <c r="I2368" t="s">
        <v>56</v>
      </c>
      <c r="J2368" t="s">
        <v>63</v>
      </c>
      <c r="K2368" t="s">
        <v>75</v>
      </c>
      <c r="L2368">
        <v>70</v>
      </c>
      <c r="M2368" s="5">
        <v>28.11</v>
      </c>
      <c r="N2368" s="5">
        <f t="shared" si="36"/>
        <v>1967.7</v>
      </c>
      <c r="O2368" s="5">
        <v>9.0008893331595754</v>
      </c>
      <c r="P2368" s="5">
        <f>tb_vendas[[#This Row],[Quantidade]]*tb_vendas[[#This Row],[Custo Unitário]]</f>
        <v>630.06225332117026</v>
      </c>
      <c r="Q2368" s="5">
        <f>tb_vendas[[#This Row],[Valor Total]]-tb_vendas[[#This Row],[Custo Total]]</f>
        <v>1337.6377466788299</v>
      </c>
      <c r="R2368" s="2">
        <v>2</v>
      </c>
      <c r="S2368" s="3">
        <v>9</v>
      </c>
      <c r="T2368" t="s">
        <v>80</v>
      </c>
      <c r="U2368" t="s">
        <v>83</v>
      </c>
    </row>
    <row r="2369" spans="1:21" x14ac:dyDescent="0.3">
      <c r="A2369" s="3" t="s">
        <v>2453</v>
      </c>
      <c r="B2369" s="1">
        <v>45011</v>
      </c>
      <c r="C2369" s="7" t="str">
        <f>TEXT(tb_vendas[[#This Row],[Data do Pedido]],"aaaa-mm")</f>
        <v>2023-03</v>
      </c>
      <c r="D2369" s="1" t="s">
        <v>6589</v>
      </c>
      <c r="E2369" t="s">
        <v>19</v>
      </c>
      <c r="F2369" t="s">
        <v>32</v>
      </c>
      <c r="G2369" t="s">
        <v>39</v>
      </c>
      <c r="H2369" t="s">
        <v>45</v>
      </c>
      <c r="I2369" t="s">
        <v>57</v>
      </c>
      <c r="J2369" t="s">
        <v>66</v>
      </c>
      <c r="K2369" t="s">
        <v>77</v>
      </c>
      <c r="L2369">
        <v>34</v>
      </c>
      <c r="M2369" s="5">
        <v>68.88</v>
      </c>
      <c r="N2369" s="5">
        <f t="shared" si="36"/>
        <v>2341.92</v>
      </c>
      <c r="O2369" s="5">
        <v>49.2452567784511</v>
      </c>
      <c r="P2369" s="5">
        <f>tb_vendas[[#This Row],[Quantidade]]*tb_vendas[[#This Row],[Custo Unitário]]</f>
        <v>1674.3387304673374</v>
      </c>
      <c r="Q2369" s="5">
        <f>tb_vendas[[#This Row],[Valor Total]]-tb_vendas[[#This Row],[Custo Total]]</f>
        <v>667.58126953266265</v>
      </c>
      <c r="R2369" s="2">
        <v>5</v>
      </c>
      <c r="S2369" s="3">
        <v>0</v>
      </c>
      <c r="T2369" t="s">
        <v>80</v>
      </c>
      <c r="U2369" t="s">
        <v>82</v>
      </c>
    </row>
    <row r="2370" spans="1:21" x14ac:dyDescent="0.3">
      <c r="A2370" s="3" t="s">
        <v>2454</v>
      </c>
      <c r="B2370" s="1">
        <v>45011</v>
      </c>
      <c r="C2370" s="7" t="str">
        <f>TEXT(tb_vendas[[#This Row],[Data do Pedido]],"aaaa-mm")</f>
        <v>2023-03</v>
      </c>
      <c r="D2370" s="1" t="s">
        <v>6593</v>
      </c>
      <c r="E2370" t="s">
        <v>19</v>
      </c>
      <c r="F2370" t="s">
        <v>24</v>
      </c>
      <c r="G2370" t="s">
        <v>39</v>
      </c>
      <c r="H2370" t="s">
        <v>45</v>
      </c>
      <c r="I2370" t="s">
        <v>61</v>
      </c>
      <c r="J2370" t="s">
        <v>68</v>
      </c>
      <c r="K2370" t="s">
        <v>74</v>
      </c>
      <c r="L2370">
        <v>27</v>
      </c>
      <c r="M2370" s="5">
        <v>61.5</v>
      </c>
      <c r="N2370" s="5">
        <f t="shared" si="36"/>
        <v>1660.5</v>
      </c>
      <c r="O2370" s="5">
        <v>32.36697220624734</v>
      </c>
      <c r="P2370" s="5">
        <f>tb_vendas[[#This Row],[Quantidade]]*tb_vendas[[#This Row],[Custo Unitário]]</f>
        <v>873.90824956867823</v>
      </c>
      <c r="Q2370" s="5">
        <f>tb_vendas[[#This Row],[Valor Total]]-tb_vendas[[#This Row],[Custo Total]]</f>
        <v>786.59175043132177</v>
      </c>
      <c r="R2370" s="2">
        <v>3</v>
      </c>
      <c r="S2370" s="3">
        <v>5</v>
      </c>
      <c r="T2370" t="s">
        <v>79</v>
      </c>
      <c r="U2370" t="s">
        <v>83</v>
      </c>
    </row>
    <row r="2371" spans="1:21" x14ac:dyDescent="0.3">
      <c r="A2371" s="3" t="s">
        <v>2455</v>
      </c>
      <c r="B2371" s="1">
        <v>45011</v>
      </c>
      <c r="C2371" s="7" t="str">
        <f>TEXT(tb_vendas[[#This Row],[Data do Pedido]],"aaaa-mm")</f>
        <v>2023-03</v>
      </c>
      <c r="D2371" s="1" t="s">
        <v>6591</v>
      </c>
      <c r="E2371" t="s">
        <v>23</v>
      </c>
      <c r="F2371" t="s">
        <v>35</v>
      </c>
      <c r="G2371" t="s">
        <v>44</v>
      </c>
      <c r="H2371" t="s">
        <v>46</v>
      </c>
      <c r="I2371" t="s">
        <v>55</v>
      </c>
      <c r="J2371" t="s">
        <v>69</v>
      </c>
      <c r="K2371" t="s">
        <v>76</v>
      </c>
      <c r="L2371">
        <v>69</v>
      </c>
      <c r="M2371" s="5">
        <v>97.62</v>
      </c>
      <c r="N2371" s="5">
        <f t="shared" ref="N2371:N2434" si="37">L2371*M2371</f>
        <v>6735.7800000000007</v>
      </c>
      <c r="O2371" s="5">
        <v>27.275321974963035</v>
      </c>
      <c r="P2371" s="5">
        <f>tb_vendas[[#This Row],[Quantidade]]*tb_vendas[[#This Row],[Custo Unitário]]</f>
        <v>1881.9972162724494</v>
      </c>
      <c r="Q2371" s="5">
        <f>tb_vendas[[#This Row],[Valor Total]]-tb_vendas[[#This Row],[Custo Total]]</f>
        <v>4853.7827837275509</v>
      </c>
      <c r="R2371" s="2">
        <v>1</v>
      </c>
      <c r="S2371" s="3">
        <v>5</v>
      </c>
      <c r="T2371" t="s">
        <v>79</v>
      </c>
      <c r="U2371" t="s">
        <v>82</v>
      </c>
    </row>
    <row r="2372" spans="1:21" x14ac:dyDescent="0.3">
      <c r="A2372" s="3" t="s">
        <v>2456</v>
      </c>
      <c r="B2372" s="1">
        <v>45011</v>
      </c>
      <c r="C2372" s="7" t="str">
        <f>TEXT(tb_vendas[[#This Row],[Data do Pedido]],"aaaa-mm")</f>
        <v>2023-03</v>
      </c>
      <c r="D2372" s="1" t="s">
        <v>6588</v>
      </c>
      <c r="E2372" t="s">
        <v>17</v>
      </c>
      <c r="F2372" t="s">
        <v>37</v>
      </c>
      <c r="G2372" t="s">
        <v>41</v>
      </c>
      <c r="H2372" t="s">
        <v>45</v>
      </c>
      <c r="I2372" t="s">
        <v>52</v>
      </c>
      <c r="J2372" t="s">
        <v>67</v>
      </c>
      <c r="K2372" t="s">
        <v>78</v>
      </c>
      <c r="L2372">
        <v>99</v>
      </c>
      <c r="M2372" s="5">
        <v>36.21</v>
      </c>
      <c r="N2372" s="5">
        <f t="shared" si="37"/>
        <v>3584.79</v>
      </c>
      <c r="O2372" s="5">
        <v>34.335706404560796</v>
      </c>
      <c r="P2372" s="5">
        <f>tb_vendas[[#This Row],[Quantidade]]*tb_vendas[[#This Row],[Custo Unitário]]</f>
        <v>3399.2349340515188</v>
      </c>
      <c r="Q2372" s="5">
        <f>tb_vendas[[#This Row],[Valor Total]]-tb_vendas[[#This Row],[Custo Total]]</f>
        <v>185.55506594848111</v>
      </c>
      <c r="R2372" s="2">
        <v>6</v>
      </c>
      <c r="S2372" s="3">
        <v>8</v>
      </c>
      <c r="T2372" t="s">
        <v>79</v>
      </c>
      <c r="U2372" t="s">
        <v>82</v>
      </c>
    </row>
    <row r="2373" spans="1:21" x14ac:dyDescent="0.3">
      <c r="A2373" s="3" t="s">
        <v>2457</v>
      </c>
      <c r="B2373" s="1">
        <v>45011</v>
      </c>
      <c r="C2373" s="7" t="str">
        <f>TEXT(tb_vendas[[#This Row],[Data do Pedido]],"aaaa-mm")</f>
        <v>2023-03</v>
      </c>
      <c r="D2373" s="1" t="s">
        <v>6592</v>
      </c>
      <c r="E2373" t="s">
        <v>22</v>
      </c>
      <c r="F2373" t="s">
        <v>26</v>
      </c>
      <c r="G2373" t="s">
        <v>41</v>
      </c>
      <c r="H2373" t="s">
        <v>45</v>
      </c>
      <c r="I2373" t="s">
        <v>50</v>
      </c>
      <c r="J2373" t="s">
        <v>66</v>
      </c>
      <c r="K2373" t="s">
        <v>72</v>
      </c>
      <c r="L2373">
        <v>6</v>
      </c>
      <c r="M2373" s="5">
        <v>65.06</v>
      </c>
      <c r="N2373" s="5">
        <f t="shared" si="37"/>
        <v>390.36</v>
      </c>
      <c r="O2373" s="5">
        <v>22.551807799052227</v>
      </c>
      <c r="P2373" s="5">
        <f>tb_vendas[[#This Row],[Quantidade]]*tb_vendas[[#This Row],[Custo Unitário]]</f>
        <v>135.31084679431336</v>
      </c>
      <c r="Q2373" s="5">
        <f>tb_vendas[[#This Row],[Valor Total]]-tb_vendas[[#This Row],[Custo Total]]</f>
        <v>255.04915320568665</v>
      </c>
      <c r="R2373" s="2">
        <v>7</v>
      </c>
      <c r="S2373" s="3">
        <v>4</v>
      </c>
      <c r="T2373" t="s">
        <v>79</v>
      </c>
      <c r="U2373" t="s">
        <v>84</v>
      </c>
    </row>
    <row r="2374" spans="1:21" x14ac:dyDescent="0.3">
      <c r="A2374" s="3" t="s">
        <v>2458</v>
      </c>
      <c r="B2374" s="1">
        <v>45011</v>
      </c>
      <c r="C2374" s="7" t="str">
        <f>TEXT(tb_vendas[[#This Row],[Data do Pedido]],"aaaa-mm")</f>
        <v>2023-03</v>
      </c>
      <c r="D2374" s="1" t="s">
        <v>6588</v>
      </c>
      <c r="E2374" t="s">
        <v>21</v>
      </c>
      <c r="F2374" t="s">
        <v>36</v>
      </c>
      <c r="G2374" t="s">
        <v>39</v>
      </c>
      <c r="H2374" t="s">
        <v>45</v>
      </c>
      <c r="I2374" t="s">
        <v>49</v>
      </c>
      <c r="J2374" t="s">
        <v>65</v>
      </c>
      <c r="K2374" t="s">
        <v>74</v>
      </c>
      <c r="L2374">
        <v>41</v>
      </c>
      <c r="M2374" s="5">
        <v>62.93</v>
      </c>
      <c r="N2374" s="5">
        <f t="shared" si="37"/>
        <v>2580.13</v>
      </c>
      <c r="O2374" s="5">
        <v>60.72512809766625</v>
      </c>
      <c r="P2374" s="5">
        <f>tb_vendas[[#This Row],[Quantidade]]*tb_vendas[[#This Row],[Custo Unitário]]</f>
        <v>2489.7302520043163</v>
      </c>
      <c r="Q2374" s="5">
        <f>tb_vendas[[#This Row],[Valor Total]]-tb_vendas[[#This Row],[Custo Total]]</f>
        <v>90.399747995683811</v>
      </c>
      <c r="R2374" s="2">
        <v>1</v>
      </c>
      <c r="S2374" s="3">
        <v>6</v>
      </c>
      <c r="T2374" t="s">
        <v>80</v>
      </c>
      <c r="U2374" t="s">
        <v>85</v>
      </c>
    </row>
    <row r="2375" spans="1:21" x14ac:dyDescent="0.3">
      <c r="A2375" s="3" t="s">
        <v>2459</v>
      </c>
      <c r="B2375" s="1">
        <v>45011</v>
      </c>
      <c r="C2375" s="7" t="str">
        <f>TEXT(tb_vendas[[#This Row],[Data do Pedido]],"aaaa-mm")</f>
        <v>2023-03</v>
      </c>
      <c r="D2375" s="1" t="s">
        <v>6591</v>
      </c>
      <c r="E2375" t="s">
        <v>21</v>
      </c>
      <c r="F2375" t="s">
        <v>26</v>
      </c>
      <c r="G2375" t="s">
        <v>41</v>
      </c>
      <c r="H2375" t="s">
        <v>45</v>
      </c>
      <c r="I2375" t="s">
        <v>55</v>
      </c>
      <c r="J2375" t="s">
        <v>69</v>
      </c>
      <c r="K2375" t="s">
        <v>77</v>
      </c>
      <c r="L2375">
        <v>68</v>
      </c>
      <c r="M2375" s="5">
        <v>95.06</v>
      </c>
      <c r="N2375" s="5">
        <f t="shared" si="37"/>
        <v>6464.08</v>
      </c>
      <c r="O2375" s="5">
        <v>46.698079109455826</v>
      </c>
      <c r="P2375" s="5">
        <f>tb_vendas[[#This Row],[Quantidade]]*tb_vendas[[#This Row],[Custo Unitário]]</f>
        <v>3175.4693794429963</v>
      </c>
      <c r="Q2375" s="5">
        <f>tb_vendas[[#This Row],[Valor Total]]-tb_vendas[[#This Row],[Custo Total]]</f>
        <v>3288.6106205570036</v>
      </c>
      <c r="R2375" s="2">
        <v>3</v>
      </c>
      <c r="S2375" s="3">
        <v>4</v>
      </c>
      <c r="T2375" t="s">
        <v>79</v>
      </c>
      <c r="U2375" t="s">
        <v>82</v>
      </c>
    </row>
    <row r="2376" spans="1:21" x14ac:dyDescent="0.3">
      <c r="A2376" s="3" t="s">
        <v>2460</v>
      </c>
      <c r="B2376" s="1">
        <v>45011</v>
      </c>
      <c r="C2376" s="7" t="str">
        <f>TEXT(tb_vendas[[#This Row],[Data do Pedido]],"aaaa-mm")</f>
        <v>2023-03</v>
      </c>
      <c r="D2376" s="1" t="s">
        <v>6590</v>
      </c>
      <c r="E2376" t="s">
        <v>17</v>
      </c>
      <c r="F2376" t="s">
        <v>24</v>
      </c>
      <c r="G2376" t="s">
        <v>39</v>
      </c>
      <c r="H2376" t="s">
        <v>45</v>
      </c>
      <c r="I2376" t="s">
        <v>50</v>
      </c>
      <c r="J2376" t="s">
        <v>66</v>
      </c>
      <c r="K2376" t="s">
        <v>78</v>
      </c>
      <c r="L2376">
        <v>59</v>
      </c>
      <c r="M2376" s="5">
        <v>36.549999999999997</v>
      </c>
      <c r="N2376" s="5">
        <f t="shared" si="37"/>
        <v>2156.4499999999998</v>
      </c>
      <c r="O2376" s="5">
        <v>14.562647326822502</v>
      </c>
      <c r="P2376" s="5">
        <f>tb_vendas[[#This Row],[Quantidade]]*tb_vendas[[#This Row],[Custo Unitário]]</f>
        <v>859.19619228252759</v>
      </c>
      <c r="Q2376" s="5">
        <f>tb_vendas[[#This Row],[Valor Total]]-tb_vendas[[#This Row],[Custo Total]]</f>
        <v>1297.2538077174722</v>
      </c>
      <c r="R2376" s="2">
        <v>4</v>
      </c>
      <c r="S2376" s="3">
        <v>5</v>
      </c>
      <c r="T2376" t="s">
        <v>81</v>
      </c>
      <c r="U2376" t="s">
        <v>83</v>
      </c>
    </row>
    <row r="2377" spans="1:21" x14ac:dyDescent="0.3">
      <c r="A2377" s="3" t="s">
        <v>2461</v>
      </c>
      <c r="B2377" s="1">
        <v>45012</v>
      </c>
      <c r="C2377" s="7" t="str">
        <f>TEXT(tb_vendas[[#This Row],[Data do Pedido]],"aaaa-mm")</f>
        <v>2023-03</v>
      </c>
      <c r="D2377" s="1" t="s">
        <v>6590</v>
      </c>
      <c r="E2377" t="s">
        <v>17</v>
      </c>
      <c r="F2377" t="s">
        <v>35</v>
      </c>
      <c r="G2377" t="s">
        <v>44</v>
      </c>
      <c r="H2377" t="s">
        <v>46</v>
      </c>
      <c r="I2377" t="s">
        <v>55</v>
      </c>
      <c r="J2377" t="s">
        <v>69</v>
      </c>
      <c r="K2377" t="s">
        <v>75</v>
      </c>
      <c r="L2377">
        <v>62</v>
      </c>
      <c r="M2377" s="5">
        <v>35.020000000000003</v>
      </c>
      <c r="N2377" s="5">
        <f t="shared" si="37"/>
        <v>2171.2400000000002</v>
      </c>
      <c r="O2377" s="5">
        <v>12.227251449741436</v>
      </c>
      <c r="P2377" s="5">
        <f>tb_vendas[[#This Row],[Quantidade]]*tb_vendas[[#This Row],[Custo Unitário]]</f>
        <v>758.08958988396898</v>
      </c>
      <c r="Q2377" s="5">
        <f>tb_vendas[[#This Row],[Valor Total]]-tb_vendas[[#This Row],[Custo Total]]</f>
        <v>1413.1504101160313</v>
      </c>
      <c r="R2377" s="2">
        <v>9</v>
      </c>
      <c r="S2377" s="3">
        <v>9</v>
      </c>
      <c r="T2377" t="s">
        <v>81</v>
      </c>
      <c r="U2377" t="s">
        <v>83</v>
      </c>
    </row>
    <row r="2378" spans="1:21" x14ac:dyDescent="0.3">
      <c r="A2378" s="3" t="s">
        <v>2462</v>
      </c>
      <c r="B2378" s="1">
        <v>45012</v>
      </c>
      <c r="C2378" s="7" t="str">
        <f>TEXT(tb_vendas[[#This Row],[Data do Pedido]],"aaaa-mm")</f>
        <v>2023-03</v>
      </c>
      <c r="D2378" s="1" t="s">
        <v>6588</v>
      </c>
      <c r="E2378" t="s">
        <v>17</v>
      </c>
      <c r="F2378" t="s">
        <v>34</v>
      </c>
      <c r="G2378" t="s">
        <v>40</v>
      </c>
      <c r="H2378" t="s">
        <v>46</v>
      </c>
      <c r="I2378" t="s">
        <v>56</v>
      </c>
      <c r="J2378" t="s">
        <v>63</v>
      </c>
      <c r="K2378" t="s">
        <v>73</v>
      </c>
      <c r="L2378">
        <v>82</v>
      </c>
      <c r="M2378" s="5">
        <v>89.82</v>
      </c>
      <c r="N2378" s="5">
        <f t="shared" si="37"/>
        <v>7365.24</v>
      </c>
      <c r="O2378" s="5">
        <v>23.054777392137595</v>
      </c>
      <c r="P2378" s="5">
        <f>tb_vendas[[#This Row],[Quantidade]]*tb_vendas[[#This Row],[Custo Unitário]]</f>
        <v>1890.4917461552827</v>
      </c>
      <c r="Q2378" s="5">
        <f>tb_vendas[[#This Row],[Valor Total]]-tb_vendas[[#This Row],[Custo Total]]</f>
        <v>5474.7482538447166</v>
      </c>
      <c r="R2378" s="2">
        <v>7</v>
      </c>
      <c r="S2378" s="3">
        <v>9</v>
      </c>
      <c r="T2378" t="s">
        <v>80</v>
      </c>
      <c r="U2378" t="s">
        <v>82</v>
      </c>
    </row>
    <row r="2379" spans="1:21" x14ac:dyDescent="0.3">
      <c r="A2379" s="3" t="s">
        <v>2463</v>
      </c>
      <c r="B2379" s="1">
        <v>45012</v>
      </c>
      <c r="C2379" s="7" t="str">
        <f>TEXT(tb_vendas[[#This Row],[Data do Pedido]],"aaaa-mm")</f>
        <v>2023-03</v>
      </c>
      <c r="D2379" s="1" t="s">
        <v>6593</v>
      </c>
      <c r="E2379" t="s">
        <v>21</v>
      </c>
      <c r="F2379" t="s">
        <v>35</v>
      </c>
      <c r="G2379" t="s">
        <v>44</v>
      </c>
      <c r="H2379" t="s">
        <v>46</v>
      </c>
      <c r="I2379" t="s">
        <v>48</v>
      </c>
      <c r="J2379" t="s">
        <v>64</v>
      </c>
      <c r="K2379" t="s">
        <v>78</v>
      </c>
      <c r="L2379">
        <v>48</v>
      </c>
      <c r="M2379" s="5">
        <v>23.93</v>
      </c>
      <c r="N2379" s="5">
        <f t="shared" si="37"/>
        <v>1148.6399999999999</v>
      </c>
      <c r="O2379" s="5">
        <v>7.3494260295660734</v>
      </c>
      <c r="P2379" s="5">
        <f>tb_vendas[[#This Row],[Quantidade]]*tb_vendas[[#This Row],[Custo Unitário]]</f>
        <v>352.77244941917149</v>
      </c>
      <c r="Q2379" s="5">
        <f>tb_vendas[[#This Row],[Valor Total]]-tb_vendas[[#This Row],[Custo Total]]</f>
        <v>795.86755058082838</v>
      </c>
      <c r="R2379" s="2">
        <v>7</v>
      </c>
      <c r="S2379" s="3">
        <v>4</v>
      </c>
      <c r="T2379" t="s">
        <v>79</v>
      </c>
      <c r="U2379" t="s">
        <v>84</v>
      </c>
    </row>
    <row r="2380" spans="1:21" x14ac:dyDescent="0.3">
      <c r="A2380" s="3" t="s">
        <v>2464</v>
      </c>
      <c r="B2380" s="1">
        <v>45012</v>
      </c>
      <c r="C2380" s="7" t="str">
        <f>TEXT(tb_vendas[[#This Row],[Data do Pedido]],"aaaa-mm")</f>
        <v>2023-03</v>
      </c>
      <c r="D2380" s="1" t="s">
        <v>6592</v>
      </c>
      <c r="E2380" t="s">
        <v>19</v>
      </c>
      <c r="F2380" t="s">
        <v>35</v>
      </c>
      <c r="G2380" t="s">
        <v>44</v>
      </c>
      <c r="H2380" t="s">
        <v>46</v>
      </c>
      <c r="I2380" t="s">
        <v>62</v>
      </c>
      <c r="J2380" t="s">
        <v>70</v>
      </c>
      <c r="K2380" t="s">
        <v>72</v>
      </c>
      <c r="L2380">
        <v>67</v>
      </c>
      <c r="M2380" s="5">
        <v>87.33</v>
      </c>
      <c r="N2380" s="5">
        <f t="shared" si="37"/>
        <v>5851.11</v>
      </c>
      <c r="O2380" s="5">
        <v>27.509522569075546</v>
      </c>
      <c r="P2380" s="5">
        <f>tb_vendas[[#This Row],[Quantidade]]*tb_vendas[[#This Row],[Custo Unitário]]</f>
        <v>1843.1380121280615</v>
      </c>
      <c r="Q2380" s="5">
        <f>tb_vendas[[#This Row],[Valor Total]]-tb_vendas[[#This Row],[Custo Total]]</f>
        <v>4007.9719878719379</v>
      </c>
      <c r="R2380" s="2">
        <v>5</v>
      </c>
      <c r="S2380" s="3">
        <v>3</v>
      </c>
      <c r="T2380" t="s">
        <v>81</v>
      </c>
      <c r="U2380" t="s">
        <v>82</v>
      </c>
    </row>
    <row r="2381" spans="1:21" x14ac:dyDescent="0.3">
      <c r="A2381" s="3" t="s">
        <v>2465</v>
      </c>
      <c r="B2381" s="1">
        <v>45012</v>
      </c>
      <c r="C2381" s="7" t="str">
        <f>TEXT(tb_vendas[[#This Row],[Data do Pedido]],"aaaa-mm")</f>
        <v>2023-03</v>
      </c>
      <c r="D2381" s="1" t="s">
        <v>6589</v>
      </c>
      <c r="E2381" t="s">
        <v>19</v>
      </c>
      <c r="F2381" t="s">
        <v>29</v>
      </c>
      <c r="G2381" t="s">
        <v>43</v>
      </c>
      <c r="H2381" t="s">
        <v>45</v>
      </c>
      <c r="I2381" t="s">
        <v>55</v>
      </c>
      <c r="J2381" t="s">
        <v>69</v>
      </c>
      <c r="K2381" t="s">
        <v>72</v>
      </c>
      <c r="L2381">
        <v>94</v>
      </c>
      <c r="M2381" s="5">
        <v>84.56</v>
      </c>
      <c r="N2381" s="5">
        <f t="shared" si="37"/>
        <v>7948.64</v>
      </c>
      <c r="O2381" s="5">
        <v>54.025839585411703</v>
      </c>
      <c r="P2381" s="5">
        <f>tb_vendas[[#This Row],[Quantidade]]*tb_vendas[[#This Row],[Custo Unitário]]</f>
        <v>5078.4289210286997</v>
      </c>
      <c r="Q2381" s="5">
        <f>tb_vendas[[#This Row],[Valor Total]]-tb_vendas[[#This Row],[Custo Total]]</f>
        <v>2870.2110789713006</v>
      </c>
      <c r="R2381" s="2">
        <v>3</v>
      </c>
      <c r="S2381" s="3">
        <v>7</v>
      </c>
      <c r="T2381" t="s">
        <v>81</v>
      </c>
      <c r="U2381" t="s">
        <v>84</v>
      </c>
    </row>
    <row r="2382" spans="1:21" x14ac:dyDescent="0.3">
      <c r="A2382" s="3" t="s">
        <v>2466</v>
      </c>
      <c r="B2382" s="1">
        <v>45012</v>
      </c>
      <c r="C2382" s="7" t="str">
        <f>TEXT(tb_vendas[[#This Row],[Data do Pedido]],"aaaa-mm")</f>
        <v>2023-03</v>
      </c>
      <c r="D2382" s="1" t="s">
        <v>6588</v>
      </c>
      <c r="E2382" t="s">
        <v>20</v>
      </c>
      <c r="F2382" t="s">
        <v>35</v>
      </c>
      <c r="G2382" t="s">
        <v>44</v>
      </c>
      <c r="H2382" t="s">
        <v>46</v>
      </c>
      <c r="I2382" t="s">
        <v>52</v>
      </c>
      <c r="J2382" t="s">
        <v>67</v>
      </c>
      <c r="K2382" t="s">
        <v>74</v>
      </c>
      <c r="L2382">
        <v>97</v>
      </c>
      <c r="M2382" s="5">
        <v>34.1</v>
      </c>
      <c r="N2382" s="5">
        <f t="shared" si="37"/>
        <v>3307.7000000000003</v>
      </c>
      <c r="O2382" s="5">
        <v>24.957940844117243</v>
      </c>
      <c r="P2382" s="5">
        <f>tb_vendas[[#This Row],[Quantidade]]*tb_vendas[[#This Row],[Custo Unitário]]</f>
        <v>2420.9202618793724</v>
      </c>
      <c r="Q2382" s="5">
        <f>tb_vendas[[#This Row],[Valor Total]]-tb_vendas[[#This Row],[Custo Total]]</f>
        <v>886.77973812062783</v>
      </c>
      <c r="R2382" s="2">
        <v>2</v>
      </c>
      <c r="S2382" s="3">
        <v>7</v>
      </c>
      <c r="T2382" t="s">
        <v>79</v>
      </c>
      <c r="U2382" t="s">
        <v>84</v>
      </c>
    </row>
    <row r="2383" spans="1:21" x14ac:dyDescent="0.3">
      <c r="A2383" s="3" t="s">
        <v>2467</v>
      </c>
      <c r="B2383" s="1">
        <v>45012</v>
      </c>
      <c r="C2383" s="7" t="str">
        <f>TEXT(tb_vendas[[#This Row],[Data do Pedido]],"aaaa-mm")</f>
        <v>2023-03</v>
      </c>
      <c r="D2383" s="1" t="s">
        <v>6588</v>
      </c>
      <c r="E2383" t="s">
        <v>17</v>
      </c>
      <c r="F2383" t="s">
        <v>35</v>
      </c>
      <c r="G2383" t="s">
        <v>44</v>
      </c>
      <c r="H2383" t="s">
        <v>46</v>
      </c>
      <c r="I2383" t="s">
        <v>48</v>
      </c>
      <c r="J2383" t="s">
        <v>64</v>
      </c>
      <c r="K2383" t="s">
        <v>74</v>
      </c>
      <c r="L2383">
        <v>99</v>
      </c>
      <c r="M2383" s="5">
        <v>45.06</v>
      </c>
      <c r="N2383" s="5">
        <f t="shared" si="37"/>
        <v>4460.9400000000005</v>
      </c>
      <c r="O2383" s="5">
        <v>32.501634612164459</v>
      </c>
      <c r="P2383" s="5">
        <f>tb_vendas[[#This Row],[Quantidade]]*tb_vendas[[#This Row],[Custo Unitário]]</f>
        <v>3217.6618266042815</v>
      </c>
      <c r="Q2383" s="5">
        <f>tb_vendas[[#This Row],[Valor Total]]-tb_vendas[[#This Row],[Custo Total]]</f>
        <v>1243.278173395719</v>
      </c>
      <c r="R2383" s="2">
        <v>10</v>
      </c>
      <c r="S2383" s="3">
        <v>5</v>
      </c>
      <c r="T2383" t="s">
        <v>79</v>
      </c>
      <c r="U2383" t="s">
        <v>83</v>
      </c>
    </row>
    <row r="2384" spans="1:21" x14ac:dyDescent="0.3">
      <c r="A2384" s="3" t="s">
        <v>2468</v>
      </c>
      <c r="B2384" s="1">
        <v>45012</v>
      </c>
      <c r="C2384" s="7" t="str">
        <f>TEXT(tb_vendas[[#This Row],[Data do Pedido]],"aaaa-mm")</f>
        <v>2023-03</v>
      </c>
      <c r="D2384" s="1" t="s">
        <v>6593</v>
      </c>
      <c r="E2384" t="s">
        <v>20</v>
      </c>
      <c r="F2384" t="s">
        <v>25</v>
      </c>
      <c r="G2384" t="s">
        <v>40</v>
      </c>
      <c r="H2384" t="s">
        <v>46</v>
      </c>
      <c r="I2384" t="s">
        <v>51</v>
      </c>
      <c r="J2384" t="s">
        <v>65</v>
      </c>
      <c r="K2384" t="s">
        <v>76</v>
      </c>
      <c r="L2384">
        <v>7</v>
      </c>
      <c r="M2384" s="5">
        <v>70.900000000000006</v>
      </c>
      <c r="N2384" s="5">
        <f t="shared" si="37"/>
        <v>496.30000000000007</v>
      </c>
      <c r="O2384" s="5">
        <v>33.250244101129447</v>
      </c>
      <c r="P2384" s="5">
        <f>tb_vendas[[#This Row],[Quantidade]]*tb_vendas[[#This Row],[Custo Unitário]]</f>
        <v>232.75170870790612</v>
      </c>
      <c r="Q2384" s="5">
        <f>tb_vendas[[#This Row],[Valor Total]]-tb_vendas[[#This Row],[Custo Total]]</f>
        <v>263.54829129209395</v>
      </c>
      <c r="R2384" s="2">
        <v>2</v>
      </c>
      <c r="S2384" s="3">
        <v>8</v>
      </c>
      <c r="T2384" t="s">
        <v>80</v>
      </c>
      <c r="U2384" t="s">
        <v>83</v>
      </c>
    </row>
    <row r="2385" spans="1:21" x14ac:dyDescent="0.3">
      <c r="A2385" s="3" t="s">
        <v>2469</v>
      </c>
      <c r="B2385" s="1">
        <v>45013</v>
      </c>
      <c r="C2385" s="7" t="str">
        <f>TEXT(tb_vendas[[#This Row],[Data do Pedido]],"aaaa-mm")</f>
        <v>2023-03</v>
      </c>
      <c r="D2385" s="1" t="s">
        <v>6592</v>
      </c>
      <c r="E2385" t="s">
        <v>16</v>
      </c>
      <c r="F2385" t="s">
        <v>35</v>
      </c>
      <c r="G2385" t="s">
        <v>44</v>
      </c>
      <c r="H2385" t="s">
        <v>46</v>
      </c>
      <c r="I2385" t="s">
        <v>57</v>
      </c>
      <c r="J2385" t="s">
        <v>66</v>
      </c>
      <c r="K2385" t="s">
        <v>71</v>
      </c>
      <c r="L2385">
        <v>13</v>
      </c>
      <c r="M2385" s="5">
        <v>36.57</v>
      </c>
      <c r="N2385" s="5">
        <f t="shared" si="37"/>
        <v>475.41</v>
      </c>
      <c r="O2385" s="5">
        <v>16.380374282502469</v>
      </c>
      <c r="P2385" s="5">
        <f>tb_vendas[[#This Row],[Quantidade]]*tb_vendas[[#This Row],[Custo Unitário]]</f>
        <v>212.9448656725321</v>
      </c>
      <c r="Q2385" s="5">
        <f>tb_vendas[[#This Row],[Valor Total]]-tb_vendas[[#This Row],[Custo Total]]</f>
        <v>262.46513432746792</v>
      </c>
      <c r="R2385" s="2">
        <v>9</v>
      </c>
      <c r="S2385" s="3">
        <v>0</v>
      </c>
      <c r="T2385" t="s">
        <v>79</v>
      </c>
      <c r="U2385" t="s">
        <v>85</v>
      </c>
    </row>
    <row r="2386" spans="1:21" x14ac:dyDescent="0.3">
      <c r="A2386" s="3" t="s">
        <v>2470</v>
      </c>
      <c r="B2386" s="1">
        <v>45014</v>
      </c>
      <c r="C2386" s="7" t="str">
        <f>TEXT(tb_vendas[[#This Row],[Data do Pedido]],"aaaa-mm")</f>
        <v>2023-03</v>
      </c>
      <c r="D2386" s="1" t="s">
        <v>6589</v>
      </c>
      <c r="E2386" t="s">
        <v>18</v>
      </c>
      <c r="F2386" t="s">
        <v>25</v>
      </c>
      <c r="G2386" t="s">
        <v>40</v>
      </c>
      <c r="H2386" t="s">
        <v>46</v>
      </c>
      <c r="I2386" t="s">
        <v>57</v>
      </c>
      <c r="J2386" t="s">
        <v>66</v>
      </c>
      <c r="K2386" t="s">
        <v>71</v>
      </c>
      <c r="L2386">
        <v>42</v>
      </c>
      <c r="M2386" s="5">
        <v>4.87</v>
      </c>
      <c r="N2386" s="5">
        <f t="shared" si="37"/>
        <v>204.54</v>
      </c>
      <c r="O2386" s="5">
        <v>3.8595191741845607</v>
      </c>
      <c r="P2386" s="5">
        <f>tb_vendas[[#This Row],[Quantidade]]*tb_vendas[[#This Row],[Custo Unitário]]</f>
        <v>162.09980531575155</v>
      </c>
      <c r="Q2386" s="5">
        <f>tb_vendas[[#This Row],[Valor Total]]-tb_vendas[[#This Row],[Custo Total]]</f>
        <v>42.440194684248439</v>
      </c>
      <c r="R2386" s="2">
        <v>1</v>
      </c>
      <c r="S2386" s="3">
        <v>3</v>
      </c>
      <c r="T2386" t="s">
        <v>80</v>
      </c>
      <c r="U2386" t="s">
        <v>84</v>
      </c>
    </row>
    <row r="2387" spans="1:21" x14ac:dyDescent="0.3">
      <c r="A2387" s="3" t="s">
        <v>2471</v>
      </c>
      <c r="B2387" s="1">
        <v>45014</v>
      </c>
      <c r="C2387" s="7" t="str">
        <f>TEXT(tb_vendas[[#This Row],[Data do Pedido]],"aaaa-mm")</f>
        <v>2023-03</v>
      </c>
      <c r="D2387" s="1" t="s">
        <v>6592</v>
      </c>
      <c r="E2387" t="s">
        <v>16</v>
      </c>
      <c r="F2387" t="s">
        <v>25</v>
      </c>
      <c r="G2387" t="s">
        <v>40</v>
      </c>
      <c r="H2387" t="s">
        <v>46</v>
      </c>
      <c r="I2387" t="s">
        <v>56</v>
      </c>
      <c r="J2387" t="s">
        <v>63</v>
      </c>
      <c r="K2387" t="s">
        <v>76</v>
      </c>
      <c r="L2387">
        <v>23</v>
      </c>
      <c r="M2387" s="5">
        <v>11.25</v>
      </c>
      <c r="N2387" s="5">
        <f t="shared" si="37"/>
        <v>258.75</v>
      </c>
      <c r="O2387" s="5">
        <v>5.5798123167218359</v>
      </c>
      <c r="P2387" s="5">
        <f>tb_vendas[[#This Row],[Quantidade]]*tb_vendas[[#This Row],[Custo Unitário]]</f>
        <v>128.33568328460223</v>
      </c>
      <c r="Q2387" s="5">
        <f>tb_vendas[[#This Row],[Valor Total]]-tb_vendas[[#This Row],[Custo Total]]</f>
        <v>130.41431671539777</v>
      </c>
      <c r="R2387" s="2">
        <v>3</v>
      </c>
      <c r="S2387" s="3">
        <v>0</v>
      </c>
      <c r="T2387" t="s">
        <v>79</v>
      </c>
      <c r="U2387" t="s">
        <v>85</v>
      </c>
    </row>
    <row r="2388" spans="1:21" x14ac:dyDescent="0.3">
      <c r="A2388" s="3" t="s">
        <v>2472</v>
      </c>
      <c r="B2388" s="1">
        <v>45014</v>
      </c>
      <c r="C2388" s="7" t="str">
        <f>TEXT(tb_vendas[[#This Row],[Data do Pedido]],"aaaa-mm")</f>
        <v>2023-03</v>
      </c>
      <c r="D2388" s="1" t="s">
        <v>6590</v>
      </c>
      <c r="E2388" t="s">
        <v>16</v>
      </c>
      <c r="F2388" t="s">
        <v>27</v>
      </c>
      <c r="G2388" t="s">
        <v>42</v>
      </c>
      <c r="H2388" t="s">
        <v>46</v>
      </c>
      <c r="I2388" t="s">
        <v>60</v>
      </c>
      <c r="J2388" t="s">
        <v>69</v>
      </c>
      <c r="K2388" t="s">
        <v>75</v>
      </c>
      <c r="L2388">
        <v>65</v>
      </c>
      <c r="M2388" s="5">
        <v>30.77</v>
      </c>
      <c r="N2388" s="5">
        <f t="shared" si="37"/>
        <v>2000.05</v>
      </c>
      <c r="O2388" s="5">
        <v>14.375460127137279</v>
      </c>
      <c r="P2388" s="5">
        <f>tb_vendas[[#This Row],[Quantidade]]*tb_vendas[[#This Row],[Custo Unitário]]</f>
        <v>934.40490826392318</v>
      </c>
      <c r="Q2388" s="5">
        <f>tb_vendas[[#This Row],[Valor Total]]-tb_vendas[[#This Row],[Custo Total]]</f>
        <v>1065.6450917360767</v>
      </c>
      <c r="R2388" s="2">
        <v>6</v>
      </c>
      <c r="S2388" s="3">
        <v>1</v>
      </c>
      <c r="T2388" t="s">
        <v>79</v>
      </c>
      <c r="U2388" t="s">
        <v>84</v>
      </c>
    </row>
    <row r="2389" spans="1:21" x14ac:dyDescent="0.3">
      <c r="A2389" s="3" t="s">
        <v>2473</v>
      </c>
      <c r="B2389" s="1">
        <v>45014</v>
      </c>
      <c r="C2389" s="7" t="str">
        <f>TEXT(tb_vendas[[#This Row],[Data do Pedido]],"aaaa-mm")</f>
        <v>2023-03</v>
      </c>
      <c r="D2389" s="1" t="s">
        <v>6591</v>
      </c>
      <c r="E2389" t="s">
        <v>21</v>
      </c>
      <c r="F2389" t="s">
        <v>34</v>
      </c>
      <c r="G2389" t="s">
        <v>40</v>
      </c>
      <c r="H2389" t="s">
        <v>46</v>
      </c>
      <c r="I2389" t="s">
        <v>59</v>
      </c>
      <c r="J2389" t="s">
        <v>70</v>
      </c>
      <c r="K2389" t="s">
        <v>75</v>
      </c>
      <c r="L2389">
        <v>26</v>
      </c>
      <c r="M2389" s="5">
        <v>85.4</v>
      </c>
      <c r="N2389" s="5">
        <f t="shared" si="37"/>
        <v>2220.4</v>
      </c>
      <c r="O2389" s="5">
        <v>63.72530686141225</v>
      </c>
      <c r="P2389" s="5">
        <f>tb_vendas[[#This Row],[Quantidade]]*tb_vendas[[#This Row],[Custo Unitário]]</f>
        <v>1656.8579783967184</v>
      </c>
      <c r="Q2389" s="5">
        <f>tb_vendas[[#This Row],[Valor Total]]-tb_vendas[[#This Row],[Custo Total]]</f>
        <v>563.54202160328168</v>
      </c>
      <c r="R2389" s="2">
        <v>6</v>
      </c>
      <c r="S2389" s="3">
        <v>2</v>
      </c>
      <c r="T2389" t="s">
        <v>81</v>
      </c>
      <c r="U2389" t="s">
        <v>82</v>
      </c>
    </row>
    <row r="2390" spans="1:21" x14ac:dyDescent="0.3">
      <c r="A2390" s="3" t="s">
        <v>2474</v>
      </c>
      <c r="B2390" s="1">
        <v>45014</v>
      </c>
      <c r="C2390" s="7" t="str">
        <f>TEXT(tb_vendas[[#This Row],[Data do Pedido]],"aaaa-mm")</f>
        <v>2023-03</v>
      </c>
      <c r="D2390" s="1" t="s">
        <v>6589</v>
      </c>
      <c r="E2390" t="s">
        <v>19</v>
      </c>
      <c r="F2390" t="s">
        <v>29</v>
      </c>
      <c r="G2390" t="s">
        <v>43</v>
      </c>
      <c r="H2390" t="s">
        <v>45</v>
      </c>
      <c r="I2390" t="s">
        <v>54</v>
      </c>
      <c r="J2390" t="s">
        <v>68</v>
      </c>
      <c r="K2390" t="s">
        <v>75</v>
      </c>
      <c r="L2390">
        <v>66</v>
      </c>
      <c r="M2390" s="5">
        <v>73.11</v>
      </c>
      <c r="N2390" s="5">
        <f t="shared" si="37"/>
        <v>4825.26</v>
      </c>
      <c r="O2390" s="5">
        <v>28.224579976267201</v>
      </c>
      <c r="P2390" s="5">
        <f>tb_vendas[[#This Row],[Quantidade]]*tb_vendas[[#This Row],[Custo Unitário]]</f>
        <v>1862.8222784336353</v>
      </c>
      <c r="Q2390" s="5">
        <f>tb_vendas[[#This Row],[Valor Total]]-tb_vendas[[#This Row],[Custo Total]]</f>
        <v>2962.4377215663649</v>
      </c>
      <c r="R2390" s="2">
        <v>8</v>
      </c>
      <c r="S2390" s="3">
        <v>3</v>
      </c>
      <c r="T2390" t="s">
        <v>81</v>
      </c>
      <c r="U2390" t="s">
        <v>84</v>
      </c>
    </row>
    <row r="2391" spans="1:21" x14ac:dyDescent="0.3">
      <c r="A2391" s="3" t="s">
        <v>2475</v>
      </c>
      <c r="B2391" s="1">
        <v>45014</v>
      </c>
      <c r="C2391" s="7" t="str">
        <f>TEXT(tb_vendas[[#This Row],[Data do Pedido]],"aaaa-mm")</f>
        <v>2023-03</v>
      </c>
      <c r="D2391" s="1" t="s">
        <v>6588</v>
      </c>
      <c r="E2391" t="s">
        <v>18</v>
      </c>
      <c r="F2391" t="s">
        <v>31</v>
      </c>
      <c r="G2391" t="s">
        <v>40</v>
      </c>
      <c r="H2391" t="s">
        <v>46</v>
      </c>
      <c r="I2391" t="s">
        <v>49</v>
      </c>
      <c r="J2391" t="s">
        <v>65</v>
      </c>
      <c r="K2391" t="s">
        <v>75</v>
      </c>
      <c r="L2391">
        <v>50</v>
      </c>
      <c r="M2391" s="5">
        <v>91.63</v>
      </c>
      <c r="N2391" s="5">
        <f t="shared" si="37"/>
        <v>4581.5</v>
      </c>
      <c r="O2391" s="5">
        <v>26.346955803997094</v>
      </c>
      <c r="P2391" s="5">
        <f>tb_vendas[[#This Row],[Quantidade]]*tb_vendas[[#This Row],[Custo Unitário]]</f>
        <v>1317.3477901998547</v>
      </c>
      <c r="Q2391" s="5">
        <f>tb_vendas[[#This Row],[Valor Total]]-tb_vendas[[#This Row],[Custo Total]]</f>
        <v>3264.1522098001451</v>
      </c>
      <c r="R2391" s="2">
        <v>6</v>
      </c>
      <c r="S2391" s="3">
        <v>7</v>
      </c>
      <c r="T2391" t="s">
        <v>79</v>
      </c>
      <c r="U2391" t="s">
        <v>84</v>
      </c>
    </row>
    <row r="2392" spans="1:21" x14ac:dyDescent="0.3">
      <c r="A2392" s="3" t="s">
        <v>2476</v>
      </c>
      <c r="B2392" s="1">
        <v>45014</v>
      </c>
      <c r="C2392" s="7" t="str">
        <f>TEXT(tb_vendas[[#This Row],[Data do Pedido]],"aaaa-mm")</f>
        <v>2023-03</v>
      </c>
      <c r="D2392" s="1" t="s">
        <v>6591</v>
      </c>
      <c r="E2392" t="s">
        <v>17</v>
      </c>
      <c r="F2392" t="s">
        <v>30</v>
      </c>
      <c r="G2392" t="s">
        <v>44</v>
      </c>
      <c r="H2392" t="s">
        <v>46</v>
      </c>
      <c r="I2392" t="s">
        <v>48</v>
      </c>
      <c r="J2392" t="s">
        <v>64</v>
      </c>
      <c r="K2392" t="s">
        <v>73</v>
      </c>
      <c r="L2392">
        <v>61</v>
      </c>
      <c r="M2392" s="5">
        <v>84.47</v>
      </c>
      <c r="N2392" s="5">
        <f t="shared" si="37"/>
        <v>5152.67</v>
      </c>
      <c r="O2392" s="5">
        <v>33.468619436073631</v>
      </c>
      <c r="P2392" s="5">
        <f>tb_vendas[[#This Row],[Quantidade]]*tb_vendas[[#This Row],[Custo Unitário]]</f>
        <v>2041.5857856004916</v>
      </c>
      <c r="Q2392" s="5">
        <f>tb_vendas[[#This Row],[Valor Total]]-tb_vendas[[#This Row],[Custo Total]]</f>
        <v>3111.0842143995087</v>
      </c>
      <c r="R2392" s="2">
        <v>3</v>
      </c>
      <c r="S2392" s="3">
        <v>5</v>
      </c>
      <c r="T2392" t="s">
        <v>79</v>
      </c>
      <c r="U2392" t="s">
        <v>83</v>
      </c>
    </row>
    <row r="2393" spans="1:21" x14ac:dyDescent="0.3">
      <c r="A2393" s="3" t="s">
        <v>2477</v>
      </c>
      <c r="B2393" s="1">
        <v>45014</v>
      </c>
      <c r="C2393" s="7" t="str">
        <f>TEXT(tb_vendas[[#This Row],[Data do Pedido]],"aaaa-mm")</f>
        <v>2023-03</v>
      </c>
      <c r="D2393" s="1" t="s">
        <v>6592</v>
      </c>
      <c r="E2393" t="s">
        <v>23</v>
      </c>
      <c r="F2393" t="s">
        <v>36</v>
      </c>
      <c r="G2393" t="s">
        <v>39</v>
      </c>
      <c r="H2393" t="s">
        <v>45</v>
      </c>
      <c r="I2393" t="s">
        <v>58</v>
      </c>
      <c r="J2393" t="s">
        <v>64</v>
      </c>
      <c r="K2393" t="s">
        <v>73</v>
      </c>
      <c r="L2393">
        <v>52</v>
      </c>
      <c r="M2393" s="5">
        <v>90.62</v>
      </c>
      <c r="N2393" s="5">
        <f t="shared" si="37"/>
        <v>4712.24</v>
      </c>
      <c r="O2393" s="5">
        <v>24.273290514871341</v>
      </c>
      <c r="P2393" s="5">
        <f>tb_vendas[[#This Row],[Quantidade]]*tb_vendas[[#This Row],[Custo Unitário]]</f>
        <v>1262.2111067733097</v>
      </c>
      <c r="Q2393" s="5">
        <f>tb_vendas[[#This Row],[Valor Total]]-tb_vendas[[#This Row],[Custo Total]]</f>
        <v>3450.0288932266903</v>
      </c>
      <c r="R2393" s="2">
        <v>9</v>
      </c>
      <c r="S2393" s="3">
        <v>8</v>
      </c>
      <c r="T2393" t="s">
        <v>80</v>
      </c>
      <c r="U2393" t="s">
        <v>83</v>
      </c>
    </row>
    <row r="2394" spans="1:21" x14ac:dyDescent="0.3">
      <c r="A2394" s="3" t="s">
        <v>2478</v>
      </c>
      <c r="B2394" s="1">
        <v>45014</v>
      </c>
      <c r="C2394" s="7" t="str">
        <f>TEXT(tb_vendas[[#This Row],[Data do Pedido]],"aaaa-mm")</f>
        <v>2023-03</v>
      </c>
      <c r="D2394" s="1" t="s">
        <v>6591</v>
      </c>
      <c r="E2394" t="s">
        <v>18</v>
      </c>
      <c r="F2394" t="s">
        <v>35</v>
      </c>
      <c r="G2394" t="s">
        <v>44</v>
      </c>
      <c r="H2394" t="s">
        <v>46</v>
      </c>
      <c r="I2394" t="s">
        <v>51</v>
      </c>
      <c r="J2394" t="s">
        <v>65</v>
      </c>
      <c r="K2394" t="s">
        <v>71</v>
      </c>
      <c r="L2394">
        <v>98</v>
      </c>
      <c r="M2394" s="5">
        <v>55.5</v>
      </c>
      <c r="N2394" s="5">
        <f t="shared" si="37"/>
        <v>5439</v>
      </c>
      <c r="O2394" s="5">
        <v>14.373247467746678</v>
      </c>
      <c r="P2394" s="5">
        <f>tb_vendas[[#This Row],[Quantidade]]*tb_vendas[[#This Row],[Custo Unitário]]</f>
        <v>1408.5782518391745</v>
      </c>
      <c r="Q2394" s="5">
        <f>tb_vendas[[#This Row],[Valor Total]]-tb_vendas[[#This Row],[Custo Total]]</f>
        <v>4030.4217481608257</v>
      </c>
      <c r="R2394" s="2">
        <v>3</v>
      </c>
      <c r="S2394" s="3">
        <v>4</v>
      </c>
      <c r="T2394" t="s">
        <v>80</v>
      </c>
      <c r="U2394" t="s">
        <v>82</v>
      </c>
    </row>
    <row r="2395" spans="1:21" x14ac:dyDescent="0.3">
      <c r="A2395" s="3" t="s">
        <v>2479</v>
      </c>
      <c r="B2395" s="1">
        <v>45014</v>
      </c>
      <c r="C2395" s="7" t="str">
        <f>TEXT(tb_vendas[[#This Row],[Data do Pedido]],"aaaa-mm")</f>
        <v>2023-03</v>
      </c>
      <c r="D2395" s="1" t="s">
        <v>6590</v>
      </c>
      <c r="E2395" t="s">
        <v>22</v>
      </c>
      <c r="F2395" t="s">
        <v>24</v>
      </c>
      <c r="G2395" t="s">
        <v>39</v>
      </c>
      <c r="H2395" t="s">
        <v>45</v>
      </c>
      <c r="I2395" t="s">
        <v>60</v>
      </c>
      <c r="J2395" t="s">
        <v>69</v>
      </c>
      <c r="K2395" t="s">
        <v>75</v>
      </c>
      <c r="L2395">
        <v>61</v>
      </c>
      <c r="M2395" s="5">
        <v>64.260000000000005</v>
      </c>
      <c r="N2395" s="5">
        <f t="shared" si="37"/>
        <v>3919.86</v>
      </c>
      <c r="O2395" s="5">
        <v>29.232176826053681</v>
      </c>
      <c r="P2395" s="5">
        <f>tb_vendas[[#This Row],[Quantidade]]*tb_vendas[[#This Row],[Custo Unitário]]</f>
        <v>1783.1627863892745</v>
      </c>
      <c r="Q2395" s="5">
        <f>tb_vendas[[#This Row],[Valor Total]]-tb_vendas[[#This Row],[Custo Total]]</f>
        <v>2136.6972136107256</v>
      </c>
      <c r="R2395" s="2">
        <v>4</v>
      </c>
      <c r="S2395" s="3">
        <v>2</v>
      </c>
      <c r="T2395" t="s">
        <v>79</v>
      </c>
      <c r="U2395" t="s">
        <v>85</v>
      </c>
    </row>
    <row r="2396" spans="1:21" x14ac:dyDescent="0.3">
      <c r="A2396" s="3" t="s">
        <v>2480</v>
      </c>
      <c r="B2396" s="1">
        <v>45014</v>
      </c>
      <c r="C2396" s="7" t="str">
        <f>TEXT(tb_vendas[[#This Row],[Data do Pedido]],"aaaa-mm")</f>
        <v>2023-03</v>
      </c>
      <c r="D2396" s="1" t="s">
        <v>6589</v>
      </c>
      <c r="E2396" t="s">
        <v>23</v>
      </c>
      <c r="F2396" t="s">
        <v>26</v>
      </c>
      <c r="G2396" t="s">
        <v>41</v>
      </c>
      <c r="H2396" t="s">
        <v>45</v>
      </c>
      <c r="I2396" t="s">
        <v>61</v>
      </c>
      <c r="J2396" t="s">
        <v>68</v>
      </c>
      <c r="K2396" t="s">
        <v>72</v>
      </c>
      <c r="L2396">
        <v>80</v>
      </c>
      <c r="M2396" s="5">
        <v>76.47</v>
      </c>
      <c r="N2396" s="5">
        <f t="shared" si="37"/>
        <v>6117.6</v>
      </c>
      <c r="O2396" s="5">
        <v>60.086030374797794</v>
      </c>
      <c r="P2396" s="5">
        <f>tb_vendas[[#This Row],[Quantidade]]*tb_vendas[[#This Row],[Custo Unitário]]</f>
        <v>4806.8824299838234</v>
      </c>
      <c r="Q2396" s="5">
        <f>tb_vendas[[#This Row],[Valor Total]]-tb_vendas[[#This Row],[Custo Total]]</f>
        <v>1310.717570016177</v>
      </c>
      <c r="R2396" s="2">
        <v>7</v>
      </c>
      <c r="S2396" s="3">
        <v>4</v>
      </c>
      <c r="T2396" t="s">
        <v>79</v>
      </c>
      <c r="U2396" t="s">
        <v>82</v>
      </c>
    </row>
    <row r="2397" spans="1:21" x14ac:dyDescent="0.3">
      <c r="A2397" s="3" t="s">
        <v>2481</v>
      </c>
      <c r="B2397" s="1">
        <v>45015</v>
      </c>
      <c r="C2397" s="7" t="str">
        <f>TEXT(tb_vendas[[#This Row],[Data do Pedido]],"aaaa-mm")</f>
        <v>2023-03</v>
      </c>
      <c r="D2397" s="1" t="s">
        <v>6589</v>
      </c>
      <c r="E2397" t="s">
        <v>20</v>
      </c>
      <c r="F2397" t="s">
        <v>27</v>
      </c>
      <c r="G2397" t="s">
        <v>42</v>
      </c>
      <c r="H2397" t="s">
        <v>46</v>
      </c>
      <c r="I2397" t="s">
        <v>50</v>
      </c>
      <c r="J2397" t="s">
        <v>66</v>
      </c>
      <c r="K2397" t="s">
        <v>72</v>
      </c>
      <c r="L2397">
        <v>46</v>
      </c>
      <c r="M2397" s="5">
        <v>25.01</v>
      </c>
      <c r="N2397" s="5">
        <f t="shared" si="37"/>
        <v>1150.46</v>
      </c>
      <c r="O2397" s="5">
        <v>8.8120657442139567</v>
      </c>
      <c r="P2397" s="5">
        <f>tb_vendas[[#This Row],[Quantidade]]*tb_vendas[[#This Row],[Custo Unitário]]</f>
        <v>405.35502423384202</v>
      </c>
      <c r="Q2397" s="5">
        <f>tb_vendas[[#This Row],[Valor Total]]-tb_vendas[[#This Row],[Custo Total]]</f>
        <v>745.10497576615808</v>
      </c>
      <c r="R2397" s="2">
        <v>6</v>
      </c>
      <c r="S2397" s="3">
        <v>10</v>
      </c>
      <c r="T2397" t="s">
        <v>81</v>
      </c>
      <c r="U2397" t="s">
        <v>82</v>
      </c>
    </row>
    <row r="2398" spans="1:21" x14ac:dyDescent="0.3">
      <c r="A2398" s="3" t="s">
        <v>2482</v>
      </c>
      <c r="B2398" s="1">
        <v>45015</v>
      </c>
      <c r="C2398" s="7" t="str">
        <f>TEXT(tb_vendas[[#This Row],[Data do Pedido]],"aaaa-mm")</f>
        <v>2023-03</v>
      </c>
      <c r="D2398" s="1" t="s">
        <v>6591</v>
      </c>
      <c r="E2398" t="s">
        <v>18</v>
      </c>
      <c r="F2398" t="s">
        <v>32</v>
      </c>
      <c r="G2398" t="s">
        <v>39</v>
      </c>
      <c r="H2398" t="s">
        <v>45</v>
      </c>
      <c r="I2398" t="s">
        <v>47</v>
      </c>
      <c r="J2398" t="s">
        <v>63</v>
      </c>
      <c r="K2398" t="s">
        <v>78</v>
      </c>
      <c r="L2398">
        <v>78</v>
      </c>
      <c r="M2398" s="5">
        <v>48.47</v>
      </c>
      <c r="N2398" s="5">
        <f t="shared" si="37"/>
        <v>3780.66</v>
      </c>
      <c r="O2398" s="5">
        <v>35.307003747686068</v>
      </c>
      <c r="P2398" s="5">
        <f>tb_vendas[[#This Row],[Quantidade]]*tb_vendas[[#This Row],[Custo Unitário]]</f>
        <v>2753.9462923195133</v>
      </c>
      <c r="Q2398" s="5">
        <f>tb_vendas[[#This Row],[Valor Total]]-tb_vendas[[#This Row],[Custo Total]]</f>
        <v>1026.7137076804866</v>
      </c>
      <c r="R2398" s="2">
        <v>4</v>
      </c>
      <c r="S2398" s="3">
        <v>5</v>
      </c>
      <c r="T2398" t="s">
        <v>79</v>
      </c>
      <c r="U2398" t="s">
        <v>82</v>
      </c>
    </row>
    <row r="2399" spans="1:21" x14ac:dyDescent="0.3">
      <c r="A2399" s="3" t="s">
        <v>2483</v>
      </c>
      <c r="B2399" s="1">
        <v>45015</v>
      </c>
      <c r="C2399" s="7" t="str">
        <f>TEXT(tb_vendas[[#This Row],[Data do Pedido]],"aaaa-mm")</f>
        <v>2023-03</v>
      </c>
      <c r="D2399" s="1" t="s">
        <v>6590</v>
      </c>
      <c r="E2399" t="s">
        <v>16</v>
      </c>
      <c r="F2399" t="s">
        <v>24</v>
      </c>
      <c r="G2399" t="s">
        <v>39</v>
      </c>
      <c r="H2399" t="s">
        <v>45</v>
      </c>
      <c r="I2399" t="s">
        <v>57</v>
      </c>
      <c r="J2399" t="s">
        <v>66</v>
      </c>
      <c r="K2399" t="s">
        <v>78</v>
      </c>
      <c r="L2399">
        <v>50</v>
      </c>
      <c r="M2399" s="5">
        <v>50.57</v>
      </c>
      <c r="N2399" s="5">
        <f t="shared" si="37"/>
        <v>2528.5</v>
      </c>
      <c r="O2399" s="5">
        <v>14.849267414124721</v>
      </c>
      <c r="P2399" s="5">
        <f>tb_vendas[[#This Row],[Quantidade]]*tb_vendas[[#This Row],[Custo Unitário]]</f>
        <v>742.46337070623611</v>
      </c>
      <c r="Q2399" s="5">
        <f>tb_vendas[[#This Row],[Valor Total]]-tb_vendas[[#This Row],[Custo Total]]</f>
        <v>1786.0366292937638</v>
      </c>
      <c r="R2399" s="2">
        <v>2</v>
      </c>
      <c r="S2399" s="3">
        <v>7</v>
      </c>
      <c r="T2399" t="s">
        <v>80</v>
      </c>
      <c r="U2399" t="s">
        <v>83</v>
      </c>
    </row>
    <row r="2400" spans="1:21" x14ac:dyDescent="0.3">
      <c r="A2400" s="3" t="s">
        <v>2484</v>
      </c>
      <c r="B2400" s="1">
        <v>45016</v>
      </c>
      <c r="C2400" s="7" t="str">
        <f>TEXT(tb_vendas[[#This Row],[Data do Pedido]],"aaaa-mm")</f>
        <v>2023-03</v>
      </c>
      <c r="D2400" s="1" t="s">
        <v>6589</v>
      </c>
      <c r="E2400" t="s">
        <v>16</v>
      </c>
      <c r="F2400" t="s">
        <v>28</v>
      </c>
      <c r="G2400" t="s">
        <v>43</v>
      </c>
      <c r="H2400" t="s">
        <v>45</v>
      </c>
      <c r="I2400" t="s">
        <v>56</v>
      </c>
      <c r="J2400" t="s">
        <v>63</v>
      </c>
      <c r="K2400" t="s">
        <v>76</v>
      </c>
      <c r="L2400">
        <v>4</v>
      </c>
      <c r="M2400" s="5">
        <v>18.22</v>
      </c>
      <c r="N2400" s="5">
        <f t="shared" si="37"/>
        <v>72.88</v>
      </c>
      <c r="O2400" s="5">
        <v>5.4637410342779322</v>
      </c>
      <c r="P2400" s="5">
        <f>tb_vendas[[#This Row],[Quantidade]]*tb_vendas[[#This Row],[Custo Unitário]]</f>
        <v>21.854964137111729</v>
      </c>
      <c r="Q2400" s="5">
        <f>tb_vendas[[#This Row],[Valor Total]]-tb_vendas[[#This Row],[Custo Total]]</f>
        <v>51.025035862888267</v>
      </c>
      <c r="R2400" s="2">
        <v>8</v>
      </c>
      <c r="S2400" s="3">
        <v>9</v>
      </c>
      <c r="T2400" t="s">
        <v>80</v>
      </c>
      <c r="U2400" t="s">
        <v>84</v>
      </c>
    </row>
    <row r="2401" spans="1:21" x14ac:dyDescent="0.3">
      <c r="A2401" s="3" t="s">
        <v>2485</v>
      </c>
      <c r="B2401" s="1">
        <v>45016</v>
      </c>
      <c r="C2401" s="7" t="str">
        <f>TEXT(tb_vendas[[#This Row],[Data do Pedido]],"aaaa-mm")</f>
        <v>2023-03</v>
      </c>
      <c r="D2401" s="1" t="s">
        <v>6591</v>
      </c>
      <c r="E2401" t="s">
        <v>18</v>
      </c>
      <c r="F2401" t="s">
        <v>26</v>
      </c>
      <c r="G2401" t="s">
        <v>41</v>
      </c>
      <c r="H2401" t="s">
        <v>45</v>
      </c>
      <c r="I2401" t="s">
        <v>48</v>
      </c>
      <c r="J2401" t="s">
        <v>64</v>
      </c>
      <c r="K2401" t="s">
        <v>75</v>
      </c>
      <c r="L2401">
        <v>95</v>
      </c>
      <c r="M2401" s="5">
        <v>85.79</v>
      </c>
      <c r="N2401" s="5">
        <f t="shared" si="37"/>
        <v>8150.05</v>
      </c>
      <c r="O2401" s="5">
        <v>24.067058199552818</v>
      </c>
      <c r="P2401" s="5">
        <f>tb_vendas[[#This Row],[Quantidade]]*tb_vendas[[#This Row],[Custo Unitário]]</f>
        <v>2286.3705289575178</v>
      </c>
      <c r="Q2401" s="5">
        <f>tb_vendas[[#This Row],[Valor Total]]-tb_vendas[[#This Row],[Custo Total]]</f>
        <v>5863.679471042482</v>
      </c>
      <c r="R2401" s="2">
        <v>5</v>
      </c>
      <c r="S2401" s="3">
        <v>5</v>
      </c>
      <c r="T2401" t="s">
        <v>80</v>
      </c>
      <c r="U2401" t="s">
        <v>84</v>
      </c>
    </row>
    <row r="2402" spans="1:21" x14ac:dyDescent="0.3">
      <c r="A2402" s="3" t="s">
        <v>2486</v>
      </c>
      <c r="B2402" s="1">
        <v>45016</v>
      </c>
      <c r="C2402" s="7" t="str">
        <f>TEXT(tb_vendas[[#This Row],[Data do Pedido]],"aaaa-mm")</f>
        <v>2023-03</v>
      </c>
      <c r="D2402" s="1" t="s">
        <v>6588</v>
      </c>
      <c r="E2402" t="s">
        <v>22</v>
      </c>
      <c r="F2402" t="s">
        <v>31</v>
      </c>
      <c r="G2402" t="s">
        <v>40</v>
      </c>
      <c r="H2402" t="s">
        <v>46</v>
      </c>
      <c r="I2402" t="s">
        <v>61</v>
      </c>
      <c r="J2402" t="s">
        <v>68</v>
      </c>
      <c r="K2402" t="s">
        <v>73</v>
      </c>
      <c r="L2402">
        <v>75</v>
      </c>
      <c r="M2402" s="5">
        <v>25.73</v>
      </c>
      <c r="N2402" s="5">
        <f t="shared" si="37"/>
        <v>1929.75</v>
      </c>
      <c r="O2402" s="5">
        <v>7.4920870379850948</v>
      </c>
      <c r="P2402" s="5">
        <f>tb_vendas[[#This Row],[Quantidade]]*tb_vendas[[#This Row],[Custo Unitário]]</f>
        <v>561.90652784888209</v>
      </c>
      <c r="Q2402" s="5">
        <f>tb_vendas[[#This Row],[Valor Total]]-tb_vendas[[#This Row],[Custo Total]]</f>
        <v>1367.843472151118</v>
      </c>
      <c r="R2402" s="2">
        <v>3</v>
      </c>
      <c r="S2402" s="3">
        <v>10</v>
      </c>
      <c r="T2402" t="s">
        <v>80</v>
      </c>
      <c r="U2402" t="s">
        <v>82</v>
      </c>
    </row>
    <row r="2403" spans="1:21" x14ac:dyDescent="0.3">
      <c r="A2403" s="3" t="s">
        <v>2487</v>
      </c>
      <c r="B2403" s="1">
        <v>45016</v>
      </c>
      <c r="C2403" s="7" t="str">
        <f>TEXT(tb_vendas[[#This Row],[Data do Pedido]],"aaaa-mm")</f>
        <v>2023-03</v>
      </c>
      <c r="D2403" s="1" t="s">
        <v>6588</v>
      </c>
      <c r="E2403" t="s">
        <v>16</v>
      </c>
      <c r="F2403" t="s">
        <v>30</v>
      </c>
      <c r="G2403" t="s">
        <v>44</v>
      </c>
      <c r="H2403" t="s">
        <v>46</v>
      </c>
      <c r="I2403" t="s">
        <v>57</v>
      </c>
      <c r="J2403" t="s">
        <v>66</v>
      </c>
      <c r="K2403" t="s">
        <v>76</v>
      </c>
      <c r="L2403">
        <v>79</v>
      </c>
      <c r="M2403" s="5">
        <v>29.08</v>
      </c>
      <c r="N2403" s="5">
        <f t="shared" si="37"/>
        <v>2297.3199999999997</v>
      </c>
      <c r="O2403" s="5">
        <v>7.4559083539269704</v>
      </c>
      <c r="P2403" s="5">
        <f>tb_vendas[[#This Row],[Quantidade]]*tb_vendas[[#This Row],[Custo Unitário]]</f>
        <v>589.01675996023062</v>
      </c>
      <c r="Q2403" s="5">
        <f>tb_vendas[[#This Row],[Valor Total]]-tb_vendas[[#This Row],[Custo Total]]</f>
        <v>1708.3032400397692</v>
      </c>
      <c r="R2403" s="2">
        <v>10</v>
      </c>
      <c r="S2403" s="3">
        <v>7</v>
      </c>
      <c r="T2403" t="s">
        <v>81</v>
      </c>
      <c r="U2403" t="s">
        <v>84</v>
      </c>
    </row>
    <row r="2404" spans="1:21" x14ac:dyDescent="0.3">
      <c r="A2404" s="3" t="s">
        <v>2488</v>
      </c>
      <c r="B2404" s="1">
        <v>45017</v>
      </c>
      <c r="C2404" s="7" t="str">
        <f>TEXT(tb_vendas[[#This Row],[Data do Pedido]],"aaaa-mm")</f>
        <v>2023-04</v>
      </c>
      <c r="D2404" s="1" t="s">
        <v>6593</v>
      </c>
      <c r="E2404" t="s">
        <v>16</v>
      </c>
      <c r="F2404" t="s">
        <v>28</v>
      </c>
      <c r="G2404" t="s">
        <v>43</v>
      </c>
      <c r="H2404" t="s">
        <v>45</v>
      </c>
      <c r="I2404" t="s">
        <v>60</v>
      </c>
      <c r="J2404" t="s">
        <v>69</v>
      </c>
      <c r="K2404" t="s">
        <v>77</v>
      </c>
      <c r="L2404">
        <v>63</v>
      </c>
      <c r="M2404" s="5">
        <v>88.77</v>
      </c>
      <c r="N2404" s="5">
        <f t="shared" si="37"/>
        <v>5592.5099999999993</v>
      </c>
      <c r="O2404" s="5">
        <v>27.926763832370021</v>
      </c>
      <c r="P2404" s="5">
        <f>tb_vendas[[#This Row],[Quantidade]]*tb_vendas[[#This Row],[Custo Unitário]]</f>
        <v>1759.3861214393114</v>
      </c>
      <c r="Q2404" s="5">
        <f>tb_vendas[[#This Row],[Valor Total]]-tb_vendas[[#This Row],[Custo Total]]</f>
        <v>3833.1238785606879</v>
      </c>
      <c r="R2404" s="2">
        <v>5</v>
      </c>
      <c r="S2404" s="3">
        <v>10</v>
      </c>
      <c r="T2404" t="s">
        <v>79</v>
      </c>
      <c r="U2404" t="s">
        <v>82</v>
      </c>
    </row>
    <row r="2405" spans="1:21" x14ac:dyDescent="0.3">
      <c r="A2405" s="3" t="s">
        <v>2489</v>
      </c>
      <c r="B2405" s="1">
        <v>45017</v>
      </c>
      <c r="C2405" s="7" t="str">
        <f>TEXT(tb_vendas[[#This Row],[Data do Pedido]],"aaaa-mm")</f>
        <v>2023-04</v>
      </c>
      <c r="D2405" s="1" t="s">
        <v>6592</v>
      </c>
      <c r="E2405" t="s">
        <v>22</v>
      </c>
      <c r="F2405" t="s">
        <v>37</v>
      </c>
      <c r="G2405" t="s">
        <v>41</v>
      </c>
      <c r="H2405" t="s">
        <v>45</v>
      </c>
      <c r="I2405" t="s">
        <v>47</v>
      </c>
      <c r="J2405" t="s">
        <v>63</v>
      </c>
      <c r="K2405" t="s">
        <v>76</v>
      </c>
      <c r="L2405">
        <v>23</v>
      </c>
      <c r="M2405" s="5">
        <v>51.3</v>
      </c>
      <c r="N2405" s="5">
        <f t="shared" si="37"/>
        <v>1179.8999999999999</v>
      </c>
      <c r="O2405" s="5">
        <v>28.212928911088991</v>
      </c>
      <c r="P2405" s="5">
        <f>tb_vendas[[#This Row],[Quantidade]]*tb_vendas[[#This Row],[Custo Unitário]]</f>
        <v>648.89736495504678</v>
      </c>
      <c r="Q2405" s="5">
        <f>tb_vendas[[#This Row],[Valor Total]]-tb_vendas[[#This Row],[Custo Total]]</f>
        <v>531.00263504495308</v>
      </c>
      <c r="R2405" s="2">
        <v>9</v>
      </c>
      <c r="S2405" s="3">
        <v>1</v>
      </c>
      <c r="T2405" t="s">
        <v>79</v>
      </c>
      <c r="U2405" t="s">
        <v>82</v>
      </c>
    </row>
    <row r="2406" spans="1:21" x14ac:dyDescent="0.3">
      <c r="A2406" s="3" t="s">
        <v>2490</v>
      </c>
      <c r="B2406" s="1">
        <v>45017</v>
      </c>
      <c r="C2406" s="7" t="str">
        <f>TEXT(tb_vendas[[#This Row],[Data do Pedido]],"aaaa-mm")</f>
        <v>2023-04</v>
      </c>
      <c r="D2406" s="1" t="s">
        <v>6591</v>
      </c>
      <c r="E2406" t="s">
        <v>23</v>
      </c>
      <c r="F2406" t="s">
        <v>34</v>
      </c>
      <c r="G2406" t="s">
        <v>40</v>
      </c>
      <c r="H2406" t="s">
        <v>46</v>
      </c>
      <c r="I2406" t="s">
        <v>51</v>
      </c>
      <c r="J2406" t="s">
        <v>65</v>
      </c>
      <c r="K2406" t="s">
        <v>72</v>
      </c>
      <c r="L2406">
        <v>8</v>
      </c>
      <c r="M2406" s="5">
        <v>31.52</v>
      </c>
      <c r="N2406" s="5">
        <f t="shared" si="37"/>
        <v>252.16</v>
      </c>
      <c r="O2406" s="5">
        <v>8.5668129726568001</v>
      </c>
      <c r="P2406" s="5">
        <f>tb_vendas[[#This Row],[Quantidade]]*tb_vendas[[#This Row],[Custo Unitário]]</f>
        <v>68.534503781254401</v>
      </c>
      <c r="Q2406" s="5">
        <f>tb_vendas[[#This Row],[Valor Total]]-tb_vendas[[#This Row],[Custo Total]]</f>
        <v>183.62549621874558</v>
      </c>
      <c r="R2406" s="2">
        <v>6</v>
      </c>
      <c r="S2406" s="3">
        <v>2</v>
      </c>
      <c r="T2406" t="s">
        <v>81</v>
      </c>
      <c r="U2406" t="s">
        <v>82</v>
      </c>
    </row>
    <row r="2407" spans="1:21" x14ac:dyDescent="0.3">
      <c r="A2407" s="3" t="s">
        <v>2491</v>
      </c>
      <c r="B2407" s="1">
        <v>45017</v>
      </c>
      <c r="C2407" s="7" t="str">
        <f>TEXT(tb_vendas[[#This Row],[Data do Pedido]],"aaaa-mm")</f>
        <v>2023-04</v>
      </c>
      <c r="D2407" s="1" t="s">
        <v>6588</v>
      </c>
      <c r="E2407" t="s">
        <v>23</v>
      </c>
      <c r="F2407" t="s">
        <v>30</v>
      </c>
      <c r="G2407" t="s">
        <v>44</v>
      </c>
      <c r="H2407" t="s">
        <v>46</v>
      </c>
      <c r="I2407" t="s">
        <v>52</v>
      </c>
      <c r="J2407" t="s">
        <v>67</v>
      </c>
      <c r="K2407" t="s">
        <v>73</v>
      </c>
      <c r="L2407">
        <v>55</v>
      </c>
      <c r="M2407" s="5">
        <v>76.44</v>
      </c>
      <c r="N2407" s="5">
        <f t="shared" si="37"/>
        <v>4204.2</v>
      </c>
      <c r="O2407" s="5">
        <v>62.488987729820863</v>
      </c>
      <c r="P2407" s="5">
        <f>tb_vendas[[#This Row],[Quantidade]]*tb_vendas[[#This Row],[Custo Unitário]]</f>
        <v>3436.8943251401474</v>
      </c>
      <c r="Q2407" s="5">
        <f>tb_vendas[[#This Row],[Valor Total]]-tb_vendas[[#This Row],[Custo Total]]</f>
        <v>767.30567485985239</v>
      </c>
      <c r="R2407" s="2">
        <v>4</v>
      </c>
      <c r="S2407" s="3">
        <v>0</v>
      </c>
      <c r="T2407" t="s">
        <v>81</v>
      </c>
      <c r="U2407" t="s">
        <v>82</v>
      </c>
    </row>
    <row r="2408" spans="1:21" x14ac:dyDescent="0.3">
      <c r="A2408" s="3" t="s">
        <v>2492</v>
      </c>
      <c r="B2408" s="1">
        <v>45017</v>
      </c>
      <c r="C2408" s="7" t="str">
        <f>TEXT(tb_vendas[[#This Row],[Data do Pedido]],"aaaa-mm")</f>
        <v>2023-04</v>
      </c>
      <c r="D2408" s="1" t="s">
        <v>6588</v>
      </c>
      <c r="E2408" t="s">
        <v>17</v>
      </c>
      <c r="F2408" t="s">
        <v>26</v>
      </c>
      <c r="G2408" t="s">
        <v>41</v>
      </c>
      <c r="H2408" t="s">
        <v>45</v>
      </c>
      <c r="I2408" t="s">
        <v>56</v>
      </c>
      <c r="J2408" t="s">
        <v>63</v>
      </c>
      <c r="K2408" t="s">
        <v>76</v>
      </c>
      <c r="L2408">
        <v>5</v>
      </c>
      <c r="M2408" s="5">
        <v>74.13</v>
      </c>
      <c r="N2408" s="5">
        <f t="shared" si="37"/>
        <v>370.65</v>
      </c>
      <c r="O2408" s="5">
        <v>33.53682969346977</v>
      </c>
      <c r="P2408" s="5">
        <f>tb_vendas[[#This Row],[Quantidade]]*tb_vendas[[#This Row],[Custo Unitário]]</f>
        <v>167.68414846734885</v>
      </c>
      <c r="Q2408" s="5">
        <f>tb_vendas[[#This Row],[Valor Total]]-tb_vendas[[#This Row],[Custo Total]]</f>
        <v>202.96585153265113</v>
      </c>
      <c r="R2408" s="2">
        <v>9</v>
      </c>
      <c r="S2408" s="3">
        <v>5</v>
      </c>
      <c r="T2408" t="s">
        <v>81</v>
      </c>
      <c r="U2408" t="s">
        <v>82</v>
      </c>
    </row>
    <row r="2409" spans="1:21" x14ac:dyDescent="0.3">
      <c r="A2409" s="3" t="s">
        <v>2493</v>
      </c>
      <c r="B2409" s="1">
        <v>45017</v>
      </c>
      <c r="C2409" s="7" t="str">
        <f>TEXT(tb_vendas[[#This Row],[Data do Pedido]],"aaaa-mm")</f>
        <v>2023-04</v>
      </c>
      <c r="D2409" s="1" t="s">
        <v>6591</v>
      </c>
      <c r="E2409" t="s">
        <v>16</v>
      </c>
      <c r="F2409" t="s">
        <v>25</v>
      </c>
      <c r="G2409" t="s">
        <v>40</v>
      </c>
      <c r="H2409" t="s">
        <v>46</v>
      </c>
      <c r="I2409" t="s">
        <v>51</v>
      </c>
      <c r="J2409" t="s">
        <v>65</v>
      </c>
      <c r="K2409" t="s">
        <v>72</v>
      </c>
      <c r="L2409">
        <v>21</v>
      </c>
      <c r="M2409" s="5">
        <v>57.85</v>
      </c>
      <c r="N2409" s="5">
        <f t="shared" si="37"/>
        <v>1214.8500000000001</v>
      </c>
      <c r="O2409" s="5">
        <v>29.848245891484353</v>
      </c>
      <c r="P2409" s="5">
        <f>tb_vendas[[#This Row],[Quantidade]]*tb_vendas[[#This Row],[Custo Unitário]]</f>
        <v>626.81316372117146</v>
      </c>
      <c r="Q2409" s="5">
        <f>tb_vendas[[#This Row],[Valor Total]]-tb_vendas[[#This Row],[Custo Total]]</f>
        <v>588.03683627882867</v>
      </c>
      <c r="R2409" s="2">
        <v>2</v>
      </c>
      <c r="S2409" s="3">
        <v>0</v>
      </c>
      <c r="T2409" t="s">
        <v>79</v>
      </c>
      <c r="U2409" t="s">
        <v>82</v>
      </c>
    </row>
    <row r="2410" spans="1:21" x14ac:dyDescent="0.3">
      <c r="A2410" s="3" t="s">
        <v>2494</v>
      </c>
      <c r="B2410" s="1">
        <v>45018</v>
      </c>
      <c r="C2410" s="7" t="str">
        <f>TEXT(tb_vendas[[#This Row],[Data do Pedido]],"aaaa-mm")</f>
        <v>2023-04</v>
      </c>
      <c r="D2410" s="1" t="s">
        <v>6588</v>
      </c>
      <c r="E2410" t="s">
        <v>17</v>
      </c>
      <c r="F2410" t="s">
        <v>33</v>
      </c>
      <c r="G2410" t="s">
        <v>42</v>
      </c>
      <c r="H2410" t="s">
        <v>46</v>
      </c>
      <c r="I2410" t="s">
        <v>56</v>
      </c>
      <c r="J2410" t="s">
        <v>63</v>
      </c>
      <c r="K2410" t="s">
        <v>72</v>
      </c>
      <c r="L2410">
        <v>45</v>
      </c>
      <c r="M2410" s="5">
        <v>14.46</v>
      </c>
      <c r="N2410" s="5">
        <f t="shared" si="37"/>
        <v>650.70000000000005</v>
      </c>
      <c r="O2410" s="5">
        <v>13.733841099076106</v>
      </c>
      <c r="P2410" s="5">
        <f>tb_vendas[[#This Row],[Quantidade]]*tb_vendas[[#This Row],[Custo Unitário]]</f>
        <v>618.02284945842473</v>
      </c>
      <c r="Q2410" s="5">
        <f>tb_vendas[[#This Row],[Valor Total]]-tb_vendas[[#This Row],[Custo Total]]</f>
        <v>32.677150541575315</v>
      </c>
      <c r="R2410" s="2">
        <v>9</v>
      </c>
      <c r="S2410" s="3">
        <v>3</v>
      </c>
      <c r="T2410" t="s">
        <v>79</v>
      </c>
      <c r="U2410" t="s">
        <v>84</v>
      </c>
    </row>
    <row r="2411" spans="1:21" x14ac:dyDescent="0.3">
      <c r="A2411" s="3" t="s">
        <v>2495</v>
      </c>
      <c r="B2411" s="1">
        <v>45018</v>
      </c>
      <c r="C2411" s="7" t="str">
        <f>TEXT(tb_vendas[[#This Row],[Data do Pedido]],"aaaa-mm")</f>
        <v>2023-04</v>
      </c>
      <c r="D2411" s="1" t="s">
        <v>6592</v>
      </c>
      <c r="E2411" t="s">
        <v>21</v>
      </c>
      <c r="F2411" t="s">
        <v>38</v>
      </c>
      <c r="G2411" t="s">
        <v>39</v>
      </c>
      <c r="H2411" t="s">
        <v>45</v>
      </c>
      <c r="I2411" t="s">
        <v>52</v>
      </c>
      <c r="J2411" t="s">
        <v>67</v>
      </c>
      <c r="K2411" t="s">
        <v>71</v>
      </c>
      <c r="L2411">
        <v>14</v>
      </c>
      <c r="M2411" s="5">
        <v>39.409999999999997</v>
      </c>
      <c r="N2411" s="5">
        <f t="shared" si="37"/>
        <v>551.74</v>
      </c>
      <c r="O2411" s="5">
        <v>14.586712823194974</v>
      </c>
      <c r="P2411" s="5">
        <f>tb_vendas[[#This Row],[Quantidade]]*tb_vendas[[#This Row],[Custo Unitário]]</f>
        <v>204.21397952472964</v>
      </c>
      <c r="Q2411" s="5">
        <f>tb_vendas[[#This Row],[Valor Total]]-tb_vendas[[#This Row],[Custo Total]]</f>
        <v>347.52602047527034</v>
      </c>
      <c r="R2411" s="2">
        <v>8</v>
      </c>
      <c r="S2411" s="3">
        <v>5</v>
      </c>
      <c r="T2411" t="s">
        <v>81</v>
      </c>
      <c r="U2411" t="s">
        <v>83</v>
      </c>
    </row>
    <row r="2412" spans="1:21" x14ac:dyDescent="0.3">
      <c r="A2412" s="3" t="s">
        <v>2496</v>
      </c>
      <c r="B2412" s="1">
        <v>45018</v>
      </c>
      <c r="C2412" s="7" t="str">
        <f>TEXT(tb_vendas[[#This Row],[Data do Pedido]],"aaaa-mm")</f>
        <v>2023-04</v>
      </c>
      <c r="D2412" s="1" t="s">
        <v>6592</v>
      </c>
      <c r="E2412" t="s">
        <v>23</v>
      </c>
      <c r="F2412" t="s">
        <v>30</v>
      </c>
      <c r="G2412" t="s">
        <v>44</v>
      </c>
      <c r="H2412" t="s">
        <v>46</v>
      </c>
      <c r="I2412" t="s">
        <v>54</v>
      </c>
      <c r="J2412" t="s">
        <v>68</v>
      </c>
      <c r="K2412" t="s">
        <v>74</v>
      </c>
      <c r="L2412">
        <v>65</v>
      </c>
      <c r="M2412" s="5">
        <v>81.66</v>
      </c>
      <c r="N2412" s="5">
        <f t="shared" si="37"/>
        <v>5307.9</v>
      </c>
      <c r="O2412" s="5">
        <v>57.556940978975298</v>
      </c>
      <c r="P2412" s="5">
        <f>tb_vendas[[#This Row],[Quantidade]]*tb_vendas[[#This Row],[Custo Unitário]]</f>
        <v>3741.2011636333946</v>
      </c>
      <c r="Q2412" s="5">
        <f>tb_vendas[[#This Row],[Valor Total]]-tb_vendas[[#This Row],[Custo Total]]</f>
        <v>1566.6988363666051</v>
      </c>
      <c r="R2412" s="2">
        <v>1</v>
      </c>
      <c r="S2412" s="3">
        <v>3</v>
      </c>
      <c r="T2412" t="s">
        <v>80</v>
      </c>
      <c r="U2412" t="s">
        <v>83</v>
      </c>
    </row>
    <row r="2413" spans="1:21" x14ac:dyDescent="0.3">
      <c r="A2413" s="3" t="s">
        <v>2497</v>
      </c>
      <c r="B2413" s="1">
        <v>45018</v>
      </c>
      <c r="C2413" s="7" t="str">
        <f>TEXT(tb_vendas[[#This Row],[Data do Pedido]],"aaaa-mm")</f>
        <v>2023-04</v>
      </c>
      <c r="D2413" s="1" t="s">
        <v>6588</v>
      </c>
      <c r="E2413" t="s">
        <v>18</v>
      </c>
      <c r="F2413" t="s">
        <v>35</v>
      </c>
      <c r="G2413" t="s">
        <v>44</v>
      </c>
      <c r="H2413" t="s">
        <v>46</v>
      </c>
      <c r="I2413" t="s">
        <v>57</v>
      </c>
      <c r="J2413" t="s">
        <v>66</v>
      </c>
      <c r="K2413" t="s">
        <v>78</v>
      </c>
      <c r="L2413">
        <v>16</v>
      </c>
      <c r="M2413" s="5">
        <v>24.97</v>
      </c>
      <c r="N2413" s="5">
        <f t="shared" si="37"/>
        <v>399.52</v>
      </c>
      <c r="O2413" s="5">
        <v>6.9675073337902935</v>
      </c>
      <c r="P2413" s="5">
        <f>tb_vendas[[#This Row],[Quantidade]]*tb_vendas[[#This Row],[Custo Unitário]]</f>
        <v>111.4801173406447</v>
      </c>
      <c r="Q2413" s="5">
        <f>tb_vendas[[#This Row],[Valor Total]]-tb_vendas[[#This Row],[Custo Total]]</f>
        <v>288.03988265935527</v>
      </c>
      <c r="R2413" s="2">
        <v>9</v>
      </c>
      <c r="S2413" s="3">
        <v>7</v>
      </c>
      <c r="T2413" t="s">
        <v>79</v>
      </c>
      <c r="U2413" t="s">
        <v>83</v>
      </c>
    </row>
    <row r="2414" spans="1:21" x14ac:dyDescent="0.3">
      <c r="A2414" s="3" t="s">
        <v>2498</v>
      </c>
      <c r="B2414" s="1">
        <v>45018</v>
      </c>
      <c r="C2414" s="7" t="str">
        <f>TEXT(tb_vendas[[#This Row],[Data do Pedido]],"aaaa-mm")</f>
        <v>2023-04</v>
      </c>
      <c r="D2414" s="1" t="s">
        <v>6590</v>
      </c>
      <c r="E2414" t="s">
        <v>18</v>
      </c>
      <c r="F2414" t="s">
        <v>24</v>
      </c>
      <c r="G2414" t="s">
        <v>39</v>
      </c>
      <c r="H2414" t="s">
        <v>45</v>
      </c>
      <c r="I2414" t="s">
        <v>56</v>
      </c>
      <c r="J2414" t="s">
        <v>63</v>
      </c>
      <c r="K2414" t="s">
        <v>74</v>
      </c>
      <c r="L2414">
        <v>12</v>
      </c>
      <c r="M2414" s="5">
        <v>10.36</v>
      </c>
      <c r="N2414" s="5">
        <f t="shared" si="37"/>
        <v>124.32</v>
      </c>
      <c r="O2414" s="5">
        <v>2.8453724824401081</v>
      </c>
      <c r="P2414" s="5">
        <f>tb_vendas[[#This Row],[Quantidade]]*tb_vendas[[#This Row],[Custo Unitário]]</f>
        <v>34.144469789281295</v>
      </c>
      <c r="Q2414" s="5">
        <f>tb_vendas[[#This Row],[Valor Total]]-tb_vendas[[#This Row],[Custo Total]]</f>
        <v>90.175530210718705</v>
      </c>
      <c r="R2414" s="2">
        <v>9</v>
      </c>
      <c r="S2414" s="3">
        <v>2</v>
      </c>
      <c r="T2414" t="s">
        <v>81</v>
      </c>
      <c r="U2414" t="s">
        <v>83</v>
      </c>
    </row>
    <row r="2415" spans="1:21" x14ac:dyDescent="0.3">
      <c r="A2415" s="3" t="s">
        <v>2499</v>
      </c>
      <c r="B2415" s="1">
        <v>45018</v>
      </c>
      <c r="C2415" s="7" t="str">
        <f>TEXT(tb_vendas[[#This Row],[Data do Pedido]],"aaaa-mm")</f>
        <v>2023-04</v>
      </c>
      <c r="D2415" s="1" t="s">
        <v>6590</v>
      </c>
      <c r="E2415" t="s">
        <v>23</v>
      </c>
      <c r="F2415" t="s">
        <v>35</v>
      </c>
      <c r="G2415" t="s">
        <v>44</v>
      </c>
      <c r="H2415" t="s">
        <v>46</v>
      </c>
      <c r="I2415" t="s">
        <v>50</v>
      </c>
      <c r="J2415" t="s">
        <v>66</v>
      </c>
      <c r="K2415" t="s">
        <v>72</v>
      </c>
      <c r="L2415">
        <v>1</v>
      </c>
      <c r="M2415" s="5">
        <v>41.46</v>
      </c>
      <c r="N2415" s="5">
        <f t="shared" si="37"/>
        <v>41.46</v>
      </c>
      <c r="O2415" s="5">
        <v>13.154949638636571</v>
      </c>
      <c r="P2415" s="5">
        <f>tb_vendas[[#This Row],[Quantidade]]*tb_vendas[[#This Row],[Custo Unitário]]</f>
        <v>13.154949638636571</v>
      </c>
      <c r="Q2415" s="5">
        <f>tb_vendas[[#This Row],[Valor Total]]-tb_vendas[[#This Row],[Custo Total]]</f>
        <v>28.305050361363428</v>
      </c>
      <c r="R2415" s="2">
        <v>1</v>
      </c>
      <c r="S2415" s="3">
        <v>5</v>
      </c>
      <c r="T2415" t="s">
        <v>79</v>
      </c>
      <c r="U2415" t="s">
        <v>83</v>
      </c>
    </row>
    <row r="2416" spans="1:21" x14ac:dyDescent="0.3">
      <c r="A2416" s="3" t="s">
        <v>2500</v>
      </c>
      <c r="B2416" s="1">
        <v>45018</v>
      </c>
      <c r="C2416" s="7" t="str">
        <f>TEXT(tb_vendas[[#This Row],[Data do Pedido]],"aaaa-mm")</f>
        <v>2023-04</v>
      </c>
      <c r="D2416" s="1" t="s">
        <v>6589</v>
      </c>
      <c r="E2416" t="s">
        <v>23</v>
      </c>
      <c r="F2416" t="s">
        <v>28</v>
      </c>
      <c r="G2416" t="s">
        <v>43</v>
      </c>
      <c r="H2416" t="s">
        <v>45</v>
      </c>
      <c r="I2416" t="s">
        <v>48</v>
      </c>
      <c r="J2416" t="s">
        <v>64</v>
      </c>
      <c r="K2416" t="s">
        <v>71</v>
      </c>
      <c r="L2416">
        <v>46</v>
      </c>
      <c r="M2416" s="5">
        <v>4.8600000000000003</v>
      </c>
      <c r="N2416" s="5">
        <f t="shared" si="37"/>
        <v>223.56</v>
      </c>
      <c r="O2416" s="5">
        <v>1.3917423987660094</v>
      </c>
      <c r="P2416" s="5">
        <f>tb_vendas[[#This Row],[Quantidade]]*tb_vendas[[#This Row],[Custo Unitário]]</f>
        <v>64.020150343236423</v>
      </c>
      <c r="Q2416" s="5">
        <f>tb_vendas[[#This Row],[Valor Total]]-tb_vendas[[#This Row],[Custo Total]]</f>
        <v>159.53984965676358</v>
      </c>
      <c r="R2416" s="2">
        <v>1</v>
      </c>
      <c r="S2416" s="3">
        <v>7</v>
      </c>
      <c r="T2416" t="s">
        <v>79</v>
      </c>
      <c r="U2416" t="s">
        <v>85</v>
      </c>
    </row>
    <row r="2417" spans="1:21" x14ac:dyDescent="0.3">
      <c r="A2417" s="3" t="s">
        <v>2501</v>
      </c>
      <c r="B2417" s="1">
        <v>45019</v>
      </c>
      <c r="C2417" s="7" t="str">
        <f>TEXT(tb_vendas[[#This Row],[Data do Pedido]],"aaaa-mm")</f>
        <v>2023-04</v>
      </c>
      <c r="D2417" s="1" t="s">
        <v>6591</v>
      </c>
      <c r="E2417" t="s">
        <v>19</v>
      </c>
      <c r="F2417" t="s">
        <v>29</v>
      </c>
      <c r="G2417" t="s">
        <v>43</v>
      </c>
      <c r="H2417" t="s">
        <v>45</v>
      </c>
      <c r="I2417" t="s">
        <v>61</v>
      </c>
      <c r="J2417" t="s">
        <v>68</v>
      </c>
      <c r="K2417" t="s">
        <v>71</v>
      </c>
      <c r="L2417">
        <v>32</v>
      </c>
      <c r="M2417" s="5">
        <v>39.590000000000003</v>
      </c>
      <c r="N2417" s="5">
        <f t="shared" si="37"/>
        <v>1266.8800000000001</v>
      </c>
      <c r="O2417" s="5">
        <v>14.109179825436531</v>
      </c>
      <c r="P2417" s="5">
        <f>tb_vendas[[#This Row],[Quantidade]]*tb_vendas[[#This Row],[Custo Unitário]]</f>
        <v>451.49375441396899</v>
      </c>
      <c r="Q2417" s="5">
        <f>tb_vendas[[#This Row],[Valor Total]]-tb_vendas[[#This Row],[Custo Total]]</f>
        <v>815.38624558603112</v>
      </c>
      <c r="R2417" s="2">
        <v>1</v>
      </c>
      <c r="S2417" s="3">
        <v>4</v>
      </c>
      <c r="T2417" t="s">
        <v>81</v>
      </c>
      <c r="U2417" t="s">
        <v>85</v>
      </c>
    </row>
    <row r="2418" spans="1:21" x14ac:dyDescent="0.3">
      <c r="A2418" s="3" t="s">
        <v>2502</v>
      </c>
      <c r="B2418" s="1">
        <v>45019</v>
      </c>
      <c r="C2418" s="7" t="str">
        <f>TEXT(tb_vendas[[#This Row],[Data do Pedido]],"aaaa-mm")</f>
        <v>2023-04</v>
      </c>
      <c r="D2418" s="1" t="s">
        <v>6589</v>
      </c>
      <c r="E2418" t="s">
        <v>21</v>
      </c>
      <c r="F2418" t="s">
        <v>24</v>
      </c>
      <c r="G2418" t="s">
        <v>39</v>
      </c>
      <c r="H2418" t="s">
        <v>45</v>
      </c>
      <c r="I2418" t="s">
        <v>54</v>
      </c>
      <c r="J2418" t="s">
        <v>68</v>
      </c>
      <c r="K2418" t="s">
        <v>72</v>
      </c>
      <c r="L2418">
        <v>27</v>
      </c>
      <c r="M2418" s="5">
        <v>38.520000000000003</v>
      </c>
      <c r="N2418" s="5">
        <f t="shared" si="37"/>
        <v>1040.0400000000002</v>
      </c>
      <c r="O2418" s="5">
        <v>10.375362790509126</v>
      </c>
      <c r="P2418" s="5">
        <f>tb_vendas[[#This Row],[Quantidade]]*tb_vendas[[#This Row],[Custo Unitário]]</f>
        <v>280.13479534374642</v>
      </c>
      <c r="Q2418" s="5">
        <f>tb_vendas[[#This Row],[Valor Total]]-tb_vendas[[#This Row],[Custo Total]]</f>
        <v>759.90520465625377</v>
      </c>
      <c r="R2418" s="2">
        <v>3</v>
      </c>
      <c r="S2418" s="3">
        <v>7</v>
      </c>
      <c r="T2418" t="s">
        <v>81</v>
      </c>
      <c r="U2418" t="s">
        <v>84</v>
      </c>
    </row>
    <row r="2419" spans="1:21" x14ac:dyDescent="0.3">
      <c r="A2419" s="3" t="s">
        <v>2503</v>
      </c>
      <c r="B2419" s="1">
        <v>45019</v>
      </c>
      <c r="C2419" s="7" t="str">
        <f>TEXT(tb_vendas[[#This Row],[Data do Pedido]],"aaaa-mm")</f>
        <v>2023-04</v>
      </c>
      <c r="D2419" s="1" t="s">
        <v>6589</v>
      </c>
      <c r="E2419" t="s">
        <v>23</v>
      </c>
      <c r="F2419" t="s">
        <v>36</v>
      </c>
      <c r="G2419" t="s">
        <v>39</v>
      </c>
      <c r="H2419" t="s">
        <v>45</v>
      </c>
      <c r="I2419" t="s">
        <v>49</v>
      </c>
      <c r="J2419" t="s">
        <v>65</v>
      </c>
      <c r="K2419" t="s">
        <v>75</v>
      </c>
      <c r="L2419">
        <v>45</v>
      </c>
      <c r="M2419" s="5">
        <v>30.82</v>
      </c>
      <c r="N2419" s="5">
        <f t="shared" si="37"/>
        <v>1386.9</v>
      </c>
      <c r="O2419" s="5">
        <v>16.843693546823634</v>
      </c>
      <c r="P2419" s="5">
        <f>tb_vendas[[#This Row],[Quantidade]]*tb_vendas[[#This Row],[Custo Unitário]]</f>
        <v>757.96620960706355</v>
      </c>
      <c r="Q2419" s="5">
        <f>tb_vendas[[#This Row],[Valor Total]]-tb_vendas[[#This Row],[Custo Total]]</f>
        <v>628.93379039293654</v>
      </c>
      <c r="R2419" s="2">
        <v>3</v>
      </c>
      <c r="S2419" s="3">
        <v>9</v>
      </c>
      <c r="T2419" t="s">
        <v>80</v>
      </c>
      <c r="U2419" t="s">
        <v>82</v>
      </c>
    </row>
    <row r="2420" spans="1:21" x14ac:dyDescent="0.3">
      <c r="A2420" s="3" t="s">
        <v>2504</v>
      </c>
      <c r="B2420" s="1">
        <v>45019</v>
      </c>
      <c r="C2420" s="7" t="str">
        <f>TEXT(tb_vendas[[#This Row],[Data do Pedido]],"aaaa-mm")</f>
        <v>2023-04</v>
      </c>
      <c r="D2420" s="1" t="s">
        <v>6593</v>
      </c>
      <c r="E2420" t="s">
        <v>22</v>
      </c>
      <c r="F2420" t="s">
        <v>28</v>
      </c>
      <c r="G2420" t="s">
        <v>43</v>
      </c>
      <c r="H2420" t="s">
        <v>45</v>
      </c>
      <c r="I2420" t="s">
        <v>61</v>
      </c>
      <c r="J2420" t="s">
        <v>68</v>
      </c>
      <c r="K2420" t="s">
        <v>78</v>
      </c>
      <c r="L2420">
        <v>6</v>
      </c>
      <c r="M2420" s="5">
        <v>39.14</v>
      </c>
      <c r="N2420" s="5">
        <f t="shared" si="37"/>
        <v>234.84</v>
      </c>
      <c r="O2420" s="5">
        <v>18.453773150042036</v>
      </c>
      <c r="P2420" s="5">
        <f>tb_vendas[[#This Row],[Quantidade]]*tb_vendas[[#This Row],[Custo Unitário]]</f>
        <v>110.72263890025221</v>
      </c>
      <c r="Q2420" s="5">
        <f>tb_vendas[[#This Row],[Valor Total]]-tb_vendas[[#This Row],[Custo Total]]</f>
        <v>124.1173610997478</v>
      </c>
      <c r="R2420" s="2">
        <v>10</v>
      </c>
      <c r="S2420" s="3">
        <v>3</v>
      </c>
      <c r="T2420" t="s">
        <v>81</v>
      </c>
      <c r="U2420" t="s">
        <v>83</v>
      </c>
    </row>
    <row r="2421" spans="1:21" x14ac:dyDescent="0.3">
      <c r="A2421" s="3" t="s">
        <v>2505</v>
      </c>
      <c r="B2421" s="1">
        <v>45019</v>
      </c>
      <c r="C2421" s="7" t="str">
        <f>TEXT(tb_vendas[[#This Row],[Data do Pedido]],"aaaa-mm")</f>
        <v>2023-04</v>
      </c>
      <c r="D2421" s="1" t="s">
        <v>6588</v>
      </c>
      <c r="E2421" t="s">
        <v>16</v>
      </c>
      <c r="F2421" t="s">
        <v>27</v>
      </c>
      <c r="G2421" t="s">
        <v>42</v>
      </c>
      <c r="H2421" t="s">
        <v>46</v>
      </c>
      <c r="I2421" t="s">
        <v>60</v>
      </c>
      <c r="J2421" t="s">
        <v>69</v>
      </c>
      <c r="K2421" t="s">
        <v>78</v>
      </c>
      <c r="L2421">
        <v>98</v>
      </c>
      <c r="M2421" s="5">
        <v>12.4</v>
      </c>
      <c r="N2421" s="5">
        <f t="shared" si="37"/>
        <v>1215.2</v>
      </c>
      <c r="O2421" s="5">
        <v>3.9340608838242672</v>
      </c>
      <c r="P2421" s="5">
        <f>tb_vendas[[#This Row],[Quantidade]]*tb_vendas[[#This Row],[Custo Unitário]]</f>
        <v>385.53796661477821</v>
      </c>
      <c r="Q2421" s="5">
        <f>tb_vendas[[#This Row],[Valor Total]]-tb_vendas[[#This Row],[Custo Total]]</f>
        <v>829.66203338522178</v>
      </c>
      <c r="R2421" s="2">
        <v>5</v>
      </c>
      <c r="S2421" s="3">
        <v>9</v>
      </c>
      <c r="T2421" t="s">
        <v>80</v>
      </c>
      <c r="U2421" t="s">
        <v>85</v>
      </c>
    </row>
    <row r="2422" spans="1:21" x14ac:dyDescent="0.3">
      <c r="A2422" s="3" t="s">
        <v>2506</v>
      </c>
      <c r="B2422" s="1">
        <v>45019</v>
      </c>
      <c r="C2422" s="7" t="str">
        <f>TEXT(tb_vendas[[#This Row],[Data do Pedido]],"aaaa-mm")</f>
        <v>2023-04</v>
      </c>
      <c r="D2422" s="1" t="s">
        <v>6589</v>
      </c>
      <c r="E2422" t="s">
        <v>21</v>
      </c>
      <c r="F2422" t="s">
        <v>38</v>
      </c>
      <c r="G2422" t="s">
        <v>39</v>
      </c>
      <c r="H2422" t="s">
        <v>45</v>
      </c>
      <c r="I2422" t="s">
        <v>60</v>
      </c>
      <c r="J2422" t="s">
        <v>69</v>
      </c>
      <c r="K2422" t="s">
        <v>71</v>
      </c>
      <c r="L2422">
        <v>16</v>
      </c>
      <c r="M2422" s="5">
        <v>21.4</v>
      </c>
      <c r="N2422" s="5">
        <f t="shared" si="37"/>
        <v>342.4</v>
      </c>
      <c r="O2422" s="5">
        <v>11.181104107774441</v>
      </c>
      <c r="P2422" s="5">
        <f>tb_vendas[[#This Row],[Quantidade]]*tb_vendas[[#This Row],[Custo Unitário]]</f>
        <v>178.89766572439106</v>
      </c>
      <c r="Q2422" s="5">
        <f>tb_vendas[[#This Row],[Valor Total]]-tb_vendas[[#This Row],[Custo Total]]</f>
        <v>163.50233427560892</v>
      </c>
      <c r="R2422" s="2">
        <v>9</v>
      </c>
      <c r="S2422" s="3">
        <v>3</v>
      </c>
      <c r="T2422" t="s">
        <v>79</v>
      </c>
      <c r="U2422" t="s">
        <v>84</v>
      </c>
    </row>
    <row r="2423" spans="1:21" x14ac:dyDescent="0.3">
      <c r="A2423" s="3" t="s">
        <v>2507</v>
      </c>
      <c r="B2423" s="1">
        <v>45020</v>
      </c>
      <c r="C2423" s="7" t="str">
        <f>TEXT(tb_vendas[[#This Row],[Data do Pedido]],"aaaa-mm")</f>
        <v>2023-04</v>
      </c>
      <c r="D2423" s="1" t="s">
        <v>6590</v>
      </c>
      <c r="E2423" t="s">
        <v>21</v>
      </c>
      <c r="F2423" t="s">
        <v>29</v>
      </c>
      <c r="G2423" t="s">
        <v>43</v>
      </c>
      <c r="H2423" t="s">
        <v>45</v>
      </c>
      <c r="I2423" t="s">
        <v>61</v>
      </c>
      <c r="J2423" t="s">
        <v>68</v>
      </c>
      <c r="K2423" t="s">
        <v>71</v>
      </c>
      <c r="L2423">
        <v>69</v>
      </c>
      <c r="M2423" s="5">
        <v>15.33</v>
      </c>
      <c r="N2423" s="5">
        <f t="shared" si="37"/>
        <v>1057.77</v>
      </c>
      <c r="O2423" s="5">
        <v>10.285401734785358</v>
      </c>
      <c r="P2423" s="5">
        <f>tb_vendas[[#This Row],[Quantidade]]*tb_vendas[[#This Row],[Custo Unitário]]</f>
        <v>709.69271970018974</v>
      </c>
      <c r="Q2423" s="5">
        <f>tb_vendas[[#This Row],[Valor Total]]-tb_vendas[[#This Row],[Custo Total]]</f>
        <v>348.07728029981024</v>
      </c>
      <c r="R2423" s="2">
        <v>3</v>
      </c>
      <c r="S2423" s="3">
        <v>7</v>
      </c>
      <c r="T2423" t="s">
        <v>79</v>
      </c>
      <c r="U2423" t="s">
        <v>83</v>
      </c>
    </row>
    <row r="2424" spans="1:21" x14ac:dyDescent="0.3">
      <c r="A2424" s="3" t="s">
        <v>2508</v>
      </c>
      <c r="B2424" s="1">
        <v>45020</v>
      </c>
      <c r="C2424" s="7" t="str">
        <f>TEXT(tb_vendas[[#This Row],[Data do Pedido]],"aaaa-mm")</f>
        <v>2023-04</v>
      </c>
      <c r="D2424" s="1" t="s">
        <v>6590</v>
      </c>
      <c r="E2424" t="s">
        <v>23</v>
      </c>
      <c r="F2424" t="s">
        <v>25</v>
      </c>
      <c r="G2424" t="s">
        <v>40</v>
      </c>
      <c r="H2424" t="s">
        <v>46</v>
      </c>
      <c r="I2424" t="s">
        <v>60</v>
      </c>
      <c r="J2424" t="s">
        <v>69</v>
      </c>
      <c r="K2424" t="s">
        <v>77</v>
      </c>
      <c r="L2424">
        <v>5</v>
      </c>
      <c r="M2424" s="5">
        <v>29.68</v>
      </c>
      <c r="N2424" s="5">
        <f t="shared" si="37"/>
        <v>148.4</v>
      </c>
      <c r="O2424" s="5">
        <v>22.34268150900866</v>
      </c>
      <c r="P2424" s="5">
        <f>tb_vendas[[#This Row],[Quantidade]]*tb_vendas[[#This Row],[Custo Unitário]]</f>
        <v>111.7134075450433</v>
      </c>
      <c r="Q2424" s="5">
        <f>tb_vendas[[#This Row],[Valor Total]]-tb_vendas[[#This Row],[Custo Total]]</f>
        <v>36.68659245495671</v>
      </c>
      <c r="R2424" s="2">
        <v>2</v>
      </c>
      <c r="S2424" s="3">
        <v>9</v>
      </c>
      <c r="T2424" t="s">
        <v>81</v>
      </c>
      <c r="U2424" t="s">
        <v>83</v>
      </c>
    </row>
    <row r="2425" spans="1:21" x14ac:dyDescent="0.3">
      <c r="A2425" s="3" t="s">
        <v>2509</v>
      </c>
      <c r="B2425" s="1">
        <v>45020</v>
      </c>
      <c r="C2425" s="7" t="str">
        <f>TEXT(tb_vendas[[#This Row],[Data do Pedido]],"aaaa-mm")</f>
        <v>2023-04</v>
      </c>
      <c r="D2425" s="1" t="s">
        <v>6588</v>
      </c>
      <c r="E2425" t="s">
        <v>19</v>
      </c>
      <c r="F2425" t="s">
        <v>37</v>
      </c>
      <c r="G2425" t="s">
        <v>41</v>
      </c>
      <c r="H2425" t="s">
        <v>45</v>
      </c>
      <c r="I2425" t="s">
        <v>51</v>
      </c>
      <c r="J2425" t="s">
        <v>65</v>
      </c>
      <c r="K2425" t="s">
        <v>75</v>
      </c>
      <c r="L2425">
        <v>2</v>
      </c>
      <c r="M2425" s="5">
        <v>7.21</v>
      </c>
      <c r="N2425" s="5">
        <f t="shared" si="37"/>
        <v>14.42</v>
      </c>
      <c r="O2425" s="5">
        <v>3.143402073501127</v>
      </c>
      <c r="P2425" s="5">
        <f>tb_vendas[[#This Row],[Quantidade]]*tb_vendas[[#This Row],[Custo Unitário]]</f>
        <v>6.286804147002254</v>
      </c>
      <c r="Q2425" s="5">
        <f>tb_vendas[[#This Row],[Valor Total]]-tb_vendas[[#This Row],[Custo Total]]</f>
        <v>8.1331958529977459</v>
      </c>
      <c r="R2425" s="2">
        <v>2</v>
      </c>
      <c r="S2425" s="3">
        <v>0</v>
      </c>
      <c r="T2425" t="s">
        <v>80</v>
      </c>
      <c r="U2425" t="s">
        <v>85</v>
      </c>
    </row>
    <row r="2426" spans="1:21" x14ac:dyDescent="0.3">
      <c r="A2426" s="3" t="s">
        <v>2510</v>
      </c>
      <c r="B2426" s="1">
        <v>45020</v>
      </c>
      <c r="C2426" s="7" t="str">
        <f>TEXT(tb_vendas[[#This Row],[Data do Pedido]],"aaaa-mm")</f>
        <v>2023-04</v>
      </c>
      <c r="D2426" s="1" t="s">
        <v>6590</v>
      </c>
      <c r="E2426" t="s">
        <v>20</v>
      </c>
      <c r="F2426" t="s">
        <v>27</v>
      </c>
      <c r="G2426" t="s">
        <v>42</v>
      </c>
      <c r="H2426" t="s">
        <v>46</v>
      </c>
      <c r="I2426" t="s">
        <v>47</v>
      </c>
      <c r="J2426" t="s">
        <v>63</v>
      </c>
      <c r="K2426" t="s">
        <v>73</v>
      </c>
      <c r="L2426">
        <v>92</v>
      </c>
      <c r="M2426" s="5">
        <v>26.43</v>
      </c>
      <c r="N2426" s="5">
        <f t="shared" si="37"/>
        <v>2431.56</v>
      </c>
      <c r="O2426" s="5">
        <v>10.269966141173454</v>
      </c>
      <c r="P2426" s="5">
        <f>tb_vendas[[#This Row],[Quantidade]]*tb_vendas[[#This Row],[Custo Unitário]]</f>
        <v>944.83688498795777</v>
      </c>
      <c r="Q2426" s="5">
        <f>tb_vendas[[#This Row],[Valor Total]]-tb_vendas[[#This Row],[Custo Total]]</f>
        <v>1486.7231150120422</v>
      </c>
      <c r="R2426" s="2">
        <v>8</v>
      </c>
      <c r="S2426" s="3">
        <v>6</v>
      </c>
      <c r="T2426" t="s">
        <v>81</v>
      </c>
      <c r="U2426" t="s">
        <v>85</v>
      </c>
    </row>
    <row r="2427" spans="1:21" x14ac:dyDescent="0.3">
      <c r="A2427" s="3" t="s">
        <v>2511</v>
      </c>
      <c r="B2427" s="1">
        <v>45020</v>
      </c>
      <c r="C2427" s="7" t="str">
        <f>TEXT(tb_vendas[[#This Row],[Data do Pedido]],"aaaa-mm")</f>
        <v>2023-04</v>
      </c>
      <c r="D2427" s="1" t="s">
        <v>6591</v>
      </c>
      <c r="E2427" t="s">
        <v>17</v>
      </c>
      <c r="F2427" t="s">
        <v>28</v>
      </c>
      <c r="G2427" t="s">
        <v>43</v>
      </c>
      <c r="H2427" t="s">
        <v>45</v>
      </c>
      <c r="I2427" t="s">
        <v>61</v>
      </c>
      <c r="J2427" t="s">
        <v>68</v>
      </c>
      <c r="K2427" t="s">
        <v>77</v>
      </c>
      <c r="L2427">
        <v>67</v>
      </c>
      <c r="M2427" s="5">
        <v>48.1</v>
      </c>
      <c r="N2427" s="5">
        <f t="shared" si="37"/>
        <v>3222.7000000000003</v>
      </c>
      <c r="O2427" s="5">
        <v>12.482740093763526</v>
      </c>
      <c r="P2427" s="5">
        <f>tb_vendas[[#This Row],[Quantidade]]*tb_vendas[[#This Row],[Custo Unitário]]</f>
        <v>836.34358628215625</v>
      </c>
      <c r="Q2427" s="5">
        <f>tb_vendas[[#This Row],[Valor Total]]-tb_vendas[[#This Row],[Custo Total]]</f>
        <v>2386.3564137178441</v>
      </c>
      <c r="R2427" s="2">
        <v>10</v>
      </c>
      <c r="S2427" s="3">
        <v>3</v>
      </c>
      <c r="T2427" t="s">
        <v>80</v>
      </c>
      <c r="U2427" t="s">
        <v>84</v>
      </c>
    </row>
    <row r="2428" spans="1:21" x14ac:dyDescent="0.3">
      <c r="A2428" s="3" t="s">
        <v>2512</v>
      </c>
      <c r="B2428" s="1">
        <v>45020</v>
      </c>
      <c r="C2428" s="7" t="str">
        <f>TEXT(tb_vendas[[#This Row],[Data do Pedido]],"aaaa-mm")</f>
        <v>2023-04</v>
      </c>
      <c r="D2428" s="1" t="s">
        <v>6591</v>
      </c>
      <c r="E2428" t="s">
        <v>23</v>
      </c>
      <c r="F2428" t="s">
        <v>31</v>
      </c>
      <c r="G2428" t="s">
        <v>40</v>
      </c>
      <c r="H2428" t="s">
        <v>46</v>
      </c>
      <c r="I2428" t="s">
        <v>47</v>
      </c>
      <c r="J2428" t="s">
        <v>63</v>
      </c>
      <c r="K2428" t="s">
        <v>77</v>
      </c>
      <c r="L2428">
        <v>77</v>
      </c>
      <c r="M2428" s="5">
        <v>52.06</v>
      </c>
      <c r="N2428" s="5">
        <f t="shared" si="37"/>
        <v>4008.6200000000003</v>
      </c>
      <c r="O2428" s="5">
        <v>26.182798182359168</v>
      </c>
      <c r="P2428" s="5">
        <f>tb_vendas[[#This Row],[Quantidade]]*tb_vendas[[#This Row],[Custo Unitário]]</f>
        <v>2016.075460041656</v>
      </c>
      <c r="Q2428" s="5">
        <f>tb_vendas[[#This Row],[Valor Total]]-tb_vendas[[#This Row],[Custo Total]]</f>
        <v>1992.5445399583443</v>
      </c>
      <c r="R2428" s="2">
        <v>6</v>
      </c>
      <c r="S2428" s="3">
        <v>1</v>
      </c>
      <c r="T2428" t="s">
        <v>79</v>
      </c>
      <c r="U2428" t="s">
        <v>84</v>
      </c>
    </row>
    <row r="2429" spans="1:21" x14ac:dyDescent="0.3">
      <c r="A2429" s="3" t="s">
        <v>2513</v>
      </c>
      <c r="B2429" s="1">
        <v>45020</v>
      </c>
      <c r="C2429" s="7" t="str">
        <f>TEXT(tb_vendas[[#This Row],[Data do Pedido]],"aaaa-mm")</f>
        <v>2023-04</v>
      </c>
      <c r="D2429" s="1" t="s">
        <v>6588</v>
      </c>
      <c r="E2429" t="s">
        <v>21</v>
      </c>
      <c r="F2429" t="s">
        <v>36</v>
      </c>
      <c r="G2429" t="s">
        <v>39</v>
      </c>
      <c r="H2429" t="s">
        <v>45</v>
      </c>
      <c r="I2429" t="s">
        <v>49</v>
      </c>
      <c r="J2429" t="s">
        <v>65</v>
      </c>
      <c r="K2429" t="s">
        <v>78</v>
      </c>
      <c r="L2429">
        <v>81</v>
      </c>
      <c r="M2429" s="5">
        <v>90.1</v>
      </c>
      <c r="N2429" s="5">
        <f t="shared" si="37"/>
        <v>7298.0999999999995</v>
      </c>
      <c r="O2429" s="5">
        <v>58.641715042626927</v>
      </c>
      <c r="P2429" s="5">
        <f>tb_vendas[[#This Row],[Quantidade]]*tb_vendas[[#This Row],[Custo Unitário]]</f>
        <v>4749.9789184527808</v>
      </c>
      <c r="Q2429" s="5">
        <f>tb_vendas[[#This Row],[Valor Total]]-tb_vendas[[#This Row],[Custo Total]]</f>
        <v>2548.1210815472186</v>
      </c>
      <c r="R2429" s="2">
        <v>4</v>
      </c>
      <c r="S2429" s="3">
        <v>6</v>
      </c>
      <c r="T2429" t="s">
        <v>79</v>
      </c>
      <c r="U2429" t="s">
        <v>84</v>
      </c>
    </row>
    <row r="2430" spans="1:21" x14ac:dyDescent="0.3">
      <c r="A2430" s="3" t="s">
        <v>2514</v>
      </c>
      <c r="B2430" s="1">
        <v>45021</v>
      </c>
      <c r="C2430" s="7" t="str">
        <f>TEXT(tb_vendas[[#This Row],[Data do Pedido]],"aaaa-mm")</f>
        <v>2023-04</v>
      </c>
      <c r="D2430" s="1" t="s">
        <v>6592</v>
      </c>
      <c r="E2430" t="s">
        <v>21</v>
      </c>
      <c r="F2430" t="s">
        <v>38</v>
      </c>
      <c r="G2430" t="s">
        <v>39</v>
      </c>
      <c r="H2430" t="s">
        <v>45</v>
      </c>
      <c r="I2430" t="s">
        <v>54</v>
      </c>
      <c r="J2430" t="s">
        <v>68</v>
      </c>
      <c r="K2430" t="s">
        <v>76</v>
      </c>
      <c r="L2430">
        <v>20</v>
      </c>
      <c r="M2430" s="5">
        <v>2.82</v>
      </c>
      <c r="N2430" s="5">
        <f t="shared" si="37"/>
        <v>56.4</v>
      </c>
      <c r="O2430" s="5">
        <v>0.82903344881209873</v>
      </c>
      <c r="P2430" s="5">
        <f>tb_vendas[[#This Row],[Quantidade]]*tb_vendas[[#This Row],[Custo Unitário]]</f>
        <v>16.580668976241974</v>
      </c>
      <c r="Q2430" s="5">
        <f>tb_vendas[[#This Row],[Valor Total]]-tb_vendas[[#This Row],[Custo Total]]</f>
        <v>39.819331023758025</v>
      </c>
      <c r="R2430" s="2">
        <v>1</v>
      </c>
      <c r="S2430" s="3">
        <v>1</v>
      </c>
      <c r="T2430" t="s">
        <v>80</v>
      </c>
      <c r="U2430" t="s">
        <v>84</v>
      </c>
    </row>
    <row r="2431" spans="1:21" x14ac:dyDescent="0.3">
      <c r="A2431" s="3" t="s">
        <v>2515</v>
      </c>
      <c r="B2431" s="1">
        <v>45021</v>
      </c>
      <c r="C2431" s="7" t="str">
        <f>TEXT(tb_vendas[[#This Row],[Data do Pedido]],"aaaa-mm")</f>
        <v>2023-04</v>
      </c>
      <c r="D2431" s="1" t="s">
        <v>6588</v>
      </c>
      <c r="E2431" t="s">
        <v>19</v>
      </c>
      <c r="F2431" t="s">
        <v>27</v>
      </c>
      <c r="G2431" t="s">
        <v>42</v>
      </c>
      <c r="H2431" t="s">
        <v>46</v>
      </c>
      <c r="I2431" t="s">
        <v>48</v>
      </c>
      <c r="J2431" t="s">
        <v>64</v>
      </c>
      <c r="K2431" t="s">
        <v>73</v>
      </c>
      <c r="L2431">
        <v>83</v>
      </c>
      <c r="M2431" s="5">
        <v>13.89</v>
      </c>
      <c r="N2431" s="5">
        <f t="shared" si="37"/>
        <v>1152.8700000000001</v>
      </c>
      <c r="O2431" s="5">
        <v>4.0190466399952882</v>
      </c>
      <c r="P2431" s="5">
        <f>tb_vendas[[#This Row],[Quantidade]]*tb_vendas[[#This Row],[Custo Unitário]]</f>
        <v>333.5808711196089</v>
      </c>
      <c r="Q2431" s="5">
        <f>tb_vendas[[#This Row],[Valor Total]]-tb_vendas[[#This Row],[Custo Total]]</f>
        <v>819.28912888039122</v>
      </c>
      <c r="R2431" s="2">
        <v>10</v>
      </c>
      <c r="S2431" s="3">
        <v>10</v>
      </c>
      <c r="T2431" t="s">
        <v>79</v>
      </c>
      <c r="U2431" t="s">
        <v>85</v>
      </c>
    </row>
    <row r="2432" spans="1:21" x14ac:dyDescent="0.3">
      <c r="A2432" s="3" t="s">
        <v>2516</v>
      </c>
      <c r="B2432" s="1">
        <v>45021</v>
      </c>
      <c r="C2432" s="7" t="str">
        <f>TEXT(tb_vendas[[#This Row],[Data do Pedido]],"aaaa-mm")</f>
        <v>2023-04</v>
      </c>
      <c r="D2432" s="1" t="s">
        <v>6590</v>
      </c>
      <c r="E2432" t="s">
        <v>22</v>
      </c>
      <c r="F2432" t="s">
        <v>25</v>
      </c>
      <c r="G2432" t="s">
        <v>40</v>
      </c>
      <c r="H2432" t="s">
        <v>46</v>
      </c>
      <c r="I2432" t="s">
        <v>52</v>
      </c>
      <c r="J2432" t="s">
        <v>67</v>
      </c>
      <c r="K2432" t="s">
        <v>73</v>
      </c>
      <c r="L2432">
        <v>7</v>
      </c>
      <c r="M2432" s="5">
        <v>51.52</v>
      </c>
      <c r="N2432" s="5">
        <f t="shared" si="37"/>
        <v>360.64000000000004</v>
      </c>
      <c r="O2432" s="5">
        <v>15.490358607846554</v>
      </c>
      <c r="P2432" s="5">
        <f>tb_vendas[[#This Row],[Quantidade]]*tb_vendas[[#This Row],[Custo Unitário]]</f>
        <v>108.43251025492587</v>
      </c>
      <c r="Q2432" s="5">
        <f>tb_vendas[[#This Row],[Valor Total]]-tb_vendas[[#This Row],[Custo Total]]</f>
        <v>252.20748974507416</v>
      </c>
      <c r="R2432" s="2">
        <v>3</v>
      </c>
      <c r="S2432" s="3">
        <v>5</v>
      </c>
      <c r="T2432" t="s">
        <v>81</v>
      </c>
      <c r="U2432" t="s">
        <v>83</v>
      </c>
    </row>
    <row r="2433" spans="1:21" x14ac:dyDescent="0.3">
      <c r="A2433" s="3" t="s">
        <v>2517</v>
      </c>
      <c r="B2433" s="1">
        <v>45021</v>
      </c>
      <c r="C2433" s="7" t="str">
        <f>TEXT(tb_vendas[[#This Row],[Data do Pedido]],"aaaa-mm")</f>
        <v>2023-04</v>
      </c>
      <c r="D2433" s="1" t="s">
        <v>6588</v>
      </c>
      <c r="E2433" t="s">
        <v>18</v>
      </c>
      <c r="F2433" t="s">
        <v>34</v>
      </c>
      <c r="G2433" t="s">
        <v>40</v>
      </c>
      <c r="H2433" t="s">
        <v>46</v>
      </c>
      <c r="I2433" t="s">
        <v>49</v>
      </c>
      <c r="J2433" t="s">
        <v>65</v>
      </c>
      <c r="K2433" t="s">
        <v>74</v>
      </c>
      <c r="L2433">
        <v>96</v>
      </c>
      <c r="M2433" s="5">
        <v>38.54</v>
      </c>
      <c r="N2433" s="5">
        <f t="shared" si="37"/>
        <v>3699.84</v>
      </c>
      <c r="O2433" s="5">
        <v>11.966769754146576</v>
      </c>
      <c r="P2433" s="5">
        <f>tb_vendas[[#This Row],[Quantidade]]*tb_vendas[[#This Row],[Custo Unitário]]</f>
        <v>1148.8098963980713</v>
      </c>
      <c r="Q2433" s="5">
        <f>tb_vendas[[#This Row],[Valor Total]]-tb_vendas[[#This Row],[Custo Total]]</f>
        <v>2551.0301036019291</v>
      </c>
      <c r="R2433" s="2">
        <v>1</v>
      </c>
      <c r="S2433" s="3">
        <v>5</v>
      </c>
      <c r="T2433" t="s">
        <v>79</v>
      </c>
      <c r="U2433" t="s">
        <v>82</v>
      </c>
    </row>
    <row r="2434" spans="1:21" x14ac:dyDescent="0.3">
      <c r="A2434" s="3" t="s">
        <v>2518</v>
      </c>
      <c r="B2434" s="1">
        <v>45022</v>
      </c>
      <c r="C2434" s="7" t="str">
        <f>TEXT(tb_vendas[[#This Row],[Data do Pedido]],"aaaa-mm")</f>
        <v>2023-04</v>
      </c>
      <c r="D2434" s="1" t="s">
        <v>6588</v>
      </c>
      <c r="E2434" t="s">
        <v>19</v>
      </c>
      <c r="F2434" t="s">
        <v>38</v>
      </c>
      <c r="G2434" t="s">
        <v>39</v>
      </c>
      <c r="H2434" t="s">
        <v>45</v>
      </c>
      <c r="I2434" t="s">
        <v>58</v>
      </c>
      <c r="J2434" t="s">
        <v>64</v>
      </c>
      <c r="K2434" t="s">
        <v>73</v>
      </c>
      <c r="L2434">
        <v>24</v>
      </c>
      <c r="M2434" s="5">
        <v>50.9</v>
      </c>
      <c r="N2434" s="5">
        <f t="shared" si="37"/>
        <v>1221.5999999999999</v>
      </c>
      <c r="O2434" s="5">
        <v>18.538523679960491</v>
      </c>
      <c r="P2434" s="5">
        <f>tb_vendas[[#This Row],[Quantidade]]*tb_vendas[[#This Row],[Custo Unitário]]</f>
        <v>444.92456831905179</v>
      </c>
      <c r="Q2434" s="5">
        <f>tb_vendas[[#This Row],[Valor Total]]-tb_vendas[[#This Row],[Custo Total]]</f>
        <v>776.67543168094812</v>
      </c>
      <c r="R2434" s="2">
        <v>10</v>
      </c>
      <c r="S2434" s="3">
        <v>5</v>
      </c>
      <c r="T2434" t="s">
        <v>80</v>
      </c>
      <c r="U2434" t="s">
        <v>83</v>
      </c>
    </row>
    <row r="2435" spans="1:21" x14ac:dyDescent="0.3">
      <c r="A2435" s="3" t="s">
        <v>2519</v>
      </c>
      <c r="B2435" s="1">
        <v>45022</v>
      </c>
      <c r="C2435" s="7" t="str">
        <f>TEXT(tb_vendas[[#This Row],[Data do Pedido]],"aaaa-mm")</f>
        <v>2023-04</v>
      </c>
      <c r="D2435" s="1" t="s">
        <v>6592</v>
      </c>
      <c r="E2435" t="s">
        <v>22</v>
      </c>
      <c r="F2435" t="s">
        <v>35</v>
      </c>
      <c r="G2435" t="s">
        <v>44</v>
      </c>
      <c r="H2435" t="s">
        <v>46</v>
      </c>
      <c r="I2435" t="s">
        <v>59</v>
      </c>
      <c r="J2435" t="s">
        <v>70</v>
      </c>
      <c r="K2435" t="s">
        <v>75</v>
      </c>
      <c r="L2435">
        <v>66</v>
      </c>
      <c r="M2435" s="5">
        <v>27.86</v>
      </c>
      <c r="N2435" s="5">
        <f t="shared" ref="N2435:N2498" si="38">L2435*M2435</f>
        <v>1838.76</v>
      </c>
      <c r="O2435" s="5">
        <v>7.3110125620052608</v>
      </c>
      <c r="P2435" s="5">
        <f>tb_vendas[[#This Row],[Quantidade]]*tb_vendas[[#This Row],[Custo Unitário]]</f>
        <v>482.52682909234721</v>
      </c>
      <c r="Q2435" s="5">
        <f>tb_vendas[[#This Row],[Valor Total]]-tb_vendas[[#This Row],[Custo Total]]</f>
        <v>1356.2331709076527</v>
      </c>
      <c r="R2435" s="2">
        <v>1</v>
      </c>
      <c r="S2435" s="3">
        <v>8</v>
      </c>
      <c r="T2435" t="s">
        <v>81</v>
      </c>
      <c r="U2435" t="s">
        <v>83</v>
      </c>
    </row>
    <row r="2436" spans="1:21" x14ac:dyDescent="0.3">
      <c r="A2436" s="3" t="s">
        <v>2520</v>
      </c>
      <c r="B2436" s="1">
        <v>45022</v>
      </c>
      <c r="C2436" s="7" t="str">
        <f>TEXT(tb_vendas[[#This Row],[Data do Pedido]],"aaaa-mm")</f>
        <v>2023-04</v>
      </c>
      <c r="D2436" s="1" t="s">
        <v>6593</v>
      </c>
      <c r="E2436" t="s">
        <v>17</v>
      </c>
      <c r="F2436" t="s">
        <v>30</v>
      </c>
      <c r="G2436" t="s">
        <v>44</v>
      </c>
      <c r="H2436" t="s">
        <v>46</v>
      </c>
      <c r="I2436" t="s">
        <v>49</v>
      </c>
      <c r="J2436" t="s">
        <v>65</v>
      </c>
      <c r="K2436" t="s">
        <v>75</v>
      </c>
      <c r="L2436">
        <v>99</v>
      </c>
      <c r="M2436" s="5">
        <v>97.27</v>
      </c>
      <c r="N2436" s="5">
        <f t="shared" si="38"/>
        <v>9629.73</v>
      </c>
      <c r="O2436" s="5">
        <v>47.651132990450208</v>
      </c>
      <c r="P2436" s="5">
        <f>tb_vendas[[#This Row],[Quantidade]]*tb_vendas[[#This Row],[Custo Unitário]]</f>
        <v>4717.4621660545708</v>
      </c>
      <c r="Q2436" s="5">
        <f>tb_vendas[[#This Row],[Valor Total]]-tb_vendas[[#This Row],[Custo Total]]</f>
        <v>4912.2678339454287</v>
      </c>
      <c r="R2436" s="2">
        <v>7</v>
      </c>
      <c r="S2436" s="3">
        <v>4</v>
      </c>
      <c r="T2436" t="s">
        <v>79</v>
      </c>
      <c r="U2436" t="s">
        <v>84</v>
      </c>
    </row>
    <row r="2437" spans="1:21" x14ac:dyDescent="0.3">
      <c r="A2437" s="3" t="s">
        <v>2521</v>
      </c>
      <c r="B2437" s="1">
        <v>45023</v>
      </c>
      <c r="C2437" s="7" t="str">
        <f>TEXT(tb_vendas[[#This Row],[Data do Pedido]],"aaaa-mm")</f>
        <v>2023-04</v>
      </c>
      <c r="D2437" s="1" t="s">
        <v>6590</v>
      </c>
      <c r="E2437" t="s">
        <v>23</v>
      </c>
      <c r="F2437" t="s">
        <v>24</v>
      </c>
      <c r="G2437" t="s">
        <v>39</v>
      </c>
      <c r="H2437" t="s">
        <v>45</v>
      </c>
      <c r="I2437" t="s">
        <v>50</v>
      </c>
      <c r="J2437" t="s">
        <v>66</v>
      </c>
      <c r="K2437" t="s">
        <v>77</v>
      </c>
      <c r="L2437">
        <v>23</v>
      </c>
      <c r="M2437" s="5">
        <v>20.05</v>
      </c>
      <c r="N2437" s="5">
        <f t="shared" si="38"/>
        <v>461.15000000000003</v>
      </c>
      <c r="O2437" s="5">
        <v>19.610471301224582</v>
      </c>
      <c r="P2437" s="5">
        <f>tb_vendas[[#This Row],[Quantidade]]*tb_vendas[[#This Row],[Custo Unitário]]</f>
        <v>451.04083992816538</v>
      </c>
      <c r="Q2437" s="5">
        <f>tb_vendas[[#This Row],[Valor Total]]-tb_vendas[[#This Row],[Custo Total]]</f>
        <v>10.109160071834651</v>
      </c>
      <c r="R2437" s="2">
        <v>5</v>
      </c>
      <c r="S2437" s="3">
        <v>5</v>
      </c>
      <c r="T2437" t="s">
        <v>80</v>
      </c>
      <c r="U2437" t="s">
        <v>83</v>
      </c>
    </row>
    <row r="2438" spans="1:21" x14ac:dyDescent="0.3">
      <c r="A2438" s="3" t="s">
        <v>2522</v>
      </c>
      <c r="B2438" s="1">
        <v>45023</v>
      </c>
      <c r="C2438" s="7" t="str">
        <f>TEXT(tb_vendas[[#This Row],[Data do Pedido]],"aaaa-mm")</f>
        <v>2023-04</v>
      </c>
      <c r="D2438" s="1" t="s">
        <v>6592</v>
      </c>
      <c r="E2438" t="s">
        <v>22</v>
      </c>
      <c r="F2438" t="s">
        <v>29</v>
      </c>
      <c r="G2438" t="s">
        <v>43</v>
      </c>
      <c r="H2438" t="s">
        <v>45</v>
      </c>
      <c r="I2438" t="s">
        <v>61</v>
      </c>
      <c r="J2438" t="s">
        <v>68</v>
      </c>
      <c r="K2438" t="s">
        <v>76</v>
      </c>
      <c r="L2438">
        <v>15</v>
      </c>
      <c r="M2438" s="5">
        <v>92.42</v>
      </c>
      <c r="N2438" s="5">
        <f t="shared" si="38"/>
        <v>1386.3</v>
      </c>
      <c r="O2438" s="5">
        <v>29.965287170291749</v>
      </c>
      <c r="P2438" s="5">
        <f>tb_vendas[[#This Row],[Quantidade]]*tb_vendas[[#This Row],[Custo Unitário]]</f>
        <v>449.47930755437625</v>
      </c>
      <c r="Q2438" s="5">
        <f>tb_vendas[[#This Row],[Valor Total]]-tb_vendas[[#This Row],[Custo Total]]</f>
        <v>936.82069244562376</v>
      </c>
      <c r="R2438" s="2">
        <v>10</v>
      </c>
      <c r="S2438" s="3">
        <v>4</v>
      </c>
      <c r="T2438" t="s">
        <v>80</v>
      </c>
      <c r="U2438" t="s">
        <v>82</v>
      </c>
    </row>
    <row r="2439" spans="1:21" x14ac:dyDescent="0.3">
      <c r="A2439" s="3" t="s">
        <v>2523</v>
      </c>
      <c r="B2439" s="1">
        <v>45023</v>
      </c>
      <c r="C2439" s="7" t="str">
        <f>TEXT(tb_vendas[[#This Row],[Data do Pedido]],"aaaa-mm")</f>
        <v>2023-04</v>
      </c>
      <c r="D2439" s="1" t="s">
        <v>6591</v>
      </c>
      <c r="E2439" t="s">
        <v>16</v>
      </c>
      <c r="F2439" t="s">
        <v>38</v>
      </c>
      <c r="G2439" t="s">
        <v>39</v>
      </c>
      <c r="H2439" t="s">
        <v>45</v>
      </c>
      <c r="I2439" t="s">
        <v>51</v>
      </c>
      <c r="J2439" t="s">
        <v>65</v>
      </c>
      <c r="K2439" t="s">
        <v>78</v>
      </c>
      <c r="L2439">
        <v>76</v>
      </c>
      <c r="M2439" s="5">
        <v>19.760000000000002</v>
      </c>
      <c r="N2439" s="5">
        <f t="shared" si="38"/>
        <v>1501.7600000000002</v>
      </c>
      <c r="O2439" s="5">
        <v>13.994066215861322</v>
      </c>
      <c r="P2439" s="5">
        <f>tb_vendas[[#This Row],[Quantidade]]*tb_vendas[[#This Row],[Custo Unitário]]</f>
        <v>1063.5490324054604</v>
      </c>
      <c r="Q2439" s="5">
        <f>tb_vendas[[#This Row],[Valor Total]]-tb_vendas[[#This Row],[Custo Total]]</f>
        <v>438.21096759453985</v>
      </c>
      <c r="R2439" s="2">
        <v>1</v>
      </c>
      <c r="S2439" s="3">
        <v>1</v>
      </c>
      <c r="T2439" t="s">
        <v>80</v>
      </c>
      <c r="U2439" t="s">
        <v>85</v>
      </c>
    </row>
    <row r="2440" spans="1:21" x14ac:dyDescent="0.3">
      <c r="A2440" s="3" t="s">
        <v>2524</v>
      </c>
      <c r="B2440" s="1">
        <v>45023</v>
      </c>
      <c r="C2440" s="7" t="str">
        <f>TEXT(tb_vendas[[#This Row],[Data do Pedido]],"aaaa-mm")</f>
        <v>2023-04</v>
      </c>
      <c r="D2440" s="1" t="s">
        <v>6591</v>
      </c>
      <c r="E2440" t="s">
        <v>16</v>
      </c>
      <c r="F2440" t="s">
        <v>29</v>
      </c>
      <c r="G2440" t="s">
        <v>43</v>
      </c>
      <c r="H2440" t="s">
        <v>45</v>
      </c>
      <c r="I2440" t="s">
        <v>54</v>
      </c>
      <c r="J2440" t="s">
        <v>68</v>
      </c>
      <c r="K2440" t="s">
        <v>78</v>
      </c>
      <c r="L2440">
        <v>9</v>
      </c>
      <c r="M2440" s="5">
        <v>18.84</v>
      </c>
      <c r="N2440" s="5">
        <f t="shared" si="38"/>
        <v>169.56</v>
      </c>
      <c r="O2440" s="5">
        <v>10.043681867424802</v>
      </c>
      <c r="P2440" s="5">
        <f>tb_vendas[[#This Row],[Quantidade]]*tb_vendas[[#This Row],[Custo Unitário]]</f>
        <v>90.393136806823208</v>
      </c>
      <c r="Q2440" s="5">
        <f>tb_vendas[[#This Row],[Valor Total]]-tb_vendas[[#This Row],[Custo Total]]</f>
        <v>79.166863193176795</v>
      </c>
      <c r="R2440" s="2">
        <v>2</v>
      </c>
      <c r="S2440" s="3">
        <v>10</v>
      </c>
      <c r="T2440" t="s">
        <v>81</v>
      </c>
      <c r="U2440" t="s">
        <v>83</v>
      </c>
    </row>
    <row r="2441" spans="1:21" x14ac:dyDescent="0.3">
      <c r="A2441" s="3" t="s">
        <v>2525</v>
      </c>
      <c r="B2441" s="1">
        <v>45023</v>
      </c>
      <c r="C2441" s="7" t="str">
        <f>TEXT(tb_vendas[[#This Row],[Data do Pedido]],"aaaa-mm")</f>
        <v>2023-04</v>
      </c>
      <c r="D2441" s="1" t="s">
        <v>6589</v>
      </c>
      <c r="E2441" t="s">
        <v>21</v>
      </c>
      <c r="F2441" t="s">
        <v>30</v>
      </c>
      <c r="G2441" t="s">
        <v>44</v>
      </c>
      <c r="H2441" t="s">
        <v>46</v>
      </c>
      <c r="I2441" t="s">
        <v>50</v>
      </c>
      <c r="J2441" t="s">
        <v>66</v>
      </c>
      <c r="K2441" t="s">
        <v>76</v>
      </c>
      <c r="L2441">
        <v>52</v>
      </c>
      <c r="M2441" s="5">
        <v>85.39</v>
      </c>
      <c r="N2441" s="5">
        <f t="shared" si="38"/>
        <v>4440.28</v>
      </c>
      <c r="O2441" s="5">
        <v>27.216034737916761</v>
      </c>
      <c r="P2441" s="5">
        <f>tb_vendas[[#This Row],[Quantidade]]*tb_vendas[[#This Row],[Custo Unitário]]</f>
        <v>1415.2338063716716</v>
      </c>
      <c r="Q2441" s="5">
        <f>tb_vendas[[#This Row],[Valor Total]]-tb_vendas[[#This Row],[Custo Total]]</f>
        <v>3025.0461936283282</v>
      </c>
      <c r="R2441" s="2">
        <v>3</v>
      </c>
      <c r="S2441" s="3">
        <v>2</v>
      </c>
      <c r="T2441" t="s">
        <v>79</v>
      </c>
      <c r="U2441" t="s">
        <v>85</v>
      </c>
    </row>
    <row r="2442" spans="1:21" x14ac:dyDescent="0.3">
      <c r="A2442" s="3" t="s">
        <v>2526</v>
      </c>
      <c r="B2442" s="1">
        <v>45024</v>
      </c>
      <c r="C2442" s="7" t="str">
        <f>TEXT(tb_vendas[[#This Row],[Data do Pedido]],"aaaa-mm")</f>
        <v>2023-04</v>
      </c>
      <c r="D2442" s="1" t="s">
        <v>6592</v>
      </c>
      <c r="E2442" t="s">
        <v>23</v>
      </c>
      <c r="F2442" t="s">
        <v>24</v>
      </c>
      <c r="G2442" t="s">
        <v>39</v>
      </c>
      <c r="H2442" t="s">
        <v>45</v>
      </c>
      <c r="I2442" t="s">
        <v>57</v>
      </c>
      <c r="J2442" t="s">
        <v>66</v>
      </c>
      <c r="K2442" t="s">
        <v>77</v>
      </c>
      <c r="L2442">
        <v>26</v>
      </c>
      <c r="M2442" s="5">
        <v>63.84</v>
      </c>
      <c r="N2442" s="5">
        <f t="shared" si="38"/>
        <v>1659.8400000000001</v>
      </c>
      <c r="O2442" s="5">
        <v>31.251946255608992</v>
      </c>
      <c r="P2442" s="5">
        <f>tb_vendas[[#This Row],[Quantidade]]*tb_vendas[[#This Row],[Custo Unitário]]</f>
        <v>812.55060264583381</v>
      </c>
      <c r="Q2442" s="5">
        <f>tb_vendas[[#This Row],[Valor Total]]-tb_vendas[[#This Row],[Custo Total]]</f>
        <v>847.28939735416634</v>
      </c>
      <c r="R2442" s="2">
        <v>5</v>
      </c>
      <c r="S2442" s="3">
        <v>4</v>
      </c>
      <c r="T2442" t="s">
        <v>81</v>
      </c>
      <c r="U2442" t="s">
        <v>83</v>
      </c>
    </row>
    <row r="2443" spans="1:21" x14ac:dyDescent="0.3">
      <c r="A2443" s="3" t="s">
        <v>2527</v>
      </c>
      <c r="B2443" s="1">
        <v>45024</v>
      </c>
      <c r="C2443" s="7" t="str">
        <f>TEXT(tb_vendas[[#This Row],[Data do Pedido]],"aaaa-mm")</f>
        <v>2023-04</v>
      </c>
      <c r="D2443" s="1" t="s">
        <v>6588</v>
      </c>
      <c r="E2443" t="s">
        <v>21</v>
      </c>
      <c r="F2443" t="s">
        <v>26</v>
      </c>
      <c r="G2443" t="s">
        <v>41</v>
      </c>
      <c r="H2443" t="s">
        <v>45</v>
      </c>
      <c r="I2443" t="s">
        <v>57</v>
      </c>
      <c r="J2443" t="s">
        <v>66</v>
      </c>
      <c r="K2443" t="s">
        <v>77</v>
      </c>
      <c r="L2443">
        <v>2</v>
      </c>
      <c r="M2443" s="5">
        <v>94.33</v>
      </c>
      <c r="N2443" s="5">
        <f t="shared" si="38"/>
        <v>188.66</v>
      </c>
      <c r="O2443" s="5">
        <v>24.22914638790359</v>
      </c>
      <c r="P2443" s="5">
        <f>tb_vendas[[#This Row],[Quantidade]]*tb_vendas[[#This Row],[Custo Unitário]]</f>
        <v>48.45829277580718</v>
      </c>
      <c r="Q2443" s="5">
        <f>tb_vendas[[#This Row],[Valor Total]]-tb_vendas[[#This Row],[Custo Total]]</f>
        <v>140.20170722419283</v>
      </c>
      <c r="R2443" s="2">
        <v>1</v>
      </c>
      <c r="S2443" s="3">
        <v>0</v>
      </c>
      <c r="T2443" t="s">
        <v>79</v>
      </c>
      <c r="U2443" t="s">
        <v>85</v>
      </c>
    </row>
    <row r="2444" spans="1:21" x14ac:dyDescent="0.3">
      <c r="A2444" s="3" t="s">
        <v>2528</v>
      </c>
      <c r="B2444" s="1">
        <v>45024</v>
      </c>
      <c r="C2444" s="7" t="str">
        <f>TEXT(tb_vendas[[#This Row],[Data do Pedido]],"aaaa-mm")</f>
        <v>2023-04</v>
      </c>
      <c r="D2444" s="1" t="s">
        <v>6593</v>
      </c>
      <c r="E2444" t="s">
        <v>19</v>
      </c>
      <c r="F2444" t="s">
        <v>34</v>
      </c>
      <c r="G2444" t="s">
        <v>40</v>
      </c>
      <c r="H2444" t="s">
        <v>46</v>
      </c>
      <c r="I2444" t="s">
        <v>52</v>
      </c>
      <c r="J2444" t="s">
        <v>67</v>
      </c>
      <c r="K2444" t="s">
        <v>71</v>
      </c>
      <c r="L2444">
        <v>90</v>
      </c>
      <c r="M2444" s="5">
        <v>64.78</v>
      </c>
      <c r="N2444" s="5">
        <f t="shared" si="38"/>
        <v>5830.2</v>
      </c>
      <c r="O2444" s="5">
        <v>26.422366756220985</v>
      </c>
      <c r="P2444" s="5">
        <f>tb_vendas[[#This Row],[Quantidade]]*tb_vendas[[#This Row],[Custo Unitário]]</f>
        <v>2378.0130080598888</v>
      </c>
      <c r="Q2444" s="5">
        <f>tb_vendas[[#This Row],[Valor Total]]-tb_vendas[[#This Row],[Custo Total]]</f>
        <v>3452.1869919401111</v>
      </c>
      <c r="R2444" s="2">
        <v>5</v>
      </c>
      <c r="S2444" s="3">
        <v>1</v>
      </c>
      <c r="T2444" t="s">
        <v>79</v>
      </c>
      <c r="U2444" t="s">
        <v>85</v>
      </c>
    </row>
    <row r="2445" spans="1:21" x14ac:dyDescent="0.3">
      <c r="A2445" s="3" t="s">
        <v>2529</v>
      </c>
      <c r="B2445" s="1">
        <v>45024</v>
      </c>
      <c r="C2445" s="7" t="str">
        <f>TEXT(tb_vendas[[#This Row],[Data do Pedido]],"aaaa-mm")</f>
        <v>2023-04</v>
      </c>
      <c r="D2445" s="1" t="s">
        <v>6591</v>
      </c>
      <c r="E2445" t="s">
        <v>19</v>
      </c>
      <c r="F2445" t="s">
        <v>30</v>
      </c>
      <c r="G2445" t="s">
        <v>44</v>
      </c>
      <c r="H2445" t="s">
        <v>46</v>
      </c>
      <c r="I2445" t="s">
        <v>48</v>
      </c>
      <c r="J2445" t="s">
        <v>64</v>
      </c>
      <c r="K2445" t="s">
        <v>77</v>
      </c>
      <c r="L2445">
        <v>13</v>
      </c>
      <c r="M2445" s="5">
        <v>92.86</v>
      </c>
      <c r="N2445" s="5">
        <f t="shared" si="38"/>
        <v>1207.18</v>
      </c>
      <c r="O2445" s="5">
        <v>84.992641731368181</v>
      </c>
      <c r="P2445" s="5">
        <f>tb_vendas[[#This Row],[Quantidade]]*tb_vendas[[#This Row],[Custo Unitário]]</f>
        <v>1104.9043425077864</v>
      </c>
      <c r="Q2445" s="5">
        <f>tb_vendas[[#This Row],[Valor Total]]-tb_vendas[[#This Row],[Custo Total]]</f>
        <v>102.27565749221367</v>
      </c>
      <c r="R2445" s="2">
        <v>3</v>
      </c>
      <c r="S2445" s="3">
        <v>1</v>
      </c>
      <c r="T2445" t="s">
        <v>80</v>
      </c>
      <c r="U2445" t="s">
        <v>84</v>
      </c>
    </row>
    <row r="2446" spans="1:21" x14ac:dyDescent="0.3">
      <c r="A2446" s="3" t="s">
        <v>2530</v>
      </c>
      <c r="B2446" s="1">
        <v>45024</v>
      </c>
      <c r="C2446" s="7" t="str">
        <f>TEXT(tb_vendas[[#This Row],[Data do Pedido]],"aaaa-mm")</f>
        <v>2023-04</v>
      </c>
      <c r="D2446" s="1" t="s">
        <v>6590</v>
      </c>
      <c r="E2446" t="s">
        <v>23</v>
      </c>
      <c r="F2446" t="s">
        <v>31</v>
      </c>
      <c r="G2446" t="s">
        <v>40</v>
      </c>
      <c r="H2446" t="s">
        <v>46</v>
      </c>
      <c r="I2446" t="s">
        <v>59</v>
      </c>
      <c r="J2446" t="s">
        <v>70</v>
      </c>
      <c r="K2446" t="s">
        <v>72</v>
      </c>
      <c r="L2446">
        <v>22</v>
      </c>
      <c r="M2446" s="5">
        <v>30.47</v>
      </c>
      <c r="N2446" s="5">
        <f t="shared" si="38"/>
        <v>670.33999999999992</v>
      </c>
      <c r="O2446" s="5">
        <v>8.4273051284907385</v>
      </c>
      <c r="P2446" s="5">
        <f>tb_vendas[[#This Row],[Quantidade]]*tb_vendas[[#This Row],[Custo Unitário]]</f>
        <v>185.40071282679625</v>
      </c>
      <c r="Q2446" s="5">
        <f>tb_vendas[[#This Row],[Valor Total]]-tb_vendas[[#This Row],[Custo Total]]</f>
        <v>484.93928717320364</v>
      </c>
      <c r="R2446" s="2">
        <v>2</v>
      </c>
      <c r="S2446" s="3">
        <v>4</v>
      </c>
      <c r="T2446" t="s">
        <v>80</v>
      </c>
      <c r="U2446" t="s">
        <v>85</v>
      </c>
    </row>
    <row r="2447" spans="1:21" x14ac:dyDescent="0.3">
      <c r="A2447" s="3" t="s">
        <v>2531</v>
      </c>
      <c r="B2447" s="1">
        <v>45025</v>
      </c>
      <c r="C2447" s="7" t="str">
        <f>TEXT(tb_vendas[[#This Row],[Data do Pedido]],"aaaa-mm")</f>
        <v>2023-04</v>
      </c>
      <c r="D2447" s="1" t="s">
        <v>6589</v>
      </c>
      <c r="E2447" t="s">
        <v>23</v>
      </c>
      <c r="F2447" t="s">
        <v>29</v>
      </c>
      <c r="G2447" t="s">
        <v>43</v>
      </c>
      <c r="H2447" t="s">
        <v>45</v>
      </c>
      <c r="I2447" t="s">
        <v>52</v>
      </c>
      <c r="J2447" t="s">
        <v>67</v>
      </c>
      <c r="K2447" t="s">
        <v>78</v>
      </c>
      <c r="L2447">
        <v>42</v>
      </c>
      <c r="M2447" s="5">
        <v>10.51</v>
      </c>
      <c r="N2447" s="5">
        <f t="shared" si="38"/>
        <v>441.42</v>
      </c>
      <c r="O2447" s="5">
        <v>3.5865789925825164</v>
      </c>
      <c r="P2447" s="5">
        <f>tb_vendas[[#This Row],[Quantidade]]*tb_vendas[[#This Row],[Custo Unitário]]</f>
        <v>150.63631768846568</v>
      </c>
      <c r="Q2447" s="5">
        <f>tb_vendas[[#This Row],[Valor Total]]-tb_vendas[[#This Row],[Custo Total]]</f>
        <v>290.78368231153433</v>
      </c>
      <c r="R2447" s="2">
        <v>5</v>
      </c>
      <c r="S2447" s="3">
        <v>8</v>
      </c>
      <c r="T2447" t="s">
        <v>79</v>
      </c>
      <c r="U2447" t="s">
        <v>82</v>
      </c>
    </row>
    <row r="2448" spans="1:21" x14ac:dyDescent="0.3">
      <c r="A2448" s="3" t="s">
        <v>2532</v>
      </c>
      <c r="B2448" s="1">
        <v>45025</v>
      </c>
      <c r="C2448" s="7" t="str">
        <f>TEXT(tb_vendas[[#This Row],[Data do Pedido]],"aaaa-mm")</f>
        <v>2023-04</v>
      </c>
      <c r="D2448" s="1" t="s">
        <v>6590</v>
      </c>
      <c r="E2448" t="s">
        <v>16</v>
      </c>
      <c r="F2448" t="s">
        <v>27</v>
      </c>
      <c r="G2448" t="s">
        <v>42</v>
      </c>
      <c r="H2448" t="s">
        <v>46</v>
      </c>
      <c r="I2448" t="s">
        <v>53</v>
      </c>
      <c r="J2448" t="s">
        <v>67</v>
      </c>
      <c r="K2448" t="s">
        <v>72</v>
      </c>
      <c r="L2448">
        <v>92</v>
      </c>
      <c r="M2448" s="5">
        <v>13.22</v>
      </c>
      <c r="N2448" s="5">
        <f t="shared" si="38"/>
        <v>1216.24</v>
      </c>
      <c r="O2448" s="5">
        <v>10.983356510043686</v>
      </c>
      <c r="P2448" s="5">
        <f>tb_vendas[[#This Row],[Quantidade]]*tb_vendas[[#This Row],[Custo Unitário]]</f>
        <v>1010.4687989240191</v>
      </c>
      <c r="Q2448" s="5">
        <f>tb_vendas[[#This Row],[Valor Total]]-tb_vendas[[#This Row],[Custo Total]]</f>
        <v>205.77120107598091</v>
      </c>
      <c r="R2448" s="2">
        <v>5</v>
      </c>
      <c r="S2448" s="3">
        <v>10</v>
      </c>
      <c r="T2448" t="s">
        <v>79</v>
      </c>
      <c r="U2448" t="s">
        <v>84</v>
      </c>
    </row>
    <row r="2449" spans="1:21" x14ac:dyDescent="0.3">
      <c r="A2449" s="3" t="s">
        <v>2533</v>
      </c>
      <c r="B2449" s="1">
        <v>45025</v>
      </c>
      <c r="C2449" s="7" t="str">
        <f>TEXT(tb_vendas[[#This Row],[Data do Pedido]],"aaaa-mm")</f>
        <v>2023-04</v>
      </c>
      <c r="D2449" s="1" t="s">
        <v>6593</v>
      </c>
      <c r="E2449" t="s">
        <v>18</v>
      </c>
      <c r="F2449" t="s">
        <v>36</v>
      </c>
      <c r="G2449" t="s">
        <v>39</v>
      </c>
      <c r="H2449" t="s">
        <v>45</v>
      </c>
      <c r="I2449" t="s">
        <v>52</v>
      </c>
      <c r="J2449" t="s">
        <v>67</v>
      </c>
      <c r="K2449" t="s">
        <v>74</v>
      </c>
      <c r="L2449">
        <v>14</v>
      </c>
      <c r="M2449" s="5">
        <v>51.48</v>
      </c>
      <c r="N2449" s="5">
        <f t="shared" si="38"/>
        <v>720.71999999999991</v>
      </c>
      <c r="O2449" s="5">
        <v>20.299031941605193</v>
      </c>
      <c r="P2449" s="5">
        <f>tb_vendas[[#This Row],[Quantidade]]*tb_vendas[[#This Row],[Custo Unitário]]</f>
        <v>284.1864471824727</v>
      </c>
      <c r="Q2449" s="5">
        <f>tb_vendas[[#This Row],[Valor Total]]-tb_vendas[[#This Row],[Custo Total]]</f>
        <v>436.53355281752721</v>
      </c>
      <c r="R2449" s="2">
        <v>10</v>
      </c>
      <c r="S2449" s="3">
        <v>2</v>
      </c>
      <c r="T2449" t="s">
        <v>81</v>
      </c>
      <c r="U2449" t="s">
        <v>83</v>
      </c>
    </row>
    <row r="2450" spans="1:21" x14ac:dyDescent="0.3">
      <c r="A2450" s="3" t="s">
        <v>2534</v>
      </c>
      <c r="B2450" s="1">
        <v>45025</v>
      </c>
      <c r="C2450" s="7" t="str">
        <f>TEXT(tb_vendas[[#This Row],[Data do Pedido]],"aaaa-mm")</f>
        <v>2023-04</v>
      </c>
      <c r="D2450" s="1" t="s">
        <v>6589</v>
      </c>
      <c r="E2450" t="s">
        <v>23</v>
      </c>
      <c r="F2450" t="s">
        <v>37</v>
      </c>
      <c r="G2450" t="s">
        <v>41</v>
      </c>
      <c r="H2450" t="s">
        <v>45</v>
      </c>
      <c r="I2450" t="s">
        <v>48</v>
      </c>
      <c r="J2450" t="s">
        <v>64</v>
      </c>
      <c r="K2450" t="s">
        <v>78</v>
      </c>
      <c r="L2450">
        <v>77</v>
      </c>
      <c r="M2450" s="5">
        <v>27.24</v>
      </c>
      <c r="N2450" s="5">
        <f t="shared" si="38"/>
        <v>2097.48</v>
      </c>
      <c r="O2450" s="5">
        <v>18.116315417343248</v>
      </c>
      <c r="P2450" s="5">
        <f>tb_vendas[[#This Row],[Quantidade]]*tb_vendas[[#This Row],[Custo Unitário]]</f>
        <v>1394.9562871354301</v>
      </c>
      <c r="Q2450" s="5">
        <f>tb_vendas[[#This Row],[Valor Total]]-tb_vendas[[#This Row],[Custo Total]]</f>
        <v>702.52371286456992</v>
      </c>
      <c r="R2450" s="2">
        <v>8</v>
      </c>
      <c r="S2450" s="3">
        <v>9</v>
      </c>
      <c r="T2450" t="s">
        <v>81</v>
      </c>
      <c r="U2450" t="s">
        <v>85</v>
      </c>
    </row>
    <row r="2451" spans="1:21" x14ac:dyDescent="0.3">
      <c r="A2451" s="3" t="s">
        <v>2535</v>
      </c>
      <c r="B2451" s="1">
        <v>45025</v>
      </c>
      <c r="C2451" s="7" t="str">
        <f>TEXT(tb_vendas[[#This Row],[Data do Pedido]],"aaaa-mm")</f>
        <v>2023-04</v>
      </c>
      <c r="D2451" s="1" t="s">
        <v>6593</v>
      </c>
      <c r="E2451" t="s">
        <v>22</v>
      </c>
      <c r="F2451" t="s">
        <v>34</v>
      </c>
      <c r="G2451" t="s">
        <v>40</v>
      </c>
      <c r="H2451" t="s">
        <v>46</v>
      </c>
      <c r="I2451" t="s">
        <v>57</v>
      </c>
      <c r="J2451" t="s">
        <v>66</v>
      </c>
      <c r="K2451" t="s">
        <v>74</v>
      </c>
      <c r="L2451">
        <v>44</v>
      </c>
      <c r="M2451" s="5">
        <v>63.43</v>
      </c>
      <c r="N2451" s="5">
        <f t="shared" si="38"/>
        <v>2790.92</v>
      </c>
      <c r="O2451" s="5">
        <v>19.592982218428205</v>
      </c>
      <c r="P2451" s="5">
        <f>tb_vendas[[#This Row],[Quantidade]]*tb_vendas[[#This Row],[Custo Unitário]]</f>
        <v>862.091217610841</v>
      </c>
      <c r="Q2451" s="5">
        <f>tb_vendas[[#This Row],[Valor Total]]-tb_vendas[[#This Row],[Custo Total]]</f>
        <v>1928.8287823891592</v>
      </c>
      <c r="R2451" s="2">
        <v>4</v>
      </c>
      <c r="S2451" s="3">
        <v>0</v>
      </c>
      <c r="T2451" t="s">
        <v>81</v>
      </c>
      <c r="U2451" t="s">
        <v>83</v>
      </c>
    </row>
    <row r="2452" spans="1:21" x14ac:dyDescent="0.3">
      <c r="A2452" s="3" t="s">
        <v>2536</v>
      </c>
      <c r="B2452" s="1">
        <v>45025</v>
      </c>
      <c r="C2452" s="7" t="str">
        <f>TEXT(tb_vendas[[#This Row],[Data do Pedido]],"aaaa-mm")</f>
        <v>2023-04</v>
      </c>
      <c r="D2452" s="1" t="s">
        <v>6590</v>
      </c>
      <c r="E2452" t="s">
        <v>17</v>
      </c>
      <c r="F2452" t="s">
        <v>27</v>
      </c>
      <c r="G2452" t="s">
        <v>42</v>
      </c>
      <c r="H2452" t="s">
        <v>46</v>
      </c>
      <c r="I2452" t="s">
        <v>62</v>
      </c>
      <c r="J2452" t="s">
        <v>70</v>
      </c>
      <c r="K2452" t="s">
        <v>76</v>
      </c>
      <c r="L2452">
        <v>14</v>
      </c>
      <c r="M2452" s="5">
        <v>14.05</v>
      </c>
      <c r="N2452" s="5">
        <f t="shared" si="38"/>
        <v>196.70000000000002</v>
      </c>
      <c r="O2452" s="5">
        <v>6.9140715017893255</v>
      </c>
      <c r="P2452" s="5">
        <f>tb_vendas[[#This Row],[Quantidade]]*tb_vendas[[#This Row],[Custo Unitário]]</f>
        <v>96.797001025050562</v>
      </c>
      <c r="Q2452" s="5">
        <f>tb_vendas[[#This Row],[Valor Total]]-tb_vendas[[#This Row],[Custo Total]]</f>
        <v>99.902998974949455</v>
      </c>
      <c r="R2452" s="2">
        <v>3</v>
      </c>
      <c r="S2452" s="3">
        <v>2</v>
      </c>
      <c r="T2452" t="s">
        <v>80</v>
      </c>
      <c r="U2452" t="s">
        <v>85</v>
      </c>
    </row>
    <row r="2453" spans="1:21" x14ac:dyDescent="0.3">
      <c r="A2453" s="3" t="s">
        <v>2537</v>
      </c>
      <c r="B2453" s="1">
        <v>45025</v>
      </c>
      <c r="C2453" s="7" t="str">
        <f>TEXT(tb_vendas[[#This Row],[Data do Pedido]],"aaaa-mm")</f>
        <v>2023-04</v>
      </c>
      <c r="D2453" s="1" t="s">
        <v>6592</v>
      </c>
      <c r="E2453" t="s">
        <v>22</v>
      </c>
      <c r="F2453" t="s">
        <v>31</v>
      </c>
      <c r="G2453" t="s">
        <v>40</v>
      </c>
      <c r="H2453" t="s">
        <v>46</v>
      </c>
      <c r="I2453" t="s">
        <v>48</v>
      </c>
      <c r="J2453" t="s">
        <v>64</v>
      </c>
      <c r="K2453" t="s">
        <v>76</v>
      </c>
      <c r="L2453">
        <v>4</v>
      </c>
      <c r="M2453" s="5">
        <v>29.44</v>
      </c>
      <c r="N2453" s="5">
        <f t="shared" si="38"/>
        <v>117.76</v>
      </c>
      <c r="O2453" s="5">
        <v>8.7842536337654877</v>
      </c>
      <c r="P2453" s="5">
        <f>tb_vendas[[#This Row],[Quantidade]]*tb_vendas[[#This Row],[Custo Unitário]]</f>
        <v>35.137014535061951</v>
      </c>
      <c r="Q2453" s="5">
        <f>tb_vendas[[#This Row],[Valor Total]]-tb_vendas[[#This Row],[Custo Total]]</f>
        <v>82.622985464938054</v>
      </c>
      <c r="R2453" s="2">
        <v>6</v>
      </c>
      <c r="S2453" s="3">
        <v>7</v>
      </c>
      <c r="T2453" t="s">
        <v>79</v>
      </c>
      <c r="U2453" t="s">
        <v>84</v>
      </c>
    </row>
    <row r="2454" spans="1:21" x14ac:dyDescent="0.3">
      <c r="A2454" s="3" t="s">
        <v>2538</v>
      </c>
      <c r="B2454" s="1">
        <v>45025</v>
      </c>
      <c r="C2454" s="7" t="str">
        <f>TEXT(tb_vendas[[#This Row],[Data do Pedido]],"aaaa-mm")</f>
        <v>2023-04</v>
      </c>
      <c r="D2454" s="1" t="s">
        <v>6591</v>
      </c>
      <c r="E2454" t="s">
        <v>19</v>
      </c>
      <c r="F2454" t="s">
        <v>26</v>
      </c>
      <c r="G2454" t="s">
        <v>41</v>
      </c>
      <c r="H2454" t="s">
        <v>45</v>
      </c>
      <c r="I2454" t="s">
        <v>62</v>
      </c>
      <c r="J2454" t="s">
        <v>70</v>
      </c>
      <c r="K2454" t="s">
        <v>75</v>
      </c>
      <c r="L2454">
        <v>69</v>
      </c>
      <c r="M2454" s="5">
        <v>13.45</v>
      </c>
      <c r="N2454" s="5">
        <f t="shared" si="38"/>
        <v>928.05</v>
      </c>
      <c r="O2454" s="5">
        <v>3.8427571038475983</v>
      </c>
      <c r="P2454" s="5">
        <f>tb_vendas[[#This Row],[Quantidade]]*tb_vendas[[#This Row],[Custo Unitário]]</f>
        <v>265.15024016548426</v>
      </c>
      <c r="Q2454" s="5">
        <f>tb_vendas[[#This Row],[Valor Total]]-tb_vendas[[#This Row],[Custo Total]]</f>
        <v>662.89975983451563</v>
      </c>
      <c r="R2454" s="2">
        <v>4</v>
      </c>
      <c r="S2454" s="3">
        <v>8</v>
      </c>
      <c r="T2454" t="s">
        <v>80</v>
      </c>
      <c r="U2454" t="s">
        <v>82</v>
      </c>
    </row>
    <row r="2455" spans="1:21" x14ac:dyDescent="0.3">
      <c r="A2455" s="3" t="s">
        <v>2539</v>
      </c>
      <c r="B2455" s="1">
        <v>45025</v>
      </c>
      <c r="C2455" s="7" t="str">
        <f>TEXT(tb_vendas[[#This Row],[Data do Pedido]],"aaaa-mm")</f>
        <v>2023-04</v>
      </c>
      <c r="D2455" s="1" t="s">
        <v>6591</v>
      </c>
      <c r="E2455" t="s">
        <v>23</v>
      </c>
      <c r="F2455" t="s">
        <v>24</v>
      </c>
      <c r="G2455" t="s">
        <v>39</v>
      </c>
      <c r="H2455" t="s">
        <v>45</v>
      </c>
      <c r="I2455" t="s">
        <v>56</v>
      </c>
      <c r="J2455" t="s">
        <v>63</v>
      </c>
      <c r="K2455" t="s">
        <v>71</v>
      </c>
      <c r="L2455">
        <v>6</v>
      </c>
      <c r="M2455" s="5">
        <v>23.44</v>
      </c>
      <c r="N2455" s="5">
        <f t="shared" si="38"/>
        <v>140.64000000000001</v>
      </c>
      <c r="O2455" s="5">
        <v>14.502601516972366</v>
      </c>
      <c r="P2455" s="5">
        <f>tb_vendas[[#This Row],[Quantidade]]*tb_vendas[[#This Row],[Custo Unitário]]</f>
        <v>87.015609101834201</v>
      </c>
      <c r="Q2455" s="5">
        <f>tb_vendas[[#This Row],[Valor Total]]-tb_vendas[[#This Row],[Custo Total]]</f>
        <v>53.624390898165814</v>
      </c>
      <c r="R2455" s="2">
        <v>1</v>
      </c>
      <c r="S2455" s="3">
        <v>1</v>
      </c>
      <c r="T2455" t="s">
        <v>80</v>
      </c>
      <c r="U2455" t="s">
        <v>84</v>
      </c>
    </row>
    <row r="2456" spans="1:21" x14ac:dyDescent="0.3">
      <c r="A2456" s="3" t="s">
        <v>2540</v>
      </c>
      <c r="B2456" s="1">
        <v>45025</v>
      </c>
      <c r="C2456" s="7" t="str">
        <f>TEXT(tb_vendas[[#This Row],[Data do Pedido]],"aaaa-mm")</f>
        <v>2023-04</v>
      </c>
      <c r="D2456" s="1" t="s">
        <v>6589</v>
      </c>
      <c r="E2456" t="s">
        <v>16</v>
      </c>
      <c r="F2456" t="s">
        <v>27</v>
      </c>
      <c r="G2456" t="s">
        <v>42</v>
      </c>
      <c r="H2456" t="s">
        <v>46</v>
      </c>
      <c r="I2456" t="s">
        <v>62</v>
      </c>
      <c r="J2456" t="s">
        <v>70</v>
      </c>
      <c r="K2456" t="s">
        <v>73</v>
      </c>
      <c r="L2456">
        <v>43</v>
      </c>
      <c r="M2456" s="5">
        <v>46.64</v>
      </c>
      <c r="N2456" s="5">
        <f t="shared" si="38"/>
        <v>2005.52</v>
      </c>
      <c r="O2456" s="5">
        <v>13.56687360641272</v>
      </c>
      <c r="P2456" s="5">
        <f>tb_vendas[[#This Row],[Quantidade]]*tb_vendas[[#This Row],[Custo Unitário]]</f>
        <v>583.37556507574698</v>
      </c>
      <c r="Q2456" s="5">
        <f>tb_vendas[[#This Row],[Valor Total]]-tb_vendas[[#This Row],[Custo Total]]</f>
        <v>1422.1444349242529</v>
      </c>
      <c r="R2456" s="2">
        <v>6</v>
      </c>
      <c r="S2456" s="3">
        <v>3</v>
      </c>
      <c r="T2456" t="s">
        <v>80</v>
      </c>
      <c r="U2456" t="s">
        <v>85</v>
      </c>
    </row>
    <row r="2457" spans="1:21" x14ac:dyDescent="0.3">
      <c r="A2457" s="3" t="s">
        <v>2541</v>
      </c>
      <c r="B2457" s="1">
        <v>45026</v>
      </c>
      <c r="C2457" s="7" t="str">
        <f>TEXT(tb_vendas[[#This Row],[Data do Pedido]],"aaaa-mm")</f>
        <v>2023-04</v>
      </c>
      <c r="D2457" s="1" t="s">
        <v>6591</v>
      </c>
      <c r="E2457" t="s">
        <v>17</v>
      </c>
      <c r="F2457" t="s">
        <v>31</v>
      </c>
      <c r="G2457" t="s">
        <v>40</v>
      </c>
      <c r="H2457" t="s">
        <v>46</v>
      </c>
      <c r="I2457" t="s">
        <v>59</v>
      </c>
      <c r="J2457" t="s">
        <v>70</v>
      </c>
      <c r="K2457" t="s">
        <v>74</v>
      </c>
      <c r="L2457">
        <v>39</v>
      </c>
      <c r="M2457" s="5">
        <v>44.99</v>
      </c>
      <c r="N2457" s="5">
        <f t="shared" si="38"/>
        <v>1754.6100000000001</v>
      </c>
      <c r="O2457" s="5">
        <v>26.335951519885754</v>
      </c>
      <c r="P2457" s="5">
        <f>tb_vendas[[#This Row],[Quantidade]]*tb_vendas[[#This Row],[Custo Unitário]]</f>
        <v>1027.1021092755443</v>
      </c>
      <c r="Q2457" s="5">
        <f>tb_vendas[[#This Row],[Valor Total]]-tb_vendas[[#This Row],[Custo Total]]</f>
        <v>727.50789072445582</v>
      </c>
      <c r="R2457" s="2">
        <v>1</v>
      </c>
      <c r="S2457" s="3">
        <v>2</v>
      </c>
      <c r="T2457" t="s">
        <v>81</v>
      </c>
      <c r="U2457" t="s">
        <v>83</v>
      </c>
    </row>
    <row r="2458" spans="1:21" x14ac:dyDescent="0.3">
      <c r="A2458" s="3" t="s">
        <v>2542</v>
      </c>
      <c r="B2458" s="1">
        <v>45026</v>
      </c>
      <c r="C2458" s="7" t="str">
        <f>TEXT(tb_vendas[[#This Row],[Data do Pedido]],"aaaa-mm")</f>
        <v>2023-04</v>
      </c>
      <c r="D2458" s="1" t="s">
        <v>6590</v>
      </c>
      <c r="E2458" t="s">
        <v>20</v>
      </c>
      <c r="F2458" t="s">
        <v>36</v>
      </c>
      <c r="G2458" t="s">
        <v>39</v>
      </c>
      <c r="H2458" t="s">
        <v>45</v>
      </c>
      <c r="I2458" t="s">
        <v>62</v>
      </c>
      <c r="J2458" t="s">
        <v>70</v>
      </c>
      <c r="K2458" t="s">
        <v>74</v>
      </c>
      <c r="L2458">
        <v>31</v>
      </c>
      <c r="M2458" s="5">
        <v>98.2</v>
      </c>
      <c r="N2458" s="5">
        <f t="shared" si="38"/>
        <v>3044.2000000000003</v>
      </c>
      <c r="O2458" s="5">
        <v>59.937827538353318</v>
      </c>
      <c r="P2458" s="5">
        <f>tb_vendas[[#This Row],[Quantidade]]*tb_vendas[[#This Row],[Custo Unitário]]</f>
        <v>1858.0726536889529</v>
      </c>
      <c r="Q2458" s="5">
        <f>tb_vendas[[#This Row],[Valor Total]]-tb_vendas[[#This Row],[Custo Total]]</f>
        <v>1186.1273463110474</v>
      </c>
      <c r="R2458" s="2">
        <v>2</v>
      </c>
      <c r="S2458" s="3">
        <v>6</v>
      </c>
      <c r="T2458" t="s">
        <v>81</v>
      </c>
      <c r="U2458" t="s">
        <v>85</v>
      </c>
    </row>
    <row r="2459" spans="1:21" x14ac:dyDescent="0.3">
      <c r="A2459" s="3" t="s">
        <v>2543</v>
      </c>
      <c r="B2459" s="1">
        <v>45027</v>
      </c>
      <c r="C2459" s="7" t="str">
        <f>TEXT(tb_vendas[[#This Row],[Data do Pedido]],"aaaa-mm")</f>
        <v>2023-04</v>
      </c>
      <c r="D2459" s="1" t="s">
        <v>6588</v>
      </c>
      <c r="E2459" t="s">
        <v>16</v>
      </c>
      <c r="F2459" t="s">
        <v>24</v>
      </c>
      <c r="G2459" t="s">
        <v>39</v>
      </c>
      <c r="H2459" t="s">
        <v>45</v>
      </c>
      <c r="I2459" t="s">
        <v>54</v>
      </c>
      <c r="J2459" t="s">
        <v>68</v>
      </c>
      <c r="K2459" t="s">
        <v>72</v>
      </c>
      <c r="L2459">
        <v>88</v>
      </c>
      <c r="M2459" s="5">
        <v>17.010000000000002</v>
      </c>
      <c r="N2459" s="5">
        <f t="shared" si="38"/>
        <v>1496.88</v>
      </c>
      <c r="O2459" s="5">
        <v>4.8792274734471164</v>
      </c>
      <c r="P2459" s="5">
        <f>tb_vendas[[#This Row],[Quantidade]]*tb_vendas[[#This Row],[Custo Unitário]]</f>
        <v>429.37201766334624</v>
      </c>
      <c r="Q2459" s="5">
        <f>tb_vendas[[#This Row],[Valor Total]]-tb_vendas[[#This Row],[Custo Total]]</f>
        <v>1067.5079823366539</v>
      </c>
      <c r="R2459" s="2">
        <v>3</v>
      </c>
      <c r="S2459" s="3">
        <v>10</v>
      </c>
      <c r="T2459" t="s">
        <v>81</v>
      </c>
      <c r="U2459" t="s">
        <v>82</v>
      </c>
    </row>
    <row r="2460" spans="1:21" x14ac:dyDescent="0.3">
      <c r="A2460" s="3" t="s">
        <v>2544</v>
      </c>
      <c r="B2460" s="1">
        <v>45027</v>
      </c>
      <c r="C2460" s="7" t="str">
        <f>TEXT(tb_vendas[[#This Row],[Data do Pedido]],"aaaa-mm")</f>
        <v>2023-04</v>
      </c>
      <c r="D2460" s="1" t="s">
        <v>6592</v>
      </c>
      <c r="E2460" t="s">
        <v>21</v>
      </c>
      <c r="F2460" t="s">
        <v>36</v>
      </c>
      <c r="G2460" t="s">
        <v>39</v>
      </c>
      <c r="H2460" t="s">
        <v>45</v>
      </c>
      <c r="I2460" t="s">
        <v>55</v>
      </c>
      <c r="J2460" t="s">
        <v>69</v>
      </c>
      <c r="K2460" t="s">
        <v>73</v>
      </c>
      <c r="L2460">
        <v>36</v>
      </c>
      <c r="M2460" s="5">
        <v>71.42</v>
      </c>
      <c r="N2460" s="5">
        <f t="shared" si="38"/>
        <v>2571.12</v>
      </c>
      <c r="O2460" s="5">
        <v>50.265313540912885</v>
      </c>
      <c r="P2460" s="5">
        <f>tb_vendas[[#This Row],[Quantidade]]*tb_vendas[[#This Row],[Custo Unitário]]</f>
        <v>1809.5512874728638</v>
      </c>
      <c r="Q2460" s="5">
        <f>tb_vendas[[#This Row],[Valor Total]]-tb_vendas[[#This Row],[Custo Total]]</f>
        <v>761.56871252713609</v>
      </c>
      <c r="R2460" s="2">
        <v>5</v>
      </c>
      <c r="S2460" s="3">
        <v>1</v>
      </c>
      <c r="T2460" t="s">
        <v>81</v>
      </c>
      <c r="U2460" t="s">
        <v>83</v>
      </c>
    </row>
    <row r="2461" spans="1:21" x14ac:dyDescent="0.3">
      <c r="A2461" s="3" t="s">
        <v>2545</v>
      </c>
      <c r="B2461" s="1">
        <v>45027</v>
      </c>
      <c r="C2461" s="7" t="str">
        <f>TEXT(tb_vendas[[#This Row],[Data do Pedido]],"aaaa-mm")</f>
        <v>2023-04</v>
      </c>
      <c r="D2461" s="1" t="s">
        <v>6589</v>
      </c>
      <c r="E2461" t="s">
        <v>23</v>
      </c>
      <c r="F2461" t="s">
        <v>24</v>
      </c>
      <c r="G2461" t="s">
        <v>39</v>
      </c>
      <c r="H2461" t="s">
        <v>45</v>
      </c>
      <c r="I2461" t="s">
        <v>62</v>
      </c>
      <c r="J2461" t="s">
        <v>70</v>
      </c>
      <c r="K2461" t="s">
        <v>75</v>
      </c>
      <c r="L2461">
        <v>61</v>
      </c>
      <c r="M2461" s="5">
        <v>61.06</v>
      </c>
      <c r="N2461" s="5">
        <f t="shared" si="38"/>
        <v>3724.6600000000003</v>
      </c>
      <c r="O2461" s="5">
        <v>35.992522837440262</v>
      </c>
      <c r="P2461" s="5">
        <f>tb_vendas[[#This Row],[Quantidade]]*tb_vendas[[#This Row],[Custo Unitário]]</f>
        <v>2195.5438930838559</v>
      </c>
      <c r="Q2461" s="5">
        <f>tb_vendas[[#This Row],[Valor Total]]-tb_vendas[[#This Row],[Custo Total]]</f>
        <v>1529.1161069161444</v>
      </c>
      <c r="R2461" s="2">
        <v>4</v>
      </c>
      <c r="S2461" s="3">
        <v>9</v>
      </c>
      <c r="T2461" t="s">
        <v>79</v>
      </c>
      <c r="U2461" t="s">
        <v>85</v>
      </c>
    </row>
    <row r="2462" spans="1:21" x14ac:dyDescent="0.3">
      <c r="A2462" s="3" t="s">
        <v>2546</v>
      </c>
      <c r="B2462" s="1">
        <v>45027</v>
      </c>
      <c r="C2462" s="7" t="str">
        <f>TEXT(tb_vendas[[#This Row],[Data do Pedido]],"aaaa-mm")</f>
        <v>2023-04</v>
      </c>
      <c r="D2462" s="1" t="s">
        <v>6589</v>
      </c>
      <c r="E2462" t="s">
        <v>20</v>
      </c>
      <c r="F2462" t="s">
        <v>30</v>
      </c>
      <c r="G2462" t="s">
        <v>44</v>
      </c>
      <c r="H2462" t="s">
        <v>46</v>
      </c>
      <c r="I2462" t="s">
        <v>59</v>
      </c>
      <c r="J2462" t="s">
        <v>70</v>
      </c>
      <c r="K2462" t="s">
        <v>73</v>
      </c>
      <c r="L2462">
        <v>83</v>
      </c>
      <c r="M2462" s="5">
        <v>26.05</v>
      </c>
      <c r="N2462" s="5">
        <f t="shared" si="38"/>
        <v>2162.15</v>
      </c>
      <c r="O2462" s="5">
        <v>7.3281309843206133</v>
      </c>
      <c r="P2462" s="5">
        <f>tb_vendas[[#This Row],[Quantidade]]*tb_vendas[[#This Row],[Custo Unitário]]</f>
        <v>608.23487169861085</v>
      </c>
      <c r="Q2462" s="5">
        <f>tb_vendas[[#This Row],[Valor Total]]-tb_vendas[[#This Row],[Custo Total]]</f>
        <v>1553.9151283013894</v>
      </c>
      <c r="R2462" s="2">
        <v>8</v>
      </c>
      <c r="S2462" s="3">
        <v>0</v>
      </c>
      <c r="T2462" t="s">
        <v>79</v>
      </c>
      <c r="U2462" t="s">
        <v>82</v>
      </c>
    </row>
    <row r="2463" spans="1:21" x14ac:dyDescent="0.3">
      <c r="A2463" s="3" t="s">
        <v>2547</v>
      </c>
      <c r="B2463" s="1">
        <v>45027</v>
      </c>
      <c r="C2463" s="7" t="str">
        <f>TEXT(tb_vendas[[#This Row],[Data do Pedido]],"aaaa-mm")</f>
        <v>2023-04</v>
      </c>
      <c r="D2463" s="1" t="s">
        <v>6590</v>
      </c>
      <c r="E2463" t="s">
        <v>16</v>
      </c>
      <c r="F2463" t="s">
        <v>24</v>
      </c>
      <c r="G2463" t="s">
        <v>39</v>
      </c>
      <c r="H2463" t="s">
        <v>45</v>
      </c>
      <c r="I2463" t="s">
        <v>47</v>
      </c>
      <c r="J2463" t="s">
        <v>63</v>
      </c>
      <c r="K2463" t="s">
        <v>71</v>
      </c>
      <c r="L2463">
        <v>99</v>
      </c>
      <c r="M2463" s="5">
        <v>35.119999999999997</v>
      </c>
      <c r="N2463" s="5">
        <f t="shared" si="38"/>
        <v>3476.8799999999997</v>
      </c>
      <c r="O2463" s="5">
        <v>21.206311321769007</v>
      </c>
      <c r="P2463" s="5">
        <f>tb_vendas[[#This Row],[Quantidade]]*tb_vendas[[#This Row],[Custo Unitário]]</f>
        <v>2099.4248208551317</v>
      </c>
      <c r="Q2463" s="5">
        <f>tb_vendas[[#This Row],[Valor Total]]-tb_vendas[[#This Row],[Custo Total]]</f>
        <v>1377.455179144868</v>
      </c>
      <c r="R2463" s="2">
        <v>2</v>
      </c>
      <c r="S2463" s="3">
        <v>4</v>
      </c>
      <c r="T2463" t="s">
        <v>80</v>
      </c>
      <c r="U2463" t="s">
        <v>83</v>
      </c>
    </row>
    <row r="2464" spans="1:21" x14ac:dyDescent="0.3">
      <c r="A2464" s="3" t="s">
        <v>2548</v>
      </c>
      <c r="B2464" s="1">
        <v>45027</v>
      </c>
      <c r="C2464" s="7" t="str">
        <f>TEXT(tb_vendas[[#This Row],[Data do Pedido]],"aaaa-mm")</f>
        <v>2023-04</v>
      </c>
      <c r="D2464" s="1" t="s">
        <v>6593</v>
      </c>
      <c r="E2464" t="s">
        <v>20</v>
      </c>
      <c r="F2464" t="s">
        <v>26</v>
      </c>
      <c r="G2464" t="s">
        <v>41</v>
      </c>
      <c r="H2464" t="s">
        <v>45</v>
      </c>
      <c r="I2464" t="s">
        <v>50</v>
      </c>
      <c r="J2464" t="s">
        <v>66</v>
      </c>
      <c r="K2464" t="s">
        <v>74</v>
      </c>
      <c r="L2464">
        <v>24</v>
      </c>
      <c r="M2464" s="5">
        <v>52.48</v>
      </c>
      <c r="N2464" s="5">
        <f t="shared" si="38"/>
        <v>1259.52</v>
      </c>
      <c r="O2464" s="5">
        <v>14.105684396459461</v>
      </c>
      <c r="P2464" s="5">
        <f>tb_vendas[[#This Row],[Quantidade]]*tb_vendas[[#This Row],[Custo Unitário]]</f>
        <v>338.53642551502708</v>
      </c>
      <c r="Q2464" s="5">
        <f>tb_vendas[[#This Row],[Valor Total]]-tb_vendas[[#This Row],[Custo Total]]</f>
        <v>920.98357448497291</v>
      </c>
      <c r="R2464" s="2">
        <v>4</v>
      </c>
      <c r="S2464" s="3">
        <v>2</v>
      </c>
      <c r="T2464" t="s">
        <v>79</v>
      </c>
      <c r="U2464" t="s">
        <v>85</v>
      </c>
    </row>
    <row r="2465" spans="1:21" x14ac:dyDescent="0.3">
      <c r="A2465" s="3" t="s">
        <v>2549</v>
      </c>
      <c r="B2465" s="1">
        <v>45027</v>
      </c>
      <c r="C2465" s="7" t="str">
        <f>TEXT(tb_vendas[[#This Row],[Data do Pedido]],"aaaa-mm")</f>
        <v>2023-04</v>
      </c>
      <c r="D2465" s="1" t="s">
        <v>6589</v>
      </c>
      <c r="E2465" t="s">
        <v>17</v>
      </c>
      <c r="F2465" t="s">
        <v>37</v>
      </c>
      <c r="G2465" t="s">
        <v>41</v>
      </c>
      <c r="H2465" t="s">
        <v>45</v>
      </c>
      <c r="I2465" t="s">
        <v>52</v>
      </c>
      <c r="J2465" t="s">
        <v>67</v>
      </c>
      <c r="K2465" t="s">
        <v>78</v>
      </c>
      <c r="L2465">
        <v>73</v>
      </c>
      <c r="M2465" s="5">
        <v>89.4</v>
      </c>
      <c r="N2465" s="5">
        <f t="shared" si="38"/>
        <v>6526.2000000000007</v>
      </c>
      <c r="O2465" s="5">
        <v>27.920068073309096</v>
      </c>
      <c r="P2465" s="5">
        <f>tb_vendas[[#This Row],[Quantidade]]*tb_vendas[[#This Row],[Custo Unitário]]</f>
        <v>2038.164969351564</v>
      </c>
      <c r="Q2465" s="5">
        <f>tb_vendas[[#This Row],[Valor Total]]-tb_vendas[[#This Row],[Custo Total]]</f>
        <v>4488.035030648437</v>
      </c>
      <c r="R2465" s="2">
        <v>10</v>
      </c>
      <c r="S2465" s="3">
        <v>0</v>
      </c>
      <c r="T2465" t="s">
        <v>79</v>
      </c>
      <c r="U2465" t="s">
        <v>83</v>
      </c>
    </row>
    <row r="2466" spans="1:21" x14ac:dyDescent="0.3">
      <c r="A2466" s="3" t="s">
        <v>2550</v>
      </c>
      <c r="B2466" s="1">
        <v>45027</v>
      </c>
      <c r="C2466" s="7" t="str">
        <f>TEXT(tb_vendas[[#This Row],[Data do Pedido]],"aaaa-mm")</f>
        <v>2023-04</v>
      </c>
      <c r="D2466" s="1" t="s">
        <v>6588</v>
      </c>
      <c r="E2466" t="s">
        <v>22</v>
      </c>
      <c r="F2466" t="s">
        <v>32</v>
      </c>
      <c r="G2466" t="s">
        <v>39</v>
      </c>
      <c r="H2466" t="s">
        <v>45</v>
      </c>
      <c r="I2466" t="s">
        <v>58</v>
      </c>
      <c r="J2466" t="s">
        <v>64</v>
      </c>
      <c r="K2466" t="s">
        <v>78</v>
      </c>
      <c r="L2466">
        <v>28</v>
      </c>
      <c r="M2466" s="5">
        <v>37.67</v>
      </c>
      <c r="N2466" s="5">
        <f t="shared" si="38"/>
        <v>1054.76</v>
      </c>
      <c r="O2466" s="5">
        <v>14.69225876851417</v>
      </c>
      <c r="P2466" s="5">
        <f>tb_vendas[[#This Row],[Quantidade]]*tb_vendas[[#This Row],[Custo Unitário]]</f>
        <v>411.38324551839679</v>
      </c>
      <c r="Q2466" s="5">
        <f>tb_vendas[[#This Row],[Valor Total]]-tb_vendas[[#This Row],[Custo Total]]</f>
        <v>643.37675448160326</v>
      </c>
      <c r="R2466" s="2">
        <v>8</v>
      </c>
      <c r="S2466" s="3">
        <v>4</v>
      </c>
      <c r="T2466" t="s">
        <v>79</v>
      </c>
      <c r="U2466" t="s">
        <v>84</v>
      </c>
    </row>
    <row r="2467" spans="1:21" x14ac:dyDescent="0.3">
      <c r="A2467" s="3" t="s">
        <v>2551</v>
      </c>
      <c r="B2467" s="1">
        <v>45027</v>
      </c>
      <c r="C2467" s="7" t="str">
        <f>TEXT(tb_vendas[[#This Row],[Data do Pedido]],"aaaa-mm")</f>
        <v>2023-04</v>
      </c>
      <c r="D2467" s="1" t="s">
        <v>6593</v>
      </c>
      <c r="E2467" t="s">
        <v>22</v>
      </c>
      <c r="F2467" t="s">
        <v>24</v>
      </c>
      <c r="G2467" t="s">
        <v>39</v>
      </c>
      <c r="H2467" t="s">
        <v>45</v>
      </c>
      <c r="I2467" t="s">
        <v>62</v>
      </c>
      <c r="J2467" t="s">
        <v>70</v>
      </c>
      <c r="K2467" t="s">
        <v>71</v>
      </c>
      <c r="L2467">
        <v>19</v>
      </c>
      <c r="M2467" s="5">
        <v>32.020000000000003</v>
      </c>
      <c r="N2467" s="5">
        <f t="shared" si="38"/>
        <v>608.38000000000011</v>
      </c>
      <c r="O2467" s="5">
        <v>15.246427109019326</v>
      </c>
      <c r="P2467" s="5">
        <f>tb_vendas[[#This Row],[Quantidade]]*tb_vendas[[#This Row],[Custo Unitário]]</f>
        <v>289.68211507136721</v>
      </c>
      <c r="Q2467" s="5">
        <f>tb_vendas[[#This Row],[Valor Total]]-tb_vendas[[#This Row],[Custo Total]]</f>
        <v>318.6978849286329</v>
      </c>
      <c r="R2467" s="2">
        <v>4</v>
      </c>
      <c r="S2467" s="3">
        <v>5</v>
      </c>
      <c r="T2467" t="s">
        <v>80</v>
      </c>
      <c r="U2467" t="s">
        <v>82</v>
      </c>
    </row>
    <row r="2468" spans="1:21" x14ac:dyDescent="0.3">
      <c r="A2468" s="3" t="s">
        <v>2552</v>
      </c>
      <c r="B2468" s="1">
        <v>45028</v>
      </c>
      <c r="C2468" s="7" t="str">
        <f>TEXT(tb_vendas[[#This Row],[Data do Pedido]],"aaaa-mm")</f>
        <v>2023-04</v>
      </c>
      <c r="D2468" s="1" t="s">
        <v>6593</v>
      </c>
      <c r="E2468" t="s">
        <v>19</v>
      </c>
      <c r="F2468" t="s">
        <v>25</v>
      </c>
      <c r="G2468" t="s">
        <v>40</v>
      </c>
      <c r="H2468" t="s">
        <v>46</v>
      </c>
      <c r="I2468" t="s">
        <v>52</v>
      </c>
      <c r="J2468" t="s">
        <v>67</v>
      </c>
      <c r="K2468" t="s">
        <v>73</v>
      </c>
      <c r="L2468">
        <v>73</v>
      </c>
      <c r="M2468" s="5">
        <v>33.89</v>
      </c>
      <c r="N2468" s="5">
        <f t="shared" si="38"/>
        <v>2473.9700000000003</v>
      </c>
      <c r="O2468" s="5">
        <v>13.485869789907078</v>
      </c>
      <c r="P2468" s="5">
        <f>tb_vendas[[#This Row],[Quantidade]]*tb_vendas[[#This Row],[Custo Unitário]]</f>
        <v>984.46849466321669</v>
      </c>
      <c r="Q2468" s="5">
        <f>tb_vendas[[#This Row],[Valor Total]]-tb_vendas[[#This Row],[Custo Total]]</f>
        <v>1489.5015053367836</v>
      </c>
      <c r="R2468" s="2">
        <v>3</v>
      </c>
      <c r="S2468" s="3">
        <v>1</v>
      </c>
      <c r="T2468" t="s">
        <v>79</v>
      </c>
      <c r="U2468" t="s">
        <v>85</v>
      </c>
    </row>
    <row r="2469" spans="1:21" x14ac:dyDescent="0.3">
      <c r="A2469" s="3" t="s">
        <v>2553</v>
      </c>
      <c r="B2469" s="1">
        <v>45028</v>
      </c>
      <c r="C2469" s="7" t="str">
        <f>TEXT(tb_vendas[[#This Row],[Data do Pedido]],"aaaa-mm")</f>
        <v>2023-04</v>
      </c>
      <c r="D2469" s="1" t="s">
        <v>6592</v>
      </c>
      <c r="E2469" t="s">
        <v>18</v>
      </c>
      <c r="F2469" t="s">
        <v>36</v>
      </c>
      <c r="G2469" t="s">
        <v>39</v>
      </c>
      <c r="H2469" t="s">
        <v>45</v>
      </c>
      <c r="I2469" t="s">
        <v>56</v>
      </c>
      <c r="J2469" t="s">
        <v>63</v>
      </c>
      <c r="K2469" t="s">
        <v>77</v>
      </c>
      <c r="L2469">
        <v>30</v>
      </c>
      <c r="M2469" s="5">
        <v>39.619999999999997</v>
      </c>
      <c r="N2469" s="5">
        <f t="shared" si="38"/>
        <v>1188.5999999999999</v>
      </c>
      <c r="O2469" s="5">
        <v>13.017003442358362</v>
      </c>
      <c r="P2469" s="5">
        <f>tb_vendas[[#This Row],[Quantidade]]*tb_vendas[[#This Row],[Custo Unitário]]</f>
        <v>390.51010327075085</v>
      </c>
      <c r="Q2469" s="5">
        <f>tb_vendas[[#This Row],[Valor Total]]-tb_vendas[[#This Row],[Custo Total]]</f>
        <v>798.08989672924906</v>
      </c>
      <c r="R2469" s="2">
        <v>6</v>
      </c>
      <c r="S2469" s="3">
        <v>3</v>
      </c>
      <c r="T2469" t="s">
        <v>80</v>
      </c>
      <c r="U2469" t="s">
        <v>83</v>
      </c>
    </row>
    <row r="2470" spans="1:21" x14ac:dyDescent="0.3">
      <c r="A2470" s="3" t="s">
        <v>2554</v>
      </c>
      <c r="B2470" s="1">
        <v>45028</v>
      </c>
      <c r="C2470" s="7" t="str">
        <f>TEXT(tb_vendas[[#This Row],[Data do Pedido]],"aaaa-mm")</f>
        <v>2023-04</v>
      </c>
      <c r="D2470" s="1" t="s">
        <v>6592</v>
      </c>
      <c r="E2470" t="s">
        <v>19</v>
      </c>
      <c r="F2470" t="s">
        <v>25</v>
      </c>
      <c r="G2470" t="s">
        <v>40</v>
      </c>
      <c r="H2470" t="s">
        <v>46</v>
      </c>
      <c r="I2470" t="s">
        <v>48</v>
      </c>
      <c r="J2470" t="s">
        <v>64</v>
      </c>
      <c r="K2470" t="s">
        <v>72</v>
      </c>
      <c r="L2470">
        <v>68</v>
      </c>
      <c r="M2470" s="5">
        <v>3.74</v>
      </c>
      <c r="N2470" s="5">
        <f t="shared" si="38"/>
        <v>254.32000000000002</v>
      </c>
      <c r="O2470" s="5">
        <v>2.1469607733752953</v>
      </c>
      <c r="P2470" s="5">
        <f>tb_vendas[[#This Row],[Quantidade]]*tb_vendas[[#This Row],[Custo Unitário]]</f>
        <v>145.99333258952009</v>
      </c>
      <c r="Q2470" s="5">
        <f>tb_vendas[[#This Row],[Valor Total]]-tb_vendas[[#This Row],[Custo Total]]</f>
        <v>108.32666741047993</v>
      </c>
      <c r="R2470" s="2">
        <v>4</v>
      </c>
      <c r="S2470" s="3">
        <v>3</v>
      </c>
      <c r="T2470" t="s">
        <v>79</v>
      </c>
      <c r="U2470" t="s">
        <v>83</v>
      </c>
    </row>
    <row r="2471" spans="1:21" x14ac:dyDescent="0.3">
      <c r="A2471" s="3" t="s">
        <v>2555</v>
      </c>
      <c r="B2471" s="1">
        <v>45028</v>
      </c>
      <c r="C2471" s="7" t="str">
        <f>TEXT(tb_vendas[[#This Row],[Data do Pedido]],"aaaa-mm")</f>
        <v>2023-04</v>
      </c>
      <c r="D2471" s="1" t="s">
        <v>6592</v>
      </c>
      <c r="E2471" t="s">
        <v>23</v>
      </c>
      <c r="F2471" t="s">
        <v>30</v>
      </c>
      <c r="G2471" t="s">
        <v>44</v>
      </c>
      <c r="H2471" t="s">
        <v>46</v>
      </c>
      <c r="I2471" t="s">
        <v>55</v>
      </c>
      <c r="J2471" t="s">
        <v>69</v>
      </c>
      <c r="K2471" t="s">
        <v>71</v>
      </c>
      <c r="L2471">
        <v>100</v>
      </c>
      <c r="M2471" s="5">
        <v>95.93</v>
      </c>
      <c r="N2471" s="5">
        <f t="shared" si="38"/>
        <v>9593</v>
      </c>
      <c r="O2471" s="5">
        <v>30.270398805384822</v>
      </c>
      <c r="P2471" s="5">
        <f>tb_vendas[[#This Row],[Quantidade]]*tb_vendas[[#This Row],[Custo Unitário]]</f>
        <v>3027.0398805384821</v>
      </c>
      <c r="Q2471" s="5">
        <f>tb_vendas[[#This Row],[Valor Total]]-tb_vendas[[#This Row],[Custo Total]]</f>
        <v>6565.9601194615179</v>
      </c>
      <c r="R2471" s="2">
        <v>3</v>
      </c>
      <c r="S2471" s="3">
        <v>5</v>
      </c>
      <c r="T2471" t="s">
        <v>80</v>
      </c>
      <c r="U2471" t="s">
        <v>85</v>
      </c>
    </row>
    <row r="2472" spans="1:21" x14ac:dyDescent="0.3">
      <c r="A2472" s="3" t="s">
        <v>2556</v>
      </c>
      <c r="B2472" s="1">
        <v>45028</v>
      </c>
      <c r="C2472" s="7" t="str">
        <f>TEXT(tb_vendas[[#This Row],[Data do Pedido]],"aaaa-mm")</f>
        <v>2023-04</v>
      </c>
      <c r="D2472" s="1" t="s">
        <v>6590</v>
      </c>
      <c r="E2472" t="s">
        <v>21</v>
      </c>
      <c r="F2472" t="s">
        <v>29</v>
      </c>
      <c r="G2472" t="s">
        <v>43</v>
      </c>
      <c r="H2472" t="s">
        <v>45</v>
      </c>
      <c r="I2472" t="s">
        <v>56</v>
      </c>
      <c r="J2472" t="s">
        <v>63</v>
      </c>
      <c r="K2472" t="s">
        <v>73</v>
      </c>
      <c r="L2472">
        <v>54</v>
      </c>
      <c r="M2472" s="5">
        <v>31.94</v>
      </c>
      <c r="N2472" s="5">
        <f t="shared" si="38"/>
        <v>1724.76</v>
      </c>
      <c r="O2472" s="5">
        <v>10.839344013029299</v>
      </c>
      <c r="P2472" s="5">
        <f>tb_vendas[[#This Row],[Quantidade]]*tb_vendas[[#This Row],[Custo Unitário]]</f>
        <v>585.32457670358212</v>
      </c>
      <c r="Q2472" s="5">
        <f>tb_vendas[[#This Row],[Valor Total]]-tb_vendas[[#This Row],[Custo Total]]</f>
        <v>1139.4354232964179</v>
      </c>
      <c r="R2472" s="2">
        <v>5</v>
      </c>
      <c r="S2472" s="3">
        <v>5</v>
      </c>
      <c r="T2472" t="s">
        <v>80</v>
      </c>
      <c r="U2472" t="s">
        <v>84</v>
      </c>
    </row>
    <row r="2473" spans="1:21" x14ac:dyDescent="0.3">
      <c r="A2473" s="3" t="s">
        <v>2557</v>
      </c>
      <c r="B2473" s="1">
        <v>45028</v>
      </c>
      <c r="C2473" s="7" t="str">
        <f>TEXT(tb_vendas[[#This Row],[Data do Pedido]],"aaaa-mm")</f>
        <v>2023-04</v>
      </c>
      <c r="D2473" s="1" t="s">
        <v>6588</v>
      </c>
      <c r="E2473" t="s">
        <v>18</v>
      </c>
      <c r="F2473" t="s">
        <v>35</v>
      </c>
      <c r="G2473" t="s">
        <v>44</v>
      </c>
      <c r="H2473" t="s">
        <v>46</v>
      </c>
      <c r="I2473" t="s">
        <v>62</v>
      </c>
      <c r="J2473" t="s">
        <v>70</v>
      </c>
      <c r="K2473" t="s">
        <v>75</v>
      </c>
      <c r="L2473">
        <v>91</v>
      </c>
      <c r="M2473" s="5">
        <v>82.16</v>
      </c>
      <c r="N2473" s="5">
        <f t="shared" si="38"/>
        <v>7476.5599999999995</v>
      </c>
      <c r="O2473" s="5">
        <v>73.692093245318688</v>
      </c>
      <c r="P2473" s="5">
        <f>tb_vendas[[#This Row],[Quantidade]]*tb_vendas[[#This Row],[Custo Unitário]]</f>
        <v>6705.9804853240003</v>
      </c>
      <c r="Q2473" s="5">
        <f>tb_vendas[[#This Row],[Valor Total]]-tb_vendas[[#This Row],[Custo Total]]</f>
        <v>770.57951467599923</v>
      </c>
      <c r="R2473" s="2">
        <v>10</v>
      </c>
      <c r="S2473" s="3">
        <v>7</v>
      </c>
      <c r="T2473" t="s">
        <v>79</v>
      </c>
      <c r="U2473" t="s">
        <v>83</v>
      </c>
    </row>
    <row r="2474" spans="1:21" x14ac:dyDescent="0.3">
      <c r="A2474" s="3" t="s">
        <v>2558</v>
      </c>
      <c r="B2474" s="1">
        <v>45028</v>
      </c>
      <c r="C2474" s="7" t="str">
        <f>TEXT(tb_vendas[[#This Row],[Data do Pedido]],"aaaa-mm")</f>
        <v>2023-04</v>
      </c>
      <c r="D2474" s="1" t="s">
        <v>6592</v>
      </c>
      <c r="E2474" t="s">
        <v>16</v>
      </c>
      <c r="F2474" t="s">
        <v>31</v>
      </c>
      <c r="G2474" t="s">
        <v>40</v>
      </c>
      <c r="H2474" t="s">
        <v>46</v>
      </c>
      <c r="I2474" t="s">
        <v>54</v>
      </c>
      <c r="J2474" t="s">
        <v>68</v>
      </c>
      <c r="K2474" t="s">
        <v>74</v>
      </c>
      <c r="L2474">
        <v>100</v>
      </c>
      <c r="M2474" s="5">
        <v>73.08</v>
      </c>
      <c r="N2474" s="5">
        <f t="shared" si="38"/>
        <v>7308</v>
      </c>
      <c r="O2474" s="5">
        <v>21.758672678326128</v>
      </c>
      <c r="P2474" s="5">
        <f>tb_vendas[[#This Row],[Quantidade]]*tb_vendas[[#This Row],[Custo Unitário]]</f>
        <v>2175.8672678326129</v>
      </c>
      <c r="Q2474" s="5">
        <f>tb_vendas[[#This Row],[Valor Total]]-tb_vendas[[#This Row],[Custo Total]]</f>
        <v>5132.1327321673871</v>
      </c>
      <c r="R2474" s="2">
        <v>3</v>
      </c>
      <c r="S2474" s="3">
        <v>0</v>
      </c>
      <c r="T2474" t="s">
        <v>80</v>
      </c>
      <c r="U2474" t="s">
        <v>85</v>
      </c>
    </row>
    <row r="2475" spans="1:21" x14ac:dyDescent="0.3">
      <c r="A2475" s="3" t="s">
        <v>2559</v>
      </c>
      <c r="B2475" s="1">
        <v>45028</v>
      </c>
      <c r="C2475" s="7" t="str">
        <f>TEXT(tb_vendas[[#This Row],[Data do Pedido]],"aaaa-mm")</f>
        <v>2023-04</v>
      </c>
      <c r="D2475" s="1" t="s">
        <v>6589</v>
      </c>
      <c r="E2475" t="s">
        <v>17</v>
      </c>
      <c r="F2475" t="s">
        <v>29</v>
      </c>
      <c r="G2475" t="s">
        <v>43</v>
      </c>
      <c r="H2475" t="s">
        <v>45</v>
      </c>
      <c r="I2475" t="s">
        <v>58</v>
      </c>
      <c r="J2475" t="s">
        <v>64</v>
      </c>
      <c r="K2475" t="s">
        <v>72</v>
      </c>
      <c r="L2475">
        <v>1</v>
      </c>
      <c r="M2475" s="5">
        <v>94.16</v>
      </c>
      <c r="N2475" s="5">
        <f t="shared" si="38"/>
        <v>94.16</v>
      </c>
      <c r="O2475" s="5">
        <v>27.421265360629981</v>
      </c>
      <c r="P2475" s="5">
        <f>tb_vendas[[#This Row],[Quantidade]]*tb_vendas[[#This Row],[Custo Unitário]]</f>
        <v>27.421265360629981</v>
      </c>
      <c r="Q2475" s="5">
        <f>tb_vendas[[#This Row],[Valor Total]]-tb_vendas[[#This Row],[Custo Total]]</f>
        <v>66.738734639370023</v>
      </c>
      <c r="R2475" s="2">
        <v>9</v>
      </c>
      <c r="S2475" s="3">
        <v>9</v>
      </c>
      <c r="T2475" t="s">
        <v>81</v>
      </c>
      <c r="U2475" t="s">
        <v>83</v>
      </c>
    </row>
    <row r="2476" spans="1:21" x14ac:dyDescent="0.3">
      <c r="A2476" s="3" t="s">
        <v>2560</v>
      </c>
      <c r="B2476" s="1">
        <v>45029</v>
      </c>
      <c r="C2476" s="7" t="str">
        <f>TEXT(tb_vendas[[#This Row],[Data do Pedido]],"aaaa-mm")</f>
        <v>2023-04</v>
      </c>
      <c r="D2476" s="1" t="s">
        <v>6588</v>
      </c>
      <c r="E2476" t="s">
        <v>23</v>
      </c>
      <c r="F2476" t="s">
        <v>36</v>
      </c>
      <c r="G2476" t="s">
        <v>39</v>
      </c>
      <c r="H2476" t="s">
        <v>45</v>
      </c>
      <c r="I2476" t="s">
        <v>60</v>
      </c>
      <c r="J2476" t="s">
        <v>69</v>
      </c>
      <c r="K2476" t="s">
        <v>72</v>
      </c>
      <c r="L2476">
        <v>34</v>
      </c>
      <c r="M2476" s="5">
        <v>9.9499999999999993</v>
      </c>
      <c r="N2476" s="5">
        <f t="shared" si="38"/>
        <v>338.29999999999995</v>
      </c>
      <c r="O2476" s="5">
        <v>8.8771134894403865</v>
      </c>
      <c r="P2476" s="5">
        <f>tb_vendas[[#This Row],[Quantidade]]*tb_vendas[[#This Row],[Custo Unitário]]</f>
        <v>301.82185864097312</v>
      </c>
      <c r="Q2476" s="5">
        <f>tb_vendas[[#This Row],[Valor Total]]-tb_vendas[[#This Row],[Custo Total]]</f>
        <v>36.478141359026836</v>
      </c>
      <c r="R2476" s="2">
        <v>4</v>
      </c>
      <c r="S2476" s="3">
        <v>3</v>
      </c>
      <c r="T2476" t="s">
        <v>80</v>
      </c>
      <c r="U2476" t="s">
        <v>84</v>
      </c>
    </row>
    <row r="2477" spans="1:21" x14ac:dyDescent="0.3">
      <c r="A2477" s="3" t="s">
        <v>2561</v>
      </c>
      <c r="B2477" s="1">
        <v>45029</v>
      </c>
      <c r="C2477" s="7" t="str">
        <f>TEXT(tb_vendas[[#This Row],[Data do Pedido]],"aaaa-mm")</f>
        <v>2023-04</v>
      </c>
      <c r="D2477" s="1" t="s">
        <v>6593</v>
      </c>
      <c r="E2477" t="s">
        <v>16</v>
      </c>
      <c r="F2477" t="s">
        <v>28</v>
      </c>
      <c r="G2477" t="s">
        <v>43</v>
      </c>
      <c r="H2477" t="s">
        <v>45</v>
      </c>
      <c r="I2477" t="s">
        <v>55</v>
      </c>
      <c r="J2477" t="s">
        <v>69</v>
      </c>
      <c r="K2477" t="s">
        <v>74</v>
      </c>
      <c r="L2477">
        <v>50</v>
      </c>
      <c r="M2477" s="5">
        <v>69.95</v>
      </c>
      <c r="N2477" s="5">
        <f t="shared" si="38"/>
        <v>3497.5</v>
      </c>
      <c r="O2477" s="5">
        <v>45.605149071872901</v>
      </c>
      <c r="P2477" s="5">
        <f>tb_vendas[[#This Row],[Quantidade]]*tb_vendas[[#This Row],[Custo Unitário]]</f>
        <v>2280.2574535936451</v>
      </c>
      <c r="Q2477" s="5">
        <f>tb_vendas[[#This Row],[Valor Total]]-tb_vendas[[#This Row],[Custo Total]]</f>
        <v>1217.2425464063549</v>
      </c>
      <c r="R2477" s="2">
        <v>1</v>
      </c>
      <c r="S2477" s="3">
        <v>1</v>
      </c>
      <c r="T2477" t="s">
        <v>80</v>
      </c>
      <c r="U2477" t="s">
        <v>84</v>
      </c>
    </row>
    <row r="2478" spans="1:21" x14ac:dyDescent="0.3">
      <c r="A2478" s="3" t="s">
        <v>2562</v>
      </c>
      <c r="B2478" s="1">
        <v>45029</v>
      </c>
      <c r="C2478" s="7" t="str">
        <f>TEXT(tb_vendas[[#This Row],[Data do Pedido]],"aaaa-mm")</f>
        <v>2023-04</v>
      </c>
      <c r="D2478" s="1" t="s">
        <v>6588</v>
      </c>
      <c r="E2478" t="s">
        <v>22</v>
      </c>
      <c r="F2478" t="s">
        <v>34</v>
      </c>
      <c r="G2478" t="s">
        <v>40</v>
      </c>
      <c r="H2478" t="s">
        <v>46</v>
      </c>
      <c r="I2478" t="s">
        <v>60</v>
      </c>
      <c r="J2478" t="s">
        <v>69</v>
      </c>
      <c r="K2478" t="s">
        <v>78</v>
      </c>
      <c r="L2478">
        <v>97</v>
      </c>
      <c r="M2478" s="5">
        <v>72.400000000000006</v>
      </c>
      <c r="N2478" s="5">
        <f t="shared" si="38"/>
        <v>7022.8</v>
      </c>
      <c r="O2478" s="5">
        <v>62.742120661223687</v>
      </c>
      <c r="P2478" s="5">
        <f>tb_vendas[[#This Row],[Quantidade]]*tb_vendas[[#This Row],[Custo Unitário]]</f>
        <v>6085.9857041386977</v>
      </c>
      <c r="Q2478" s="5">
        <f>tb_vendas[[#This Row],[Valor Total]]-tb_vendas[[#This Row],[Custo Total]]</f>
        <v>936.81429586130253</v>
      </c>
      <c r="R2478" s="2">
        <v>10</v>
      </c>
      <c r="S2478" s="3">
        <v>7</v>
      </c>
      <c r="T2478" t="s">
        <v>80</v>
      </c>
      <c r="U2478" t="s">
        <v>82</v>
      </c>
    </row>
    <row r="2479" spans="1:21" x14ac:dyDescent="0.3">
      <c r="A2479" s="3" t="s">
        <v>2563</v>
      </c>
      <c r="B2479" s="1">
        <v>45029</v>
      </c>
      <c r="C2479" s="7" t="str">
        <f>TEXT(tb_vendas[[#This Row],[Data do Pedido]],"aaaa-mm")</f>
        <v>2023-04</v>
      </c>
      <c r="D2479" s="1" t="s">
        <v>6591</v>
      </c>
      <c r="E2479" t="s">
        <v>21</v>
      </c>
      <c r="F2479" t="s">
        <v>37</v>
      </c>
      <c r="G2479" t="s">
        <v>41</v>
      </c>
      <c r="H2479" t="s">
        <v>45</v>
      </c>
      <c r="I2479" t="s">
        <v>60</v>
      </c>
      <c r="J2479" t="s">
        <v>69</v>
      </c>
      <c r="K2479" t="s">
        <v>71</v>
      </c>
      <c r="L2479">
        <v>90</v>
      </c>
      <c r="M2479" s="5">
        <v>99.74</v>
      </c>
      <c r="N2479" s="5">
        <f t="shared" si="38"/>
        <v>8976.6</v>
      </c>
      <c r="O2479" s="5">
        <v>27.856563375216595</v>
      </c>
      <c r="P2479" s="5">
        <f>tb_vendas[[#This Row],[Quantidade]]*tb_vendas[[#This Row],[Custo Unitário]]</f>
        <v>2507.0907037694938</v>
      </c>
      <c r="Q2479" s="5">
        <f>tb_vendas[[#This Row],[Valor Total]]-tb_vendas[[#This Row],[Custo Total]]</f>
        <v>6469.5092962305062</v>
      </c>
      <c r="R2479" s="2">
        <v>1</v>
      </c>
      <c r="S2479" s="3">
        <v>1</v>
      </c>
      <c r="T2479" t="s">
        <v>80</v>
      </c>
      <c r="U2479" t="s">
        <v>85</v>
      </c>
    </row>
    <row r="2480" spans="1:21" x14ac:dyDescent="0.3">
      <c r="A2480" s="3" t="s">
        <v>2564</v>
      </c>
      <c r="B2480" s="1">
        <v>45030</v>
      </c>
      <c r="C2480" s="7" t="str">
        <f>TEXT(tb_vendas[[#This Row],[Data do Pedido]],"aaaa-mm")</f>
        <v>2023-04</v>
      </c>
      <c r="D2480" s="1" t="s">
        <v>6588</v>
      </c>
      <c r="E2480" t="s">
        <v>20</v>
      </c>
      <c r="F2480" t="s">
        <v>27</v>
      </c>
      <c r="G2480" t="s">
        <v>42</v>
      </c>
      <c r="H2480" t="s">
        <v>46</v>
      </c>
      <c r="I2480" t="s">
        <v>57</v>
      </c>
      <c r="J2480" t="s">
        <v>66</v>
      </c>
      <c r="K2480" t="s">
        <v>76</v>
      </c>
      <c r="L2480">
        <v>38</v>
      </c>
      <c r="M2480" s="5">
        <v>22.04</v>
      </c>
      <c r="N2480" s="5">
        <f t="shared" si="38"/>
        <v>837.52</v>
      </c>
      <c r="O2480" s="5">
        <v>17.785235096279816</v>
      </c>
      <c r="P2480" s="5">
        <f>tb_vendas[[#This Row],[Quantidade]]*tb_vendas[[#This Row],[Custo Unitário]]</f>
        <v>675.83893365863298</v>
      </c>
      <c r="Q2480" s="5">
        <f>tb_vendas[[#This Row],[Valor Total]]-tb_vendas[[#This Row],[Custo Total]]</f>
        <v>161.681066341367</v>
      </c>
      <c r="R2480" s="2">
        <v>4</v>
      </c>
      <c r="S2480" s="3">
        <v>4</v>
      </c>
      <c r="T2480" t="s">
        <v>81</v>
      </c>
      <c r="U2480" t="s">
        <v>85</v>
      </c>
    </row>
    <row r="2481" spans="1:21" x14ac:dyDescent="0.3">
      <c r="A2481" s="3" t="s">
        <v>2565</v>
      </c>
      <c r="B2481" s="1">
        <v>45030</v>
      </c>
      <c r="C2481" s="7" t="str">
        <f>TEXT(tb_vendas[[#This Row],[Data do Pedido]],"aaaa-mm")</f>
        <v>2023-04</v>
      </c>
      <c r="D2481" s="1" t="s">
        <v>6592</v>
      </c>
      <c r="E2481" t="s">
        <v>16</v>
      </c>
      <c r="F2481" t="s">
        <v>36</v>
      </c>
      <c r="G2481" t="s">
        <v>39</v>
      </c>
      <c r="H2481" t="s">
        <v>45</v>
      </c>
      <c r="I2481" t="s">
        <v>56</v>
      </c>
      <c r="J2481" t="s">
        <v>63</v>
      </c>
      <c r="K2481" t="s">
        <v>77</v>
      </c>
      <c r="L2481">
        <v>68</v>
      </c>
      <c r="M2481" s="5">
        <v>9.0399999999999991</v>
      </c>
      <c r="N2481" s="5">
        <f t="shared" si="38"/>
        <v>614.71999999999991</v>
      </c>
      <c r="O2481" s="5">
        <v>4.9538241894839716</v>
      </c>
      <c r="P2481" s="5">
        <f>tb_vendas[[#This Row],[Quantidade]]*tb_vendas[[#This Row],[Custo Unitário]]</f>
        <v>336.86004488491005</v>
      </c>
      <c r="Q2481" s="5">
        <f>tb_vendas[[#This Row],[Valor Total]]-tb_vendas[[#This Row],[Custo Total]]</f>
        <v>277.85995511508986</v>
      </c>
      <c r="R2481" s="2">
        <v>3</v>
      </c>
      <c r="S2481" s="3">
        <v>0</v>
      </c>
      <c r="T2481" t="s">
        <v>80</v>
      </c>
      <c r="U2481" t="s">
        <v>84</v>
      </c>
    </row>
    <row r="2482" spans="1:21" x14ac:dyDescent="0.3">
      <c r="A2482" s="3" t="s">
        <v>2566</v>
      </c>
      <c r="B2482" s="1">
        <v>45030</v>
      </c>
      <c r="C2482" s="7" t="str">
        <f>TEXT(tb_vendas[[#This Row],[Data do Pedido]],"aaaa-mm")</f>
        <v>2023-04</v>
      </c>
      <c r="D2482" s="1" t="s">
        <v>6590</v>
      </c>
      <c r="E2482" t="s">
        <v>17</v>
      </c>
      <c r="F2482" t="s">
        <v>24</v>
      </c>
      <c r="G2482" t="s">
        <v>39</v>
      </c>
      <c r="H2482" t="s">
        <v>45</v>
      </c>
      <c r="I2482" t="s">
        <v>61</v>
      </c>
      <c r="J2482" t="s">
        <v>68</v>
      </c>
      <c r="K2482" t="s">
        <v>74</v>
      </c>
      <c r="L2482">
        <v>47</v>
      </c>
      <c r="M2482" s="5">
        <v>28.65</v>
      </c>
      <c r="N2482" s="5">
        <f t="shared" si="38"/>
        <v>1346.55</v>
      </c>
      <c r="O2482" s="5">
        <v>28.646760535425468</v>
      </c>
      <c r="P2482" s="5">
        <f>tb_vendas[[#This Row],[Quantidade]]*tb_vendas[[#This Row],[Custo Unitário]]</f>
        <v>1346.3977451649971</v>
      </c>
      <c r="Q2482" s="5">
        <f>tb_vendas[[#This Row],[Valor Total]]-tb_vendas[[#This Row],[Custo Total]]</f>
        <v>0.15225483500285009</v>
      </c>
      <c r="R2482" s="2">
        <v>10</v>
      </c>
      <c r="S2482" s="3">
        <v>5</v>
      </c>
      <c r="T2482" t="s">
        <v>81</v>
      </c>
      <c r="U2482" t="s">
        <v>83</v>
      </c>
    </row>
    <row r="2483" spans="1:21" x14ac:dyDescent="0.3">
      <c r="A2483" s="3" t="s">
        <v>2567</v>
      </c>
      <c r="B2483" s="1">
        <v>45030</v>
      </c>
      <c r="C2483" s="7" t="str">
        <f>TEXT(tb_vendas[[#This Row],[Data do Pedido]],"aaaa-mm")</f>
        <v>2023-04</v>
      </c>
      <c r="D2483" s="1" t="s">
        <v>6588</v>
      </c>
      <c r="E2483" t="s">
        <v>18</v>
      </c>
      <c r="F2483" t="s">
        <v>24</v>
      </c>
      <c r="G2483" t="s">
        <v>39</v>
      </c>
      <c r="H2483" t="s">
        <v>45</v>
      </c>
      <c r="I2483" t="s">
        <v>49</v>
      </c>
      <c r="J2483" t="s">
        <v>65</v>
      </c>
      <c r="K2483" t="s">
        <v>72</v>
      </c>
      <c r="L2483">
        <v>63</v>
      </c>
      <c r="M2483" s="5">
        <v>84.96</v>
      </c>
      <c r="N2483" s="5">
        <f t="shared" si="38"/>
        <v>5352.48</v>
      </c>
      <c r="O2483" s="5">
        <v>36.361083332802494</v>
      </c>
      <c r="P2483" s="5">
        <f>tb_vendas[[#This Row],[Quantidade]]*tb_vendas[[#This Row],[Custo Unitário]]</f>
        <v>2290.7482499665571</v>
      </c>
      <c r="Q2483" s="5">
        <f>tb_vendas[[#This Row],[Valor Total]]-tb_vendas[[#This Row],[Custo Total]]</f>
        <v>3061.7317500334425</v>
      </c>
      <c r="R2483" s="2">
        <v>1</v>
      </c>
      <c r="S2483" s="3">
        <v>2</v>
      </c>
      <c r="T2483" t="s">
        <v>79</v>
      </c>
      <c r="U2483" t="s">
        <v>85</v>
      </c>
    </row>
    <row r="2484" spans="1:21" x14ac:dyDescent="0.3">
      <c r="A2484" s="3" t="s">
        <v>2568</v>
      </c>
      <c r="B2484" s="1">
        <v>45030</v>
      </c>
      <c r="C2484" s="7" t="str">
        <f>TEXT(tb_vendas[[#This Row],[Data do Pedido]],"aaaa-mm")</f>
        <v>2023-04</v>
      </c>
      <c r="D2484" s="1" t="s">
        <v>6592</v>
      </c>
      <c r="E2484" t="s">
        <v>22</v>
      </c>
      <c r="F2484" t="s">
        <v>35</v>
      </c>
      <c r="G2484" t="s">
        <v>44</v>
      </c>
      <c r="H2484" t="s">
        <v>46</v>
      </c>
      <c r="I2484" t="s">
        <v>49</v>
      </c>
      <c r="J2484" t="s">
        <v>65</v>
      </c>
      <c r="K2484" t="s">
        <v>75</v>
      </c>
      <c r="L2484">
        <v>71</v>
      </c>
      <c r="M2484" s="5">
        <v>53.46</v>
      </c>
      <c r="N2484" s="5">
        <f t="shared" si="38"/>
        <v>3795.66</v>
      </c>
      <c r="O2484" s="5">
        <v>17.213352903170872</v>
      </c>
      <c r="P2484" s="5">
        <f>tb_vendas[[#This Row],[Quantidade]]*tb_vendas[[#This Row],[Custo Unitário]]</f>
        <v>1222.1480561251319</v>
      </c>
      <c r="Q2484" s="5">
        <f>tb_vendas[[#This Row],[Valor Total]]-tb_vendas[[#This Row],[Custo Total]]</f>
        <v>2573.5119438748679</v>
      </c>
      <c r="R2484" s="2">
        <v>8</v>
      </c>
      <c r="S2484" s="3">
        <v>5</v>
      </c>
      <c r="T2484" t="s">
        <v>79</v>
      </c>
      <c r="U2484" t="s">
        <v>82</v>
      </c>
    </row>
    <row r="2485" spans="1:21" x14ac:dyDescent="0.3">
      <c r="A2485" s="3" t="s">
        <v>2569</v>
      </c>
      <c r="B2485" s="1">
        <v>45030</v>
      </c>
      <c r="C2485" s="7" t="str">
        <f>TEXT(tb_vendas[[#This Row],[Data do Pedido]],"aaaa-mm")</f>
        <v>2023-04</v>
      </c>
      <c r="D2485" s="1" t="s">
        <v>6593</v>
      </c>
      <c r="E2485" t="s">
        <v>16</v>
      </c>
      <c r="F2485" t="s">
        <v>25</v>
      </c>
      <c r="G2485" t="s">
        <v>40</v>
      </c>
      <c r="H2485" t="s">
        <v>46</v>
      </c>
      <c r="I2485" t="s">
        <v>52</v>
      </c>
      <c r="J2485" t="s">
        <v>67</v>
      </c>
      <c r="K2485" t="s">
        <v>78</v>
      </c>
      <c r="L2485">
        <v>41</v>
      </c>
      <c r="M2485" s="5">
        <v>15.48</v>
      </c>
      <c r="N2485" s="5">
        <f t="shared" si="38"/>
        <v>634.68000000000006</v>
      </c>
      <c r="O2485" s="5">
        <v>4.2591989614333752</v>
      </c>
      <c r="P2485" s="5">
        <f>tb_vendas[[#This Row],[Quantidade]]*tb_vendas[[#This Row],[Custo Unitário]]</f>
        <v>174.62715741876838</v>
      </c>
      <c r="Q2485" s="5">
        <f>tb_vendas[[#This Row],[Valor Total]]-tb_vendas[[#This Row],[Custo Total]]</f>
        <v>460.05284258123169</v>
      </c>
      <c r="R2485" s="2">
        <v>2</v>
      </c>
      <c r="S2485" s="3">
        <v>2</v>
      </c>
      <c r="T2485" t="s">
        <v>81</v>
      </c>
      <c r="U2485" t="s">
        <v>82</v>
      </c>
    </row>
    <row r="2486" spans="1:21" x14ac:dyDescent="0.3">
      <c r="A2486" s="3" t="s">
        <v>2570</v>
      </c>
      <c r="B2486" s="1">
        <v>45031</v>
      </c>
      <c r="C2486" s="7" t="str">
        <f>TEXT(tb_vendas[[#This Row],[Data do Pedido]],"aaaa-mm")</f>
        <v>2023-04</v>
      </c>
      <c r="D2486" s="1" t="s">
        <v>6592</v>
      </c>
      <c r="E2486" t="s">
        <v>19</v>
      </c>
      <c r="F2486" t="s">
        <v>25</v>
      </c>
      <c r="G2486" t="s">
        <v>40</v>
      </c>
      <c r="H2486" t="s">
        <v>46</v>
      </c>
      <c r="I2486" t="s">
        <v>48</v>
      </c>
      <c r="J2486" t="s">
        <v>64</v>
      </c>
      <c r="K2486" t="s">
        <v>76</v>
      </c>
      <c r="L2486">
        <v>83</v>
      </c>
      <c r="M2486" s="5">
        <v>32.54</v>
      </c>
      <c r="N2486" s="5">
        <f t="shared" si="38"/>
        <v>2700.8199999999997</v>
      </c>
      <c r="O2486" s="5">
        <v>9.2821424751240524</v>
      </c>
      <c r="P2486" s="5">
        <f>tb_vendas[[#This Row],[Quantidade]]*tb_vendas[[#This Row],[Custo Unitário]]</f>
        <v>770.41782543529632</v>
      </c>
      <c r="Q2486" s="5">
        <f>tb_vendas[[#This Row],[Valor Total]]-tb_vendas[[#This Row],[Custo Total]]</f>
        <v>1930.4021745647033</v>
      </c>
      <c r="R2486" s="2">
        <v>10</v>
      </c>
      <c r="S2486" s="3">
        <v>7</v>
      </c>
      <c r="T2486" t="s">
        <v>81</v>
      </c>
      <c r="U2486" t="s">
        <v>82</v>
      </c>
    </row>
    <row r="2487" spans="1:21" x14ac:dyDescent="0.3">
      <c r="A2487" s="3" t="s">
        <v>2571</v>
      </c>
      <c r="B2487" s="1">
        <v>45031</v>
      </c>
      <c r="C2487" s="7" t="str">
        <f>TEXT(tb_vendas[[#This Row],[Data do Pedido]],"aaaa-mm")</f>
        <v>2023-04</v>
      </c>
      <c r="D2487" s="1" t="s">
        <v>6593</v>
      </c>
      <c r="E2487" t="s">
        <v>18</v>
      </c>
      <c r="F2487" t="s">
        <v>35</v>
      </c>
      <c r="G2487" t="s">
        <v>44</v>
      </c>
      <c r="H2487" t="s">
        <v>46</v>
      </c>
      <c r="I2487" t="s">
        <v>56</v>
      </c>
      <c r="J2487" t="s">
        <v>63</v>
      </c>
      <c r="K2487" t="s">
        <v>78</v>
      </c>
      <c r="L2487">
        <v>62</v>
      </c>
      <c r="M2487" s="5">
        <v>3.09</v>
      </c>
      <c r="N2487" s="5">
        <f t="shared" si="38"/>
        <v>191.57999999999998</v>
      </c>
      <c r="O2487" s="5">
        <v>1.0478666011041196</v>
      </c>
      <c r="P2487" s="5">
        <f>tb_vendas[[#This Row],[Quantidade]]*tb_vendas[[#This Row],[Custo Unitário]]</f>
        <v>64.967729268455415</v>
      </c>
      <c r="Q2487" s="5">
        <f>tb_vendas[[#This Row],[Valor Total]]-tb_vendas[[#This Row],[Custo Total]]</f>
        <v>126.61227073154457</v>
      </c>
      <c r="R2487" s="2">
        <v>10</v>
      </c>
      <c r="S2487" s="3">
        <v>0</v>
      </c>
      <c r="T2487" t="s">
        <v>80</v>
      </c>
      <c r="U2487" t="s">
        <v>82</v>
      </c>
    </row>
    <row r="2488" spans="1:21" x14ac:dyDescent="0.3">
      <c r="A2488" s="3" t="s">
        <v>2572</v>
      </c>
      <c r="B2488" s="1">
        <v>45031</v>
      </c>
      <c r="C2488" s="7" t="str">
        <f>TEXT(tb_vendas[[#This Row],[Data do Pedido]],"aaaa-mm")</f>
        <v>2023-04</v>
      </c>
      <c r="D2488" s="1" t="s">
        <v>6589</v>
      </c>
      <c r="E2488" t="s">
        <v>21</v>
      </c>
      <c r="F2488" t="s">
        <v>30</v>
      </c>
      <c r="G2488" t="s">
        <v>44</v>
      </c>
      <c r="H2488" t="s">
        <v>46</v>
      </c>
      <c r="I2488" t="s">
        <v>49</v>
      </c>
      <c r="J2488" t="s">
        <v>65</v>
      </c>
      <c r="K2488" t="s">
        <v>76</v>
      </c>
      <c r="L2488">
        <v>65</v>
      </c>
      <c r="M2488" s="5">
        <v>40.619999999999997</v>
      </c>
      <c r="N2488" s="5">
        <f t="shared" si="38"/>
        <v>2640.2999999999997</v>
      </c>
      <c r="O2488" s="5">
        <v>17.663498068468751</v>
      </c>
      <c r="P2488" s="5">
        <f>tb_vendas[[#This Row],[Quantidade]]*tb_vendas[[#This Row],[Custo Unitário]]</f>
        <v>1148.1273744504688</v>
      </c>
      <c r="Q2488" s="5">
        <f>tb_vendas[[#This Row],[Valor Total]]-tb_vendas[[#This Row],[Custo Total]]</f>
        <v>1492.1726255495309</v>
      </c>
      <c r="R2488" s="2">
        <v>6</v>
      </c>
      <c r="S2488" s="3">
        <v>9</v>
      </c>
      <c r="T2488" t="s">
        <v>81</v>
      </c>
      <c r="U2488" t="s">
        <v>82</v>
      </c>
    </row>
    <row r="2489" spans="1:21" x14ac:dyDescent="0.3">
      <c r="A2489" s="3" t="s">
        <v>2573</v>
      </c>
      <c r="B2489" s="1">
        <v>45031</v>
      </c>
      <c r="C2489" s="7" t="str">
        <f>TEXT(tb_vendas[[#This Row],[Data do Pedido]],"aaaa-mm")</f>
        <v>2023-04</v>
      </c>
      <c r="D2489" s="1" t="s">
        <v>6589</v>
      </c>
      <c r="E2489" t="s">
        <v>23</v>
      </c>
      <c r="F2489" t="s">
        <v>34</v>
      </c>
      <c r="G2489" t="s">
        <v>40</v>
      </c>
      <c r="H2489" t="s">
        <v>46</v>
      </c>
      <c r="I2489" t="s">
        <v>60</v>
      </c>
      <c r="J2489" t="s">
        <v>69</v>
      </c>
      <c r="K2489" t="s">
        <v>77</v>
      </c>
      <c r="L2489">
        <v>59</v>
      </c>
      <c r="M2489" s="5">
        <v>64.08</v>
      </c>
      <c r="N2489" s="5">
        <f t="shared" si="38"/>
        <v>3780.72</v>
      </c>
      <c r="O2489" s="5">
        <v>18.268534905819614</v>
      </c>
      <c r="P2489" s="5">
        <f>tb_vendas[[#This Row],[Quantidade]]*tb_vendas[[#This Row],[Custo Unitário]]</f>
        <v>1077.8435594433572</v>
      </c>
      <c r="Q2489" s="5">
        <f>tb_vendas[[#This Row],[Valor Total]]-tb_vendas[[#This Row],[Custo Total]]</f>
        <v>2702.8764405566426</v>
      </c>
      <c r="R2489" s="2">
        <v>10</v>
      </c>
      <c r="S2489" s="3">
        <v>8</v>
      </c>
      <c r="T2489" t="s">
        <v>80</v>
      </c>
      <c r="U2489" t="s">
        <v>82</v>
      </c>
    </row>
    <row r="2490" spans="1:21" x14ac:dyDescent="0.3">
      <c r="A2490" s="3" t="s">
        <v>2574</v>
      </c>
      <c r="B2490" s="1">
        <v>45032</v>
      </c>
      <c r="C2490" s="7" t="str">
        <f>TEXT(tb_vendas[[#This Row],[Data do Pedido]],"aaaa-mm")</f>
        <v>2023-04</v>
      </c>
      <c r="D2490" s="1" t="s">
        <v>6592</v>
      </c>
      <c r="E2490" t="s">
        <v>23</v>
      </c>
      <c r="F2490" t="s">
        <v>38</v>
      </c>
      <c r="G2490" t="s">
        <v>39</v>
      </c>
      <c r="H2490" t="s">
        <v>45</v>
      </c>
      <c r="I2490" t="s">
        <v>47</v>
      </c>
      <c r="J2490" t="s">
        <v>63</v>
      </c>
      <c r="K2490" t="s">
        <v>78</v>
      </c>
      <c r="L2490">
        <v>49</v>
      </c>
      <c r="M2490" s="5">
        <v>61.17</v>
      </c>
      <c r="N2490" s="5">
        <f t="shared" si="38"/>
        <v>2997.33</v>
      </c>
      <c r="O2490" s="5">
        <v>27.862348427255363</v>
      </c>
      <c r="P2490" s="5">
        <f>tb_vendas[[#This Row],[Quantidade]]*tb_vendas[[#This Row],[Custo Unitário]]</f>
        <v>1365.2550729355128</v>
      </c>
      <c r="Q2490" s="5">
        <f>tb_vendas[[#This Row],[Valor Total]]-tb_vendas[[#This Row],[Custo Total]]</f>
        <v>1632.0749270644872</v>
      </c>
      <c r="R2490" s="2">
        <v>6</v>
      </c>
      <c r="S2490" s="3">
        <v>9</v>
      </c>
      <c r="T2490" t="s">
        <v>81</v>
      </c>
      <c r="U2490" t="s">
        <v>83</v>
      </c>
    </row>
    <row r="2491" spans="1:21" x14ac:dyDescent="0.3">
      <c r="A2491" s="3" t="s">
        <v>2575</v>
      </c>
      <c r="B2491" s="1">
        <v>45033</v>
      </c>
      <c r="C2491" s="7" t="str">
        <f>TEXT(tb_vendas[[#This Row],[Data do Pedido]],"aaaa-mm")</f>
        <v>2023-04</v>
      </c>
      <c r="D2491" s="1" t="s">
        <v>6592</v>
      </c>
      <c r="E2491" t="s">
        <v>18</v>
      </c>
      <c r="F2491" t="s">
        <v>30</v>
      </c>
      <c r="G2491" t="s">
        <v>44</v>
      </c>
      <c r="H2491" t="s">
        <v>46</v>
      </c>
      <c r="I2491" t="s">
        <v>50</v>
      </c>
      <c r="J2491" t="s">
        <v>66</v>
      </c>
      <c r="K2491" t="s">
        <v>72</v>
      </c>
      <c r="L2491">
        <v>95</v>
      </c>
      <c r="M2491" s="5">
        <v>67.86</v>
      </c>
      <c r="N2491" s="5">
        <f t="shared" si="38"/>
        <v>6446.7</v>
      </c>
      <c r="O2491" s="5">
        <v>43.829891084508162</v>
      </c>
      <c r="P2491" s="5">
        <f>tb_vendas[[#This Row],[Quantidade]]*tb_vendas[[#This Row],[Custo Unitário]]</f>
        <v>4163.8396530282753</v>
      </c>
      <c r="Q2491" s="5">
        <f>tb_vendas[[#This Row],[Valor Total]]-tb_vendas[[#This Row],[Custo Total]]</f>
        <v>2282.8603469717245</v>
      </c>
      <c r="R2491" s="2">
        <v>7</v>
      </c>
      <c r="S2491" s="3">
        <v>1</v>
      </c>
      <c r="T2491" t="s">
        <v>81</v>
      </c>
      <c r="U2491" t="s">
        <v>83</v>
      </c>
    </row>
    <row r="2492" spans="1:21" x14ac:dyDescent="0.3">
      <c r="A2492" s="3" t="s">
        <v>2576</v>
      </c>
      <c r="B2492" s="1">
        <v>45033</v>
      </c>
      <c r="C2492" s="7" t="str">
        <f>TEXT(tb_vendas[[#This Row],[Data do Pedido]],"aaaa-mm")</f>
        <v>2023-04</v>
      </c>
      <c r="D2492" s="1" t="s">
        <v>6589</v>
      </c>
      <c r="E2492" t="s">
        <v>17</v>
      </c>
      <c r="F2492" t="s">
        <v>33</v>
      </c>
      <c r="G2492" t="s">
        <v>42</v>
      </c>
      <c r="H2492" t="s">
        <v>46</v>
      </c>
      <c r="I2492" t="s">
        <v>62</v>
      </c>
      <c r="J2492" t="s">
        <v>70</v>
      </c>
      <c r="K2492" t="s">
        <v>78</v>
      </c>
      <c r="L2492">
        <v>11</v>
      </c>
      <c r="M2492" s="5">
        <v>86.92</v>
      </c>
      <c r="N2492" s="5">
        <f t="shared" si="38"/>
        <v>956.12</v>
      </c>
      <c r="O2492" s="5">
        <v>38.666992645418134</v>
      </c>
      <c r="P2492" s="5">
        <f>tb_vendas[[#This Row],[Quantidade]]*tb_vendas[[#This Row],[Custo Unitário]]</f>
        <v>425.33691909959947</v>
      </c>
      <c r="Q2492" s="5">
        <f>tb_vendas[[#This Row],[Valor Total]]-tb_vendas[[#This Row],[Custo Total]]</f>
        <v>530.78308090040059</v>
      </c>
      <c r="R2492" s="2">
        <v>6</v>
      </c>
      <c r="S2492" s="3">
        <v>2</v>
      </c>
      <c r="T2492" t="s">
        <v>79</v>
      </c>
      <c r="U2492" t="s">
        <v>83</v>
      </c>
    </row>
    <row r="2493" spans="1:21" x14ac:dyDescent="0.3">
      <c r="A2493" s="3" t="s">
        <v>2577</v>
      </c>
      <c r="B2493" s="1">
        <v>45033</v>
      </c>
      <c r="C2493" s="7" t="str">
        <f>TEXT(tb_vendas[[#This Row],[Data do Pedido]],"aaaa-mm")</f>
        <v>2023-04</v>
      </c>
      <c r="D2493" s="1" t="s">
        <v>6590</v>
      </c>
      <c r="E2493" t="s">
        <v>22</v>
      </c>
      <c r="F2493" t="s">
        <v>24</v>
      </c>
      <c r="G2493" t="s">
        <v>39</v>
      </c>
      <c r="H2493" t="s">
        <v>45</v>
      </c>
      <c r="I2493" t="s">
        <v>61</v>
      </c>
      <c r="J2493" t="s">
        <v>68</v>
      </c>
      <c r="K2493" t="s">
        <v>74</v>
      </c>
      <c r="L2493">
        <v>7</v>
      </c>
      <c r="M2493" s="5">
        <v>30.06</v>
      </c>
      <c r="N2493" s="5">
        <f t="shared" si="38"/>
        <v>210.42</v>
      </c>
      <c r="O2493" s="5">
        <v>13.567344343238213</v>
      </c>
      <c r="P2493" s="5">
        <f>tb_vendas[[#This Row],[Quantidade]]*tb_vendas[[#This Row],[Custo Unitário]]</f>
        <v>94.971410402667487</v>
      </c>
      <c r="Q2493" s="5">
        <f>tb_vendas[[#This Row],[Valor Total]]-tb_vendas[[#This Row],[Custo Total]]</f>
        <v>115.4485895973325</v>
      </c>
      <c r="R2493" s="2">
        <v>5</v>
      </c>
      <c r="S2493" s="3">
        <v>6</v>
      </c>
      <c r="T2493" t="s">
        <v>79</v>
      </c>
      <c r="U2493" t="s">
        <v>84</v>
      </c>
    </row>
    <row r="2494" spans="1:21" x14ac:dyDescent="0.3">
      <c r="A2494" s="3" t="s">
        <v>2578</v>
      </c>
      <c r="B2494" s="1">
        <v>45033</v>
      </c>
      <c r="C2494" s="7" t="str">
        <f>TEXT(tb_vendas[[#This Row],[Data do Pedido]],"aaaa-mm")</f>
        <v>2023-04</v>
      </c>
      <c r="D2494" s="1" t="s">
        <v>6592</v>
      </c>
      <c r="E2494" t="s">
        <v>22</v>
      </c>
      <c r="F2494" t="s">
        <v>24</v>
      </c>
      <c r="G2494" t="s">
        <v>39</v>
      </c>
      <c r="H2494" t="s">
        <v>45</v>
      </c>
      <c r="I2494" t="s">
        <v>55</v>
      </c>
      <c r="J2494" t="s">
        <v>69</v>
      </c>
      <c r="K2494" t="s">
        <v>77</v>
      </c>
      <c r="L2494">
        <v>17</v>
      </c>
      <c r="M2494" s="5">
        <v>96.73</v>
      </c>
      <c r="N2494" s="5">
        <f t="shared" si="38"/>
        <v>1644.41</v>
      </c>
      <c r="O2494" s="5">
        <v>25.956700069173124</v>
      </c>
      <c r="P2494" s="5">
        <f>tb_vendas[[#This Row],[Quantidade]]*tb_vendas[[#This Row],[Custo Unitário]]</f>
        <v>441.26390117594309</v>
      </c>
      <c r="Q2494" s="5">
        <f>tb_vendas[[#This Row],[Valor Total]]-tb_vendas[[#This Row],[Custo Total]]</f>
        <v>1203.1460988240569</v>
      </c>
      <c r="R2494" s="2">
        <v>9</v>
      </c>
      <c r="S2494" s="3">
        <v>1</v>
      </c>
      <c r="T2494" t="s">
        <v>80</v>
      </c>
      <c r="U2494" t="s">
        <v>83</v>
      </c>
    </row>
    <row r="2495" spans="1:21" x14ac:dyDescent="0.3">
      <c r="A2495" s="3" t="s">
        <v>2579</v>
      </c>
      <c r="B2495" s="1">
        <v>45033</v>
      </c>
      <c r="C2495" s="7" t="str">
        <f>TEXT(tb_vendas[[#This Row],[Data do Pedido]],"aaaa-mm")</f>
        <v>2023-04</v>
      </c>
      <c r="D2495" s="1" t="s">
        <v>6591</v>
      </c>
      <c r="E2495" t="s">
        <v>18</v>
      </c>
      <c r="F2495" t="s">
        <v>24</v>
      </c>
      <c r="G2495" t="s">
        <v>39</v>
      </c>
      <c r="H2495" t="s">
        <v>45</v>
      </c>
      <c r="I2495" t="s">
        <v>49</v>
      </c>
      <c r="J2495" t="s">
        <v>65</v>
      </c>
      <c r="K2495" t="s">
        <v>74</v>
      </c>
      <c r="L2495">
        <v>50</v>
      </c>
      <c r="M2495" s="5">
        <v>7.74</v>
      </c>
      <c r="N2495" s="5">
        <f t="shared" si="38"/>
        <v>387</v>
      </c>
      <c r="O2495" s="5">
        <v>2.04381280717099</v>
      </c>
      <c r="P2495" s="5">
        <f>tb_vendas[[#This Row],[Quantidade]]*tb_vendas[[#This Row],[Custo Unitário]]</f>
        <v>102.1906403585495</v>
      </c>
      <c r="Q2495" s="5">
        <f>tb_vendas[[#This Row],[Valor Total]]-tb_vendas[[#This Row],[Custo Total]]</f>
        <v>284.8093596414505</v>
      </c>
      <c r="R2495" s="2">
        <v>5</v>
      </c>
      <c r="S2495" s="3">
        <v>9</v>
      </c>
      <c r="T2495" t="s">
        <v>81</v>
      </c>
      <c r="U2495" t="s">
        <v>83</v>
      </c>
    </row>
    <row r="2496" spans="1:21" x14ac:dyDescent="0.3">
      <c r="A2496" s="3" t="s">
        <v>2580</v>
      </c>
      <c r="B2496" s="1">
        <v>45033</v>
      </c>
      <c r="C2496" s="7" t="str">
        <f>TEXT(tb_vendas[[#This Row],[Data do Pedido]],"aaaa-mm")</f>
        <v>2023-04</v>
      </c>
      <c r="D2496" s="1" t="s">
        <v>6593</v>
      </c>
      <c r="E2496" t="s">
        <v>19</v>
      </c>
      <c r="F2496" t="s">
        <v>35</v>
      </c>
      <c r="G2496" t="s">
        <v>44</v>
      </c>
      <c r="H2496" t="s">
        <v>46</v>
      </c>
      <c r="I2496" t="s">
        <v>58</v>
      </c>
      <c r="J2496" t="s">
        <v>64</v>
      </c>
      <c r="K2496" t="s">
        <v>76</v>
      </c>
      <c r="L2496">
        <v>48</v>
      </c>
      <c r="M2496" s="5">
        <v>7.63</v>
      </c>
      <c r="N2496" s="5">
        <f t="shared" si="38"/>
        <v>366.24</v>
      </c>
      <c r="O2496" s="5">
        <v>4.3317611584899929</v>
      </c>
      <c r="P2496" s="5">
        <f>tb_vendas[[#This Row],[Quantidade]]*tb_vendas[[#This Row],[Custo Unitário]]</f>
        <v>207.92453560751966</v>
      </c>
      <c r="Q2496" s="5">
        <f>tb_vendas[[#This Row],[Valor Total]]-tb_vendas[[#This Row],[Custo Total]]</f>
        <v>158.31546439248035</v>
      </c>
      <c r="R2496" s="2">
        <v>7</v>
      </c>
      <c r="S2496" s="3">
        <v>4</v>
      </c>
      <c r="T2496" t="s">
        <v>81</v>
      </c>
      <c r="U2496" t="s">
        <v>82</v>
      </c>
    </row>
    <row r="2497" spans="1:21" x14ac:dyDescent="0.3">
      <c r="A2497" s="3" t="s">
        <v>2581</v>
      </c>
      <c r="B2497" s="1">
        <v>45033</v>
      </c>
      <c r="C2497" s="7" t="str">
        <f>TEXT(tb_vendas[[#This Row],[Data do Pedido]],"aaaa-mm")</f>
        <v>2023-04</v>
      </c>
      <c r="D2497" s="1" t="s">
        <v>6591</v>
      </c>
      <c r="E2497" t="s">
        <v>20</v>
      </c>
      <c r="F2497" t="s">
        <v>37</v>
      </c>
      <c r="G2497" t="s">
        <v>41</v>
      </c>
      <c r="H2497" t="s">
        <v>45</v>
      </c>
      <c r="I2497" t="s">
        <v>62</v>
      </c>
      <c r="J2497" t="s">
        <v>70</v>
      </c>
      <c r="K2497" t="s">
        <v>72</v>
      </c>
      <c r="L2497">
        <v>74</v>
      </c>
      <c r="M2497" s="5">
        <v>65.739999999999995</v>
      </c>
      <c r="N2497" s="5">
        <f t="shared" si="38"/>
        <v>4864.7599999999993</v>
      </c>
      <c r="O2497" s="5">
        <v>16.723360973106246</v>
      </c>
      <c r="P2497" s="5">
        <f>tb_vendas[[#This Row],[Quantidade]]*tb_vendas[[#This Row],[Custo Unitário]]</f>
        <v>1237.5287120098621</v>
      </c>
      <c r="Q2497" s="5">
        <f>tb_vendas[[#This Row],[Valor Total]]-tb_vendas[[#This Row],[Custo Total]]</f>
        <v>3627.2312879901374</v>
      </c>
      <c r="R2497" s="2">
        <v>9</v>
      </c>
      <c r="S2497" s="3">
        <v>5</v>
      </c>
      <c r="T2497" t="s">
        <v>80</v>
      </c>
      <c r="U2497" t="s">
        <v>83</v>
      </c>
    </row>
    <row r="2498" spans="1:21" x14ac:dyDescent="0.3">
      <c r="A2498" s="3" t="s">
        <v>2582</v>
      </c>
      <c r="B2498" s="1">
        <v>45034</v>
      </c>
      <c r="C2498" s="7" t="str">
        <f>TEXT(tb_vendas[[#This Row],[Data do Pedido]],"aaaa-mm")</f>
        <v>2023-04</v>
      </c>
      <c r="D2498" s="1" t="s">
        <v>6593</v>
      </c>
      <c r="E2498" t="s">
        <v>19</v>
      </c>
      <c r="F2498" t="s">
        <v>37</v>
      </c>
      <c r="G2498" t="s">
        <v>41</v>
      </c>
      <c r="H2498" t="s">
        <v>45</v>
      </c>
      <c r="I2498" t="s">
        <v>47</v>
      </c>
      <c r="J2498" t="s">
        <v>63</v>
      </c>
      <c r="K2498" t="s">
        <v>76</v>
      </c>
      <c r="L2498">
        <v>70</v>
      </c>
      <c r="M2498" s="5">
        <v>45.58</v>
      </c>
      <c r="N2498" s="5">
        <f t="shared" si="38"/>
        <v>3190.6</v>
      </c>
      <c r="O2498" s="5">
        <v>27.347616748927628</v>
      </c>
      <c r="P2498" s="5">
        <f>tb_vendas[[#This Row],[Quantidade]]*tb_vendas[[#This Row],[Custo Unitário]]</f>
        <v>1914.333172424934</v>
      </c>
      <c r="Q2498" s="5">
        <f>tb_vendas[[#This Row],[Valor Total]]-tb_vendas[[#This Row],[Custo Total]]</f>
        <v>1276.2668275750659</v>
      </c>
      <c r="R2498" s="2">
        <v>3</v>
      </c>
      <c r="S2498" s="3">
        <v>9</v>
      </c>
      <c r="T2498" t="s">
        <v>80</v>
      </c>
      <c r="U2498" t="s">
        <v>82</v>
      </c>
    </row>
    <row r="2499" spans="1:21" x14ac:dyDescent="0.3">
      <c r="A2499" s="3" t="s">
        <v>2583</v>
      </c>
      <c r="B2499" s="1">
        <v>45034</v>
      </c>
      <c r="C2499" s="7" t="str">
        <f>TEXT(tb_vendas[[#This Row],[Data do Pedido]],"aaaa-mm")</f>
        <v>2023-04</v>
      </c>
      <c r="D2499" s="1" t="s">
        <v>6588</v>
      </c>
      <c r="E2499" t="s">
        <v>18</v>
      </c>
      <c r="F2499" t="s">
        <v>38</v>
      </c>
      <c r="G2499" t="s">
        <v>39</v>
      </c>
      <c r="H2499" t="s">
        <v>45</v>
      </c>
      <c r="I2499" t="s">
        <v>58</v>
      </c>
      <c r="J2499" t="s">
        <v>64</v>
      </c>
      <c r="K2499" t="s">
        <v>76</v>
      </c>
      <c r="L2499">
        <v>51</v>
      </c>
      <c r="M2499" s="5">
        <v>78.83</v>
      </c>
      <c r="N2499" s="5">
        <f t="shared" ref="N2499:N2562" si="39">L2499*M2499</f>
        <v>4020.33</v>
      </c>
      <c r="O2499" s="5">
        <v>30.718318132480775</v>
      </c>
      <c r="P2499" s="5">
        <f>tb_vendas[[#This Row],[Quantidade]]*tb_vendas[[#This Row],[Custo Unitário]]</f>
        <v>1566.6342247565194</v>
      </c>
      <c r="Q2499" s="5">
        <f>tb_vendas[[#This Row],[Valor Total]]-tb_vendas[[#This Row],[Custo Total]]</f>
        <v>2453.6957752434805</v>
      </c>
      <c r="R2499" s="2">
        <v>6</v>
      </c>
      <c r="S2499" s="3">
        <v>9</v>
      </c>
      <c r="T2499" t="s">
        <v>81</v>
      </c>
      <c r="U2499" t="s">
        <v>84</v>
      </c>
    </row>
    <row r="2500" spans="1:21" x14ac:dyDescent="0.3">
      <c r="A2500" s="3" t="s">
        <v>2584</v>
      </c>
      <c r="B2500" s="1">
        <v>45034</v>
      </c>
      <c r="C2500" s="7" t="str">
        <f>TEXT(tb_vendas[[#This Row],[Data do Pedido]],"aaaa-mm")</f>
        <v>2023-04</v>
      </c>
      <c r="D2500" s="1" t="s">
        <v>6593</v>
      </c>
      <c r="E2500" t="s">
        <v>21</v>
      </c>
      <c r="F2500" t="s">
        <v>25</v>
      </c>
      <c r="G2500" t="s">
        <v>40</v>
      </c>
      <c r="H2500" t="s">
        <v>46</v>
      </c>
      <c r="I2500" t="s">
        <v>61</v>
      </c>
      <c r="J2500" t="s">
        <v>68</v>
      </c>
      <c r="K2500" t="s">
        <v>73</v>
      </c>
      <c r="L2500">
        <v>9</v>
      </c>
      <c r="M2500" s="5">
        <v>95.85</v>
      </c>
      <c r="N2500" s="5">
        <f t="shared" si="39"/>
        <v>862.65</v>
      </c>
      <c r="O2500" s="5">
        <v>33.064304137623857</v>
      </c>
      <c r="P2500" s="5">
        <f>tb_vendas[[#This Row],[Quantidade]]*tb_vendas[[#This Row],[Custo Unitário]]</f>
        <v>297.57873723861474</v>
      </c>
      <c r="Q2500" s="5">
        <f>tb_vendas[[#This Row],[Valor Total]]-tb_vendas[[#This Row],[Custo Total]]</f>
        <v>565.07126276138524</v>
      </c>
      <c r="R2500" s="2">
        <v>10</v>
      </c>
      <c r="S2500" s="3">
        <v>7</v>
      </c>
      <c r="T2500" t="s">
        <v>81</v>
      </c>
      <c r="U2500" t="s">
        <v>83</v>
      </c>
    </row>
    <row r="2501" spans="1:21" x14ac:dyDescent="0.3">
      <c r="A2501" s="3" t="s">
        <v>2585</v>
      </c>
      <c r="B2501" s="1">
        <v>45034</v>
      </c>
      <c r="C2501" s="7" t="str">
        <f>TEXT(tb_vendas[[#This Row],[Data do Pedido]],"aaaa-mm")</f>
        <v>2023-04</v>
      </c>
      <c r="D2501" s="1" t="s">
        <v>6592</v>
      </c>
      <c r="E2501" t="s">
        <v>23</v>
      </c>
      <c r="F2501" t="s">
        <v>30</v>
      </c>
      <c r="G2501" t="s">
        <v>44</v>
      </c>
      <c r="H2501" t="s">
        <v>46</v>
      </c>
      <c r="I2501" t="s">
        <v>47</v>
      </c>
      <c r="J2501" t="s">
        <v>63</v>
      </c>
      <c r="K2501" t="s">
        <v>78</v>
      </c>
      <c r="L2501">
        <v>29</v>
      </c>
      <c r="M2501" s="5">
        <v>9.25</v>
      </c>
      <c r="N2501" s="5">
        <f t="shared" si="39"/>
        <v>268.25</v>
      </c>
      <c r="O2501" s="5">
        <v>7.6268435101659371</v>
      </c>
      <c r="P2501" s="5">
        <f>tb_vendas[[#This Row],[Quantidade]]*tb_vendas[[#This Row],[Custo Unitário]]</f>
        <v>221.17846179481216</v>
      </c>
      <c r="Q2501" s="5">
        <f>tb_vendas[[#This Row],[Valor Total]]-tb_vendas[[#This Row],[Custo Total]]</f>
        <v>47.071538205187835</v>
      </c>
      <c r="R2501" s="2">
        <v>7</v>
      </c>
      <c r="S2501" s="3">
        <v>6</v>
      </c>
      <c r="T2501" t="s">
        <v>80</v>
      </c>
      <c r="U2501" t="s">
        <v>84</v>
      </c>
    </row>
    <row r="2502" spans="1:21" x14ac:dyDescent="0.3">
      <c r="A2502" s="3" t="s">
        <v>2586</v>
      </c>
      <c r="B2502" s="1">
        <v>45035</v>
      </c>
      <c r="C2502" s="7" t="str">
        <f>TEXT(tb_vendas[[#This Row],[Data do Pedido]],"aaaa-mm")</f>
        <v>2023-04</v>
      </c>
      <c r="D2502" s="1" t="s">
        <v>6589</v>
      </c>
      <c r="E2502" t="s">
        <v>22</v>
      </c>
      <c r="F2502" t="s">
        <v>28</v>
      </c>
      <c r="G2502" t="s">
        <v>43</v>
      </c>
      <c r="H2502" t="s">
        <v>45</v>
      </c>
      <c r="I2502" t="s">
        <v>60</v>
      </c>
      <c r="J2502" t="s">
        <v>69</v>
      </c>
      <c r="K2502" t="s">
        <v>75</v>
      </c>
      <c r="L2502">
        <v>10</v>
      </c>
      <c r="M2502" s="5">
        <v>75.010000000000005</v>
      </c>
      <c r="N2502" s="5">
        <f t="shared" si="39"/>
        <v>750.1</v>
      </c>
      <c r="O2502" s="5">
        <v>20.189329574048013</v>
      </c>
      <c r="P2502" s="5">
        <f>tb_vendas[[#This Row],[Quantidade]]*tb_vendas[[#This Row],[Custo Unitário]]</f>
        <v>201.89329574048014</v>
      </c>
      <c r="Q2502" s="5">
        <f>tb_vendas[[#This Row],[Valor Total]]-tb_vendas[[#This Row],[Custo Total]]</f>
        <v>548.20670425951994</v>
      </c>
      <c r="R2502" s="2">
        <v>6</v>
      </c>
      <c r="S2502" s="3">
        <v>10</v>
      </c>
      <c r="T2502" t="s">
        <v>79</v>
      </c>
      <c r="U2502" t="s">
        <v>83</v>
      </c>
    </row>
    <row r="2503" spans="1:21" x14ac:dyDescent="0.3">
      <c r="A2503" s="3" t="s">
        <v>2587</v>
      </c>
      <c r="B2503" s="1">
        <v>45035</v>
      </c>
      <c r="C2503" s="7" t="str">
        <f>TEXT(tb_vendas[[#This Row],[Data do Pedido]],"aaaa-mm")</f>
        <v>2023-04</v>
      </c>
      <c r="D2503" s="1" t="s">
        <v>6591</v>
      </c>
      <c r="E2503" t="s">
        <v>21</v>
      </c>
      <c r="F2503" t="s">
        <v>36</v>
      </c>
      <c r="G2503" t="s">
        <v>39</v>
      </c>
      <c r="H2503" t="s">
        <v>45</v>
      </c>
      <c r="I2503" t="s">
        <v>59</v>
      </c>
      <c r="J2503" t="s">
        <v>70</v>
      </c>
      <c r="K2503" t="s">
        <v>71</v>
      </c>
      <c r="L2503">
        <v>22</v>
      </c>
      <c r="M2503" s="5">
        <v>11.74</v>
      </c>
      <c r="N2503" s="5">
        <f t="shared" si="39"/>
        <v>258.28000000000003</v>
      </c>
      <c r="O2503" s="5">
        <v>5.1664454165245681</v>
      </c>
      <c r="P2503" s="5">
        <f>tb_vendas[[#This Row],[Quantidade]]*tb_vendas[[#This Row],[Custo Unitário]]</f>
        <v>113.66179916354049</v>
      </c>
      <c r="Q2503" s="5">
        <f>tb_vendas[[#This Row],[Valor Total]]-tb_vendas[[#This Row],[Custo Total]]</f>
        <v>144.61820083645955</v>
      </c>
      <c r="R2503" s="2">
        <v>8</v>
      </c>
      <c r="S2503" s="3">
        <v>2</v>
      </c>
      <c r="T2503" t="s">
        <v>80</v>
      </c>
      <c r="U2503" t="s">
        <v>83</v>
      </c>
    </row>
    <row r="2504" spans="1:21" x14ac:dyDescent="0.3">
      <c r="A2504" s="3" t="s">
        <v>2588</v>
      </c>
      <c r="B2504" s="1">
        <v>45035</v>
      </c>
      <c r="C2504" s="7" t="str">
        <f>TEXT(tb_vendas[[#This Row],[Data do Pedido]],"aaaa-mm")</f>
        <v>2023-04</v>
      </c>
      <c r="D2504" s="1" t="s">
        <v>6591</v>
      </c>
      <c r="E2504" t="s">
        <v>17</v>
      </c>
      <c r="F2504" t="s">
        <v>37</v>
      </c>
      <c r="G2504" t="s">
        <v>41</v>
      </c>
      <c r="H2504" t="s">
        <v>45</v>
      </c>
      <c r="I2504" t="s">
        <v>56</v>
      </c>
      <c r="J2504" t="s">
        <v>63</v>
      </c>
      <c r="K2504" t="s">
        <v>73</v>
      </c>
      <c r="L2504">
        <v>53</v>
      </c>
      <c r="M2504" s="5">
        <v>22.09</v>
      </c>
      <c r="N2504" s="5">
        <f t="shared" si="39"/>
        <v>1170.77</v>
      </c>
      <c r="O2504" s="5">
        <v>9.6229717224579421</v>
      </c>
      <c r="P2504" s="5">
        <f>tb_vendas[[#This Row],[Quantidade]]*tb_vendas[[#This Row],[Custo Unitário]]</f>
        <v>510.01750129027096</v>
      </c>
      <c r="Q2504" s="5">
        <f>tb_vendas[[#This Row],[Valor Total]]-tb_vendas[[#This Row],[Custo Total]]</f>
        <v>660.75249870972902</v>
      </c>
      <c r="R2504" s="2">
        <v>5</v>
      </c>
      <c r="S2504" s="3">
        <v>8</v>
      </c>
      <c r="T2504" t="s">
        <v>79</v>
      </c>
      <c r="U2504" t="s">
        <v>82</v>
      </c>
    </row>
    <row r="2505" spans="1:21" x14ac:dyDescent="0.3">
      <c r="A2505" s="3" t="s">
        <v>2589</v>
      </c>
      <c r="B2505" s="1">
        <v>45035</v>
      </c>
      <c r="C2505" s="7" t="str">
        <f>TEXT(tb_vendas[[#This Row],[Data do Pedido]],"aaaa-mm")</f>
        <v>2023-04</v>
      </c>
      <c r="D2505" s="1" t="s">
        <v>6592</v>
      </c>
      <c r="E2505" t="s">
        <v>19</v>
      </c>
      <c r="F2505" t="s">
        <v>38</v>
      </c>
      <c r="G2505" t="s">
        <v>39</v>
      </c>
      <c r="H2505" t="s">
        <v>45</v>
      </c>
      <c r="I2505" t="s">
        <v>49</v>
      </c>
      <c r="J2505" t="s">
        <v>65</v>
      </c>
      <c r="K2505" t="s">
        <v>71</v>
      </c>
      <c r="L2505">
        <v>85</v>
      </c>
      <c r="M2505" s="5">
        <v>66.19</v>
      </c>
      <c r="N2505" s="5">
        <f t="shared" si="39"/>
        <v>5626.15</v>
      </c>
      <c r="O2505" s="5">
        <v>22.643867132483319</v>
      </c>
      <c r="P2505" s="5">
        <f>tb_vendas[[#This Row],[Quantidade]]*tb_vendas[[#This Row],[Custo Unitário]]</f>
        <v>1924.7287062610822</v>
      </c>
      <c r="Q2505" s="5">
        <f>tb_vendas[[#This Row],[Valor Total]]-tb_vendas[[#This Row],[Custo Total]]</f>
        <v>3701.4212937389175</v>
      </c>
      <c r="R2505" s="2">
        <v>4</v>
      </c>
      <c r="S2505" s="3">
        <v>3</v>
      </c>
      <c r="T2505" t="s">
        <v>81</v>
      </c>
      <c r="U2505" t="s">
        <v>82</v>
      </c>
    </row>
    <row r="2506" spans="1:21" x14ac:dyDescent="0.3">
      <c r="A2506" s="3" t="s">
        <v>2590</v>
      </c>
      <c r="B2506" s="1">
        <v>45035</v>
      </c>
      <c r="C2506" s="7" t="str">
        <f>TEXT(tb_vendas[[#This Row],[Data do Pedido]],"aaaa-mm")</f>
        <v>2023-04</v>
      </c>
      <c r="D2506" s="1" t="s">
        <v>6588</v>
      </c>
      <c r="E2506" t="s">
        <v>17</v>
      </c>
      <c r="F2506" t="s">
        <v>28</v>
      </c>
      <c r="G2506" t="s">
        <v>43</v>
      </c>
      <c r="H2506" t="s">
        <v>45</v>
      </c>
      <c r="I2506" t="s">
        <v>56</v>
      </c>
      <c r="J2506" t="s">
        <v>63</v>
      </c>
      <c r="K2506" t="s">
        <v>74</v>
      </c>
      <c r="L2506">
        <v>69</v>
      </c>
      <c r="M2506" s="5">
        <v>66.260000000000005</v>
      </c>
      <c r="N2506" s="5">
        <f t="shared" si="39"/>
        <v>4571.9400000000005</v>
      </c>
      <c r="O2506" s="5">
        <v>26.743887059109177</v>
      </c>
      <c r="P2506" s="5">
        <f>tb_vendas[[#This Row],[Quantidade]]*tb_vendas[[#This Row],[Custo Unitário]]</f>
        <v>1845.3282070785333</v>
      </c>
      <c r="Q2506" s="5">
        <f>tb_vendas[[#This Row],[Valor Total]]-tb_vendas[[#This Row],[Custo Total]]</f>
        <v>2726.611792921467</v>
      </c>
      <c r="R2506" s="2">
        <v>1</v>
      </c>
      <c r="S2506" s="3">
        <v>0</v>
      </c>
      <c r="T2506" t="s">
        <v>80</v>
      </c>
      <c r="U2506" t="s">
        <v>84</v>
      </c>
    </row>
    <row r="2507" spans="1:21" x14ac:dyDescent="0.3">
      <c r="A2507" s="3" t="s">
        <v>2591</v>
      </c>
      <c r="B2507" s="1">
        <v>45035</v>
      </c>
      <c r="C2507" s="7" t="str">
        <f>TEXT(tb_vendas[[#This Row],[Data do Pedido]],"aaaa-mm")</f>
        <v>2023-04</v>
      </c>
      <c r="D2507" s="1" t="s">
        <v>6591</v>
      </c>
      <c r="E2507" t="s">
        <v>20</v>
      </c>
      <c r="F2507" t="s">
        <v>35</v>
      </c>
      <c r="G2507" t="s">
        <v>44</v>
      </c>
      <c r="H2507" t="s">
        <v>46</v>
      </c>
      <c r="I2507" t="s">
        <v>47</v>
      </c>
      <c r="J2507" t="s">
        <v>63</v>
      </c>
      <c r="K2507" t="s">
        <v>78</v>
      </c>
      <c r="L2507">
        <v>84</v>
      </c>
      <c r="M2507" s="5">
        <v>51.14</v>
      </c>
      <c r="N2507" s="5">
        <f t="shared" si="39"/>
        <v>4295.76</v>
      </c>
      <c r="O2507" s="5">
        <v>15.720859973858836</v>
      </c>
      <c r="P2507" s="5">
        <f>tb_vendas[[#This Row],[Quantidade]]*tb_vendas[[#This Row],[Custo Unitário]]</f>
        <v>1320.5522378041424</v>
      </c>
      <c r="Q2507" s="5">
        <f>tb_vendas[[#This Row],[Valor Total]]-tb_vendas[[#This Row],[Custo Total]]</f>
        <v>2975.2077621958579</v>
      </c>
      <c r="R2507" s="2">
        <v>3</v>
      </c>
      <c r="S2507" s="3">
        <v>4</v>
      </c>
      <c r="T2507" t="s">
        <v>81</v>
      </c>
      <c r="U2507" t="s">
        <v>82</v>
      </c>
    </row>
    <row r="2508" spans="1:21" x14ac:dyDescent="0.3">
      <c r="A2508" s="3" t="s">
        <v>2592</v>
      </c>
      <c r="B2508" s="1">
        <v>45036</v>
      </c>
      <c r="C2508" s="7" t="str">
        <f>TEXT(tb_vendas[[#This Row],[Data do Pedido]],"aaaa-mm")</f>
        <v>2023-04</v>
      </c>
      <c r="D2508" s="1" t="s">
        <v>6588</v>
      </c>
      <c r="E2508" t="s">
        <v>17</v>
      </c>
      <c r="F2508" t="s">
        <v>24</v>
      </c>
      <c r="G2508" t="s">
        <v>39</v>
      </c>
      <c r="H2508" t="s">
        <v>45</v>
      </c>
      <c r="I2508" t="s">
        <v>61</v>
      </c>
      <c r="J2508" t="s">
        <v>68</v>
      </c>
      <c r="K2508" t="s">
        <v>73</v>
      </c>
      <c r="L2508">
        <v>91</v>
      </c>
      <c r="M2508" s="5">
        <v>29.46</v>
      </c>
      <c r="N2508" s="5">
        <f t="shared" si="39"/>
        <v>2680.86</v>
      </c>
      <c r="O2508" s="5">
        <v>26.151906059728343</v>
      </c>
      <c r="P2508" s="5">
        <f>tb_vendas[[#This Row],[Quantidade]]*tb_vendas[[#This Row],[Custo Unitário]]</f>
        <v>2379.8234514352794</v>
      </c>
      <c r="Q2508" s="5">
        <f>tb_vendas[[#This Row],[Valor Total]]-tb_vendas[[#This Row],[Custo Total]]</f>
        <v>301.03654856472076</v>
      </c>
      <c r="R2508" s="2">
        <v>2</v>
      </c>
      <c r="S2508" s="3">
        <v>6</v>
      </c>
      <c r="T2508" t="s">
        <v>80</v>
      </c>
      <c r="U2508" t="s">
        <v>85</v>
      </c>
    </row>
    <row r="2509" spans="1:21" x14ac:dyDescent="0.3">
      <c r="A2509" s="3" t="s">
        <v>2593</v>
      </c>
      <c r="B2509" s="1">
        <v>45036</v>
      </c>
      <c r="C2509" s="7" t="str">
        <f>TEXT(tb_vendas[[#This Row],[Data do Pedido]],"aaaa-mm")</f>
        <v>2023-04</v>
      </c>
      <c r="D2509" s="1" t="s">
        <v>6590</v>
      </c>
      <c r="E2509" t="s">
        <v>16</v>
      </c>
      <c r="F2509" t="s">
        <v>33</v>
      </c>
      <c r="G2509" t="s">
        <v>42</v>
      </c>
      <c r="H2509" t="s">
        <v>46</v>
      </c>
      <c r="I2509" t="s">
        <v>50</v>
      </c>
      <c r="J2509" t="s">
        <v>66</v>
      </c>
      <c r="K2509" t="s">
        <v>72</v>
      </c>
      <c r="L2509">
        <v>62</v>
      </c>
      <c r="M2509" s="5">
        <v>56.58</v>
      </c>
      <c r="N2509" s="5">
        <f t="shared" si="39"/>
        <v>3507.96</v>
      </c>
      <c r="O2509" s="5">
        <v>14.240539982644817</v>
      </c>
      <c r="P2509" s="5">
        <f>tb_vendas[[#This Row],[Quantidade]]*tb_vendas[[#This Row],[Custo Unitário]]</f>
        <v>882.91347892397869</v>
      </c>
      <c r="Q2509" s="5">
        <f>tb_vendas[[#This Row],[Valor Total]]-tb_vendas[[#This Row],[Custo Total]]</f>
        <v>2625.0465210760212</v>
      </c>
      <c r="R2509" s="2">
        <v>4</v>
      </c>
      <c r="S2509" s="3">
        <v>6</v>
      </c>
      <c r="T2509" t="s">
        <v>81</v>
      </c>
      <c r="U2509" t="s">
        <v>83</v>
      </c>
    </row>
    <row r="2510" spans="1:21" x14ac:dyDescent="0.3">
      <c r="A2510" s="3" t="s">
        <v>2594</v>
      </c>
      <c r="B2510" s="1">
        <v>45036</v>
      </c>
      <c r="C2510" s="7" t="str">
        <f>TEXT(tb_vendas[[#This Row],[Data do Pedido]],"aaaa-mm")</f>
        <v>2023-04</v>
      </c>
      <c r="D2510" s="1" t="s">
        <v>6592</v>
      </c>
      <c r="E2510" t="s">
        <v>17</v>
      </c>
      <c r="F2510" t="s">
        <v>31</v>
      </c>
      <c r="G2510" t="s">
        <v>40</v>
      </c>
      <c r="H2510" t="s">
        <v>46</v>
      </c>
      <c r="I2510" t="s">
        <v>53</v>
      </c>
      <c r="J2510" t="s">
        <v>67</v>
      </c>
      <c r="K2510" t="s">
        <v>74</v>
      </c>
      <c r="L2510">
        <v>23</v>
      </c>
      <c r="M2510" s="5">
        <v>61.42</v>
      </c>
      <c r="N2510" s="5">
        <f t="shared" si="39"/>
        <v>1412.66</v>
      </c>
      <c r="O2510" s="5">
        <v>20.359482070322215</v>
      </c>
      <c r="P2510" s="5">
        <f>tb_vendas[[#This Row],[Quantidade]]*tb_vendas[[#This Row],[Custo Unitário]]</f>
        <v>468.26808761741097</v>
      </c>
      <c r="Q2510" s="5">
        <f>tb_vendas[[#This Row],[Valor Total]]-tb_vendas[[#This Row],[Custo Total]]</f>
        <v>944.39191238258911</v>
      </c>
      <c r="R2510" s="2">
        <v>8</v>
      </c>
      <c r="S2510" s="3">
        <v>4</v>
      </c>
      <c r="T2510" t="s">
        <v>79</v>
      </c>
      <c r="U2510" t="s">
        <v>84</v>
      </c>
    </row>
    <row r="2511" spans="1:21" x14ac:dyDescent="0.3">
      <c r="A2511" s="3" t="s">
        <v>2595</v>
      </c>
      <c r="B2511" s="1">
        <v>45037</v>
      </c>
      <c r="C2511" s="7" t="str">
        <f>TEXT(tb_vendas[[#This Row],[Data do Pedido]],"aaaa-mm")</f>
        <v>2023-04</v>
      </c>
      <c r="D2511" s="1" t="s">
        <v>6592</v>
      </c>
      <c r="E2511" t="s">
        <v>22</v>
      </c>
      <c r="F2511" t="s">
        <v>34</v>
      </c>
      <c r="G2511" t="s">
        <v>40</v>
      </c>
      <c r="H2511" t="s">
        <v>46</v>
      </c>
      <c r="I2511" t="s">
        <v>53</v>
      </c>
      <c r="J2511" t="s">
        <v>67</v>
      </c>
      <c r="K2511" t="s">
        <v>75</v>
      </c>
      <c r="L2511">
        <v>78</v>
      </c>
      <c r="M2511" s="5">
        <v>23.45</v>
      </c>
      <c r="N2511" s="5">
        <f t="shared" si="39"/>
        <v>1829.1</v>
      </c>
      <c r="O2511" s="5">
        <v>20.825520223239398</v>
      </c>
      <c r="P2511" s="5">
        <f>tb_vendas[[#This Row],[Quantidade]]*tb_vendas[[#This Row],[Custo Unitário]]</f>
        <v>1624.3905774126731</v>
      </c>
      <c r="Q2511" s="5">
        <f>tb_vendas[[#This Row],[Valor Total]]-tb_vendas[[#This Row],[Custo Total]]</f>
        <v>204.7094225873268</v>
      </c>
      <c r="R2511" s="2">
        <v>2</v>
      </c>
      <c r="S2511" s="3">
        <v>8</v>
      </c>
      <c r="T2511" t="s">
        <v>80</v>
      </c>
      <c r="U2511" t="s">
        <v>82</v>
      </c>
    </row>
    <row r="2512" spans="1:21" x14ac:dyDescent="0.3">
      <c r="A2512" s="3" t="s">
        <v>2596</v>
      </c>
      <c r="B2512" s="1">
        <v>45037</v>
      </c>
      <c r="C2512" s="7" t="str">
        <f>TEXT(tb_vendas[[#This Row],[Data do Pedido]],"aaaa-mm")</f>
        <v>2023-04</v>
      </c>
      <c r="D2512" s="1" t="s">
        <v>6592</v>
      </c>
      <c r="E2512" t="s">
        <v>20</v>
      </c>
      <c r="F2512" t="s">
        <v>28</v>
      </c>
      <c r="G2512" t="s">
        <v>43</v>
      </c>
      <c r="H2512" t="s">
        <v>45</v>
      </c>
      <c r="I2512" t="s">
        <v>47</v>
      </c>
      <c r="J2512" t="s">
        <v>63</v>
      </c>
      <c r="K2512" t="s">
        <v>73</v>
      </c>
      <c r="L2512">
        <v>53</v>
      </c>
      <c r="M2512" s="5">
        <v>74.150000000000006</v>
      </c>
      <c r="N2512" s="5">
        <f t="shared" si="39"/>
        <v>3929.9500000000003</v>
      </c>
      <c r="O2512" s="5">
        <v>38.694274702069272</v>
      </c>
      <c r="P2512" s="5">
        <f>tb_vendas[[#This Row],[Quantidade]]*tb_vendas[[#This Row],[Custo Unitário]]</f>
        <v>2050.7965592096716</v>
      </c>
      <c r="Q2512" s="5">
        <f>tb_vendas[[#This Row],[Valor Total]]-tb_vendas[[#This Row],[Custo Total]]</f>
        <v>1879.1534407903287</v>
      </c>
      <c r="R2512" s="2">
        <v>4</v>
      </c>
      <c r="S2512" s="3">
        <v>6</v>
      </c>
      <c r="T2512" t="s">
        <v>79</v>
      </c>
      <c r="U2512" t="s">
        <v>84</v>
      </c>
    </row>
    <row r="2513" spans="1:21" x14ac:dyDescent="0.3">
      <c r="A2513" s="3" t="s">
        <v>2597</v>
      </c>
      <c r="B2513" s="1">
        <v>45037</v>
      </c>
      <c r="C2513" s="7" t="str">
        <f>TEXT(tb_vendas[[#This Row],[Data do Pedido]],"aaaa-mm")</f>
        <v>2023-04</v>
      </c>
      <c r="D2513" s="1" t="s">
        <v>6588</v>
      </c>
      <c r="E2513" t="s">
        <v>18</v>
      </c>
      <c r="F2513" t="s">
        <v>29</v>
      </c>
      <c r="G2513" t="s">
        <v>43</v>
      </c>
      <c r="H2513" t="s">
        <v>45</v>
      </c>
      <c r="I2513" t="s">
        <v>61</v>
      </c>
      <c r="J2513" t="s">
        <v>68</v>
      </c>
      <c r="K2513" t="s">
        <v>77</v>
      </c>
      <c r="L2513">
        <v>30</v>
      </c>
      <c r="M2513" s="5">
        <v>99.24</v>
      </c>
      <c r="N2513" s="5">
        <f t="shared" si="39"/>
        <v>2977.2</v>
      </c>
      <c r="O2513" s="5">
        <v>25.038186593612945</v>
      </c>
      <c r="P2513" s="5">
        <f>tb_vendas[[#This Row],[Quantidade]]*tb_vendas[[#This Row],[Custo Unitário]]</f>
        <v>751.1455978083884</v>
      </c>
      <c r="Q2513" s="5">
        <f>tb_vendas[[#This Row],[Valor Total]]-tb_vendas[[#This Row],[Custo Total]]</f>
        <v>2226.0544021916112</v>
      </c>
      <c r="R2513" s="2">
        <v>4</v>
      </c>
      <c r="S2513" s="3">
        <v>9</v>
      </c>
      <c r="T2513" t="s">
        <v>80</v>
      </c>
      <c r="U2513" t="s">
        <v>85</v>
      </c>
    </row>
    <row r="2514" spans="1:21" x14ac:dyDescent="0.3">
      <c r="A2514" s="3" t="s">
        <v>2598</v>
      </c>
      <c r="B2514" s="1">
        <v>45037</v>
      </c>
      <c r="C2514" s="7" t="str">
        <f>TEXT(tb_vendas[[#This Row],[Data do Pedido]],"aaaa-mm")</f>
        <v>2023-04</v>
      </c>
      <c r="D2514" s="1" t="s">
        <v>6593</v>
      </c>
      <c r="E2514" t="s">
        <v>20</v>
      </c>
      <c r="F2514" t="s">
        <v>29</v>
      </c>
      <c r="G2514" t="s">
        <v>43</v>
      </c>
      <c r="H2514" t="s">
        <v>45</v>
      </c>
      <c r="I2514" t="s">
        <v>50</v>
      </c>
      <c r="J2514" t="s">
        <v>66</v>
      </c>
      <c r="K2514" t="s">
        <v>76</v>
      </c>
      <c r="L2514">
        <v>35</v>
      </c>
      <c r="M2514" s="5">
        <v>20.309999999999999</v>
      </c>
      <c r="N2514" s="5">
        <f t="shared" si="39"/>
        <v>710.84999999999991</v>
      </c>
      <c r="O2514" s="5">
        <v>11.626826515553599</v>
      </c>
      <c r="P2514" s="5">
        <f>tb_vendas[[#This Row],[Quantidade]]*tb_vendas[[#This Row],[Custo Unitário]]</f>
        <v>406.93892804437598</v>
      </c>
      <c r="Q2514" s="5">
        <f>tb_vendas[[#This Row],[Valor Total]]-tb_vendas[[#This Row],[Custo Total]]</f>
        <v>303.91107195562392</v>
      </c>
      <c r="R2514" s="2">
        <v>1</v>
      </c>
      <c r="S2514" s="3">
        <v>7</v>
      </c>
      <c r="T2514" t="s">
        <v>81</v>
      </c>
      <c r="U2514" t="s">
        <v>83</v>
      </c>
    </row>
    <row r="2515" spans="1:21" x14ac:dyDescent="0.3">
      <c r="A2515" s="3" t="s">
        <v>2599</v>
      </c>
      <c r="B2515" s="1">
        <v>45037</v>
      </c>
      <c r="C2515" s="7" t="str">
        <f>TEXT(tb_vendas[[#This Row],[Data do Pedido]],"aaaa-mm")</f>
        <v>2023-04</v>
      </c>
      <c r="D2515" s="1" t="s">
        <v>6592</v>
      </c>
      <c r="E2515" t="s">
        <v>19</v>
      </c>
      <c r="F2515" t="s">
        <v>29</v>
      </c>
      <c r="G2515" t="s">
        <v>43</v>
      </c>
      <c r="H2515" t="s">
        <v>45</v>
      </c>
      <c r="I2515" t="s">
        <v>55</v>
      </c>
      <c r="J2515" t="s">
        <v>69</v>
      </c>
      <c r="K2515" t="s">
        <v>74</v>
      </c>
      <c r="L2515">
        <v>27</v>
      </c>
      <c r="M2515" s="5">
        <v>47.23</v>
      </c>
      <c r="N2515" s="5">
        <f t="shared" si="39"/>
        <v>1275.2099999999998</v>
      </c>
      <c r="O2515" s="5">
        <v>15.571126098493716</v>
      </c>
      <c r="P2515" s="5">
        <f>tb_vendas[[#This Row],[Quantidade]]*tb_vendas[[#This Row],[Custo Unitário]]</f>
        <v>420.4204046593303</v>
      </c>
      <c r="Q2515" s="5">
        <f>tb_vendas[[#This Row],[Valor Total]]-tb_vendas[[#This Row],[Custo Total]]</f>
        <v>854.78959534066951</v>
      </c>
      <c r="R2515" s="2">
        <v>4</v>
      </c>
      <c r="S2515" s="3">
        <v>9</v>
      </c>
      <c r="T2515" t="s">
        <v>80</v>
      </c>
      <c r="U2515" t="s">
        <v>83</v>
      </c>
    </row>
    <row r="2516" spans="1:21" x14ac:dyDescent="0.3">
      <c r="A2516" s="3" t="s">
        <v>2600</v>
      </c>
      <c r="B2516" s="1">
        <v>45037</v>
      </c>
      <c r="C2516" s="7" t="str">
        <f>TEXT(tb_vendas[[#This Row],[Data do Pedido]],"aaaa-mm")</f>
        <v>2023-04</v>
      </c>
      <c r="D2516" s="1" t="s">
        <v>6592</v>
      </c>
      <c r="E2516" t="s">
        <v>20</v>
      </c>
      <c r="F2516" t="s">
        <v>26</v>
      </c>
      <c r="G2516" t="s">
        <v>41</v>
      </c>
      <c r="H2516" t="s">
        <v>45</v>
      </c>
      <c r="I2516" t="s">
        <v>53</v>
      </c>
      <c r="J2516" t="s">
        <v>67</v>
      </c>
      <c r="K2516" t="s">
        <v>73</v>
      </c>
      <c r="L2516">
        <v>93</v>
      </c>
      <c r="M2516" s="5">
        <v>19.93</v>
      </c>
      <c r="N2516" s="5">
        <f t="shared" si="39"/>
        <v>1853.49</v>
      </c>
      <c r="O2516" s="5">
        <v>8.5948090841797704</v>
      </c>
      <c r="P2516" s="5">
        <f>tb_vendas[[#This Row],[Quantidade]]*tb_vendas[[#This Row],[Custo Unitário]]</f>
        <v>799.31724482871869</v>
      </c>
      <c r="Q2516" s="5">
        <f>tb_vendas[[#This Row],[Valor Total]]-tb_vendas[[#This Row],[Custo Total]]</f>
        <v>1054.1727551712813</v>
      </c>
      <c r="R2516" s="2">
        <v>1</v>
      </c>
      <c r="S2516" s="3">
        <v>4</v>
      </c>
      <c r="T2516" t="s">
        <v>79</v>
      </c>
      <c r="U2516" t="s">
        <v>85</v>
      </c>
    </row>
    <row r="2517" spans="1:21" x14ac:dyDescent="0.3">
      <c r="A2517" s="3" t="s">
        <v>2601</v>
      </c>
      <c r="B2517" s="1">
        <v>45038</v>
      </c>
      <c r="C2517" s="7" t="str">
        <f>TEXT(tb_vendas[[#This Row],[Data do Pedido]],"aaaa-mm")</f>
        <v>2023-04</v>
      </c>
      <c r="D2517" s="1" t="s">
        <v>6591</v>
      </c>
      <c r="E2517" t="s">
        <v>20</v>
      </c>
      <c r="F2517" t="s">
        <v>33</v>
      </c>
      <c r="G2517" t="s">
        <v>42</v>
      </c>
      <c r="H2517" t="s">
        <v>46</v>
      </c>
      <c r="I2517" t="s">
        <v>49</v>
      </c>
      <c r="J2517" t="s">
        <v>65</v>
      </c>
      <c r="K2517" t="s">
        <v>78</v>
      </c>
      <c r="L2517">
        <v>27</v>
      </c>
      <c r="M2517" s="5">
        <v>99.37</v>
      </c>
      <c r="N2517" s="5">
        <f t="shared" si="39"/>
        <v>2682.9900000000002</v>
      </c>
      <c r="O2517" s="5">
        <v>74.908723813896771</v>
      </c>
      <c r="P2517" s="5">
        <f>tb_vendas[[#This Row],[Quantidade]]*tb_vendas[[#This Row],[Custo Unitário]]</f>
        <v>2022.5355429752128</v>
      </c>
      <c r="Q2517" s="5">
        <f>tb_vendas[[#This Row],[Valor Total]]-tb_vendas[[#This Row],[Custo Total]]</f>
        <v>660.45445702478742</v>
      </c>
      <c r="R2517" s="2">
        <v>2</v>
      </c>
      <c r="S2517" s="3">
        <v>1</v>
      </c>
      <c r="T2517" t="s">
        <v>79</v>
      </c>
      <c r="U2517" t="s">
        <v>82</v>
      </c>
    </row>
    <row r="2518" spans="1:21" x14ac:dyDescent="0.3">
      <c r="A2518" s="3" t="s">
        <v>2602</v>
      </c>
      <c r="B2518" s="1">
        <v>45038</v>
      </c>
      <c r="C2518" s="7" t="str">
        <f>TEXT(tb_vendas[[#This Row],[Data do Pedido]],"aaaa-mm")</f>
        <v>2023-04</v>
      </c>
      <c r="D2518" s="1" t="s">
        <v>6588</v>
      </c>
      <c r="E2518" t="s">
        <v>21</v>
      </c>
      <c r="F2518" t="s">
        <v>32</v>
      </c>
      <c r="G2518" t="s">
        <v>39</v>
      </c>
      <c r="H2518" t="s">
        <v>45</v>
      </c>
      <c r="I2518" t="s">
        <v>55</v>
      </c>
      <c r="J2518" t="s">
        <v>69</v>
      </c>
      <c r="K2518" t="s">
        <v>71</v>
      </c>
      <c r="L2518">
        <v>7</v>
      </c>
      <c r="M2518" s="5">
        <v>38.75</v>
      </c>
      <c r="N2518" s="5">
        <f t="shared" si="39"/>
        <v>271.25</v>
      </c>
      <c r="O2518" s="5">
        <v>14.579977515850016</v>
      </c>
      <c r="P2518" s="5">
        <f>tb_vendas[[#This Row],[Quantidade]]*tb_vendas[[#This Row],[Custo Unitário]]</f>
        <v>102.05984261095011</v>
      </c>
      <c r="Q2518" s="5">
        <f>tb_vendas[[#This Row],[Valor Total]]-tb_vendas[[#This Row],[Custo Total]]</f>
        <v>169.19015738904989</v>
      </c>
      <c r="R2518" s="2">
        <v>3</v>
      </c>
      <c r="S2518" s="3">
        <v>4</v>
      </c>
      <c r="T2518" t="s">
        <v>79</v>
      </c>
      <c r="U2518" t="s">
        <v>85</v>
      </c>
    </row>
    <row r="2519" spans="1:21" x14ac:dyDescent="0.3">
      <c r="A2519" s="3" t="s">
        <v>2603</v>
      </c>
      <c r="B2519" s="1">
        <v>45039</v>
      </c>
      <c r="C2519" s="7" t="str">
        <f>TEXT(tb_vendas[[#This Row],[Data do Pedido]],"aaaa-mm")</f>
        <v>2023-04</v>
      </c>
      <c r="D2519" s="1" t="s">
        <v>6593</v>
      </c>
      <c r="E2519" t="s">
        <v>18</v>
      </c>
      <c r="F2519" t="s">
        <v>37</v>
      </c>
      <c r="G2519" t="s">
        <v>41</v>
      </c>
      <c r="H2519" t="s">
        <v>45</v>
      </c>
      <c r="I2519" t="s">
        <v>48</v>
      </c>
      <c r="J2519" t="s">
        <v>64</v>
      </c>
      <c r="K2519" t="s">
        <v>72</v>
      </c>
      <c r="L2519">
        <v>78</v>
      </c>
      <c r="M2519" s="5">
        <v>47.39</v>
      </c>
      <c r="N2519" s="5">
        <f t="shared" si="39"/>
        <v>3696.42</v>
      </c>
      <c r="O2519" s="5">
        <v>12.894057147527457</v>
      </c>
      <c r="P2519" s="5">
        <f>tb_vendas[[#This Row],[Quantidade]]*tb_vendas[[#This Row],[Custo Unitário]]</f>
        <v>1005.7364575071416</v>
      </c>
      <c r="Q2519" s="5">
        <f>tb_vendas[[#This Row],[Valor Total]]-tb_vendas[[#This Row],[Custo Total]]</f>
        <v>2690.6835424928586</v>
      </c>
      <c r="R2519" s="2">
        <v>7</v>
      </c>
      <c r="S2519" s="3">
        <v>1</v>
      </c>
      <c r="T2519" t="s">
        <v>80</v>
      </c>
      <c r="U2519" t="s">
        <v>84</v>
      </c>
    </row>
    <row r="2520" spans="1:21" x14ac:dyDescent="0.3">
      <c r="A2520" s="3" t="s">
        <v>2604</v>
      </c>
      <c r="B2520" s="1">
        <v>45039</v>
      </c>
      <c r="C2520" s="7" t="str">
        <f>TEXT(tb_vendas[[#This Row],[Data do Pedido]],"aaaa-mm")</f>
        <v>2023-04</v>
      </c>
      <c r="D2520" s="1" t="s">
        <v>6588</v>
      </c>
      <c r="E2520" t="s">
        <v>16</v>
      </c>
      <c r="F2520" t="s">
        <v>27</v>
      </c>
      <c r="G2520" t="s">
        <v>42</v>
      </c>
      <c r="H2520" t="s">
        <v>46</v>
      </c>
      <c r="I2520" t="s">
        <v>50</v>
      </c>
      <c r="J2520" t="s">
        <v>66</v>
      </c>
      <c r="K2520" t="s">
        <v>73</v>
      </c>
      <c r="L2520">
        <v>60</v>
      </c>
      <c r="M2520" s="5">
        <v>50.91</v>
      </c>
      <c r="N2520" s="5">
        <f t="shared" si="39"/>
        <v>3054.6</v>
      </c>
      <c r="O2520" s="5">
        <v>21.155069078598675</v>
      </c>
      <c r="P2520" s="5">
        <f>tb_vendas[[#This Row],[Quantidade]]*tb_vendas[[#This Row],[Custo Unitário]]</f>
        <v>1269.3041447159205</v>
      </c>
      <c r="Q2520" s="5">
        <f>tb_vendas[[#This Row],[Valor Total]]-tb_vendas[[#This Row],[Custo Total]]</f>
        <v>1785.2958552840794</v>
      </c>
      <c r="R2520" s="2">
        <v>1</v>
      </c>
      <c r="S2520" s="3">
        <v>4</v>
      </c>
      <c r="T2520" t="s">
        <v>80</v>
      </c>
      <c r="U2520" t="s">
        <v>84</v>
      </c>
    </row>
    <row r="2521" spans="1:21" x14ac:dyDescent="0.3">
      <c r="A2521" s="3" t="s">
        <v>2605</v>
      </c>
      <c r="B2521" s="1">
        <v>45039</v>
      </c>
      <c r="C2521" s="7" t="str">
        <f>TEXT(tb_vendas[[#This Row],[Data do Pedido]],"aaaa-mm")</f>
        <v>2023-04</v>
      </c>
      <c r="D2521" s="1" t="s">
        <v>6592</v>
      </c>
      <c r="E2521" t="s">
        <v>21</v>
      </c>
      <c r="F2521" t="s">
        <v>37</v>
      </c>
      <c r="G2521" t="s">
        <v>41</v>
      </c>
      <c r="H2521" t="s">
        <v>45</v>
      </c>
      <c r="I2521" t="s">
        <v>47</v>
      </c>
      <c r="J2521" t="s">
        <v>63</v>
      </c>
      <c r="K2521" t="s">
        <v>75</v>
      </c>
      <c r="L2521">
        <v>22</v>
      </c>
      <c r="M2521" s="5">
        <v>85.15</v>
      </c>
      <c r="N2521" s="5">
        <f t="shared" si="39"/>
        <v>1873.3000000000002</v>
      </c>
      <c r="O2521" s="5">
        <v>57.620206531780333</v>
      </c>
      <c r="P2521" s="5">
        <f>tb_vendas[[#This Row],[Quantidade]]*tb_vendas[[#This Row],[Custo Unitário]]</f>
        <v>1267.6445436991673</v>
      </c>
      <c r="Q2521" s="5">
        <f>tb_vendas[[#This Row],[Valor Total]]-tb_vendas[[#This Row],[Custo Total]]</f>
        <v>605.65545630083284</v>
      </c>
      <c r="R2521" s="2">
        <v>5</v>
      </c>
      <c r="S2521" s="3">
        <v>9</v>
      </c>
      <c r="T2521" t="s">
        <v>80</v>
      </c>
      <c r="U2521" t="s">
        <v>82</v>
      </c>
    </row>
    <row r="2522" spans="1:21" x14ac:dyDescent="0.3">
      <c r="A2522" s="3" t="s">
        <v>2606</v>
      </c>
      <c r="B2522" s="1">
        <v>45039</v>
      </c>
      <c r="C2522" s="7" t="str">
        <f>TEXT(tb_vendas[[#This Row],[Data do Pedido]],"aaaa-mm")</f>
        <v>2023-04</v>
      </c>
      <c r="D2522" s="1" t="s">
        <v>6590</v>
      </c>
      <c r="E2522" t="s">
        <v>21</v>
      </c>
      <c r="F2522" t="s">
        <v>37</v>
      </c>
      <c r="G2522" t="s">
        <v>41</v>
      </c>
      <c r="H2522" t="s">
        <v>45</v>
      </c>
      <c r="I2522" t="s">
        <v>59</v>
      </c>
      <c r="J2522" t="s">
        <v>70</v>
      </c>
      <c r="K2522" t="s">
        <v>73</v>
      </c>
      <c r="L2522">
        <v>83</v>
      </c>
      <c r="M2522" s="5">
        <v>66.36</v>
      </c>
      <c r="N2522" s="5">
        <f t="shared" si="39"/>
        <v>5507.88</v>
      </c>
      <c r="O2522" s="5">
        <v>34.406468794984235</v>
      </c>
      <c r="P2522" s="5">
        <f>tb_vendas[[#This Row],[Quantidade]]*tb_vendas[[#This Row],[Custo Unitário]]</f>
        <v>2855.7369099836915</v>
      </c>
      <c r="Q2522" s="5">
        <f>tb_vendas[[#This Row],[Valor Total]]-tb_vendas[[#This Row],[Custo Total]]</f>
        <v>2652.1430900163086</v>
      </c>
      <c r="R2522" s="2">
        <v>5</v>
      </c>
      <c r="S2522" s="3">
        <v>1</v>
      </c>
      <c r="T2522" t="s">
        <v>81</v>
      </c>
      <c r="U2522" t="s">
        <v>83</v>
      </c>
    </row>
    <row r="2523" spans="1:21" x14ac:dyDescent="0.3">
      <c r="A2523" s="3" t="s">
        <v>2607</v>
      </c>
      <c r="B2523" s="1">
        <v>45039</v>
      </c>
      <c r="C2523" s="7" t="str">
        <f>TEXT(tb_vendas[[#This Row],[Data do Pedido]],"aaaa-mm")</f>
        <v>2023-04</v>
      </c>
      <c r="D2523" s="1" t="s">
        <v>6590</v>
      </c>
      <c r="E2523" t="s">
        <v>22</v>
      </c>
      <c r="F2523" t="s">
        <v>35</v>
      </c>
      <c r="G2523" t="s">
        <v>44</v>
      </c>
      <c r="H2523" t="s">
        <v>46</v>
      </c>
      <c r="I2523" t="s">
        <v>62</v>
      </c>
      <c r="J2523" t="s">
        <v>70</v>
      </c>
      <c r="K2523" t="s">
        <v>73</v>
      </c>
      <c r="L2523">
        <v>40</v>
      </c>
      <c r="M2523" s="5">
        <v>39.33</v>
      </c>
      <c r="N2523" s="5">
        <f t="shared" si="39"/>
        <v>1573.1999999999998</v>
      </c>
      <c r="O2523" s="5">
        <v>10.786493635340825</v>
      </c>
      <c r="P2523" s="5">
        <f>tb_vendas[[#This Row],[Quantidade]]*tb_vendas[[#This Row],[Custo Unitário]]</f>
        <v>431.45974541363302</v>
      </c>
      <c r="Q2523" s="5">
        <f>tb_vendas[[#This Row],[Valor Total]]-tb_vendas[[#This Row],[Custo Total]]</f>
        <v>1141.7402545863667</v>
      </c>
      <c r="R2523" s="2">
        <v>7</v>
      </c>
      <c r="S2523" s="3">
        <v>8</v>
      </c>
      <c r="T2523" t="s">
        <v>81</v>
      </c>
      <c r="U2523" t="s">
        <v>82</v>
      </c>
    </row>
    <row r="2524" spans="1:21" x14ac:dyDescent="0.3">
      <c r="A2524" s="3" t="s">
        <v>2608</v>
      </c>
      <c r="B2524" s="1">
        <v>45040</v>
      </c>
      <c r="C2524" s="7" t="str">
        <f>TEXT(tb_vendas[[#This Row],[Data do Pedido]],"aaaa-mm")</f>
        <v>2023-04</v>
      </c>
      <c r="D2524" s="1" t="s">
        <v>6590</v>
      </c>
      <c r="E2524" t="s">
        <v>21</v>
      </c>
      <c r="F2524" t="s">
        <v>36</v>
      </c>
      <c r="G2524" t="s">
        <v>39</v>
      </c>
      <c r="H2524" t="s">
        <v>45</v>
      </c>
      <c r="I2524" t="s">
        <v>61</v>
      </c>
      <c r="J2524" t="s">
        <v>68</v>
      </c>
      <c r="K2524" t="s">
        <v>74</v>
      </c>
      <c r="L2524">
        <v>75</v>
      </c>
      <c r="M2524" s="5">
        <v>21.92</v>
      </c>
      <c r="N2524" s="5">
        <f t="shared" si="39"/>
        <v>1644.0000000000002</v>
      </c>
      <c r="O2524" s="5">
        <v>6.462969769508967</v>
      </c>
      <c r="P2524" s="5">
        <f>tb_vendas[[#This Row],[Quantidade]]*tb_vendas[[#This Row],[Custo Unitário]]</f>
        <v>484.72273271317255</v>
      </c>
      <c r="Q2524" s="5">
        <f>tb_vendas[[#This Row],[Valor Total]]-tb_vendas[[#This Row],[Custo Total]]</f>
        <v>1159.2772672868277</v>
      </c>
      <c r="R2524" s="2">
        <v>5</v>
      </c>
      <c r="S2524" s="3">
        <v>1</v>
      </c>
      <c r="T2524" t="s">
        <v>79</v>
      </c>
      <c r="U2524" t="s">
        <v>85</v>
      </c>
    </row>
    <row r="2525" spans="1:21" x14ac:dyDescent="0.3">
      <c r="A2525" s="3" t="s">
        <v>2609</v>
      </c>
      <c r="B2525" s="1">
        <v>45040</v>
      </c>
      <c r="C2525" s="7" t="str">
        <f>TEXT(tb_vendas[[#This Row],[Data do Pedido]],"aaaa-mm")</f>
        <v>2023-04</v>
      </c>
      <c r="D2525" s="1" t="s">
        <v>6589</v>
      </c>
      <c r="E2525" t="s">
        <v>23</v>
      </c>
      <c r="F2525" t="s">
        <v>36</v>
      </c>
      <c r="G2525" t="s">
        <v>39</v>
      </c>
      <c r="H2525" t="s">
        <v>45</v>
      </c>
      <c r="I2525" t="s">
        <v>57</v>
      </c>
      <c r="J2525" t="s">
        <v>66</v>
      </c>
      <c r="K2525" t="s">
        <v>71</v>
      </c>
      <c r="L2525">
        <v>99</v>
      </c>
      <c r="M2525" s="5">
        <v>13.59</v>
      </c>
      <c r="N2525" s="5">
        <f t="shared" si="39"/>
        <v>1345.41</v>
      </c>
      <c r="O2525" s="5">
        <v>9.1147655440574553</v>
      </c>
      <c r="P2525" s="5">
        <f>tb_vendas[[#This Row],[Quantidade]]*tb_vendas[[#This Row],[Custo Unitário]]</f>
        <v>902.36178886168807</v>
      </c>
      <c r="Q2525" s="5">
        <f>tb_vendas[[#This Row],[Valor Total]]-tb_vendas[[#This Row],[Custo Total]]</f>
        <v>443.04821113831201</v>
      </c>
      <c r="R2525" s="2">
        <v>6</v>
      </c>
      <c r="S2525" s="3">
        <v>1</v>
      </c>
      <c r="T2525" t="s">
        <v>80</v>
      </c>
      <c r="U2525" t="s">
        <v>84</v>
      </c>
    </row>
    <row r="2526" spans="1:21" x14ac:dyDescent="0.3">
      <c r="A2526" s="3" t="s">
        <v>2610</v>
      </c>
      <c r="B2526" s="1">
        <v>45040</v>
      </c>
      <c r="C2526" s="7" t="str">
        <f>TEXT(tb_vendas[[#This Row],[Data do Pedido]],"aaaa-mm")</f>
        <v>2023-04</v>
      </c>
      <c r="D2526" s="1" t="s">
        <v>6589</v>
      </c>
      <c r="E2526" t="s">
        <v>16</v>
      </c>
      <c r="F2526" t="s">
        <v>34</v>
      </c>
      <c r="G2526" t="s">
        <v>40</v>
      </c>
      <c r="H2526" t="s">
        <v>46</v>
      </c>
      <c r="I2526" t="s">
        <v>47</v>
      </c>
      <c r="J2526" t="s">
        <v>63</v>
      </c>
      <c r="K2526" t="s">
        <v>75</v>
      </c>
      <c r="L2526">
        <v>74</v>
      </c>
      <c r="M2526" s="5">
        <v>27.75</v>
      </c>
      <c r="N2526" s="5">
        <f t="shared" si="39"/>
        <v>2053.5</v>
      </c>
      <c r="O2526" s="5">
        <v>7.4616684213571975</v>
      </c>
      <c r="P2526" s="5">
        <f>tb_vendas[[#This Row],[Quantidade]]*tb_vendas[[#This Row],[Custo Unitário]]</f>
        <v>552.16346318043259</v>
      </c>
      <c r="Q2526" s="5">
        <f>tb_vendas[[#This Row],[Valor Total]]-tb_vendas[[#This Row],[Custo Total]]</f>
        <v>1501.3365368195673</v>
      </c>
      <c r="R2526" s="2">
        <v>9</v>
      </c>
      <c r="S2526" s="3">
        <v>3</v>
      </c>
      <c r="T2526" t="s">
        <v>81</v>
      </c>
      <c r="U2526" t="s">
        <v>85</v>
      </c>
    </row>
    <row r="2527" spans="1:21" x14ac:dyDescent="0.3">
      <c r="A2527" s="3" t="s">
        <v>2611</v>
      </c>
      <c r="B2527" s="1">
        <v>45040</v>
      </c>
      <c r="C2527" s="7" t="str">
        <f>TEXT(tb_vendas[[#This Row],[Data do Pedido]],"aaaa-mm")</f>
        <v>2023-04</v>
      </c>
      <c r="D2527" s="1" t="s">
        <v>6591</v>
      </c>
      <c r="E2527" t="s">
        <v>19</v>
      </c>
      <c r="F2527" t="s">
        <v>38</v>
      </c>
      <c r="G2527" t="s">
        <v>39</v>
      </c>
      <c r="H2527" t="s">
        <v>45</v>
      </c>
      <c r="I2527" t="s">
        <v>57</v>
      </c>
      <c r="J2527" t="s">
        <v>66</v>
      </c>
      <c r="K2527" t="s">
        <v>76</v>
      </c>
      <c r="L2527">
        <v>93</v>
      </c>
      <c r="M2527" s="5">
        <v>61.78</v>
      </c>
      <c r="N2527" s="5">
        <f t="shared" si="39"/>
        <v>5745.54</v>
      </c>
      <c r="O2527" s="5">
        <v>24.404444223787461</v>
      </c>
      <c r="P2527" s="5">
        <f>tb_vendas[[#This Row],[Quantidade]]*tb_vendas[[#This Row],[Custo Unitário]]</f>
        <v>2269.6133128122337</v>
      </c>
      <c r="Q2527" s="5">
        <f>tb_vendas[[#This Row],[Valor Total]]-tb_vendas[[#This Row],[Custo Total]]</f>
        <v>3475.9266871877662</v>
      </c>
      <c r="R2527" s="2">
        <v>3</v>
      </c>
      <c r="S2527" s="3">
        <v>7</v>
      </c>
      <c r="T2527" t="s">
        <v>80</v>
      </c>
      <c r="U2527" t="s">
        <v>84</v>
      </c>
    </row>
    <row r="2528" spans="1:21" x14ac:dyDescent="0.3">
      <c r="A2528" s="3" t="s">
        <v>2612</v>
      </c>
      <c r="B2528" s="1">
        <v>45041</v>
      </c>
      <c r="C2528" s="7" t="str">
        <f>TEXT(tb_vendas[[#This Row],[Data do Pedido]],"aaaa-mm")</f>
        <v>2023-04</v>
      </c>
      <c r="D2528" s="1" t="s">
        <v>6591</v>
      </c>
      <c r="E2528" t="s">
        <v>16</v>
      </c>
      <c r="F2528" t="s">
        <v>27</v>
      </c>
      <c r="G2528" t="s">
        <v>42</v>
      </c>
      <c r="H2528" t="s">
        <v>46</v>
      </c>
      <c r="I2528" t="s">
        <v>56</v>
      </c>
      <c r="J2528" t="s">
        <v>63</v>
      </c>
      <c r="K2528" t="s">
        <v>73</v>
      </c>
      <c r="L2528">
        <v>45</v>
      </c>
      <c r="M2528" s="5">
        <v>2.95</v>
      </c>
      <c r="N2528" s="5">
        <f t="shared" si="39"/>
        <v>132.75</v>
      </c>
      <c r="O2528" s="5">
        <v>2.1329955980570485</v>
      </c>
      <c r="P2528" s="5">
        <f>tb_vendas[[#This Row],[Quantidade]]*tb_vendas[[#This Row],[Custo Unitário]]</f>
        <v>95.984801912567178</v>
      </c>
      <c r="Q2528" s="5">
        <f>tb_vendas[[#This Row],[Valor Total]]-tb_vendas[[#This Row],[Custo Total]]</f>
        <v>36.765198087432822</v>
      </c>
      <c r="R2528" s="2">
        <v>3</v>
      </c>
      <c r="S2528" s="3">
        <v>0</v>
      </c>
      <c r="T2528" t="s">
        <v>81</v>
      </c>
      <c r="U2528" t="s">
        <v>82</v>
      </c>
    </row>
    <row r="2529" spans="1:21" x14ac:dyDescent="0.3">
      <c r="A2529" s="3" t="s">
        <v>2613</v>
      </c>
      <c r="B2529" s="1">
        <v>45041</v>
      </c>
      <c r="C2529" s="7" t="str">
        <f>TEXT(tb_vendas[[#This Row],[Data do Pedido]],"aaaa-mm")</f>
        <v>2023-04</v>
      </c>
      <c r="D2529" s="1" t="s">
        <v>6591</v>
      </c>
      <c r="E2529" t="s">
        <v>16</v>
      </c>
      <c r="F2529" t="s">
        <v>26</v>
      </c>
      <c r="G2529" t="s">
        <v>41</v>
      </c>
      <c r="H2529" t="s">
        <v>45</v>
      </c>
      <c r="I2529" t="s">
        <v>60</v>
      </c>
      <c r="J2529" t="s">
        <v>69</v>
      </c>
      <c r="K2529" t="s">
        <v>72</v>
      </c>
      <c r="L2529">
        <v>20</v>
      </c>
      <c r="M2529" s="5">
        <v>21.76</v>
      </c>
      <c r="N2529" s="5">
        <f t="shared" si="39"/>
        <v>435.20000000000005</v>
      </c>
      <c r="O2529" s="5">
        <v>10.643214480486293</v>
      </c>
      <c r="P2529" s="5">
        <f>tb_vendas[[#This Row],[Quantidade]]*tb_vendas[[#This Row],[Custo Unitário]]</f>
        <v>212.86428960972586</v>
      </c>
      <c r="Q2529" s="5">
        <f>tb_vendas[[#This Row],[Valor Total]]-tb_vendas[[#This Row],[Custo Total]]</f>
        <v>222.33571039027419</v>
      </c>
      <c r="R2529" s="2">
        <v>7</v>
      </c>
      <c r="S2529" s="3">
        <v>6</v>
      </c>
      <c r="T2529" t="s">
        <v>80</v>
      </c>
      <c r="U2529" t="s">
        <v>84</v>
      </c>
    </row>
    <row r="2530" spans="1:21" x14ac:dyDescent="0.3">
      <c r="A2530" s="3" t="s">
        <v>2614</v>
      </c>
      <c r="B2530" s="1">
        <v>45041</v>
      </c>
      <c r="C2530" s="7" t="str">
        <f>TEXT(tb_vendas[[#This Row],[Data do Pedido]],"aaaa-mm")</f>
        <v>2023-04</v>
      </c>
      <c r="D2530" s="1" t="s">
        <v>6589</v>
      </c>
      <c r="E2530" t="s">
        <v>20</v>
      </c>
      <c r="F2530" t="s">
        <v>34</v>
      </c>
      <c r="G2530" t="s">
        <v>40</v>
      </c>
      <c r="H2530" t="s">
        <v>46</v>
      </c>
      <c r="I2530" t="s">
        <v>48</v>
      </c>
      <c r="J2530" t="s">
        <v>64</v>
      </c>
      <c r="K2530" t="s">
        <v>72</v>
      </c>
      <c r="L2530">
        <v>97</v>
      </c>
      <c r="M2530" s="5">
        <v>74.58</v>
      </c>
      <c r="N2530" s="5">
        <f t="shared" si="39"/>
        <v>7234.26</v>
      </c>
      <c r="O2530" s="5">
        <v>51.498222179788335</v>
      </c>
      <c r="P2530" s="5">
        <f>tb_vendas[[#This Row],[Quantidade]]*tb_vendas[[#This Row],[Custo Unitário]]</f>
        <v>4995.3275514394682</v>
      </c>
      <c r="Q2530" s="5">
        <f>tb_vendas[[#This Row],[Valor Total]]-tb_vendas[[#This Row],[Custo Total]]</f>
        <v>2238.9324485605321</v>
      </c>
      <c r="R2530" s="2">
        <v>2</v>
      </c>
      <c r="S2530" s="3">
        <v>9</v>
      </c>
      <c r="T2530" t="s">
        <v>80</v>
      </c>
      <c r="U2530" t="s">
        <v>84</v>
      </c>
    </row>
    <row r="2531" spans="1:21" x14ac:dyDescent="0.3">
      <c r="A2531" s="3" t="s">
        <v>2615</v>
      </c>
      <c r="B2531" s="1">
        <v>45041</v>
      </c>
      <c r="C2531" s="7" t="str">
        <f>TEXT(tb_vendas[[#This Row],[Data do Pedido]],"aaaa-mm")</f>
        <v>2023-04</v>
      </c>
      <c r="D2531" s="1" t="s">
        <v>6593</v>
      </c>
      <c r="E2531" t="s">
        <v>18</v>
      </c>
      <c r="F2531" t="s">
        <v>30</v>
      </c>
      <c r="G2531" t="s">
        <v>44</v>
      </c>
      <c r="H2531" t="s">
        <v>46</v>
      </c>
      <c r="I2531" t="s">
        <v>49</v>
      </c>
      <c r="J2531" t="s">
        <v>65</v>
      </c>
      <c r="K2531" t="s">
        <v>76</v>
      </c>
      <c r="L2531">
        <v>81</v>
      </c>
      <c r="M2531" s="5">
        <v>56.02</v>
      </c>
      <c r="N2531" s="5">
        <f t="shared" si="39"/>
        <v>4537.62</v>
      </c>
      <c r="O2531" s="5">
        <v>48.207142314133051</v>
      </c>
      <c r="P2531" s="5">
        <f>tb_vendas[[#This Row],[Quantidade]]*tb_vendas[[#This Row],[Custo Unitário]]</f>
        <v>3904.778527444777</v>
      </c>
      <c r="Q2531" s="5">
        <f>tb_vendas[[#This Row],[Valor Total]]-tb_vendas[[#This Row],[Custo Total]]</f>
        <v>632.84147255522294</v>
      </c>
      <c r="R2531" s="2">
        <v>2</v>
      </c>
      <c r="S2531" s="3">
        <v>2</v>
      </c>
      <c r="T2531" t="s">
        <v>81</v>
      </c>
      <c r="U2531" t="s">
        <v>85</v>
      </c>
    </row>
    <row r="2532" spans="1:21" x14ac:dyDescent="0.3">
      <c r="A2532" s="3" t="s">
        <v>2616</v>
      </c>
      <c r="B2532" s="1">
        <v>45041</v>
      </c>
      <c r="C2532" s="7" t="str">
        <f>TEXT(tb_vendas[[#This Row],[Data do Pedido]],"aaaa-mm")</f>
        <v>2023-04</v>
      </c>
      <c r="D2532" s="1" t="s">
        <v>6593</v>
      </c>
      <c r="E2532" t="s">
        <v>17</v>
      </c>
      <c r="F2532" t="s">
        <v>35</v>
      </c>
      <c r="G2532" t="s">
        <v>44</v>
      </c>
      <c r="H2532" t="s">
        <v>46</v>
      </c>
      <c r="I2532" t="s">
        <v>59</v>
      </c>
      <c r="J2532" t="s">
        <v>70</v>
      </c>
      <c r="K2532" t="s">
        <v>76</v>
      </c>
      <c r="L2532">
        <v>92</v>
      </c>
      <c r="M2532" s="5">
        <v>88.53</v>
      </c>
      <c r="N2532" s="5">
        <f t="shared" si="39"/>
        <v>8144.76</v>
      </c>
      <c r="O2532" s="5">
        <v>46.036788494171901</v>
      </c>
      <c r="P2532" s="5">
        <f>tb_vendas[[#This Row],[Quantidade]]*tb_vendas[[#This Row],[Custo Unitário]]</f>
        <v>4235.3845414638145</v>
      </c>
      <c r="Q2532" s="5">
        <f>tb_vendas[[#This Row],[Valor Total]]-tb_vendas[[#This Row],[Custo Total]]</f>
        <v>3909.3754585361858</v>
      </c>
      <c r="R2532" s="2">
        <v>10</v>
      </c>
      <c r="S2532" s="3">
        <v>9</v>
      </c>
      <c r="T2532" t="s">
        <v>79</v>
      </c>
      <c r="U2532" t="s">
        <v>83</v>
      </c>
    </row>
    <row r="2533" spans="1:21" x14ac:dyDescent="0.3">
      <c r="A2533" s="3" t="s">
        <v>2617</v>
      </c>
      <c r="B2533" s="1">
        <v>45041</v>
      </c>
      <c r="C2533" s="7" t="str">
        <f>TEXT(tb_vendas[[#This Row],[Data do Pedido]],"aaaa-mm")</f>
        <v>2023-04</v>
      </c>
      <c r="D2533" s="1" t="s">
        <v>6589</v>
      </c>
      <c r="E2533" t="s">
        <v>20</v>
      </c>
      <c r="F2533" t="s">
        <v>34</v>
      </c>
      <c r="G2533" t="s">
        <v>40</v>
      </c>
      <c r="H2533" t="s">
        <v>46</v>
      </c>
      <c r="I2533" t="s">
        <v>55</v>
      </c>
      <c r="J2533" t="s">
        <v>69</v>
      </c>
      <c r="K2533" t="s">
        <v>75</v>
      </c>
      <c r="L2533">
        <v>89</v>
      </c>
      <c r="M2533" s="5">
        <v>39.71</v>
      </c>
      <c r="N2533" s="5">
        <f t="shared" si="39"/>
        <v>3534.19</v>
      </c>
      <c r="O2533" s="5">
        <v>14.872728622809303</v>
      </c>
      <c r="P2533" s="5">
        <f>tb_vendas[[#This Row],[Quantidade]]*tb_vendas[[#This Row],[Custo Unitário]]</f>
        <v>1323.672847430028</v>
      </c>
      <c r="Q2533" s="5">
        <f>tb_vendas[[#This Row],[Valor Total]]-tb_vendas[[#This Row],[Custo Total]]</f>
        <v>2210.517152569972</v>
      </c>
      <c r="R2533" s="2">
        <v>8</v>
      </c>
      <c r="S2533" s="3">
        <v>6</v>
      </c>
      <c r="T2533" t="s">
        <v>81</v>
      </c>
      <c r="U2533" t="s">
        <v>85</v>
      </c>
    </row>
    <row r="2534" spans="1:21" x14ac:dyDescent="0.3">
      <c r="A2534" s="3" t="s">
        <v>2618</v>
      </c>
      <c r="B2534" s="1">
        <v>45041</v>
      </c>
      <c r="C2534" s="7" t="str">
        <f>TEXT(tb_vendas[[#This Row],[Data do Pedido]],"aaaa-mm")</f>
        <v>2023-04</v>
      </c>
      <c r="D2534" s="1" t="s">
        <v>6591</v>
      </c>
      <c r="E2534" t="s">
        <v>18</v>
      </c>
      <c r="F2534" t="s">
        <v>38</v>
      </c>
      <c r="G2534" t="s">
        <v>39</v>
      </c>
      <c r="H2534" t="s">
        <v>45</v>
      </c>
      <c r="I2534" t="s">
        <v>51</v>
      </c>
      <c r="J2534" t="s">
        <v>65</v>
      </c>
      <c r="K2534" t="s">
        <v>74</v>
      </c>
      <c r="L2534">
        <v>4</v>
      </c>
      <c r="M2534" s="5">
        <v>46.22</v>
      </c>
      <c r="N2534" s="5">
        <f t="shared" si="39"/>
        <v>184.88</v>
      </c>
      <c r="O2534" s="5">
        <v>35.229249372431724</v>
      </c>
      <c r="P2534" s="5">
        <f>tb_vendas[[#This Row],[Quantidade]]*tb_vendas[[#This Row],[Custo Unitário]]</f>
        <v>140.9169974897269</v>
      </c>
      <c r="Q2534" s="5">
        <f>tb_vendas[[#This Row],[Valor Total]]-tb_vendas[[#This Row],[Custo Total]]</f>
        <v>43.9630025102731</v>
      </c>
      <c r="R2534" s="2">
        <v>5</v>
      </c>
      <c r="S2534" s="3">
        <v>5</v>
      </c>
      <c r="T2534" t="s">
        <v>79</v>
      </c>
      <c r="U2534" t="s">
        <v>82</v>
      </c>
    </row>
    <row r="2535" spans="1:21" x14ac:dyDescent="0.3">
      <c r="A2535" s="3" t="s">
        <v>2619</v>
      </c>
      <c r="B2535" s="1">
        <v>45041</v>
      </c>
      <c r="C2535" s="7" t="str">
        <f>TEXT(tb_vendas[[#This Row],[Data do Pedido]],"aaaa-mm")</f>
        <v>2023-04</v>
      </c>
      <c r="D2535" s="1" t="s">
        <v>6593</v>
      </c>
      <c r="E2535" t="s">
        <v>23</v>
      </c>
      <c r="F2535" t="s">
        <v>34</v>
      </c>
      <c r="G2535" t="s">
        <v>40</v>
      </c>
      <c r="H2535" t="s">
        <v>46</v>
      </c>
      <c r="I2535" t="s">
        <v>47</v>
      </c>
      <c r="J2535" t="s">
        <v>63</v>
      </c>
      <c r="K2535" t="s">
        <v>75</v>
      </c>
      <c r="L2535">
        <v>90</v>
      </c>
      <c r="M2535" s="5">
        <v>4.3</v>
      </c>
      <c r="N2535" s="5">
        <f t="shared" si="39"/>
        <v>387</v>
      </c>
      <c r="O2535" s="5">
        <v>1.1349421404217841</v>
      </c>
      <c r="P2535" s="5">
        <f>tb_vendas[[#This Row],[Quantidade]]*tb_vendas[[#This Row],[Custo Unitário]]</f>
        <v>102.14479263796056</v>
      </c>
      <c r="Q2535" s="5">
        <f>tb_vendas[[#This Row],[Valor Total]]-tb_vendas[[#This Row],[Custo Total]]</f>
        <v>284.85520736203944</v>
      </c>
      <c r="R2535" s="2">
        <v>8</v>
      </c>
      <c r="S2535" s="3">
        <v>10</v>
      </c>
      <c r="T2535" t="s">
        <v>79</v>
      </c>
      <c r="U2535" t="s">
        <v>82</v>
      </c>
    </row>
    <row r="2536" spans="1:21" x14ac:dyDescent="0.3">
      <c r="A2536" s="3" t="s">
        <v>2620</v>
      </c>
      <c r="B2536" s="1">
        <v>45041</v>
      </c>
      <c r="C2536" s="7" t="str">
        <f>TEXT(tb_vendas[[#This Row],[Data do Pedido]],"aaaa-mm")</f>
        <v>2023-04</v>
      </c>
      <c r="D2536" s="1" t="s">
        <v>6591</v>
      </c>
      <c r="E2536" t="s">
        <v>21</v>
      </c>
      <c r="F2536" t="s">
        <v>32</v>
      </c>
      <c r="G2536" t="s">
        <v>39</v>
      </c>
      <c r="H2536" t="s">
        <v>45</v>
      </c>
      <c r="I2536" t="s">
        <v>51</v>
      </c>
      <c r="J2536" t="s">
        <v>65</v>
      </c>
      <c r="K2536" t="s">
        <v>76</v>
      </c>
      <c r="L2536">
        <v>17</v>
      </c>
      <c r="M2536" s="5">
        <v>64.94</v>
      </c>
      <c r="N2536" s="5">
        <f t="shared" si="39"/>
        <v>1103.98</v>
      </c>
      <c r="O2536" s="5">
        <v>17.165760452652414</v>
      </c>
      <c r="P2536" s="5">
        <f>tb_vendas[[#This Row],[Quantidade]]*tb_vendas[[#This Row],[Custo Unitário]]</f>
        <v>291.81792769509104</v>
      </c>
      <c r="Q2536" s="5">
        <f>tb_vendas[[#This Row],[Valor Total]]-tb_vendas[[#This Row],[Custo Total]]</f>
        <v>812.16207230490897</v>
      </c>
      <c r="R2536" s="2">
        <v>10</v>
      </c>
      <c r="S2536" s="3">
        <v>5</v>
      </c>
      <c r="T2536" t="s">
        <v>79</v>
      </c>
      <c r="U2536" t="s">
        <v>84</v>
      </c>
    </row>
    <row r="2537" spans="1:21" x14ac:dyDescent="0.3">
      <c r="A2537" s="3" t="s">
        <v>2621</v>
      </c>
      <c r="B2537" s="1">
        <v>45041</v>
      </c>
      <c r="C2537" s="7" t="str">
        <f>TEXT(tb_vendas[[#This Row],[Data do Pedido]],"aaaa-mm")</f>
        <v>2023-04</v>
      </c>
      <c r="D2537" s="1" t="s">
        <v>6588</v>
      </c>
      <c r="E2537" t="s">
        <v>19</v>
      </c>
      <c r="F2537" t="s">
        <v>27</v>
      </c>
      <c r="G2537" t="s">
        <v>42</v>
      </c>
      <c r="H2537" t="s">
        <v>46</v>
      </c>
      <c r="I2537" t="s">
        <v>58</v>
      </c>
      <c r="J2537" t="s">
        <v>64</v>
      </c>
      <c r="K2537" t="s">
        <v>77</v>
      </c>
      <c r="L2537">
        <v>52</v>
      </c>
      <c r="M2537" s="5">
        <v>17</v>
      </c>
      <c r="N2537" s="5">
        <f t="shared" si="39"/>
        <v>884</v>
      </c>
      <c r="O2537" s="5">
        <v>6.8248852441780397</v>
      </c>
      <c r="P2537" s="5">
        <f>tb_vendas[[#This Row],[Quantidade]]*tb_vendas[[#This Row],[Custo Unitário]]</f>
        <v>354.89403269725807</v>
      </c>
      <c r="Q2537" s="5">
        <f>tb_vendas[[#This Row],[Valor Total]]-tb_vendas[[#This Row],[Custo Total]]</f>
        <v>529.10596730274187</v>
      </c>
      <c r="R2537" s="2">
        <v>5</v>
      </c>
      <c r="S2537" s="3">
        <v>2</v>
      </c>
      <c r="T2537" t="s">
        <v>79</v>
      </c>
      <c r="U2537" t="s">
        <v>84</v>
      </c>
    </row>
    <row r="2538" spans="1:21" x14ac:dyDescent="0.3">
      <c r="A2538" s="3" t="s">
        <v>2622</v>
      </c>
      <c r="B2538" s="1">
        <v>45041</v>
      </c>
      <c r="C2538" s="7" t="str">
        <f>TEXT(tb_vendas[[#This Row],[Data do Pedido]],"aaaa-mm")</f>
        <v>2023-04</v>
      </c>
      <c r="D2538" s="1" t="s">
        <v>6590</v>
      </c>
      <c r="E2538" t="s">
        <v>21</v>
      </c>
      <c r="F2538" t="s">
        <v>29</v>
      </c>
      <c r="G2538" t="s">
        <v>43</v>
      </c>
      <c r="H2538" t="s">
        <v>45</v>
      </c>
      <c r="I2538" t="s">
        <v>50</v>
      </c>
      <c r="J2538" t="s">
        <v>66</v>
      </c>
      <c r="K2538" t="s">
        <v>76</v>
      </c>
      <c r="L2538">
        <v>82</v>
      </c>
      <c r="M2538" s="5">
        <v>4.33</v>
      </c>
      <c r="N2538" s="5">
        <f t="shared" si="39"/>
        <v>355.06</v>
      </c>
      <c r="O2538" s="5">
        <v>1.1613321472452609</v>
      </c>
      <c r="P2538" s="5">
        <f>tb_vendas[[#This Row],[Quantidade]]*tb_vendas[[#This Row],[Custo Unitário]]</f>
        <v>95.229236074111398</v>
      </c>
      <c r="Q2538" s="5">
        <f>tb_vendas[[#This Row],[Valor Total]]-tb_vendas[[#This Row],[Custo Total]]</f>
        <v>259.83076392588862</v>
      </c>
      <c r="R2538" s="2">
        <v>4</v>
      </c>
      <c r="S2538" s="3">
        <v>6</v>
      </c>
      <c r="T2538" t="s">
        <v>80</v>
      </c>
      <c r="U2538" t="s">
        <v>82</v>
      </c>
    </row>
    <row r="2539" spans="1:21" x14ac:dyDescent="0.3">
      <c r="A2539" s="3" t="s">
        <v>2623</v>
      </c>
      <c r="B2539" s="1">
        <v>45041</v>
      </c>
      <c r="C2539" s="7" t="str">
        <f>TEXT(tb_vendas[[#This Row],[Data do Pedido]],"aaaa-mm")</f>
        <v>2023-04</v>
      </c>
      <c r="D2539" s="1" t="s">
        <v>6591</v>
      </c>
      <c r="E2539" t="s">
        <v>16</v>
      </c>
      <c r="F2539" t="s">
        <v>30</v>
      </c>
      <c r="G2539" t="s">
        <v>44</v>
      </c>
      <c r="H2539" t="s">
        <v>46</v>
      </c>
      <c r="I2539" t="s">
        <v>49</v>
      </c>
      <c r="J2539" t="s">
        <v>65</v>
      </c>
      <c r="K2539" t="s">
        <v>75</v>
      </c>
      <c r="L2539">
        <v>57</v>
      </c>
      <c r="M2539" s="5">
        <v>71.819999999999993</v>
      </c>
      <c r="N2539" s="5">
        <f t="shared" si="39"/>
        <v>4093.74</v>
      </c>
      <c r="O2539" s="5">
        <v>18.600466985196128</v>
      </c>
      <c r="P2539" s="5">
        <f>tb_vendas[[#This Row],[Quantidade]]*tb_vendas[[#This Row],[Custo Unitário]]</f>
        <v>1060.2266181561793</v>
      </c>
      <c r="Q2539" s="5">
        <f>tb_vendas[[#This Row],[Valor Total]]-tb_vendas[[#This Row],[Custo Total]]</f>
        <v>3033.5133818438208</v>
      </c>
      <c r="R2539" s="2">
        <v>7</v>
      </c>
      <c r="S2539" s="3">
        <v>5</v>
      </c>
      <c r="T2539" t="s">
        <v>80</v>
      </c>
      <c r="U2539" t="s">
        <v>83</v>
      </c>
    </row>
    <row r="2540" spans="1:21" x14ac:dyDescent="0.3">
      <c r="A2540" s="3" t="s">
        <v>2624</v>
      </c>
      <c r="B2540" s="1">
        <v>45042</v>
      </c>
      <c r="C2540" s="7" t="str">
        <f>TEXT(tb_vendas[[#This Row],[Data do Pedido]],"aaaa-mm")</f>
        <v>2023-04</v>
      </c>
      <c r="D2540" s="1" t="s">
        <v>6588</v>
      </c>
      <c r="E2540" t="s">
        <v>18</v>
      </c>
      <c r="F2540" t="s">
        <v>29</v>
      </c>
      <c r="G2540" t="s">
        <v>43</v>
      </c>
      <c r="H2540" t="s">
        <v>45</v>
      </c>
      <c r="I2540" t="s">
        <v>53</v>
      </c>
      <c r="J2540" t="s">
        <v>67</v>
      </c>
      <c r="K2540" t="s">
        <v>74</v>
      </c>
      <c r="L2540">
        <v>77</v>
      </c>
      <c r="M2540" s="5">
        <v>77.69</v>
      </c>
      <c r="N2540" s="5">
        <f t="shared" si="39"/>
        <v>5982.13</v>
      </c>
      <c r="O2540" s="5">
        <v>22.20492704425909</v>
      </c>
      <c r="P2540" s="5">
        <f>tb_vendas[[#This Row],[Quantidade]]*tb_vendas[[#This Row],[Custo Unitário]]</f>
        <v>1709.7793824079499</v>
      </c>
      <c r="Q2540" s="5">
        <f>tb_vendas[[#This Row],[Valor Total]]-tb_vendas[[#This Row],[Custo Total]]</f>
        <v>4272.3506175920502</v>
      </c>
      <c r="R2540" s="2">
        <v>2</v>
      </c>
      <c r="S2540" s="3">
        <v>4</v>
      </c>
      <c r="T2540" t="s">
        <v>79</v>
      </c>
      <c r="U2540" t="s">
        <v>82</v>
      </c>
    </row>
    <row r="2541" spans="1:21" x14ac:dyDescent="0.3">
      <c r="A2541" s="3" t="s">
        <v>2625</v>
      </c>
      <c r="B2541" s="1">
        <v>45042</v>
      </c>
      <c r="C2541" s="7" t="str">
        <f>TEXT(tb_vendas[[#This Row],[Data do Pedido]],"aaaa-mm")</f>
        <v>2023-04</v>
      </c>
      <c r="D2541" s="1" t="s">
        <v>6593</v>
      </c>
      <c r="E2541" t="s">
        <v>21</v>
      </c>
      <c r="F2541" t="s">
        <v>37</v>
      </c>
      <c r="G2541" t="s">
        <v>41</v>
      </c>
      <c r="H2541" t="s">
        <v>45</v>
      </c>
      <c r="I2541" t="s">
        <v>55</v>
      </c>
      <c r="J2541" t="s">
        <v>69</v>
      </c>
      <c r="K2541" t="s">
        <v>74</v>
      </c>
      <c r="L2541">
        <v>51</v>
      </c>
      <c r="M2541" s="5">
        <v>44.1</v>
      </c>
      <c r="N2541" s="5">
        <f t="shared" si="39"/>
        <v>2249.1</v>
      </c>
      <c r="O2541" s="5">
        <v>26.318189378741643</v>
      </c>
      <c r="P2541" s="5">
        <f>tb_vendas[[#This Row],[Quantidade]]*tb_vendas[[#This Row],[Custo Unitário]]</f>
        <v>1342.2276583158239</v>
      </c>
      <c r="Q2541" s="5">
        <f>tb_vendas[[#This Row],[Valor Total]]-tb_vendas[[#This Row],[Custo Total]]</f>
        <v>906.87234168417604</v>
      </c>
      <c r="R2541" s="2">
        <v>6</v>
      </c>
      <c r="S2541" s="3">
        <v>8</v>
      </c>
      <c r="T2541" t="s">
        <v>80</v>
      </c>
      <c r="U2541" t="s">
        <v>82</v>
      </c>
    </row>
    <row r="2542" spans="1:21" x14ac:dyDescent="0.3">
      <c r="A2542" s="3" t="s">
        <v>2626</v>
      </c>
      <c r="B2542" s="1">
        <v>45042</v>
      </c>
      <c r="C2542" s="7" t="str">
        <f>TEXT(tb_vendas[[#This Row],[Data do Pedido]],"aaaa-mm")</f>
        <v>2023-04</v>
      </c>
      <c r="D2542" s="1" t="s">
        <v>6591</v>
      </c>
      <c r="E2542" t="s">
        <v>23</v>
      </c>
      <c r="F2542" t="s">
        <v>36</v>
      </c>
      <c r="G2542" t="s">
        <v>39</v>
      </c>
      <c r="H2542" t="s">
        <v>45</v>
      </c>
      <c r="I2542" t="s">
        <v>55</v>
      </c>
      <c r="J2542" t="s">
        <v>69</v>
      </c>
      <c r="K2542" t="s">
        <v>78</v>
      </c>
      <c r="L2542">
        <v>95</v>
      </c>
      <c r="M2542" s="5">
        <v>3.03</v>
      </c>
      <c r="N2542" s="5">
        <f t="shared" si="39"/>
        <v>287.84999999999997</v>
      </c>
      <c r="O2542" s="5">
        <v>0.90496414480070053</v>
      </c>
      <c r="P2542" s="5">
        <f>tb_vendas[[#This Row],[Quantidade]]*tb_vendas[[#This Row],[Custo Unitário]]</f>
        <v>85.971593756066554</v>
      </c>
      <c r="Q2542" s="5">
        <f>tb_vendas[[#This Row],[Valor Total]]-tb_vendas[[#This Row],[Custo Total]]</f>
        <v>201.8784062439334</v>
      </c>
      <c r="R2542" s="2">
        <v>2</v>
      </c>
      <c r="S2542" s="3">
        <v>3</v>
      </c>
      <c r="T2542" t="s">
        <v>80</v>
      </c>
      <c r="U2542" t="s">
        <v>85</v>
      </c>
    </row>
    <row r="2543" spans="1:21" x14ac:dyDescent="0.3">
      <c r="A2543" s="3" t="s">
        <v>2627</v>
      </c>
      <c r="B2543" s="1">
        <v>45042</v>
      </c>
      <c r="C2543" s="7" t="str">
        <f>TEXT(tb_vendas[[#This Row],[Data do Pedido]],"aaaa-mm")</f>
        <v>2023-04</v>
      </c>
      <c r="D2543" s="1" t="s">
        <v>6593</v>
      </c>
      <c r="E2543" t="s">
        <v>22</v>
      </c>
      <c r="F2543" t="s">
        <v>24</v>
      </c>
      <c r="G2543" t="s">
        <v>39</v>
      </c>
      <c r="H2543" t="s">
        <v>45</v>
      </c>
      <c r="I2543" t="s">
        <v>60</v>
      </c>
      <c r="J2543" t="s">
        <v>69</v>
      </c>
      <c r="K2543" t="s">
        <v>72</v>
      </c>
      <c r="L2543">
        <v>49</v>
      </c>
      <c r="M2543" s="5">
        <v>21.84</v>
      </c>
      <c r="N2543" s="5">
        <f t="shared" si="39"/>
        <v>1070.1600000000001</v>
      </c>
      <c r="O2543" s="5">
        <v>8.7645956322031608</v>
      </c>
      <c r="P2543" s="5">
        <f>tb_vendas[[#This Row],[Quantidade]]*tb_vendas[[#This Row],[Custo Unitário]]</f>
        <v>429.46518597795489</v>
      </c>
      <c r="Q2543" s="5">
        <f>tb_vendas[[#This Row],[Valor Total]]-tb_vendas[[#This Row],[Custo Total]]</f>
        <v>640.69481402204519</v>
      </c>
      <c r="R2543" s="2">
        <v>2</v>
      </c>
      <c r="S2543" s="3">
        <v>2</v>
      </c>
      <c r="T2543" t="s">
        <v>80</v>
      </c>
      <c r="U2543" t="s">
        <v>84</v>
      </c>
    </row>
    <row r="2544" spans="1:21" x14ac:dyDescent="0.3">
      <c r="A2544" s="3" t="s">
        <v>2628</v>
      </c>
      <c r="B2544" s="1">
        <v>45042</v>
      </c>
      <c r="C2544" s="7" t="str">
        <f>TEXT(tb_vendas[[#This Row],[Data do Pedido]],"aaaa-mm")</f>
        <v>2023-04</v>
      </c>
      <c r="D2544" s="1" t="s">
        <v>6591</v>
      </c>
      <c r="E2544" t="s">
        <v>19</v>
      </c>
      <c r="F2544" t="s">
        <v>33</v>
      </c>
      <c r="G2544" t="s">
        <v>42</v>
      </c>
      <c r="H2544" t="s">
        <v>46</v>
      </c>
      <c r="I2544" t="s">
        <v>53</v>
      </c>
      <c r="J2544" t="s">
        <v>67</v>
      </c>
      <c r="K2544" t="s">
        <v>75</v>
      </c>
      <c r="L2544">
        <v>59</v>
      </c>
      <c r="M2544" s="5">
        <v>18.68</v>
      </c>
      <c r="N2544" s="5">
        <f t="shared" si="39"/>
        <v>1102.1199999999999</v>
      </c>
      <c r="O2544" s="5">
        <v>6.055450145477403</v>
      </c>
      <c r="P2544" s="5">
        <f>tb_vendas[[#This Row],[Quantidade]]*tb_vendas[[#This Row],[Custo Unitário]]</f>
        <v>357.27155858316678</v>
      </c>
      <c r="Q2544" s="5">
        <f>tb_vendas[[#This Row],[Valor Total]]-tb_vendas[[#This Row],[Custo Total]]</f>
        <v>744.84844141683311</v>
      </c>
      <c r="R2544" s="2">
        <v>1</v>
      </c>
      <c r="S2544" s="3">
        <v>4</v>
      </c>
      <c r="T2544" t="s">
        <v>80</v>
      </c>
      <c r="U2544" t="s">
        <v>85</v>
      </c>
    </row>
    <row r="2545" spans="1:21" x14ac:dyDescent="0.3">
      <c r="A2545" s="3" t="s">
        <v>2629</v>
      </c>
      <c r="B2545" s="1">
        <v>45043</v>
      </c>
      <c r="C2545" s="7" t="str">
        <f>TEXT(tb_vendas[[#This Row],[Data do Pedido]],"aaaa-mm")</f>
        <v>2023-04</v>
      </c>
      <c r="D2545" s="1" t="s">
        <v>6593</v>
      </c>
      <c r="E2545" t="s">
        <v>23</v>
      </c>
      <c r="F2545" t="s">
        <v>31</v>
      </c>
      <c r="G2545" t="s">
        <v>40</v>
      </c>
      <c r="H2545" t="s">
        <v>46</v>
      </c>
      <c r="I2545" t="s">
        <v>50</v>
      </c>
      <c r="J2545" t="s">
        <v>66</v>
      </c>
      <c r="K2545" t="s">
        <v>78</v>
      </c>
      <c r="L2545">
        <v>42</v>
      </c>
      <c r="M2545" s="5">
        <v>76.67</v>
      </c>
      <c r="N2545" s="5">
        <f t="shared" si="39"/>
        <v>3220.14</v>
      </c>
      <c r="O2545" s="5">
        <v>51.608271029514853</v>
      </c>
      <c r="P2545" s="5">
        <f>tb_vendas[[#This Row],[Quantidade]]*tb_vendas[[#This Row],[Custo Unitário]]</f>
        <v>2167.5473832396237</v>
      </c>
      <c r="Q2545" s="5">
        <f>tb_vendas[[#This Row],[Valor Total]]-tb_vendas[[#This Row],[Custo Total]]</f>
        <v>1052.5926167603761</v>
      </c>
      <c r="R2545" s="2">
        <v>5</v>
      </c>
      <c r="S2545" s="3">
        <v>0</v>
      </c>
      <c r="T2545" t="s">
        <v>80</v>
      </c>
      <c r="U2545" t="s">
        <v>82</v>
      </c>
    </row>
    <row r="2546" spans="1:21" x14ac:dyDescent="0.3">
      <c r="A2546" s="3" t="s">
        <v>2630</v>
      </c>
      <c r="B2546" s="1">
        <v>45043</v>
      </c>
      <c r="C2546" s="7" t="str">
        <f>TEXT(tb_vendas[[#This Row],[Data do Pedido]],"aaaa-mm")</f>
        <v>2023-04</v>
      </c>
      <c r="D2546" s="1" t="s">
        <v>6592</v>
      </c>
      <c r="E2546" t="s">
        <v>23</v>
      </c>
      <c r="F2546" t="s">
        <v>29</v>
      </c>
      <c r="G2546" t="s">
        <v>43</v>
      </c>
      <c r="H2546" t="s">
        <v>45</v>
      </c>
      <c r="I2546" t="s">
        <v>56</v>
      </c>
      <c r="J2546" t="s">
        <v>63</v>
      </c>
      <c r="K2546" t="s">
        <v>72</v>
      </c>
      <c r="L2546">
        <v>57</v>
      </c>
      <c r="M2546" s="5">
        <v>38.99</v>
      </c>
      <c r="N2546" s="5">
        <f t="shared" si="39"/>
        <v>2222.4300000000003</v>
      </c>
      <c r="O2546" s="5">
        <v>13.337990461497951</v>
      </c>
      <c r="P2546" s="5">
        <f>tb_vendas[[#This Row],[Quantidade]]*tb_vendas[[#This Row],[Custo Unitário]]</f>
        <v>760.26545630538317</v>
      </c>
      <c r="Q2546" s="5">
        <f>tb_vendas[[#This Row],[Valor Total]]-tb_vendas[[#This Row],[Custo Total]]</f>
        <v>1462.1645436946171</v>
      </c>
      <c r="R2546" s="2">
        <v>3</v>
      </c>
      <c r="S2546" s="3">
        <v>10</v>
      </c>
      <c r="T2546" t="s">
        <v>79</v>
      </c>
      <c r="U2546" t="s">
        <v>84</v>
      </c>
    </row>
    <row r="2547" spans="1:21" x14ac:dyDescent="0.3">
      <c r="A2547" s="3" t="s">
        <v>2631</v>
      </c>
      <c r="B2547" s="1">
        <v>45043</v>
      </c>
      <c r="C2547" s="7" t="str">
        <f>TEXT(tb_vendas[[#This Row],[Data do Pedido]],"aaaa-mm")</f>
        <v>2023-04</v>
      </c>
      <c r="D2547" s="1" t="s">
        <v>6591</v>
      </c>
      <c r="E2547" t="s">
        <v>20</v>
      </c>
      <c r="F2547" t="s">
        <v>30</v>
      </c>
      <c r="G2547" t="s">
        <v>44</v>
      </c>
      <c r="H2547" t="s">
        <v>46</v>
      </c>
      <c r="I2547" t="s">
        <v>58</v>
      </c>
      <c r="J2547" t="s">
        <v>64</v>
      </c>
      <c r="K2547" t="s">
        <v>78</v>
      </c>
      <c r="L2547">
        <v>51</v>
      </c>
      <c r="M2547" s="5">
        <v>57.01</v>
      </c>
      <c r="N2547" s="5">
        <f t="shared" si="39"/>
        <v>2907.5099999999998</v>
      </c>
      <c r="O2547" s="5">
        <v>14.297968236436233</v>
      </c>
      <c r="P2547" s="5">
        <f>tb_vendas[[#This Row],[Quantidade]]*tb_vendas[[#This Row],[Custo Unitário]]</f>
        <v>729.19638005824788</v>
      </c>
      <c r="Q2547" s="5">
        <f>tb_vendas[[#This Row],[Valor Total]]-tb_vendas[[#This Row],[Custo Total]]</f>
        <v>2178.3136199417518</v>
      </c>
      <c r="R2547" s="2">
        <v>10</v>
      </c>
      <c r="S2547" s="3">
        <v>8</v>
      </c>
      <c r="T2547" t="s">
        <v>81</v>
      </c>
      <c r="U2547" t="s">
        <v>82</v>
      </c>
    </row>
    <row r="2548" spans="1:21" x14ac:dyDescent="0.3">
      <c r="A2548" s="3" t="s">
        <v>2632</v>
      </c>
      <c r="B2548" s="1">
        <v>45043</v>
      </c>
      <c r="C2548" s="7" t="str">
        <f>TEXT(tb_vendas[[#This Row],[Data do Pedido]],"aaaa-mm")</f>
        <v>2023-04</v>
      </c>
      <c r="D2548" s="1" t="s">
        <v>6591</v>
      </c>
      <c r="E2548" t="s">
        <v>16</v>
      </c>
      <c r="F2548" t="s">
        <v>27</v>
      </c>
      <c r="G2548" t="s">
        <v>42</v>
      </c>
      <c r="H2548" t="s">
        <v>46</v>
      </c>
      <c r="I2548" t="s">
        <v>51</v>
      </c>
      <c r="J2548" t="s">
        <v>65</v>
      </c>
      <c r="K2548" t="s">
        <v>74</v>
      </c>
      <c r="L2548">
        <v>16</v>
      </c>
      <c r="M2548" s="5">
        <v>91.81</v>
      </c>
      <c r="N2548" s="5">
        <f t="shared" si="39"/>
        <v>1468.96</v>
      </c>
      <c r="O2548" s="5">
        <v>33.744339531785137</v>
      </c>
      <c r="P2548" s="5">
        <f>tb_vendas[[#This Row],[Quantidade]]*tb_vendas[[#This Row],[Custo Unitário]]</f>
        <v>539.90943250856219</v>
      </c>
      <c r="Q2548" s="5">
        <f>tb_vendas[[#This Row],[Valor Total]]-tb_vendas[[#This Row],[Custo Total]]</f>
        <v>929.05056749143785</v>
      </c>
      <c r="R2548" s="2">
        <v>4</v>
      </c>
      <c r="S2548" s="3">
        <v>2</v>
      </c>
      <c r="T2548" t="s">
        <v>81</v>
      </c>
      <c r="U2548" t="s">
        <v>83</v>
      </c>
    </row>
    <row r="2549" spans="1:21" x14ac:dyDescent="0.3">
      <c r="A2549" s="3" t="s">
        <v>2633</v>
      </c>
      <c r="B2549" s="1">
        <v>45043</v>
      </c>
      <c r="C2549" s="7" t="str">
        <f>TEXT(tb_vendas[[#This Row],[Data do Pedido]],"aaaa-mm")</f>
        <v>2023-04</v>
      </c>
      <c r="D2549" s="1" t="s">
        <v>6588</v>
      </c>
      <c r="E2549" t="s">
        <v>20</v>
      </c>
      <c r="F2549" t="s">
        <v>30</v>
      </c>
      <c r="G2549" t="s">
        <v>44</v>
      </c>
      <c r="H2549" t="s">
        <v>46</v>
      </c>
      <c r="I2549" t="s">
        <v>62</v>
      </c>
      <c r="J2549" t="s">
        <v>70</v>
      </c>
      <c r="K2549" t="s">
        <v>76</v>
      </c>
      <c r="L2549">
        <v>86</v>
      </c>
      <c r="M2549" s="5">
        <v>50.39</v>
      </c>
      <c r="N2549" s="5">
        <f t="shared" si="39"/>
        <v>4333.54</v>
      </c>
      <c r="O2549" s="5">
        <v>20.384611196726272</v>
      </c>
      <c r="P2549" s="5">
        <f>tb_vendas[[#This Row],[Quantidade]]*tb_vendas[[#This Row],[Custo Unitário]]</f>
        <v>1753.0765629184593</v>
      </c>
      <c r="Q2549" s="5">
        <f>tb_vendas[[#This Row],[Valor Total]]-tb_vendas[[#This Row],[Custo Total]]</f>
        <v>2580.4634370815406</v>
      </c>
      <c r="R2549" s="2">
        <v>2</v>
      </c>
      <c r="S2549" s="3">
        <v>7</v>
      </c>
      <c r="T2549" t="s">
        <v>80</v>
      </c>
      <c r="U2549" t="s">
        <v>83</v>
      </c>
    </row>
    <row r="2550" spans="1:21" x14ac:dyDescent="0.3">
      <c r="A2550" s="3" t="s">
        <v>2634</v>
      </c>
      <c r="B2550" s="1">
        <v>45043</v>
      </c>
      <c r="C2550" s="7" t="str">
        <f>TEXT(tb_vendas[[#This Row],[Data do Pedido]],"aaaa-mm")</f>
        <v>2023-04</v>
      </c>
      <c r="D2550" s="1" t="s">
        <v>6593</v>
      </c>
      <c r="E2550" t="s">
        <v>17</v>
      </c>
      <c r="F2550" t="s">
        <v>27</v>
      </c>
      <c r="G2550" t="s">
        <v>42</v>
      </c>
      <c r="H2550" t="s">
        <v>46</v>
      </c>
      <c r="I2550" t="s">
        <v>51</v>
      </c>
      <c r="J2550" t="s">
        <v>65</v>
      </c>
      <c r="K2550" t="s">
        <v>78</v>
      </c>
      <c r="L2550">
        <v>82</v>
      </c>
      <c r="M2550" s="5">
        <v>28.23</v>
      </c>
      <c r="N2550" s="5">
        <f t="shared" si="39"/>
        <v>2314.86</v>
      </c>
      <c r="O2550" s="5">
        <v>9.8089901225307283</v>
      </c>
      <c r="P2550" s="5">
        <f>tb_vendas[[#This Row],[Quantidade]]*tb_vendas[[#This Row],[Custo Unitário]]</f>
        <v>804.3371900475197</v>
      </c>
      <c r="Q2550" s="5">
        <f>tb_vendas[[#This Row],[Valor Total]]-tb_vendas[[#This Row],[Custo Total]]</f>
        <v>1510.5228099524804</v>
      </c>
      <c r="R2550" s="2">
        <v>7</v>
      </c>
      <c r="S2550" s="3">
        <v>1</v>
      </c>
      <c r="T2550" t="s">
        <v>80</v>
      </c>
      <c r="U2550" t="s">
        <v>84</v>
      </c>
    </row>
    <row r="2551" spans="1:21" x14ac:dyDescent="0.3">
      <c r="A2551" s="3" t="s">
        <v>2635</v>
      </c>
      <c r="B2551" s="1">
        <v>45043</v>
      </c>
      <c r="C2551" s="7" t="str">
        <f>TEXT(tb_vendas[[#This Row],[Data do Pedido]],"aaaa-mm")</f>
        <v>2023-04</v>
      </c>
      <c r="D2551" s="1" t="s">
        <v>6589</v>
      </c>
      <c r="E2551" t="s">
        <v>23</v>
      </c>
      <c r="F2551" t="s">
        <v>24</v>
      </c>
      <c r="G2551" t="s">
        <v>39</v>
      </c>
      <c r="H2551" t="s">
        <v>45</v>
      </c>
      <c r="I2551" t="s">
        <v>57</v>
      </c>
      <c r="J2551" t="s">
        <v>66</v>
      </c>
      <c r="K2551" t="s">
        <v>77</v>
      </c>
      <c r="L2551">
        <v>92</v>
      </c>
      <c r="M2551" s="5">
        <v>62.69</v>
      </c>
      <c r="N2551" s="5">
        <f t="shared" si="39"/>
        <v>5767.48</v>
      </c>
      <c r="O2551" s="5">
        <v>16.100540955952923</v>
      </c>
      <c r="P2551" s="5">
        <f>tb_vendas[[#This Row],[Quantidade]]*tb_vendas[[#This Row],[Custo Unitário]]</f>
        <v>1481.2497679476689</v>
      </c>
      <c r="Q2551" s="5">
        <f>tb_vendas[[#This Row],[Valor Total]]-tb_vendas[[#This Row],[Custo Total]]</f>
        <v>4286.2302320523304</v>
      </c>
      <c r="R2551" s="2">
        <v>1</v>
      </c>
      <c r="S2551" s="3">
        <v>1</v>
      </c>
      <c r="T2551" t="s">
        <v>79</v>
      </c>
      <c r="U2551" t="s">
        <v>83</v>
      </c>
    </row>
    <row r="2552" spans="1:21" x14ac:dyDescent="0.3">
      <c r="A2552" s="3" t="s">
        <v>2636</v>
      </c>
      <c r="B2552" s="1">
        <v>45043</v>
      </c>
      <c r="C2552" s="7" t="str">
        <f>TEXT(tb_vendas[[#This Row],[Data do Pedido]],"aaaa-mm")</f>
        <v>2023-04</v>
      </c>
      <c r="D2552" s="1" t="s">
        <v>6591</v>
      </c>
      <c r="E2552" t="s">
        <v>17</v>
      </c>
      <c r="F2552" t="s">
        <v>33</v>
      </c>
      <c r="G2552" t="s">
        <v>42</v>
      </c>
      <c r="H2552" t="s">
        <v>46</v>
      </c>
      <c r="I2552" t="s">
        <v>57</v>
      </c>
      <c r="J2552" t="s">
        <v>66</v>
      </c>
      <c r="K2552" t="s">
        <v>75</v>
      </c>
      <c r="L2552">
        <v>83</v>
      </c>
      <c r="M2552" s="5">
        <v>16.98</v>
      </c>
      <c r="N2552" s="5">
        <f t="shared" si="39"/>
        <v>1409.3400000000001</v>
      </c>
      <c r="O2552" s="5">
        <v>4.2581619472974621</v>
      </c>
      <c r="P2552" s="5">
        <f>tb_vendas[[#This Row],[Quantidade]]*tb_vendas[[#This Row],[Custo Unitário]]</f>
        <v>353.42744162568937</v>
      </c>
      <c r="Q2552" s="5">
        <f>tb_vendas[[#This Row],[Valor Total]]-tb_vendas[[#This Row],[Custo Total]]</f>
        <v>1055.9125583743107</v>
      </c>
      <c r="R2552" s="2">
        <v>1</v>
      </c>
      <c r="S2552" s="3">
        <v>9</v>
      </c>
      <c r="T2552" t="s">
        <v>79</v>
      </c>
      <c r="U2552" t="s">
        <v>85</v>
      </c>
    </row>
    <row r="2553" spans="1:21" x14ac:dyDescent="0.3">
      <c r="A2553" s="3" t="s">
        <v>2637</v>
      </c>
      <c r="B2553" s="1">
        <v>45043</v>
      </c>
      <c r="C2553" s="7" t="str">
        <f>TEXT(tb_vendas[[#This Row],[Data do Pedido]],"aaaa-mm")</f>
        <v>2023-04</v>
      </c>
      <c r="D2553" s="1" t="s">
        <v>6590</v>
      </c>
      <c r="E2553" t="s">
        <v>17</v>
      </c>
      <c r="F2553" t="s">
        <v>32</v>
      </c>
      <c r="G2553" t="s">
        <v>39</v>
      </c>
      <c r="H2553" t="s">
        <v>45</v>
      </c>
      <c r="I2553" t="s">
        <v>48</v>
      </c>
      <c r="J2553" t="s">
        <v>64</v>
      </c>
      <c r="K2553" t="s">
        <v>75</v>
      </c>
      <c r="L2553">
        <v>86</v>
      </c>
      <c r="M2553" s="5">
        <v>66.03</v>
      </c>
      <c r="N2553" s="5">
        <f t="shared" si="39"/>
        <v>5678.58</v>
      </c>
      <c r="O2553" s="5">
        <v>28.308079089107252</v>
      </c>
      <c r="P2553" s="5">
        <f>tb_vendas[[#This Row],[Quantidade]]*tb_vendas[[#This Row],[Custo Unitário]]</f>
        <v>2434.4948016632238</v>
      </c>
      <c r="Q2553" s="5">
        <f>tb_vendas[[#This Row],[Valor Total]]-tb_vendas[[#This Row],[Custo Total]]</f>
        <v>3244.0851983367761</v>
      </c>
      <c r="R2553" s="2">
        <v>7</v>
      </c>
      <c r="S2553" s="3">
        <v>3</v>
      </c>
      <c r="T2553" t="s">
        <v>79</v>
      </c>
      <c r="U2553" t="s">
        <v>82</v>
      </c>
    </row>
    <row r="2554" spans="1:21" x14ac:dyDescent="0.3">
      <c r="A2554" s="3" t="s">
        <v>2638</v>
      </c>
      <c r="B2554" s="1">
        <v>45043</v>
      </c>
      <c r="C2554" s="7" t="str">
        <f>TEXT(tb_vendas[[#This Row],[Data do Pedido]],"aaaa-mm")</f>
        <v>2023-04</v>
      </c>
      <c r="D2554" s="1" t="s">
        <v>6589</v>
      </c>
      <c r="E2554" t="s">
        <v>21</v>
      </c>
      <c r="F2554" t="s">
        <v>34</v>
      </c>
      <c r="G2554" t="s">
        <v>40</v>
      </c>
      <c r="H2554" t="s">
        <v>46</v>
      </c>
      <c r="I2554" t="s">
        <v>55</v>
      </c>
      <c r="J2554" t="s">
        <v>69</v>
      </c>
      <c r="K2554" t="s">
        <v>78</v>
      </c>
      <c r="L2554">
        <v>55</v>
      </c>
      <c r="M2554" s="5">
        <v>49.11</v>
      </c>
      <c r="N2554" s="5">
        <f t="shared" si="39"/>
        <v>2701.05</v>
      </c>
      <c r="O2554" s="5">
        <v>18.359039201801181</v>
      </c>
      <c r="P2554" s="5">
        <f>tb_vendas[[#This Row],[Quantidade]]*tb_vendas[[#This Row],[Custo Unitário]]</f>
        <v>1009.747156099065</v>
      </c>
      <c r="Q2554" s="5">
        <f>tb_vendas[[#This Row],[Valor Total]]-tb_vendas[[#This Row],[Custo Total]]</f>
        <v>1691.3028439009352</v>
      </c>
      <c r="R2554" s="2">
        <v>8</v>
      </c>
      <c r="S2554" s="3">
        <v>5</v>
      </c>
      <c r="T2554" t="s">
        <v>80</v>
      </c>
      <c r="U2554" t="s">
        <v>84</v>
      </c>
    </row>
    <row r="2555" spans="1:21" x14ac:dyDescent="0.3">
      <c r="A2555" s="3" t="s">
        <v>2639</v>
      </c>
      <c r="B2555" s="1">
        <v>45044</v>
      </c>
      <c r="C2555" s="7" t="str">
        <f>TEXT(tb_vendas[[#This Row],[Data do Pedido]],"aaaa-mm")</f>
        <v>2023-04</v>
      </c>
      <c r="D2555" s="1" t="s">
        <v>6588</v>
      </c>
      <c r="E2555" t="s">
        <v>23</v>
      </c>
      <c r="F2555" t="s">
        <v>29</v>
      </c>
      <c r="G2555" t="s">
        <v>43</v>
      </c>
      <c r="H2555" t="s">
        <v>45</v>
      </c>
      <c r="I2555" t="s">
        <v>62</v>
      </c>
      <c r="J2555" t="s">
        <v>70</v>
      </c>
      <c r="K2555" t="s">
        <v>75</v>
      </c>
      <c r="L2555">
        <v>32</v>
      </c>
      <c r="M2555" s="5">
        <v>65.11</v>
      </c>
      <c r="N2555" s="5">
        <f t="shared" si="39"/>
        <v>2083.52</v>
      </c>
      <c r="O2555" s="5">
        <v>18.214504992085047</v>
      </c>
      <c r="P2555" s="5">
        <f>tb_vendas[[#This Row],[Quantidade]]*tb_vendas[[#This Row],[Custo Unitário]]</f>
        <v>582.8641597467215</v>
      </c>
      <c r="Q2555" s="5">
        <f>tb_vendas[[#This Row],[Valor Total]]-tb_vendas[[#This Row],[Custo Total]]</f>
        <v>1500.6558402532785</v>
      </c>
      <c r="R2555" s="2">
        <v>4</v>
      </c>
      <c r="S2555" s="3">
        <v>10</v>
      </c>
      <c r="T2555" t="s">
        <v>79</v>
      </c>
      <c r="U2555" t="s">
        <v>83</v>
      </c>
    </row>
    <row r="2556" spans="1:21" x14ac:dyDescent="0.3">
      <c r="A2556" s="3" t="s">
        <v>2640</v>
      </c>
      <c r="B2556" s="1">
        <v>45044</v>
      </c>
      <c r="C2556" s="7" t="str">
        <f>TEXT(tb_vendas[[#This Row],[Data do Pedido]],"aaaa-mm")</f>
        <v>2023-04</v>
      </c>
      <c r="D2556" s="1" t="s">
        <v>6591</v>
      </c>
      <c r="E2556" t="s">
        <v>20</v>
      </c>
      <c r="F2556" t="s">
        <v>37</v>
      </c>
      <c r="G2556" t="s">
        <v>41</v>
      </c>
      <c r="H2556" t="s">
        <v>45</v>
      </c>
      <c r="I2556" t="s">
        <v>57</v>
      </c>
      <c r="J2556" t="s">
        <v>66</v>
      </c>
      <c r="K2556" t="s">
        <v>73</v>
      </c>
      <c r="L2556">
        <v>77</v>
      </c>
      <c r="M2556" s="5">
        <v>77.709999999999994</v>
      </c>
      <c r="N2556" s="5">
        <f t="shared" si="39"/>
        <v>5983.6699999999992</v>
      </c>
      <c r="O2556" s="5">
        <v>56.271939852881374</v>
      </c>
      <c r="P2556" s="5">
        <f>tb_vendas[[#This Row],[Quantidade]]*tb_vendas[[#This Row],[Custo Unitário]]</f>
        <v>4332.9393686718659</v>
      </c>
      <c r="Q2556" s="5">
        <f>tb_vendas[[#This Row],[Valor Total]]-tb_vendas[[#This Row],[Custo Total]]</f>
        <v>1650.7306313281333</v>
      </c>
      <c r="R2556" s="2">
        <v>6</v>
      </c>
      <c r="S2556" s="3">
        <v>6</v>
      </c>
      <c r="T2556" t="s">
        <v>81</v>
      </c>
      <c r="U2556" t="s">
        <v>82</v>
      </c>
    </row>
    <row r="2557" spans="1:21" x14ac:dyDescent="0.3">
      <c r="A2557" s="3" t="s">
        <v>2641</v>
      </c>
      <c r="B2557" s="1">
        <v>45044</v>
      </c>
      <c r="C2557" s="7" t="str">
        <f>TEXT(tb_vendas[[#This Row],[Data do Pedido]],"aaaa-mm")</f>
        <v>2023-04</v>
      </c>
      <c r="D2557" s="1" t="s">
        <v>6593</v>
      </c>
      <c r="E2557" t="s">
        <v>17</v>
      </c>
      <c r="F2557" t="s">
        <v>38</v>
      </c>
      <c r="G2557" t="s">
        <v>39</v>
      </c>
      <c r="H2557" t="s">
        <v>45</v>
      </c>
      <c r="I2557" t="s">
        <v>58</v>
      </c>
      <c r="J2557" t="s">
        <v>64</v>
      </c>
      <c r="K2557" t="s">
        <v>76</v>
      </c>
      <c r="L2557">
        <v>94</v>
      </c>
      <c r="M2557" s="5">
        <v>78.239999999999995</v>
      </c>
      <c r="N2557" s="5">
        <f t="shared" si="39"/>
        <v>7354.5599999999995</v>
      </c>
      <c r="O2557" s="5">
        <v>25.952819445400664</v>
      </c>
      <c r="P2557" s="5">
        <f>tb_vendas[[#This Row],[Quantidade]]*tb_vendas[[#This Row],[Custo Unitário]]</f>
        <v>2439.5650278676626</v>
      </c>
      <c r="Q2557" s="5">
        <f>tb_vendas[[#This Row],[Valor Total]]-tb_vendas[[#This Row],[Custo Total]]</f>
        <v>4914.9949721323374</v>
      </c>
      <c r="R2557" s="2">
        <v>4</v>
      </c>
      <c r="S2557" s="3">
        <v>1</v>
      </c>
      <c r="T2557" t="s">
        <v>79</v>
      </c>
      <c r="U2557" t="s">
        <v>83</v>
      </c>
    </row>
    <row r="2558" spans="1:21" x14ac:dyDescent="0.3">
      <c r="A2558" s="3" t="s">
        <v>2642</v>
      </c>
      <c r="B2558" s="1">
        <v>45044</v>
      </c>
      <c r="C2558" s="7" t="str">
        <f>TEXT(tb_vendas[[#This Row],[Data do Pedido]],"aaaa-mm")</f>
        <v>2023-04</v>
      </c>
      <c r="D2558" s="1" t="s">
        <v>6593</v>
      </c>
      <c r="E2558" t="s">
        <v>18</v>
      </c>
      <c r="F2558" t="s">
        <v>30</v>
      </c>
      <c r="G2558" t="s">
        <v>44</v>
      </c>
      <c r="H2558" t="s">
        <v>46</v>
      </c>
      <c r="I2558" t="s">
        <v>57</v>
      </c>
      <c r="J2558" t="s">
        <v>66</v>
      </c>
      <c r="K2558" t="s">
        <v>71</v>
      </c>
      <c r="L2558">
        <v>58</v>
      </c>
      <c r="M2558" s="5">
        <v>80.040000000000006</v>
      </c>
      <c r="N2558" s="5">
        <f t="shared" si="39"/>
        <v>4642.3200000000006</v>
      </c>
      <c r="O2558" s="5">
        <v>20.079501086949243</v>
      </c>
      <c r="P2558" s="5">
        <f>tb_vendas[[#This Row],[Quantidade]]*tb_vendas[[#This Row],[Custo Unitário]]</f>
        <v>1164.611063043056</v>
      </c>
      <c r="Q2558" s="5">
        <f>tb_vendas[[#This Row],[Valor Total]]-tb_vendas[[#This Row],[Custo Total]]</f>
        <v>3477.7089369569449</v>
      </c>
      <c r="R2558" s="2">
        <v>8</v>
      </c>
      <c r="S2558" s="3">
        <v>6</v>
      </c>
      <c r="T2558" t="s">
        <v>79</v>
      </c>
      <c r="U2558" t="s">
        <v>83</v>
      </c>
    </row>
    <row r="2559" spans="1:21" x14ac:dyDescent="0.3">
      <c r="A2559" s="3" t="s">
        <v>2643</v>
      </c>
      <c r="B2559" s="1">
        <v>45044</v>
      </c>
      <c r="C2559" s="7" t="str">
        <f>TEXT(tb_vendas[[#This Row],[Data do Pedido]],"aaaa-mm")</f>
        <v>2023-04</v>
      </c>
      <c r="D2559" s="1" t="s">
        <v>6592</v>
      </c>
      <c r="E2559" t="s">
        <v>19</v>
      </c>
      <c r="F2559" t="s">
        <v>35</v>
      </c>
      <c r="G2559" t="s">
        <v>44</v>
      </c>
      <c r="H2559" t="s">
        <v>46</v>
      </c>
      <c r="I2559" t="s">
        <v>50</v>
      </c>
      <c r="J2559" t="s">
        <v>66</v>
      </c>
      <c r="K2559" t="s">
        <v>73</v>
      </c>
      <c r="L2559">
        <v>59</v>
      </c>
      <c r="M2559" s="5">
        <v>27.43</v>
      </c>
      <c r="N2559" s="5">
        <f t="shared" si="39"/>
        <v>1618.37</v>
      </c>
      <c r="O2559" s="5">
        <v>7.0493615119712869</v>
      </c>
      <c r="P2559" s="5">
        <f>tb_vendas[[#This Row],[Quantidade]]*tb_vendas[[#This Row],[Custo Unitário]]</f>
        <v>415.91232920630591</v>
      </c>
      <c r="Q2559" s="5">
        <f>tb_vendas[[#This Row],[Valor Total]]-tb_vendas[[#This Row],[Custo Total]]</f>
        <v>1202.457670793694</v>
      </c>
      <c r="R2559" s="2">
        <v>1</v>
      </c>
      <c r="S2559" s="3">
        <v>8</v>
      </c>
      <c r="T2559" t="s">
        <v>80</v>
      </c>
      <c r="U2559" t="s">
        <v>82</v>
      </c>
    </row>
    <row r="2560" spans="1:21" x14ac:dyDescent="0.3">
      <c r="A2560" s="3" t="s">
        <v>2644</v>
      </c>
      <c r="B2560" s="1">
        <v>45044</v>
      </c>
      <c r="C2560" s="7" t="str">
        <f>TEXT(tb_vendas[[#This Row],[Data do Pedido]],"aaaa-mm")</f>
        <v>2023-04</v>
      </c>
      <c r="D2560" s="1" t="s">
        <v>6589</v>
      </c>
      <c r="E2560" t="s">
        <v>17</v>
      </c>
      <c r="F2560" t="s">
        <v>29</v>
      </c>
      <c r="G2560" t="s">
        <v>43</v>
      </c>
      <c r="H2560" t="s">
        <v>45</v>
      </c>
      <c r="I2560" t="s">
        <v>55</v>
      </c>
      <c r="J2560" t="s">
        <v>69</v>
      </c>
      <c r="K2560" t="s">
        <v>76</v>
      </c>
      <c r="L2560">
        <v>9</v>
      </c>
      <c r="M2560" s="5">
        <v>41.17</v>
      </c>
      <c r="N2560" s="5">
        <f t="shared" si="39"/>
        <v>370.53000000000003</v>
      </c>
      <c r="O2560" s="5">
        <v>12.686913305863365</v>
      </c>
      <c r="P2560" s="5">
        <f>tb_vendas[[#This Row],[Quantidade]]*tb_vendas[[#This Row],[Custo Unitário]]</f>
        <v>114.18221975277029</v>
      </c>
      <c r="Q2560" s="5">
        <f>tb_vendas[[#This Row],[Valor Total]]-tb_vendas[[#This Row],[Custo Total]]</f>
        <v>256.34778024722971</v>
      </c>
      <c r="R2560" s="2">
        <v>4</v>
      </c>
      <c r="S2560" s="3">
        <v>10</v>
      </c>
      <c r="T2560" t="s">
        <v>79</v>
      </c>
      <c r="U2560" t="s">
        <v>83</v>
      </c>
    </row>
    <row r="2561" spans="1:21" x14ac:dyDescent="0.3">
      <c r="A2561" s="3" t="s">
        <v>2645</v>
      </c>
      <c r="B2561" s="1">
        <v>45044</v>
      </c>
      <c r="C2561" s="7" t="str">
        <f>TEXT(tb_vendas[[#This Row],[Data do Pedido]],"aaaa-mm")</f>
        <v>2023-04</v>
      </c>
      <c r="D2561" s="1" t="s">
        <v>6592</v>
      </c>
      <c r="E2561" t="s">
        <v>20</v>
      </c>
      <c r="F2561" t="s">
        <v>37</v>
      </c>
      <c r="G2561" t="s">
        <v>41</v>
      </c>
      <c r="H2561" t="s">
        <v>45</v>
      </c>
      <c r="I2561" t="s">
        <v>47</v>
      </c>
      <c r="J2561" t="s">
        <v>63</v>
      </c>
      <c r="K2561" t="s">
        <v>76</v>
      </c>
      <c r="L2561">
        <v>34</v>
      </c>
      <c r="M2561" s="5">
        <v>67.59</v>
      </c>
      <c r="N2561" s="5">
        <f t="shared" si="39"/>
        <v>2298.06</v>
      </c>
      <c r="O2561" s="5">
        <v>17.071707985824364</v>
      </c>
      <c r="P2561" s="5">
        <f>tb_vendas[[#This Row],[Quantidade]]*tb_vendas[[#This Row],[Custo Unitário]]</f>
        <v>580.43807151802844</v>
      </c>
      <c r="Q2561" s="5">
        <f>tb_vendas[[#This Row],[Valor Total]]-tb_vendas[[#This Row],[Custo Total]]</f>
        <v>1717.6219284819715</v>
      </c>
      <c r="R2561" s="2">
        <v>6</v>
      </c>
      <c r="S2561" s="3">
        <v>1</v>
      </c>
      <c r="T2561" t="s">
        <v>79</v>
      </c>
      <c r="U2561" t="s">
        <v>84</v>
      </c>
    </row>
    <row r="2562" spans="1:21" x14ac:dyDescent="0.3">
      <c r="A2562" s="3" t="s">
        <v>2646</v>
      </c>
      <c r="B2562" s="1">
        <v>45044</v>
      </c>
      <c r="C2562" s="7" t="str">
        <f>TEXT(tb_vendas[[#This Row],[Data do Pedido]],"aaaa-mm")</f>
        <v>2023-04</v>
      </c>
      <c r="D2562" s="1" t="s">
        <v>6591</v>
      </c>
      <c r="E2562" t="s">
        <v>18</v>
      </c>
      <c r="F2562" t="s">
        <v>38</v>
      </c>
      <c r="G2562" t="s">
        <v>39</v>
      </c>
      <c r="H2562" t="s">
        <v>45</v>
      </c>
      <c r="I2562" t="s">
        <v>54</v>
      </c>
      <c r="J2562" t="s">
        <v>68</v>
      </c>
      <c r="K2562" t="s">
        <v>72</v>
      </c>
      <c r="L2562">
        <v>1</v>
      </c>
      <c r="M2562" s="5">
        <v>77.33</v>
      </c>
      <c r="N2562" s="5">
        <f t="shared" si="39"/>
        <v>77.33</v>
      </c>
      <c r="O2562" s="5">
        <v>45.433010636516023</v>
      </c>
      <c r="P2562" s="5">
        <f>tb_vendas[[#This Row],[Quantidade]]*tb_vendas[[#This Row],[Custo Unitário]]</f>
        <v>45.433010636516023</v>
      </c>
      <c r="Q2562" s="5">
        <f>tb_vendas[[#This Row],[Valor Total]]-tb_vendas[[#This Row],[Custo Total]]</f>
        <v>31.896989363483975</v>
      </c>
      <c r="R2562" s="2">
        <v>3</v>
      </c>
      <c r="S2562" s="3">
        <v>10</v>
      </c>
      <c r="T2562" t="s">
        <v>79</v>
      </c>
      <c r="U2562" t="s">
        <v>85</v>
      </c>
    </row>
    <row r="2563" spans="1:21" x14ac:dyDescent="0.3">
      <c r="A2563" s="3" t="s">
        <v>2647</v>
      </c>
      <c r="B2563" s="1">
        <v>45044</v>
      </c>
      <c r="C2563" s="7" t="str">
        <f>TEXT(tb_vendas[[#This Row],[Data do Pedido]],"aaaa-mm")</f>
        <v>2023-04</v>
      </c>
      <c r="D2563" s="1" t="s">
        <v>6589</v>
      </c>
      <c r="E2563" t="s">
        <v>20</v>
      </c>
      <c r="F2563" t="s">
        <v>27</v>
      </c>
      <c r="G2563" t="s">
        <v>42</v>
      </c>
      <c r="H2563" t="s">
        <v>46</v>
      </c>
      <c r="I2563" t="s">
        <v>47</v>
      </c>
      <c r="J2563" t="s">
        <v>63</v>
      </c>
      <c r="K2563" t="s">
        <v>77</v>
      </c>
      <c r="L2563">
        <v>75</v>
      </c>
      <c r="M2563" s="5">
        <v>69.819999999999993</v>
      </c>
      <c r="N2563" s="5">
        <f t="shared" ref="N2563:N2626" si="40">L2563*M2563</f>
        <v>5236.4999999999991</v>
      </c>
      <c r="O2563" s="5">
        <v>27.020173481687316</v>
      </c>
      <c r="P2563" s="5">
        <f>tb_vendas[[#This Row],[Quantidade]]*tb_vendas[[#This Row],[Custo Unitário]]</f>
        <v>2026.5130111265487</v>
      </c>
      <c r="Q2563" s="5">
        <f>tb_vendas[[#This Row],[Valor Total]]-tb_vendas[[#This Row],[Custo Total]]</f>
        <v>3209.9869888734502</v>
      </c>
      <c r="R2563" s="2">
        <v>4</v>
      </c>
      <c r="S2563" s="3">
        <v>7</v>
      </c>
      <c r="T2563" t="s">
        <v>80</v>
      </c>
      <c r="U2563" t="s">
        <v>82</v>
      </c>
    </row>
    <row r="2564" spans="1:21" x14ac:dyDescent="0.3">
      <c r="A2564" s="3" t="s">
        <v>2648</v>
      </c>
      <c r="B2564" s="1">
        <v>45045</v>
      </c>
      <c r="C2564" s="7" t="str">
        <f>TEXT(tb_vendas[[#This Row],[Data do Pedido]],"aaaa-mm")</f>
        <v>2023-04</v>
      </c>
      <c r="D2564" s="1" t="s">
        <v>6592</v>
      </c>
      <c r="E2564" t="s">
        <v>22</v>
      </c>
      <c r="F2564" t="s">
        <v>28</v>
      </c>
      <c r="G2564" t="s">
        <v>43</v>
      </c>
      <c r="H2564" t="s">
        <v>45</v>
      </c>
      <c r="I2564" t="s">
        <v>59</v>
      </c>
      <c r="J2564" t="s">
        <v>70</v>
      </c>
      <c r="K2564" t="s">
        <v>75</v>
      </c>
      <c r="L2564">
        <v>66</v>
      </c>
      <c r="M2564" s="5">
        <v>15.93</v>
      </c>
      <c r="N2564" s="5">
        <f t="shared" si="40"/>
        <v>1051.3799999999999</v>
      </c>
      <c r="O2564" s="5">
        <v>6.2640642722978175</v>
      </c>
      <c r="P2564" s="5">
        <f>tb_vendas[[#This Row],[Quantidade]]*tb_vendas[[#This Row],[Custo Unitário]]</f>
        <v>413.42824197165595</v>
      </c>
      <c r="Q2564" s="5">
        <f>tb_vendas[[#This Row],[Valor Total]]-tb_vendas[[#This Row],[Custo Total]]</f>
        <v>637.95175802834387</v>
      </c>
      <c r="R2564" s="2">
        <v>5</v>
      </c>
      <c r="S2564" s="3">
        <v>2</v>
      </c>
      <c r="T2564" t="s">
        <v>80</v>
      </c>
      <c r="U2564" t="s">
        <v>82</v>
      </c>
    </row>
    <row r="2565" spans="1:21" x14ac:dyDescent="0.3">
      <c r="A2565" s="3" t="s">
        <v>2649</v>
      </c>
      <c r="B2565" s="1">
        <v>45045</v>
      </c>
      <c r="C2565" s="7" t="str">
        <f>TEXT(tb_vendas[[#This Row],[Data do Pedido]],"aaaa-mm")</f>
        <v>2023-04</v>
      </c>
      <c r="D2565" s="1" t="s">
        <v>6592</v>
      </c>
      <c r="E2565" t="s">
        <v>21</v>
      </c>
      <c r="F2565" t="s">
        <v>32</v>
      </c>
      <c r="G2565" t="s">
        <v>39</v>
      </c>
      <c r="H2565" t="s">
        <v>45</v>
      </c>
      <c r="I2565" t="s">
        <v>56</v>
      </c>
      <c r="J2565" t="s">
        <v>63</v>
      </c>
      <c r="K2565" t="s">
        <v>78</v>
      </c>
      <c r="L2565">
        <v>42</v>
      </c>
      <c r="M2565" s="5">
        <v>63.03</v>
      </c>
      <c r="N2565" s="5">
        <f t="shared" si="40"/>
        <v>2647.26</v>
      </c>
      <c r="O2565" s="5">
        <v>28.254555560294211</v>
      </c>
      <c r="P2565" s="5">
        <f>tb_vendas[[#This Row],[Quantidade]]*tb_vendas[[#This Row],[Custo Unitário]]</f>
        <v>1186.6913335323568</v>
      </c>
      <c r="Q2565" s="5">
        <f>tb_vendas[[#This Row],[Valor Total]]-tb_vendas[[#This Row],[Custo Total]]</f>
        <v>1460.5686664676434</v>
      </c>
      <c r="R2565" s="2">
        <v>10</v>
      </c>
      <c r="S2565" s="3">
        <v>10</v>
      </c>
      <c r="T2565" t="s">
        <v>79</v>
      </c>
      <c r="U2565" t="s">
        <v>84</v>
      </c>
    </row>
    <row r="2566" spans="1:21" x14ac:dyDescent="0.3">
      <c r="A2566" s="3" t="s">
        <v>2650</v>
      </c>
      <c r="B2566" s="1">
        <v>45046</v>
      </c>
      <c r="C2566" s="7" t="str">
        <f>TEXT(tb_vendas[[#This Row],[Data do Pedido]],"aaaa-mm")</f>
        <v>2023-04</v>
      </c>
      <c r="D2566" s="1" t="s">
        <v>6590</v>
      </c>
      <c r="E2566" t="s">
        <v>17</v>
      </c>
      <c r="F2566" t="s">
        <v>25</v>
      </c>
      <c r="G2566" t="s">
        <v>40</v>
      </c>
      <c r="H2566" t="s">
        <v>46</v>
      </c>
      <c r="I2566" t="s">
        <v>53</v>
      </c>
      <c r="J2566" t="s">
        <v>67</v>
      </c>
      <c r="K2566" t="s">
        <v>72</v>
      </c>
      <c r="L2566">
        <v>13</v>
      </c>
      <c r="M2566" s="5">
        <v>25.88</v>
      </c>
      <c r="N2566" s="5">
        <f t="shared" si="40"/>
        <v>336.44</v>
      </c>
      <c r="O2566" s="5">
        <v>18.997557728188333</v>
      </c>
      <c r="P2566" s="5">
        <f>tb_vendas[[#This Row],[Quantidade]]*tb_vendas[[#This Row],[Custo Unitário]]</f>
        <v>246.96825046644832</v>
      </c>
      <c r="Q2566" s="5">
        <f>tb_vendas[[#This Row],[Valor Total]]-tb_vendas[[#This Row],[Custo Total]]</f>
        <v>89.471749533551673</v>
      </c>
      <c r="R2566" s="2">
        <v>10</v>
      </c>
      <c r="S2566" s="3">
        <v>9</v>
      </c>
      <c r="T2566" t="s">
        <v>79</v>
      </c>
      <c r="U2566" t="s">
        <v>85</v>
      </c>
    </row>
    <row r="2567" spans="1:21" x14ac:dyDescent="0.3">
      <c r="A2567" s="3" t="s">
        <v>2651</v>
      </c>
      <c r="B2567" s="1">
        <v>45046</v>
      </c>
      <c r="C2567" s="7" t="str">
        <f>TEXT(tb_vendas[[#This Row],[Data do Pedido]],"aaaa-mm")</f>
        <v>2023-04</v>
      </c>
      <c r="D2567" s="1" t="s">
        <v>6588</v>
      </c>
      <c r="E2567" t="s">
        <v>16</v>
      </c>
      <c r="F2567" t="s">
        <v>33</v>
      </c>
      <c r="G2567" t="s">
        <v>42</v>
      </c>
      <c r="H2567" t="s">
        <v>46</v>
      </c>
      <c r="I2567" t="s">
        <v>51</v>
      </c>
      <c r="J2567" t="s">
        <v>65</v>
      </c>
      <c r="K2567" t="s">
        <v>74</v>
      </c>
      <c r="L2567">
        <v>92</v>
      </c>
      <c r="M2567" s="5">
        <v>97.27</v>
      </c>
      <c r="N2567" s="5">
        <f t="shared" si="40"/>
        <v>8948.84</v>
      </c>
      <c r="O2567" s="5">
        <v>44.969284740278468</v>
      </c>
      <c r="P2567" s="5">
        <f>tb_vendas[[#This Row],[Quantidade]]*tb_vendas[[#This Row],[Custo Unitário]]</f>
        <v>4137.1741961056186</v>
      </c>
      <c r="Q2567" s="5">
        <f>tb_vendas[[#This Row],[Valor Total]]-tb_vendas[[#This Row],[Custo Total]]</f>
        <v>4811.6658038943815</v>
      </c>
      <c r="R2567" s="2">
        <v>8</v>
      </c>
      <c r="S2567" s="3">
        <v>1</v>
      </c>
      <c r="T2567" t="s">
        <v>80</v>
      </c>
      <c r="U2567" t="s">
        <v>85</v>
      </c>
    </row>
    <row r="2568" spans="1:21" x14ac:dyDescent="0.3">
      <c r="A2568" s="3" t="s">
        <v>2652</v>
      </c>
      <c r="B2568" s="1">
        <v>45046</v>
      </c>
      <c r="C2568" s="7" t="str">
        <f>TEXT(tb_vendas[[#This Row],[Data do Pedido]],"aaaa-mm")</f>
        <v>2023-04</v>
      </c>
      <c r="D2568" s="1" t="s">
        <v>6590</v>
      </c>
      <c r="E2568" t="s">
        <v>20</v>
      </c>
      <c r="F2568" t="s">
        <v>25</v>
      </c>
      <c r="G2568" t="s">
        <v>40</v>
      </c>
      <c r="H2568" t="s">
        <v>46</v>
      </c>
      <c r="I2568" t="s">
        <v>55</v>
      </c>
      <c r="J2568" t="s">
        <v>69</v>
      </c>
      <c r="K2568" t="s">
        <v>72</v>
      </c>
      <c r="L2568">
        <v>85</v>
      </c>
      <c r="M2568" s="5">
        <v>32.340000000000003</v>
      </c>
      <c r="N2568" s="5">
        <f t="shared" si="40"/>
        <v>2748.9</v>
      </c>
      <c r="O2568" s="5">
        <v>21.951142183752953</v>
      </c>
      <c r="P2568" s="5">
        <f>tb_vendas[[#This Row],[Quantidade]]*tb_vendas[[#This Row],[Custo Unitário]]</f>
        <v>1865.8470856190011</v>
      </c>
      <c r="Q2568" s="5">
        <f>tb_vendas[[#This Row],[Valor Total]]-tb_vendas[[#This Row],[Custo Total]]</f>
        <v>883.05291438099903</v>
      </c>
      <c r="R2568" s="2">
        <v>9</v>
      </c>
      <c r="S2568" s="3">
        <v>6</v>
      </c>
      <c r="T2568" t="s">
        <v>81</v>
      </c>
      <c r="U2568" t="s">
        <v>82</v>
      </c>
    </row>
    <row r="2569" spans="1:21" x14ac:dyDescent="0.3">
      <c r="A2569" s="3" t="s">
        <v>2653</v>
      </c>
      <c r="B2569" s="1">
        <v>45047</v>
      </c>
      <c r="C2569" s="7" t="str">
        <f>TEXT(tb_vendas[[#This Row],[Data do Pedido]],"aaaa-mm")</f>
        <v>2023-05</v>
      </c>
      <c r="D2569" s="1" t="s">
        <v>6592</v>
      </c>
      <c r="E2569" t="s">
        <v>22</v>
      </c>
      <c r="F2569" t="s">
        <v>32</v>
      </c>
      <c r="G2569" t="s">
        <v>39</v>
      </c>
      <c r="H2569" t="s">
        <v>45</v>
      </c>
      <c r="I2569" t="s">
        <v>55</v>
      </c>
      <c r="J2569" t="s">
        <v>69</v>
      </c>
      <c r="K2569" t="s">
        <v>78</v>
      </c>
      <c r="L2569">
        <v>97</v>
      </c>
      <c r="M2569" s="5">
        <v>18.2</v>
      </c>
      <c r="N2569" s="5">
        <f t="shared" si="40"/>
        <v>1765.3999999999999</v>
      </c>
      <c r="O2569" s="5">
        <v>4.8454519422087463</v>
      </c>
      <c r="P2569" s="5">
        <f>tb_vendas[[#This Row],[Quantidade]]*tb_vendas[[#This Row],[Custo Unitário]]</f>
        <v>470.00883839424841</v>
      </c>
      <c r="Q2569" s="5">
        <f>tb_vendas[[#This Row],[Valor Total]]-tb_vendas[[#This Row],[Custo Total]]</f>
        <v>1295.3911616057514</v>
      </c>
      <c r="R2569" s="2">
        <v>9</v>
      </c>
      <c r="S2569" s="3">
        <v>2</v>
      </c>
      <c r="T2569" t="s">
        <v>79</v>
      </c>
      <c r="U2569" t="s">
        <v>83</v>
      </c>
    </row>
    <row r="2570" spans="1:21" x14ac:dyDescent="0.3">
      <c r="A2570" s="3" t="s">
        <v>2654</v>
      </c>
      <c r="B2570" s="1">
        <v>45047</v>
      </c>
      <c r="C2570" s="7" t="str">
        <f>TEXT(tb_vendas[[#This Row],[Data do Pedido]],"aaaa-mm")</f>
        <v>2023-05</v>
      </c>
      <c r="D2570" s="1" t="s">
        <v>6589</v>
      </c>
      <c r="E2570" t="s">
        <v>23</v>
      </c>
      <c r="F2570" t="s">
        <v>38</v>
      </c>
      <c r="G2570" t="s">
        <v>39</v>
      </c>
      <c r="H2570" t="s">
        <v>45</v>
      </c>
      <c r="I2570" t="s">
        <v>60</v>
      </c>
      <c r="J2570" t="s">
        <v>69</v>
      </c>
      <c r="K2570" t="s">
        <v>75</v>
      </c>
      <c r="L2570">
        <v>11</v>
      </c>
      <c r="M2570" s="5">
        <v>89.01</v>
      </c>
      <c r="N2570" s="5">
        <f t="shared" si="40"/>
        <v>979.11</v>
      </c>
      <c r="O2570" s="5">
        <v>54.87291269178521</v>
      </c>
      <c r="P2570" s="5">
        <f>tb_vendas[[#This Row],[Quantidade]]*tb_vendas[[#This Row],[Custo Unitário]]</f>
        <v>603.60203960963736</v>
      </c>
      <c r="Q2570" s="5">
        <f>tb_vendas[[#This Row],[Valor Total]]-tb_vendas[[#This Row],[Custo Total]]</f>
        <v>375.50796039036265</v>
      </c>
      <c r="R2570" s="2">
        <v>8</v>
      </c>
      <c r="S2570" s="3">
        <v>7</v>
      </c>
      <c r="T2570" t="s">
        <v>80</v>
      </c>
      <c r="U2570" t="s">
        <v>84</v>
      </c>
    </row>
    <row r="2571" spans="1:21" x14ac:dyDescent="0.3">
      <c r="A2571" s="3" t="s">
        <v>2655</v>
      </c>
      <c r="B2571" s="1">
        <v>45047</v>
      </c>
      <c r="C2571" s="7" t="str">
        <f>TEXT(tb_vendas[[#This Row],[Data do Pedido]],"aaaa-mm")</f>
        <v>2023-05</v>
      </c>
      <c r="D2571" s="1" t="s">
        <v>6591</v>
      </c>
      <c r="E2571" t="s">
        <v>17</v>
      </c>
      <c r="F2571" t="s">
        <v>37</v>
      </c>
      <c r="G2571" t="s">
        <v>41</v>
      </c>
      <c r="H2571" t="s">
        <v>45</v>
      </c>
      <c r="I2571" t="s">
        <v>60</v>
      </c>
      <c r="J2571" t="s">
        <v>69</v>
      </c>
      <c r="K2571" t="s">
        <v>72</v>
      </c>
      <c r="L2571">
        <v>90</v>
      </c>
      <c r="M2571" s="5">
        <v>57.08</v>
      </c>
      <c r="N2571" s="5">
        <f t="shared" si="40"/>
        <v>5137.2</v>
      </c>
      <c r="O2571" s="5">
        <v>16.464062467406301</v>
      </c>
      <c r="P2571" s="5">
        <f>tb_vendas[[#This Row],[Quantidade]]*tb_vendas[[#This Row],[Custo Unitário]]</f>
        <v>1481.7656220665669</v>
      </c>
      <c r="Q2571" s="5">
        <f>tb_vendas[[#This Row],[Valor Total]]-tb_vendas[[#This Row],[Custo Total]]</f>
        <v>3655.4343779334331</v>
      </c>
      <c r="R2571" s="2">
        <v>6</v>
      </c>
      <c r="S2571" s="3">
        <v>8</v>
      </c>
      <c r="T2571" t="s">
        <v>79</v>
      </c>
      <c r="U2571" t="s">
        <v>83</v>
      </c>
    </row>
    <row r="2572" spans="1:21" x14ac:dyDescent="0.3">
      <c r="A2572" s="3" t="s">
        <v>2656</v>
      </c>
      <c r="B2572" s="1">
        <v>45047</v>
      </c>
      <c r="C2572" s="7" t="str">
        <f>TEXT(tb_vendas[[#This Row],[Data do Pedido]],"aaaa-mm")</f>
        <v>2023-05</v>
      </c>
      <c r="D2572" s="1" t="s">
        <v>6591</v>
      </c>
      <c r="E2572" t="s">
        <v>17</v>
      </c>
      <c r="F2572" t="s">
        <v>28</v>
      </c>
      <c r="G2572" t="s">
        <v>43</v>
      </c>
      <c r="H2572" t="s">
        <v>45</v>
      </c>
      <c r="I2572" t="s">
        <v>54</v>
      </c>
      <c r="J2572" t="s">
        <v>68</v>
      </c>
      <c r="K2572" t="s">
        <v>72</v>
      </c>
      <c r="L2572">
        <v>31</v>
      </c>
      <c r="M2572" s="5">
        <v>13.98</v>
      </c>
      <c r="N2572" s="5">
        <f t="shared" si="40"/>
        <v>433.38</v>
      </c>
      <c r="O2572" s="5">
        <v>6.4762587333702211</v>
      </c>
      <c r="P2572" s="5">
        <f>tb_vendas[[#This Row],[Quantidade]]*tb_vendas[[#This Row],[Custo Unitário]]</f>
        <v>200.76402073447684</v>
      </c>
      <c r="Q2572" s="5">
        <f>tb_vendas[[#This Row],[Valor Total]]-tb_vendas[[#This Row],[Custo Total]]</f>
        <v>232.61597926552315</v>
      </c>
      <c r="R2572" s="2">
        <v>4</v>
      </c>
      <c r="S2572" s="3">
        <v>10</v>
      </c>
      <c r="T2572" t="s">
        <v>79</v>
      </c>
      <c r="U2572" t="s">
        <v>84</v>
      </c>
    </row>
    <row r="2573" spans="1:21" x14ac:dyDescent="0.3">
      <c r="A2573" s="3" t="s">
        <v>2657</v>
      </c>
      <c r="B2573" s="1">
        <v>45048</v>
      </c>
      <c r="C2573" s="7" t="str">
        <f>TEXT(tb_vendas[[#This Row],[Data do Pedido]],"aaaa-mm")</f>
        <v>2023-05</v>
      </c>
      <c r="D2573" s="1" t="s">
        <v>6590</v>
      </c>
      <c r="E2573" t="s">
        <v>23</v>
      </c>
      <c r="F2573" t="s">
        <v>37</v>
      </c>
      <c r="G2573" t="s">
        <v>41</v>
      </c>
      <c r="H2573" t="s">
        <v>45</v>
      </c>
      <c r="I2573" t="s">
        <v>56</v>
      </c>
      <c r="J2573" t="s">
        <v>63</v>
      </c>
      <c r="K2573" t="s">
        <v>76</v>
      </c>
      <c r="L2573">
        <v>49</v>
      </c>
      <c r="M2573" s="5">
        <v>32.67</v>
      </c>
      <c r="N2573" s="5">
        <f t="shared" si="40"/>
        <v>1600.8300000000002</v>
      </c>
      <c r="O2573" s="5">
        <v>17.680337107835527</v>
      </c>
      <c r="P2573" s="5">
        <f>tb_vendas[[#This Row],[Quantidade]]*tb_vendas[[#This Row],[Custo Unitário]]</f>
        <v>866.33651828394079</v>
      </c>
      <c r="Q2573" s="5">
        <f>tb_vendas[[#This Row],[Valor Total]]-tb_vendas[[#This Row],[Custo Total]]</f>
        <v>734.49348171605936</v>
      </c>
      <c r="R2573" s="2">
        <v>5</v>
      </c>
      <c r="S2573" s="3">
        <v>3</v>
      </c>
      <c r="T2573" t="s">
        <v>79</v>
      </c>
      <c r="U2573" t="s">
        <v>83</v>
      </c>
    </row>
    <row r="2574" spans="1:21" x14ac:dyDescent="0.3">
      <c r="A2574" s="3" t="s">
        <v>2658</v>
      </c>
      <c r="B2574" s="1">
        <v>45048</v>
      </c>
      <c r="C2574" s="7" t="str">
        <f>TEXT(tb_vendas[[#This Row],[Data do Pedido]],"aaaa-mm")</f>
        <v>2023-05</v>
      </c>
      <c r="D2574" s="1" t="s">
        <v>6593</v>
      </c>
      <c r="E2574" t="s">
        <v>16</v>
      </c>
      <c r="F2574" t="s">
        <v>35</v>
      </c>
      <c r="G2574" t="s">
        <v>44</v>
      </c>
      <c r="H2574" t="s">
        <v>46</v>
      </c>
      <c r="I2574" t="s">
        <v>50</v>
      </c>
      <c r="J2574" t="s">
        <v>66</v>
      </c>
      <c r="K2574" t="s">
        <v>78</v>
      </c>
      <c r="L2574">
        <v>85</v>
      </c>
      <c r="M2574" s="5">
        <v>80.099999999999994</v>
      </c>
      <c r="N2574" s="5">
        <f t="shared" si="40"/>
        <v>6808.4999999999991</v>
      </c>
      <c r="O2574" s="5">
        <v>50.847918524830703</v>
      </c>
      <c r="P2574" s="5">
        <f>tb_vendas[[#This Row],[Quantidade]]*tb_vendas[[#This Row],[Custo Unitário]]</f>
        <v>4322.0730746106101</v>
      </c>
      <c r="Q2574" s="5">
        <f>tb_vendas[[#This Row],[Valor Total]]-tb_vendas[[#This Row],[Custo Total]]</f>
        <v>2486.426925389389</v>
      </c>
      <c r="R2574" s="2">
        <v>2</v>
      </c>
      <c r="S2574" s="3">
        <v>0</v>
      </c>
      <c r="T2574" t="s">
        <v>80</v>
      </c>
      <c r="U2574" t="s">
        <v>83</v>
      </c>
    </row>
    <row r="2575" spans="1:21" x14ac:dyDescent="0.3">
      <c r="A2575" s="3" t="s">
        <v>2659</v>
      </c>
      <c r="B2575" s="1">
        <v>45048</v>
      </c>
      <c r="C2575" s="7" t="str">
        <f>TEXT(tb_vendas[[#This Row],[Data do Pedido]],"aaaa-mm")</f>
        <v>2023-05</v>
      </c>
      <c r="D2575" s="1" t="s">
        <v>6592</v>
      </c>
      <c r="E2575" t="s">
        <v>16</v>
      </c>
      <c r="F2575" t="s">
        <v>38</v>
      </c>
      <c r="G2575" t="s">
        <v>39</v>
      </c>
      <c r="H2575" t="s">
        <v>45</v>
      </c>
      <c r="I2575" t="s">
        <v>54</v>
      </c>
      <c r="J2575" t="s">
        <v>68</v>
      </c>
      <c r="K2575" t="s">
        <v>71</v>
      </c>
      <c r="L2575">
        <v>26</v>
      </c>
      <c r="M2575" s="5">
        <v>92.92</v>
      </c>
      <c r="N2575" s="5">
        <f t="shared" si="40"/>
        <v>2415.92</v>
      </c>
      <c r="O2575" s="5">
        <v>25.277270829082436</v>
      </c>
      <c r="P2575" s="5">
        <f>tb_vendas[[#This Row],[Quantidade]]*tb_vendas[[#This Row],[Custo Unitário]]</f>
        <v>657.20904155614335</v>
      </c>
      <c r="Q2575" s="5">
        <f>tb_vendas[[#This Row],[Valor Total]]-tb_vendas[[#This Row],[Custo Total]]</f>
        <v>1758.7109584438567</v>
      </c>
      <c r="R2575" s="2">
        <v>1</v>
      </c>
      <c r="S2575" s="3">
        <v>5</v>
      </c>
      <c r="T2575" t="s">
        <v>79</v>
      </c>
      <c r="U2575" t="s">
        <v>82</v>
      </c>
    </row>
    <row r="2576" spans="1:21" x14ac:dyDescent="0.3">
      <c r="A2576" s="3" t="s">
        <v>2660</v>
      </c>
      <c r="B2576" s="1">
        <v>45048</v>
      </c>
      <c r="C2576" s="7" t="str">
        <f>TEXT(tb_vendas[[#This Row],[Data do Pedido]],"aaaa-mm")</f>
        <v>2023-05</v>
      </c>
      <c r="D2576" s="1" t="s">
        <v>6591</v>
      </c>
      <c r="E2576" t="s">
        <v>22</v>
      </c>
      <c r="F2576" t="s">
        <v>24</v>
      </c>
      <c r="G2576" t="s">
        <v>39</v>
      </c>
      <c r="H2576" t="s">
        <v>45</v>
      </c>
      <c r="I2576" t="s">
        <v>59</v>
      </c>
      <c r="J2576" t="s">
        <v>70</v>
      </c>
      <c r="K2576" t="s">
        <v>73</v>
      </c>
      <c r="L2576">
        <v>45</v>
      </c>
      <c r="M2576" s="5">
        <v>52.94</v>
      </c>
      <c r="N2576" s="5">
        <f t="shared" si="40"/>
        <v>2382.2999999999997</v>
      </c>
      <c r="O2576" s="5">
        <v>15.122078372898175</v>
      </c>
      <c r="P2576" s="5">
        <f>tb_vendas[[#This Row],[Quantidade]]*tb_vendas[[#This Row],[Custo Unitário]]</f>
        <v>680.49352678041782</v>
      </c>
      <c r="Q2576" s="5">
        <f>tb_vendas[[#This Row],[Valor Total]]-tb_vendas[[#This Row],[Custo Total]]</f>
        <v>1701.8064732195819</v>
      </c>
      <c r="R2576" s="2">
        <v>10</v>
      </c>
      <c r="S2576" s="3">
        <v>3</v>
      </c>
      <c r="T2576" t="s">
        <v>79</v>
      </c>
      <c r="U2576" t="s">
        <v>82</v>
      </c>
    </row>
    <row r="2577" spans="1:21" x14ac:dyDescent="0.3">
      <c r="A2577" s="3" t="s">
        <v>2661</v>
      </c>
      <c r="B2577" s="1">
        <v>45048</v>
      </c>
      <c r="C2577" s="7" t="str">
        <f>TEXT(tb_vendas[[#This Row],[Data do Pedido]],"aaaa-mm")</f>
        <v>2023-05</v>
      </c>
      <c r="D2577" s="1" t="s">
        <v>6588</v>
      </c>
      <c r="E2577" t="s">
        <v>17</v>
      </c>
      <c r="F2577" t="s">
        <v>28</v>
      </c>
      <c r="G2577" t="s">
        <v>43</v>
      </c>
      <c r="H2577" t="s">
        <v>45</v>
      </c>
      <c r="I2577" t="s">
        <v>62</v>
      </c>
      <c r="J2577" t="s">
        <v>70</v>
      </c>
      <c r="K2577" t="s">
        <v>77</v>
      </c>
      <c r="L2577">
        <v>31</v>
      </c>
      <c r="M2577" s="5">
        <v>76.63</v>
      </c>
      <c r="N2577" s="5">
        <f t="shared" si="40"/>
        <v>2375.5299999999997</v>
      </c>
      <c r="O2577" s="5">
        <v>57.503817386704355</v>
      </c>
      <c r="P2577" s="5">
        <f>tb_vendas[[#This Row],[Quantidade]]*tb_vendas[[#This Row],[Custo Unitário]]</f>
        <v>1782.6183389878349</v>
      </c>
      <c r="Q2577" s="5">
        <f>tb_vendas[[#This Row],[Valor Total]]-tb_vendas[[#This Row],[Custo Total]]</f>
        <v>592.91166101216481</v>
      </c>
      <c r="R2577" s="2">
        <v>1</v>
      </c>
      <c r="S2577" s="3">
        <v>10</v>
      </c>
      <c r="T2577" t="s">
        <v>80</v>
      </c>
      <c r="U2577" t="s">
        <v>82</v>
      </c>
    </row>
    <row r="2578" spans="1:21" x14ac:dyDescent="0.3">
      <c r="A2578" s="3" t="s">
        <v>2662</v>
      </c>
      <c r="B2578" s="1">
        <v>45048</v>
      </c>
      <c r="C2578" s="7" t="str">
        <f>TEXT(tb_vendas[[#This Row],[Data do Pedido]],"aaaa-mm")</f>
        <v>2023-05</v>
      </c>
      <c r="D2578" s="1" t="s">
        <v>6589</v>
      </c>
      <c r="E2578" t="s">
        <v>20</v>
      </c>
      <c r="F2578" t="s">
        <v>34</v>
      </c>
      <c r="G2578" t="s">
        <v>40</v>
      </c>
      <c r="H2578" t="s">
        <v>46</v>
      </c>
      <c r="I2578" t="s">
        <v>51</v>
      </c>
      <c r="J2578" t="s">
        <v>65</v>
      </c>
      <c r="K2578" t="s">
        <v>73</v>
      </c>
      <c r="L2578">
        <v>75</v>
      </c>
      <c r="M2578" s="5">
        <v>54.74</v>
      </c>
      <c r="N2578" s="5">
        <f t="shared" si="40"/>
        <v>4105.5</v>
      </c>
      <c r="O2578" s="5">
        <v>52.880542750119744</v>
      </c>
      <c r="P2578" s="5">
        <f>tb_vendas[[#This Row],[Quantidade]]*tb_vendas[[#This Row],[Custo Unitário]]</f>
        <v>3966.0407062589807</v>
      </c>
      <c r="Q2578" s="5">
        <f>tb_vendas[[#This Row],[Valor Total]]-tb_vendas[[#This Row],[Custo Total]]</f>
        <v>139.45929374101934</v>
      </c>
      <c r="R2578" s="2">
        <v>7</v>
      </c>
      <c r="S2578" s="3">
        <v>1</v>
      </c>
      <c r="T2578" t="s">
        <v>81</v>
      </c>
      <c r="U2578" t="s">
        <v>83</v>
      </c>
    </row>
    <row r="2579" spans="1:21" x14ac:dyDescent="0.3">
      <c r="A2579" s="3" t="s">
        <v>2663</v>
      </c>
      <c r="B2579" s="1">
        <v>45048</v>
      </c>
      <c r="C2579" s="7" t="str">
        <f>TEXT(tb_vendas[[#This Row],[Data do Pedido]],"aaaa-mm")</f>
        <v>2023-05</v>
      </c>
      <c r="D2579" s="1" t="s">
        <v>6588</v>
      </c>
      <c r="E2579" t="s">
        <v>18</v>
      </c>
      <c r="F2579" t="s">
        <v>38</v>
      </c>
      <c r="G2579" t="s">
        <v>39</v>
      </c>
      <c r="H2579" t="s">
        <v>45</v>
      </c>
      <c r="I2579" t="s">
        <v>49</v>
      </c>
      <c r="J2579" t="s">
        <v>65</v>
      </c>
      <c r="K2579" t="s">
        <v>73</v>
      </c>
      <c r="L2579">
        <v>18</v>
      </c>
      <c r="M2579" s="5">
        <v>69.19</v>
      </c>
      <c r="N2579" s="5">
        <f t="shared" si="40"/>
        <v>1245.42</v>
      </c>
      <c r="O2579" s="5">
        <v>45.205289204073352</v>
      </c>
      <c r="P2579" s="5">
        <f>tb_vendas[[#This Row],[Quantidade]]*tb_vendas[[#This Row],[Custo Unitário]]</f>
        <v>813.69520567332029</v>
      </c>
      <c r="Q2579" s="5">
        <f>tb_vendas[[#This Row],[Valor Total]]-tb_vendas[[#This Row],[Custo Total]]</f>
        <v>431.72479432667978</v>
      </c>
      <c r="R2579" s="2">
        <v>9</v>
      </c>
      <c r="S2579" s="3">
        <v>6</v>
      </c>
      <c r="T2579" t="s">
        <v>80</v>
      </c>
      <c r="U2579" t="s">
        <v>82</v>
      </c>
    </row>
    <row r="2580" spans="1:21" x14ac:dyDescent="0.3">
      <c r="A2580" s="3" t="s">
        <v>2664</v>
      </c>
      <c r="B2580" s="1">
        <v>45049</v>
      </c>
      <c r="C2580" s="7" t="str">
        <f>TEXT(tb_vendas[[#This Row],[Data do Pedido]],"aaaa-mm")</f>
        <v>2023-05</v>
      </c>
      <c r="D2580" s="1" t="s">
        <v>6590</v>
      </c>
      <c r="E2580" t="s">
        <v>17</v>
      </c>
      <c r="F2580" t="s">
        <v>31</v>
      </c>
      <c r="G2580" t="s">
        <v>40</v>
      </c>
      <c r="H2580" t="s">
        <v>46</v>
      </c>
      <c r="I2580" t="s">
        <v>47</v>
      </c>
      <c r="J2580" t="s">
        <v>63</v>
      </c>
      <c r="K2580" t="s">
        <v>78</v>
      </c>
      <c r="L2580">
        <v>28</v>
      </c>
      <c r="M2580" s="5">
        <v>36.549999999999997</v>
      </c>
      <c r="N2580" s="5">
        <f t="shared" si="40"/>
        <v>1023.3999999999999</v>
      </c>
      <c r="O2580" s="5">
        <v>11.463881598052737</v>
      </c>
      <c r="P2580" s="5">
        <f>tb_vendas[[#This Row],[Quantidade]]*tb_vendas[[#This Row],[Custo Unitário]]</f>
        <v>320.98868474547663</v>
      </c>
      <c r="Q2580" s="5">
        <f>tb_vendas[[#This Row],[Valor Total]]-tb_vendas[[#This Row],[Custo Total]]</f>
        <v>702.41131525452329</v>
      </c>
      <c r="R2580" s="2">
        <v>10</v>
      </c>
      <c r="S2580" s="3">
        <v>6</v>
      </c>
      <c r="T2580" t="s">
        <v>81</v>
      </c>
      <c r="U2580" t="s">
        <v>82</v>
      </c>
    </row>
    <row r="2581" spans="1:21" x14ac:dyDescent="0.3">
      <c r="A2581" s="3" t="s">
        <v>2665</v>
      </c>
      <c r="B2581" s="1">
        <v>45049</v>
      </c>
      <c r="C2581" s="7" t="str">
        <f>TEXT(tb_vendas[[#This Row],[Data do Pedido]],"aaaa-mm")</f>
        <v>2023-05</v>
      </c>
      <c r="D2581" s="1" t="s">
        <v>6591</v>
      </c>
      <c r="E2581" t="s">
        <v>17</v>
      </c>
      <c r="F2581" t="s">
        <v>34</v>
      </c>
      <c r="G2581" t="s">
        <v>40</v>
      </c>
      <c r="H2581" t="s">
        <v>46</v>
      </c>
      <c r="I2581" t="s">
        <v>54</v>
      </c>
      <c r="J2581" t="s">
        <v>68</v>
      </c>
      <c r="K2581" t="s">
        <v>72</v>
      </c>
      <c r="L2581">
        <v>85</v>
      </c>
      <c r="M2581" s="5">
        <v>47.82</v>
      </c>
      <c r="N2581" s="5">
        <f t="shared" si="40"/>
        <v>4064.7</v>
      </c>
      <c r="O2581" s="5">
        <v>26.386714550847916</v>
      </c>
      <c r="P2581" s="5">
        <f>tb_vendas[[#This Row],[Quantidade]]*tb_vendas[[#This Row],[Custo Unitário]]</f>
        <v>2242.870736822073</v>
      </c>
      <c r="Q2581" s="5">
        <f>tb_vendas[[#This Row],[Valor Total]]-tb_vendas[[#This Row],[Custo Total]]</f>
        <v>1821.8292631779268</v>
      </c>
      <c r="R2581" s="2">
        <v>9</v>
      </c>
      <c r="S2581" s="3">
        <v>8</v>
      </c>
      <c r="T2581" t="s">
        <v>81</v>
      </c>
      <c r="U2581" t="s">
        <v>83</v>
      </c>
    </row>
    <row r="2582" spans="1:21" x14ac:dyDescent="0.3">
      <c r="A2582" s="3" t="s">
        <v>2666</v>
      </c>
      <c r="B2582" s="1">
        <v>45049</v>
      </c>
      <c r="C2582" s="7" t="str">
        <f>TEXT(tb_vendas[[#This Row],[Data do Pedido]],"aaaa-mm")</f>
        <v>2023-05</v>
      </c>
      <c r="D2582" s="1" t="s">
        <v>6591</v>
      </c>
      <c r="E2582" t="s">
        <v>18</v>
      </c>
      <c r="F2582" t="s">
        <v>30</v>
      </c>
      <c r="G2582" t="s">
        <v>44</v>
      </c>
      <c r="H2582" t="s">
        <v>46</v>
      </c>
      <c r="I2582" t="s">
        <v>57</v>
      </c>
      <c r="J2582" t="s">
        <v>66</v>
      </c>
      <c r="K2582" t="s">
        <v>77</v>
      </c>
      <c r="L2582">
        <v>44</v>
      </c>
      <c r="M2582" s="5">
        <v>70.73</v>
      </c>
      <c r="N2582" s="5">
        <f t="shared" si="40"/>
        <v>3112.1200000000003</v>
      </c>
      <c r="O2582" s="5">
        <v>50.099085170351714</v>
      </c>
      <c r="P2582" s="5">
        <f>tb_vendas[[#This Row],[Quantidade]]*tb_vendas[[#This Row],[Custo Unitário]]</f>
        <v>2204.3597474954754</v>
      </c>
      <c r="Q2582" s="5">
        <f>tb_vendas[[#This Row],[Valor Total]]-tb_vendas[[#This Row],[Custo Total]]</f>
        <v>907.76025250452494</v>
      </c>
      <c r="R2582" s="2">
        <v>6</v>
      </c>
      <c r="S2582" s="3">
        <v>6</v>
      </c>
      <c r="T2582" t="s">
        <v>80</v>
      </c>
      <c r="U2582" t="s">
        <v>85</v>
      </c>
    </row>
    <row r="2583" spans="1:21" x14ac:dyDescent="0.3">
      <c r="A2583" s="3" t="s">
        <v>2667</v>
      </c>
      <c r="B2583" s="1">
        <v>45050</v>
      </c>
      <c r="C2583" s="7" t="str">
        <f>TEXT(tb_vendas[[#This Row],[Data do Pedido]],"aaaa-mm")</f>
        <v>2023-05</v>
      </c>
      <c r="D2583" s="1" t="s">
        <v>6592</v>
      </c>
      <c r="E2583" t="s">
        <v>18</v>
      </c>
      <c r="F2583" t="s">
        <v>27</v>
      </c>
      <c r="G2583" t="s">
        <v>42</v>
      </c>
      <c r="H2583" t="s">
        <v>46</v>
      </c>
      <c r="I2583" t="s">
        <v>56</v>
      </c>
      <c r="J2583" t="s">
        <v>63</v>
      </c>
      <c r="K2583" t="s">
        <v>78</v>
      </c>
      <c r="L2583">
        <v>53</v>
      </c>
      <c r="M2583" s="5">
        <v>80.150000000000006</v>
      </c>
      <c r="N2583" s="5">
        <f t="shared" si="40"/>
        <v>4247.9500000000007</v>
      </c>
      <c r="O2583" s="5">
        <v>25.323401699838211</v>
      </c>
      <c r="P2583" s="5">
        <f>tb_vendas[[#This Row],[Quantidade]]*tb_vendas[[#This Row],[Custo Unitário]]</f>
        <v>1342.1402900914252</v>
      </c>
      <c r="Q2583" s="5">
        <f>tb_vendas[[#This Row],[Valor Total]]-tb_vendas[[#This Row],[Custo Total]]</f>
        <v>2905.8097099085753</v>
      </c>
      <c r="R2583" s="2">
        <v>1</v>
      </c>
      <c r="S2583" s="3">
        <v>2</v>
      </c>
      <c r="T2583" t="s">
        <v>79</v>
      </c>
      <c r="U2583" t="s">
        <v>85</v>
      </c>
    </row>
    <row r="2584" spans="1:21" x14ac:dyDescent="0.3">
      <c r="A2584" s="3" t="s">
        <v>2668</v>
      </c>
      <c r="B2584" s="1">
        <v>45050</v>
      </c>
      <c r="C2584" s="7" t="str">
        <f>TEXT(tb_vendas[[#This Row],[Data do Pedido]],"aaaa-mm")</f>
        <v>2023-05</v>
      </c>
      <c r="D2584" s="1" t="s">
        <v>6590</v>
      </c>
      <c r="E2584" t="s">
        <v>22</v>
      </c>
      <c r="F2584" t="s">
        <v>34</v>
      </c>
      <c r="G2584" t="s">
        <v>40</v>
      </c>
      <c r="H2584" t="s">
        <v>46</v>
      </c>
      <c r="I2584" t="s">
        <v>52</v>
      </c>
      <c r="J2584" t="s">
        <v>67</v>
      </c>
      <c r="K2584" t="s">
        <v>73</v>
      </c>
      <c r="L2584">
        <v>92</v>
      </c>
      <c r="M2584" s="5">
        <v>32.479999999999997</v>
      </c>
      <c r="N2584" s="5">
        <f t="shared" si="40"/>
        <v>2988.16</v>
      </c>
      <c r="O2584" s="5">
        <v>8.2787285369139862</v>
      </c>
      <c r="P2584" s="5">
        <f>tb_vendas[[#This Row],[Quantidade]]*tb_vendas[[#This Row],[Custo Unitário]]</f>
        <v>761.64302539608673</v>
      </c>
      <c r="Q2584" s="5">
        <f>tb_vendas[[#This Row],[Valor Total]]-tb_vendas[[#This Row],[Custo Total]]</f>
        <v>2226.5169746039132</v>
      </c>
      <c r="R2584" s="2">
        <v>2</v>
      </c>
      <c r="S2584" s="3">
        <v>3</v>
      </c>
      <c r="T2584" t="s">
        <v>81</v>
      </c>
      <c r="U2584" t="s">
        <v>85</v>
      </c>
    </row>
    <row r="2585" spans="1:21" x14ac:dyDescent="0.3">
      <c r="A2585" s="3" t="s">
        <v>2669</v>
      </c>
      <c r="B2585" s="1">
        <v>45050</v>
      </c>
      <c r="C2585" s="7" t="str">
        <f>TEXT(tb_vendas[[#This Row],[Data do Pedido]],"aaaa-mm")</f>
        <v>2023-05</v>
      </c>
      <c r="D2585" s="1" t="s">
        <v>6590</v>
      </c>
      <c r="E2585" t="s">
        <v>16</v>
      </c>
      <c r="F2585" t="s">
        <v>28</v>
      </c>
      <c r="G2585" t="s">
        <v>43</v>
      </c>
      <c r="H2585" t="s">
        <v>45</v>
      </c>
      <c r="I2585" t="s">
        <v>58</v>
      </c>
      <c r="J2585" t="s">
        <v>64</v>
      </c>
      <c r="K2585" t="s">
        <v>72</v>
      </c>
      <c r="L2585">
        <v>14</v>
      </c>
      <c r="M2585" s="5">
        <v>91.56</v>
      </c>
      <c r="N2585" s="5">
        <f t="shared" si="40"/>
        <v>1281.8400000000001</v>
      </c>
      <c r="O2585" s="5">
        <v>48.323962450772626</v>
      </c>
      <c r="P2585" s="5">
        <f>tb_vendas[[#This Row],[Quantidade]]*tb_vendas[[#This Row],[Custo Unitário]]</f>
        <v>676.53547431081677</v>
      </c>
      <c r="Q2585" s="5">
        <f>tb_vendas[[#This Row],[Valor Total]]-tb_vendas[[#This Row],[Custo Total]]</f>
        <v>605.30452568918338</v>
      </c>
      <c r="R2585" s="2">
        <v>7</v>
      </c>
      <c r="S2585" s="3">
        <v>8</v>
      </c>
      <c r="T2585" t="s">
        <v>80</v>
      </c>
      <c r="U2585" t="s">
        <v>83</v>
      </c>
    </row>
    <row r="2586" spans="1:21" x14ac:dyDescent="0.3">
      <c r="A2586" s="3" t="s">
        <v>2670</v>
      </c>
      <c r="B2586" s="1">
        <v>45050</v>
      </c>
      <c r="C2586" s="7" t="str">
        <f>TEXT(tb_vendas[[#This Row],[Data do Pedido]],"aaaa-mm")</f>
        <v>2023-05</v>
      </c>
      <c r="D2586" s="1" t="s">
        <v>6591</v>
      </c>
      <c r="E2586" t="s">
        <v>20</v>
      </c>
      <c r="F2586" t="s">
        <v>30</v>
      </c>
      <c r="G2586" t="s">
        <v>44</v>
      </c>
      <c r="H2586" t="s">
        <v>46</v>
      </c>
      <c r="I2586" t="s">
        <v>49</v>
      </c>
      <c r="J2586" t="s">
        <v>65</v>
      </c>
      <c r="K2586" t="s">
        <v>74</v>
      </c>
      <c r="L2586">
        <v>51</v>
      </c>
      <c r="M2586" s="5">
        <v>70.62</v>
      </c>
      <c r="N2586" s="5">
        <f t="shared" si="40"/>
        <v>3601.6200000000003</v>
      </c>
      <c r="O2586" s="5">
        <v>18.375975048083266</v>
      </c>
      <c r="P2586" s="5">
        <f>tb_vendas[[#This Row],[Quantidade]]*tb_vendas[[#This Row],[Custo Unitário]]</f>
        <v>937.17472745224654</v>
      </c>
      <c r="Q2586" s="5">
        <f>tb_vendas[[#This Row],[Valor Total]]-tb_vendas[[#This Row],[Custo Total]]</f>
        <v>2664.445272547754</v>
      </c>
      <c r="R2586" s="2">
        <v>6</v>
      </c>
      <c r="S2586" s="3">
        <v>1</v>
      </c>
      <c r="T2586" t="s">
        <v>79</v>
      </c>
      <c r="U2586" t="s">
        <v>82</v>
      </c>
    </row>
    <row r="2587" spans="1:21" x14ac:dyDescent="0.3">
      <c r="A2587" s="3" t="s">
        <v>2671</v>
      </c>
      <c r="B2587" s="1">
        <v>45050</v>
      </c>
      <c r="C2587" s="7" t="str">
        <f>TEXT(tb_vendas[[#This Row],[Data do Pedido]],"aaaa-mm")</f>
        <v>2023-05</v>
      </c>
      <c r="D2587" s="1" t="s">
        <v>6589</v>
      </c>
      <c r="E2587" t="s">
        <v>23</v>
      </c>
      <c r="F2587" t="s">
        <v>26</v>
      </c>
      <c r="G2587" t="s">
        <v>41</v>
      </c>
      <c r="H2587" t="s">
        <v>45</v>
      </c>
      <c r="I2587" t="s">
        <v>59</v>
      </c>
      <c r="J2587" t="s">
        <v>70</v>
      </c>
      <c r="K2587" t="s">
        <v>77</v>
      </c>
      <c r="L2587">
        <v>1</v>
      </c>
      <c r="M2587" s="5">
        <v>93.89</v>
      </c>
      <c r="N2587" s="5">
        <f t="shared" si="40"/>
        <v>93.89</v>
      </c>
      <c r="O2587" s="5">
        <v>33.349722851106051</v>
      </c>
      <c r="P2587" s="5">
        <f>tb_vendas[[#This Row],[Quantidade]]*tb_vendas[[#This Row],[Custo Unitário]]</f>
        <v>33.349722851106051</v>
      </c>
      <c r="Q2587" s="5">
        <f>tb_vendas[[#This Row],[Valor Total]]-tb_vendas[[#This Row],[Custo Total]]</f>
        <v>60.540277148893949</v>
      </c>
      <c r="R2587" s="2">
        <v>10</v>
      </c>
      <c r="S2587" s="3">
        <v>5</v>
      </c>
      <c r="T2587" t="s">
        <v>79</v>
      </c>
      <c r="U2587" t="s">
        <v>83</v>
      </c>
    </row>
    <row r="2588" spans="1:21" x14ac:dyDescent="0.3">
      <c r="A2588" s="3" t="s">
        <v>2672</v>
      </c>
      <c r="B2588" s="1">
        <v>45050</v>
      </c>
      <c r="C2588" s="7" t="str">
        <f>TEXT(tb_vendas[[#This Row],[Data do Pedido]],"aaaa-mm")</f>
        <v>2023-05</v>
      </c>
      <c r="D2588" s="1" t="s">
        <v>6590</v>
      </c>
      <c r="E2588" t="s">
        <v>21</v>
      </c>
      <c r="F2588" t="s">
        <v>35</v>
      </c>
      <c r="G2588" t="s">
        <v>44</v>
      </c>
      <c r="H2588" t="s">
        <v>46</v>
      </c>
      <c r="I2588" t="s">
        <v>60</v>
      </c>
      <c r="J2588" t="s">
        <v>69</v>
      </c>
      <c r="K2588" t="s">
        <v>77</v>
      </c>
      <c r="L2588">
        <v>72</v>
      </c>
      <c r="M2588" s="5">
        <v>43.02</v>
      </c>
      <c r="N2588" s="5">
        <f t="shared" si="40"/>
        <v>3097.44</v>
      </c>
      <c r="O2588" s="5">
        <v>19.81670605011351</v>
      </c>
      <c r="P2588" s="5">
        <f>tb_vendas[[#This Row],[Quantidade]]*tb_vendas[[#This Row],[Custo Unitário]]</f>
        <v>1426.8028356081727</v>
      </c>
      <c r="Q2588" s="5">
        <f>tb_vendas[[#This Row],[Valor Total]]-tb_vendas[[#This Row],[Custo Total]]</f>
        <v>1670.6371643918274</v>
      </c>
      <c r="R2588" s="2">
        <v>8</v>
      </c>
      <c r="S2588" s="3">
        <v>8</v>
      </c>
      <c r="T2588" t="s">
        <v>80</v>
      </c>
      <c r="U2588" t="s">
        <v>82</v>
      </c>
    </row>
    <row r="2589" spans="1:21" x14ac:dyDescent="0.3">
      <c r="A2589" s="3" t="s">
        <v>2673</v>
      </c>
      <c r="B2589" s="1">
        <v>45051</v>
      </c>
      <c r="C2589" s="7" t="str">
        <f>TEXT(tb_vendas[[#This Row],[Data do Pedido]],"aaaa-mm")</f>
        <v>2023-05</v>
      </c>
      <c r="D2589" s="1" t="s">
        <v>6588</v>
      </c>
      <c r="E2589" t="s">
        <v>21</v>
      </c>
      <c r="F2589" t="s">
        <v>31</v>
      </c>
      <c r="G2589" t="s">
        <v>40</v>
      </c>
      <c r="H2589" t="s">
        <v>46</v>
      </c>
      <c r="I2589" t="s">
        <v>56</v>
      </c>
      <c r="J2589" t="s">
        <v>63</v>
      </c>
      <c r="K2589" t="s">
        <v>75</v>
      </c>
      <c r="L2589">
        <v>18</v>
      </c>
      <c r="M2589" s="5">
        <v>34</v>
      </c>
      <c r="N2589" s="5">
        <f t="shared" si="40"/>
        <v>612</v>
      </c>
      <c r="O2589" s="5">
        <v>8.5779983169074523</v>
      </c>
      <c r="P2589" s="5">
        <f>tb_vendas[[#This Row],[Quantidade]]*tb_vendas[[#This Row],[Custo Unitário]]</f>
        <v>154.40396970433414</v>
      </c>
      <c r="Q2589" s="5">
        <f>tb_vendas[[#This Row],[Valor Total]]-tb_vendas[[#This Row],[Custo Total]]</f>
        <v>457.59603029566586</v>
      </c>
      <c r="R2589" s="2">
        <v>10</v>
      </c>
      <c r="S2589" s="3">
        <v>10</v>
      </c>
      <c r="T2589" t="s">
        <v>79</v>
      </c>
      <c r="U2589" t="s">
        <v>85</v>
      </c>
    </row>
    <row r="2590" spans="1:21" x14ac:dyDescent="0.3">
      <c r="A2590" s="3" t="s">
        <v>2674</v>
      </c>
      <c r="B2590" s="1">
        <v>45051</v>
      </c>
      <c r="C2590" s="7" t="str">
        <f>TEXT(tb_vendas[[#This Row],[Data do Pedido]],"aaaa-mm")</f>
        <v>2023-05</v>
      </c>
      <c r="D2590" s="1" t="s">
        <v>6593</v>
      </c>
      <c r="E2590" t="s">
        <v>18</v>
      </c>
      <c r="F2590" t="s">
        <v>24</v>
      </c>
      <c r="G2590" t="s">
        <v>39</v>
      </c>
      <c r="H2590" t="s">
        <v>45</v>
      </c>
      <c r="I2590" t="s">
        <v>49</v>
      </c>
      <c r="J2590" t="s">
        <v>65</v>
      </c>
      <c r="K2590" t="s">
        <v>71</v>
      </c>
      <c r="L2590">
        <v>97</v>
      </c>
      <c r="M2590" s="5">
        <v>75.62</v>
      </c>
      <c r="N2590" s="5">
        <f t="shared" si="40"/>
        <v>7335.14</v>
      </c>
      <c r="O2590" s="5">
        <v>31.300646140196779</v>
      </c>
      <c r="P2590" s="5">
        <f>tb_vendas[[#This Row],[Quantidade]]*tb_vendas[[#This Row],[Custo Unitário]]</f>
        <v>3036.1626755990874</v>
      </c>
      <c r="Q2590" s="5">
        <f>tb_vendas[[#This Row],[Valor Total]]-tb_vendas[[#This Row],[Custo Total]]</f>
        <v>4298.9773244009129</v>
      </c>
      <c r="R2590" s="2">
        <v>8</v>
      </c>
      <c r="S2590" s="3">
        <v>0</v>
      </c>
      <c r="T2590" t="s">
        <v>79</v>
      </c>
      <c r="U2590" t="s">
        <v>82</v>
      </c>
    </row>
    <row r="2591" spans="1:21" x14ac:dyDescent="0.3">
      <c r="A2591" s="3" t="s">
        <v>2675</v>
      </c>
      <c r="B2591" s="1">
        <v>45051</v>
      </c>
      <c r="C2591" s="7" t="str">
        <f>TEXT(tb_vendas[[#This Row],[Data do Pedido]],"aaaa-mm")</f>
        <v>2023-05</v>
      </c>
      <c r="D2591" s="1" t="s">
        <v>6591</v>
      </c>
      <c r="E2591" t="s">
        <v>21</v>
      </c>
      <c r="F2591" t="s">
        <v>25</v>
      </c>
      <c r="G2591" t="s">
        <v>40</v>
      </c>
      <c r="H2591" t="s">
        <v>46</v>
      </c>
      <c r="I2591" t="s">
        <v>55</v>
      </c>
      <c r="J2591" t="s">
        <v>69</v>
      </c>
      <c r="K2591" t="s">
        <v>78</v>
      </c>
      <c r="L2591">
        <v>60</v>
      </c>
      <c r="M2591" s="5">
        <v>81.48</v>
      </c>
      <c r="N2591" s="5">
        <f t="shared" si="40"/>
        <v>4888.8</v>
      </c>
      <c r="O2591" s="5">
        <v>21.266815482023436</v>
      </c>
      <c r="P2591" s="5">
        <f>tb_vendas[[#This Row],[Quantidade]]*tb_vendas[[#This Row],[Custo Unitário]]</f>
        <v>1276.0089289214061</v>
      </c>
      <c r="Q2591" s="5">
        <f>tb_vendas[[#This Row],[Valor Total]]-tb_vendas[[#This Row],[Custo Total]]</f>
        <v>3612.7910710785941</v>
      </c>
      <c r="R2591" s="2">
        <v>8</v>
      </c>
      <c r="S2591" s="3">
        <v>3</v>
      </c>
      <c r="T2591" t="s">
        <v>81</v>
      </c>
      <c r="U2591" t="s">
        <v>84</v>
      </c>
    </row>
    <row r="2592" spans="1:21" x14ac:dyDescent="0.3">
      <c r="A2592" s="3" t="s">
        <v>2676</v>
      </c>
      <c r="B2592" s="1">
        <v>45051</v>
      </c>
      <c r="C2592" s="7" t="str">
        <f>TEXT(tb_vendas[[#This Row],[Data do Pedido]],"aaaa-mm")</f>
        <v>2023-05</v>
      </c>
      <c r="D2592" s="1" t="s">
        <v>6589</v>
      </c>
      <c r="E2592" t="s">
        <v>22</v>
      </c>
      <c r="F2592" t="s">
        <v>28</v>
      </c>
      <c r="G2592" t="s">
        <v>43</v>
      </c>
      <c r="H2592" t="s">
        <v>45</v>
      </c>
      <c r="I2592" t="s">
        <v>60</v>
      </c>
      <c r="J2592" t="s">
        <v>69</v>
      </c>
      <c r="K2592" t="s">
        <v>72</v>
      </c>
      <c r="L2592">
        <v>2</v>
      </c>
      <c r="M2592" s="5">
        <v>61.43</v>
      </c>
      <c r="N2592" s="5">
        <f t="shared" si="40"/>
        <v>122.86</v>
      </c>
      <c r="O2592" s="5">
        <v>18.936695103188494</v>
      </c>
      <c r="P2592" s="5">
        <f>tb_vendas[[#This Row],[Quantidade]]*tb_vendas[[#This Row],[Custo Unitário]]</f>
        <v>37.873390206376989</v>
      </c>
      <c r="Q2592" s="5">
        <f>tb_vendas[[#This Row],[Valor Total]]-tb_vendas[[#This Row],[Custo Total]]</f>
        <v>84.986609793623018</v>
      </c>
      <c r="R2592" s="2">
        <v>2</v>
      </c>
      <c r="S2592" s="3">
        <v>6</v>
      </c>
      <c r="T2592" t="s">
        <v>81</v>
      </c>
      <c r="U2592" t="s">
        <v>85</v>
      </c>
    </row>
    <row r="2593" spans="1:21" x14ac:dyDescent="0.3">
      <c r="A2593" s="3" t="s">
        <v>2677</v>
      </c>
      <c r="B2593" s="1">
        <v>45051</v>
      </c>
      <c r="C2593" s="7" t="str">
        <f>TEXT(tb_vendas[[#This Row],[Data do Pedido]],"aaaa-mm")</f>
        <v>2023-05</v>
      </c>
      <c r="D2593" s="1" t="s">
        <v>6592</v>
      </c>
      <c r="E2593" t="s">
        <v>17</v>
      </c>
      <c r="F2593" t="s">
        <v>31</v>
      </c>
      <c r="G2593" t="s">
        <v>40</v>
      </c>
      <c r="H2593" t="s">
        <v>46</v>
      </c>
      <c r="I2593" t="s">
        <v>59</v>
      </c>
      <c r="J2593" t="s">
        <v>70</v>
      </c>
      <c r="K2593" t="s">
        <v>78</v>
      </c>
      <c r="L2593">
        <v>27</v>
      </c>
      <c r="M2593" s="5">
        <v>37.909999999999997</v>
      </c>
      <c r="N2593" s="5">
        <f t="shared" si="40"/>
        <v>1023.5699999999999</v>
      </c>
      <c r="O2593" s="5">
        <v>30.20816794699337</v>
      </c>
      <c r="P2593" s="5">
        <f>tb_vendas[[#This Row],[Quantidade]]*tb_vendas[[#This Row],[Custo Unitário]]</f>
        <v>815.62053456882097</v>
      </c>
      <c r="Q2593" s="5">
        <f>tb_vendas[[#This Row],[Valor Total]]-tb_vendas[[#This Row],[Custo Total]]</f>
        <v>207.94946543117896</v>
      </c>
      <c r="R2593" s="2">
        <v>1</v>
      </c>
      <c r="S2593" s="3">
        <v>6</v>
      </c>
      <c r="T2593" t="s">
        <v>79</v>
      </c>
      <c r="U2593" t="s">
        <v>82</v>
      </c>
    </row>
    <row r="2594" spans="1:21" x14ac:dyDescent="0.3">
      <c r="A2594" s="3" t="s">
        <v>2678</v>
      </c>
      <c r="B2594" s="1">
        <v>45051</v>
      </c>
      <c r="C2594" s="7" t="str">
        <f>TEXT(tb_vendas[[#This Row],[Data do Pedido]],"aaaa-mm")</f>
        <v>2023-05</v>
      </c>
      <c r="D2594" s="1" t="s">
        <v>6588</v>
      </c>
      <c r="E2594" t="s">
        <v>19</v>
      </c>
      <c r="F2594" t="s">
        <v>32</v>
      </c>
      <c r="G2594" t="s">
        <v>39</v>
      </c>
      <c r="H2594" t="s">
        <v>45</v>
      </c>
      <c r="I2594" t="s">
        <v>54</v>
      </c>
      <c r="J2594" t="s">
        <v>68</v>
      </c>
      <c r="K2594" t="s">
        <v>74</v>
      </c>
      <c r="L2594">
        <v>8</v>
      </c>
      <c r="M2594" s="5">
        <v>33.96</v>
      </c>
      <c r="N2594" s="5">
        <f t="shared" si="40"/>
        <v>271.68</v>
      </c>
      <c r="O2594" s="5">
        <v>11.362662795501819</v>
      </c>
      <c r="P2594" s="5">
        <f>tb_vendas[[#This Row],[Quantidade]]*tb_vendas[[#This Row],[Custo Unitário]]</f>
        <v>90.901302364014555</v>
      </c>
      <c r="Q2594" s="5">
        <f>tb_vendas[[#This Row],[Valor Total]]-tb_vendas[[#This Row],[Custo Total]]</f>
        <v>180.77869763598545</v>
      </c>
      <c r="R2594" s="2">
        <v>5</v>
      </c>
      <c r="S2594" s="3">
        <v>0</v>
      </c>
      <c r="T2594" t="s">
        <v>81</v>
      </c>
      <c r="U2594" t="s">
        <v>85</v>
      </c>
    </row>
    <row r="2595" spans="1:21" x14ac:dyDescent="0.3">
      <c r="A2595" s="3" t="s">
        <v>2679</v>
      </c>
      <c r="B2595" s="1">
        <v>45052</v>
      </c>
      <c r="C2595" s="7" t="str">
        <f>TEXT(tb_vendas[[#This Row],[Data do Pedido]],"aaaa-mm")</f>
        <v>2023-05</v>
      </c>
      <c r="D2595" s="1" t="s">
        <v>6588</v>
      </c>
      <c r="E2595" t="s">
        <v>21</v>
      </c>
      <c r="F2595" t="s">
        <v>30</v>
      </c>
      <c r="G2595" t="s">
        <v>44</v>
      </c>
      <c r="H2595" t="s">
        <v>46</v>
      </c>
      <c r="I2595" t="s">
        <v>52</v>
      </c>
      <c r="J2595" t="s">
        <v>67</v>
      </c>
      <c r="K2595" t="s">
        <v>77</v>
      </c>
      <c r="L2595">
        <v>54</v>
      </c>
      <c r="M2595" s="5">
        <v>73.41</v>
      </c>
      <c r="N2595" s="5">
        <f t="shared" si="40"/>
        <v>3964.14</v>
      </c>
      <c r="O2595" s="5">
        <v>27.114822729243723</v>
      </c>
      <c r="P2595" s="5">
        <f>tb_vendas[[#This Row],[Quantidade]]*tb_vendas[[#This Row],[Custo Unitário]]</f>
        <v>1464.2004273791611</v>
      </c>
      <c r="Q2595" s="5">
        <f>tb_vendas[[#This Row],[Valor Total]]-tb_vendas[[#This Row],[Custo Total]]</f>
        <v>2499.9395726208386</v>
      </c>
      <c r="R2595" s="2">
        <v>7</v>
      </c>
      <c r="S2595" s="3">
        <v>3</v>
      </c>
      <c r="T2595" t="s">
        <v>80</v>
      </c>
      <c r="U2595" t="s">
        <v>84</v>
      </c>
    </row>
    <row r="2596" spans="1:21" x14ac:dyDescent="0.3">
      <c r="A2596" s="3" t="s">
        <v>2680</v>
      </c>
      <c r="B2596" s="1">
        <v>45052</v>
      </c>
      <c r="C2596" s="7" t="str">
        <f>TEXT(tb_vendas[[#This Row],[Data do Pedido]],"aaaa-mm")</f>
        <v>2023-05</v>
      </c>
      <c r="D2596" s="1" t="s">
        <v>6592</v>
      </c>
      <c r="E2596" t="s">
        <v>23</v>
      </c>
      <c r="F2596" t="s">
        <v>31</v>
      </c>
      <c r="G2596" t="s">
        <v>40</v>
      </c>
      <c r="H2596" t="s">
        <v>46</v>
      </c>
      <c r="I2596" t="s">
        <v>58</v>
      </c>
      <c r="J2596" t="s">
        <v>64</v>
      </c>
      <c r="K2596" t="s">
        <v>73</v>
      </c>
      <c r="L2596">
        <v>15</v>
      </c>
      <c r="M2596" s="5">
        <v>70.849999999999994</v>
      </c>
      <c r="N2596" s="5">
        <f t="shared" si="40"/>
        <v>1062.75</v>
      </c>
      <c r="O2596" s="5">
        <v>46.878771222102543</v>
      </c>
      <c r="P2596" s="5">
        <f>tb_vendas[[#This Row],[Quantidade]]*tb_vendas[[#This Row],[Custo Unitário]]</f>
        <v>703.18156833153819</v>
      </c>
      <c r="Q2596" s="5">
        <f>tb_vendas[[#This Row],[Valor Total]]-tb_vendas[[#This Row],[Custo Total]]</f>
        <v>359.56843166846181</v>
      </c>
      <c r="R2596" s="2">
        <v>10</v>
      </c>
      <c r="S2596" s="3">
        <v>9</v>
      </c>
      <c r="T2596" t="s">
        <v>79</v>
      </c>
      <c r="U2596" t="s">
        <v>82</v>
      </c>
    </row>
    <row r="2597" spans="1:21" x14ac:dyDescent="0.3">
      <c r="A2597" s="3" t="s">
        <v>2681</v>
      </c>
      <c r="B2597" s="1">
        <v>45052</v>
      </c>
      <c r="C2597" s="7" t="str">
        <f>TEXT(tb_vendas[[#This Row],[Data do Pedido]],"aaaa-mm")</f>
        <v>2023-05</v>
      </c>
      <c r="D2597" s="1" t="s">
        <v>6592</v>
      </c>
      <c r="E2597" t="s">
        <v>18</v>
      </c>
      <c r="F2597" t="s">
        <v>26</v>
      </c>
      <c r="G2597" t="s">
        <v>41</v>
      </c>
      <c r="H2597" t="s">
        <v>45</v>
      </c>
      <c r="I2597" t="s">
        <v>48</v>
      </c>
      <c r="J2597" t="s">
        <v>64</v>
      </c>
      <c r="K2597" t="s">
        <v>77</v>
      </c>
      <c r="L2597">
        <v>51</v>
      </c>
      <c r="M2597" s="5">
        <v>49.07</v>
      </c>
      <c r="N2597" s="5">
        <f t="shared" si="40"/>
        <v>2502.5700000000002</v>
      </c>
      <c r="O2597" s="5">
        <v>12.337007336642392</v>
      </c>
      <c r="P2597" s="5">
        <f>tb_vendas[[#This Row],[Quantidade]]*tb_vendas[[#This Row],[Custo Unitário]]</f>
        <v>629.18737416876195</v>
      </c>
      <c r="Q2597" s="5">
        <f>tb_vendas[[#This Row],[Valor Total]]-tb_vendas[[#This Row],[Custo Total]]</f>
        <v>1873.3826258312383</v>
      </c>
      <c r="R2597" s="2">
        <v>5</v>
      </c>
      <c r="S2597" s="3">
        <v>4</v>
      </c>
      <c r="T2597" t="s">
        <v>81</v>
      </c>
      <c r="U2597" t="s">
        <v>83</v>
      </c>
    </row>
    <row r="2598" spans="1:21" x14ac:dyDescent="0.3">
      <c r="A2598" s="3" t="s">
        <v>2682</v>
      </c>
      <c r="B2598" s="1">
        <v>45052</v>
      </c>
      <c r="C2598" s="7" t="str">
        <f>TEXT(tb_vendas[[#This Row],[Data do Pedido]],"aaaa-mm")</f>
        <v>2023-05</v>
      </c>
      <c r="D2598" s="1" t="s">
        <v>6593</v>
      </c>
      <c r="E2598" t="s">
        <v>17</v>
      </c>
      <c r="F2598" t="s">
        <v>24</v>
      </c>
      <c r="G2598" t="s">
        <v>39</v>
      </c>
      <c r="H2598" t="s">
        <v>45</v>
      </c>
      <c r="I2598" t="s">
        <v>58</v>
      </c>
      <c r="J2598" t="s">
        <v>64</v>
      </c>
      <c r="K2598" t="s">
        <v>73</v>
      </c>
      <c r="L2598">
        <v>94</v>
      </c>
      <c r="M2598" s="5">
        <v>49.24</v>
      </c>
      <c r="N2598" s="5">
        <f t="shared" si="40"/>
        <v>4628.5600000000004</v>
      </c>
      <c r="O2598" s="5">
        <v>35.855174710720881</v>
      </c>
      <c r="P2598" s="5">
        <f>tb_vendas[[#This Row],[Quantidade]]*tb_vendas[[#This Row],[Custo Unitário]]</f>
        <v>3370.3864228077628</v>
      </c>
      <c r="Q2598" s="5">
        <f>tb_vendas[[#This Row],[Valor Total]]-tb_vendas[[#This Row],[Custo Total]]</f>
        <v>1258.1735771922376</v>
      </c>
      <c r="R2598" s="2">
        <v>4</v>
      </c>
      <c r="S2598" s="3">
        <v>0</v>
      </c>
      <c r="T2598" t="s">
        <v>79</v>
      </c>
      <c r="U2598" t="s">
        <v>82</v>
      </c>
    </row>
    <row r="2599" spans="1:21" x14ac:dyDescent="0.3">
      <c r="A2599" s="3" t="s">
        <v>2683</v>
      </c>
      <c r="B2599" s="1">
        <v>45052</v>
      </c>
      <c r="C2599" s="7" t="str">
        <f>TEXT(tb_vendas[[#This Row],[Data do Pedido]],"aaaa-mm")</f>
        <v>2023-05</v>
      </c>
      <c r="D2599" s="1" t="s">
        <v>6590</v>
      </c>
      <c r="E2599" t="s">
        <v>18</v>
      </c>
      <c r="F2599" t="s">
        <v>35</v>
      </c>
      <c r="G2599" t="s">
        <v>44</v>
      </c>
      <c r="H2599" t="s">
        <v>46</v>
      </c>
      <c r="I2599" t="s">
        <v>51</v>
      </c>
      <c r="J2599" t="s">
        <v>65</v>
      </c>
      <c r="K2599" t="s">
        <v>73</v>
      </c>
      <c r="L2599">
        <v>2</v>
      </c>
      <c r="M2599" s="5">
        <v>31.99</v>
      </c>
      <c r="N2599" s="5">
        <f t="shared" si="40"/>
        <v>63.98</v>
      </c>
      <c r="O2599" s="5">
        <v>19.357191718430151</v>
      </c>
      <c r="P2599" s="5">
        <f>tb_vendas[[#This Row],[Quantidade]]*tb_vendas[[#This Row],[Custo Unitário]]</f>
        <v>38.714383436860302</v>
      </c>
      <c r="Q2599" s="5">
        <f>tb_vendas[[#This Row],[Valor Total]]-tb_vendas[[#This Row],[Custo Total]]</f>
        <v>25.265616563139695</v>
      </c>
      <c r="R2599" s="2">
        <v>7</v>
      </c>
      <c r="S2599" s="3">
        <v>10</v>
      </c>
      <c r="T2599" t="s">
        <v>81</v>
      </c>
      <c r="U2599" t="s">
        <v>83</v>
      </c>
    </row>
    <row r="2600" spans="1:21" x14ac:dyDescent="0.3">
      <c r="A2600" s="3" t="s">
        <v>2684</v>
      </c>
      <c r="B2600" s="1">
        <v>45052</v>
      </c>
      <c r="C2600" s="7" t="str">
        <f>TEXT(tb_vendas[[#This Row],[Data do Pedido]],"aaaa-mm")</f>
        <v>2023-05</v>
      </c>
      <c r="D2600" s="1" t="s">
        <v>6593</v>
      </c>
      <c r="E2600" t="s">
        <v>18</v>
      </c>
      <c r="F2600" t="s">
        <v>35</v>
      </c>
      <c r="G2600" t="s">
        <v>44</v>
      </c>
      <c r="H2600" t="s">
        <v>46</v>
      </c>
      <c r="I2600" t="s">
        <v>57</v>
      </c>
      <c r="J2600" t="s">
        <v>66</v>
      </c>
      <c r="K2600" t="s">
        <v>76</v>
      </c>
      <c r="L2600">
        <v>66</v>
      </c>
      <c r="M2600" s="5">
        <v>49.84</v>
      </c>
      <c r="N2600" s="5">
        <f t="shared" si="40"/>
        <v>3289.44</v>
      </c>
      <c r="O2600" s="5">
        <v>25.322195975979604</v>
      </c>
      <c r="P2600" s="5">
        <f>tb_vendas[[#This Row],[Quantidade]]*tb_vendas[[#This Row],[Custo Unitário]]</f>
        <v>1671.2649344146539</v>
      </c>
      <c r="Q2600" s="5">
        <f>tb_vendas[[#This Row],[Valor Total]]-tb_vendas[[#This Row],[Custo Total]]</f>
        <v>1618.1750655853461</v>
      </c>
      <c r="R2600" s="2">
        <v>5</v>
      </c>
      <c r="S2600" s="3">
        <v>6</v>
      </c>
      <c r="T2600" t="s">
        <v>81</v>
      </c>
      <c r="U2600" t="s">
        <v>84</v>
      </c>
    </row>
    <row r="2601" spans="1:21" x14ac:dyDescent="0.3">
      <c r="A2601" s="3" t="s">
        <v>2685</v>
      </c>
      <c r="B2601" s="1">
        <v>45052</v>
      </c>
      <c r="C2601" s="7" t="str">
        <f>TEXT(tb_vendas[[#This Row],[Data do Pedido]],"aaaa-mm")</f>
        <v>2023-05</v>
      </c>
      <c r="D2601" s="1" t="s">
        <v>6593</v>
      </c>
      <c r="E2601" t="s">
        <v>18</v>
      </c>
      <c r="F2601" t="s">
        <v>32</v>
      </c>
      <c r="G2601" t="s">
        <v>39</v>
      </c>
      <c r="H2601" t="s">
        <v>45</v>
      </c>
      <c r="I2601" t="s">
        <v>51</v>
      </c>
      <c r="J2601" t="s">
        <v>65</v>
      </c>
      <c r="K2601" t="s">
        <v>71</v>
      </c>
      <c r="L2601">
        <v>97</v>
      </c>
      <c r="M2601" s="5">
        <v>64.47</v>
      </c>
      <c r="N2601" s="5">
        <f t="shared" si="40"/>
        <v>6253.59</v>
      </c>
      <c r="O2601" s="5">
        <v>19.197583235832536</v>
      </c>
      <c r="P2601" s="5">
        <f>tb_vendas[[#This Row],[Quantidade]]*tb_vendas[[#This Row],[Custo Unitário]]</f>
        <v>1862.1655738757559</v>
      </c>
      <c r="Q2601" s="5">
        <f>tb_vendas[[#This Row],[Valor Total]]-tb_vendas[[#This Row],[Custo Total]]</f>
        <v>4391.4244261242438</v>
      </c>
      <c r="R2601" s="2">
        <v>4</v>
      </c>
      <c r="S2601" s="3">
        <v>5</v>
      </c>
      <c r="T2601" t="s">
        <v>81</v>
      </c>
      <c r="U2601" t="s">
        <v>82</v>
      </c>
    </row>
    <row r="2602" spans="1:21" x14ac:dyDescent="0.3">
      <c r="A2602" s="3" t="s">
        <v>2686</v>
      </c>
      <c r="B2602" s="1">
        <v>45053</v>
      </c>
      <c r="C2602" s="7" t="str">
        <f>TEXT(tb_vendas[[#This Row],[Data do Pedido]],"aaaa-mm")</f>
        <v>2023-05</v>
      </c>
      <c r="D2602" s="1" t="s">
        <v>6588</v>
      </c>
      <c r="E2602" t="s">
        <v>22</v>
      </c>
      <c r="F2602" t="s">
        <v>38</v>
      </c>
      <c r="G2602" t="s">
        <v>39</v>
      </c>
      <c r="H2602" t="s">
        <v>45</v>
      </c>
      <c r="I2602" t="s">
        <v>61</v>
      </c>
      <c r="J2602" t="s">
        <v>68</v>
      </c>
      <c r="K2602" t="s">
        <v>78</v>
      </c>
      <c r="L2602">
        <v>12</v>
      </c>
      <c r="M2602" s="5">
        <v>11.48</v>
      </c>
      <c r="N2602" s="5">
        <f t="shared" si="40"/>
        <v>137.76</v>
      </c>
      <c r="O2602" s="5">
        <v>4.9811779853978519</v>
      </c>
      <c r="P2602" s="5">
        <f>tb_vendas[[#This Row],[Quantidade]]*tb_vendas[[#This Row],[Custo Unitário]]</f>
        <v>59.77413582477422</v>
      </c>
      <c r="Q2602" s="5">
        <f>tb_vendas[[#This Row],[Valor Total]]-tb_vendas[[#This Row],[Custo Total]]</f>
        <v>77.985864175225771</v>
      </c>
      <c r="R2602" s="2">
        <v>5</v>
      </c>
      <c r="S2602" s="3">
        <v>0</v>
      </c>
      <c r="T2602" t="s">
        <v>81</v>
      </c>
      <c r="U2602" t="s">
        <v>85</v>
      </c>
    </row>
    <row r="2603" spans="1:21" x14ac:dyDescent="0.3">
      <c r="A2603" s="3" t="s">
        <v>2687</v>
      </c>
      <c r="B2603" s="1">
        <v>45053</v>
      </c>
      <c r="C2603" s="7" t="str">
        <f>TEXT(tb_vendas[[#This Row],[Data do Pedido]],"aaaa-mm")</f>
        <v>2023-05</v>
      </c>
      <c r="D2603" s="1" t="s">
        <v>6591</v>
      </c>
      <c r="E2603" t="s">
        <v>22</v>
      </c>
      <c r="F2603" t="s">
        <v>29</v>
      </c>
      <c r="G2603" t="s">
        <v>43</v>
      </c>
      <c r="H2603" t="s">
        <v>45</v>
      </c>
      <c r="I2603" t="s">
        <v>47</v>
      </c>
      <c r="J2603" t="s">
        <v>63</v>
      </c>
      <c r="K2603" t="s">
        <v>78</v>
      </c>
      <c r="L2603">
        <v>26</v>
      </c>
      <c r="M2603" s="5">
        <v>49.01</v>
      </c>
      <c r="N2603" s="5">
        <f t="shared" si="40"/>
        <v>1274.26</v>
      </c>
      <c r="O2603" s="5">
        <v>16.781337409568852</v>
      </c>
      <c r="P2603" s="5">
        <f>tb_vendas[[#This Row],[Quantidade]]*tb_vendas[[#This Row],[Custo Unitário]]</f>
        <v>436.31477264879015</v>
      </c>
      <c r="Q2603" s="5">
        <f>tb_vendas[[#This Row],[Valor Total]]-tb_vendas[[#This Row],[Custo Total]]</f>
        <v>837.94522735120984</v>
      </c>
      <c r="R2603" s="2">
        <v>8</v>
      </c>
      <c r="S2603" s="3">
        <v>9</v>
      </c>
      <c r="T2603" t="s">
        <v>81</v>
      </c>
      <c r="U2603" t="s">
        <v>83</v>
      </c>
    </row>
    <row r="2604" spans="1:21" x14ac:dyDescent="0.3">
      <c r="A2604" s="3" t="s">
        <v>2688</v>
      </c>
      <c r="B2604" s="1">
        <v>45053</v>
      </c>
      <c r="C2604" s="7" t="str">
        <f>TEXT(tb_vendas[[#This Row],[Data do Pedido]],"aaaa-mm")</f>
        <v>2023-05</v>
      </c>
      <c r="D2604" s="1" t="s">
        <v>6590</v>
      </c>
      <c r="E2604" t="s">
        <v>20</v>
      </c>
      <c r="F2604" t="s">
        <v>27</v>
      </c>
      <c r="G2604" t="s">
        <v>42</v>
      </c>
      <c r="H2604" t="s">
        <v>46</v>
      </c>
      <c r="I2604" t="s">
        <v>51</v>
      </c>
      <c r="J2604" t="s">
        <v>65</v>
      </c>
      <c r="K2604" t="s">
        <v>73</v>
      </c>
      <c r="L2604">
        <v>42</v>
      </c>
      <c r="M2604" s="5">
        <v>57</v>
      </c>
      <c r="N2604" s="5">
        <f t="shared" si="40"/>
        <v>2394</v>
      </c>
      <c r="O2604" s="5">
        <v>21.905750276957644</v>
      </c>
      <c r="P2604" s="5">
        <f>tb_vendas[[#This Row],[Quantidade]]*tb_vendas[[#This Row],[Custo Unitário]]</f>
        <v>920.04151163222105</v>
      </c>
      <c r="Q2604" s="5">
        <f>tb_vendas[[#This Row],[Valor Total]]-tb_vendas[[#This Row],[Custo Total]]</f>
        <v>1473.958488367779</v>
      </c>
      <c r="R2604" s="2">
        <v>7</v>
      </c>
      <c r="S2604" s="3">
        <v>5</v>
      </c>
      <c r="T2604" t="s">
        <v>81</v>
      </c>
      <c r="U2604" t="s">
        <v>82</v>
      </c>
    </row>
    <row r="2605" spans="1:21" x14ac:dyDescent="0.3">
      <c r="A2605" s="3" t="s">
        <v>2689</v>
      </c>
      <c r="B2605" s="1">
        <v>45053</v>
      </c>
      <c r="C2605" s="7" t="str">
        <f>TEXT(tb_vendas[[#This Row],[Data do Pedido]],"aaaa-mm")</f>
        <v>2023-05</v>
      </c>
      <c r="D2605" s="1" t="s">
        <v>6592</v>
      </c>
      <c r="E2605" t="s">
        <v>20</v>
      </c>
      <c r="F2605" t="s">
        <v>26</v>
      </c>
      <c r="G2605" t="s">
        <v>41</v>
      </c>
      <c r="H2605" t="s">
        <v>45</v>
      </c>
      <c r="I2605" t="s">
        <v>47</v>
      </c>
      <c r="J2605" t="s">
        <v>63</v>
      </c>
      <c r="K2605" t="s">
        <v>74</v>
      </c>
      <c r="L2605">
        <v>41</v>
      </c>
      <c r="M2605" s="5">
        <v>70.180000000000007</v>
      </c>
      <c r="N2605" s="5">
        <f t="shared" si="40"/>
        <v>2877.38</v>
      </c>
      <c r="O2605" s="5">
        <v>22.935460851601572</v>
      </c>
      <c r="P2605" s="5">
        <f>tb_vendas[[#This Row],[Quantidade]]*tb_vendas[[#This Row],[Custo Unitário]]</f>
        <v>940.35389491566445</v>
      </c>
      <c r="Q2605" s="5">
        <f>tb_vendas[[#This Row],[Valor Total]]-tb_vendas[[#This Row],[Custo Total]]</f>
        <v>1937.0261050843355</v>
      </c>
      <c r="R2605" s="2">
        <v>10</v>
      </c>
      <c r="S2605" s="3">
        <v>7</v>
      </c>
      <c r="T2605" t="s">
        <v>79</v>
      </c>
      <c r="U2605" t="s">
        <v>84</v>
      </c>
    </row>
    <row r="2606" spans="1:21" x14ac:dyDescent="0.3">
      <c r="A2606" s="3" t="s">
        <v>2690</v>
      </c>
      <c r="B2606" s="1">
        <v>45054</v>
      </c>
      <c r="C2606" s="7" t="str">
        <f>TEXT(tb_vendas[[#This Row],[Data do Pedido]],"aaaa-mm")</f>
        <v>2023-05</v>
      </c>
      <c r="D2606" s="1" t="s">
        <v>6589</v>
      </c>
      <c r="E2606" t="s">
        <v>19</v>
      </c>
      <c r="F2606" t="s">
        <v>29</v>
      </c>
      <c r="G2606" t="s">
        <v>43</v>
      </c>
      <c r="H2606" t="s">
        <v>45</v>
      </c>
      <c r="I2606" t="s">
        <v>59</v>
      </c>
      <c r="J2606" t="s">
        <v>70</v>
      </c>
      <c r="K2606" t="s">
        <v>74</v>
      </c>
      <c r="L2606">
        <v>21</v>
      </c>
      <c r="M2606" s="5">
        <v>60.63</v>
      </c>
      <c r="N2606" s="5">
        <f t="shared" si="40"/>
        <v>1273.23</v>
      </c>
      <c r="O2606" s="5">
        <v>37.41080517721381</v>
      </c>
      <c r="P2606" s="5">
        <f>tb_vendas[[#This Row],[Quantidade]]*tb_vendas[[#This Row],[Custo Unitário]]</f>
        <v>785.62690872149005</v>
      </c>
      <c r="Q2606" s="5">
        <f>tb_vendas[[#This Row],[Valor Total]]-tb_vendas[[#This Row],[Custo Total]]</f>
        <v>487.60309127850996</v>
      </c>
      <c r="R2606" s="2">
        <v>2</v>
      </c>
      <c r="S2606" s="3">
        <v>1</v>
      </c>
      <c r="T2606" t="s">
        <v>80</v>
      </c>
      <c r="U2606" t="s">
        <v>85</v>
      </c>
    </row>
    <row r="2607" spans="1:21" x14ac:dyDescent="0.3">
      <c r="A2607" s="3" t="s">
        <v>2691</v>
      </c>
      <c r="B2607" s="1">
        <v>45054</v>
      </c>
      <c r="C2607" s="7" t="str">
        <f>TEXT(tb_vendas[[#This Row],[Data do Pedido]],"aaaa-mm")</f>
        <v>2023-05</v>
      </c>
      <c r="D2607" s="1" t="s">
        <v>6591</v>
      </c>
      <c r="E2607" t="s">
        <v>18</v>
      </c>
      <c r="F2607" t="s">
        <v>28</v>
      </c>
      <c r="G2607" t="s">
        <v>43</v>
      </c>
      <c r="H2607" t="s">
        <v>45</v>
      </c>
      <c r="I2607" t="s">
        <v>58</v>
      </c>
      <c r="J2607" t="s">
        <v>64</v>
      </c>
      <c r="K2607" t="s">
        <v>75</v>
      </c>
      <c r="L2607">
        <v>22</v>
      </c>
      <c r="M2607" s="5">
        <v>69.34</v>
      </c>
      <c r="N2607" s="5">
        <f t="shared" si="40"/>
        <v>1525.48</v>
      </c>
      <c r="O2607" s="5">
        <v>23.414227674304453</v>
      </c>
      <c r="P2607" s="5">
        <f>tb_vendas[[#This Row],[Quantidade]]*tb_vendas[[#This Row],[Custo Unitário]]</f>
        <v>515.11300883469801</v>
      </c>
      <c r="Q2607" s="5">
        <f>tb_vendas[[#This Row],[Valor Total]]-tb_vendas[[#This Row],[Custo Total]]</f>
        <v>1010.366991165302</v>
      </c>
      <c r="R2607" s="2">
        <v>5</v>
      </c>
      <c r="S2607" s="3">
        <v>4</v>
      </c>
      <c r="T2607" t="s">
        <v>80</v>
      </c>
      <c r="U2607" t="s">
        <v>85</v>
      </c>
    </row>
    <row r="2608" spans="1:21" x14ac:dyDescent="0.3">
      <c r="A2608" s="3" t="s">
        <v>2692</v>
      </c>
      <c r="B2608" s="1">
        <v>45054</v>
      </c>
      <c r="C2608" s="7" t="str">
        <f>TEXT(tb_vendas[[#This Row],[Data do Pedido]],"aaaa-mm")</f>
        <v>2023-05</v>
      </c>
      <c r="D2608" s="1" t="s">
        <v>6588</v>
      </c>
      <c r="E2608" t="s">
        <v>22</v>
      </c>
      <c r="F2608" t="s">
        <v>31</v>
      </c>
      <c r="G2608" t="s">
        <v>40</v>
      </c>
      <c r="H2608" t="s">
        <v>46</v>
      </c>
      <c r="I2608" t="s">
        <v>62</v>
      </c>
      <c r="J2608" t="s">
        <v>70</v>
      </c>
      <c r="K2608" t="s">
        <v>78</v>
      </c>
      <c r="L2608">
        <v>8</v>
      </c>
      <c r="M2608" s="5">
        <v>91.62</v>
      </c>
      <c r="N2608" s="5">
        <f t="shared" si="40"/>
        <v>732.96</v>
      </c>
      <c r="O2608" s="5">
        <v>28.706898717599433</v>
      </c>
      <c r="P2608" s="5">
        <f>tb_vendas[[#This Row],[Quantidade]]*tb_vendas[[#This Row],[Custo Unitário]]</f>
        <v>229.65518974079546</v>
      </c>
      <c r="Q2608" s="5">
        <f>tb_vendas[[#This Row],[Valor Total]]-tb_vendas[[#This Row],[Custo Total]]</f>
        <v>503.3048102592046</v>
      </c>
      <c r="R2608" s="2">
        <v>1</v>
      </c>
      <c r="S2608" s="3">
        <v>7</v>
      </c>
      <c r="T2608" t="s">
        <v>79</v>
      </c>
      <c r="U2608" t="s">
        <v>85</v>
      </c>
    </row>
    <row r="2609" spans="1:21" x14ac:dyDescent="0.3">
      <c r="A2609" s="3" t="s">
        <v>2693</v>
      </c>
      <c r="B2609" s="1">
        <v>45054</v>
      </c>
      <c r="C2609" s="7" t="str">
        <f>TEXT(tb_vendas[[#This Row],[Data do Pedido]],"aaaa-mm")</f>
        <v>2023-05</v>
      </c>
      <c r="D2609" s="1" t="s">
        <v>6592</v>
      </c>
      <c r="E2609" t="s">
        <v>23</v>
      </c>
      <c r="F2609" t="s">
        <v>32</v>
      </c>
      <c r="G2609" t="s">
        <v>39</v>
      </c>
      <c r="H2609" t="s">
        <v>45</v>
      </c>
      <c r="I2609" t="s">
        <v>50</v>
      </c>
      <c r="J2609" t="s">
        <v>66</v>
      </c>
      <c r="K2609" t="s">
        <v>77</v>
      </c>
      <c r="L2609">
        <v>57</v>
      </c>
      <c r="M2609" s="5">
        <v>35.51</v>
      </c>
      <c r="N2609" s="5">
        <f t="shared" si="40"/>
        <v>2024.07</v>
      </c>
      <c r="O2609" s="5">
        <v>10.741635975423742</v>
      </c>
      <c r="P2609" s="5">
        <f>tb_vendas[[#This Row],[Quantidade]]*tb_vendas[[#This Row],[Custo Unitário]]</f>
        <v>612.27325059915336</v>
      </c>
      <c r="Q2609" s="5">
        <f>tb_vendas[[#This Row],[Valor Total]]-tb_vendas[[#This Row],[Custo Total]]</f>
        <v>1411.7967494008467</v>
      </c>
      <c r="R2609" s="2">
        <v>8</v>
      </c>
      <c r="S2609" s="3">
        <v>9</v>
      </c>
      <c r="T2609" t="s">
        <v>80</v>
      </c>
      <c r="U2609" t="s">
        <v>85</v>
      </c>
    </row>
    <row r="2610" spans="1:21" x14ac:dyDescent="0.3">
      <c r="A2610" s="3" t="s">
        <v>2694</v>
      </c>
      <c r="B2610" s="1">
        <v>45054</v>
      </c>
      <c r="C2610" s="7" t="str">
        <f>TEXT(tb_vendas[[#This Row],[Data do Pedido]],"aaaa-mm")</f>
        <v>2023-05</v>
      </c>
      <c r="D2610" s="1" t="s">
        <v>6592</v>
      </c>
      <c r="E2610" t="s">
        <v>20</v>
      </c>
      <c r="F2610" t="s">
        <v>38</v>
      </c>
      <c r="G2610" t="s">
        <v>39</v>
      </c>
      <c r="H2610" t="s">
        <v>45</v>
      </c>
      <c r="I2610" t="s">
        <v>49</v>
      </c>
      <c r="J2610" t="s">
        <v>65</v>
      </c>
      <c r="K2610" t="s">
        <v>71</v>
      </c>
      <c r="L2610">
        <v>51</v>
      </c>
      <c r="M2610" s="5">
        <v>91.01</v>
      </c>
      <c r="N2610" s="5">
        <f t="shared" si="40"/>
        <v>4641.51</v>
      </c>
      <c r="O2610" s="5">
        <v>38.138664379835461</v>
      </c>
      <c r="P2610" s="5">
        <f>tb_vendas[[#This Row],[Quantidade]]*tb_vendas[[#This Row],[Custo Unitário]]</f>
        <v>1945.0718833716085</v>
      </c>
      <c r="Q2610" s="5">
        <f>tb_vendas[[#This Row],[Valor Total]]-tb_vendas[[#This Row],[Custo Total]]</f>
        <v>2696.438116628392</v>
      </c>
      <c r="R2610" s="2">
        <v>6</v>
      </c>
      <c r="S2610" s="3">
        <v>6</v>
      </c>
      <c r="T2610" t="s">
        <v>81</v>
      </c>
      <c r="U2610" t="s">
        <v>84</v>
      </c>
    </row>
    <row r="2611" spans="1:21" x14ac:dyDescent="0.3">
      <c r="A2611" s="3" t="s">
        <v>2695</v>
      </c>
      <c r="B2611" s="1">
        <v>45055</v>
      </c>
      <c r="C2611" s="7" t="str">
        <f>TEXT(tb_vendas[[#This Row],[Data do Pedido]],"aaaa-mm")</f>
        <v>2023-05</v>
      </c>
      <c r="D2611" s="1" t="s">
        <v>6588</v>
      </c>
      <c r="E2611" t="s">
        <v>22</v>
      </c>
      <c r="F2611" t="s">
        <v>30</v>
      </c>
      <c r="G2611" t="s">
        <v>44</v>
      </c>
      <c r="H2611" t="s">
        <v>46</v>
      </c>
      <c r="I2611" t="s">
        <v>59</v>
      </c>
      <c r="J2611" t="s">
        <v>70</v>
      </c>
      <c r="K2611" t="s">
        <v>77</v>
      </c>
      <c r="L2611">
        <v>70</v>
      </c>
      <c r="M2611" s="5">
        <v>89.06</v>
      </c>
      <c r="N2611" s="5">
        <f t="shared" si="40"/>
        <v>6234.2</v>
      </c>
      <c r="O2611" s="5">
        <v>36.536153224120696</v>
      </c>
      <c r="P2611" s="5">
        <f>tb_vendas[[#This Row],[Quantidade]]*tb_vendas[[#This Row],[Custo Unitário]]</f>
        <v>2557.5307256884489</v>
      </c>
      <c r="Q2611" s="5">
        <f>tb_vendas[[#This Row],[Valor Total]]-tb_vendas[[#This Row],[Custo Total]]</f>
        <v>3676.6692743115509</v>
      </c>
      <c r="R2611" s="2">
        <v>4</v>
      </c>
      <c r="S2611" s="3">
        <v>10</v>
      </c>
      <c r="T2611" t="s">
        <v>79</v>
      </c>
      <c r="U2611" t="s">
        <v>83</v>
      </c>
    </row>
    <row r="2612" spans="1:21" x14ac:dyDescent="0.3">
      <c r="A2612" s="3" t="s">
        <v>2696</v>
      </c>
      <c r="B2612" s="1">
        <v>45055</v>
      </c>
      <c r="C2612" s="7" t="str">
        <f>TEXT(tb_vendas[[#This Row],[Data do Pedido]],"aaaa-mm")</f>
        <v>2023-05</v>
      </c>
      <c r="D2612" s="1" t="s">
        <v>6591</v>
      </c>
      <c r="E2612" t="s">
        <v>17</v>
      </c>
      <c r="F2612" t="s">
        <v>36</v>
      </c>
      <c r="G2612" t="s">
        <v>39</v>
      </c>
      <c r="H2612" t="s">
        <v>45</v>
      </c>
      <c r="I2612" t="s">
        <v>49</v>
      </c>
      <c r="J2612" t="s">
        <v>65</v>
      </c>
      <c r="K2612" t="s">
        <v>73</v>
      </c>
      <c r="L2612">
        <v>76</v>
      </c>
      <c r="M2612" s="5">
        <v>99</v>
      </c>
      <c r="N2612" s="5">
        <f t="shared" si="40"/>
        <v>7524</v>
      </c>
      <c r="O2612" s="5">
        <v>59.231621711819727</v>
      </c>
      <c r="P2612" s="5">
        <f>tb_vendas[[#This Row],[Quantidade]]*tb_vendas[[#This Row],[Custo Unitário]]</f>
        <v>4501.6032500982992</v>
      </c>
      <c r="Q2612" s="5">
        <f>tb_vendas[[#This Row],[Valor Total]]-tb_vendas[[#This Row],[Custo Total]]</f>
        <v>3022.3967499017008</v>
      </c>
      <c r="R2612" s="2">
        <v>10</v>
      </c>
      <c r="S2612" s="3">
        <v>9</v>
      </c>
      <c r="T2612" t="s">
        <v>79</v>
      </c>
      <c r="U2612" t="s">
        <v>82</v>
      </c>
    </row>
    <row r="2613" spans="1:21" x14ac:dyDescent="0.3">
      <c r="A2613" s="3" t="s">
        <v>2697</v>
      </c>
      <c r="B2613" s="1">
        <v>45055</v>
      </c>
      <c r="C2613" s="7" t="str">
        <f>TEXT(tb_vendas[[#This Row],[Data do Pedido]],"aaaa-mm")</f>
        <v>2023-05</v>
      </c>
      <c r="D2613" s="1" t="s">
        <v>6593</v>
      </c>
      <c r="E2613" t="s">
        <v>22</v>
      </c>
      <c r="F2613" t="s">
        <v>33</v>
      </c>
      <c r="G2613" t="s">
        <v>42</v>
      </c>
      <c r="H2613" t="s">
        <v>46</v>
      </c>
      <c r="I2613" t="s">
        <v>52</v>
      </c>
      <c r="J2613" t="s">
        <v>67</v>
      </c>
      <c r="K2613" t="s">
        <v>74</v>
      </c>
      <c r="L2613">
        <v>80</v>
      </c>
      <c r="M2613" s="5">
        <v>51.14</v>
      </c>
      <c r="N2613" s="5">
        <f t="shared" si="40"/>
        <v>4091.2</v>
      </c>
      <c r="O2613" s="5">
        <v>20.775209170729806</v>
      </c>
      <c r="P2613" s="5">
        <f>tb_vendas[[#This Row],[Quantidade]]*tb_vendas[[#This Row],[Custo Unitário]]</f>
        <v>1662.0167336583845</v>
      </c>
      <c r="Q2613" s="5">
        <f>tb_vendas[[#This Row],[Valor Total]]-tb_vendas[[#This Row],[Custo Total]]</f>
        <v>2429.1832663416153</v>
      </c>
      <c r="R2613" s="2">
        <v>5</v>
      </c>
      <c r="S2613" s="3">
        <v>10</v>
      </c>
      <c r="T2613" t="s">
        <v>79</v>
      </c>
      <c r="U2613" t="s">
        <v>84</v>
      </c>
    </row>
    <row r="2614" spans="1:21" x14ac:dyDescent="0.3">
      <c r="A2614" s="3" t="s">
        <v>2698</v>
      </c>
      <c r="B2614" s="1">
        <v>45055</v>
      </c>
      <c r="C2614" s="7" t="str">
        <f>TEXT(tb_vendas[[#This Row],[Data do Pedido]],"aaaa-mm")</f>
        <v>2023-05</v>
      </c>
      <c r="D2614" s="1" t="s">
        <v>6592</v>
      </c>
      <c r="E2614" t="s">
        <v>22</v>
      </c>
      <c r="F2614" t="s">
        <v>27</v>
      </c>
      <c r="G2614" t="s">
        <v>42</v>
      </c>
      <c r="H2614" t="s">
        <v>46</v>
      </c>
      <c r="I2614" t="s">
        <v>60</v>
      </c>
      <c r="J2614" t="s">
        <v>69</v>
      </c>
      <c r="K2614" t="s">
        <v>77</v>
      </c>
      <c r="L2614">
        <v>42</v>
      </c>
      <c r="M2614" s="5">
        <v>66.38</v>
      </c>
      <c r="N2614" s="5">
        <f t="shared" si="40"/>
        <v>2787.96</v>
      </c>
      <c r="O2614" s="5">
        <v>30.123162879119405</v>
      </c>
      <c r="P2614" s="5">
        <f>tb_vendas[[#This Row],[Quantidade]]*tb_vendas[[#This Row],[Custo Unitário]]</f>
        <v>1265.172840923015</v>
      </c>
      <c r="Q2614" s="5">
        <f>tb_vendas[[#This Row],[Valor Total]]-tb_vendas[[#This Row],[Custo Total]]</f>
        <v>1522.7871590769851</v>
      </c>
      <c r="R2614" s="2">
        <v>4</v>
      </c>
      <c r="S2614" s="3">
        <v>3</v>
      </c>
      <c r="T2614" t="s">
        <v>79</v>
      </c>
      <c r="U2614" t="s">
        <v>84</v>
      </c>
    </row>
    <row r="2615" spans="1:21" x14ac:dyDescent="0.3">
      <c r="A2615" s="3" t="s">
        <v>2699</v>
      </c>
      <c r="B2615" s="1">
        <v>45055</v>
      </c>
      <c r="C2615" s="7" t="str">
        <f>TEXT(tb_vendas[[#This Row],[Data do Pedido]],"aaaa-mm")</f>
        <v>2023-05</v>
      </c>
      <c r="D2615" s="1" t="s">
        <v>6591</v>
      </c>
      <c r="E2615" t="s">
        <v>22</v>
      </c>
      <c r="F2615" t="s">
        <v>29</v>
      </c>
      <c r="G2615" t="s">
        <v>43</v>
      </c>
      <c r="H2615" t="s">
        <v>45</v>
      </c>
      <c r="I2615" t="s">
        <v>56</v>
      </c>
      <c r="J2615" t="s">
        <v>63</v>
      </c>
      <c r="K2615" t="s">
        <v>75</v>
      </c>
      <c r="L2615">
        <v>42</v>
      </c>
      <c r="M2615" s="5">
        <v>58.72</v>
      </c>
      <c r="N2615" s="5">
        <f t="shared" si="40"/>
        <v>2466.2399999999998</v>
      </c>
      <c r="O2615" s="5">
        <v>20.741485990447437</v>
      </c>
      <c r="P2615" s="5">
        <f>tb_vendas[[#This Row],[Quantidade]]*tb_vendas[[#This Row],[Custo Unitário]]</f>
        <v>871.14241159879236</v>
      </c>
      <c r="Q2615" s="5">
        <f>tb_vendas[[#This Row],[Valor Total]]-tb_vendas[[#This Row],[Custo Total]]</f>
        <v>1595.0975884012073</v>
      </c>
      <c r="R2615" s="2">
        <v>1</v>
      </c>
      <c r="S2615" s="3">
        <v>5</v>
      </c>
      <c r="T2615" t="s">
        <v>79</v>
      </c>
      <c r="U2615" t="s">
        <v>85</v>
      </c>
    </row>
    <row r="2616" spans="1:21" x14ac:dyDescent="0.3">
      <c r="A2616" s="3" t="s">
        <v>2700</v>
      </c>
      <c r="B2616" s="1">
        <v>45055</v>
      </c>
      <c r="C2616" s="7" t="str">
        <f>TEXT(tb_vendas[[#This Row],[Data do Pedido]],"aaaa-mm")</f>
        <v>2023-05</v>
      </c>
      <c r="D2616" s="1" t="s">
        <v>6590</v>
      </c>
      <c r="E2616" t="s">
        <v>16</v>
      </c>
      <c r="F2616" t="s">
        <v>25</v>
      </c>
      <c r="G2616" t="s">
        <v>40</v>
      </c>
      <c r="H2616" t="s">
        <v>46</v>
      </c>
      <c r="I2616" t="s">
        <v>51</v>
      </c>
      <c r="J2616" t="s">
        <v>65</v>
      </c>
      <c r="K2616" t="s">
        <v>78</v>
      </c>
      <c r="L2616">
        <v>81</v>
      </c>
      <c r="M2616" s="5">
        <v>87.51</v>
      </c>
      <c r="N2616" s="5">
        <f t="shared" si="40"/>
        <v>7088.31</v>
      </c>
      <c r="O2616" s="5">
        <v>29.299341306722635</v>
      </c>
      <c r="P2616" s="5">
        <f>tb_vendas[[#This Row],[Quantidade]]*tb_vendas[[#This Row],[Custo Unitário]]</f>
        <v>2373.2466458445333</v>
      </c>
      <c r="Q2616" s="5">
        <f>tb_vendas[[#This Row],[Valor Total]]-tb_vendas[[#This Row],[Custo Total]]</f>
        <v>4715.0633541554671</v>
      </c>
      <c r="R2616" s="2">
        <v>1</v>
      </c>
      <c r="S2616" s="3">
        <v>3</v>
      </c>
      <c r="T2616" t="s">
        <v>81</v>
      </c>
      <c r="U2616" t="s">
        <v>83</v>
      </c>
    </row>
    <row r="2617" spans="1:21" x14ac:dyDescent="0.3">
      <c r="A2617" s="3" t="s">
        <v>2701</v>
      </c>
      <c r="B2617" s="1">
        <v>45055</v>
      </c>
      <c r="C2617" s="7" t="str">
        <f>TEXT(tb_vendas[[#This Row],[Data do Pedido]],"aaaa-mm")</f>
        <v>2023-05</v>
      </c>
      <c r="D2617" s="1" t="s">
        <v>6592</v>
      </c>
      <c r="E2617" t="s">
        <v>21</v>
      </c>
      <c r="F2617" t="s">
        <v>33</v>
      </c>
      <c r="G2617" t="s">
        <v>42</v>
      </c>
      <c r="H2617" t="s">
        <v>46</v>
      </c>
      <c r="I2617" t="s">
        <v>53</v>
      </c>
      <c r="J2617" t="s">
        <v>67</v>
      </c>
      <c r="K2617" t="s">
        <v>75</v>
      </c>
      <c r="L2617">
        <v>11</v>
      </c>
      <c r="M2617" s="5">
        <v>41.09</v>
      </c>
      <c r="N2617" s="5">
        <f t="shared" si="40"/>
        <v>451.99</v>
      </c>
      <c r="O2617" s="5">
        <v>15.10284936654651</v>
      </c>
      <c r="P2617" s="5">
        <f>tb_vendas[[#This Row],[Quantidade]]*tb_vendas[[#This Row],[Custo Unitário]]</f>
        <v>166.13134303201161</v>
      </c>
      <c r="Q2617" s="5">
        <f>tb_vendas[[#This Row],[Valor Total]]-tb_vendas[[#This Row],[Custo Total]]</f>
        <v>285.8586569679884</v>
      </c>
      <c r="R2617" s="2">
        <v>1</v>
      </c>
      <c r="S2617" s="3">
        <v>9</v>
      </c>
      <c r="T2617" t="s">
        <v>80</v>
      </c>
      <c r="U2617" t="s">
        <v>82</v>
      </c>
    </row>
    <row r="2618" spans="1:21" x14ac:dyDescent="0.3">
      <c r="A2618" s="3" t="s">
        <v>2702</v>
      </c>
      <c r="B2618" s="1">
        <v>45056</v>
      </c>
      <c r="C2618" s="7" t="str">
        <f>TEXT(tb_vendas[[#This Row],[Data do Pedido]],"aaaa-mm")</f>
        <v>2023-05</v>
      </c>
      <c r="D2618" s="1" t="s">
        <v>6592</v>
      </c>
      <c r="E2618" t="s">
        <v>20</v>
      </c>
      <c r="F2618" t="s">
        <v>26</v>
      </c>
      <c r="G2618" t="s">
        <v>41</v>
      </c>
      <c r="H2618" t="s">
        <v>45</v>
      </c>
      <c r="I2618" t="s">
        <v>62</v>
      </c>
      <c r="J2618" t="s">
        <v>70</v>
      </c>
      <c r="K2618" t="s">
        <v>73</v>
      </c>
      <c r="L2618">
        <v>25</v>
      </c>
      <c r="M2618" s="5">
        <v>79.52</v>
      </c>
      <c r="N2618" s="5">
        <f t="shared" si="40"/>
        <v>1988</v>
      </c>
      <c r="O2618" s="5">
        <v>37.027510796978369</v>
      </c>
      <c r="P2618" s="5">
        <f>tb_vendas[[#This Row],[Quantidade]]*tb_vendas[[#This Row],[Custo Unitário]]</f>
        <v>925.68776992445919</v>
      </c>
      <c r="Q2618" s="5">
        <f>tb_vendas[[#This Row],[Valor Total]]-tb_vendas[[#This Row],[Custo Total]]</f>
        <v>1062.3122300755408</v>
      </c>
      <c r="R2618" s="2">
        <v>8</v>
      </c>
      <c r="S2618" s="3">
        <v>1</v>
      </c>
      <c r="T2618" t="s">
        <v>79</v>
      </c>
      <c r="U2618" t="s">
        <v>85</v>
      </c>
    </row>
    <row r="2619" spans="1:21" x14ac:dyDescent="0.3">
      <c r="A2619" s="3" t="s">
        <v>2703</v>
      </c>
      <c r="B2619" s="1">
        <v>45056</v>
      </c>
      <c r="C2619" s="7" t="str">
        <f>TEXT(tb_vendas[[#This Row],[Data do Pedido]],"aaaa-mm")</f>
        <v>2023-05</v>
      </c>
      <c r="D2619" s="1" t="s">
        <v>6588</v>
      </c>
      <c r="E2619" t="s">
        <v>23</v>
      </c>
      <c r="F2619" t="s">
        <v>34</v>
      </c>
      <c r="G2619" t="s">
        <v>40</v>
      </c>
      <c r="H2619" t="s">
        <v>46</v>
      </c>
      <c r="I2619" t="s">
        <v>56</v>
      </c>
      <c r="J2619" t="s">
        <v>63</v>
      </c>
      <c r="K2619" t="s">
        <v>78</v>
      </c>
      <c r="L2619">
        <v>94</v>
      </c>
      <c r="M2619" s="5">
        <v>92.28</v>
      </c>
      <c r="N2619" s="5">
        <f t="shared" si="40"/>
        <v>8674.32</v>
      </c>
      <c r="O2619" s="5">
        <v>44.270249650858268</v>
      </c>
      <c r="P2619" s="5">
        <f>tb_vendas[[#This Row],[Quantidade]]*tb_vendas[[#This Row],[Custo Unitário]]</f>
        <v>4161.4034671806776</v>
      </c>
      <c r="Q2619" s="5">
        <f>tb_vendas[[#This Row],[Valor Total]]-tb_vendas[[#This Row],[Custo Total]]</f>
        <v>4512.9165328193221</v>
      </c>
      <c r="R2619" s="2">
        <v>5</v>
      </c>
      <c r="S2619" s="3">
        <v>9</v>
      </c>
      <c r="T2619" t="s">
        <v>79</v>
      </c>
      <c r="U2619" t="s">
        <v>82</v>
      </c>
    </row>
    <row r="2620" spans="1:21" x14ac:dyDescent="0.3">
      <c r="A2620" s="3" t="s">
        <v>2704</v>
      </c>
      <c r="B2620" s="1">
        <v>45057</v>
      </c>
      <c r="C2620" s="7" t="str">
        <f>TEXT(tb_vendas[[#This Row],[Data do Pedido]],"aaaa-mm")</f>
        <v>2023-05</v>
      </c>
      <c r="D2620" s="1" t="s">
        <v>6590</v>
      </c>
      <c r="E2620" t="s">
        <v>18</v>
      </c>
      <c r="F2620" t="s">
        <v>35</v>
      </c>
      <c r="G2620" t="s">
        <v>44</v>
      </c>
      <c r="H2620" t="s">
        <v>46</v>
      </c>
      <c r="I2620" t="s">
        <v>48</v>
      </c>
      <c r="J2620" t="s">
        <v>64</v>
      </c>
      <c r="K2620" t="s">
        <v>77</v>
      </c>
      <c r="L2620">
        <v>82</v>
      </c>
      <c r="M2620" s="5">
        <v>80.790000000000006</v>
      </c>
      <c r="N2620" s="5">
        <f t="shared" si="40"/>
        <v>6624.7800000000007</v>
      </c>
      <c r="O2620" s="5">
        <v>55.341400785873041</v>
      </c>
      <c r="P2620" s="5">
        <f>tb_vendas[[#This Row],[Quantidade]]*tb_vendas[[#This Row],[Custo Unitário]]</f>
        <v>4537.994864441589</v>
      </c>
      <c r="Q2620" s="5">
        <f>tb_vendas[[#This Row],[Valor Total]]-tb_vendas[[#This Row],[Custo Total]]</f>
        <v>2086.7851355584116</v>
      </c>
      <c r="R2620" s="2">
        <v>9</v>
      </c>
      <c r="S2620" s="3">
        <v>9</v>
      </c>
      <c r="T2620" t="s">
        <v>81</v>
      </c>
      <c r="U2620" t="s">
        <v>85</v>
      </c>
    </row>
    <row r="2621" spans="1:21" x14ac:dyDescent="0.3">
      <c r="A2621" s="3" t="s">
        <v>2705</v>
      </c>
      <c r="B2621" s="1">
        <v>45057</v>
      </c>
      <c r="C2621" s="7" t="str">
        <f>TEXT(tb_vendas[[#This Row],[Data do Pedido]],"aaaa-mm")</f>
        <v>2023-05</v>
      </c>
      <c r="D2621" s="1" t="s">
        <v>6592</v>
      </c>
      <c r="E2621" t="s">
        <v>17</v>
      </c>
      <c r="F2621" t="s">
        <v>33</v>
      </c>
      <c r="G2621" t="s">
        <v>42</v>
      </c>
      <c r="H2621" t="s">
        <v>46</v>
      </c>
      <c r="I2621" t="s">
        <v>47</v>
      </c>
      <c r="J2621" t="s">
        <v>63</v>
      </c>
      <c r="K2621" t="s">
        <v>74</v>
      </c>
      <c r="L2621">
        <v>86</v>
      </c>
      <c r="M2621" s="5">
        <v>46.4</v>
      </c>
      <c r="N2621" s="5">
        <f t="shared" si="40"/>
        <v>3990.4</v>
      </c>
      <c r="O2621" s="5">
        <v>15.814118341376892</v>
      </c>
      <c r="P2621" s="5">
        <f>tb_vendas[[#This Row],[Quantidade]]*tb_vendas[[#This Row],[Custo Unitário]]</f>
        <v>1360.0141773584128</v>
      </c>
      <c r="Q2621" s="5">
        <f>tb_vendas[[#This Row],[Valor Total]]-tb_vendas[[#This Row],[Custo Total]]</f>
        <v>2630.3858226415873</v>
      </c>
      <c r="R2621" s="2">
        <v>9</v>
      </c>
      <c r="S2621" s="3">
        <v>10</v>
      </c>
      <c r="T2621" t="s">
        <v>79</v>
      </c>
      <c r="U2621" t="s">
        <v>83</v>
      </c>
    </row>
    <row r="2622" spans="1:21" x14ac:dyDescent="0.3">
      <c r="A2622" s="3" t="s">
        <v>2706</v>
      </c>
      <c r="B2622" s="1">
        <v>45057</v>
      </c>
      <c r="C2622" s="7" t="str">
        <f>TEXT(tb_vendas[[#This Row],[Data do Pedido]],"aaaa-mm")</f>
        <v>2023-05</v>
      </c>
      <c r="D2622" s="1" t="s">
        <v>6589</v>
      </c>
      <c r="E2622" t="s">
        <v>20</v>
      </c>
      <c r="F2622" t="s">
        <v>33</v>
      </c>
      <c r="G2622" t="s">
        <v>42</v>
      </c>
      <c r="H2622" t="s">
        <v>46</v>
      </c>
      <c r="I2622" t="s">
        <v>54</v>
      </c>
      <c r="J2622" t="s">
        <v>68</v>
      </c>
      <c r="K2622" t="s">
        <v>78</v>
      </c>
      <c r="L2622">
        <v>9</v>
      </c>
      <c r="M2622" s="5">
        <v>29.9</v>
      </c>
      <c r="N2622" s="5">
        <f t="shared" si="40"/>
        <v>269.09999999999997</v>
      </c>
      <c r="O2622" s="5">
        <v>7.7837434136373247</v>
      </c>
      <c r="P2622" s="5">
        <f>tb_vendas[[#This Row],[Quantidade]]*tb_vendas[[#This Row],[Custo Unitário]]</f>
        <v>70.053690722735922</v>
      </c>
      <c r="Q2622" s="5">
        <f>tb_vendas[[#This Row],[Valor Total]]-tb_vendas[[#This Row],[Custo Total]]</f>
        <v>199.04630927726404</v>
      </c>
      <c r="R2622" s="2">
        <v>3</v>
      </c>
      <c r="S2622" s="3">
        <v>5</v>
      </c>
      <c r="T2622" t="s">
        <v>79</v>
      </c>
      <c r="U2622" t="s">
        <v>85</v>
      </c>
    </row>
    <row r="2623" spans="1:21" x14ac:dyDescent="0.3">
      <c r="A2623" s="3" t="s">
        <v>2707</v>
      </c>
      <c r="B2623" s="1">
        <v>45057</v>
      </c>
      <c r="C2623" s="7" t="str">
        <f>TEXT(tb_vendas[[#This Row],[Data do Pedido]],"aaaa-mm")</f>
        <v>2023-05</v>
      </c>
      <c r="D2623" s="1" t="s">
        <v>6593</v>
      </c>
      <c r="E2623" t="s">
        <v>21</v>
      </c>
      <c r="F2623" t="s">
        <v>29</v>
      </c>
      <c r="G2623" t="s">
        <v>43</v>
      </c>
      <c r="H2623" t="s">
        <v>45</v>
      </c>
      <c r="I2623" t="s">
        <v>58</v>
      </c>
      <c r="J2623" t="s">
        <v>64</v>
      </c>
      <c r="K2623" t="s">
        <v>76</v>
      </c>
      <c r="L2623">
        <v>93</v>
      </c>
      <c r="M2623" s="5">
        <v>44.33</v>
      </c>
      <c r="N2623" s="5">
        <f t="shared" si="40"/>
        <v>4122.6899999999996</v>
      </c>
      <c r="O2623" s="5">
        <v>13.774053344151334</v>
      </c>
      <c r="P2623" s="5">
        <f>tb_vendas[[#This Row],[Quantidade]]*tb_vendas[[#This Row],[Custo Unitário]]</f>
        <v>1280.9869610060741</v>
      </c>
      <c r="Q2623" s="5">
        <f>tb_vendas[[#This Row],[Valor Total]]-tb_vendas[[#This Row],[Custo Total]]</f>
        <v>2841.7030389939255</v>
      </c>
      <c r="R2623" s="2">
        <v>6</v>
      </c>
      <c r="S2623" s="3">
        <v>4</v>
      </c>
      <c r="T2623" t="s">
        <v>80</v>
      </c>
      <c r="U2623" t="s">
        <v>84</v>
      </c>
    </row>
    <row r="2624" spans="1:21" x14ac:dyDescent="0.3">
      <c r="A2624" s="3" t="s">
        <v>2708</v>
      </c>
      <c r="B2624" s="1">
        <v>45058</v>
      </c>
      <c r="C2624" s="7" t="str">
        <f>TEXT(tb_vendas[[#This Row],[Data do Pedido]],"aaaa-mm")</f>
        <v>2023-05</v>
      </c>
      <c r="D2624" s="1" t="s">
        <v>6590</v>
      </c>
      <c r="E2624" t="s">
        <v>21</v>
      </c>
      <c r="F2624" t="s">
        <v>36</v>
      </c>
      <c r="G2624" t="s">
        <v>39</v>
      </c>
      <c r="H2624" t="s">
        <v>45</v>
      </c>
      <c r="I2624" t="s">
        <v>52</v>
      </c>
      <c r="J2624" t="s">
        <v>67</v>
      </c>
      <c r="K2624" t="s">
        <v>72</v>
      </c>
      <c r="L2624">
        <v>42</v>
      </c>
      <c r="M2624" s="5">
        <v>77.34</v>
      </c>
      <c r="N2624" s="5">
        <f t="shared" si="40"/>
        <v>3248.28</v>
      </c>
      <c r="O2624" s="5">
        <v>50.113994126117255</v>
      </c>
      <c r="P2624" s="5">
        <f>tb_vendas[[#This Row],[Quantidade]]*tb_vendas[[#This Row],[Custo Unitário]]</f>
        <v>2104.7877532969246</v>
      </c>
      <c r="Q2624" s="5">
        <f>tb_vendas[[#This Row],[Valor Total]]-tb_vendas[[#This Row],[Custo Total]]</f>
        <v>1143.4922467030756</v>
      </c>
      <c r="R2624" s="2">
        <v>6</v>
      </c>
      <c r="S2624" s="3">
        <v>6</v>
      </c>
      <c r="T2624" t="s">
        <v>79</v>
      </c>
      <c r="U2624" t="s">
        <v>85</v>
      </c>
    </row>
    <row r="2625" spans="1:21" x14ac:dyDescent="0.3">
      <c r="A2625" s="3" t="s">
        <v>2709</v>
      </c>
      <c r="B2625" s="1">
        <v>45058</v>
      </c>
      <c r="C2625" s="7" t="str">
        <f>TEXT(tb_vendas[[#This Row],[Data do Pedido]],"aaaa-mm")</f>
        <v>2023-05</v>
      </c>
      <c r="D2625" s="1" t="s">
        <v>6590</v>
      </c>
      <c r="E2625" t="s">
        <v>17</v>
      </c>
      <c r="F2625" t="s">
        <v>28</v>
      </c>
      <c r="G2625" t="s">
        <v>43</v>
      </c>
      <c r="H2625" t="s">
        <v>45</v>
      </c>
      <c r="I2625" t="s">
        <v>47</v>
      </c>
      <c r="J2625" t="s">
        <v>63</v>
      </c>
      <c r="K2625" t="s">
        <v>76</v>
      </c>
      <c r="L2625">
        <v>65</v>
      </c>
      <c r="M2625" s="5">
        <v>72.25</v>
      </c>
      <c r="N2625" s="5">
        <f t="shared" si="40"/>
        <v>4696.25</v>
      </c>
      <c r="O2625" s="5">
        <v>32.926536148252588</v>
      </c>
      <c r="P2625" s="5">
        <f>tb_vendas[[#This Row],[Quantidade]]*tb_vendas[[#This Row],[Custo Unitário]]</f>
        <v>2140.2248496364182</v>
      </c>
      <c r="Q2625" s="5">
        <f>tb_vendas[[#This Row],[Valor Total]]-tb_vendas[[#This Row],[Custo Total]]</f>
        <v>2556.0251503635818</v>
      </c>
      <c r="R2625" s="2">
        <v>1</v>
      </c>
      <c r="S2625" s="3">
        <v>7</v>
      </c>
      <c r="T2625" t="s">
        <v>80</v>
      </c>
      <c r="U2625" t="s">
        <v>85</v>
      </c>
    </row>
    <row r="2626" spans="1:21" x14ac:dyDescent="0.3">
      <c r="A2626" s="3" t="s">
        <v>2710</v>
      </c>
      <c r="B2626" s="1">
        <v>45058</v>
      </c>
      <c r="C2626" s="7" t="str">
        <f>TEXT(tb_vendas[[#This Row],[Data do Pedido]],"aaaa-mm")</f>
        <v>2023-05</v>
      </c>
      <c r="D2626" s="1" t="s">
        <v>6589</v>
      </c>
      <c r="E2626" t="s">
        <v>19</v>
      </c>
      <c r="F2626" t="s">
        <v>27</v>
      </c>
      <c r="G2626" t="s">
        <v>42</v>
      </c>
      <c r="H2626" t="s">
        <v>46</v>
      </c>
      <c r="I2626" t="s">
        <v>62</v>
      </c>
      <c r="J2626" t="s">
        <v>70</v>
      </c>
      <c r="K2626" t="s">
        <v>71</v>
      </c>
      <c r="L2626">
        <v>61</v>
      </c>
      <c r="M2626" s="5">
        <v>20.9</v>
      </c>
      <c r="N2626" s="5">
        <f t="shared" si="40"/>
        <v>1274.8999999999999</v>
      </c>
      <c r="O2626" s="5">
        <v>6.1591132079741779</v>
      </c>
      <c r="P2626" s="5">
        <f>tb_vendas[[#This Row],[Quantidade]]*tb_vendas[[#This Row],[Custo Unitário]]</f>
        <v>375.70590568642484</v>
      </c>
      <c r="Q2626" s="5">
        <f>tb_vendas[[#This Row],[Valor Total]]-tb_vendas[[#This Row],[Custo Total]]</f>
        <v>899.19409431357508</v>
      </c>
      <c r="R2626" s="2">
        <v>4</v>
      </c>
      <c r="S2626" s="3">
        <v>6</v>
      </c>
      <c r="T2626" t="s">
        <v>80</v>
      </c>
      <c r="U2626" t="s">
        <v>82</v>
      </c>
    </row>
    <row r="2627" spans="1:21" x14ac:dyDescent="0.3">
      <c r="A2627" s="3" t="s">
        <v>2711</v>
      </c>
      <c r="B2627" s="1">
        <v>45058</v>
      </c>
      <c r="C2627" s="7" t="str">
        <f>TEXT(tb_vendas[[#This Row],[Data do Pedido]],"aaaa-mm")</f>
        <v>2023-05</v>
      </c>
      <c r="D2627" s="1" t="s">
        <v>6590</v>
      </c>
      <c r="E2627" t="s">
        <v>19</v>
      </c>
      <c r="F2627" t="s">
        <v>25</v>
      </c>
      <c r="G2627" t="s">
        <v>40</v>
      </c>
      <c r="H2627" t="s">
        <v>46</v>
      </c>
      <c r="I2627" t="s">
        <v>52</v>
      </c>
      <c r="J2627" t="s">
        <v>67</v>
      </c>
      <c r="K2627" t="s">
        <v>78</v>
      </c>
      <c r="L2627">
        <v>20</v>
      </c>
      <c r="M2627" s="5">
        <v>46.86</v>
      </c>
      <c r="N2627" s="5">
        <f t="shared" ref="N2627:N2690" si="41">L2627*M2627</f>
        <v>937.2</v>
      </c>
      <c r="O2627" s="5">
        <v>25.337749294932742</v>
      </c>
      <c r="P2627" s="5">
        <f>tb_vendas[[#This Row],[Quantidade]]*tb_vendas[[#This Row],[Custo Unitário]]</f>
        <v>506.75498589865481</v>
      </c>
      <c r="Q2627" s="5">
        <f>tb_vendas[[#This Row],[Valor Total]]-tb_vendas[[#This Row],[Custo Total]]</f>
        <v>430.44501410134524</v>
      </c>
      <c r="R2627" s="2">
        <v>9</v>
      </c>
      <c r="S2627" s="3">
        <v>3</v>
      </c>
      <c r="T2627" t="s">
        <v>79</v>
      </c>
      <c r="U2627" t="s">
        <v>83</v>
      </c>
    </row>
    <row r="2628" spans="1:21" x14ac:dyDescent="0.3">
      <c r="A2628" s="3" t="s">
        <v>2712</v>
      </c>
      <c r="B2628" s="1">
        <v>45059</v>
      </c>
      <c r="C2628" s="7" t="str">
        <f>TEXT(tb_vendas[[#This Row],[Data do Pedido]],"aaaa-mm")</f>
        <v>2023-05</v>
      </c>
      <c r="D2628" s="1" t="s">
        <v>6593</v>
      </c>
      <c r="E2628" t="s">
        <v>22</v>
      </c>
      <c r="F2628" t="s">
        <v>28</v>
      </c>
      <c r="G2628" t="s">
        <v>43</v>
      </c>
      <c r="H2628" t="s">
        <v>45</v>
      </c>
      <c r="I2628" t="s">
        <v>60</v>
      </c>
      <c r="J2628" t="s">
        <v>69</v>
      </c>
      <c r="K2628" t="s">
        <v>77</v>
      </c>
      <c r="L2628">
        <v>72</v>
      </c>
      <c r="M2628" s="5">
        <v>97.64</v>
      </c>
      <c r="N2628" s="5">
        <f t="shared" si="41"/>
        <v>7030.08</v>
      </c>
      <c r="O2628" s="5">
        <v>29.054529335954062</v>
      </c>
      <c r="P2628" s="5">
        <f>tb_vendas[[#This Row],[Quantidade]]*tb_vendas[[#This Row],[Custo Unitário]]</f>
        <v>2091.9261121886925</v>
      </c>
      <c r="Q2628" s="5">
        <f>tb_vendas[[#This Row],[Valor Total]]-tb_vendas[[#This Row],[Custo Total]]</f>
        <v>4938.1538878113079</v>
      </c>
      <c r="R2628" s="2">
        <v>3</v>
      </c>
      <c r="S2628" s="3">
        <v>9</v>
      </c>
      <c r="T2628" t="s">
        <v>79</v>
      </c>
      <c r="U2628" t="s">
        <v>85</v>
      </c>
    </row>
    <row r="2629" spans="1:21" x14ac:dyDescent="0.3">
      <c r="A2629" s="3" t="s">
        <v>2713</v>
      </c>
      <c r="B2629" s="1">
        <v>45059</v>
      </c>
      <c r="C2629" s="7" t="str">
        <f>TEXT(tb_vendas[[#This Row],[Data do Pedido]],"aaaa-mm")</f>
        <v>2023-05</v>
      </c>
      <c r="D2629" s="1" t="s">
        <v>6591</v>
      </c>
      <c r="E2629" t="s">
        <v>17</v>
      </c>
      <c r="F2629" t="s">
        <v>37</v>
      </c>
      <c r="G2629" t="s">
        <v>41</v>
      </c>
      <c r="H2629" t="s">
        <v>45</v>
      </c>
      <c r="I2629" t="s">
        <v>48</v>
      </c>
      <c r="J2629" t="s">
        <v>64</v>
      </c>
      <c r="K2629" t="s">
        <v>71</v>
      </c>
      <c r="L2629">
        <v>23</v>
      </c>
      <c r="M2629" s="5">
        <v>77.14</v>
      </c>
      <c r="N2629" s="5">
        <f t="shared" si="41"/>
        <v>1774.22</v>
      </c>
      <c r="O2629" s="5">
        <v>21.742927379585062</v>
      </c>
      <c r="P2629" s="5">
        <f>tb_vendas[[#This Row],[Quantidade]]*tb_vendas[[#This Row],[Custo Unitário]]</f>
        <v>500.08732973045642</v>
      </c>
      <c r="Q2629" s="5">
        <f>tb_vendas[[#This Row],[Valor Total]]-tb_vendas[[#This Row],[Custo Total]]</f>
        <v>1274.1326702695437</v>
      </c>
      <c r="R2629" s="2">
        <v>9</v>
      </c>
      <c r="S2629" s="3">
        <v>9</v>
      </c>
      <c r="T2629" t="s">
        <v>80</v>
      </c>
      <c r="U2629" t="s">
        <v>84</v>
      </c>
    </row>
    <row r="2630" spans="1:21" x14ac:dyDescent="0.3">
      <c r="A2630" s="3" t="s">
        <v>2714</v>
      </c>
      <c r="B2630" s="1">
        <v>45059</v>
      </c>
      <c r="C2630" s="7" t="str">
        <f>TEXT(tb_vendas[[#This Row],[Data do Pedido]],"aaaa-mm")</f>
        <v>2023-05</v>
      </c>
      <c r="D2630" s="1" t="s">
        <v>6590</v>
      </c>
      <c r="E2630" t="s">
        <v>22</v>
      </c>
      <c r="F2630" t="s">
        <v>36</v>
      </c>
      <c r="G2630" t="s">
        <v>39</v>
      </c>
      <c r="H2630" t="s">
        <v>45</v>
      </c>
      <c r="I2630" t="s">
        <v>51</v>
      </c>
      <c r="J2630" t="s">
        <v>65</v>
      </c>
      <c r="K2630" t="s">
        <v>76</v>
      </c>
      <c r="L2630">
        <v>31</v>
      </c>
      <c r="M2630" s="5">
        <v>6.31</v>
      </c>
      <c r="N2630" s="5">
        <f t="shared" si="41"/>
        <v>195.60999999999999</v>
      </c>
      <c r="O2630" s="5">
        <v>3.4987320876992571</v>
      </c>
      <c r="P2630" s="5">
        <f>tb_vendas[[#This Row],[Quantidade]]*tb_vendas[[#This Row],[Custo Unitário]]</f>
        <v>108.46069471867698</v>
      </c>
      <c r="Q2630" s="5">
        <f>tb_vendas[[#This Row],[Valor Total]]-tb_vendas[[#This Row],[Custo Total]]</f>
        <v>87.149305281323009</v>
      </c>
      <c r="R2630" s="2">
        <v>2</v>
      </c>
      <c r="S2630" s="3">
        <v>6</v>
      </c>
      <c r="T2630" t="s">
        <v>80</v>
      </c>
      <c r="U2630" t="s">
        <v>84</v>
      </c>
    </row>
    <row r="2631" spans="1:21" x14ac:dyDescent="0.3">
      <c r="A2631" s="3" t="s">
        <v>2715</v>
      </c>
      <c r="B2631" s="1">
        <v>45059</v>
      </c>
      <c r="C2631" s="7" t="str">
        <f>TEXT(tb_vendas[[#This Row],[Data do Pedido]],"aaaa-mm")</f>
        <v>2023-05</v>
      </c>
      <c r="D2631" s="1" t="s">
        <v>6591</v>
      </c>
      <c r="E2631" t="s">
        <v>19</v>
      </c>
      <c r="F2631" t="s">
        <v>31</v>
      </c>
      <c r="G2631" t="s">
        <v>40</v>
      </c>
      <c r="H2631" t="s">
        <v>46</v>
      </c>
      <c r="I2631" t="s">
        <v>51</v>
      </c>
      <c r="J2631" t="s">
        <v>65</v>
      </c>
      <c r="K2631" t="s">
        <v>76</v>
      </c>
      <c r="L2631">
        <v>49</v>
      </c>
      <c r="M2631" s="5">
        <v>13.54</v>
      </c>
      <c r="N2631" s="5">
        <f t="shared" si="41"/>
        <v>663.45999999999992</v>
      </c>
      <c r="O2631" s="5">
        <v>9.3831048924164566</v>
      </c>
      <c r="P2631" s="5">
        <f>tb_vendas[[#This Row],[Quantidade]]*tb_vendas[[#This Row],[Custo Unitário]]</f>
        <v>459.77213972840639</v>
      </c>
      <c r="Q2631" s="5">
        <f>tb_vendas[[#This Row],[Valor Total]]-tb_vendas[[#This Row],[Custo Total]]</f>
        <v>203.68786027159354</v>
      </c>
      <c r="R2631" s="2">
        <v>2</v>
      </c>
      <c r="S2631" s="3">
        <v>8</v>
      </c>
      <c r="T2631" t="s">
        <v>79</v>
      </c>
      <c r="U2631" t="s">
        <v>84</v>
      </c>
    </row>
    <row r="2632" spans="1:21" x14ac:dyDescent="0.3">
      <c r="A2632" s="3" t="s">
        <v>2716</v>
      </c>
      <c r="B2632" s="1">
        <v>45059</v>
      </c>
      <c r="C2632" s="7" t="str">
        <f>TEXT(tb_vendas[[#This Row],[Data do Pedido]],"aaaa-mm")</f>
        <v>2023-05</v>
      </c>
      <c r="D2632" s="1" t="s">
        <v>6592</v>
      </c>
      <c r="E2632" t="s">
        <v>17</v>
      </c>
      <c r="F2632" t="s">
        <v>27</v>
      </c>
      <c r="G2632" t="s">
        <v>42</v>
      </c>
      <c r="H2632" t="s">
        <v>46</v>
      </c>
      <c r="I2632" t="s">
        <v>62</v>
      </c>
      <c r="J2632" t="s">
        <v>70</v>
      </c>
      <c r="K2632" t="s">
        <v>72</v>
      </c>
      <c r="L2632">
        <v>92</v>
      </c>
      <c r="M2632" s="5">
        <v>90.31</v>
      </c>
      <c r="N2632" s="5">
        <f t="shared" si="41"/>
        <v>8308.52</v>
      </c>
      <c r="O2632" s="5">
        <v>27.752814440586292</v>
      </c>
      <c r="P2632" s="5">
        <f>tb_vendas[[#This Row],[Quantidade]]*tb_vendas[[#This Row],[Custo Unitário]]</f>
        <v>2553.2589285339391</v>
      </c>
      <c r="Q2632" s="5">
        <f>tb_vendas[[#This Row],[Valor Total]]-tb_vendas[[#This Row],[Custo Total]]</f>
        <v>5755.2610714660614</v>
      </c>
      <c r="R2632" s="2">
        <v>2</v>
      </c>
      <c r="S2632" s="3">
        <v>8</v>
      </c>
      <c r="T2632" t="s">
        <v>79</v>
      </c>
      <c r="U2632" t="s">
        <v>82</v>
      </c>
    </row>
    <row r="2633" spans="1:21" x14ac:dyDescent="0.3">
      <c r="A2633" s="3" t="s">
        <v>2717</v>
      </c>
      <c r="B2633" s="1">
        <v>45059</v>
      </c>
      <c r="C2633" s="7" t="str">
        <f>TEXT(tb_vendas[[#This Row],[Data do Pedido]],"aaaa-mm")</f>
        <v>2023-05</v>
      </c>
      <c r="D2633" s="1" t="s">
        <v>6593</v>
      </c>
      <c r="E2633" t="s">
        <v>19</v>
      </c>
      <c r="F2633" t="s">
        <v>30</v>
      </c>
      <c r="G2633" t="s">
        <v>44</v>
      </c>
      <c r="H2633" t="s">
        <v>46</v>
      </c>
      <c r="I2633" t="s">
        <v>60</v>
      </c>
      <c r="J2633" t="s">
        <v>69</v>
      </c>
      <c r="K2633" t="s">
        <v>76</v>
      </c>
      <c r="L2633">
        <v>43</v>
      </c>
      <c r="M2633" s="5">
        <v>17.350000000000001</v>
      </c>
      <c r="N2633" s="5">
        <f t="shared" si="41"/>
        <v>746.05000000000007</v>
      </c>
      <c r="O2633" s="5">
        <v>8.4858176514821775</v>
      </c>
      <c r="P2633" s="5">
        <f>tb_vendas[[#This Row],[Quantidade]]*tb_vendas[[#This Row],[Custo Unitário]]</f>
        <v>364.89015901373364</v>
      </c>
      <c r="Q2633" s="5">
        <f>tb_vendas[[#This Row],[Valor Total]]-tb_vendas[[#This Row],[Custo Total]]</f>
        <v>381.15984098626643</v>
      </c>
      <c r="R2633" s="2">
        <v>6</v>
      </c>
      <c r="S2633" s="3">
        <v>2</v>
      </c>
      <c r="T2633" t="s">
        <v>81</v>
      </c>
      <c r="U2633" t="s">
        <v>84</v>
      </c>
    </row>
    <row r="2634" spans="1:21" x14ac:dyDescent="0.3">
      <c r="A2634" s="3" t="s">
        <v>2718</v>
      </c>
      <c r="B2634" s="1">
        <v>45059</v>
      </c>
      <c r="C2634" s="7" t="str">
        <f>TEXT(tb_vendas[[#This Row],[Data do Pedido]],"aaaa-mm")</f>
        <v>2023-05</v>
      </c>
      <c r="D2634" s="1" t="s">
        <v>6589</v>
      </c>
      <c r="E2634" t="s">
        <v>17</v>
      </c>
      <c r="F2634" t="s">
        <v>31</v>
      </c>
      <c r="G2634" t="s">
        <v>40</v>
      </c>
      <c r="H2634" t="s">
        <v>46</v>
      </c>
      <c r="I2634" t="s">
        <v>58</v>
      </c>
      <c r="J2634" t="s">
        <v>64</v>
      </c>
      <c r="K2634" t="s">
        <v>77</v>
      </c>
      <c r="L2634">
        <v>21</v>
      </c>
      <c r="M2634" s="5">
        <v>94.71</v>
      </c>
      <c r="N2634" s="5">
        <f t="shared" si="41"/>
        <v>1988.9099999999999</v>
      </c>
      <c r="O2634" s="5">
        <v>36.23153038239267</v>
      </c>
      <c r="P2634" s="5">
        <f>tb_vendas[[#This Row],[Quantidade]]*tb_vendas[[#This Row],[Custo Unitário]]</f>
        <v>760.86213803024611</v>
      </c>
      <c r="Q2634" s="5">
        <f>tb_vendas[[#This Row],[Valor Total]]-tb_vendas[[#This Row],[Custo Total]]</f>
        <v>1228.0478619697537</v>
      </c>
      <c r="R2634" s="2">
        <v>4</v>
      </c>
      <c r="S2634" s="3">
        <v>10</v>
      </c>
      <c r="T2634" t="s">
        <v>80</v>
      </c>
      <c r="U2634" t="s">
        <v>84</v>
      </c>
    </row>
    <row r="2635" spans="1:21" x14ac:dyDescent="0.3">
      <c r="A2635" s="3" t="s">
        <v>2719</v>
      </c>
      <c r="B2635" s="1">
        <v>45060</v>
      </c>
      <c r="C2635" s="7" t="str">
        <f>TEXT(tb_vendas[[#This Row],[Data do Pedido]],"aaaa-mm")</f>
        <v>2023-05</v>
      </c>
      <c r="D2635" s="1" t="s">
        <v>6593</v>
      </c>
      <c r="E2635" t="s">
        <v>19</v>
      </c>
      <c r="F2635" t="s">
        <v>35</v>
      </c>
      <c r="G2635" t="s">
        <v>44</v>
      </c>
      <c r="H2635" t="s">
        <v>46</v>
      </c>
      <c r="I2635" t="s">
        <v>55</v>
      </c>
      <c r="J2635" t="s">
        <v>69</v>
      </c>
      <c r="K2635" t="s">
        <v>74</v>
      </c>
      <c r="L2635">
        <v>40</v>
      </c>
      <c r="M2635" s="5">
        <v>78.92</v>
      </c>
      <c r="N2635" s="5">
        <f t="shared" si="41"/>
        <v>3156.8</v>
      </c>
      <c r="O2635" s="5">
        <v>27.853078251532722</v>
      </c>
      <c r="P2635" s="5">
        <f>tb_vendas[[#This Row],[Quantidade]]*tb_vendas[[#This Row],[Custo Unitário]]</f>
        <v>1114.123130061309</v>
      </c>
      <c r="Q2635" s="5">
        <f>tb_vendas[[#This Row],[Valor Total]]-tb_vendas[[#This Row],[Custo Total]]</f>
        <v>2042.6768699386912</v>
      </c>
      <c r="R2635" s="2">
        <v>1</v>
      </c>
      <c r="S2635" s="3">
        <v>9</v>
      </c>
      <c r="T2635" t="s">
        <v>81</v>
      </c>
      <c r="U2635" t="s">
        <v>83</v>
      </c>
    </row>
    <row r="2636" spans="1:21" x14ac:dyDescent="0.3">
      <c r="A2636" s="3" t="s">
        <v>2720</v>
      </c>
      <c r="B2636" s="1">
        <v>45060</v>
      </c>
      <c r="C2636" s="7" t="str">
        <f>TEXT(tb_vendas[[#This Row],[Data do Pedido]],"aaaa-mm")</f>
        <v>2023-05</v>
      </c>
      <c r="D2636" s="1" t="s">
        <v>6592</v>
      </c>
      <c r="E2636" t="s">
        <v>18</v>
      </c>
      <c r="F2636" t="s">
        <v>34</v>
      </c>
      <c r="G2636" t="s">
        <v>40</v>
      </c>
      <c r="H2636" t="s">
        <v>46</v>
      </c>
      <c r="I2636" t="s">
        <v>62</v>
      </c>
      <c r="J2636" t="s">
        <v>70</v>
      </c>
      <c r="K2636" t="s">
        <v>73</v>
      </c>
      <c r="L2636">
        <v>25</v>
      </c>
      <c r="M2636" s="5">
        <v>55.73</v>
      </c>
      <c r="N2636" s="5">
        <f t="shared" si="41"/>
        <v>1393.25</v>
      </c>
      <c r="O2636" s="5">
        <v>16.910361027439325</v>
      </c>
      <c r="P2636" s="5">
        <f>tb_vendas[[#This Row],[Quantidade]]*tb_vendas[[#This Row],[Custo Unitário]]</f>
        <v>422.75902568598315</v>
      </c>
      <c r="Q2636" s="5">
        <f>tb_vendas[[#This Row],[Valor Total]]-tb_vendas[[#This Row],[Custo Total]]</f>
        <v>970.49097431401685</v>
      </c>
      <c r="R2636" s="2">
        <v>1</v>
      </c>
      <c r="S2636" s="3">
        <v>0</v>
      </c>
      <c r="T2636" t="s">
        <v>80</v>
      </c>
      <c r="U2636" t="s">
        <v>84</v>
      </c>
    </row>
    <row r="2637" spans="1:21" x14ac:dyDescent="0.3">
      <c r="A2637" s="3" t="s">
        <v>2721</v>
      </c>
      <c r="B2637" s="1">
        <v>45060</v>
      </c>
      <c r="C2637" s="7" t="str">
        <f>TEXT(tb_vendas[[#This Row],[Data do Pedido]],"aaaa-mm")</f>
        <v>2023-05</v>
      </c>
      <c r="D2637" s="1" t="s">
        <v>6589</v>
      </c>
      <c r="E2637" t="s">
        <v>20</v>
      </c>
      <c r="F2637" t="s">
        <v>25</v>
      </c>
      <c r="G2637" t="s">
        <v>40</v>
      </c>
      <c r="H2637" t="s">
        <v>46</v>
      </c>
      <c r="I2637" t="s">
        <v>60</v>
      </c>
      <c r="J2637" t="s">
        <v>69</v>
      </c>
      <c r="K2637" t="s">
        <v>77</v>
      </c>
      <c r="L2637">
        <v>96</v>
      </c>
      <c r="M2637" s="5">
        <v>76.92</v>
      </c>
      <c r="N2637" s="5">
        <f t="shared" si="41"/>
        <v>7384.32</v>
      </c>
      <c r="O2637" s="5">
        <v>33.716414900976694</v>
      </c>
      <c r="P2637" s="5">
        <f>tb_vendas[[#This Row],[Quantidade]]*tb_vendas[[#This Row],[Custo Unitário]]</f>
        <v>3236.7758304937624</v>
      </c>
      <c r="Q2637" s="5">
        <f>tb_vendas[[#This Row],[Valor Total]]-tb_vendas[[#This Row],[Custo Total]]</f>
        <v>4147.5441695062373</v>
      </c>
      <c r="R2637" s="2">
        <v>4</v>
      </c>
      <c r="S2637" s="3">
        <v>0</v>
      </c>
      <c r="T2637" t="s">
        <v>81</v>
      </c>
      <c r="U2637" t="s">
        <v>82</v>
      </c>
    </row>
    <row r="2638" spans="1:21" x14ac:dyDescent="0.3">
      <c r="A2638" s="3" t="s">
        <v>2722</v>
      </c>
      <c r="B2638" s="1">
        <v>45060</v>
      </c>
      <c r="C2638" s="7" t="str">
        <f>TEXT(tb_vendas[[#This Row],[Data do Pedido]],"aaaa-mm")</f>
        <v>2023-05</v>
      </c>
      <c r="D2638" s="1" t="s">
        <v>6592</v>
      </c>
      <c r="E2638" t="s">
        <v>19</v>
      </c>
      <c r="F2638" t="s">
        <v>28</v>
      </c>
      <c r="G2638" t="s">
        <v>43</v>
      </c>
      <c r="H2638" t="s">
        <v>45</v>
      </c>
      <c r="I2638" t="s">
        <v>56</v>
      </c>
      <c r="J2638" t="s">
        <v>63</v>
      </c>
      <c r="K2638" t="s">
        <v>73</v>
      </c>
      <c r="L2638">
        <v>1</v>
      </c>
      <c r="M2638" s="5">
        <v>7.25</v>
      </c>
      <c r="N2638" s="5">
        <f t="shared" si="41"/>
        <v>7.25</v>
      </c>
      <c r="O2638" s="5">
        <v>2.9090094969050866</v>
      </c>
      <c r="P2638" s="5">
        <f>tb_vendas[[#This Row],[Quantidade]]*tb_vendas[[#This Row],[Custo Unitário]]</f>
        <v>2.9090094969050866</v>
      </c>
      <c r="Q2638" s="5">
        <f>tb_vendas[[#This Row],[Valor Total]]-tb_vendas[[#This Row],[Custo Total]]</f>
        <v>4.340990503094913</v>
      </c>
      <c r="R2638" s="2">
        <v>4</v>
      </c>
      <c r="S2638" s="3">
        <v>5</v>
      </c>
      <c r="T2638" t="s">
        <v>80</v>
      </c>
      <c r="U2638" t="s">
        <v>85</v>
      </c>
    </row>
    <row r="2639" spans="1:21" x14ac:dyDescent="0.3">
      <c r="A2639" s="3" t="s">
        <v>2723</v>
      </c>
      <c r="B2639" s="1">
        <v>45060</v>
      </c>
      <c r="C2639" s="7" t="str">
        <f>TEXT(tb_vendas[[#This Row],[Data do Pedido]],"aaaa-mm")</f>
        <v>2023-05</v>
      </c>
      <c r="D2639" s="1" t="s">
        <v>6593</v>
      </c>
      <c r="E2639" t="s">
        <v>18</v>
      </c>
      <c r="F2639" t="s">
        <v>30</v>
      </c>
      <c r="G2639" t="s">
        <v>44</v>
      </c>
      <c r="H2639" t="s">
        <v>46</v>
      </c>
      <c r="I2639" t="s">
        <v>54</v>
      </c>
      <c r="J2639" t="s">
        <v>68</v>
      </c>
      <c r="K2639" t="s">
        <v>76</v>
      </c>
      <c r="L2639">
        <v>35</v>
      </c>
      <c r="M2639" s="5">
        <v>35.229999999999997</v>
      </c>
      <c r="N2639" s="5">
        <f t="shared" si="41"/>
        <v>1233.05</v>
      </c>
      <c r="O2639" s="5">
        <v>25.801894915835547</v>
      </c>
      <c r="P2639" s="5">
        <f>tb_vendas[[#This Row],[Quantidade]]*tb_vendas[[#This Row],[Custo Unitário]]</f>
        <v>903.0663220542441</v>
      </c>
      <c r="Q2639" s="5">
        <f>tb_vendas[[#This Row],[Valor Total]]-tb_vendas[[#This Row],[Custo Total]]</f>
        <v>329.98367794575586</v>
      </c>
      <c r="R2639" s="2">
        <v>3</v>
      </c>
      <c r="S2639" s="3">
        <v>7</v>
      </c>
      <c r="T2639" t="s">
        <v>79</v>
      </c>
      <c r="U2639" t="s">
        <v>85</v>
      </c>
    </row>
    <row r="2640" spans="1:21" x14ac:dyDescent="0.3">
      <c r="A2640" s="3" t="s">
        <v>2724</v>
      </c>
      <c r="B2640" s="1">
        <v>45060</v>
      </c>
      <c r="C2640" s="7" t="str">
        <f>TEXT(tb_vendas[[#This Row],[Data do Pedido]],"aaaa-mm")</f>
        <v>2023-05</v>
      </c>
      <c r="D2640" s="1" t="s">
        <v>6589</v>
      </c>
      <c r="E2640" t="s">
        <v>16</v>
      </c>
      <c r="F2640" t="s">
        <v>34</v>
      </c>
      <c r="G2640" t="s">
        <v>40</v>
      </c>
      <c r="H2640" t="s">
        <v>46</v>
      </c>
      <c r="I2640" t="s">
        <v>50</v>
      </c>
      <c r="J2640" t="s">
        <v>66</v>
      </c>
      <c r="K2640" t="s">
        <v>78</v>
      </c>
      <c r="L2640">
        <v>70</v>
      </c>
      <c r="M2640" s="5">
        <v>56.86</v>
      </c>
      <c r="N2640" s="5">
        <f t="shared" si="41"/>
        <v>3980.2</v>
      </c>
      <c r="O2640" s="5">
        <v>47.037073027541048</v>
      </c>
      <c r="P2640" s="5">
        <f>tb_vendas[[#This Row],[Quantidade]]*tb_vendas[[#This Row],[Custo Unitário]]</f>
        <v>3292.5951119278734</v>
      </c>
      <c r="Q2640" s="5">
        <f>tb_vendas[[#This Row],[Valor Total]]-tb_vendas[[#This Row],[Custo Total]]</f>
        <v>687.60488807212641</v>
      </c>
      <c r="R2640" s="2">
        <v>4</v>
      </c>
      <c r="S2640" s="3">
        <v>7</v>
      </c>
      <c r="T2640" t="s">
        <v>80</v>
      </c>
      <c r="U2640" t="s">
        <v>84</v>
      </c>
    </row>
    <row r="2641" spans="1:21" x14ac:dyDescent="0.3">
      <c r="A2641" s="3" t="s">
        <v>2725</v>
      </c>
      <c r="B2641" s="1">
        <v>45060</v>
      </c>
      <c r="C2641" s="7" t="str">
        <f>TEXT(tb_vendas[[#This Row],[Data do Pedido]],"aaaa-mm")</f>
        <v>2023-05</v>
      </c>
      <c r="D2641" s="1" t="s">
        <v>6593</v>
      </c>
      <c r="E2641" t="s">
        <v>16</v>
      </c>
      <c r="F2641" t="s">
        <v>37</v>
      </c>
      <c r="G2641" t="s">
        <v>41</v>
      </c>
      <c r="H2641" t="s">
        <v>45</v>
      </c>
      <c r="I2641" t="s">
        <v>59</v>
      </c>
      <c r="J2641" t="s">
        <v>70</v>
      </c>
      <c r="K2641" t="s">
        <v>72</v>
      </c>
      <c r="L2641">
        <v>15</v>
      </c>
      <c r="M2641" s="5">
        <v>81.05</v>
      </c>
      <c r="N2641" s="5">
        <f t="shared" si="41"/>
        <v>1215.75</v>
      </c>
      <c r="O2641" s="5">
        <v>24.649310945113204</v>
      </c>
      <c r="P2641" s="5">
        <f>tb_vendas[[#This Row],[Quantidade]]*tb_vendas[[#This Row],[Custo Unitário]]</f>
        <v>369.73966417669806</v>
      </c>
      <c r="Q2641" s="5">
        <f>tb_vendas[[#This Row],[Valor Total]]-tb_vendas[[#This Row],[Custo Total]]</f>
        <v>846.01033582330194</v>
      </c>
      <c r="R2641" s="2">
        <v>4</v>
      </c>
      <c r="S2641" s="3">
        <v>10</v>
      </c>
      <c r="T2641" t="s">
        <v>80</v>
      </c>
      <c r="U2641" t="s">
        <v>85</v>
      </c>
    </row>
    <row r="2642" spans="1:21" x14ac:dyDescent="0.3">
      <c r="A2642" s="3" t="s">
        <v>2726</v>
      </c>
      <c r="B2642" s="1">
        <v>45061</v>
      </c>
      <c r="C2642" s="7" t="str">
        <f>TEXT(tb_vendas[[#This Row],[Data do Pedido]],"aaaa-mm")</f>
        <v>2023-05</v>
      </c>
      <c r="D2642" s="1" t="s">
        <v>6593</v>
      </c>
      <c r="E2642" t="s">
        <v>20</v>
      </c>
      <c r="F2642" t="s">
        <v>27</v>
      </c>
      <c r="G2642" t="s">
        <v>42</v>
      </c>
      <c r="H2642" t="s">
        <v>46</v>
      </c>
      <c r="I2642" t="s">
        <v>56</v>
      </c>
      <c r="J2642" t="s">
        <v>63</v>
      </c>
      <c r="K2642" t="s">
        <v>77</v>
      </c>
      <c r="L2642">
        <v>57</v>
      </c>
      <c r="M2642" s="5">
        <v>13.11</v>
      </c>
      <c r="N2642" s="5">
        <f t="shared" si="41"/>
        <v>747.27</v>
      </c>
      <c r="O2642" s="5">
        <v>8.7297835313940126</v>
      </c>
      <c r="P2642" s="5">
        <f>tb_vendas[[#This Row],[Quantidade]]*tb_vendas[[#This Row],[Custo Unitário]]</f>
        <v>497.5976612894587</v>
      </c>
      <c r="Q2642" s="5">
        <f>tb_vendas[[#This Row],[Valor Total]]-tb_vendas[[#This Row],[Custo Total]]</f>
        <v>249.67233871054128</v>
      </c>
      <c r="R2642" s="2">
        <v>6</v>
      </c>
      <c r="S2642" s="3">
        <v>3</v>
      </c>
      <c r="T2642" t="s">
        <v>79</v>
      </c>
      <c r="U2642" t="s">
        <v>85</v>
      </c>
    </row>
    <row r="2643" spans="1:21" x14ac:dyDescent="0.3">
      <c r="A2643" s="3" t="s">
        <v>2727</v>
      </c>
      <c r="B2643" s="1">
        <v>45061</v>
      </c>
      <c r="C2643" s="7" t="str">
        <f>TEXT(tb_vendas[[#This Row],[Data do Pedido]],"aaaa-mm")</f>
        <v>2023-05</v>
      </c>
      <c r="D2643" s="1" t="s">
        <v>6590</v>
      </c>
      <c r="E2643" t="s">
        <v>21</v>
      </c>
      <c r="F2643" t="s">
        <v>37</v>
      </c>
      <c r="G2643" t="s">
        <v>41</v>
      </c>
      <c r="H2643" t="s">
        <v>45</v>
      </c>
      <c r="I2643" t="s">
        <v>47</v>
      </c>
      <c r="J2643" t="s">
        <v>63</v>
      </c>
      <c r="K2643" t="s">
        <v>74</v>
      </c>
      <c r="L2643">
        <v>74</v>
      </c>
      <c r="M2643" s="5">
        <v>99.2</v>
      </c>
      <c r="N2643" s="5">
        <f t="shared" si="41"/>
        <v>7340.8</v>
      </c>
      <c r="O2643" s="5">
        <v>83.892862609821293</v>
      </c>
      <c r="P2643" s="5">
        <f>tb_vendas[[#This Row],[Quantidade]]*tb_vendas[[#This Row],[Custo Unitário]]</f>
        <v>6208.0718331267753</v>
      </c>
      <c r="Q2643" s="5">
        <f>tb_vendas[[#This Row],[Valor Total]]-tb_vendas[[#This Row],[Custo Total]]</f>
        <v>1132.7281668732248</v>
      </c>
      <c r="R2643" s="2">
        <v>4</v>
      </c>
      <c r="S2643" s="3">
        <v>0</v>
      </c>
      <c r="T2643" t="s">
        <v>79</v>
      </c>
      <c r="U2643" t="s">
        <v>84</v>
      </c>
    </row>
    <row r="2644" spans="1:21" x14ac:dyDescent="0.3">
      <c r="A2644" s="3" t="s">
        <v>2728</v>
      </c>
      <c r="B2644" s="1">
        <v>45061</v>
      </c>
      <c r="C2644" s="7" t="str">
        <f>TEXT(tb_vendas[[#This Row],[Data do Pedido]],"aaaa-mm")</f>
        <v>2023-05</v>
      </c>
      <c r="D2644" s="1" t="s">
        <v>6588</v>
      </c>
      <c r="E2644" t="s">
        <v>16</v>
      </c>
      <c r="F2644" t="s">
        <v>30</v>
      </c>
      <c r="G2644" t="s">
        <v>44</v>
      </c>
      <c r="H2644" t="s">
        <v>46</v>
      </c>
      <c r="I2644" t="s">
        <v>48</v>
      </c>
      <c r="J2644" t="s">
        <v>64</v>
      </c>
      <c r="K2644" t="s">
        <v>76</v>
      </c>
      <c r="L2644">
        <v>9</v>
      </c>
      <c r="M2644" s="5">
        <v>71.599999999999994</v>
      </c>
      <c r="N2644" s="5">
        <f t="shared" si="41"/>
        <v>644.4</v>
      </c>
      <c r="O2644" s="5">
        <v>58.744425236511518</v>
      </c>
      <c r="P2644" s="5">
        <f>tb_vendas[[#This Row],[Quantidade]]*tb_vendas[[#This Row],[Custo Unitário]]</f>
        <v>528.6998271286036</v>
      </c>
      <c r="Q2644" s="5">
        <f>tb_vendas[[#This Row],[Valor Total]]-tb_vendas[[#This Row],[Custo Total]]</f>
        <v>115.70017287139638</v>
      </c>
      <c r="R2644" s="2">
        <v>9</v>
      </c>
      <c r="S2644" s="3">
        <v>9</v>
      </c>
      <c r="T2644" t="s">
        <v>80</v>
      </c>
      <c r="U2644" t="s">
        <v>85</v>
      </c>
    </row>
    <row r="2645" spans="1:21" x14ac:dyDescent="0.3">
      <c r="A2645" s="3" t="s">
        <v>2729</v>
      </c>
      <c r="B2645" s="1">
        <v>45061</v>
      </c>
      <c r="C2645" s="7" t="str">
        <f>TEXT(tb_vendas[[#This Row],[Data do Pedido]],"aaaa-mm")</f>
        <v>2023-05</v>
      </c>
      <c r="D2645" s="1" t="s">
        <v>6592</v>
      </c>
      <c r="E2645" t="s">
        <v>18</v>
      </c>
      <c r="F2645" t="s">
        <v>36</v>
      </c>
      <c r="G2645" t="s">
        <v>39</v>
      </c>
      <c r="H2645" t="s">
        <v>45</v>
      </c>
      <c r="I2645" t="s">
        <v>55</v>
      </c>
      <c r="J2645" t="s">
        <v>69</v>
      </c>
      <c r="K2645" t="s">
        <v>75</v>
      </c>
      <c r="L2645">
        <v>20</v>
      </c>
      <c r="M2645" s="5">
        <v>53.35</v>
      </c>
      <c r="N2645" s="5">
        <f t="shared" si="41"/>
        <v>1067</v>
      </c>
      <c r="O2645" s="5">
        <v>45.287852725535892</v>
      </c>
      <c r="P2645" s="5">
        <f>tb_vendas[[#This Row],[Quantidade]]*tb_vendas[[#This Row],[Custo Unitário]]</f>
        <v>905.75705451071781</v>
      </c>
      <c r="Q2645" s="5">
        <f>tb_vendas[[#This Row],[Valor Total]]-tb_vendas[[#This Row],[Custo Total]]</f>
        <v>161.24294548928219</v>
      </c>
      <c r="R2645" s="2">
        <v>5</v>
      </c>
      <c r="S2645" s="3">
        <v>1</v>
      </c>
      <c r="T2645" t="s">
        <v>79</v>
      </c>
      <c r="U2645" t="s">
        <v>82</v>
      </c>
    </row>
    <row r="2646" spans="1:21" x14ac:dyDescent="0.3">
      <c r="A2646" s="3" t="s">
        <v>2730</v>
      </c>
      <c r="B2646" s="1">
        <v>45061</v>
      </c>
      <c r="C2646" s="7" t="str">
        <f>TEXT(tb_vendas[[#This Row],[Data do Pedido]],"aaaa-mm")</f>
        <v>2023-05</v>
      </c>
      <c r="D2646" s="1" t="s">
        <v>6593</v>
      </c>
      <c r="E2646" t="s">
        <v>17</v>
      </c>
      <c r="F2646" t="s">
        <v>30</v>
      </c>
      <c r="G2646" t="s">
        <v>44</v>
      </c>
      <c r="H2646" t="s">
        <v>46</v>
      </c>
      <c r="I2646" t="s">
        <v>62</v>
      </c>
      <c r="J2646" t="s">
        <v>70</v>
      </c>
      <c r="K2646" t="s">
        <v>78</v>
      </c>
      <c r="L2646">
        <v>84</v>
      </c>
      <c r="M2646" s="5">
        <v>44.54</v>
      </c>
      <c r="N2646" s="5">
        <f t="shared" si="41"/>
        <v>3741.36</v>
      </c>
      <c r="O2646" s="5">
        <v>31.110164189738857</v>
      </c>
      <c r="P2646" s="5">
        <f>tb_vendas[[#This Row],[Quantidade]]*tb_vendas[[#This Row],[Custo Unitário]]</f>
        <v>2613.2537919380638</v>
      </c>
      <c r="Q2646" s="5">
        <f>tb_vendas[[#This Row],[Valor Total]]-tb_vendas[[#This Row],[Custo Total]]</f>
        <v>1128.1062080619363</v>
      </c>
      <c r="R2646" s="2">
        <v>5</v>
      </c>
      <c r="S2646" s="3">
        <v>0</v>
      </c>
      <c r="T2646" t="s">
        <v>79</v>
      </c>
      <c r="U2646" t="s">
        <v>85</v>
      </c>
    </row>
    <row r="2647" spans="1:21" x14ac:dyDescent="0.3">
      <c r="A2647" s="3" t="s">
        <v>2731</v>
      </c>
      <c r="B2647" s="1">
        <v>45061</v>
      </c>
      <c r="C2647" s="7" t="str">
        <f>TEXT(tb_vendas[[#This Row],[Data do Pedido]],"aaaa-mm")</f>
        <v>2023-05</v>
      </c>
      <c r="D2647" s="1" t="s">
        <v>6593</v>
      </c>
      <c r="E2647" t="s">
        <v>16</v>
      </c>
      <c r="F2647" t="s">
        <v>33</v>
      </c>
      <c r="G2647" t="s">
        <v>42</v>
      </c>
      <c r="H2647" t="s">
        <v>46</v>
      </c>
      <c r="I2647" t="s">
        <v>58</v>
      </c>
      <c r="J2647" t="s">
        <v>64</v>
      </c>
      <c r="K2647" t="s">
        <v>76</v>
      </c>
      <c r="L2647">
        <v>41</v>
      </c>
      <c r="M2647" s="5">
        <v>88.37</v>
      </c>
      <c r="N2647" s="5">
        <f t="shared" si="41"/>
        <v>3623.17</v>
      </c>
      <c r="O2647" s="5">
        <v>25.268523425254688</v>
      </c>
      <c r="P2647" s="5">
        <f>tb_vendas[[#This Row],[Quantidade]]*tb_vendas[[#This Row],[Custo Unitário]]</f>
        <v>1036.0094604354422</v>
      </c>
      <c r="Q2647" s="5">
        <f>tb_vendas[[#This Row],[Valor Total]]-tb_vendas[[#This Row],[Custo Total]]</f>
        <v>2587.1605395645579</v>
      </c>
      <c r="R2647" s="2">
        <v>9</v>
      </c>
      <c r="S2647" s="3">
        <v>5</v>
      </c>
      <c r="T2647" t="s">
        <v>80</v>
      </c>
      <c r="U2647" t="s">
        <v>85</v>
      </c>
    </row>
    <row r="2648" spans="1:21" x14ac:dyDescent="0.3">
      <c r="A2648" s="3" t="s">
        <v>2732</v>
      </c>
      <c r="B2648" s="1">
        <v>45062</v>
      </c>
      <c r="C2648" s="7" t="str">
        <f>TEXT(tb_vendas[[#This Row],[Data do Pedido]],"aaaa-mm")</f>
        <v>2023-05</v>
      </c>
      <c r="D2648" s="1" t="s">
        <v>6588</v>
      </c>
      <c r="E2648" t="s">
        <v>20</v>
      </c>
      <c r="F2648" t="s">
        <v>27</v>
      </c>
      <c r="G2648" t="s">
        <v>42</v>
      </c>
      <c r="H2648" t="s">
        <v>46</v>
      </c>
      <c r="I2648" t="s">
        <v>58</v>
      </c>
      <c r="J2648" t="s">
        <v>64</v>
      </c>
      <c r="K2648" t="s">
        <v>78</v>
      </c>
      <c r="L2648">
        <v>15</v>
      </c>
      <c r="M2648" s="5">
        <v>17.100000000000001</v>
      </c>
      <c r="N2648" s="5">
        <f t="shared" si="41"/>
        <v>256.5</v>
      </c>
      <c r="O2648" s="5">
        <v>5.3478007074973908</v>
      </c>
      <c r="P2648" s="5">
        <f>tb_vendas[[#This Row],[Quantidade]]*tb_vendas[[#This Row],[Custo Unitário]]</f>
        <v>80.217010612460868</v>
      </c>
      <c r="Q2648" s="5">
        <f>tb_vendas[[#This Row],[Valor Total]]-tb_vendas[[#This Row],[Custo Total]]</f>
        <v>176.28298938753915</v>
      </c>
      <c r="R2648" s="2">
        <v>2</v>
      </c>
      <c r="S2648" s="3">
        <v>10</v>
      </c>
      <c r="T2648" t="s">
        <v>79</v>
      </c>
      <c r="U2648" t="s">
        <v>83</v>
      </c>
    </row>
    <row r="2649" spans="1:21" x14ac:dyDescent="0.3">
      <c r="A2649" s="3" t="s">
        <v>2733</v>
      </c>
      <c r="B2649" s="1">
        <v>45062</v>
      </c>
      <c r="C2649" s="7" t="str">
        <f>TEXT(tb_vendas[[#This Row],[Data do Pedido]],"aaaa-mm")</f>
        <v>2023-05</v>
      </c>
      <c r="D2649" s="1" t="s">
        <v>6590</v>
      </c>
      <c r="E2649" t="s">
        <v>21</v>
      </c>
      <c r="F2649" t="s">
        <v>33</v>
      </c>
      <c r="G2649" t="s">
        <v>42</v>
      </c>
      <c r="H2649" t="s">
        <v>46</v>
      </c>
      <c r="I2649" t="s">
        <v>51</v>
      </c>
      <c r="J2649" t="s">
        <v>65</v>
      </c>
      <c r="K2649" t="s">
        <v>72</v>
      </c>
      <c r="L2649">
        <v>43</v>
      </c>
      <c r="M2649" s="5">
        <v>52.54</v>
      </c>
      <c r="N2649" s="5">
        <f t="shared" si="41"/>
        <v>2259.2199999999998</v>
      </c>
      <c r="O2649" s="5">
        <v>16.399219035685025</v>
      </c>
      <c r="P2649" s="5">
        <f>tb_vendas[[#This Row],[Quantidade]]*tb_vendas[[#This Row],[Custo Unitário]]</f>
        <v>705.16641853445606</v>
      </c>
      <c r="Q2649" s="5">
        <f>tb_vendas[[#This Row],[Valor Total]]-tb_vendas[[#This Row],[Custo Total]]</f>
        <v>1554.0535814655436</v>
      </c>
      <c r="R2649" s="2">
        <v>5</v>
      </c>
      <c r="S2649" s="3">
        <v>7</v>
      </c>
      <c r="T2649" t="s">
        <v>81</v>
      </c>
      <c r="U2649" t="s">
        <v>84</v>
      </c>
    </row>
    <row r="2650" spans="1:21" x14ac:dyDescent="0.3">
      <c r="A2650" s="3" t="s">
        <v>2734</v>
      </c>
      <c r="B2650" s="1">
        <v>45062</v>
      </c>
      <c r="C2650" s="7" t="str">
        <f>TEXT(tb_vendas[[#This Row],[Data do Pedido]],"aaaa-mm")</f>
        <v>2023-05</v>
      </c>
      <c r="D2650" s="1" t="s">
        <v>6592</v>
      </c>
      <c r="E2650" t="s">
        <v>22</v>
      </c>
      <c r="F2650" t="s">
        <v>27</v>
      </c>
      <c r="G2650" t="s">
        <v>42</v>
      </c>
      <c r="H2650" t="s">
        <v>46</v>
      </c>
      <c r="I2650" t="s">
        <v>59</v>
      </c>
      <c r="J2650" t="s">
        <v>70</v>
      </c>
      <c r="K2650" t="s">
        <v>74</v>
      </c>
      <c r="L2650">
        <v>93</v>
      </c>
      <c r="M2650" s="5">
        <v>5.41</v>
      </c>
      <c r="N2650" s="5">
        <f t="shared" si="41"/>
        <v>503.13</v>
      </c>
      <c r="O2650" s="5">
        <v>2.9359070290453881</v>
      </c>
      <c r="P2650" s="5">
        <f>tb_vendas[[#This Row],[Quantidade]]*tb_vendas[[#This Row],[Custo Unitário]]</f>
        <v>273.0393537012211</v>
      </c>
      <c r="Q2650" s="5">
        <f>tb_vendas[[#This Row],[Valor Total]]-tb_vendas[[#This Row],[Custo Total]]</f>
        <v>230.09064629877889</v>
      </c>
      <c r="R2650" s="2">
        <v>10</v>
      </c>
      <c r="S2650" s="3">
        <v>4</v>
      </c>
      <c r="T2650" t="s">
        <v>79</v>
      </c>
      <c r="U2650" t="s">
        <v>82</v>
      </c>
    </row>
    <row r="2651" spans="1:21" x14ac:dyDescent="0.3">
      <c r="A2651" s="3" t="s">
        <v>2735</v>
      </c>
      <c r="B2651" s="1">
        <v>45063</v>
      </c>
      <c r="C2651" s="7" t="str">
        <f>TEXT(tb_vendas[[#This Row],[Data do Pedido]],"aaaa-mm")</f>
        <v>2023-05</v>
      </c>
      <c r="D2651" s="1" t="s">
        <v>6591</v>
      </c>
      <c r="E2651" t="s">
        <v>17</v>
      </c>
      <c r="F2651" t="s">
        <v>34</v>
      </c>
      <c r="G2651" t="s">
        <v>40</v>
      </c>
      <c r="H2651" t="s">
        <v>46</v>
      </c>
      <c r="I2651" t="s">
        <v>57</v>
      </c>
      <c r="J2651" t="s">
        <v>66</v>
      </c>
      <c r="K2651" t="s">
        <v>77</v>
      </c>
      <c r="L2651">
        <v>5</v>
      </c>
      <c r="M2651" s="5">
        <v>3.69</v>
      </c>
      <c r="N2651" s="5">
        <f t="shared" si="41"/>
        <v>18.45</v>
      </c>
      <c r="O2651" s="5">
        <v>1.9825067181336782</v>
      </c>
      <c r="P2651" s="5">
        <f>tb_vendas[[#This Row],[Quantidade]]*tb_vendas[[#This Row],[Custo Unitário]]</f>
        <v>9.9125335906683905</v>
      </c>
      <c r="Q2651" s="5">
        <f>tb_vendas[[#This Row],[Valor Total]]-tb_vendas[[#This Row],[Custo Total]]</f>
        <v>8.5374664093316088</v>
      </c>
      <c r="R2651" s="2">
        <v>7</v>
      </c>
      <c r="S2651" s="3">
        <v>4</v>
      </c>
      <c r="T2651" t="s">
        <v>80</v>
      </c>
      <c r="U2651" t="s">
        <v>83</v>
      </c>
    </row>
    <row r="2652" spans="1:21" x14ac:dyDescent="0.3">
      <c r="A2652" s="3" t="s">
        <v>2736</v>
      </c>
      <c r="B2652" s="1">
        <v>45063</v>
      </c>
      <c r="C2652" s="7" t="str">
        <f>TEXT(tb_vendas[[#This Row],[Data do Pedido]],"aaaa-mm")</f>
        <v>2023-05</v>
      </c>
      <c r="D2652" s="1" t="s">
        <v>6593</v>
      </c>
      <c r="E2652" t="s">
        <v>21</v>
      </c>
      <c r="F2652" t="s">
        <v>33</v>
      </c>
      <c r="G2652" t="s">
        <v>42</v>
      </c>
      <c r="H2652" t="s">
        <v>46</v>
      </c>
      <c r="I2652" t="s">
        <v>62</v>
      </c>
      <c r="J2652" t="s">
        <v>70</v>
      </c>
      <c r="K2652" t="s">
        <v>76</v>
      </c>
      <c r="L2652">
        <v>9</v>
      </c>
      <c r="M2652" s="5">
        <v>5.85</v>
      </c>
      <c r="N2652" s="5">
        <f t="shared" si="41"/>
        <v>52.65</v>
      </c>
      <c r="O2652" s="5">
        <v>2.4096132190192359</v>
      </c>
      <c r="P2652" s="5">
        <f>tb_vendas[[#This Row],[Quantidade]]*tb_vendas[[#This Row],[Custo Unitário]]</f>
        <v>21.686518971173122</v>
      </c>
      <c r="Q2652" s="5">
        <f>tb_vendas[[#This Row],[Valor Total]]-tb_vendas[[#This Row],[Custo Total]]</f>
        <v>30.963481028826877</v>
      </c>
      <c r="R2652" s="2">
        <v>1</v>
      </c>
      <c r="S2652" s="3">
        <v>0</v>
      </c>
      <c r="T2652" t="s">
        <v>80</v>
      </c>
      <c r="U2652" t="s">
        <v>83</v>
      </c>
    </row>
    <row r="2653" spans="1:21" x14ac:dyDescent="0.3">
      <c r="A2653" s="3" t="s">
        <v>2737</v>
      </c>
      <c r="B2653" s="1">
        <v>45063</v>
      </c>
      <c r="C2653" s="7" t="str">
        <f>TEXT(tb_vendas[[#This Row],[Data do Pedido]],"aaaa-mm")</f>
        <v>2023-05</v>
      </c>
      <c r="D2653" s="1" t="s">
        <v>6588</v>
      </c>
      <c r="E2653" t="s">
        <v>16</v>
      </c>
      <c r="F2653" t="s">
        <v>35</v>
      </c>
      <c r="G2653" t="s">
        <v>44</v>
      </c>
      <c r="H2653" t="s">
        <v>46</v>
      </c>
      <c r="I2653" t="s">
        <v>59</v>
      </c>
      <c r="J2653" t="s">
        <v>70</v>
      </c>
      <c r="K2653" t="s">
        <v>77</v>
      </c>
      <c r="L2653">
        <v>55</v>
      </c>
      <c r="M2653" s="5">
        <v>80.31</v>
      </c>
      <c r="N2653" s="5">
        <f t="shared" si="41"/>
        <v>4417.05</v>
      </c>
      <c r="O2653" s="5">
        <v>31.660924387969441</v>
      </c>
      <c r="P2653" s="5">
        <f>tb_vendas[[#This Row],[Quantidade]]*tb_vendas[[#This Row],[Custo Unitário]]</f>
        <v>1741.3508413383192</v>
      </c>
      <c r="Q2653" s="5">
        <f>tb_vendas[[#This Row],[Valor Total]]-tb_vendas[[#This Row],[Custo Total]]</f>
        <v>2675.6991586616809</v>
      </c>
      <c r="R2653" s="2">
        <v>2</v>
      </c>
      <c r="S2653" s="3">
        <v>0</v>
      </c>
      <c r="T2653" t="s">
        <v>79</v>
      </c>
      <c r="U2653" t="s">
        <v>83</v>
      </c>
    </row>
    <row r="2654" spans="1:21" x14ac:dyDescent="0.3">
      <c r="A2654" s="3" t="s">
        <v>2738</v>
      </c>
      <c r="B2654" s="1">
        <v>45064</v>
      </c>
      <c r="C2654" s="7" t="str">
        <f>TEXT(tb_vendas[[#This Row],[Data do Pedido]],"aaaa-mm")</f>
        <v>2023-05</v>
      </c>
      <c r="D2654" s="1" t="s">
        <v>6591</v>
      </c>
      <c r="E2654" t="s">
        <v>23</v>
      </c>
      <c r="F2654" t="s">
        <v>33</v>
      </c>
      <c r="G2654" t="s">
        <v>42</v>
      </c>
      <c r="H2654" t="s">
        <v>46</v>
      </c>
      <c r="I2654" t="s">
        <v>62</v>
      </c>
      <c r="J2654" t="s">
        <v>70</v>
      </c>
      <c r="K2654" t="s">
        <v>73</v>
      </c>
      <c r="L2654">
        <v>90</v>
      </c>
      <c r="M2654" s="5">
        <v>49.05</v>
      </c>
      <c r="N2654" s="5">
        <f t="shared" si="41"/>
        <v>4414.5</v>
      </c>
      <c r="O2654" s="5">
        <v>14.441374931934936</v>
      </c>
      <c r="P2654" s="5">
        <f>tb_vendas[[#This Row],[Quantidade]]*tb_vendas[[#This Row],[Custo Unitário]]</f>
        <v>1299.7237438741442</v>
      </c>
      <c r="Q2654" s="5">
        <f>tb_vendas[[#This Row],[Valor Total]]-tb_vendas[[#This Row],[Custo Total]]</f>
        <v>3114.776256125856</v>
      </c>
      <c r="R2654" s="2">
        <v>5</v>
      </c>
      <c r="S2654" s="3">
        <v>7</v>
      </c>
      <c r="T2654" t="s">
        <v>79</v>
      </c>
      <c r="U2654" t="s">
        <v>82</v>
      </c>
    </row>
    <row r="2655" spans="1:21" x14ac:dyDescent="0.3">
      <c r="A2655" s="3" t="s">
        <v>2739</v>
      </c>
      <c r="B2655" s="1">
        <v>45064</v>
      </c>
      <c r="C2655" s="7" t="str">
        <f>TEXT(tb_vendas[[#This Row],[Data do Pedido]],"aaaa-mm")</f>
        <v>2023-05</v>
      </c>
      <c r="D2655" s="1" t="s">
        <v>6591</v>
      </c>
      <c r="E2655" t="s">
        <v>20</v>
      </c>
      <c r="F2655" t="s">
        <v>37</v>
      </c>
      <c r="G2655" t="s">
        <v>41</v>
      </c>
      <c r="H2655" t="s">
        <v>45</v>
      </c>
      <c r="I2655" t="s">
        <v>47</v>
      </c>
      <c r="J2655" t="s">
        <v>63</v>
      </c>
      <c r="K2655" t="s">
        <v>71</v>
      </c>
      <c r="L2655">
        <v>12</v>
      </c>
      <c r="M2655" s="5">
        <v>24.53</v>
      </c>
      <c r="N2655" s="5">
        <f t="shared" si="41"/>
        <v>294.36</v>
      </c>
      <c r="O2655" s="5">
        <v>13.504199857141717</v>
      </c>
      <c r="P2655" s="5">
        <f>tb_vendas[[#This Row],[Quantidade]]*tb_vendas[[#This Row],[Custo Unitário]]</f>
        <v>162.05039828570062</v>
      </c>
      <c r="Q2655" s="5">
        <f>tb_vendas[[#This Row],[Valor Total]]-tb_vendas[[#This Row],[Custo Total]]</f>
        <v>132.30960171429939</v>
      </c>
      <c r="R2655" s="2">
        <v>10</v>
      </c>
      <c r="S2655" s="3">
        <v>5</v>
      </c>
      <c r="T2655" t="s">
        <v>81</v>
      </c>
      <c r="U2655" t="s">
        <v>84</v>
      </c>
    </row>
    <row r="2656" spans="1:21" x14ac:dyDescent="0.3">
      <c r="A2656" s="3" t="s">
        <v>2740</v>
      </c>
      <c r="B2656" s="1">
        <v>45064</v>
      </c>
      <c r="C2656" s="7" t="str">
        <f>TEXT(tb_vendas[[#This Row],[Data do Pedido]],"aaaa-mm")</f>
        <v>2023-05</v>
      </c>
      <c r="D2656" s="1" t="s">
        <v>6590</v>
      </c>
      <c r="E2656" t="s">
        <v>22</v>
      </c>
      <c r="F2656" t="s">
        <v>27</v>
      </c>
      <c r="G2656" t="s">
        <v>42</v>
      </c>
      <c r="H2656" t="s">
        <v>46</v>
      </c>
      <c r="I2656" t="s">
        <v>48</v>
      </c>
      <c r="J2656" t="s">
        <v>64</v>
      </c>
      <c r="K2656" t="s">
        <v>77</v>
      </c>
      <c r="L2656">
        <v>47</v>
      </c>
      <c r="M2656" s="5">
        <v>99.49</v>
      </c>
      <c r="N2656" s="5">
        <f t="shared" si="41"/>
        <v>4676.03</v>
      </c>
      <c r="O2656" s="5">
        <v>44.804885179718809</v>
      </c>
      <c r="P2656" s="5">
        <f>tb_vendas[[#This Row],[Quantidade]]*tb_vendas[[#This Row],[Custo Unitário]]</f>
        <v>2105.8296034467839</v>
      </c>
      <c r="Q2656" s="5">
        <f>tb_vendas[[#This Row],[Valor Total]]-tb_vendas[[#This Row],[Custo Total]]</f>
        <v>2570.2003965532158</v>
      </c>
      <c r="R2656" s="2">
        <v>8</v>
      </c>
      <c r="S2656" s="3">
        <v>7</v>
      </c>
      <c r="T2656" t="s">
        <v>80</v>
      </c>
      <c r="U2656" t="s">
        <v>82</v>
      </c>
    </row>
    <row r="2657" spans="1:21" x14ac:dyDescent="0.3">
      <c r="A2657" s="3" t="s">
        <v>2741</v>
      </c>
      <c r="B2657" s="1">
        <v>45065</v>
      </c>
      <c r="C2657" s="7" t="str">
        <f>TEXT(tb_vendas[[#This Row],[Data do Pedido]],"aaaa-mm")</f>
        <v>2023-05</v>
      </c>
      <c r="D2657" s="1" t="s">
        <v>6588</v>
      </c>
      <c r="E2657" t="s">
        <v>21</v>
      </c>
      <c r="F2657" t="s">
        <v>29</v>
      </c>
      <c r="G2657" t="s">
        <v>43</v>
      </c>
      <c r="H2657" t="s">
        <v>45</v>
      </c>
      <c r="I2657" t="s">
        <v>48</v>
      </c>
      <c r="J2657" t="s">
        <v>64</v>
      </c>
      <c r="K2657" t="s">
        <v>75</v>
      </c>
      <c r="L2657">
        <v>11</v>
      </c>
      <c r="M2657" s="5">
        <v>65.62</v>
      </c>
      <c r="N2657" s="5">
        <f t="shared" si="41"/>
        <v>721.82</v>
      </c>
      <c r="O2657" s="5">
        <v>29.370800787581867</v>
      </c>
      <c r="P2657" s="5">
        <f>tb_vendas[[#This Row],[Quantidade]]*tb_vendas[[#This Row],[Custo Unitário]]</f>
        <v>323.07880866340054</v>
      </c>
      <c r="Q2657" s="5">
        <f>tb_vendas[[#This Row],[Valor Total]]-tb_vendas[[#This Row],[Custo Total]]</f>
        <v>398.74119133659951</v>
      </c>
      <c r="R2657" s="2">
        <v>8</v>
      </c>
      <c r="S2657" s="3">
        <v>3</v>
      </c>
      <c r="T2657" t="s">
        <v>81</v>
      </c>
      <c r="U2657" t="s">
        <v>85</v>
      </c>
    </row>
    <row r="2658" spans="1:21" x14ac:dyDescent="0.3">
      <c r="A2658" s="3" t="s">
        <v>2742</v>
      </c>
      <c r="B2658" s="1">
        <v>45065</v>
      </c>
      <c r="C2658" s="7" t="str">
        <f>TEXT(tb_vendas[[#This Row],[Data do Pedido]],"aaaa-mm")</f>
        <v>2023-05</v>
      </c>
      <c r="D2658" s="1" t="s">
        <v>6590</v>
      </c>
      <c r="E2658" t="s">
        <v>18</v>
      </c>
      <c r="F2658" t="s">
        <v>29</v>
      </c>
      <c r="G2658" t="s">
        <v>43</v>
      </c>
      <c r="H2658" t="s">
        <v>45</v>
      </c>
      <c r="I2658" t="s">
        <v>57</v>
      </c>
      <c r="J2658" t="s">
        <v>66</v>
      </c>
      <c r="K2658" t="s">
        <v>75</v>
      </c>
      <c r="L2658">
        <v>35</v>
      </c>
      <c r="M2658" s="5">
        <v>90.79</v>
      </c>
      <c r="N2658" s="5">
        <f t="shared" si="41"/>
        <v>3177.65</v>
      </c>
      <c r="O2658" s="5">
        <v>40.958148718351694</v>
      </c>
      <c r="P2658" s="5">
        <f>tb_vendas[[#This Row],[Quantidade]]*tb_vendas[[#This Row],[Custo Unitário]]</f>
        <v>1433.5352051423092</v>
      </c>
      <c r="Q2658" s="5">
        <f>tb_vendas[[#This Row],[Valor Total]]-tb_vendas[[#This Row],[Custo Total]]</f>
        <v>1744.1147948576909</v>
      </c>
      <c r="R2658" s="2">
        <v>2</v>
      </c>
      <c r="S2658" s="3">
        <v>0</v>
      </c>
      <c r="T2658" t="s">
        <v>81</v>
      </c>
      <c r="U2658" t="s">
        <v>85</v>
      </c>
    </row>
    <row r="2659" spans="1:21" x14ac:dyDescent="0.3">
      <c r="A2659" s="3" t="s">
        <v>2743</v>
      </c>
      <c r="B2659" s="1">
        <v>45065</v>
      </c>
      <c r="C2659" s="7" t="str">
        <f>TEXT(tb_vendas[[#This Row],[Data do Pedido]],"aaaa-mm")</f>
        <v>2023-05</v>
      </c>
      <c r="D2659" s="1" t="s">
        <v>6588</v>
      </c>
      <c r="E2659" t="s">
        <v>23</v>
      </c>
      <c r="F2659" t="s">
        <v>35</v>
      </c>
      <c r="G2659" t="s">
        <v>44</v>
      </c>
      <c r="H2659" t="s">
        <v>46</v>
      </c>
      <c r="I2659" t="s">
        <v>49</v>
      </c>
      <c r="J2659" t="s">
        <v>65</v>
      </c>
      <c r="K2659" t="s">
        <v>74</v>
      </c>
      <c r="L2659">
        <v>100</v>
      </c>
      <c r="M2659" s="5">
        <v>31.23</v>
      </c>
      <c r="N2659" s="5">
        <f t="shared" si="41"/>
        <v>3123</v>
      </c>
      <c r="O2659" s="5">
        <v>11.07687180496603</v>
      </c>
      <c r="P2659" s="5">
        <f>tb_vendas[[#This Row],[Quantidade]]*tb_vendas[[#This Row],[Custo Unitário]]</f>
        <v>1107.6871804966031</v>
      </c>
      <c r="Q2659" s="5">
        <f>tb_vendas[[#This Row],[Valor Total]]-tb_vendas[[#This Row],[Custo Total]]</f>
        <v>2015.3128195033969</v>
      </c>
      <c r="R2659" s="2">
        <v>10</v>
      </c>
      <c r="S2659" s="3">
        <v>0</v>
      </c>
      <c r="T2659" t="s">
        <v>81</v>
      </c>
      <c r="U2659" t="s">
        <v>85</v>
      </c>
    </row>
    <row r="2660" spans="1:21" x14ac:dyDescent="0.3">
      <c r="A2660" s="3" t="s">
        <v>2744</v>
      </c>
      <c r="B2660" s="1">
        <v>45065</v>
      </c>
      <c r="C2660" s="7" t="str">
        <f>TEXT(tb_vendas[[#This Row],[Data do Pedido]],"aaaa-mm")</f>
        <v>2023-05</v>
      </c>
      <c r="D2660" s="1" t="s">
        <v>6592</v>
      </c>
      <c r="E2660" t="s">
        <v>19</v>
      </c>
      <c r="F2660" t="s">
        <v>26</v>
      </c>
      <c r="G2660" t="s">
        <v>41</v>
      </c>
      <c r="H2660" t="s">
        <v>45</v>
      </c>
      <c r="I2660" t="s">
        <v>54</v>
      </c>
      <c r="J2660" t="s">
        <v>68</v>
      </c>
      <c r="K2660" t="s">
        <v>76</v>
      </c>
      <c r="L2660">
        <v>44</v>
      </c>
      <c r="M2660" s="5">
        <v>89.51</v>
      </c>
      <c r="N2660" s="5">
        <f t="shared" si="41"/>
        <v>3938.44</v>
      </c>
      <c r="O2660" s="5">
        <v>24.812297069929627</v>
      </c>
      <c r="P2660" s="5">
        <f>tb_vendas[[#This Row],[Quantidade]]*tb_vendas[[#This Row],[Custo Unitário]]</f>
        <v>1091.7410710769036</v>
      </c>
      <c r="Q2660" s="5">
        <f>tb_vendas[[#This Row],[Valor Total]]-tb_vendas[[#This Row],[Custo Total]]</f>
        <v>2846.6989289230964</v>
      </c>
      <c r="R2660" s="2">
        <v>2</v>
      </c>
      <c r="S2660" s="3">
        <v>2</v>
      </c>
      <c r="T2660" t="s">
        <v>79</v>
      </c>
      <c r="U2660" t="s">
        <v>85</v>
      </c>
    </row>
    <row r="2661" spans="1:21" x14ac:dyDescent="0.3">
      <c r="A2661" s="3" t="s">
        <v>2745</v>
      </c>
      <c r="B2661" s="1">
        <v>45065</v>
      </c>
      <c r="C2661" s="7" t="str">
        <f>TEXT(tb_vendas[[#This Row],[Data do Pedido]],"aaaa-mm")</f>
        <v>2023-05</v>
      </c>
      <c r="D2661" s="1" t="s">
        <v>6592</v>
      </c>
      <c r="E2661" t="s">
        <v>20</v>
      </c>
      <c r="F2661" t="s">
        <v>24</v>
      </c>
      <c r="G2661" t="s">
        <v>39</v>
      </c>
      <c r="H2661" t="s">
        <v>45</v>
      </c>
      <c r="I2661" t="s">
        <v>52</v>
      </c>
      <c r="J2661" t="s">
        <v>67</v>
      </c>
      <c r="K2661" t="s">
        <v>77</v>
      </c>
      <c r="L2661">
        <v>65</v>
      </c>
      <c r="M2661" s="5">
        <v>46.82</v>
      </c>
      <c r="N2661" s="5">
        <f t="shared" si="41"/>
        <v>3043.3</v>
      </c>
      <c r="O2661" s="5">
        <v>30.827254000634781</v>
      </c>
      <c r="P2661" s="5">
        <f>tb_vendas[[#This Row],[Quantidade]]*tb_vendas[[#This Row],[Custo Unitário]]</f>
        <v>2003.7715100412609</v>
      </c>
      <c r="Q2661" s="5">
        <f>tb_vendas[[#This Row],[Valor Total]]-tb_vendas[[#This Row],[Custo Total]]</f>
        <v>1039.5284899587393</v>
      </c>
      <c r="R2661" s="2">
        <v>1</v>
      </c>
      <c r="S2661" s="3">
        <v>6</v>
      </c>
      <c r="T2661" t="s">
        <v>81</v>
      </c>
      <c r="U2661" t="s">
        <v>85</v>
      </c>
    </row>
    <row r="2662" spans="1:21" x14ac:dyDescent="0.3">
      <c r="A2662" s="3" t="s">
        <v>2746</v>
      </c>
      <c r="B2662" s="1">
        <v>45066</v>
      </c>
      <c r="C2662" s="7" t="str">
        <f>TEXT(tb_vendas[[#This Row],[Data do Pedido]],"aaaa-mm")</f>
        <v>2023-05</v>
      </c>
      <c r="D2662" s="1" t="s">
        <v>6589</v>
      </c>
      <c r="E2662" t="s">
        <v>17</v>
      </c>
      <c r="F2662" t="s">
        <v>25</v>
      </c>
      <c r="G2662" t="s">
        <v>40</v>
      </c>
      <c r="H2662" t="s">
        <v>46</v>
      </c>
      <c r="I2662" t="s">
        <v>55</v>
      </c>
      <c r="J2662" t="s">
        <v>69</v>
      </c>
      <c r="K2662" t="s">
        <v>73</v>
      </c>
      <c r="L2662">
        <v>76</v>
      </c>
      <c r="M2662" s="5">
        <v>89.58</v>
      </c>
      <c r="N2662" s="5">
        <f t="shared" si="41"/>
        <v>6808.08</v>
      </c>
      <c r="O2662" s="5">
        <v>29.483150665055785</v>
      </c>
      <c r="P2662" s="5">
        <f>tb_vendas[[#This Row],[Quantidade]]*tb_vendas[[#This Row],[Custo Unitário]]</f>
        <v>2240.7194505442399</v>
      </c>
      <c r="Q2662" s="5">
        <f>tb_vendas[[#This Row],[Valor Total]]-tb_vendas[[#This Row],[Custo Total]]</f>
        <v>4567.3605494557596</v>
      </c>
      <c r="R2662" s="2">
        <v>4</v>
      </c>
      <c r="S2662" s="3">
        <v>2</v>
      </c>
      <c r="T2662" t="s">
        <v>80</v>
      </c>
      <c r="U2662" t="s">
        <v>85</v>
      </c>
    </row>
    <row r="2663" spans="1:21" x14ac:dyDescent="0.3">
      <c r="A2663" s="3" t="s">
        <v>2747</v>
      </c>
      <c r="B2663" s="1">
        <v>45066</v>
      </c>
      <c r="C2663" s="7" t="str">
        <f>TEXT(tb_vendas[[#This Row],[Data do Pedido]],"aaaa-mm")</f>
        <v>2023-05</v>
      </c>
      <c r="D2663" s="1" t="s">
        <v>6588</v>
      </c>
      <c r="E2663" t="s">
        <v>22</v>
      </c>
      <c r="F2663" t="s">
        <v>25</v>
      </c>
      <c r="G2663" t="s">
        <v>40</v>
      </c>
      <c r="H2663" t="s">
        <v>46</v>
      </c>
      <c r="I2663" t="s">
        <v>50</v>
      </c>
      <c r="J2663" t="s">
        <v>66</v>
      </c>
      <c r="K2663" t="s">
        <v>74</v>
      </c>
      <c r="L2663">
        <v>48</v>
      </c>
      <c r="M2663" s="5">
        <v>65.599999999999994</v>
      </c>
      <c r="N2663" s="5">
        <f t="shared" si="41"/>
        <v>3148.7999999999997</v>
      </c>
      <c r="O2663" s="5">
        <v>27.006951509179615</v>
      </c>
      <c r="P2663" s="5">
        <f>tb_vendas[[#This Row],[Quantidade]]*tb_vendas[[#This Row],[Custo Unitário]]</f>
        <v>1296.3336724406215</v>
      </c>
      <c r="Q2663" s="5">
        <f>tb_vendas[[#This Row],[Valor Total]]-tb_vendas[[#This Row],[Custo Total]]</f>
        <v>1852.4663275593782</v>
      </c>
      <c r="R2663" s="2">
        <v>10</v>
      </c>
      <c r="S2663" s="3">
        <v>1</v>
      </c>
      <c r="T2663" t="s">
        <v>81</v>
      </c>
      <c r="U2663" t="s">
        <v>85</v>
      </c>
    </row>
    <row r="2664" spans="1:21" x14ac:dyDescent="0.3">
      <c r="A2664" s="3" t="s">
        <v>2748</v>
      </c>
      <c r="B2664" s="1">
        <v>45066</v>
      </c>
      <c r="C2664" s="7" t="str">
        <f>TEXT(tb_vendas[[#This Row],[Data do Pedido]],"aaaa-mm")</f>
        <v>2023-05</v>
      </c>
      <c r="D2664" s="1" t="s">
        <v>6590</v>
      </c>
      <c r="E2664" t="s">
        <v>17</v>
      </c>
      <c r="F2664" t="s">
        <v>29</v>
      </c>
      <c r="G2664" t="s">
        <v>43</v>
      </c>
      <c r="H2664" t="s">
        <v>45</v>
      </c>
      <c r="I2664" t="s">
        <v>58</v>
      </c>
      <c r="J2664" t="s">
        <v>64</v>
      </c>
      <c r="K2664" t="s">
        <v>76</v>
      </c>
      <c r="L2664">
        <v>9</v>
      </c>
      <c r="M2664" s="5">
        <v>90.42</v>
      </c>
      <c r="N2664" s="5">
        <f t="shared" si="41"/>
        <v>813.78</v>
      </c>
      <c r="O2664" s="5">
        <v>25.382068201149171</v>
      </c>
      <c r="P2664" s="5">
        <f>tb_vendas[[#This Row],[Quantidade]]*tb_vendas[[#This Row],[Custo Unitário]]</f>
        <v>228.43861381034253</v>
      </c>
      <c r="Q2664" s="5">
        <f>tb_vendas[[#This Row],[Valor Total]]-tb_vendas[[#This Row],[Custo Total]]</f>
        <v>585.34138618965744</v>
      </c>
      <c r="R2664" s="2">
        <v>3</v>
      </c>
      <c r="S2664" s="3">
        <v>7</v>
      </c>
      <c r="T2664" t="s">
        <v>79</v>
      </c>
      <c r="U2664" t="s">
        <v>85</v>
      </c>
    </row>
    <row r="2665" spans="1:21" x14ac:dyDescent="0.3">
      <c r="A2665" s="3" t="s">
        <v>2749</v>
      </c>
      <c r="B2665" s="1">
        <v>45066</v>
      </c>
      <c r="C2665" s="7" t="str">
        <f>TEXT(tb_vendas[[#This Row],[Data do Pedido]],"aaaa-mm")</f>
        <v>2023-05</v>
      </c>
      <c r="D2665" s="1" t="s">
        <v>6590</v>
      </c>
      <c r="E2665" t="s">
        <v>21</v>
      </c>
      <c r="F2665" t="s">
        <v>27</v>
      </c>
      <c r="G2665" t="s">
        <v>42</v>
      </c>
      <c r="H2665" t="s">
        <v>46</v>
      </c>
      <c r="I2665" t="s">
        <v>53</v>
      </c>
      <c r="J2665" t="s">
        <v>67</v>
      </c>
      <c r="K2665" t="s">
        <v>75</v>
      </c>
      <c r="L2665">
        <v>94</v>
      </c>
      <c r="M2665" s="5">
        <v>78.53</v>
      </c>
      <c r="N2665" s="5">
        <f t="shared" si="41"/>
        <v>7381.82</v>
      </c>
      <c r="O2665" s="5">
        <v>28.025897672312766</v>
      </c>
      <c r="P2665" s="5">
        <f>tb_vendas[[#This Row],[Quantidade]]*tb_vendas[[#This Row],[Custo Unitário]]</f>
        <v>2634.4343811973999</v>
      </c>
      <c r="Q2665" s="5">
        <f>tb_vendas[[#This Row],[Valor Total]]-tb_vendas[[#This Row],[Custo Total]]</f>
        <v>4747.3856188026002</v>
      </c>
      <c r="R2665" s="2">
        <v>1</v>
      </c>
      <c r="S2665" s="3">
        <v>9</v>
      </c>
      <c r="T2665" t="s">
        <v>79</v>
      </c>
      <c r="U2665" t="s">
        <v>83</v>
      </c>
    </row>
    <row r="2666" spans="1:21" x14ac:dyDescent="0.3">
      <c r="A2666" s="3" t="s">
        <v>2750</v>
      </c>
      <c r="B2666" s="1">
        <v>45067</v>
      </c>
      <c r="C2666" s="7" t="str">
        <f>TEXT(tb_vendas[[#This Row],[Data do Pedido]],"aaaa-mm")</f>
        <v>2023-05</v>
      </c>
      <c r="D2666" s="1" t="s">
        <v>6589</v>
      </c>
      <c r="E2666" t="s">
        <v>20</v>
      </c>
      <c r="F2666" t="s">
        <v>25</v>
      </c>
      <c r="G2666" t="s">
        <v>40</v>
      </c>
      <c r="H2666" t="s">
        <v>46</v>
      </c>
      <c r="I2666" t="s">
        <v>58</v>
      </c>
      <c r="J2666" t="s">
        <v>64</v>
      </c>
      <c r="K2666" t="s">
        <v>72</v>
      </c>
      <c r="L2666">
        <v>48</v>
      </c>
      <c r="M2666" s="5">
        <v>19.43</v>
      </c>
      <c r="N2666" s="5">
        <f t="shared" si="41"/>
        <v>932.64</v>
      </c>
      <c r="O2666" s="5">
        <v>10.029327101672184</v>
      </c>
      <c r="P2666" s="5">
        <f>tb_vendas[[#This Row],[Quantidade]]*tb_vendas[[#This Row],[Custo Unitário]]</f>
        <v>481.40770088026483</v>
      </c>
      <c r="Q2666" s="5">
        <f>tb_vendas[[#This Row],[Valor Total]]-tb_vendas[[#This Row],[Custo Total]]</f>
        <v>451.23229911973516</v>
      </c>
      <c r="R2666" s="2">
        <v>8</v>
      </c>
      <c r="S2666" s="3">
        <v>4</v>
      </c>
      <c r="T2666" t="s">
        <v>81</v>
      </c>
      <c r="U2666" t="s">
        <v>83</v>
      </c>
    </row>
    <row r="2667" spans="1:21" x14ac:dyDescent="0.3">
      <c r="A2667" s="3" t="s">
        <v>2751</v>
      </c>
      <c r="B2667" s="1">
        <v>45067</v>
      </c>
      <c r="C2667" s="7" t="str">
        <f>TEXT(tb_vendas[[#This Row],[Data do Pedido]],"aaaa-mm")</f>
        <v>2023-05</v>
      </c>
      <c r="D2667" s="1" t="s">
        <v>6591</v>
      </c>
      <c r="E2667" t="s">
        <v>23</v>
      </c>
      <c r="F2667" t="s">
        <v>30</v>
      </c>
      <c r="G2667" t="s">
        <v>44</v>
      </c>
      <c r="H2667" t="s">
        <v>46</v>
      </c>
      <c r="I2667" t="s">
        <v>60</v>
      </c>
      <c r="J2667" t="s">
        <v>69</v>
      </c>
      <c r="K2667" t="s">
        <v>71</v>
      </c>
      <c r="L2667">
        <v>44</v>
      </c>
      <c r="M2667" s="5">
        <v>15.87</v>
      </c>
      <c r="N2667" s="5">
        <f t="shared" si="41"/>
        <v>698.28</v>
      </c>
      <c r="O2667" s="5">
        <v>5.3264050116507242</v>
      </c>
      <c r="P2667" s="5">
        <f>tb_vendas[[#This Row],[Quantidade]]*tb_vendas[[#This Row],[Custo Unitário]]</f>
        <v>234.36182051263188</v>
      </c>
      <c r="Q2667" s="5">
        <f>tb_vendas[[#This Row],[Valor Total]]-tb_vendas[[#This Row],[Custo Total]]</f>
        <v>463.91817948736809</v>
      </c>
      <c r="R2667" s="2">
        <v>1</v>
      </c>
      <c r="S2667" s="3">
        <v>0</v>
      </c>
      <c r="T2667" t="s">
        <v>80</v>
      </c>
      <c r="U2667" t="s">
        <v>85</v>
      </c>
    </row>
    <row r="2668" spans="1:21" x14ac:dyDescent="0.3">
      <c r="A2668" s="3" t="s">
        <v>2752</v>
      </c>
      <c r="B2668" s="1">
        <v>45067</v>
      </c>
      <c r="C2668" s="7" t="str">
        <f>TEXT(tb_vendas[[#This Row],[Data do Pedido]],"aaaa-mm")</f>
        <v>2023-05</v>
      </c>
      <c r="D2668" s="1" t="s">
        <v>6592</v>
      </c>
      <c r="E2668" t="s">
        <v>23</v>
      </c>
      <c r="F2668" t="s">
        <v>38</v>
      </c>
      <c r="G2668" t="s">
        <v>39</v>
      </c>
      <c r="H2668" t="s">
        <v>45</v>
      </c>
      <c r="I2668" t="s">
        <v>51</v>
      </c>
      <c r="J2668" t="s">
        <v>65</v>
      </c>
      <c r="K2668" t="s">
        <v>73</v>
      </c>
      <c r="L2668">
        <v>83</v>
      </c>
      <c r="M2668" s="5">
        <v>24.93</v>
      </c>
      <c r="N2668" s="5">
        <f t="shared" si="41"/>
        <v>2069.19</v>
      </c>
      <c r="O2668" s="5">
        <v>9.6466872600881164</v>
      </c>
      <c r="P2668" s="5">
        <f>tb_vendas[[#This Row],[Quantidade]]*tb_vendas[[#This Row],[Custo Unitário]]</f>
        <v>800.67504258731367</v>
      </c>
      <c r="Q2668" s="5">
        <f>tb_vendas[[#This Row],[Valor Total]]-tb_vendas[[#This Row],[Custo Total]]</f>
        <v>1268.5149574126863</v>
      </c>
      <c r="R2668" s="2">
        <v>10</v>
      </c>
      <c r="S2668" s="3">
        <v>0</v>
      </c>
      <c r="T2668" t="s">
        <v>81</v>
      </c>
      <c r="U2668" t="s">
        <v>83</v>
      </c>
    </row>
    <row r="2669" spans="1:21" x14ac:dyDescent="0.3">
      <c r="A2669" s="3" t="s">
        <v>2753</v>
      </c>
      <c r="B2669" s="1">
        <v>45067</v>
      </c>
      <c r="C2669" s="7" t="str">
        <f>TEXT(tb_vendas[[#This Row],[Data do Pedido]],"aaaa-mm")</f>
        <v>2023-05</v>
      </c>
      <c r="D2669" s="1" t="s">
        <v>6589</v>
      </c>
      <c r="E2669" t="s">
        <v>23</v>
      </c>
      <c r="F2669" t="s">
        <v>33</v>
      </c>
      <c r="G2669" t="s">
        <v>42</v>
      </c>
      <c r="H2669" t="s">
        <v>46</v>
      </c>
      <c r="I2669" t="s">
        <v>56</v>
      </c>
      <c r="J2669" t="s">
        <v>63</v>
      </c>
      <c r="K2669" t="s">
        <v>73</v>
      </c>
      <c r="L2669">
        <v>63</v>
      </c>
      <c r="M2669" s="5">
        <v>23.46</v>
      </c>
      <c r="N2669" s="5">
        <f t="shared" si="41"/>
        <v>1477.98</v>
      </c>
      <c r="O2669" s="5">
        <v>6.8211642707469835</v>
      </c>
      <c r="P2669" s="5">
        <f>tb_vendas[[#This Row],[Quantidade]]*tb_vendas[[#This Row],[Custo Unitário]]</f>
        <v>429.73334905705997</v>
      </c>
      <c r="Q2669" s="5">
        <f>tb_vendas[[#This Row],[Valor Total]]-tb_vendas[[#This Row],[Custo Total]]</f>
        <v>1048.2466509429401</v>
      </c>
      <c r="R2669" s="2">
        <v>1</v>
      </c>
      <c r="S2669" s="3">
        <v>2</v>
      </c>
      <c r="T2669" t="s">
        <v>81</v>
      </c>
      <c r="U2669" t="s">
        <v>83</v>
      </c>
    </row>
    <row r="2670" spans="1:21" x14ac:dyDescent="0.3">
      <c r="A2670" s="3" t="s">
        <v>2754</v>
      </c>
      <c r="B2670" s="1">
        <v>45067</v>
      </c>
      <c r="C2670" s="7" t="str">
        <f>TEXT(tb_vendas[[#This Row],[Data do Pedido]],"aaaa-mm")</f>
        <v>2023-05</v>
      </c>
      <c r="D2670" s="1" t="s">
        <v>6590</v>
      </c>
      <c r="E2670" t="s">
        <v>22</v>
      </c>
      <c r="F2670" t="s">
        <v>25</v>
      </c>
      <c r="G2670" t="s">
        <v>40</v>
      </c>
      <c r="H2670" t="s">
        <v>46</v>
      </c>
      <c r="I2670" t="s">
        <v>61</v>
      </c>
      <c r="J2670" t="s">
        <v>68</v>
      </c>
      <c r="K2670" t="s">
        <v>72</v>
      </c>
      <c r="L2670">
        <v>29</v>
      </c>
      <c r="M2670" s="5">
        <v>12.04</v>
      </c>
      <c r="N2670" s="5">
        <f t="shared" si="41"/>
        <v>349.15999999999997</v>
      </c>
      <c r="O2670" s="5">
        <v>3.0546065277018997</v>
      </c>
      <c r="P2670" s="5">
        <f>tb_vendas[[#This Row],[Quantidade]]*tb_vendas[[#This Row],[Custo Unitário]]</f>
        <v>88.583589303355097</v>
      </c>
      <c r="Q2670" s="5">
        <f>tb_vendas[[#This Row],[Valor Total]]-tb_vendas[[#This Row],[Custo Total]]</f>
        <v>260.57641069664487</v>
      </c>
      <c r="R2670" s="2">
        <v>2</v>
      </c>
      <c r="S2670" s="3">
        <v>6</v>
      </c>
      <c r="T2670" t="s">
        <v>79</v>
      </c>
      <c r="U2670" t="s">
        <v>83</v>
      </c>
    </row>
    <row r="2671" spans="1:21" x14ac:dyDescent="0.3">
      <c r="A2671" s="3" t="s">
        <v>2755</v>
      </c>
      <c r="B2671" s="1">
        <v>45067</v>
      </c>
      <c r="C2671" s="7" t="str">
        <f>TEXT(tb_vendas[[#This Row],[Data do Pedido]],"aaaa-mm")</f>
        <v>2023-05</v>
      </c>
      <c r="D2671" s="1" t="s">
        <v>6593</v>
      </c>
      <c r="E2671" t="s">
        <v>19</v>
      </c>
      <c r="F2671" t="s">
        <v>26</v>
      </c>
      <c r="G2671" t="s">
        <v>41</v>
      </c>
      <c r="H2671" t="s">
        <v>45</v>
      </c>
      <c r="I2671" t="s">
        <v>60</v>
      </c>
      <c r="J2671" t="s">
        <v>69</v>
      </c>
      <c r="K2671" t="s">
        <v>72</v>
      </c>
      <c r="L2671">
        <v>90</v>
      </c>
      <c r="M2671" s="5">
        <v>44.83</v>
      </c>
      <c r="N2671" s="5">
        <f t="shared" si="41"/>
        <v>4034.7</v>
      </c>
      <c r="O2671" s="5">
        <v>16.211885958386681</v>
      </c>
      <c r="P2671" s="5">
        <f>tb_vendas[[#This Row],[Quantidade]]*tb_vendas[[#This Row],[Custo Unitário]]</f>
        <v>1459.0697362548012</v>
      </c>
      <c r="Q2671" s="5">
        <f>tb_vendas[[#This Row],[Valor Total]]-tb_vendas[[#This Row],[Custo Total]]</f>
        <v>2575.6302637451986</v>
      </c>
      <c r="R2671" s="2">
        <v>4</v>
      </c>
      <c r="S2671" s="3">
        <v>6</v>
      </c>
      <c r="T2671" t="s">
        <v>79</v>
      </c>
      <c r="U2671" t="s">
        <v>82</v>
      </c>
    </row>
    <row r="2672" spans="1:21" x14ac:dyDescent="0.3">
      <c r="A2672" s="3" t="s">
        <v>2756</v>
      </c>
      <c r="B2672" s="1">
        <v>45067</v>
      </c>
      <c r="C2672" s="7" t="str">
        <f>TEXT(tb_vendas[[#This Row],[Data do Pedido]],"aaaa-mm")</f>
        <v>2023-05</v>
      </c>
      <c r="D2672" s="1" t="s">
        <v>6588</v>
      </c>
      <c r="E2672" t="s">
        <v>19</v>
      </c>
      <c r="F2672" t="s">
        <v>32</v>
      </c>
      <c r="G2672" t="s">
        <v>39</v>
      </c>
      <c r="H2672" t="s">
        <v>45</v>
      </c>
      <c r="I2672" t="s">
        <v>56</v>
      </c>
      <c r="J2672" t="s">
        <v>63</v>
      </c>
      <c r="K2672" t="s">
        <v>72</v>
      </c>
      <c r="L2672">
        <v>34</v>
      </c>
      <c r="M2672" s="5">
        <v>13.1</v>
      </c>
      <c r="N2672" s="5">
        <f t="shared" si="41"/>
        <v>445.4</v>
      </c>
      <c r="O2672" s="5">
        <v>3.7140215925399755</v>
      </c>
      <c r="P2672" s="5">
        <f>tb_vendas[[#This Row],[Quantidade]]*tb_vendas[[#This Row],[Custo Unitário]]</f>
        <v>126.27673414635917</v>
      </c>
      <c r="Q2672" s="5">
        <f>tb_vendas[[#This Row],[Valor Total]]-tb_vendas[[#This Row],[Custo Total]]</f>
        <v>319.12326585364082</v>
      </c>
      <c r="R2672" s="2">
        <v>10</v>
      </c>
      <c r="S2672" s="3">
        <v>7</v>
      </c>
      <c r="T2672" t="s">
        <v>80</v>
      </c>
      <c r="U2672" t="s">
        <v>85</v>
      </c>
    </row>
    <row r="2673" spans="1:21" x14ac:dyDescent="0.3">
      <c r="A2673" s="3" t="s">
        <v>2757</v>
      </c>
      <c r="B2673" s="1">
        <v>45068</v>
      </c>
      <c r="C2673" s="7" t="str">
        <f>TEXT(tb_vendas[[#This Row],[Data do Pedido]],"aaaa-mm")</f>
        <v>2023-05</v>
      </c>
      <c r="D2673" s="1" t="s">
        <v>6590</v>
      </c>
      <c r="E2673" t="s">
        <v>22</v>
      </c>
      <c r="F2673" t="s">
        <v>29</v>
      </c>
      <c r="G2673" t="s">
        <v>43</v>
      </c>
      <c r="H2673" t="s">
        <v>45</v>
      </c>
      <c r="I2673" t="s">
        <v>53</v>
      </c>
      <c r="J2673" t="s">
        <v>67</v>
      </c>
      <c r="K2673" t="s">
        <v>75</v>
      </c>
      <c r="L2673">
        <v>97</v>
      </c>
      <c r="M2673" s="5">
        <v>89.11</v>
      </c>
      <c r="N2673" s="5">
        <f t="shared" si="41"/>
        <v>8643.67</v>
      </c>
      <c r="O2673" s="5">
        <v>64.60058683770788</v>
      </c>
      <c r="P2673" s="5">
        <f>tb_vendas[[#This Row],[Quantidade]]*tb_vendas[[#This Row],[Custo Unitário]]</f>
        <v>6266.2569232576643</v>
      </c>
      <c r="Q2673" s="5">
        <f>tb_vendas[[#This Row],[Valor Total]]-tb_vendas[[#This Row],[Custo Total]]</f>
        <v>2377.4130767423358</v>
      </c>
      <c r="R2673" s="2">
        <v>6</v>
      </c>
      <c r="S2673" s="3">
        <v>4</v>
      </c>
      <c r="T2673" t="s">
        <v>81</v>
      </c>
      <c r="U2673" t="s">
        <v>82</v>
      </c>
    </row>
    <row r="2674" spans="1:21" x14ac:dyDescent="0.3">
      <c r="A2674" s="3" t="s">
        <v>2758</v>
      </c>
      <c r="B2674" s="1">
        <v>45068</v>
      </c>
      <c r="C2674" s="7" t="str">
        <f>TEXT(tb_vendas[[#This Row],[Data do Pedido]],"aaaa-mm")</f>
        <v>2023-05</v>
      </c>
      <c r="D2674" s="1" t="s">
        <v>6592</v>
      </c>
      <c r="E2674" t="s">
        <v>16</v>
      </c>
      <c r="F2674" t="s">
        <v>34</v>
      </c>
      <c r="G2674" t="s">
        <v>40</v>
      </c>
      <c r="H2674" t="s">
        <v>46</v>
      </c>
      <c r="I2674" t="s">
        <v>62</v>
      </c>
      <c r="J2674" t="s">
        <v>70</v>
      </c>
      <c r="K2674" t="s">
        <v>74</v>
      </c>
      <c r="L2674">
        <v>70</v>
      </c>
      <c r="M2674" s="5">
        <v>30.41</v>
      </c>
      <c r="N2674" s="5">
        <f t="shared" si="41"/>
        <v>2128.6999999999998</v>
      </c>
      <c r="O2674" s="5">
        <v>9.1649107128757432</v>
      </c>
      <c r="P2674" s="5">
        <f>tb_vendas[[#This Row],[Quantidade]]*tb_vendas[[#This Row],[Custo Unitário]]</f>
        <v>641.54374990130202</v>
      </c>
      <c r="Q2674" s="5">
        <f>tb_vendas[[#This Row],[Valor Total]]-tb_vendas[[#This Row],[Custo Total]]</f>
        <v>1487.1562500986979</v>
      </c>
      <c r="R2674" s="2">
        <v>5</v>
      </c>
      <c r="S2674" s="3">
        <v>0</v>
      </c>
      <c r="T2674" t="s">
        <v>79</v>
      </c>
      <c r="U2674" t="s">
        <v>84</v>
      </c>
    </row>
    <row r="2675" spans="1:21" x14ac:dyDescent="0.3">
      <c r="A2675" s="3" t="s">
        <v>2759</v>
      </c>
      <c r="B2675" s="1">
        <v>45068</v>
      </c>
      <c r="C2675" s="7" t="str">
        <f>TEXT(tb_vendas[[#This Row],[Data do Pedido]],"aaaa-mm")</f>
        <v>2023-05</v>
      </c>
      <c r="D2675" s="1" t="s">
        <v>6590</v>
      </c>
      <c r="E2675" t="s">
        <v>16</v>
      </c>
      <c r="F2675" t="s">
        <v>27</v>
      </c>
      <c r="G2675" t="s">
        <v>42</v>
      </c>
      <c r="H2675" t="s">
        <v>46</v>
      </c>
      <c r="I2675" t="s">
        <v>53</v>
      </c>
      <c r="J2675" t="s">
        <v>67</v>
      </c>
      <c r="K2675" t="s">
        <v>71</v>
      </c>
      <c r="L2675">
        <v>2</v>
      </c>
      <c r="M2675" s="5">
        <v>32.79</v>
      </c>
      <c r="N2675" s="5">
        <f t="shared" si="41"/>
        <v>65.58</v>
      </c>
      <c r="O2675" s="5">
        <v>10.034458691587842</v>
      </c>
      <c r="P2675" s="5">
        <f>tb_vendas[[#This Row],[Quantidade]]*tb_vendas[[#This Row],[Custo Unitário]]</f>
        <v>20.068917383175684</v>
      </c>
      <c r="Q2675" s="5">
        <f>tb_vendas[[#This Row],[Valor Total]]-tb_vendas[[#This Row],[Custo Total]]</f>
        <v>45.511082616824311</v>
      </c>
      <c r="R2675" s="2">
        <v>5</v>
      </c>
      <c r="S2675" s="3">
        <v>3</v>
      </c>
      <c r="T2675" t="s">
        <v>81</v>
      </c>
      <c r="U2675" t="s">
        <v>82</v>
      </c>
    </row>
    <row r="2676" spans="1:21" x14ac:dyDescent="0.3">
      <c r="A2676" s="3" t="s">
        <v>2760</v>
      </c>
      <c r="B2676" s="1">
        <v>45068</v>
      </c>
      <c r="C2676" s="7" t="str">
        <f>TEXT(tb_vendas[[#This Row],[Data do Pedido]],"aaaa-mm")</f>
        <v>2023-05</v>
      </c>
      <c r="D2676" s="1" t="s">
        <v>6591</v>
      </c>
      <c r="E2676" t="s">
        <v>16</v>
      </c>
      <c r="F2676" t="s">
        <v>25</v>
      </c>
      <c r="G2676" t="s">
        <v>40</v>
      </c>
      <c r="H2676" t="s">
        <v>46</v>
      </c>
      <c r="I2676" t="s">
        <v>58</v>
      </c>
      <c r="J2676" t="s">
        <v>64</v>
      </c>
      <c r="K2676" t="s">
        <v>72</v>
      </c>
      <c r="L2676">
        <v>59</v>
      </c>
      <c r="M2676" s="5">
        <v>95.52</v>
      </c>
      <c r="N2676" s="5">
        <f t="shared" si="41"/>
        <v>5635.6799999999994</v>
      </c>
      <c r="O2676" s="5">
        <v>46.258542670678302</v>
      </c>
      <c r="P2676" s="5">
        <f>tb_vendas[[#This Row],[Quantidade]]*tb_vendas[[#This Row],[Custo Unitário]]</f>
        <v>2729.2540175700196</v>
      </c>
      <c r="Q2676" s="5">
        <f>tb_vendas[[#This Row],[Valor Total]]-tb_vendas[[#This Row],[Custo Total]]</f>
        <v>2906.4259824299797</v>
      </c>
      <c r="R2676" s="2">
        <v>3</v>
      </c>
      <c r="S2676" s="3">
        <v>2</v>
      </c>
      <c r="T2676" t="s">
        <v>79</v>
      </c>
      <c r="U2676" t="s">
        <v>85</v>
      </c>
    </row>
    <row r="2677" spans="1:21" x14ac:dyDescent="0.3">
      <c r="A2677" s="3" t="s">
        <v>2761</v>
      </c>
      <c r="B2677" s="1">
        <v>45069</v>
      </c>
      <c r="C2677" s="7" t="str">
        <f>TEXT(tb_vendas[[#This Row],[Data do Pedido]],"aaaa-mm")</f>
        <v>2023-05</v>
      </c>
      <c r="D2677" s="1" t="s">
        <v>6591</v>
      </c>
      <c r="E2677" t="s">
        <v>18</v>
      </c>
      <c r="F2677" t="s">
        <v>34</v>
      </c>
      <c r="G2677" t="s">
        <v>40</v>
      </c>
      <c r="H2677" t="s">
        <v>46</v>
      </c>
      <c r="I2677" t="s">
        <v>50</v>
      </c>
      <c r="J2677" t="s">
        <v>66</v>
      </c>
      <c r="K2677" t="s">
        <v>75</v>
      </c>
      <c r="L2677">
        <v>39</v>
      </c>
      <c r="M2677" s="5">
        <v>52.5</v>
      </c>
      <c r="N2677" s="5">
        <f t="shared" si="41"/>
        <v>2047.5</v>
      </c>
      <c r="O2677" s="5">
        <v>29.978305247931051</v>
      </c>
      <c r="P2677" s="5">
        <f>tb_vendas[[#This Row],[Quantidade]]*tb_vendas[[#This Row],[Custo Unitário]]</f>
        <v>1169.153904669311</v>
      </c>
      <c r="Q2677" s="5">
        <f>tb_vendas[[#This Row],[Valor Total]]-tb_vendas[[#This Row],[Custo Total]]</f>
        <v>878.34609533068897</v>
      </c>
      <c r="R2677" s="2">
        <v>5</v>
      </c>
      <c r="S2677" s="3">
        <v>4</v>
      </c>
      <c r="T2677" t="s">
        <v>80</v>
      </c>
      <c r="U2677" t="s">
        <v>83</v>
      </c>
    </row>
    <row r="2678" spans="1:21" x14ac:dyDescent="0.3">
      <c r="A2678" s="3" t="s">
        <v>2762</v>
      </c>
      <c r="B2678" s="1">
        <v>45069</v>
      </c>
      <c r="C2678" s="7" t="str">
        <f>TEXT(tb_vendas[[#This Row],[Data do Pedido]],"aaaa-mm")</f>
        <v>2023-05</v>
      </c>
      <c r="D2678" s="1" t="s">
        <v>6592</v>
      </c>
      <c r="E2678" t="s">
        <v>16</v>
      </c>
      <c r="F2678" t="s">
        <v>26</v>
      </c>
      <c r="G2678" t="s">
        <v>41</v>
      </c>
      <c r="H2678" t="s">
        <v>45</v>
      </c>
      <c r="I2678" t="s">
        <v>60</v>
      </c>
      <c r="J2678" t="s">
        <v>69</v>
      </c>
      <c r="K2678" t="s">
        <v>78</v>
      </c>
      <c r="L2678">
        <v>7</v>
      </c>
      <c r="M2678" s="5">
        <v>71.25</v>
      </c>
      <c r="N2678" s="5">
        <f t="shared" si="41"/>
        <v>498.75</v>
      </c>
      <c r="O2678" s="5">
        <v>25.839346646983806</v>
      </c>
      <c r="P2678" s="5">
        <f>tb_vendas[[#This Row],[Quantidade]]*tb_vendas[[#This Row],[Custo Unitário]]</f>
        <v>180.87542652888663</v>
      </c>
      <c r="Q2678" s="5">
        <f>tb_vendas[[#This Row],[Valor Total]]-tb_vendas[[#This Row],[Custo Total]]</f>
        <v>317.87457347111337</v>
      </c>
      <c r="R2678" s="2">
        <v>2</v>
      </c>
      <c r="S2678" s="3">
        <v>3</v>
      </c>
      <c r="T2678" t="s">
        <v>80</v>
      </c>
      <c r="U2678" t="s">
        <v>83</v>
      </c>
    </row>
    <row r="2679" spans="1:21" x14ac:dyDescent="0.3">
      <c r="A2679" s="3" t="s">
        <v>2763</v>
      </c>
      <c r="B2679" s="1">
        <v>45069</v>
      </c>
      <c r="C2679" s="7" t="str">
        <f>TEXT(tb_vendas[[#This Row],[Data do Pedido]],"aaaa-mm")</f>
        <v>2023-05</v>
      </c>
      <c r="D2679" s="1" t="s">
        <v>6593</v>
      </c>
      <c r="E2679" t="s">
        <v>19</v>
      </c>
      <c r="F2679" t="s">
        <v>25</v>
      </c>
      <c r="G2679" t="s">
        <v>40</v>
      </c>
      <c r="H2679" t="s">
        <v>46</v>
      </c>
      <c r="I2679" t="s">
        <v>56</v>
      </c>
      <c r="J2679" t="s">
        <v>63</v>
      </c>
      <c r="K2679" t="s">
        <v>71</v>
      </c>
      <c r="L2679">
        <v>87</v>
      </c>
      <c r="M2679" s="5">
        <v>50.36</v>
      </c>
      <c r="N2679" s="5">
        <f t="shared" si="41"/>
        <v>4381.32</v>
      </c>
      <c r="O2679" s="5">
        <v>36.837645485239626</v>
      </c>
      <c r="P2679" s="5">
        <f>tb_vendas[[#This Row],[Quantidade]]*tb_vendas[[#This Row],[Custo Unitário]]</f>
        <v>3204.8751572158476</v>
      </c>
      <c r="Q2679" s="5">
        <f>tb_vendas[[#This Row],[Valor Total]]-tb_vendas[[#This Row],[Custo Total]]</f>
        <v>1176.4448427841521</v>
      </c>
      <c r="R2679" s="2">
        <v>4</v>
      </c>
      <c r="S2679" s="3">
        <v>6</v>
      </c>
      <c r="T2679" t="s">
        <v>80</v>
      </c>
      <c r="U2679" t="s">
        <v>84</v>
      </c>
    </row>
    <row r="2680" spans="1:21" x14ac:dyDescent="0.3">
      <c r="A2680" s="3" t="s">
        <v>2764</v>
      </c>
      <c r="B2680" s="1">
        <v>45069</v>
      </c>
      <c r="C2680" s="7" t="str">
        <f>TEXT(tb_vendas[[#This Row],[Data do Pedido]],"aaaa-mm")</f>
        <v>2023-05</v>
      </c>
      <c r="D2680" s="1" t="s">
        <v>6588</v>
      </c>
      <c r="E2680" t="s">
        <v>23</v>
      </c>
      <c r="F2680" t="s">
        <v>32</v>
      </c>
      <c r="G2680" t="s">
        <v>39</v>
      </c>
      <c r="H2680" t="s">
        <v>45</v>
      </c>
      <c r="I2680" t="s">
        <v>51</v>
      </c>
      <c r="J2680" t="s">
        <v>65</v>
      </c>
      <c r="K2680" t="s">
        <v>76</v>
      </c>
      <c r="L2680">
        <v>11</v>
      </c>
      <c r="M2680" s="5">
        <v>7.25</v>
      </c>
      <c r="N2680" s="5">
        <f t="shared" si="41"/>
        <v>79.75</v>
      </c>
      <c r="O2680" s="5">
        <v>3.6000140735349806</v>
      </c>
      <c r="P2680" s="5">
        <f>tb_vendas[[#This Row],[Quantidade]]*tb_vendas[[#This Row],[Custo Unitário]]</f>
        <v>39.600154808884788</v>
      </c>
      <c r="Q2680" s="5">
        <f>tb_vendas[[#This Row],[Valor Total]]-tb_vendas[[#This Row],[Custo Total]]</f>
        <v>40.149845191115212</v>
      </c>
      <c r="R2680" s="2">
        <v>4</v>
      </c>
      <c r="S2680" s="3">
        <v>2</v>
      </c>
      <c r="T2680" t="s">
        <v>79</v>
      </c>
      <c r="U2680" t="s">
        <v>85</v>
      </c>
    </row>
    <row r="2681" spans="1:21" x14ac:dyDescent="0.3">
      <c r="A2681" s="3" t="s">
        <v>2765</v>
      </c>
      <c r="B2681" s="1">
        <v>45069</v>
      </c>
      <c r="C2681" s="7" t="str">
        <f>TEXT(tb_vendas[[#This Row],[Data do Pedido]],"aaaa-mm")</f>
        <v>2023-05</v>
      </c>
      <c r="D2681" s="1" t="s">
        <v>6589</v>
      </c>
      <c r="E2681" t="s">
        <v>20</v>
      </c>
      <c r="F2681" t="s">
        <v>34</v>
      </c>
      <c r="G2681" t="s">
        <v>40</v>
      </c>
      <c r="H2681" t="s">
        <v>46</v>
      </c>
      <c r="I2681" t="s">
        <v>56</v>
      </c>
      <c r="J2681" t="s">
        <v>63</v>
      </c>
      <c r="K2681" t="s">
        <v>77</v>
      </c>
      <c r="L2681">
        <v>13</v>
      </c>
      <c r="M2681" s="5">
        <v>60.17</v>
      </c>
      <c r="N2681" s="5">
        <f t="shared" si="41"/>
        <v>782.21</v>
      </c>
      <c r="O2681" s="5">
        <v>19.678250611503838</v>
      </c>
      <c r="P2681" s="5">
        <f>tb_vendas[[#This Row],[Quantidade]]*tb_vendas[[#This Row],[Custo Unitário]]</f>
        <v>255.81725794954988</v>
      </c>
      <c r="Q2681" s="5">
        <f>tb_vendas[[#This Row],[Valor Total]]-tb_vendas[[#This Row],[Custo Total]]</f>
        <v>526.39274205045012</v>
      </c>
      <c r="R2681" s="2">
        <v>2</v>
      </c>
      <c r="S2681" s="3">
        <v>9</v>
      </c>
      <c r="T2681" t="s">
        <v>80</v>
      </c>
      <c r="U2681" t="s">
        <v>82</v>
      </c>
    </row>
    <row r="2682" spans="1:21" x14ac:dyDescent="0.3">
      <c r="A2682" s="3" t="s">
        <v>2766</v>
      </c>
      <c r="B2682" s="1">
        <v>45069</v>
      </c>
      <c r="C2682" s="7" t="str">
        <f>TEXT(tb_vendas[[#This Row],[Data do Pedido]],"aaaa-mm")</f>
        <v>2023-05</v>
      </c>
      <c r="D2682" s="1" t="s">
        <v>6590</v>
      </c>
      <c r="E2682" t="s">
        <v>19</v>
      </c>
      <c r="F2682" t="s">
        <v>28</v>
      </c>
      <c r="G2682" t="s">
        <v>43</v>
      </c>
      <c r="H2682" t="s">
        <v>45</v>
      </c>
      <c r="I2682" t="s">
        <v>49</v>
      </c>
      <c r="J2682" t="s">
        <v>65</v>
      </c>
      <c r="K2682" t="s">
        <v>78</v>
      </c>
      <c r="L2682">
        <v>47</v>
      </c>
      <c r="M2682" s="5">
        <v>49.02</v>
      </c>
      <c r="N2682" s="5">
        <f t="shared" si="41"/>
        <v>2303.94</v>
      </c>
      <c r="O2682" s="5">
        <v>23.798420610519283</v>
      </c>
      <c r="P2682" s="5">
        <f>tb_vendas[[#This Row],[Quantidade]]*tb_vendas[[#This Row],[Custo Unitário]]</f>
        <v>1118.5257686944062</v>
      </c>
      <c r="Q2682" s="5">
        <f>tb_vendas[[#This Row],[Valor Total]]-tb_vendas[[#This Row],[Custo Total]]</f>
        <v>1185.4142313055938</v>
      </c>
      <c r="R2682" s="2">
        <v>4</v>
      </c>
      <c r="S2682" s="3">
        <v>10</v>
      </c>
      <c r="T2682" t="s">
        <v>81</v>
      </c>
      <c r="U2682" t="s">
        <v>82</v>
      </c>
    </row>
    <row r="2683" spans="1:21" x14ac:dyDescent="0.3">
      <c r="A2683" s="3" t="s">
        <v>2767</v>
      </c>
      <c r="B2683" s="1">
        <v>45069</v>
      </c>
      <c r="C2683" s="7" t="str">
        <f>TEXT(tb_vendas[[#This Row],[Data do Pedido]],"aaaa-mm")</f>
        <v>2023-05</v>
      </c>
      <c r="D2683" s="1" t="s">
        <v>6589</v>
      </c>
      <c r="E2683" t="s">
        <v>18</v>
      </c>
      <c r="F2683" t="s">
        <v>31</v>
      </c>
      <c r="G2683" t="s">
        <v>40</v>
      </c>
      <c r="H2683" t="s">
        <v>46</v>
      </c>
      <c r="I2683" t="s">
        <v>60</v>
      </c>
      <c r="J2683" t="s">
        <v>69</v>
      </c>
      <c r="K2683" t="s">
        <v>78</v>
      </c>
      <c r="L2683">
        <v>35</v>
      </c>
      <c r="M2683" s="5">
        <v>46.75</v>
      </c>
      <c r="N2683" s="5">
        <f t="shared" si="41"/>
        <v>1636.25</v>
      </c>
      <c r="O2683" s="5">
        <v>32.121438617718788</v>
      </c>
      <c r="P2683" s="5">
        <f>tb_vendas[[#This Row],[Quantidade]]*tb_vendas[[#This Row],[Custo Unitário]]</f>
        <v>1124.2503516201575</v>
      </c>
      <c r="Q2683" s="5">
        <f>tb_vendas[[#This Row],[Valor Total]]-tb_vendas[[#This Row],[Custo Total]]</f>
        <v>511.99964837984248</v>
      </c>
      <c r="R2683" s="2">
        <v>7</v>
      </c>
      <c r="S2683" s="3">
        <v>6</v>
      </c>
      <c r="T2683" t="s">
        <v>81</v>
      </c>
      <c r="U2683" t="s">
        <v>85</v>
      </c>
    </row>
    <row r="2684" spans="1:21" x14ac:dyDescent="0.3">
      <c r="A2684" s="3" t="s">
        <v>2768</v>
      </c>
      <c r="B2684" s="1">
        <v>45070</v>
      </c>
      <c r="C2684" s="7" t="str">
        <f>TEXT(tb_vendas[[#This Row],[Data do Pedido]],"aaaa-mm")</f>
        <v>2023-05</v>
      </c>
      <c r="D2684" s="1" t="s">
        <v>6592</v>
      </c>
      <c r="E2684" t="s">
        <v>16</v>
      </c>
      <c r="F2684" t="s">
        <v>24</v>
      </c>
      <c r="G2684" t="s">
        <v>39</v>
      </c>
      <c r="H2684" t="s">
        <v>45</v>
      </c>
      <c r="I2684" t="s">
        <v>59</v>
      </c>
      <c r="J2684" t="s">
        <v>70</v>
      </c>
      <c r="K2684" t="s">
        <v>76</v>
      </c>
      <c r="L2684">
        <v>65</v>
      </c>
      <c r="M2684" s="5">
        <v>57.01</v>
      </c>
      <c r="N2684" s="5">
        <f t="shared" si="41"/>
        <v>3705.65</v>
      </c>
      <c r="O2684" s="5">
        <v>49.328188935546812</v>
      </c>
      <c r="P2684" s="5">
        <f>tb_vendas[[#This Row],[Quantidade]]*tb_vendas[[#This Row],[Custo Unitário]]</f>
        <v>3206.3322808105427</v>
      </c>
      <c r="Q2684" s="5">
        <f>tb_vendas[[#This Row],[Valor Total]]-tb_vendas[[#This Row],[Custo Total]]</f>
        <v>499.31771918945742</v>
      </c>
      <c r="R2684" s="2">
        <v>7</v>
      </c>
      <c r="S2684" s="3">
        <v>3</v>
      </c>
      <c r="T2684" t="s">
        <v>80</v>
      </c>
      <c r="U2684" t="s">
        <v>83</v>
      </c>
    </row>
    <row r="2685" spans="1:21" x14ac:dyDescent="0.3">
      <c r="A2685" s="3" t="s">
        <v>2769</v>
      </c>
      <c r="B2685" s="1">
        <v>45071</v>
      </c>
      <c r="C2685" s="7" t="str">
        <f>TEXT(tb_vendas[[#This Row],[Data do Pedido]],"aaaa-mm")</f>
        <v>2023-05</v>
      </c>
      <c r="D2685" s="1" t="s">
        <v>6588</v>
      </c>
      <c r="E2685" t="s">
        <v>23</v>
      </c>
      <c r="F2685" t="s">
        <v>34</v>
      </c>
      <c r="G2685" t="s">
        <v>40</v>
      </c>
      <c r="H2685" t="s">
        <v>46</v>
      </c>
      <c r="I2685" t="s">
        <v>54</v>
      </c>
      <c r="J2685" t="s">
        <v>68</v>
      </c>
      <c r="K2685" t="s">
        <v>75</v>
      </c>
      <c r="L2685">
        <v>14</v>
      </c>
      <c r="M2685" s="5">
        <v>16.850000000000001</v>
      </c>
      <c r="N2685" s="5">
        <f t="shared" si="41"/>
        <v>235.90000000000003</v>
      </c>
      <c r="O2685" s="5">
        <v>5.9024606083969724</v>
      </c>
      <c r="P2685" s="5">
        <f>tb_vendas[[#This Row],[Quantidade]]*tb_vendas[[#This Row],[Custo Unitário]]</f>
        <v>82.634448517557615</v>
      </c>
      <c r="Q2685" s="5">
        <f>tb_vendas[[#This Row],[Valor Total]]-tb_vendas[[#This Row],[Custo Total]]</f>
        <v>153.26555148244242</v>
      </c>
      <c r="R2685" s="2">
        <v>7</v>
      </c>
      <c r="S2685" s="3">
        <v>0</v>
      </c>
      <c r="T2685" t="s">
        <v>79</v>
      </c>
      <c r="U2685" t="s">
        <v>85</v>
      </c>
    </row>
    <row r="2686" spans="1:21" x14ac:dyDescent="0.3">
      <c r="A2686" s="3" t="s">
        <v>2770</v>
      </c>
      <c r="B2686" s="1">
        <v>45071</v>
      </c>
      <c r="C2686" s="7" t="str">
        <f>TEXT(tb_vendas[[#This Row],[Data do Pedido]],"aaaa-mm")</f>
        <v>2023-05</v>
      </c>
      <c r="D2686" s="1" t="s">
        <v>6592</v>
      </c>
      <c r="E2686" t="s">
        <v>17</v>
      </c>
      <c r="F2686" t="s">
        <v>32</v>
      </c>
      <c r="G2686" t="s">
        <v>39</v>
      </c>
      <c r="H2686" t="s">
        <v>45</v>
      </c>
      <c r="I2686" t="s">
        <v>60</v>
      </c>
      <c r="J2686" t="s">
        <v>69</v>
      </c>
      <c r="K2686" t="s">
        <v>71</v>
      </c>
      <c r="L2686">
        <v>16</v>
      </c>
      <c r="M2686" s="5">
        <v>49.07</v>
      </c>
      <c r="N2686" s="5">
        <f t="shared" si="41"/>
        <v>785.12</v>
      </c>
      <c r="O2686" s="5">
        <v>27.225317644447813</v>
      </c>
      <c r="P2686" s="5">
        <f>tb_vendas[[#This Row],[Quantidade]]*tb_vendas[[#This Row],[Custo Unitário]]</f>
        <v>435.60508231116501</v>
      </c>
      <c r="Q2686" s="5">
        <f>tb_vendas[[#This Row],[Valor Total]]-tb_vendas[[#This Row],[Custo Total]]</f>
        <v>349.514917688835</v>
      </c>
      <c r="R2686" s="2">
        <v>4</v>
      </c>
      <c r="S2686" s="3">
        <v>0</v>
      </c>
      <c r="T2686" t="s">
        <v>81</v>
      </c>
      <c r="U2686" t="s">
        <v>82</v>
      </c>
    </row>
    <row r="2687" spans="1:21" x14ac:dyDescent="0.3">
      <c r="A2687" s="3" t="s">
        <v>2771</v>
      </c>
      <c r="B2687" s="1">
        <v>45072</v>
      </c>
      <c r="C2687" s="7" t="str">
        <f>TEXT(tb_vendas[[#This Row],[Data do Pedido]],"aaaa-mm")</f>
        <v>2023-05</v>
      </c>
      <c r="D2687" s="1" t="s">
        <v>6588</v>
      </c>
      <c r="E2687" t="s">
        <v>17</v>
      </c>
      <c r="F2687" t="s">
        <v>34</v>
      </c>
      <c r="G2687" t="s">
        <v>40</v>
      </c>
      <c r="H2687" t="s">
        <v>46</v>
      </c>
      <c r="I2687" t="s">
        <v>53</v>
      </c>
      <c r="J2687" t="s">
        <v>67</v>
      </c>
      <c r="K2687" t="s">
        <v>77</v>
      </c>
      <c r="L2687">
        <v>24</v>
      </c>
      <c r="M2687" s="5">
        <v>22.79</v>
      </c>
      <c r="N2687" s="5">
        <f t="shared" si="41"/>
        <v>546.96</v>
      </c>
      <c r="O2687" s="5">
        <v>6.1264173830210531</v>
      </c>
      <c r="P2687" s="5">
        <f>tb_vendas[[#This Row],[Quantidade]]*tb_vendas[[#This Row],[Custo Unitário]]</f>
        <v>147.03401719250527</v>
      </c>
      <c r="Q2687" s="5">
        <f>tb_vendas[[#This Row],[Valor Total]]-tb_vendas[[#This Row],[Custo Total]]</f>
        <v>399.92598280749473</v>
      </c>
      <c r="R2687" s="2">
        <v>6</v>
      </c>
      <c r="S2687" s="3">
        <v>8</v>
      </c>
      <c r="T2687" t="s">
        <v>80</v>
      </c>
      <c r="U2687" t="s">
        <v>84</v>
      </c>
    </row>
    <row r="2688" spans="1:21" x14ac:dyDescent="0.3">
      <c r="A2688" s="3" t="s">
        <v>2772</v>
      </c>
      <c r="B2688" s="1">
        <v>45072</v>
      </c>
      <c r="C2688" s="7" t="str">
        <f>TEXT(tb_vendas[[#This Row],[Data do Pedido]],"aaaa-mm")</f>
        <v>2023-05</v>
      </c>
      <c r="D2688" s="1" t="s">
        <v>6591</v>
      </c>
      <c r="E2688" t="s">
        <v>20</v>
      </c>
      <c r="F2688" t="s">
        <v>37</v>
      </c>
      <c r="G2688" t="s">
        <v>41</v>
      </c>
      <c r="H2688" t="s">
        <v>45</v>
      </c>
      <c r="I2688" t="s">
        <v>56</v>
      </c>
      <c r="J2688" t="s">
        <v>63</v>
      </c>
      <c r="K2688" t="s">
        <v>73</v>
      </c>
      <c r="L2688">
        <v>33</v>
      </c>
      <c r="M2688" s="5">
        <v>64.739999999999995</v>
      </c>
      <c r="N2688" s="5">
        <f t="shared" si="41"/>
        <v>2136.4199999999996</v>
      </c>
      <c r="O2688" s="5">
        <v>60.99442391376477</v>
      </c>
      <c r="P2688" s="5">
        <f>tb_vendas[[#This Row],[Quantidade]]*tb_vendas[[#This Row],[Custo Unitário]]</f>
        <v>2012.8159891542375</v>
      </c>
      <c r="Q2688" s="5">
        <f>tb_vendas[[#This Row],[Valor Total]]-tb_vendas[[#This Row],[Custo Total]]</f>
        <v>123.6040108457621</v>
      </c>
      <c r="R2688" s="2">
        <v>5</v>
      </c>
      <c r="S2688" s="3">
        <v>5</v>
      </c>
      <c r="T2688" t="s">
        <v>81</v>
      </c>
      <c r="U2688" t="s">
        <v>85</v>
      </c>
    </row>
    <row r="2689" spans="1:21" x14ac:dyDescent="0.3">
      <c r="A2689" s="3" t="s">
        <v>2773</v>
      </c>
      <c r="B2689" s="1">
        <v>45072</v>
      </c>
      <c r="C2689" s="7" t="str">
        <f>TEXT(tb_vendas[[#This Row],[Data do Pedido]],"aaaa-mm")</f>
        <v>2023-05</v>
      </c>
      <c r="D2689" s="1" t="s">
        <v>6589</v>
      </c>
      <c r="E2689" t="s">
        <v>17</v>
      </c>
      <c r="F2689" t="s">
        <v>33</v>
      </c>
      <c r="G2689" t="s">
        <v>42</v>
      </c>
      <c r="H2689" t="s">
        <v>46</v>
      </c>
      <c r="I2689" t="s">
        <v>55</v>
      </c>
      <c r="J2689" t="s">
        <v>69</v>
      </c>
      <c r="K2689" t="s">
        <v>74</v>
      </c>
      <c r="L2689">
        <v>25</v>
      </c>
      <c r="M2689" s="5">
        <v>68.31</v>
      </c>
      <c r="N2689" s="5">
        <f t="shared" si="41"/>
        <v>1707.75</v>
      </c>
      <c r="O2689" s="5">
        <v>20.950664672730184</v>
      </c>
      <c r="P2689" s="5">
        <f>tb_vendas[[#This Row],[Quantidade]]*tb_vendas[[#This Row],[Custo Unitário]]</f>
        <v>523.76661681825465</v>
      </c>
      <c r="Q2689" s="5">
        <f>tb_vendas[[#This Row],[Valor Total]]-tb_vendas[[#This Row],[Custo Total]]</f>
        <v>1183.9833831817455</v>
      </c>
      <c r="R2689" s="2">
        <v>6</v>
      </c>
      <c r="S2689" s="3">
        <v>5</v>
      </c>
      <c r="T2689" t="s">
        <v>81</v>
      </c>
      <c r="U2689" t="s">
        <v>85</v>
      </c>
    </row>
    <row r="2690" spans="1:21" x14ac:dyDescent="0.3">
      <c r="A2690" s="3" t="s">
        <v>2774</v>
      </c>
      <c r="B2690" s="1">
        <v>45072</v>
      </c>
      <c r="C2690" s="7" t="str">
        <f>TEXT(tb_vendas[[#This Row],[Data do Pedido]],"aaaa-mm")</f>
        <v>2023-05</v>
      </c>
      <c r="D2690" s="1" t="s">
        <v>6591</v>
      </c>
      <c r="E2690" t="s">
        <v>19</v>
      </c>
      <c r="F2690" t="s">
        <v>29</v>
      </c>
      <c r="G2690" t="s">
        <v>43</v>
      </c>
      <c r="H2690" t="s">
        <v>45</v>
      </c>
      <c r="I2690" t="s">
        <v>52</v>
      </c>
      <c r="J2690" t="s">
        <v>67</v>
      </c>
      <c r="K2690" t="s">
        <v>72</v>
      </c>
      <c r="L2690">
        <v>55</v>
      </c>
      <c r="M2690" s="5">
        <v>97.88</v>
      </c>
      <c r="N2690" s="5">
        <f t="shared" si="41"/>
        <v>5383.4</v>
      </c>
      <c r="O2690" s="5">
        <v>28.178019270983555</v>
      </c>
      <c r="P2690" s="5">
        <f>tb_vendas[[#This Row],[Quantidade]]*tb_vendas[[#This Row],[Custo Unitário]]</f>
        <v>1549.7910599040956</v>
      </c>
      <c r="Q2690" s="5">
        <f>tb_vendas[[#This Row],[Valor Total]]-tb_vendas[[#This Row],[Custo Total]]</f>
        <v>3833.608940095904</v>
      </c>
      <c r="R2690" s="2">
        <v>8</v>
      </c>
      <c r="S2690" s="3">
        <v>0</v>
      </c>
      <c r="T2690" t="s">
        <v>81</v>
      </c>
      <c r="U2690" t="s">
        <v>82</v>
      </c>
    </row>
    <row r="2691" spans="1:21" x14ac:dyDescent="0.3">
      <c r="A2691" s="3" t="s">
        <v>2775</v>
      </c>
      <c r="B2691" s="1">
        <v>45072</v>
      </c>
      <c r="C2691" s="7" t="str">
        <f>TEXT(tb_vendas[[#This Row],[Data do Pedido]],"aaaa-mm")</f>
        <v>2023-05</v>
      </c>
      <c r="D2691" s="1" t="s">
        <v>6590</v>
      </c>
      <c r="E2691" t="s">
        <v>21</v>
      </c>
      <c r="F2691" t="s">
        <v>38</v>
      </c>
      <c r="G2691" t="s">
        <v>39</v>
      </c>
      <c r="H2691" t="s">
        <v>45</v>
      </c>
      <c r="I2691" t="s">
        <v>49</v>
      </c>
      <c r="J2691" t="s">
        <v>65</v>
      </c>
      <c r="K2691" t="s">
        <v>78</v>
      </c>
      <c r="L2691">
        <v>45</v>
      </c>
      <c r="M2691" s="5">
        <v>4.62</v>
      </c>
      <c r="N2691" s="5">
        <f t="shared" ref="N2691:N2754" si="42">L2691*M2691</f>
        <v>207.9</v>
      </c>
      <c r="O2691" s="5">
        <v>1.7080250668386079</v>
      </c>
      <c r="P2691" s="5">
        <f>tb_vendas[[#This Row],[Quantidade]]*tb_vendas[[#This Row],[Custo Unitário]]</f>
        <v>76.861128007737349</v>
      </c>
      <c r="Q2691" s="5">
        <f>tb_vendas[[#This Row],[Valor Total]]-tb_vendas[[#This Row],[Custo Total]]</f>
        <v>131.03887199226267</v>
      </c>
      <c r="R2691" s="2">
        <v>8</v>
      </c>
      <c r="S2691" s="3">
        <v>0</v>
      </c>
      <c r="T2691" t="s">
        <v>81</v>
      </c>
      <c r="U2691" t="s">
        <v>82</v>
      </c>
    </row>
    <row r="2692" spans="1:21" x14ac:dyDescent="0.3">
      <c r="A2692" s="3" t="s">
        <v>2776</v>
      </c>
      <c r="B2692" s="1">
        <v>45072</v>
      </c>
      <c r="C2692" s="7" t="str">
        <f>TEXT(tb_vendas[[#This Row],[Data do Pedido]],"aaaa-mm")</f>
        <v>2023-05</v>
      </c>
      <c r="D2692" s="1" t="s">
        <v>6593</v>
      </c>
      <c r="E2692" t="s">
        <v>16</v>
      </c>
      <c r="F2692" t="s">
        <v>26</v>
      </c>
      <c r="G2692" t="s">
        <v>41</v>
      </c>
      <c r="H2692" t="s">
        <v>45</v>
      </c>
      <c r="I2692" t="s">
        <v>51</v>
      </c>
      <c r="J2692" t="s">
        <v>65</v>
      </c>
      <c r="K2692" t="s">
        <v>78</v>
      </c>
      <c r="L2692">
        <v>73</v>
      </c>
      <c r="M2692" s="5">
        <v>40.22</v>
      </c>
      <c r="N2692" s="5">
        <f t="shared" si="42"/>
        <v>2936.06</v>
      </c>
      <c r="O2692" s="5">
        <v>17.828855546790624</v>
      </c>
      <c r="P2692" s="5">
        <f>tb_vendas[[#This Row],[Quantidade]]*tb_vendas[[#This Row],[Custo Unitário]]</f>
        <v>1301.5064549157155</v>
      </c>
      <c r="Q2692" s="5">
        <f>tb_vendas[[#This Row],[Valor Total]]-tb_vendas[[#This Row],[Custo Total]]</f>
        <v>1634.5535450842845</v>
      </c>
      <c r="R2692" s="2">
        <v>9</v>
      </c>
      <c r="S2692" s="3">
        <v>1</v>
      </c>
      <c r="T2692" t="s">
        <v>79</v>
      </c>
      <c r="U2692" t="s">
        <v>84</v>
      </c>
    </row>
    <row r="2693" spans="1:21" x14ac:dyDescent="0.3">
      <c r="A2693" s="3" t="s">
        <v>2777</v>
      </c>
      <c r="B2693" s="1">
        <v>45072</v>
      </c>
      <c r="C2693" s="7" t="str">
        <f>TEXT(tb_vendas[[#This Row],[Data do Pedido]],"aaaa-mm")</f>
        <v>2023-05</v>
      </c>
      <c r="D2693" s="1" t="s">
        <v>6589</v>
      </c>
      <c r="E2693" t="s">
        <v>20</v>
      </c>
      <c r="F2693" t="s">
        <v>27</v>
      </c>
      <c r="G2693" t="s">
        <v>42</v>
      </c>
      <c r="H2693" t="s">
        <v>46</v>
      </c>
      <c r="I2693" t="s">
        <v>57</v>
      </c>
      <c r="J2693" t="s">
        <v>66</v>
      </c>
      <c r="K2693" t="s">
        <v>71</v>
      </c>
      <c r="L2693">
        <v>54</v>
      </c>
      <c r="M2693" s="5">
        <v>84.66</v>
      </c>
      <c r="N2693" s="5">
        <f t="shared" si="42"/>
        <v>4571.6399999999994</v>
      </c>
      <c r="O2693" s="5">
        <v>22.723770714628387</v>
      </c>
      <c r="P2693" s="5">
        <f>tb_vendas[[#This Row],[Quantidade]]*tb_vendas[[#This Row],[Custo Unitário]]</f>
        <v>1227.0836185899329</v>
      </c>
      <c r="Q2693" s="5">
        <f>tb_vendas[[#This Row],[Valor Total]]-tb_vendas[[#This Row],[Custo Total]]</f>
        <v>3344.5563814100665</v>
      </c>
      <c r="R2693" s="2">
        <v>4</v>
      </c>
      <c r="S2693" s="3">
        <v>10</v>
      </c>
      <c r="T2693" t="s">
        <v>79</v>
      </c>
      <c r="U2693" t="s">
        <v>82</v>
      </c>
    </row>
    <row r="2694" spans="1:21" x14ac:dyDescent="0.3">
      <c r="A2694" s="3" t="s">
        <v>2778</v>
      </c>
      <c r="B2694" s="1">
        <v>45073</v>
      </c>
      <c r="C2694" s="7" t="str">
        <f>TEXT(tb_vendas[[#This Row],[Data do Pedido]],"aaaa-mm")</f>
        <v>2023-05</v>
      </c>
      <c r="D2694" s="1" t="s">
        <v>6590</v>
      </c>
      <c r="E2694" t="s">
        <v>16</v>
      </c>
      <c r="F2694" t="s">
        <v>31</v>
      </c>
      <c r="G2694" t="s">
        <v>40</v>
      </c>
      <c r="H2694" t="s">
        <v>46</v>
      </c>
      <c r="I2694" t="s">
        <v>51</v>
      </c>
      <c r="J2694" t="s">
        <v>65</v>
      </c>
      <c r="K2694" t="s">
        <v>77</v>
      </c>
      <c r="L2694">
        <v>1</v>
      </c>
      <c r="M2694" s="5">
        <v>35.65</v>
      </c>
      <c r="N2694" s="5">
        <f t="shared" si="42"/>
        <v>35.65</v>
      </c>
      <c r="O2694" s="5">
        <v>10.969564166236554</v>
      </c>
      <c r="P2694" s="5">
        <f>tb_vendas[[#This Row],[Quantidade]]*tb_vendas[[#This Row],[Custo Unitário]]</f>
        <v>10.969564166236554</v>
      </c>
      <c r="Q2694" s="5">
        <f>tb_vendas[[#This Row],[Valor Total]]-tb_vendas[[#This Row],[Custo Total]]</f>
        <v>24.680435833763447</v>
      </c>
      <c r="R2694" s="2">
        <v>10</v>
      </c>
      <c r="S2694" s="3">
        <v>8</v>
      </c>
      <c r="T2694" t="s">
        <v>79</v>
      </c>
      <c r="U2694" t="s">
        <v>83</v>
      </c>
    </row>
    <row r="2695" spans="1:21" x14ac:dyDescent="0.3">
      <c r="A2695" s="3" t="s">
        <v>2779</v>
      </c>
      <c r="B2695" s="1">
        <v>45073</v>
      </c>
      <c r="C2695" s="7" t="str">
        <f>TEXT(tb_vendas[[#This Row],[Data do Pedido]],"aaaa-mm")</f>
        <v>2023-05</v>
      </c>
      <c r="D2695" s="1" t="s">
        <v>6589</v>
      </c>
      <c r="E2695" t="s">
        <v>23</v>
      </c>
      <c r="F2695" t="s">
        <v>24</v>
      </c>
      <c r="G2695" t="s">
        <v>39</v>
      </c>
      <c r="H2695" t="s">
        <v>45</v>
      </c>
      <c r="I2695" t="s">
        <v>49</v>
      </c>
      <c r="J2695" t="s">
        <v>65</v>
      </c>
      <c r="K2695" t="s">
        <v>72</v>
      </c>
      <c r="L2695">
        <v>78</v>
      </c>
      <c r="M2695" s="5">
        <v>67.349999999999994</v>
      </c>
      <c r="N2695" s="5">
        <f t="shared" si="42"/>
        <v>5253.2999999999993</v>
      </c>
      <c r="O2695" s="5">
        <v>16.906962499770199</v>
      </c>
      <c r="P2695" s="5">
        <f>tb_vendas[[#This Row],[Quantidade]]*tb_vendas[[#This Row],[Custo Unitário]]</f>
        <v>1318.7430749820755</v>
      </c>
      <c r="Q2695" s="5">
        <f>tb_vendas[[#This Row],[Valor Total]]-tb_vendas[[#This Row],[Custo Total]]</f>
        <v>3934.5569250179237</v>
      </c>
      <c r="R2695" s="2">
        <v>2</v>
      </c>
      <c r="S2695" s="3">
        <v>9</v>
      </c>
      <c r="T2695" t="s">
        <v>79</v>
      </c>
      <c r="U2695" t="s">
        <v>82</v>
      </c>
    </row>
    <row r="2696" spans="1:21" x14ac:dyDescent="0.3">
      <c r="A2696" s="3" t="s">
        <v>2780</v>
      </c>
      <c r="B2696" s="1">
        <v>45073</v>
      </c>
      <c r="C2696" s="7" t="str">
        <f>TEXT(tb_vendas[[#This Row],[Data do Pedido]],"aaaa-mm")</f>
        <v>2023-05</v>
      </c>
      <c r="D2696" s="1" t="s">
        <v>6589</v>
      </c>
      <c r="E2696" t="s">
        <v>19</v>
      </c>
      <c r="F2696" t="s">
        <v>25</v>
      </c>
      <c r="G2696" t="s">
        <v>40</v>
      </c>
      <c r="H2696" t="s">
        <v>46</v>
      </c>
      <c r="I2696" t="s">
        <v>59</v>
      </c>
      <c r="J2696" t="s">
        <v>70</v>
      </c>
      <c r="K2696" t="s">
        <v>74</v>
      </c>
      <c r="L2696">
        <v>45</v>
      </c>
      <c r="M2696" s="5">
        <v>38.5</v>
      </c>
      <c r="N2696" s="5">
        <f t="shared" si="42"/>
        <v>1732.5</v>
      </c>
      <c r="O2696" s="5">
        <v>21.4849076648119</v>
      </c>
      <c r="P2696" s="5">
        <f>tb_vendas[[#This Row],[Quantidade]]*tb_vendas[[#This Row],[Custo Unitário]]</f>
        <v>966.82084491653552</v>
      </c>
      <c r="Q2696" s="5">
        <f>tb_vendas[[#This Row],[Valor Total]]-tb_vendas[[#This Row],[Custo Total]]</f>
        <v>765.67915508346448</v>
      </c>
      <c r="R2696" s="2">
        <v>6</v>
      </c>
      <c r="S2696" s="3">
        <v>9</v>
      </c>
      <c r="T2696" t="s">
        <v>79</v>
      </c>
      <c r="U2696" t="s">
        <v>83</v>
      </c>
    </row>
    <row r="2697" spans="1:21" x14ac:dyDescent="0.3">
      <c r="A2697" s="3" t="s">
        <v>2781</v>
      </c>
      <c r="B2697" s="1">
        <v>45074</v>
      </c>
      <c r="C2697" s="7" t="str">
        <f>TEXT(tb_vendas[[#This Row],[Data do Pedido]],"aaaa-mm")</f>
        <v>2023-05</v>
      </c>
      <c r="D2697" s="1" t="s">
        <v>6592</v>
      </c>
      <c r="E2697" t="s">
        <v>21</v>
      </c>
      <c r="F2697" t="s">
        <v>32</v>
      </c>
      <c r="G2697" t="s">
        <v>39</v>
      </c>
      <c r="H2697" t="s">
        <v>45</v>
      </c>
      <c r="I2697" t="s">
        <v>61</v>
      </c>
      <c r="J2697" t="s">
        <v>68</v>
      </c>
      <c r="K2697" t="s">
        <v>71</v>
      </c>
      <c r="L2697">
        <v>70</v>
      </c>
      <c r="M2697" s="5">
        <v>91.05</v>
      </c>
      <c r="N2697" s="5">
        <f t="shared" si="42"/>
        <v>6373.5</v>
      </c>
      <c r="O2697" s="5">
        <v>75.93155097566833</v>
      </c>
      <c r="P2697" s="5">
        <f>tb_vendas[[#This Row],[Quantidade]]*tb_vendas[[#This Row],[Custo Unitário]]</f>
        <v>5315.2085682967827</v>
      </c>
      <c r="Q2697" s="5">
        <f>tb_vendas[[#This Row],[Valor Total]]-tb_vendas[[#This Row],[Custo Total]]</f>
        <v>1058.2914317032173</v>
      </c>
      <c r="R2697" s="2">
        <v>8</v>
      </c>
      <c r="S2697" s="3">
        <v>10</v>
      </c>
      <c r="T2697" t="s">
        <v>81</v>
      </c>
      <c r="U2697" t="s">
        <v>82</v>
      </c>
    </row>
    <row r="2698" spans="1:21" x14ac:dyDescent="0.3">
      <c r="A2698" s="3" t="s">
        <v>2782</v>
      </c>
      <c r="B2698" s="1">
        <v>45074</v>
      </c>
      <c r="C2698" s="7" t="str">
        <f>TEXT(tb_vendas[[#This Row],[Data do Pedido]],"aaaa-mm")</f>
        <v>2023-05</v>
      </c>
      <c r="D2698" s="1" t="s">
        <v>6592</v>
      </c>
      <c r="E2698" t="s">
        <v>22</v>
      </c>
      <c r="F2698" t="s">
        <v>34</v>
      </c>
      <c r="G2698" t="s">
        <v>40</v>
      </c>
      <c r="H2698" t="s">
        <v>46</v>
      </c>
      <c r="I2698" t="s">
        <v>62</v>
      </c>
      <c r="J2698" t="s">
        <v>70</v>
      </c>
      <c r="K2698" t="s">
        <v>76</v>
      </c>
      <c r="L2698">
        <v>7</v>
      </c>
      <c r="M2698" s="5">
        <v>42.71</v>
      </c>
      <c r="N2698" s="5">
        <f t="shared" si="42"/>
        <v>298.97000000000003</v>
      </c>
      <c r="O2698" s="5">
        <v>14.608862040785864</v>
      </c>
      <c r="P2698" s="5">
        <f>tb_vendas[[#This Row],[Quantidade]]*tb_vendas[[#This Row],[Custo Unitário]]</f>
        <v>102.26203428550104</v>
      </c>
      <c r="Q2698" s="5">
        <f>tb_vendas[[#This Row],[Valor Total]]-tb_vendas[[#This Row],[Custo Total]]</f>
        <v>196.70796571449898</v>
      </c>
      <c r="R2698" s="2">
        <v>5</v>
      </c>
      <c r="S2698" s="3">
        <v>1</v>
      </c>
      <c r="T2698" t="s">
        <v>80</v>
      </c>
      <c r="U2698" t="s">
        <v>85</v>
      </c>
    </row>
    <row r="2699" spans="1:21" x14ac:dyDescent="0.3">
      <c r="A2699" s="3" t="s">
        <v>2783</v>
      </c>
      <c r="B2699" s="1">
        <v>45074</v>
      </c>
      <c r="C2699" s="7" t="str">
        <f>TEXT(tb_vendas[[#This Row],[Data do Pedido]],"aaaa-mm")</f>
        <v>2023-05</v>
      </c>
      <c r="D2699" s="1" t="s">
        <v>6589</v>
      </c>
      <c r="E2699" t="s">
        <v>16</v>
      </c>
      <c r="F2699" t="s">
        <v>24</v>
      </c>
      <c r="G2699" t="s">
        <v>39</v>
      </c>
      <c r="H2699" t="s">
        <v>45</v>
      </c>
      <c r="I2699" t="s">
        <v>48</v>
      </c>
      <c r="J2699" t="s">
        <v>64</v>
      </c>
      <c r="K2699" t="s">
        <v>74</v>
      </c>
      <c r="L2699">
        <v>86</v>
      </c>
      <c r="M2699" s="5">
        <v>72.48</v>
      </c>
      <c r="N2699" s="5">
        <f t="shared" si="42"/>
        <v>6233.2800000000007</v>
      </c>
      <c r="O2699" s="5">
        <v>24.518405808656929</v>
      </c>
      <c r="P2699" s="5">
        <f>tb_vendas[[#This Row],[Quantidade]]*tb_vendas[[#This Row],[Custo Unitário]]</f>
        <v>2108.5828995444958</v>
      </c>
      <c r="Q2699" s="5">
        <f>tb_vendas[[#This Row],[Valor Total]]-tb_vendas[[#This Row],[Custo Total]]</f>
        <v>4124.6971004555053</v>
      </c>
      <c r="R2699" s="2">
        <v>10</v>
      </c>
      <c r="S2699" s="3">
        <v>7</v>
      </c>
      <c r="T2699" t="s">
        <v>80</v>
      </c>
      <c r="U2699" t="s">
        <v>84</v>
      </c>
    </row>
    <row r="2700" spans="1:21" x14ac:dyDescent="0.3">
      <c r="A2700" s="3" t="s">
        <v>2784</v>
      </c>
      <c r="B2700" s="1">
        <v>45074</v>
      </c>
      <c r="C2700" s="7" t="str">
        <f>TEXT(tb_vendas[[#This Row],[Data do Pedido]],"aaaa-mm")</f>
        <v>2023-05</v>
      </c>
      <c r="D2700" s="1" t="s">
        <v>6591</v>
      </c>
      <c r="E2700" t="s">
        <v>16</v>
      </c>
      <c r="F2700" t="s">
        <v>33</v>
      </c>
      <c r="G2700" t="s">
        <v>42</v>
      </c>
      <c r="H2700" t="s">
        <v>46</v>
      </c>
      <c r="I2700" t="s">
        <v>54</v>
      </c>
      <c r="J2700" t="s">
        <v>68</v>
      </c>
      <c r="K2700" t="s">
        <v>74</v>
      </c>
      <c r="L2700">
        <v>55</v>
      </c>
      <c r="M2700" s="5">
        <v>70.400000000000006</v>
      </c>
      <c r="N2700" s="5">
        <f t="shared" si="42"/>
        <v>3872.0000000000005</v>
      </c>
      <c r="O2700" s="5">
        <v>55.698123394164512</v>
      </c>
      <c r="P2700" s="5">
        <f>tb_vendas[[#This Row],[Quantidade]]*tb_vendas[[#This Row],[Custo Unitário]]</f>
        <v>3063.3967866790481</v>
      </c>
      <c r="Q2700" s="5">
        <f>tb_vendas[[#This Row],[Valor Total]]-tb_vendas[[#This Row],[Custo Total]]</f>
        <v>808.60321332095236</v>
      </c>
      <c r="R2700" s="2">
        <v>4</v>
      </c>
      <c r="S2700" s="3">
        <v>4</v>
      </c>
      <c r="T2700" t="s">
        <v>79</v>
      </c>
      <c r="U2700" t="s">
        <v>83</v>
      </c>
    </row>
    <row r="2701" spans="1:21" x14ac:dyDescent="0.3">
      <c r="A2701" s="3" t="s">
        <v>2785</v>
      </c>
      <c r="B2701" s="1">
        <v>45074</v>
      </c>
      <c r="C2701" s="7" t="str">
        <f>TEXT(tb_vendas[[#This Row],[Data do Pedido]],"aaaa-mm")</f>
        <v>2023-05</v>
      </c>
      <c r="D2701" s="1" t="s">
        <v>6592</v>
      </c>
      <c r="E2701" t="s">
        <v>21</v>
      </c>
      <c r="F2701" t="s">
        <v>33</v>
      </c>
      <c r="G2701" t="s">
        <v>42</v>
      </c>
      <c r="H2701" t="s">
        <v>46</v>
      </c>
      <c r="I2701" t="s">
        <v>58</v>
      </c>
      <c r="J2701" t="s">
        <v>64</v>
      </c>
      <c r="K2701" t="s">
        <v>75</v>
      </c>
      <c r="L2701">
        <v>58</v>
      </c>
      <c r="M2701" s="5">
        <v>68.67</v>
      </c>
      <c r="N2701" s="5">
        <f t="shared" si="42"/>
        <v>3982.86</v>
      </c>
      <c r="O2701" s="5">
        <v>28.520185479384903</v>
      </c>
      <c r="P2701" s="5">
        <f>tb_vendas[[#This Row],[Quantidade]]*tb_vendas[[#This Row],[Custo Unitário]]</f>
        <v>1654.1707578043245</v>
      </c>
      <c r="Q2701" s="5">
        <f>tb_vendas[[#This Row],[Valor Total]]-tb_vendas[[#This Row],[Custo Total]]</f>
        <v>2328.6892421956754</v>
      </c>
      <c r="R2701" s="2">
        <v>10</v>
      </c>
      <c r="S2701" s="3">
        <v>3</v>
      </c>
      <c r="T2701" t="s">
        <v>79</v>
      </c>
      <c r="U2701" t="s">
        <v>83</v>
      </c>
    </row>
    <row r="2702" spans="1:21" x14ac:dyDescent="0.3">
      <c r="A2702" s="3" t="s">
        <v>2786</v>
      </c>
      <c r="B2702" s="1">
        <v>45074</v>
      </c>
      <c r="C2702" s="7" t="str">
        <f>TEXT(tb_vendas[[#This Row],[Data do Pedido]],"aaaa-mm")</f>
        <v>2023-05</v>
      </c>
      <c r="D2702" s="1" t="s">
        <v>6588</v>
      </c>
      <c r="E2702" t="s">
        <v>23</v>
      </c>
      <c r="F2702" t="s">
        <v>26</v>
      </c>
      <c r="G2702" t="s">
        <v>41</v>
      </c>
      <c r="H2702" t="s">
        <v>45</v>
      </c>
      <c r="I2702" t="s">
        <v>49</v>
      </c>
      <c r="J2702" t="s">
        <v>65</v>
      </c>
      <c r="K2702" t="s">
        <v>76</v>
      </c>
      <c r="L2702">
        <v>55</v>
      </c>
      <c r="M2702" s="5">
        <v>99.93</v>
      </c>
      <c r="N2702" s="5">
        <f t="shared" si="42"/>
        <v>5496.1500000000005</v>
      </c>
      <c r="O2702" s="5">
        <v>40.062495019641005</v>
      </c>
      <c r="P2702" s="5">
        <f>tb_vendas[[#This Row],[Quantidade]]*tb_vendas[[#This Row],[Custo Unitário]]</f>
        <v>2203.4372260802552</v>
      </c>
      <c r="Q2702" s="5">
        <f>tb_vendas[[#This Row],[Valor Total]]-tb_vendas[[#This Row],[Custo Total]]</f>
        <v>3292.7127739197454</v>
      </c>
      <c r="R2702" s="2">
        <v>3</v>
      </c>
      <c r="S2702" s="3">
        <v>4</v>
      </c>
      <c r="T2702" t="s">
        <v>79</v>
      </c>
      <c r="U2702" t="s">
        <v>84</v>
      </c>
    </row>
    <row r="2703" spans="1:21" x14ac:dyDescent="0.3">
      <c r="A2703" s="3" t="s">
        <v>2787</v>
      </c>
      <c r="B2703" s="1">
        <v>45074</v>
      </c>
      <c r="C2703" s="7" t="str">
        <f>TEXT(tb_vendas[[#This Row],[Data do Pedido]],"aaaa-mm")</f>
        <v>2023-05</v>
      </c>
      <c r="D2703" s="1" t="s">
        <v>6589</v>
      </c>
      <c r="E2703" t="s">
        <v>21</v>
      </c>
      <c r="F2703" t="s">
        <v>33</v>
      </c>
      <c r="G2703" t="s">
        <v>42</v>
      </c>
      <c r="H2703" t="s">
        <v>46</v>
      </c>
      <c r="I2703" t="s">
        <v>58</v>
      </c>
      <c r="J2703" t="s">
        <v>64</v>
      </c>
      <c r="K2703" t="s">
        <v>74</v>
      </c>
      <c r="L2703">
        <v>100</v>
      </c>
      <c r="M2703" s="5">
        <v>16.48</v>
      </c>
      <c r="N2703" s="5">
        <f t="shared" si="42"/>
        <v>1648</v>
      </c>
      <c r="O2703" s="5">
        <v>9.9427687258244255</v>
      </c>
      <c r="P2703" s="5">
        <f>tb_vendas[[#This Row],[Quantidade]]*tb_vendas[[#This Row],[Custo Unitário]]</f>
        <v>994.27687258244259</v>
      </c>
      <c r="Q2703" s="5">
        <f>tb_vendas[[#This Row],[Valor Total]]-tb_vendas[[#This Row],[Custo Total]]</f>
        <v>653.72312741755741</v>
      </c>
      <c r="R2703" s="2">
        <v>1</v>
      </c>
      <c r="S2703" s="3">
        <v>0</v>
      </c>
      <c r="T2703" t="s">
        <v>80</v>
      </c>
      <c r="U2703" t="s">
        <v>83</v>
      </c>
    </row>
    <row r="2704" spans="1:21" x14ac:dyDescent="0.3">
      <c r="A2704" s="3" t="s">
        <v>2788</v>
      </c>
      <c r="B2704" s="1">
        <v>45074</v>
      </c>
      <c r="C2704" s="7" t="str">
        <f>TEXT(tb_vendas[[#This Row],[Data do Pedido]],"aaaa-mm")</f>
        <v>2023-05</v>
      </c>
      <c r="D2704" s="1" t="s">
        <v>6591</v>
      </c>
      <c r="E2704" t="s">
        <v>21</v>
      </c>
      <c r="F2704" t="s">
        <v>33</v>
      </c>
      <c r="G2704" t="s">
        <v>42</v>
      </c>
      <c r="H2704" t="s">
        <v>46</v>
      </c>
      <c r="I2704" t="s">
        <v>58</v>
      </c>
      <c r="J2704" t="s">
        <v>64</v>
      </c>
      <c r="K2704" t="s">
        <v>76</v>
      </c>
      <c r="L2704">
        <v>66</v>
      </c>
      <c r="M2704" s="5">
        <v>19.95</v>
      </c>
      <c r="N2704" s="5">
        <f t="shared" si="42"/>
        <v>1316.7</v>
      </c>
      <c r="O2704" s="5">
        <v>17.570649479810672</v>
      </c>
      <c r="P2704" s="5">
        <f>tb_vendas[[#This Row],[Quantidade]]*tb_vendas[[#This Row],[Custo Unitário]]</f>
        <v>1159.6628656675043</v>
      </c>
      <c r="Q2704" s="5">
        <f>tb_vendas[[#This Row],[Valor Total]]-tb_vendas[[#This Row],[Custo Total]]</f>
        <v>157.03713433249573</v>
      </c>
      <c r="R2704" s="2">
        <v>8</v>
      </c>
      <c r="S2704" s="3">
        <v>9</v>
      </c>
      <c r="T2704" t="s">
        <v>79</v>
      </c>
      <c r="U2704" t="s">
        <v>83</v>
      </c>
    </row>
    <row r="2705" spans="1:21" x14ac:dyDescent="0.3">
      <c r="A2705" s="3" t="s">
        <v>2789</v>
      </c>
      <c r="B2705" s="1">
        <v>45075</v>
      </c>
      <c r="C2705" s="7" t="str">
        <f>TEXT(tb_vendas[[#This Row],[Data do Pedido]],"aaaa-mm")</f>
        <v>2023-05</v>
      </c>
      <c r="D2705" s="1" t="s">
        <v>6592</v>
      </c>
      <c r="E2705" t="s">
        <v>18</v>
      </c>
      <c r="F2705" t="s">
        <v>33</v>
      </c>
      <c r="G2705" t="s">
        <v>42</v>
      </c>
      <c r="H2705" t="s">
        <v>46</v>
      </c>
      <c r="I2705" t="s">
        <v>48</v>
      </c>
      <c r="J2705" t="s">
        <v>64</v>
      </c>
      <c r="K2705" t="s">
        <v>76</v>
      </c>
      <c r="L2705">
        <v>83</v>
      </c>
      <c r="M2705" s="5">
        <v>79.650000000000006</v>
      </c>
      <c r="N2705" s="5">
        <f t="shared" si="42"/>
        <v>6610.9500000000007</v>
      </c>
      <c r="O2705" s="5">
        <v>20.259029018979067</v>
      </c>
      <c r="P2705" s="5">
        <f>tb_vendas[[#This Row],[Quantidade]]*tb_vendas[[#This Row],[Custo Unitário]]</f>
        <v>1681.4994085752626</v>
      </c>
      <c r="Q2705" s="5">
        <f>tb_vendas[[#This Row],[Valor Total]]-tb_vendas[[#This Row],[Custo Total]]</f>
        <v>4929.4505914247384</v>
      </c>
      <c r="R2705" s="2">
        <v>10</v>
      </c>
      <c r="S2705" s="3">
        <v>8</v>
      </c>
      <c r="T2705" t="s">
        <v>79</v>
      </c>
      <c r="U2705" t="s">
        <v>85</v>
      </c>
    </row>
    <row r="2706" spans="1:21" x14ac:dyDescent="0.3">
      <c r="A2706" s="3" t="s">
        <v>2790</v>
      </c>
      <c r="B2706" s="1">
        <v>45075</v>
      </c>
      <c r="C2706" s="7" t="str">
        <f>TEXT(tb_vendas[[#This Row],[Data do Pedido]],"aaaa-mm")</f>
        <v>2023-05</v>
      </c>
      <c r="D2706" s="1" t="s">
        <v>6588</v>
      </c>
      <c r="E2706" t="s">
        <v>22</v>
      </c>
      <c r="F2706" t="s">
        <v>35</v>
      </c>
      <c r="G2706" t="s">
        <v>44</v>
      </c>
      <c r="H2706" t="s">
        <v>46</v>
      </c>
      <c r="I2706" t="s">
        <v>47</v>
      </c>
      <c r="J2706" t="s">
        <v>63</v>
      </c>
      <c r="K2706" t="s">
        <v>76</v>
      </c>
      <c r="L2706">
        <v>14</v>
      </c>
      <c r="M2706" s="5">
        <v>75.5</v>
      </c>
      <c r="N2706" s="5">
        <f t="shared" si="42"/>
        <v>1057</v>
      </c>
      <c r="O2706" s="5">
        <v>56.2347719790722</v>
      </c>
      <c r="P2706" s="5">
        <f>tb_vendas[[#This Row],[Quantidade]]*tb_vendas[[#This Row],[Custo Unitário]]</f>
        <v>787.28680770701078</v>
      </c>
      <c r="Q2706" s="5">
        <f>tb_vendas[[#This Row],[Valor Total]]-tb_vendas[[#This Row],[Custo Total]]</f>
        <v>269.71319229298922</v>
      </c>
      <c r="R2706" s="2">
        <v>6</v>
      </c>
      <c r="S2706" s="3">
        <v>8</v>
      </c>
      <c r="T2706" t="s">
        <v>81</v>
      </c>
      <c r="U2706" t="s">
        <v>84</v>
      </c>
    </row>
    <row r="2707" spans="1:21" x14ac:dyDescent="0.3">
      <c r="A2707" s="3" t="s">
        <v>2791</v>
      </c>
      <c r="B2707" s="1">
        <v>45075</v>
      </c>
      <c r="C2707" s="7" t="str">
        <f>TEXT(tb_vendas[[#This Row],[Data do Pedido]],"aaaa-mm")</f>
        <v>2023-05</v>
      </c>
      <c r="D2707" s="1" t="s">
        <v>6590</v>
      </c>
      <c r="E2707" t="s">
        <v>23</v>
      </c>
      <c r="F2707" t="s">
        <v>36</v>
      </c>
      <c r="G2707" t="s">
        <v>39</v>
      </c>
      <c r="H2707" t="s">
        <v>45</v>
      </c>
      <c r="I2707" t="s">
        <v>57</v>
      </c>
      <c r="J2707" t="s">
        <v>66</v>
      </c>
      <c r="K2707" t="s">
        <v>76</v>
      </c>
      <c r="L2707">
        <v>53</v>
      </c>
      <c r="M2707" s="5">
        <v>72.08</v>
      </c>
      <c r="N2707" s="5">
        <f t="shared" si="42"/>
        <v>3820.24</v>
      </c>
      <c r="O2707" s="5">
        <v>34.538355259419411</v>
      </c>
      <c r="P2707" s="5">
        <f>tb_vendas[[#This Row],[Quantidade]]*tb_vendas[[#This Row],[Custo Unitário]]</f>
        <v>1830.5328287492289</v>
      </c>
      <c r="Q2707" s="5">
        <f>tb_vendas[[#This Row],[Valor Total]]-tb_vendas[[#This Row],[Custo Total]]</f>
        <v>1989.7071712507709</v>
      </c>
      <c r="R2707" s="2">
        <v>4</v>
      </c>
      <c r="S2707" s="3">
        <v>0</v>
      </c>
      <c r="T2707" t="s">
        <v>80</v>
      </c>
      <c r="U2707" t="s">
        <v>84</v>
      </c>
    </row>
    <row r="2708" spans="1:21" x14ac:dyDescent="0.3">
      <c r="A2708" s="3" t="s">
        <v>2792</v>
      </c>
      <c r="B2708" s="1">
        <v>45075</v>
      </c>
      <c r="C2708" s="7" t="str">
        <f>TEXT(tb_vendas[[#This Row],[Data do Pedido]],"aaaa-mm")</f>
        <v>2023-05</v>
      </c>
      <c r="D2708" s="1" t="s">
        <v>6592</v>
      </c>
      <c r="E2708" t="s">
        <v>16</v>
      </c>
      <c r="F2708" t="s">
        <v>29</v>
      </c>
      <c r="G2708" t="s">
        <v>43</v>
      </c>
      <c r="H2708" t="s">
        <v>45</v>
      </c>
      <c r="I2708" t="s">
        <v>53</v>
      </c>
      <c r="J2708" t="s">
        <v>67</v>
      </c>
      <c r="K2708" t="s">
        <v>72</v>
      </c>
      <c r="L2708">
        <v>44</v>
      </c>
      <c r="M2708" s="5">
        <v>15.5</v>
      </c>
      <c r="N2708" s="5">
        <f t="shared" si="42"/>
        <v>682</v>
      </c>
      <c r="O2708" s="5">
        <v>4.7013096247972106</v>
      </c>
      <c r="P2708" s="5">
        <f>tb_vendas[[#This Row],[Quantidade]]*tb_vendas[[#This Row],[Custo Unitário]]</f>
        <v>206.85762349107728</v>
      </c>
      <c r="Q2708" s="5">
        <f>tb_vendas[[#This Row],[Valor Total]]-tb_vendas[[#This Row],[Custo Total]]</f>
        <v>475.14237650892272</v>
      </c>
      <c r="R2708" s="2">
        <v>9</v>
      </c>
      <c r="S2708" s="3">
        <v>0</v>
      </c>
      <c r="T2708" t="s">
        <v>80</v>
      </c>
      <c r="U2708" t="s">
        <v>82</v>
      </c>
    </row>
    <row r="2709" spans="1:21" x14ac:dyDescent="0.3">
      <c r="A2709" s="3" t="s">
        <v>2793</v>
      </c>
      <c r="B2709" s="1">
        <v>45076</v>
      </c>
      <c r="C2709" s="7" t="str">
        <f>TEXT(tb_vendas[[#This Row],[Data do Pedido]],"aaaa-mm")</f>
        <v>2023-05</v>
      </c>
      <c r="D2709" s="1" t="s">
        <v>6590</v>
      </c>
      <c r="E2709" t="s">
        <v>21</v>
      </c>
      <c r="F2709" t="s">
        <v>31</v>
      </c>
      <c r="G2709" t="s">
        <v>40</v>
      </c>
      <c r="H2709" t="s">
        <v>46</v>
      </c>
      <c r="I2709" t="s">
        <v>54</v>
      </c>
      <c r="J2709" t="s">
        <v>68</v>
      </c>
      <c r="K2709" t="s">
        <v>78</v>
      </c>
      <c r="L2709">
        <v>87</v>
      </c>
      <c r="M2709" s="5">
        <v>75.290000000000006</v>
      </c>
      <c r="N2709" s="5">
        <f t="shared" si="42"/>
        <v>6550.2300000000005</v>
      </c>
      <c r="O2709" s="5">
        <v>22.388994717015844</v>
      </c>
      <c r="P2709" s="5">
        <f>tb_vendas[[#This Row],[Quantidade]]*tb_vendas[[#This Row],[Custo Unitário]]</f>
        <v>1947.8425403803785</v>
      </c>
      <c r="Q2709" s="5">
        <f>tb_vendas[[#This Row],[Valor Total]]-tb_vendas[[#This Row],[Custo Total]]</f>
        <v>4602.3874596196219</v>
      </c>
      <c r="R2709" s="2">
        <v>7</v>
      </c>
      <c r="S2709" s="3">
        <v>7</v>
      </c>
      <c r="T2709" t="s">
        <v>80</v>
      </c>
      <c r="U2709" t="s">
        <v>83</v>
      </c>
    </row>
    <row r="2710" spans="1:21" x14ac:dyDescent="0.3">
      <c r="A2710" s="3" t="s">
        <v>2794</v>
      </c>
      <c r="B2710" s="1">
        <v>45076</v>
      </c>
      <c r="C2710" s="7" t="str">
        <f>TEXT(tb_vendas[[#This Row],[Data do Pedido]],"aaaa-mm")</f>
        <v>2023-05</v>
      </c>
      <c r="D2710" s="1" t="s">
        <v>6592</v>
      </c>
      <c r="E2710" t="s">
        <v>16</v>
      </c>
      <c r="F2710" t="s">
        <v>30</v>
      </c>
      <c r="G2710" t="s">
        <v>44</v>
      </c>
      <c r="H2710" t="s">
        <v>46</v>
      </c>
      <c r="I2710" t="s">
        <v>48</v>
      </c>
      <c r="J2710" t="s">
        <v>64</v>
      </c>
      <c r="K2710" t="s">
        <v>78</v>
      </c>
      <c r="L2710">
        <v>57</v>
      </c>
      <c r="M2710" s="5">
        <v>86.71</v>
      </c>
      <c r="N2710" s="5">
        <f t="shared" si="42"/>
        <v>4942.4699999999993</v>
      </c>
      <c r="O2710" s="5">
        <v>33.917512436615525</v>
      </c>
      <c r="P2710" s="5">
        <f>tb_vendas[[#This Row],[Quantidade]]*tb_vendas[[#This Row],[Custo Unitário]]</f>
        <v>1933.2982088870849</v>
      </c>
      <c r="Q2710" s="5">
        <f>tb_vendas[[#This Row],[Valor Total]]-tb_vendas[[#This Row],[Custo Total]]</f>
        <v>3009.1717911129144</v>
      </c>
      <c r="R2710" s="2">
        <v>8</v>
      </c>
      <c r="S2710" s="3">
        <v>4</v>
      </c>
      <c r="T2710" t="s">
        <v>81</v>
      </c>
      <c r="U2710" t="s">
        <v>84</v>
      </c>
    </row>
    <row r="2711" spans="1:21" x14ac:dyDescent="0.3">
      <c r="A2711" s="3" t="s">
        <v>2795</v>
      </c>
      <c r="B2711" s="1">
        <v>45076</v>
      </c>
      <c r="C2711" s="7" t="str">
        <f>TEXT(tb_vendas[[#This Row],[Data do Pedido]],"aaaa-mm")</f>
        <v>2023-05</v>
      </c>
      <c r="D2711" s="1" t="s">
        <v>6588</v>
      </c>
      <c r="E2711" t="s">
        <v>18</v>
      </c>
      <c r="F2711" t="s">
        <v>30</v>
      </c>
      <c r="G2711" t="s">
        <v>44</v>
      </c>
      <c r="H2711" t="s">
        <v>46</v>
      </c>
      <c r="I2711" t="s">
        <v>61</v>
      </c>
      <c r="J2711" t="s">
        <v>68</v>
      </c>
      <c r="K2711" t="s">
        <v>76</v>
      </c>
      <c r="L2711">
        <v>7</v>
      </c>
      <c r="M2711" s="5">
        <v>67</v>
      </c>
      <c r="N2711" s="5">
        <f t="shared" si="42"/>
        <v>469</v>
      </c>
      <c r="O2711" s="5">
        <v>20.979116177615737</v>
      </c>
      <c r="P2711" s="5">
        <f>tb_vendas[[#This Row],[Quantidade]]*tb_vendas[[#This Row],[Custo Unitário]]</f>
        <v>146.85381324331016</v>
      </c>
      <c r="Q2711" s="5">
        <f>tb_vendas[[#This Row],[Valor Total]]-tb_vendas[[#This Row],[Custo Total]]</f>
        <v>322.14618675668987</v>
      </c>
      <c r="R2711" s="2">
        <v>1</v>
      </c>
      <c r="S2711" s="3">
        <v>5</v>
      </c>
      <c r="T2711" t="s">
        <v>81</v>
      </c>
      <c r="U2711" t="s">
        <v>85</v>
      </c>
    </row>
    <row r="2712" spans="1:21" x14ac:dyDescent="0.3">
      <c r="A2712" s="3" t="s">
        <v>2796</v>
      </c>
      <c r="B2712" s="1">
        <v>45076</v>
      </c>
      <c r="C2712" s="7" t="str">
        <f>TEXT(tb_vendas[[#This Row],[Data do Pedido]],"aaaa-mm")</f>
        <v>2023-05</v>
      </c>
      <c r="D2712" s="1" t="s">
        <v>6592</v>
      </c>
      <c r="E2712" t="s">
        <v>22</v>
      </c>
      <c r="F2712" t="s">
        <v>35</v>
      </c>
      <c r="G2712" t="s">
        <v>44</v>
      </c>
      <c r="H2712" t="s">
        <v>46</v>
      </c>
      <c r="I2712" t="s">
        <v>58</v>
      </c>
      <c r="J2712" t="s">
        <v>64</v>
      </c>
      <c r="K2712" t="s">
        <v>74</v>
      </c>
      <c r="L2712">
        <v>80</v>
      </c>
      <c r="M2712" s="5">
        <v>33.92</v>
      </c>
      <c r="N2712" s="5">
        <f t="shared" si="42"/>
        <v>2713.6000000000004</v>
      </c>
      <c r="O2712" s="5">
        <v>11.187616457301454</v>
      </c>
      <c r="P2712" s="5">
        <f>tb_vendas[[#This Row],[Quantidade]]*tb_vendas[[#This Row],[Custo Unitário]]</f>
        <v>895.00931658411628</v>
      </c>
      <c r="Q2712" s="5">
        <f>tb_vendas[[#This Row],[Valor Total]]-tb_vendas[[#This Row],[Custo Total]]</f>
        <v>1818.5906834158841</v>
      </c>
      <c r="R2712" s="2">
        <v>2</v>
      </c>
      <c r="S2712" s="3">
        <v>9</v>
      </c>
      <c r="T2712" t="s">
        <v>79</v>
      </c>
      <c r="U2712" t="s">
        <v>84</v>
      </c>
    </row>
    <row r="2713" spans="1:21" x14ac:dyDescent="0.3">
      <c r="A2713" s="3" t="s">
        <v>2797</v>
      </c>
      <c r="B2713" s="1">
        <v>45076</v>
      </c>
      <c r="C2713" s="7" t="str">
        <f>TEXT(tb_vendas[[#This Row],[Data do Pedido]],"aaaa-mm")</f>
        <v>2023-05</v>
      </c>
      <c r="D2713" s="1" t="s">
        <v>6590</v>
      </c>
      <c r="E2713" t="s">
        <v>20</v>
      </c>
      <c r="F2713" t="s">
        <v>24</v>
      </c>
      <c r="G2713" t="s">
        <v>39</v>
      </c>
      <c r="H2713" t="s">
        <v>45</v>
      </c>
      <c r="I2713" t="s">
        <v>57</v>
      </c>
      <c r="J2713" t="s">
        <v>66</v>
      </c>
      <c r="K2713" t="s">
        <v>77</v>
      </c>
      <c r="L2713">
        <v>79</v>
      </c>
      <c r="M2713" s="5">
        <v>51.85</v>
      </c>
      <c r="N2713" s="5">
        <f t="shared" si="42"/>
        <v>4096.1500000000005</v>
      </c>
      <c r="O2713" s="5">
        <v>13.935675873325961</v>
      </c>
      <c r="P2713" s="5">
        <f>tb_vendas[[#This Row],[Quantidade]]*tb_vendas[[#This Row],[Custo Unitário]]</f>
        <v>1100.9183939927509</v>
      </c>
      <c r="Q2713" s="5">
        <f>tb_vendas[[#This Row],[Valor Total]]-tb_vendas[[#This Row],[Custo Total]]</f>
        <v>2995.2316060072499</v>
      </c>
      <c r="R2713" s="2">
        <v>7</v>
      </c>
      <c r="S2713" s="3">
        <v>7</v>
      </c>
      <c r="T2713" t="s">
        <v>81</v>
      </c>
      <c r="U2713" t="s">
        <v>85</v>
      </c>
    </row>
    <row r="2714" spans="1:21" x14ac:dyDescent="0.3">
      <c r="A2714" s="3" t="s">
        <v>2798</v>
      </c>
      <c r="B2714" s="1">
        <v>45077</v>
      </c>
      <c r="C2714" s="7" t="str">
        <f>TEXT(tb_vendas[[#This Row],[Data do Pedido]],"aaaa-mm")</f>
        <v>2023-05</v>
      </c>
      <c r="D2714" s="1" t="s">
        <v>6591</v>
      </c>
      <c r="E2714" t="s">
        <v>18</v>
      </c>
      <c r="F2714" t="s">
        <v>29</v>
      </c>
      <c r="G2714" t="s">
        <v>43</v>
      </c>
      <c r="H2714" t="s">
        <v>45</v>
      </c>
      <c r="I2714" t="s">
        <v>49</v>
      </c>
      <c r="J2714" t="s">
        <v>65</v>
      </c>
      <c r="K2714" t="s">
        <v>73</v>
      </c>
      <c r="L2714">
        <v>81</v>
      </c>
      <c r="M2714" s="5">
        <v>11.03</v>
      </c>
      <c r="N2714" s="5">
        <f t="shared" si="42"/>
        <v>893.43</v>
      </c>
      <c r="O2714" s="5">
        <v>6.3377177857024707</v>
      </c>
      <c r="P2714" s="5">
        <f>tb_vendas[[#This Row],[Quantidade]]*tb_vendas[[#This Row],[Custo Unitário]]</f>
        <v>513.35514064190011</v>
      </c>
      <c r="Q2714" s="5">
        <f>tb_vendas[[#This Row],[Valor Total]]-tb_vendas[[#This Row],[Custo Total]]</f>
        <v>380.07485935809984</v>
      </c>
      <c r="R2714" s="2">
        <v>1</v>
      </c>
      <c r="S2714" s="3">
        <v>2</v>
      </c>
      <c r="T2714" t="s">
        <v>79</v>
      </c>
      <c r="U2714" t="s">
        <v>83</v>
      </c>
    </row>
    <row r="2715" spans="1:21" x14ac:dyDescent="0.3">
      <c r="A2715" s="3" t="s">
        <v>2799</v>
      </c>
      <c r="B2715" s="1">
        <v>45077</v>
      </c>
      <c r="C2715" s="7" t="str">
        <f>TEXT(tb_vendas[[#This Row],[Data do Pedido]],"aaaa-mm")</f>
        <v>2023-05</v>
      </c>
      <c r="D2715" s="1" t="s">
        <v>6592</v>
      </c>
      <c r="E2715" t="s">
        <v>20</v>
      </c>
      <c r="F2715" t="s">
        <v>38</v>
      </c>
      <c r="G2715" t="s">
        <v>39</v>
      </c>
      <c r="H2715" t="s">
        <v>45</v>
      </c>
      <c r="I2715" t="s">
        <v>58</v>
      </c>
      <c r="J2715" t="s">
        <v>64</v>
      </c>
      <c r="K2715" t="s">
        <v>73</v>
      </c>
      <c r="L2715">
        <v>71</v>
      </c>
      <c r="M2715" s="5">
        <v>15.96</v>
      </c>
      <c r="N2715" s="5">
        <f t="shared" si="42"/>
        <v>1133.1600000000001</v>
      </c>
      <c r="O2715" s="5">
        <v>5.1968341361689667</v>
      </c>
      <c r="P2715" s="5">
        <f>tb_vendas[[#This Row],[Quantidade]]*tb_vendas[[#This Row],[Custo Unitário]]</f>
        <v>368.97522366799666</v>
      </c>
      <c r="Q2715" s="5">
        <f>tb_vendas[[#This Row],[Valor Total]]-tb_vendas[[#This Row],[Custo Total]]</f>
        <v>764.18477633200337</v>
      </c>
      <c r="R2715" s="2">
        <v>5</v>
      </c>
      <c r="S2715" s="3">
        <v>1</v>
      </c>
      <c r="T2715" t="s">
        <v>81</v>
      </c>
      <c r="U2715" t="s">
        <v>85</v>
      </c>
    </row>
    <row r="2716" spans="1:21" x14ac:dyDescent="0.3">
      <c r="A2716" s="3" t="s">
        <v>2800</v>
      </c>
      <c r="B2716" s="1">
        <v>45077</v>
      </c>
      <c r="C2716" s="7" t="str">
        <f>TEXT(tb_vendas[[#This Row],[Data do Pedido]],"aaaa-mm")</f>
        <v>2023-05</v>
      </c>
      <c r="D2716" s="1" t="s">
        <v>6590</v>
      </c>
      <c r="E2716" t="s">
        <v>19</v>
      </c>
      <c r="F2716" t="s">
        <v>31</v>
      </c>
      <c r="G2716" t="s">
        <v>40</v>
      </c>
      <c r="H2716" t="s">
        <v>46</v>
      </c>
      <c r="I2716" t="s">
        <v>50</v>
      </c>
      <c r="J2716" t="s">
        <v>66</v>
      </c>
      <c r="K2716" t="s">
        <v>71</v>
      </c>
      <c r="L2716">
        <v>41</v>
      </c>
      <c r="M2716" s="5">
        <v>71.66</v>
      </c>
      <c r="N2716" s="5">
        <f t="shared" si="42"/>
        <v>2938.06</v>
      </c>
      <c r="O2716" s="5">
        <v>23.504404717040355</v>
      </c>
      <c r="P2716" s="5">
        <f>tb_vendas[[#This Row],[Quantidade]]*tb_vendas[[#This Row],[Custo Unitário]]</f>
        <v>963.68059339865454</v>
      </c>
      <c r="Q2716" s="5">
        <f>tb_vendas[[#This Row],[Valor Total]]-tb_vendas[[#This Row],[Custo Total]]</f>
        <v>1974.3794066013454</v>
      </c>
      <c r="R2716" s="2">
        <v>5</v>
      </c>
      <c r="S2716" s="3">
        <v>3</v>
      </c>
      <c r="T2716" t="s">
        <v>81</v>
      </c>
      <c r="U2716" t="s">
        <v>84</v>
      </c>
    </row>
    <row r="2717" spans="1:21" x14ac:dyDescent="0.3">
      <c r="A2717" s="3" t="s">
        <v>2801</v>
      </c>
      <c r="B2717" s="1">
        <v>45077</v>
      </c>
      <c r="C2717" s="7" t="str">
        <f>TEXT(tb_vendas[[#This Row],[Data do Pedido]],"aaaa-mm")</f>
        <v>2023-05</v>
      </c>
      <c r="D2717" s="1" t="s">
        <v>6591</v>
      </c>
      <c r="E2717" t="s">
        <v>16</v>
      </c>
      <c r="F2717" t="s">
        <v>34</v>
      </c>
      <c r="G2717" t="s">
        <v>40</v>
      </c>
      <c r="H2717" t="s">
        <v>46</v>
      </c>
      <c r="I2717" t="s">
        <v>61</v>
      </c>
      <c r="J2717" t="s">
        <v>68</v>
      </c>
      <c r="K2717" t="s">
        <v>77</v>
      </c>
      <c r="L2717">
        <v>61</v>
      </c>
      <c r="M2717" s="5">
        <v>54.2</v>
      </c>
      <c r="N2717" s="5">
        <f t="shared" si="42"/>
        <v>3306.2000000000003</v>
      </c>
      <c r="O2717" s="5">
        <v>28.671127361688296</v>
      </c>
      <c r="P2717" s="5">
        <f>tb_vendas[[#This Row],[Quantidade]]*tb_vendas[[#This Row],[Custo Unitário]]</f>
        <v>1748.938769062986</v>
      </c>
      <c r="Q2717" s="5">
        <f>tb_vendas[[#This Row],[Valor Total]]-tb_vendas[[#This Row],[Custo Total]]</f>
        <v>1557.2612309370143</v>
      </c>
      <c r="R2717" s="2">
        <v>5</v>
      </c>
      <c r="S2717" s="3">
        <v>10</v>
      </c>
      <c r="T2717" t="s">
        <v>80</v>
      </c>
      <c r="U2717" t="s">
        <v>83</v>
      </c>
    </row>
    <row r="2718" spans="1:21" x14ac:dyDescent="0.3">
      <c r="A2718" s="3" t="s">
        <v>2802</v>
      </c>
      <c r="B2718" s="1">
        <v>45077</v>
      </c>
      <c r="C2718" s="7" t="str">
        <f>TEXT(tb_vendas[[#This Row],[Data do Pedido]],"aaaa-mm")</f>
        <v>2023-05</v>
      </c>
      <c r="D2718" s="1" t="s">
        <v>6593</v>
      </c>
      <c r="E2718" t="s">
        <v>16</v>
      </c>
      <c r="F2718" t="s">
        <v>32</v>
      </c>
      <c r="G2718" t="s">
        <v>39</v>
      </c>
      <c r="H2718" t="s">
        <v>45</v>
      </c>
      <c r="I2718" t="s">
        <v>49</v>
      </c>
      <c r="J2718" t="s">
        <v>65</v>
      </c>
      <c r="K2718" t="s">
        <v>75</v>
      </c>
      <c r="L2718">
        <v>98</v>
      </c>
      <c r="M2718" s="5">
        <v>81.33</v>
      </c>
      <c r="N2718" s="5">
        <f t="shared" si="42"/>
        <v>7970.34</v>
      </c>
      <c r="O2718" s="5">
        <v>56.101157381542471</v>
      </c>
      <c r="P2718" s="5">
        <f>tb_vendas[[#This Row],[Quantidade]]*tb_vendas[[#This Row],[Custo Unitário]]</f>
        <v>5497.9134233911618</v>
      </c>
      <c r="Q2718" s="5">
        <f>tb_vendas[[#This Row],[Valor Total]]-tb_vendas[[#This Row],[Custo Total]]</f>
        <v>2472.4265766088383</v>
      </c>
      <c r="R2718" s="2">
        <v>8</v>
      </c>
      <c r="S2718" s="3">
        <v>0</v>
      </c>
      <c r="T2718" t="s">
        <v>80</v>
      </c>
      <c r="U2718" t="s">
        <v>85</v>
      </c>
    </row>
    <row r="2719" spans="1:21" x14ac:dyDescent="0.3">
      <c r="A2719" s="3" t="s">
        <v>2803</v>
      </c>
      <c r="B2719" s="1">
        <v>45077</v>
      </c>
      <c r="C2719" s="7" t="str">
        <f>TEXT(tb_vendas[[#This Row],[Data do Pedido]],"aaaa-mm")</f>
        <v>2023-05</v>
      </c>
      <c r="D2719" s="1" t="s">
        <v>6589</v>
      </c>
      <c r="E2719" t="s">
        <v>18</v>
      </c>
      <c r="F2719" t="s">
        <v>26</v>
      </c>
      <c r="G2719" t="s">
        <v>41</v>
      </c>
      <c r="H2719" t="s">
        <v>45</v>
      </c>
      <c r="I2719" t="s">
        <v>56</v>
      </c>
      <c r="J2719" t="s">
        <v>63</v>
      </c>
      <c r="K2719" t="s">
        <v>72</v>
      </c>
      <c r="L2719">
        <v>48</v>
      </c>
      <c r="M2719" s="5">
        <v>65.89</v>
      </c>
      <c r="N2719" s="5">
        <f t="shared" si="42"/>
        <v>3162.7200000000003</v>
      </c>
      <c r="O2719" s="5">
        <v>38.179450647108034</v>
      </c>
      <c r="P2719" s="5">
        <f>tb_vendas[[#This Row],[Quantidade]]*tb_vendas[[#This Row],[Custo Unitário]]</f>
        <v>1832.6136310611855</v>
      </c>
      <c r="Q2719" s="5">
        <f>tb_vendas[[#This Row],[Valor Total]]-tb_vendas[[#This Row],[Custo Total]]</f>
        <v>1330.1063689388147</v>
      </c>
      <c r="R2719" s="2">
        <v>7</v>
      </c>
      <c r="S2719" s="3">
        <v>1</v>
      </c>
      <c r="T2719" t="s">
        <v>80</v>
      </c>
      <c r="U2719" t="s">
        <v>84</v>
      </c>
    </row>
    <row r="2720" spans="1:21" x14ac:dyDescent="0.3">
      <c r="A2720" s="3" t="s">
        <v>2804</v>
      </c>
      <c r="B2720" s="1">
        <v>45077</v>
      </c>
      <c r="C2720" s="7" t="str">
        <f>TEXT(tb_vendas[[#This Row],[Data do Pedido]],"aaaa-mm")</f>
        <v>2023-05</v>
      </c>
      <c r="D2720" s="1" t="s">
        <v>6593</v>
      </c>
      <c r="E2720" t="s">
        <v>19</v>
      </c>
      <c r="F2720" t="s">
        <v>31</v>
      </c>
      <c r="G2720" t="s">
        <v>40</v>
      </c>
      <c r="H2720" t="s">
        <v>46</v>
      </c>
      <c r="I2720" t="s">
        <v>56</v>
      </c>
      <c r="J2720" t="s">
        <v>63</v>
      </c>
      <c r="K2720" t="s">
        <v>74</v>
      </c>
      <c r="L2720">
        <v>28</v>
      </c>
      <c r="M2720" s="5">
        <v>84.9</v>
      </c>
      <c r="N2720" s="5">
        <f t="shared" si="42"/>
        <v>2377.2000000000003</v>
      </c>
      <c r="O2720" s="5">
        <v>52.909585671742967</v>
      </c>
      <c r="P2720" s="5">
        <f>tb_vendas[[#This Row],[Quantidade]]*tb_vendas[[#This Row],[Custo Unitário]]</f>
        <v>1481.4683988088032</v>
      </c>
      <c r="Q2720" s="5">
        <f>tb_vendas[[#This Row],[Valor Total]]-tb_vendas[[#This Row],[Custo Total]]</f>
        <v>895.73160119119711</v>
      </c>
      <c r="R2720" s="2">
        <v>7</v>
      </c>
      <c r="S2720" s="3">
        <v>6</v>
      </c>
      <c r="T2720" t="s">
        <v>80</v>
      </c>
      <c r="U2720" t="s">
        <v>83</v>
      </c>
    </row>
    <row r="2721" spans="1:21" x14ac:dyDescent="0.3">
      <c r="A2721" s="3" t="s">
        <v>2805</v>
      </c>
      <c r="B2721" s="1">
        <v>45077</v>
      </c>
      <c r="C2721" s="7" t="str">
        <f>TEXT(tb_vendas[[#This Row],[Data do Pedido]],"aaaa-mm")</f>
        <v>2023-05</v>
      </c>
      <c r="D2721" s="1" t="s">
        <v>6592</v>
      </c>
      <c r="E2721" t="s">
        <v>18</v>
      </c>
      <c r="F2721" t="s">
        <v>34</v>
      </c>
      <c r="G2721" t="s">
        <v>40</v>
      </c>
      <c r="H2721" t="s">
        <v>46</v>
      </c>
      <c r="I2721" t="s">
        <v>61</v>
      </c>
      <c r="J2721" t="s">
        <v>68</v>
      </c>
      <c r="K2721" t="s">
        <v>74</v>
      </c>
      <c r="L2721">
        <v>53</v>
      </c>
      <c r="M2721" s="5">
        <v>7.87</v>
      </c>
      <c r="N2721" s="5">
        <f t="shared" si="42"/>
        <v>417.11</v>
      </c>
      <c r="O2721" s="5">
        <v>3.4988429491331137</v>
      </c>
      <c r="P2721" s="5">
        <f>tb_vendas[[#This Row],[Quantidade]]*tb_vendas[[#This Row],[Custo Unitário]]</f>
        <v>185.43867630405504</v>
      </c>
      <c r="Q2721" s="5">
        <f>tb_vendas[[#This Row],[Valor Total]]-tb_vendas[[#This Row],[Custo Total]]</f>
        <v>231.67132369594498</v>
      </c>
      <c r="R2721" s="2">
        <v>10</v>
      </c>
      <c r="S2721" s="3">
        <v>4</v>
      </c>
      <c r="T2721" t="s">
        <v>79</v>
      </c>
      <c r="U2721" t="s">
        <v>82</v>
      </c>
    </row>
    <row r="2722" spans="1:21" x14ac:dyDescent="0.3">
      <c r="A2722" s="3" t="s">
        <v>2806</v>
      </c>
      <c r="B2722" s="1">
        <v>45078</v>
      </c>
      <c r="C2722" s="7" t="str">
        <f>TEXT(tb_vendas[[#This Row],[Data do Pedido]],"aaaa-mm")</f>
        <v>2023-06</v>
      </c>
      <c r="D2722" s="1" t="s">
        <v>6593</v>
      </c>
      <c r="E2722" t="s">
        <v>19</v>
      </c>
      <c r="F2722" t="s">
        <v>33</v>
      </c>
      <c r="G2722" t="s">
        <v>42</v>
      </c>
      <c r="H2722" t="s">
        <v>46</v>
      </c>
      <c r="I2722" t="s">
        <v>59</v>
      </c>
      <c r="J2722" t="s">
        <v>70</v>
      </c>
      <c r="K2722" t="s">
        <v>73</v>
      </c>
      <c r="L2722">
        <v>66</v>
      </c>
      <c r="M2722" s="5">
        <v>79.87</v>
      </c>
      <c r="N2722" s="5">
        <f t="shared" si="42"/>
        <v>5271.42</v>
      </c>
      <c r="O2722" s="5">
        <v>51.425287133314868</v>
      </c>
      <c r="P2722" s="5">
        <f>tb_vendas[[#This Row],[Quantidade]]*tb_vendas[[#This Row],[Custo Unitário]]</f>
        <v>3394.0689507987813</v>
      </c>
      <c r="Q2722" s="5">
        <f>tb_vendas[[#This Row],[Valor Total]]-tb_vendas[[#This Row],[Custo Total]]</f>
        <v>1877.3510492012188</v>
      </c>
      <c r="R2722" s="2">
        <v>8</v>
      </c>
      <c r="S2722" s="3">
        <v>7</v>
      </c>
      <c r="T2722" t="s">
        <v>80</v>
      </c>
      <c r="U2722" t="s">
        <v>84</v>
      </c>
    </row>
    <row r="2723" spans="1:21" x14ac:dyDescent="0.3">
      <c r="A2723" s="3" t="s">
        <v>2807</v>
      </c>
      <c r="B2723" s="1">
        <v>45078</v>
      </c>
      <c r="C2723" s="7" t="str">
        <f>TEXT(tb_vendas[[#This Row],[Data do Pedido]],"aaaa-mm")</f>
        <v>2023-06</v>
      </c>
      <c r="D2723" s="1" t="s">
        <v>6590</v>
      </c>
      <c r="E2723" t="s">
        <v>23</v>
      </c>
      <c r="F2723" t="s">
        <v>26</v>
      </c>
      <c r="G2723" t="s">
        <v>41</v>
      </c>
      <c r="H2723" t="s">
        <v>45</v>
      </c>
      <c r="I2723" t="s">
        <v>49</v>
      </c>
      <c r="J2723" t="s">
        <v>65</v>
      </c>
      <c r="K2723" t="s">
        <v>75</v>
      </c>
      <c r="L2723">
        <v>31</v>
      </c>
      <c r="M2723" s="5">
        <v>89.69</v>
      </c>
      <c r="N2723" s="5">
        <f t="shared" si="42"/>
        <v>2780.39</v>
      </c>
      <c r="O2723" s="5">
        <v>68.359038346929125</v>
      </c>
      <c r="P2723" s="5">
        <f>tb_vendas[[#This Row],[Quantidade]]*tb_vendas[[#This Row],[Custo Unitário]]</f>
        <v>2119.1301887548029</v>
      </c>
      <c r="Q2723" s="5">
        <f>tb_vendas[[#This Row],[Valor Total]]-tb_vendas[[#This Row],[Custo Total]]</f>
        <v>661.25981124519694</v>
      </c>
      <c r="R2723" s="2">
        <v>6</v>
      </c>
      <c r="S2723" s="3">
        <v>6</v>
      </c>
      <c r="T2723" t="s">
        <v>81</v>
      </c>
      <c r="U2723" t="s">
        <v>83</v>
      </c>
    </row>
    <row r="2724" spans="1:21" x14ac:dyDescent="0.3">
      <c r="A2724" s="3" t="s">
        <v>2808</v>
      </c>
      <c r="B2724" s="1">
        <v>45078</v>
      </c>
      <c r="C2724" s="7" t="str">
        <f>TEXT(tb_vendas[[#This Row],[Data do Pedido]],"aaaa-mm")</f>
        <v>2023-06</v>
      </c>
      <c r="D2724" s="1" t="s">
        <v>6592</v>
      </c>
      <c r="E2724" t="s">
        <v>21</v>
      </c>
      <c r="F2724" t="s">
        <v>33</v>
      </c>
      <c r="G2724" t="s">
        <v>42</v>
      </c>
      <c r="H2724" t="s">
        <v>46</v>
      </c>
      <c r="I2724" t="s">
        <v>56</v>
      </c>
      <c r="J2724" t="s">
        <v>63</v>
      </c>
      <c r="K2724" t="s">
        <v>72</v>
      </c>
      <c r="L2724">
        <v>27</v>
      </c>
      <c r="M2724" s="5">
        <v>4.8499999999999996</v>
      </c>
      <c r="N2724" s="5">
        <f t="shared" si="42"/>
        <v>130.94999999999999</v>
      </c>
      <c r="O2724" s="5">
        <v>2.3714875837037499</v>
      </c>
      <c r="P2724" s="5">
        <f>tb_vendas[[#This Row],[Quantidade]]*tb_vendas[[#This Row],[Custo Unitário]]</f>
        <v>64.030164760001242</v>
      </c>
      <c r="Q2724" s="5">
        <f>tb_vendas[[#This Row],[Valor Total]]-tb_vendas[[#This Row],[Custo Total]]</f>
        <v>66.919835239998747</v>
      </c>
      <c r="R2724" s="2">
        <v>7</v>
      </c>
      <c r="S2724" s="3">
        <v>2</v>
      </c>
      <c r="T2724" t="s">
        <v>79</v>
      </c>
      <c r="U2724" t="s">
        <v>83</v>
      </c>
    </row>
    <row r="2725" spans="1:21" x14ac:dyDescent="0.3">
      <c r="A2725" s="3" t="s">
        <v>2809</v>
      </c>
      <c r="B2725" s="1">
        <v>45078</v>
      </c>
      <c r="C2725" s="7" t="str">
        <f>TEXT(tb_vendas[[#This Row],[Data do Pedido]],"aaaa-mm")</f>
        <v>2023-06</v>
      </c>
      <c r="D2725" s="1" t="s">
        <v>6589</v>
      </c>
      <c r="E2725" t="s">
        <v>20</v>
      </c>
      <c r="F2725" t="s">
        <v>26</v>
      </c>
      <c r="G2725" t="s">
        <v>41</v>
      </c>
      <c r="H2725" t="s">
        <v>45</v>
      </c>
      <c r="I2725" t="s">
        <v>61</v>
      </c>
      <c r="J2725" t="s">
        <v>68</v>
      </c>
      <c r="K2725" t="s">
        <v>73</v>
      </c>
      <c r="L2725">
        <v>33</v>
      </c>
      <c r="M2725" s="5">
        <v>96.11</v>
      </c>
      <c r="N2725" s="5">
        <f t="shared" si="42"/>
        <v>3171.63</v>
      </c>
      <c r="O2725" s="5">
        <v>34.182548195322134</v>
      </c>
      <c r="P2725" s="5">
        <f>tb_vendas[[#This Row],[Quantidade]]*tb_vendas[[#This Row],[Custo Unitário]]</f>
        <v>1128.0240904456305</v>
      </c>
      <c r="Q2725" s="5">
        <f>tb_vendas[[#This Row],[Valor Total]]-tb_vendas[[#This Row],[Custo Total]]</f>
        <v>2043.6059095543696</v>
      </c>
      <c r="R2725" s="2">
        <v>9</v>
      </c>
      <c r="S2725" s="3">
        <v>5</v>
      </c>
      <c r="T2725" t="s">
        <v>81</v>
      </c>
      <c r="U2725" t="s">
        <v>83</v>
      </c>
    </row>
    <row r="2726" spans="1:21" x14ac:dyDescent="0.3">
      <c r="A2726" s="3" t="s">
        <v>2810</v>
      </c>
      <c r="B2726" s="1">
        <v>45078</v>
      </c>
      <c r="C2726" s="7" t="str">
        <f>TEXT(tb_vendas[[#This Row],[Data do Pedido]],"aaaa-mm")</f>
        <v>2023-06</v>
      </c>
      <c r="D2726" s="1" t="s">
        <v>6592</v>
      </c>
      <c r="E2726" t="s">
        <v>22</v>
      </c>
      <c r="F2726" t="s">
        <v>36</v>
      </c>
      <c r="G2726" t="s">
        <v>39</v>
      </c>
      <c r="H2726" t="s">
        <v>45</v>
      </c>
      <c r="I2726" t="s">
        <v>47</v>
      </c>
      <c r="J2726" t="s">
        <v>63</v>
      </c>
      <c r="K2726" t="s">
        <v>74</v>
      </c>
      <c r="L2726">
        <v>10</v>
      </c>
      <c r="M2726" s="5">
        <v>42.05</v>
      </c>
      <c r="N2726" s="5">
        <f t="shared" si="42"/>
        <v>420.5</v>
      </c>
      <c r="O2726" s="5">
        <v>10.954105853327745</v>
      </c>
      <c r="P2726" s="5">
        <f>tb_vendas[[#This Row],[Quantidade]]*tb_vendas[[#This Row],[Custo Unitário]]</f>
        <v>109.54105853327745</v>
      </c>
      <c r="Q2726" s="5">
        <f>tb_vendas[[#This Row],[Valor Total]]-tb_vendas[[#This Row],[Custo Total]]</f>
        <v>310.95894146672254</v>
      </c>
      <c r="R2726" s="2">
        <v>5</v>
      </c>
      <c r="S2726" s="3">
        <v>0</v>
      </c>
      <c r="T2726" t="s">
        <v>81</v>
      </c>
      <c r="U2726" t="s">
        <v>85</v>
      </c>
    </row>
    <row r="2727" spans="1:21" x14ac:dyDescent="0.3">
      <c r="A2727" s="3" t="s">
        <v>2811</v>
      </c>
      <c r="B2727" s="1">
        <v>45078</v>
      </c>
      <c r="C2727" s="7" t="str">
        <f>TEXT(tb_vendas[[#This Row],[Data do Pedido]],"aaaa-mm")</f>
        <v>2023-06</v>
      </c>
      <c r="D2727" s="1" t="s">
        <v>6589</v>
      </c>
      <c r="E2727" t="s">
        <v>23</v>
      </c>
      <c r="F2727" t="s">
        <v>38</v>
      </c>
      <c r="G2727" t="s">
        <v>39</v>
      </c>
      <c r="H2727" t="s">
        <v>45</v>
      </c>
      <c r="I2727" t="s">
        <v>48</v>
      </c>
      <c r="J2727" t="s">
        <v>64</v>
      </c>
      <c r="K2727" t="s">
        <v>72</v>
      </c>
      <c r="L2727">
        <v>80</v>
      </c>
      <c r="M2727" s="5">
        <v>28.01</v>
      </c>
      <c r="N2727" s="5">
        <f t="shared" si="42"/>
        <v>2240.8000000000002</v>
      </c>
      <c r="O2727" s="5">
        <v>7.4513789094647906</v>
      </c>
      <c r="P2727" s="5">
        <f>tb_vendas[[#This Row],[Quantidade]]*tb_vendas[[#This Row],[Custo Unitário]]</f>
        <v>596.11031275718324</v>
      </c>
      <c r="Q2727" s="5">
        <f>tb_vendas[[#This Row],[Valor Total]]-tb_vendas[[#This Row],[Custo Total]]</f>
        <v>1644.6896872428169</v>
      </c>
      <c r="R2727" s="2">
        <v>2</v>
      </c>
      <c r="S2727" s="3">
        <v>1</v>
      </c>
      <c r="T2727" t="s">
        <v>80</v>
      </c>
      <c r="U2727" t="s">
        <v>85</v>
      </c>
    </row>
    <row r="2728" spans="1:21" x14ac:dyDescent="0.3">
      <c r="A2728" s="3" t="s">
        <v>2812</v>
      </c>
      <c r="B2728" s="1">
        <v>45079</v>
      </c>
      <c r="C2728" s="7" t="str">
        <f>TEXT(tb_vendas[[#This Row],[Data do Pedido]],"aaaa-mm")</f>
        <v>2023-06</v>
      </c>
      <c r="D2728" s="1" t="s">
        <v>6593</v>
      </c>
      <c r="E2728" t="s">
        <v>22</v>
      </c>
      <c r="F2728" t="s">
        <v>30</v>
      </c>
      <c r="G2728" t="s">
        <v>44</v>
      </c>
      <c r="H2728" t="s">
        <v>46</v>
      </c>
      <c r="I2728" t="s">
        <v>52</v>
      </c>
      <c r="J2728" t="s">
        <v>67</v>
      </c>
      <c r="K2728" t="s">
        <v>73</v>
      </c>
      <c r="L2728">
        <v>82</v>
      </c>
      <c r="M2728" s="5">
        <v>40.35</v>
      </c>
      <c r="N2728" s="5">
        <f t="shared" si="42"/>
        <v>3308.7000000000003</v>
      </c>
      <c r="O2728" s="5">
        <v>12.40269639500514</v>
      </c>
      <c r="P2728" s="5">
        <f>tb_vendas[[#This Row],[Quantidade]]*tb_vendas[[#This Row],[Custo Unitário]]</f>
        <v>1017.0211043904216</v>
      </c>
      <c r="Q2728" s="5">
        <f>tb_vendas[[#This Row],[Valor Total]]-tb_vendas[[#This Row],[Custo Total]]</f>
        <v>2291.6788956095788</v>
      </c>
      <c r="R2728" s="2">
        <v>6</v>
      </c>
      <c r="S2728" s="3">
        <v>8</v>
      </c>
      <c r="T2728" t="s">
        <v>79</v>
      </c>
      <c r="U2728" t="s">
        <v>82</v>
      </c>
    </row>
    <row r="2729" spans="1:21" x14ac:dyDescent="0.3">
      <c r="A2729" s="3" t="s">
        <v>2813</v>
      </c>
      <c r="B2729" s="1">
        <v>45079</v>
      </c>
      <c r="C2729" s="7" t="str">
        <f>TEXT(tb_vendas[[#This Row],[Data do Pedido]],"aaaa-mm")</f>
        <v>2023-06</v>
      </c>
      <c r="D2729" s="1" t="s">
        <v>6590</v>
      </c>
      <c r="E2729" t="s">
        <v>16</v>
      </c>
      <c r="F2729" t="s">
        <v>37</v>
      </c>
      <c r="G2729" t="s">
        <v>41</v>
      </c>
      <c r="H2729" t="s">
        <v>45</v>
      </c>
      <c r="I2729" t="s">
        <v>57</v>
      </c>
      <c r="J2729" t="s">
        <v>66</v>
      </c>
      <c r="K2729" t="s">
        <v>73</v>
      </c>
      <c r="L2729">
        <v>32</v>
      </c>
      <c r="M2729" s="5">
        <v>60.92</v>
      </c>
      <c r="N2729" s="5">
        <f t="shared" si="42"/>
        <v>1949.44</v>
      </c>
      <c r="O2729" s="5">
        <v>51.282752618709139</v>
      </c>
      <c r="P2729" s="5">
        <f>tb_vendas[[#This Row],[Quantidade]]*tb_vendas[[#This Row],[Custo Unitário]]</f>
        <v>1641.0480837986925</v>
      </c>
      <c r="Q2729" s="5">
        <f>tb_vendas[[#This Row],[Valor Total]]-tb_vendas[[#This Row],[Custo Total]]</f>
        <v>308.39191620130759</v>
      </c>
      <c r="R2729" s="2">
        <v>10</v>
      </c>
      <c r="S2729" s="3">
        <v>4</v>
      </c>
      <c r="T2729" t="s">
        <v>81</v>
      </c>
      <c r="U2729" t="s">
        <v>82</v>
      </c>
    </row>
    <row r="2730" spans="1:21" x14ac:dyDescent="0.3">
      <c r="A2730" s="3" t="s">
        <v>2814</v>
      </c>
      <c r="B2730" s="1">
        <v>45079</v>
      </c>
      <c r="C2730" s="7" t="str">
        <f>TEXT(tb_vendas[[#This Row],[Data do Pedido]],"aaaa-mm")</f>
        <v>2023-06</v>
      </c>
      <c r="D2730" s="1" t="s">
        <v>6593</v>
      </c>
      <c r="E2730" t="s">
        <v>18</v>
      </c>
      <c r="F2730" t="s">
        <v>29</v>
      </c>
      <c r="G2730" t="s">
        <v>43</v>
      </c>
      <c r="H2730" t="s">
        <v>45</v>
      </c>
      <c r="I2730" t="s">
        <v>60</v>
      </c>
      <c r="J2730" t="s">
        <v>69</v>
      </c>
      <c r="K2730" t="s">
        <v>74</v>
      </c>
      <c r="L2730">
        <v>45</v>
      </c>
      <c r="M2730" s="5">
        <v>27</v>
      </c>
      <c r="N2730" s="5">
        <f t="shared" si="42"/>
        <v>1215</v>
      </c>
      <c r="O2730" s="5">
        <v>23.598501547229873</v>
      </c>
      <c r="P2730" s="5">
        <f>tb_vendas[[#This Row],[Quantidade]]*tb_vendas[[#This Row],[Custo Unitário]]</f>
        <v>1061.9325696253443</v>
      </c>
      <c r="Q2730" s="5">
        <f>tb_vendas[[#This Row],[Valor Total]]-tb_vendas[[#This Row],[Custo Total]]</f>
        <v>153.06743037465571</v>
      </c>
      <c r="R2730" s="2">
        <v>1</v>
      </c>
      <c r="S2730" s="3">
        <v>6</v>
      </c>
      <c r="T2730" t="s">
        <v>79</v>
      </c>
      <c r="U2730" t="s">
        <v>82</v>
      </c>
    </row>
    <row r="2731" spans="1:21" x14ac:dyDescent="0.3">
      <c r="A2731" s="3" t="s">
        <v>2815</v>
      </c>
      <c r="B2731" s="1">
        <v>45079</v>
      </c>
      <c r="C2731" s="7" t="str">
        <f>TEXT(tb_vendas[[#This Row],[Data do Pedido]],"aaaa-mm")</f>
        <v>2023-06</v>
      </c>
      <c r="D2731" s="1" t="s">
        <v>6592</v>
      </c>
      <c r="E2731" t="s">
        <v>20</v>
      </c>
      <c r="F2731" t="s">
        <v>37</v>
      </c>
      <c r="G2731" t="s">
        <v>41</v>
      </c>
      <c r="H2731" t="s">
        <v>45</v>
      </c>
      <c r="I2731" t="s">
        <v>52</v>
      </c>
      <c r="J2731" t="s">
        <v>67</v>
      </c>
      <c r="K2731" t="s">
        <v>75</v>
      </c>
      <c r="L2731">
        <v>24</v>
      </c>
      <c r="M2731" s="5">
        <v>80.95</v>
      </c>
      <c r="N2731" s="5">
        <f t="shared" si="42"/>
        <v>1942.8000000000002</v>
      </c>
      <c r="O2731" s="5">
        <v>45.021430055648317</v>
      </c>
      <c r="P2731" s="5">
        <f>tb_vendas[[#This Row],[Quantidade]]*tb_vendas[[#This Row],[Custo Unitário]]</f>
        <v>1080.5143213355595</v>
      </c>
      <c r="Q2731" s="5">
        <f>tb_vendas[[#This Row],[Valor Total]]-tb_vendas[[#This Row],[Custo Total]]</f>
        <v>862.28567866444064</v>
      </c>
      <c r="R2731" s="2">
        <v>7</v>
      </c>
      <c r="S2731" s="3">
        <v>5</v>
      </c>
      <c r="T2731" t="s">
        <v>81</v>
      </c>
      <c r="U2731" t="s">
        <v>83</v>
      </c>
    </row>
    <row r="2732" spans="1:21" x14ac:dyDescent="0.3">
      <c r="A2732" s="3" t="s">
        <v>2816</v>
      </c>
      <c r="B2732" s="1">
        <v>45079</v>
      </c>
      <c r="C2732" s="7" t="str">
        <f>TEXT(tb_vendas[[#This Row],[Data do Pedido]],"aaaa-mm")</f>
        <v>2023-06</v>
      </c>
      <c r="D2732" s="1" t="s">
        <v>6588</v>
      </c>
      <c r="E2732" t="s">
        <v>23</v>
      </c>
      <c r="F2732" t="s">
        <v>31</v>
      </c>
      <c r="G2732" t="s">
        <v>40</v>
      </c>
      <c r="H2732" t="s">
        <v>46</v>
      </c>
      <c r="I2732" t="s">
        <v>62</v>
      </c>
      <c r="J2732" t="s">
        <v>70</v>
      </c>
      <c r="K2732" t="s">
        <v>78</v>
      </c>
      <c r="L2732">
        <v>75</v>
      </c>
      <c r="M2732" s="5">
        <v>66.16</v>
      </c>
      <c r="N2732" s="5">
        <f t="shared" si="42"/>
        <v>4962</v>
      </c>
      <c r="O2732" s="5">
        <v>43.661502026996445</v>
      </c>
      <c r="P2732" s="5">
        <f>tb_vendas[[#This Row],[Quantidade]]*tb_vendas[[#This Row],[Custo Unitário]]</f>
        <v>3274.6126520247335</v>
      </c>
      <c r="Q2732" s="5">
        <f>tb_vendas[[#This Row],[Valor Total]]-tb_vendas[[#This Row],[Custo Total]]</f>
        <v>1687.3873479752665</v>
      </c>
      <c r="R2732" s="2">
        <v>4</v>
      </c>
      <c r="S2732" s="3">
        <v>7</v>
      </c>
      <c r="T2732" t="s">
        <v>81</v>
      </c>
      <c r="U2732" t="s">
        <v>82</v>
      </c>
    </row>
    <row r="2733" spans="1:21" x14ac:dyDescent="0.3">
      <c r="A2733" s="3" t="s">
        <v>2817</v>
      </c>
      <c r="B2733" s="1">
        <v>45079</v>
      </c>
      <c r="C2733" s="7" t="str">
        <f>TEXT(tb_vendas[[#This Row],[Data do Pedido]],"aaaa-mm")</f>
        <v>2023-06</v>
      </c>
      <c r="D2733" s="1" t="s">
        <v>6592</v>
      </c>
      <c r="E2733" t="s">
        <v>20</v>
      </c>
      <c r="F2733" t="s">
        <v>38</v>
      </c>
      <c r="G2733" t="s">
        <v>39</v>
      </c>
      <c r="H2733" t="s">
        <v>45</v>
      </c>
      <c r="I2733" t="s">
        <v>61</v>
      </c>
      <c r="J2733" t="s">
        <v>68</v>
      </c>
      <c r="K2733" t="s">
        <v>75</v>
      </c>
      <c r="L2733">
        <v>73</v>
      </c>
      <c r="M2733" s="5">
        <v>70.05</v>
      </c>
      <c r="N2733" s="5">
        <f t="shared" si="42"/>
        <v>5113.6499999999996</v>
      </c>
      <c r="O2733" s="5">
        <v>29.577981901580209</v>
      </c>
      <c r="P2733" s="5">
        <f>tb_vendas[[#This Row],[Quantidade]]*tb_vendas[[#This Row],[Custo Unitário]]</f>
        <v>2159.1926788153551</v>
      </c>
      <c r="Q2733" s="5">
        <f>tb_vendas[[#This Row],[Valor Total]]-tb_vendas[[#This Row],[Custo Total]]</f>
        <v>2954.4573211846446</v>
      </c>
      <c r="R2733" s="2">
        <v>2</v>
      </c>
      <c r="S2733" s="3">
        <v>7</v>
      </c>
      <c r="T2733" t="s">
        <v>79</v>
      </c>
      <c r="U2733" t="s">
        <v>83</v>
      </c>
    </row>
    <row r="2734" spans="1:21" x14ac:dyDescent="0.3">
      <c r="A2734" s="3" t="s">
        <v>2818</v>
      </c>
      <c r="B2734" s="1">
        <v>45080</v>
      </c>
      <c r="C2734" s="7" t="str">
        <f>TEXT(tb_vendas[[#This Row],[Data do Pedido]],"aaaa-mm")</f>
        <v>2023-06</v>
      </c>
      <c r="D2734" s="1" t="s">
        <v>6592</v>
      </c>
      <c r="E2734" t="s">
        <v>16</v>
      </c>
      <c r="F2734" t="s">
        <v>27</v>
      </c>
      <c r="G2734" t="s">
        <v>42</v>
      </c>
      <c r="H2734" t="s">
        <v>46</v>
      </c>
      <c r="I2734" t="s">
        <v>62</v>
      </c>
      <c r="J2734" t="s">
        <v>70</v>
      </c>
      <c r="K2734" t="s">
        <v>73</v>
      </c>
      <c r="L2734">
        <v>62</v>
      </c>
      <c r="M2734" s="5">
        <v>83.72</v>
      </c>
      <c r="N2734" s="5">
        <f t="shared" si="42"/>
        <v>5190.6400000000003</v>
      </c>
      <c r="O2734" s="5">
        <v>61.194775019862099</v>
      </c>
      <c r="P2734" s="5">
        <f>tb_vendas[[#This Row],[Quantidade]]*tb_vendas[[#This Row],[Custo Unitário]]</f>
        <v>3794.07605123145</v>
      </c>
      <c r="Q2734" s="5">
        <f>tb_vendas[[#This Row],[Valor Total]]-tb_vendas[[#This Row],[Custo Total]]</f>
        <v>1396.5639487685503</v>
      </c>
      <c r="R2734" s="2">
        <v>7</v>
      </c>
      <c r="S2734" s="3">
        <v>6</v>
      </c>
      <c r="T2734" t="s">
        <v>80</v>
      </c>
      <c r="U2734" t="s">
        <v>83</v>
      </c>
    </row>
    <row r="2735" spans="1:21" x14ac:dyDescent="0.3">
      <c r="A2735" s="3" t="s">
        <v>2819</v>
      </c>
      <c r="B2735" s="1">
        <v>45080</v>
      </c>
      <c r="C2735" s="7" t="str">
        <f>TEXT(tb_vendas[[#This Row],[Data do Pedido]],"aaaa-mm")</f>
        <v>2023-06</v>
      </c>
      <c r="D2735" s="1" t="s">
        <v>6593</v>
      </c>
      <c r="E2735" t="s">
        <v>19</v>
      </c>
      <c r="F2735" t="s">
        <v>30</v>
      </c>
      <c r="G2735" t="s">
        <v>44</v>
      </c>
      <c r="H2735" t="s">
        <v>46</v>
      </c>
      <c r="I2735" t="s">
        <v>61</v>
      </c>
      <c r="J2735" t="s">
        <v>68</v>
      </c>
      <c r="K2735" t="s">
        <v>74</v>
      </c>
      <c r="L2735">
        <v>30</v>
      </c>
      <c r="M2735" s="5">
        <v>57.68</v>
      </c>
      <c r="N2735" s="5">
        <f t="shared" si="42"/>
        <v>1730.4</v>
      </c>
      <c r="O2735" s="5">
        <v>26.16689894132189</v>
      </c>
      <c r="P2735" s="5">
        <f>tb_vendas[[#This Row],[Quantidade]]*tb_vendas[[#This Row],[Custo Unitário]]</f>
        <v>785.00696823965666</v>
      </c>
      <c r="Q2735" s="5">
        <f>tb_vendas[[#This Row],[Valor Total]]-tb_vendas[[#This Row],[Custo Total]]</f>
        <v>945.39303176034343</v>
      </c>
      <c r="R2735" s="2">
        <v>5</v>
      </c>
      <c r="S2735" s="3">
        <v>9</v>
      </c>
      <c r="T2735" t="s">
        <v>80</v>
      </c>
      <c r="U2735" t="s">
        <v>85</v>
      </c>
    </row>
    <row r="2736" spans="1:21" x14ac:dyDescent="0.3">
      <c r="A2736" s="3" t="s">
        <v>2820</v>
      </c>
      <c r="B2736" s="1">
        <v>45080</v>
      </c>
      <c r="C2736" s="7" t="str">
        <f>TEXT(tb_vendas[[#This Row],[Data do Pedido]],"aaaa-mm")</f>
        <v>2023-06</v>
      </c>
      <c r="D2736" s="1" t="s">
        <v>6593</v>
      </c>
      <c r="E2736" t="s">
        <v>18</v>
      </c>
      <c r="F2736" t="s">
        <v>33</v>
      </c>
      <c r="G2736" t="s">
        <v>42</v>
      </c>
      <c r="H2736" t="s">
        <v>46</v>
      </c>
      <c r="I2736" t="s">
        <v>59</v>
      </c>
      <c r="J2736" t="s">
        <v>70</v>
      </c>
      <c r="K2736" t="s">
        <v>71</v>
      </c>
      <c r="L2736">
        <v>28</v>
      </c>
      <c r="M2736" s="5">
        <v>4.3499999999999996</v>
      </c>
      <c r="N2736" s="5">
        <f t="shared" si="42"/>
        <v>121.79999999999998</v>
      </c>
      <c r="O2736" s="5">
        <v>1.6627163856547662</v>
      </c>
      <c r="P2736" s="5">
        <f>tb_vendas[[#This Row],[Quantidade]]*tb_vendas[[#This Row],[Custo Unitário]]</f>
        <v>46.556058798333453</v>
      </c>
      <c r="Q2736" s="5">
        <f>tb_vendas[[#This Row],[Valor Total]]-tb_vendas[[#This Row],[Custo Total]]</f>
        <v>75.24394120166653</v>
      </c>
      <c r="R2736" s="2">
        <v>9</v>
      </c>
      <c r="S2736" s="3">
        <v>1</v>
      </c>
      <c r="T2736" t="s">
        <v>80</v>
      </c>
      <c r="U2736" t="s">
        <v>84</v>
      </c>
    </row>
    <row r="2737" spans="1:21" x14ac:dyDescent="0.3">
      <c r="A2737" s="3" t="s">
        <v>2821</v>
      </c>
      <c r="B2737" s="1">
        <v>45080</v>
      </c>
      <c r="C2737" s="7" t="str">
        <f>TEXT(tb_vendas[[#This Row],[Data do Pedido]],"aaaa-mm")</f>
        <v>2023-06</v>
      </c>
      <c r="D2737" s="1" t="s">
        <v>6589</v>
      </c>
      <c r="E2737" t="s">
        <v>22</v>
      </c>
      <c r="F2737" t="s">
        <v>29</v>
      </c>
      <c r="G2737" t="s">
        <v>43</v>
      </c>
      <c r="H2737" t="s">
        <v>45</v>
      </c>
      <c r="I2737" t="s">
        <v>48</v>
      </c>
      <c r="J2737" t="s">
        <v>64</v>
      </c>
      <c r="K2737" t="s">
        <v>75</v>
      </c>
      <c r="L2737">
        <v>44</v>
      </c>
      <c r="M2737" s="5">
        <v>49.18</v>
      </c>
      <c r="N2737" s="5">
        <f t="shared" si="42"/>
        <v>2163.92</v>
      </c>
      <c r="O2737" s="5">
        <v>17.033138979316853</v>
      </c>
      <c r="P2737" s="5">
        <f>tb_vendas[[#This Row],[Quantidade]]*tb_vendas[[#This Row],[Custo Unitário]]</f>
        <v>749.45811508994154</v>
      </c>
      <c r="Q2737" s="5">
        <f>tb_vendas[[#This Row],[Valor Total]]-tb_vendas[[#This Row],[Custo Total]]</f>
        <v>1414.4618849100584</v>
      </c>
      <c r="R2737" s="2">
        <v>6</v>
      </c>
      <c r="S2737" s="3">
        <v>10</v>
      </c>
      <c r="T2737" t="s">
        <v>80</v>
      </c>
      <c r="U2737" t="s">
        <v>82</v>
      </c>
    </row>
    <row r="2738" spans="1:21" x14ac:dyDescent="0.3">
      <c r="A2738" s="3" t="s">
        <v>2822</v>
      </c>
      <c r="B2738" s="1">
        <v>45080</v>
      </c>
      <c r="C2738" s="7" t="str">
        <f>TEXT(tb_vendas[[#This Row],[Data do Pedido]],"aaaa-mm")</f>
        <v>2023-06</v>
      </c>
      <c r="D2738" s="1" t="s">
        <v>6589</v>
      </c>
      <c r="E2738" t="s">
        <v>21</v>
      </c>
      <c r="F2738" t="s">
        <v>24</v>
      </c>
      <c r="G2738" t="s">
        <v>39</v>
      </c>
      <c r="H2738" t="s">
        <v>45</v>
      </c>
      <c r="I2738" t="s">
        <v>56</v>
      </c>
      <c r="J2738" t="s">
        <v>63</v>
      </c>
      <c r="K2738" t="s">
        <v>72</v>
      </c>
      <c r="L2738">
        <v>91</v>
      </c>
      <c r="M2738" s="5">
        <v>68.05</v>
      </c>
      <c r="N2738" s="5">
        <f t="shared" si="42"/>
        <v>6192.55</v>
      </c>
      <c r="O2738" s="5">
        <v>19.557282482400673</v>
      </c>
      <c r="P2738" s="5">
        <f>tb_vendas[[#This Row],[Quantidade]]*tb_vendas[[#This Row],[Custo Unitário]]</f>
        <v>1779.7127058984613</v>
      </c>
      <c r="Q2738" s="5">
        <f>tb_vendas[[#This Row],[Valor Total]]-tb_vendas[[#This Row],[Custo Total]]</f>
        <v>4412.8372941015386</v>
      </c>
      <c r="R2738" s="2">
        <v>2</v>
      </c>
      <c r="S2738" s="3">
        <v>7</v>
      </c>
      <c r="T2738" t="s">
        <v>79</v>
      </c>
      <c r="U2738" t="s">
        <v>84</v>
      </c>
    </row>
    <row r="2739" spans="1:21" x14ac:dyDescent="0.3">
      <c r="A2739" s="3" t="s">
        <v>2823</v>
      </c>
      <c r="B2739" s="1">
        <v>45081</v>
      </c>
      <c r="C2739" s="7" t="str">
        <f>TEXT(tb_vendas[[#This Row],[Data do Pedido]],"aaaa-mm")</f>
        <v>2023-06</v>
      </c>
      <c r="D2739" s="1" t="s">
        <v>6590</v>
      </c>
      <c r="E2739" t="s">
        <v>16</v>
      </c>
      <c r="F2739" t="s">
        <v>35</v>
      </c>
      <c r="G2739" t="s">
        <v>44</v>
      </c>
      <c r="H2739" t="s">
        <v>46</v>
      </c>
      <c r="I2739" t="s">
        <v>58</v>
      </c>
      <c r="J2739" t="s">
        <v>64</v>
      </c>
      <c r="K2739" t="s">
        <v>72</v>
      </c>
      <c r="L2739">
        <v>59</v>
      </c>
      <c r="M2739" s="5">
        <v>65.95</v>
      </c>
      <c r="N2739" s="5">
        <f t="shared" si="42"/>
        <v>3891.05</v>
      </c>
      <c r="O2739" s="5">
        <v>18.796808428085011</v>
      </c>
      <c r="P2739" s="5">
        <f>tb_vendas[[#This Row],[Quantidade]]*tb_vendas[[#This Row],[Custo Unitário]]</f>
        <v>1109.0116972570156</v>
      </c>
      <c r="Q2739" s="5">
        <f>tb_vendas[[#This Row],[Valor Total]]-tb_vendas[[#This Row],[Custo Total]]</f>
        <v>2782.0383027429843</v>
      </c>
      <c r="R2739" s="2">
        <v>6</v>
      </c>
      <c r="S2739" s="3">
        <v>10</v>
      </c>
      <c r="T2739" t="s">
        <v>79</v>
      </c>
      <c r="U2739" t="s">
        <v>82</v>
      </c>
    </row>
    <row r="2740" spans="1:21" x14ac:dyDescent="0.3">
      <c r="A2740" s="3" t="s">
        <v>2824</v>
      </c>
      <c r="B2740" s="1">
        <v>45081</v>
      </c>
      <c r="C2740" s="7" t="str">
        <f>TEXT(tb_vendas[[#This Row],[Data do Pedido]],"aaaa-mm")</f>
        <v>2023-06</v>
      </c>
      <c r="D2740" s="1" t="s">
        <v>6591</v>
      </c>
      <c r="E2740" t="s">
        <v>16</v>
      </c>
      <c r="F2740" t="s">
        <v>30</v>
      </c>
      <c r="G2740" t="s">
        <v>44</v>
      </c>
      <c r="H2740" t="s">
        <v>46</v>
      </c>
      <c r="I2740" t="s">
        <v>60</v>
      </c>
      <c r="J2740" t="s">
        <v>69</v>
      </c>
      <c r="K2740" t="s">
        <v>73</v>
      </c>
      <c r="L2740">
        <v>9</v>
      </c>
      <c r="M2740" s="5">
        <v>5.29</v>
      </c>
      <c r="N2740" s="5">
        <f t="shared" si="42"/>
        <v>47.61</v>
      </c>
      <c r="O2740" s="5">
        <v>2.1824558188981991</v>
      </c>
      <c r="P2740" s="5">
        <f>tb_vendas[[#This Row],[Quantidade]]*tb_vendas[[#This Row],[Custo Unitário]]</f>
        <v>19.642102370083791</v>
      </c>
      <c r="Q2740" s="5">
        <f>tb_vendas[[#This Row],[Valor Total]]-tb_vendas[[#This Row],[Custo Total]]</f>
        <v>27.967897629916209</v>
      </c>
      <c r="R2740" s="2">
        <v>9</v>
      </c>
      <c r="S2740" s="3">
        <v>7</v>
      </c>
      <c r="T2740" t="s">
        <v>81</v>
      </c>
      <c r="U2740" t="s">
        <v>83</v>
      </c>
    </row>
    <row r="2741" spans="1:21" x14ac:dyDescent="0.3">
      <c r="A2741" s="3" t="s">
        <v>2825</v>
      </c>
      <c r="B2741" s="1">
        <v>45082</v>
      </c>
      <c r="C2741" s="7" t="str">
        <f>TEXT(tb_vendas[[#This Row],[Data do Pedido]],"aaaa-mm")</f>
        <v>2023-06</v>
      </c>
      <c r="D2741" s="1" t="s">
        <v>6593</v>
      </c>
      <c r="E2741" t="s">
        <v>20</v>
      </c>
      <c r="F2741" t="s">
        <v>24</v>
      </c>
      <c r="G2741" t="s">
        <v>39</v>
      </c>
      <c r="H2741" t="s">
        <v>45</v>
      </c>
      <c r="I2741" t="s">
        <v>51</v>
      </c>
      <c r="J2741" t="s">
        <v>65</v>
      </c>
      <c r="K2741" t="s">
        <v>76</v>
      </c>
      <c r="L2741">
        <v>82</v>
      </c>
      <c r="M2741" s="5">
        <v>94.86</v>
      </c>
      <c r="N2741" s="5">
        <f t="shared" si="42"/>
        <v>7778.5199999999995</v>
      </c>
      <c r="O2741" s="5">
        <v>81.433830372691332</v>
      </c>
      <c r="P2741" s="5">
        <f>tb_vendas[[#This Row],[Quantidade]]*tb_vendas[[#This Row],[Custo Unitário]]</f>
        <v>6677.574090560689</v>
      </c>
      <c r="Q2741" s="5">
        <f>tb_vendas[[#This Row],[Valor Total]]-tb_vendas[[#This Row],[Custo Total]]</f>
        <v>1100.9459094393105</v>
      </c>
      <c r="R2741" s="2">
        <v>7</v>
      </c>
      <c r="S2741" s="3">
        <v>10</v>
      </c>
      <c r="T2741" t="s">
        <v>79</v>
      </c>
      <c r="U2741" t="s">
        <v>85</v>
      </c>
    </row>
    <row r="2742" spans="1:21" x14ac:dyDescent="0.3">
      <c r="A2742" s="3" t="s">
        <v>2826</v>
      </c>
      <c r="B2742" s="1">
        <v>45082</v>
      </c>
      <c r="C2742" s="7" t="str">
        <f>TEXT(tb_vendas[[#This Row],[Data do Pedido]],"aaaa-mm")</f>
        <v>2023-06</v>
      </c>
      <c r="D2742" s="1" t="s">
        <v>6590</v>
      </c>
      <c r="E2742" t="s">
        <v>21</v>
      </c>
      <c r="F2742" t="s">
        <v>27</v>
      </c>
      <c r="G2742" t="s">
        <v>42</v>
      </c>
      <c r="H2742" t="s">
        <v>46</v>
      </c>
      <c r="I2742" t="s">
        <v>54</v>
      </c>
      <c r="J2742" t="s">
        <v>68</v>
      </c>
      <c r="K2742" t="s">
        <v>76</v>
      </c>
      <c r="L2742">
        <v>45</v>
      </c>
      <c r="M2742" s="5">
        <v>85.89</v>
      </c>
      <c r="N2742" s="5">
        <f t="shared" si="42"/>
        <v>3865.05</v>
      </c>
      <c r="O2742" s="5">
        <v>43.132957355038762</v>
      </c>
      <c r="P2742" s="5">
        <f>tb_vendas[[#This Row],[Quantidade]]*tb_vendas[[#This Row],[Custo Unitário]]</f>
        <v>1940.9830809767443</v>
      </c>
      <c r="Q2742" s="5">
        <f>tb_vendas[[#This Row],[Valor Total]]-tb_vendas[[#This Row],[Custo Total]]</f>
        <v>1924.0669190232559</v>
      </c>
      <c r="R2742" s="2">
        <v>3</v>
      </c>
      <c r="S2742" s="3">
        <v>1</v>
      </c>
      <c r="T2742" t="s">
        <v>80</v>
      </c>
      <c r="U2742" t="s">
        <v>83</v>
      </c>
    </row>
    <row r="2743" spans="1:21" x14ac:dyDescent="0.3">
      <c r="A2743" s="3" t="s">
        <v>2827</v>
      </c>
      <c r="B2743" s="1">
        <v>45082</v>
      </c>
      <c r="C2743" s="7" t="str">
        <f>TEXT(tb_vendas[[#This Row],[Data do Pedido]],"aaaa-mm")</f>
        <v>2023-06</v>
      </c>
      <c r="D2743" s="1" t="s">
        <v>6591</v>
      </c>
      <c r="E2743" t="s">
        <v>20</v>
      </c>
      <c r="F2743" t="s">
        <v>27</v>
      </c>
      <c r="G2743" t="s">
        <v>42</v>
      </c>
      <c r="H2743" t="s">
        <v>46</v>
      </c>
      <c r="I2743" t="s">
        <v>53</v>
      </c>
      <c r="J2743" t="s">
        <v>67</v>
      </c>
      <c r="K2743" t="s">
        <v>75</v>
      </c>
      <c r="L2743">
        <v>96</v>
      </c>
      <c r="M2743" s="5">
        <v>33.97</v>
      </c>
      <c r="N2743" s="5">
        <f t="shared" si="42"/>
        <v>3261.12</v>
      </c>
      <c r="O2743" s="5">
        <v>19.908416564239744</v>
      </c>
      <c r="P2743" s="5">
        <f>tb_vendas[[#This Row],[Quantidade]]*tb_vendas[[#This Row],[Custo Unitário]]</f>
        <v>1911.2079901670154</v>
      </c>
      <c r="Q2743" s="5">
        <f>tb_vendas[[#This Row],[Valor Total]]-tb_vendas[[#This Row],[Custo Total]]</f>
        <v>1349.9120098329845</v>
      </c>
      <c r="R2743" s="2">
        <v>1</v>
      </c>
      <c r="S2743" s="3">
        <v>3</v>
      </c>
      <c r="T2743" t="s">
        <v>80</v>
      </c>
      <c r="U2743" t="s">
        <v>83</v>
      </c>
    </row>
    <row r="2744" spans="1:21" x14ac:dyDescent="0.3">
      <c r="A2744" s="3" t="s">
        <v>2828</v>
      </c>
      <c r="B2744" s="1">
        <v>45083</v>
      </c>
      <c r="C2744" s="7" t="str">
        <f>TEXT(tb_vendas[[#This Row],[Data do Pedido]],"aaaa-mm")</f>
        <v>2023-06</v>
      </c>
      <c r="D2744" s="1" t="s">
        <v>6590</v>
      </c>
      <c r="E2744" t="s">
        <v>21</v>
      </c>
      <c r="F2744" t="s">
        <v>24</v>
      </c>
      <c r="G2744" t="s">
        <v>39</v>
      </c>
      <c r="H2744" t="s">
        <v>45</v>
      </c>
      <c r="I2744" t="s">
        <v>54</v>
      </c>
      <c r="J2744" t="s">
        <v>68</v>
      </c>
      <c r="K2744" t="s">
        <v>75</v>
      </c>
      <c r="L2744">
        <v>23</v>
      </c>
      <c r="M2744" s="5">
        <v>93.23</v>
      </c>
      <c r="N2744" s="5">
        <f t="shared" si="42"/>
        <v>2144.29</v>
      </c>
      <c r="O2744" s="5">
        <v>45.910966148351704</v>
      </c>
      <c r="P2744" s="5">
        <f>tb_vendas[[#This Row],[Quantidade]]*tb_vendas[[#This Row],[Custo Unitário]]</f>
        <v>1055.9522214120891</v>
      </c>
      <c r="Q2744" s="5">
        <f>tb_vendas[[#This Row],[Valor Total]]-tb_vendas[[#This Row],[Custo Total]]</f>
        <v>1088.3377785879109</v>
      </c>
      <c r="R2744" s="2">
        <v>5</v>
      </c>
      <c r="S2744" s="3">
        <v>5</v>
      </c>
      <c r="T2744" t="s">
        <v>81</v>
      </c>
      <c r="U2744" t="s">
        <v>83</v>
      </c>
    </row>
    <row r="2745" spans="1:21" x14ac:dyDescent="0.3">
      <c r="A2745" s="3" t="s">
        <v>2829</v>
      </c>
      <c r="B2745" s="1">
        <v>45083</v>
      </c>
      <c r="C2745" s="7" t="str">
        <f>TEXT(tb_vendas[[#This Row],[Data do Pedido]],"aaaa-mm")</f>
        <v>2023-06</v>
      </c>
      <c r="D2745" s="1" t="s">
        <v>6588</v>
      </c>
      <c r="E2745" t="s">
        <v>21</v>
      </c>
      <c r="F2745" t="s">
        <v>32</v>
      </c>
      <c r="G2745" t="s">
        <v>39</v>
      </c>
      <c r="H2745" t="s">
        <v>45</v>
      </c>
      <c r="I2745" t="s">
        <v>57</v>
      </c>
      <c r="J2745" t="s">
        <v>66</v>
      </c>
      <c r="K2745" t="s">
        <v>73</v>
      </c>
      <c r="L2745">
        <v>17</v>
      </c>
      <c r="M2745" s="5">
        <v>55.51</v>
      </c>
      <c r="N2745" s="5">
        <f t="shared" si="42"/>
        <v>943.67</v>
      </c>
      <c r="O2745" s="5">
        <v>15.339181664420577</v>
      </c>
      <c r="P2745" s="5">
        <f>tb_vendas[[#This Row],[Quantidade]]*tb_vendas[[#This Row],[Custo Unitário]]</f>
        <v>260.76608829514981</v>
      </c>
      <c r="Q2745" s="5">
        <f>tb_vendas[[#This Row],[Valor Total]]-tb_vendas[[#This Row],[Custo Total]]</f>
        <v>682.90391170485009</v>
      </c>
      <c r="R2745" s="2">
        <v>9</v>
      </c>
      <c r="S2745" s="3">
        <v>9</v>
      </c>
      <c r="T2745" t="s">
        <v>80</v>
      </c>
      <c r="U2745" t="s">
        <v>85</v>
      </c>
    </row>
    <row r="2746" spans="1:21" x14ac:dyDescent="0.3">
      <c r="A2746" s="3" t="s">
        <v>2830</v>
      </c>
      <c r="B2746" s="1">
        <v>45083</v>
      </c>
      <c r="C2746" s="7" t="str">
        <f>TEXT(tb_vendas[[#This Row],[Data do Pedido]],"aaaa-mm")</f>
        <v>2023-06</v>
      </c>
      <c r="D2746" s="1" t="s">
        <v>6590</v>
      </c>
      <c r="E2746" t="s">
        <v>20</v>
      </c>
      <c r="F2746" t="s">
        <v>27</v>
      </c>
      <c r="G2746" t="s">
        <v>42</v>
      </c>
      <c r="H2746" t="s">
        <v>46</v>
      </c>
      <c r="I2746" t="s">
        <v>58</v>
      </c>
      <c r="J2746" t="s">
        <v>64</v>
      </c>
      <c r="K2746" t="s">
        <v>75</v>
      </c>
      <c r="L2746">
        <v>72</v>
      </c>
      <c r="M2746" s="5">
        <v>48.18</v>
      </c>
      <c r="N2746" s="5">
        <f t="shared" si="42"/>
        <v>3468.96</v>
      </c>
      <c r="O2746" s="5">
        <v>20.83994717873551</v>
      </c>
      <c r="P2746" s="5">
        <f>tb_vendas[[#This Row],[Quantidade]]*tb_vendas[[#This Row],[Custo Unitário]]</f>
        <v>1500.4761968689568</v>
      </c>
      <c r="Q2746" s="5">
        <f>tb_vendas[[#This Row],[Valor Total]]-tb_vendas[[#This Row],[Custo Total]]</f>
        <v>1968.4838031310433</v>
      </c>
      <c r="R2746" s="2">
        <v>2</v>
      </c>
      <c r="S2746" s="3">
        <v>7</v>
      </c>
      <c r="T2746" t="s">
        <v>81</v>
      </c>
      <c r="U2746" t="s">
        <v>84</v>
      </c>
    </row>
    <row r="2747" spans="1:21" x14ac:dyDescent="0.3">
      <c r="A2747" s="3" t="s">
        <v>2831</v>
      </c>
      <c r="B2747" s="1">
        <v>45084</v>
      </c>
      <c r="C2747" s="7" t="str">
        <f>TEXT(tb_vendas[[#This Row],[Data do Pedido]],"aaaa-mm")</f>
        <v>2023-06</v>
      </c>
      <c r="D2747" s="1" t="s">
        <v>6589</v>
      </c>
      <c r="E2747" t="s">
        <v>20</v>
      </c>
      <c r="F2747" t="s">
        <v>38</v>
      </c>
      <c r="G2747" t="s">
        <v>39</v>
      </c>
      <c r="H2747" t="s">
        <v>45</v>
      </c>
      <c r="I2747" t="s">
        <v>48</v>
      </c>
      <c r="J2747" t="s">
        <v>64</v>
      </c>
      <c r="K2747" t="s">
        <v>77</v>
      </c>
      <c r="L2747">
        <v>60</v>
      </c>
      <c r="M2747" s="5">
        <v>8.18</v>
      </c>
      <c r="N2747" s="5">
        <f t="shared" si="42"/>
        <v>490.79999999999995</v>
      </c>
      <c r="O2747" s="5">
        <v>2.6263887516757141</v>
      </c>
      <c r="P2747" s="5">
        <f>tb_vendas[[#This Row],[Quantidade]]*tb_vendas[[#This Row],[Custo Unitário]]</f>
        <v>157.58332510054285</v>
      </c>
      <c r="Q2747" s="5">
        <f>tb_vendas[[#This Row],[Valor Total]]-tb_vendas[[#This Row],[Custo Total]]</f>
        <v>333.21667489945708</v>
      </c>
      <c r="R2747" s="2">
        <v>7</v>
      </c>
      <c r="S2747" s="3">
        <v>7</v>
      </c>
      <c r="T2747" t="s">
        <v>79</v>
      </c>
      <c r="U2747" t="s">
        <v>83</v>
      </c>
    </row>
    <row r="2748" spans="1:21" x14ac:dyDescent="0.3">
      <c r="A2748" s="3" t="s">
        <v>2832</v>
      </c>
      <c r="B2748" s="1">
        <v>45084</v>
      </c>
      <c r="C2748" s="7" t="str">
        <f>TEXT(tb_vendas[[#This Row],[Data do Pedido]],"aaaa-mm")</f>
        <v>2023-06</v>
      </c>
      <c r="D2748" s="1" t="s">
        <v>6588</v>
      </c>
      <c r="E2748" t="s">
        <v>22</v>
      </c>
      <c r="F2748" t="s">
        <v>37</v>
      </c>
      <c r="G2748" t="s">
        <v>41</v>
      </c>
      <c r="H2748" t="s">
        <v>45</v>
      </c>
      <c r="I2748" t="s">
        <v>50</v>
      </c>
      <c r="J2748" t="s">
        <v>66</v>
      </c>
      <c r="K2748" t="s">
        <v>77</v>
      </c>
      <c r="L2748">
        <v>48</v>
      </c>
      <c r="M2748" s="5">
        <v>83.63</v>
      </c>
      <c r="N2748" s="5">
        <f t="shared" si="42"/>
        <v>4014.24</v>
      </c>
      <c r="O2748" s="5">
        <v>26.699413706741595</v>
      </c>
      <c r="P2748" s="5">
        <f>tb_vendas[[#This Row],[Quantidade]]*tb_vendas[[#This Row],[Custo Unitário]]</f>
        <v>1281.5718579235966</v>
      </c>
      <c r="Q2748" s="5">
        <f>tb_vendas[[#This Row],[Valor Total]]-tb_vendas[[#This Row],[Custo Total]]</f>
        <v>2732.6681420764035</v>
      </c>
      <c r="R2748" s="2">
        <v>7</v>
      </c>
      <c r="S2748" s="3">
        <v>5</v>
      </c>
      <c r="T2748" t="s">
        <v>81</v>
      </c>
      <c r="U2748" t="s">
        <v>85</v>
      </c>
    </row>
    <row r="2749" spans="1:21" x14ac:dyDescent="0.3">
      <c r="A2749" s="3" t="s">
        <v>2833</v>
      </c>
      <c r="B2749" s="1">
        <v>45084</v>
      </c>
      <c r="C2749" s="7" t="str">
        <f>TEXT(tb_vendas[[#This Row],[Data do Pedido]],"aaaa-mm")</f>
        <v>2023-06</v>
      </c>
      <c r="D2749" s="1" t="s">
        <v>6588</v>
      </c>
      <c r="E2749" t="s">
        <v>17</v>
      </c>
      <c r="F2749" t="s">
        <v>32</v>
      </c>
      <c r="G2749" t="s">
        <v>39</v>
      </c>
      <c r="H2749" t="s">
        <v>45</v>
      </c>
      <c r="I2749" t="s">
        <v>61</v>
      </c>
      <c r="J2749" t="s">
        <v>68</v>
      </c>
      <c r="K2749" t="s">
        <v>73</v>
      </c>
      <c r="L2749">
        <v>12</v>
      </c>
      <c r="M2749" s="5">
        <v>80.459999999999994</v>
      </c>
      <c r="N2749" s="5">
        <f t="shared" si="42"/>
        <v>965.52</v>
      </c>
      <c r="O2749" s="5">
        <v>44.720230206479386</v>
      </c>
      <c r="P2749" s="5">
        <f>tb_vendas[[#This Row],[Quantidade]]*tb_vendas[[#This Row],[Custo Unitário]]</f>
        <v>536.64276247775263</v>
      </c>
      <c r="Q2749" s="5">
        <f>tb_vendas[[#This Row],[Valor Total]]-tb_vendas[[#This Row],[Custo Total]]</f>
        <v>428.87723752224736</v>
      </c>
      <c r="R2749" s="2">
        <v>5</v>
      </c>
      <c r="S2749" s="3">
        <v>3</v>
      </c>
      <c r="T2749" t="s">
        <v>80</v>
      </c>
      <c r="U2749" t="s">
        <v>85</v>
      </c>
    </row>
    <row r="2750" spans="1:21" x14ac:dyDescent="0.3">
      <c r="A2750" s="3" t="s">
        <v>2834</v>
      </c>
      <c r="B2750" s="1">
        <v>45084</v>
      </c>
      <c r="C2750" s="7" t="str">
        <f>TEXT(tb_vendas[[#This Row],[Data do Pedido]],"aaaa-mm")</f>
        <v>2023-06</v>
      </c>
      <c r="D2750" s="1" t="s">
        <v>6590</v>
      </c>
      <c r="E2750" t="s">
        <v>18</v>
      </c>
      <c r="F2750" t="s">
        <v>29</v>
      </c>
      <c r="G2750" t="s">
        <v>43</v>
      </c>
      <c r="H2750" t="s">
        <v>45</v>
      </c>
      <c r="I2750" t="s">
        <v>57</v>
      </c>
      <c r="J2750" t="s">
        <v>66</v>
      </c>
      <c r="K2750" t="s">
        <v>76</v>
      </c>
      <c r="L2750">
        <v>16</v>
      </c>
      <c r="M2750" s="5">
        <v>24.85</v>
      </c>
      <c r="N2750" s="5">
        <f t="shared" si="42"/>
        <v>397.6</v>
      </c>
      <c r="O2750" s="5">
        <v>11.420476222664021</v>
      </c>
      <c r="P2750" s="5">
        <f>tb_vendas[[#This Row],[Quantidade]]*tb_vendas[[#This Row],[Custo Unitário]]</f>
        <v>182.72761956262434</v>
      </c>
      <c r="Q2750" s="5">
        <f>tb_vendas[[#This Row],[Valor Total]]-tb_vendas[[#This Row],[Custo Total]]</f>
        <v>214.87238043737568</v>
      </c>
      <c r="R2750" s="2">
        <v>9</v>
      </c>
      <c r="S2750" s="3">
        <v>4</v>
      </c>
      <c r="T2750" t="s">
        <v>79</v>
      </c>
      <c r="U2750" t="s">
        <v>83</v>
      </c>
    </row>
    <row r="2751" spans="1:21" x14ac:dyDescent="0.3">
      <c r="A2751" s="3" t="s">
        <v>2835</v>
      </c>
      <c r="B2751" s="1">
        <v>45084</v>
      </c>
      <c r="C2751" s="7" t="str">
        <f>TEXT(tb_vendas[[#This Row],[Data do Pedido]],"aaaa-mm")</f>
        <v>2023-06</v>
      </c>
      <c r="D2751" s="1" t="s">
        <v>6590</v>
      </c>
      <c r="E2751" t="s">
        <v>21</v>
      </c>
      <c r="F2751" t="s">
        <v>29</v>
      </c>
      <c r="G2751" t="s">
        <v>43</v>
      </c>
      <c r="H2751" t="s">
        <v>45</v>
      </c>
      <c r="I2751" t="s">
        <v>54</v>
      </c>
      <c r="J2751" t="s">
        <v>68</v>
      </c>
      <c r="K2751" t="s">
        <v>71</v>
      </c>
      <c r="L2751">
        <v>81</v>
      </c>
      <c r="M2751" s="5">
        <v>13.69</v>
      </c>
      <c r="N2751" s="5">
        <f t="shared" si="42"/>
        <v>1108.8899999999999</v>
      </c>
      <c r="O2751" s="5">
        <v>4.0009349759847623</v>
      </c>
      <c r="P2751" s="5">
        <f>tb_vendas[[#This Row],[Quantidade]]*tb_vendas[[#This Row],[Custo Unitário]]</f>
        <v>324.07573305476575</v>
      </c>
      <c r="Q2751" s="5">
        <f>tb_vendas[[#This Row],[Valor Total]]-tb_vendas[[#This Row],[Custo Total]]</f>
        <v>784.81426694523407</v>
      </c>
      <c r="R2751" s="2">
        <v>5</v>
      </c>
      <c r="S2751" s="3">
        <v>2</v>
      </c>
      <c r="T2751" t="s">
        <v>79</v>
      </c>
      <c r="U2751" t="s">
        <v>84</v>
      </c>
    </row>
    <row r="2752" spans="1:21" x14ac:dyDescent="0.3">
      <c r="A2752" s="3" t="s">
        <v>2836</v>
      </c>
      <c r="B2752" s="1">
        <v>45085</v>
      </c>
      <c r="C2752" s="7" t="str">
        <f>TEXT(tb_vendas[[#This Row],[Data do Pedido]],"aaaa-mm")</f>
        <v>2023-06</v>
      </c>
      <c r="D2752" s="1" t="s">
        <v>6591</v>
      </c>
      <c r="E2752" t="s">
        <v>21</v>
      </c>
      <c r="F2752" t="s">
        <v>34</v>
      </c>
      <c r="G2752" t="s">
        <v>40</v>
      </c>
      <c r="H2752" t="s">
        <v>46</v>
      </c>
      <c r="I2752" t="s">
        <v>47</v>
      </c>
      <c r="J2752" t="s">
        <v>63</v>
      </c>
      <c r="K2752" t="s">
        <v>74</v>
      </c>
      <c r="L2752">
        <v>60</v>
      </c>
      <c r="M2752" s="5">
        <v>37.659999999999997</v>
      </c>
      <c r="N2752" s="5">
        <f t="shared" si="42"/>
        <v>2259.6</v>
      </c>
      <c r="O2752" s="5">
        <v>12.813671703348652</v>
      </c>
      <c r="P2752" s="5">
        <f>tb_vendas[[#This Row],[Quantidade]]*tb_vendas[[#This Row],[Custo Unitário]]</f>
        <v>768.82030220091906</v>
      </c>
      <c r="Q2752" s="5">
        <f>tb_vendas[[#This Row],[Valor Total]]-tb_vendas[[#This Row],[Custo Total]]</f>
        <v>1490.7796977990809</v>
      </c>
      <c r="R2752" s="2">
        <v>1</v>
      </c>
      <c r="S2752" s="3">
        <v>9</v>
      </c>
      <c r="T2752" t="s">
        <v>79</v>
      </c>
      <c r="U2752" t="s">
        <v>84</v>
      </c>
    </row>
    <row r="2753" spans="1:21" x14ac:dyDescent="0.3">
      <c r="A2753" s="3" t="s">
        <v>2837</v>
      </c>
      <c r="B2753" s="1">
        <v>45085</v>
      </c>
      <c r="C2753" s="7" t="str">
        <f>TEXT(tb_vendas[[#This Row],[Data do Pedido]],"aaaa-mm")</f>
        <v>2023-06</v>
      </c>
      <c r="D2753" s="1" t="s">
        <v>6589</v>
      </c>
      <c r="E2753" t="s">
        <v>21</v>
      </c>
      <c r="F2753" t="s">
        <v>30</v>
      </c>
      <c r="G2753" t="s">
        <v>44</v>
      </c>
      <c r="H2753" t="s">
        <v>46</v>
      </c>
      <c r="I2753" t="s">
        <v>50</v>
      </c>
      <c r="J2753" t="s">
        <v>66</v>
      </c>
      <c r="K2753" t="s">
        <v>77</v>
      </c>
      <c r="L2753">
        <v>87</v>
      </c>
      <c r="M2753" s="5">
        <v>96.1</v>
      </c>
      <c r="N2753" s="5">
        <f t="shared" si="42"/>
        <v>8360.6999999999989</v>
      </c>
      <c r="O2753" s="5">
        <v>35.589241914901827</v>
      </c>
      <c r="P2753" s="5">
        <f>tb_vendas[[#This Row],[Quantidade]]*tb_vendas[[#This Row],[Custo Unitário]]</f>
        <v>3096.2640465964591</v>
      </c>
      <c r="Q2753" s="5">
        <f>tb_vendas[[#This Row],[Valor Total]]-tb_vendas[[#This Row],[Custo Total]]</f>
        <v>5264.4359534035393</v>
      </c>
      <c r="R2753" s="2">
        <v>1</v>
      </c>
      <c r="S2753" s="3">
        <v>3</v>
      </c>
      <c r="T2753" t="s">
        <v>81</v>
      </c>
      <c r="U2753" t="s">
        <v>83</v>
      </c>
    </row>
    <row r="2754" spans="1:21" x14ac:dyDescent="0.3">
      <c r="A2754" s="3" t="s">
        <v>2838</v>
      </c>
      <c r="B2754" s="1">
        <v>45085</v>
      </c>
      <c r="C2754" s="7" t="str">
        <f>TEXT(tb_vendas[[#This Row],[Data do Pedido]],"aaaa-mm")</f>
        <v>2023-06</v>
      </c>
      <c r="D2754" s="1" t="s">
        <v>6591</v>
      </c>
      <c r="E2754" t="s">
        <v>17</v>
      </c>
      <c r="F2754" t="s">
        <v>35</v>
      </c>
      <c r="G2754" t="s">
        <v>44</v>
      </c>
      <c r="H2754" t="s">
        <v>46</v>
      </c>
      <c r="I2754" t="s">
        <v>54</v>
      </c>
      <c r="J2754" t="s">
        <v>68</v>
      </c>
      <c r="K2754" t="s">
        <v>78</v>
      </c>
      <c r="L2754">
        <v>48</v>
      </c>
      <c r="M2754" s="5">
        <v>7.03</v>
      </c>
      <c r="N2754" s="5">
        <f t="shared" si="42"/>
        <v>337.44</v>
      </c>
      <c r="O2754" s="5">
        <v>4.000292788431369</v>
      </c>
      <c r="P2754" s="5">
        <f>tb_vendas[[#This Row],[Quantidade]]*tb_vendas[[#This Row],[Custo Unitário]]</f>
        <v>192.0140538447057</v>
      </c>
      <c r="Q2754" s="5">
        <f>tb_vendas[[#This Row],[Valor Total]]-tb_vendas[[#This Row],[Custo Total]]</f>
        <v>145.4259461552943</v>
      </c>
      <c r="R2754" s="2">
        <v>2</v>
      </c>
      <c r="S2754" s="3">
        <v>7</v>
      </c>
      <c r="T2754" t="s">
        <v>81</v>
      </c>
      <c r="U2754" t="s">
        <v>85</v>
      </c>
    </row>
    <row r="2755" spans="1:21" x14ac:dyDescent="0.3">
      <c r="A2755" s="3" t="s">
        <v>2839</v>
      </c>
      <c r="B2755" s="1">
        <v>45085</v>
      </c>
      <c r="C2755" s="7" t="str">
        <f>TEXT(tb_vendas[[#This Row],[Data do Pedido]],"aaaa-mm")</f>
        <v>2023-06</v>
      </c>
      <c r="D2755" s="1" t="s">
        <v>6591</v>
      </c>
      <c r="E2755" t="s">
        <v>19</v>
      </c>
      <c r="F2755" t="s">
        <v>25</v>
      </c>
      <c r="G2755" t="s">
        <v>40</v>
      </c>
      <c r="H2755" t="s">
        <v>46</v>
      </c>
      <c r="I2755" t="s">
        <v>54</v>
      </c>
      <c r="J2755" t="s">
        <v>68</v>
      </c>
      <c r="K2755" t="s">
        <v>76</v>
      </c>
      <c r="L2755">
        <v>100</v>
      </c>
      <c r="M2755" s="5">
        <v>37.96</v>
      </c>
      <c r="N2755" s="5">
        <f t="shared" ref="N2755:N2818" si="43">L2755*M2755</f>
        <v>3796</v>
      </c>
      <c r="O2755" s="5">
        <v>14.10467187582057</v>
      </c>
      <c r="P2755" s="5">
        <f>tb_vendas[[#This Row],[Quantidade]]*tb_vendas[[#This Row],[Custo Unitário]]</f>
        <v>1410.467187582057</v>
      </c>
      <c r="Q2755" s="5">
        <f>tb_vendas[[#This Row],[Valor Total]]-tb_vendas[[#This Row],[Custo Total]]</f>
        <v>2385.5328124179432</v>
      </c>
      <c r="R2755" s="2">
        <v>6</v>
      </c>
      <c r="S2755" s="3">
        <v>3</v>
      </c>
      <c r="T2755" t="s">
        <v>81</v>
      </c>
      <c r="U2755" t="s">
        <v>84</v>
      </c>
    </row>
    <row r="2756" spans="1:21" x14ac:dyDescent="0.3">
      <c r="A2756" s="3" t="s">
        <v>2840</v>
      </c>
      <c r="B2756" s="1">
        <v>45085</v>
      </c>
      <c r="C2756" s="7" t="str">
        <f>TEXT(tb_vendas[[#This Row],[Data do Pedido]],"aaaa-mm")</f>
        <v>2023-06</v>
      </c>
      <c r="D2756" s="1" t="s">
        <v>6590</v>
      </c>
      <c r="E2756" t="s">
        <v>20</v>
      </c>
      <c r="F2756" t="s">
        <v>31</v>
      </c>
      <c r="G2756" t="s">
        <v>40</v>
      </c>
      <c r="H2756" t="s">
        <v>46</v>
      </c>
      <c r="I2756" t="s">
        <v>62</v>
      </c>
      <c r="J2756" t="s">
        <v>70</v>
      </c>
      <c r="K2756" t="s">
        <v>71</v>
      </c>
      <c r="L2756">
        <v>32</v>
      </c>
      <c r="M2756" s="5">
        <v>32.39</v>
      </c>
      <c r="N2756" s="5">
        <f t="shared" si="43"/>
        <v>1036.48</v>
      </c>
      <c r="O2756" s="5">
        <v>9.5654508269885206</v>
      </c>
      <c r="P2756" s="5">
        <f>tb_vendas[[#This Row],[Quantidade]]*tb_vendas[[#This Row],[Custo Unitário]]</f>
        <v>306.09442646363266</v>
      </c>
      <c r="Q2756" s="5">
        <f>tb_vendas[[#This Row],[Valor Total]]-tb_vendas[[#This Row],[Custo Total]]</f>
        <v>730.38557353636736</v>
      </c>
      <c r="R2756" s="2">
        <v>10</v>
      </c>
      <c r="S2756" s="3">
        <v>5</v>
      </c>
      <c r="T2756" t="s">
        <v>80</v>
      </c>
      <c r="U2756" t="s">
        <v>84</v>
      </c>
    </row>
    <row r="2757" spans="1:21" x14ac:dyDescent="0.3">
      <c r="A2757" s="3" t="s">
        <v>2841</v>
      </c>
      <c r="B2757" s="1">
        <v>45086</v>
      </c>
      <c r="C2757" s="7" t="str">
        <f>TEXT(tb_vendas[[#This Row],[Data do Pedido]],"aaaa-mm")</f>
        <v>2023-06</v>
      </c>
      <c r="D2757" s="1" t="s">
        <v>6592</v>
      </c>
      <c r="E2757" t="s">
        <v>18</v>
      </c>
      <c r="F2757" t="s">
        <v>38</v>
      </c>
      <c r="G2757" t="s">
        <v>39</v>
      </c>
      <c r="H2757" t="s">
        <v>45</v>
      </c>
      <c r="I2757" t="s">
        <v>54</v>
      </c>
      <c r="J2757" t="s">
        <v>68</v>
      </c>
      <c r="K2757" t="s">
        <v>71</v>
      </c>
      <c r="L2757">
        <v>37</v>
      </c>
      <c r="M2757" s="5">
        <v>39.4</v>
      </c>
      <c r="N2757" s="5">
        <f t="shared" si="43"/>
        <v>1457.8</v>
      </c>
      <c r="O2757" s="5">
        <v>29.58468031953964</v>
      </c>
      <c r="P2757" s="5">
        <f>tb_vendas[[#This Row],[Quantidade]]*tb_vendas[[#This Row],[Custo Unitário]]</f>
        <v>1094.6331718229667</v>
      </c>
      <c r="Q2757" s="5">
        <f>tb_vendas[[#This Row],[Valor Total]]-tb_vendas[[#This Row],[Custo Total]]</f>
        <v>363.16682817703327</v>
      </c>
      <c r="R2757" s="2">
        <v>2</v>
      </c>
      <c r="S2757" s="3">
        <v>3</v>
      </c>
      <c r="T2757" t="s">
        <v>79</v>
      </c>
      <c r="U2757" t="s">
        <v>84</v>
      </c>
    </row>
    <row r="2758" spans="1:21" x14ac:dyDescent="0.3">
      <c r="A2758" s="3" t="s">
        <v>2842</v>
      </c>
      <c r="B2758" s="1">
        <v>45086</v>
      </c>
      <c r="C2758" s="7" t="str">
        <f>TEXT(tb_vendas[[#This Row],[Data do Pedido]],"aaaa-mm")</f>
        <v>2023-06</v>
      </c>
      <c r="D2758" s="1" t="s">
        <v>6593</v>
      </c>
      <c r="E2758" t="s">
        <v>22</v>
      </c>
      <c r="F2758" t="s">
        <v>38</v>
      </c>
      <c r="G2758" t="s">
        <v>39</v>
      </c>
      <c r="H2758" t="s">
        <v>45</v>
      </c>
      <c r="I2758" t="s">
        <v>61</v>
      </c>
      <c r="J2758" t="s">
        <v>68</v>
      </c>
      <c r="K2758" t="s">
        <v>71</v>
      </c>
      <c r="L2758">
        <v>87</v>
      </c>
      <c r="M2758" s="5">
        <v>74.819999999999993</v>
      </c>
      <c r="N2758" s="5">
        <f t="shared" si="43"/>
        <v>6509.3399999999992</v>
      </c>
      <c r="O2758" s="5">
        <v>28.85399117763577</v>
      </c>
      <c r="P2758" s="5">
        <f>tb_vendas[[#This Row],[Quantidade]]*tb_vendas[[#This Row],[Custo Unitário]]</f>
        <v>2510.2972324543121</v>
      </c>
      <c r="Q2758" s="5">
        <f>tb_vendas[[#This Row],[Valor Total]]-tb_vendas[[#This Row],[Custo Total]]</f>
        <v>3999.0427675456872</v>
      </c>
      <c r="R2758" s="2">
        <v>2</v>
      </c>
      <c r="S2758" s="3">
        <v>9</v>
      </c>
      <c r="T2758" t="s">
        <v>79</v>
      </c>
      <c r="U2758" t="s">
        <v>82</v>
      </c>
    </row>
    <row r="2759" spans="1:21" x14ac:dyDescent="0.3">
      <c r="A2759" s="3" t="s">
        <v>2843</v>
      </c>
      <c r="B2759" s="1">
        <v>45087</v>
      </c>
      <c r="C2759" s="7" t="str">
        <f>TEXT(tb_vendas[[#This Row],[Data do Pedido]],"aaaa-mm")</f>
        <v>2023-06</v>
      </c>
      <c r="D2759" s="1" t="s">
        <v>6589</v>
      </c>
      <c r="E2759" t="s">
        <v>19</v>
      </c>
      <c r="F2759" t="s">
        <v>29</v>
      </c>
      <c r="G2759" t="s">
        <v>43</v>
      </c>
      <c r="H2759" t="s">
        <v>45</v>
      </c>
      <c r="I2759" t="s">
        <v>60</v>
      </c>
      <c r="J2759" t="s">
        <v>69</v>
      </c>
      <c r="K2759" t="s">
        <v>71</v>
      </c>
      <c r="L2759">
        <v>24</v>
      </c>
      <c r="M2759" s="5">
        <v>11.18</v>
      </c>
      <c r="N2759" s="5">
        <f t="shared" si="43"/>
        <v>268.32</v>
      </c>
      <c r="O2759" s="5">
        <v>5.6881822331043956</v>
      </c>
      <c r="P2759" s="5">
        <f>tb_vendas[[#This Row],[Quantidade]]*tb_vendas[[#This Row],[Custo Unitário]]</f>
        <v>136.5163735945055</v>
      </c>
      <c r="Q2759" s="5">
        <f>tb_vendas[[#This Row],[Valor Total]]-tb_vendas[[#This Row],[Custo Total]]</f>
        <v>131.8036264054945</v>
      </c>
      <c r="R2759" s="2">
        <v>10</v>
      </c>
      <c r="S2759" s="3">
        <v>5</v>
      </c>
      <c r="T2759" t="s">
        <v>79</v>
      </c>
      <c r="U2759" t="s">
        <v>85</v>
      </c>
    </row>
    <row r="2760" spans="1:21" x14ac:dyDescent="0.3">
      <c r="A2760" s="3" t="s">
        <v>2844</v>
      </c>
      <c r="B2760" s="1">
        <v>45087</v>
      </c>
      <c r="C2760" s="7" t="str">
        <f>TEXT(tb_vendas[[#This Row],[Data do Pedido]],"aaaa-mm")</f>
        <v>2023-06</v>
      </c>
      <c r="D2760" s="1" t="s">
        <v>6591</v>
      </c>
      <c r="E2760" t="s">
        <v>20</v>
      </c>
      <c r="F2760" t="s">
        <v>37</v>
      </c>
      <c r="G2760" t="s">
        <v>41</v>
      </c>
      <c r="H2760" t="s">
        <v>45</v>
      </c>
      <c r="I2760" t="s">
        <v>47</v>
      </c>
      <c r="J2760" t="s">
        <v>63</v>
      </c>
      <c r="K2760" t="s">
        <v>73</v>
      </c>
      <c r="L2760">
        <v>75</v>
      </c>
      <c r="M2760" s="5">
        <v>95.93</v>
      </c>
      <c r="N2760" s="5">
        <f t="shared" si="43"/>
        <v>7194.7500000000009</v>
      </c>
      <c r="O2760" s="5">
        <v>29.422722971439363</v>
      </c>
      <c r="P2760" s="5">
        <f>tb_vendas[[#This Row],[Quantidade]]*tb_vendas[[#This Row],[Custo Unitário]]</f>
        <v>2206.7042228579521</v>
      </c>
      <c r="Q2760" s="5">
        <f>tb_vendas[[#This Row],[Valor Total]]-tb_vendas[[#This Row],[Custo Total]]</f>
        <v>4988.0457771420488</v>
      </c>
      <c r="R2760" s="2">
        <v>8</v>
      </c>
      <c r="S2760" s="3">
        <v>1</v>
      </c>
      <c r="T2760" t="s">
        <v>80</v>
      </c>
      <c r="U2760" t="s">
        <v>85</v>
      </c>
    </row>
    <row r="2761" spans="1:21" x14ac:dyDescent="0.3">
      <c r="A2761" s="3" t="s">
        <v>2845</v>
      </c>
      <c r="B2761" s="1">
        <v>45087</v>
      </c>
      <c r="C2761" s="7" t="str">
        <f>TEXT(tb_vendas[[#This Row],[Data do Pedido]],"aaaa-mm")</f>
        <v>2023-06</v>
      </c>
      <c r="D2761" s="1" t="s">
        <v>6591</v>
      </c>
      <c r="E2761" t="s">
        <v>18</v>
      </c>
      <c r="F2761" t="s">
        <v>35</v>
      </c>
      <c r="G2761" t="s">
        <v>44</v>
      </c>
      <c r="H2761" t="s">
        <v>46</v>
      </c>
      <c r="I2761" t="s">
        <v>53</v>
      </c>
      <c r="J2761" t="s">
        <v>67</v>
      </c>
      <c r="K2761" t="s">
        <v>76</v>
      </c>
      <c r="L2761">
        <v>44</v>
      </c>
      <c r="M2761" s="5">
        <v>29.4</v>
      </c>
      <c r="N2761" s="5">
        <f t="shared" si="43"/>
        <v>1293.5999999999999</v>
      </c>
      <c r="O2761" s="5">
        <v>9.8340742226096953</v>
      </c>
      <c r="P2761" s="5">
        <f>tb_vendas[[#This Row],[Quantidade]]*tb_vendas[[#This Row],[Custo Unitário]]</f>
        <v>432.6992657948266</v>
      </c>
      <c r="Q2761" s="5">
        <f>tb_vendas[[#This Row],[Valor Total]]-tb_vendas[[#This Row],[Custo Total]]</f>
        <v>860.90073420517331</v>
      </c>
      <c r="R2761" s="2">
        <v>9</v>
      </c>
      <c r="S2761" s="3">
        <v>3</v>
      </c>
      <c r="T2761" t="s">
        <v>79</v>
      </c>
      <c r="U2761" t="s">
        <v>82</v>
      </c>
    </row>
    <row r="2762" spans="1:21" x14ac:dyDescent="0.3">
      <c r="A2762" s="3" t="s">
        <v>2846</v>
      </c>
      <c r="B2762" s="1">
        <v>45087</v>
      </c>
      <c r="C2762" s="7" t="str">
        <f>TEXT(tb_vendas[[#This Row],[Data do Pedido]],"aaaa-mm")</f>
        <v>2023-06</v>
      </c>
      <c r="D2762" s="1" t="s">
        <v>6591</v>
      </c>
      <c r="E2762" t="s">
        <v>18</v>
      </c>
      <c r="F2762" t="s">
        <v>30</v>
      </c>
      <c r="G2762" t="s">
        <v>44</v>
      </c>
      <c r="H2762" t="s">
        <v>46</v>
      </c>
      <c r="I2762" t="s">
        <v>59</v>
      </c>
      <c r="J2762" t="s">
        <v>70</v>
      </c>
      <c r="K2762" t="s">
        <v>76</v>
      </c>
      <c r="L2762">
        <v>62</v>
      </c>
      <c r="M2762" s="5">
        <v>66.37</v>
      </c>
      <c r="N2762" s="5">
        <f t="shared" si="43"/>
        <v>4114.9400000000005</v>
      </c>
      <c r="O2762" s="5">
        <v>17.555401922478151</v>
      </c>
      <c r="P2762" s="5">
        <f>tb_vendas[[#This Row],[Quantidade]]*tb_vendas[[#This Row],[Custo Unitário]]</f>
        <v>1088.4349191936453</v>
      </c>
      <c r="Q2762" s="5">
        <f>tb_vendas[[#This Row],[Valor Total]]-tb_vendas[[#This Row],[Custo Total]]</f>
        <v>3026.5050808063552</v>
      </c>
      <c r="R2762" s="2">
        <v>4</v>
      </c>
      <c r="S2762" s="3">
        <v>5</v>
      </c>
      <c r="T2762" t="s">
        <v>80</v>
      </c>
      <c r="U2762" t="s">
        <v>84</v>
      </c>
    </row>
    <row r="2763" spans="1:21" x14ac:dyDescent="0.3">
      <c r="A2763" s="3" t="s">
        <v>2847</v>
      </c>
      <c r="B2763" s="1">
        <v>45087</v>
      </c>
      <c r="C2763" s="7" t="str">
        <f>TEXT(tb_vendas[[#This Row],[Data do Pedido]],"aaaa-mm")</f>
        <v>2023-06</v>
      </c>
      <c r="D2763" s="1" t="s">
        <v>6588</v>
      </c>
      <c r="E2763" t="s">
        <v>21</v>
      </c>
      <c r="F2763" t="s">
        <v>34</v>
      </c>
      <c r="G2763" t="s">
        <v>40</v>
      </c>
      <c r="H2763" t="s">
        <v>46</v>
      </c>
      <c r="I2763" t="s">
        <v>57</v>
      </c>
      <c r="J2763" t="s">
        <v>66</v>
      </c>
      <c r="K2763" t="s">
        <v>72</v>
      </c>
      <c r="L2763">
        <v>46</v>
      </c>
      <c r="M2763" s="5">
        <v>12.63</v>
      </c>
      <c r="N2763" s="5">
        <f t="shared" si="43"/>
        <v>580.98</v>
      </c>
      <c r="O2763" s="5">
        <v>5.3040063454527804</v>
      </c>
      <c r="P2763" s="5">
        <f>tb_vendas[[#This Row],[Quantidade]]*tb_vendas[[#This Row],[Custo Unitário]]</f>
        <v>243.9842918908279</v>
      </c>
      <c r="Q2763" s="5">
        <f>tb_vendas[[#This Row],[Valor Total]]-tb_vendas[[#This Row],[Custo Total]]</f>
        <v>336.99570810917214</v>
      </c>
      <c r="R2763" s="2">
        <v>1</v>
      </c>
      <c r="S2763" s="3">
        <v>4</v>
      </c>
      <c r="T2763" t="s">
        <v>79</v>
      </c>
      <c r="U2763" t="s">
        <v>84</v>
      </c>
    </row>
    <row r="2764" spans="1:21" x14ac:dyDescent="0.3">
      <c r="A2764" s="3" t="s">
        <v>2848</v>
      </c>
      <c r="B2764" s="1">
        <v>45087</v>
      </c>
      <c r="C2764" s="7" t="str">
        <f>TEXT(tb_vendas[[#This Row],[Data do Pedido]],"aaaa-mm")</f>
        <v>2023-06</v>
      </c>
      <c r="D2764" s="1" t="s">
        <v>6592</v>
      </c>
      <c r="E2764" t="s">
        <v>18</v>
      </c>
      <c r="F2764" t="s">
        <v>33</v>
      </c>
      <c r="G2764" t="s">
        <v>42</v>
      </c>
      <c r="H2764" t="s">
        <v>46</v>
      </c>
      <c r="I2764" t="s">
        <v>47</v>
      </c>
      <c r="J2764" t="s">
        <v>63</v>
      </c>
      <c r="K2764" t="s">
        <v>72</v>
      </c>
      <c r="L2764">
        <v>72</v>
      </c>
      <c r="M2764" s="5">
        <v>22.09</v>
      </c>
      <c r="N2764" s="5">
        <f t="shared" si="43"/>
        <v>1590.48</v>
      </c>
      <c r="O2764" s="5">
        <v>15.668639574434208</v>
      </c>
      <c r="P2764" s="5">
        <f>tb_vendas[[#This Row],[Quantidade]]*tb_vendas[[#This Row],[Custo Unitário]]</f>
        <v>1128.142049359263</v>
      </c>
      <c r="Q2764" s="5">
        <f>tb_vendas[[#This Row],[Valor Total]]-tb_vendas[[#This Row],[Custo Total]]</f>
        <v>462.33795064073706</v>
      </c>
      <c r="R2764" s="2">
        <v>4</v>
      </c>
      <c r="S2764" s="3">
        <v>3</v>
      </c>
      <c r="T2764" t="s">
        <v>81</v>
      </c>
      <c r="U2764" t="s">
        <v>85</v>
      </c>
    </row>
    <row r="2765" spans="1:21" x14ac:dyDescent="0.3">
      <c r="A2765" s="3" t="s">
        <v>2849</v>
      </c>
      <c r="B2765" s="1">
        <v>45087</v>
      </c>
      <c r="C2765" s="7" t="str">
        <f>TEXT(tb_vendas[[#This Row],[Data do Pedido]],"aaaa-mm")</f>
        <v>2023-06</v>
      </c>
      <c r="D2765" s="1" t="s">
        <v>6590</v>
      </c>
      <c r="E2765" t="s">
        <v>17</v>
      </c>
      <c r="F2765" t="s">
        <v>30</v>
      </c>
      <c r="G2765" t="s">
        <v>44</v>
      </c>
      <c r="H2765" t="s">
        <v>46</v>
      </c>
      <c r="I2765" t="s">
        <v>49</v>
      </c>
      <c r="J2765" t="s">
        <v>65</v>
      </c>
      <c r="K2765" t="s">
        <v>73</v>
      </c>
      <c r="L2765">
        <v>2</v>
      </c>
      <c r="M2765" s="5">
        <v>3.82</v>
      </c>
      <c r="N2765" s="5">
        <f t="shared" si="43"/>
        <v>7.64</v>
      </c>
      <c r="O2765" s="5">
        <v>1.0330679618847374</v>
      </c>
      <c r="P2765" s="5">
        <f>tb_vendas[[#This Row],[Quantidade]]*tb_vendas[[#This Row],[Custo Unitário]]</f>
        <v>2.0661359237694747</v>
      </c>
      <c r="Q2765" s="5">
        <f>tb_vendas[[#This Row],[Valor Total]]-tb_vendas[[#This Row],[Custo Total]]</f>
        <v>5.5738640762305245</v>
      </c>
      <c r="R2765" s="2">
        <v>10</v>
      </c>
      <c r="S2765" s="3">
        <v>3</v>
      </c>
      <c r="T2765" t="s">
        <v>81</v>
      </c>
      <c r="U2765" t="s">
        <v>83</v>
      </c>
    </row>
    <row r="2766" spans="1:21" x14ac:dyDescent="0.3">
      <c r="A2766" s="3" t="s">
        <v>2850</v>
      </c>
      <c r="B2766" s="1">
        <v>45087</v>
      </c>
      <c r="C2766" s="7" t="str">
        <f>TEXT(tb_vendas[[#This Row],[Data do Pedido]],"aaaa-mm")</f>
        <v>2023-06</v>
      </c>
      <c r="D2766" s="1" t="s">
        <v>6591</v>
      </c>
      <c r="E2766" t="s">
        <v>16</v>
      </c>
      <c r="F2766" t="s">
        <v>29</v>
      </c>
      <c r="G2766" t="s">
        <v>43</v>
      </c>
      <c r="H2766" t="s">
        <v>45</v>
      </c>
      <c r="I2766" t="s">
        <v>62</v>
      </c>
      <c r="J2766" t="s">
        <v>70</v>
      </c>
      <c r="K2766" t="s">
        <v>75</v>
      </c>
      <c r="L2766">
        <v>98</v>
      </c>
      <c r="M2766" s="5">
        <v>14.21</v>
      </c>
      <c r="N2766" s="5">
        <f t="shared" si="43"/>
        <v>1392.5800000000002</v>
      </c>
      <c r="O2766" s="5">
        <v>5.6017592398539868</v>
      </c>
      <c r="P2766" s="5">
        <f>tb_vendas[[#This Row],[Quantidade]]*tb_vendas[[#This Row],[Custo Unitário]]</f>
        <v>548.97240550569074</v>
      </c>
      <c r="Q2766" s="5">
        <f>tb_vendas[[#This Row],[Valor Total]]-tb_vendas[[#This Row],[Custo Total]]</f>
        <v>843.60759449430941</v>
      </c>
      <c r="R2766" s="2">
        <v>4</v>
      </c>
      <c r="S2766" s="3">
        <v>2</v>
      </c>
      <c r="T2766" t="s">
        <v>80</v>
      </c>
      <c r="U2766" t="s">
        <v>85</v>
      </c>
    </row>
    <row r="2767" spans="1:21" x14ac:dyDescent="0.3">
      <c r="A2767" s="3" t="s">
        <v>2851</v>
      </c>
      <c r="B2767" s="1">
        <v>45088</v>
      </c>
      <c r="C2767" s="7" t="str">
        <f>TEXT(tb_vendas[[#This Row],[Data do Pedido]],"aaaa-mm")</f>
        <v>2023-06</v>
      </c>
      <c r="D2767" s="1" t="s">
        <v>6590</v>
      </c>
      <c r="E2767" t="s">
        <v>18</v>
      </c>
      <c r="F2767" t="s">
        <v>36</v>
      </c>
      <c r="G2767" t="s">
        <v>39</v>
      </c>
      <c r="H2767" t="s">
        <v>45</v>
      </c>
      <c r="I2767" t="s">
        <v>47</v>
      </c>
      <c r="J2767" t="s">
        <v>63</v>
      </c>
      <c r="K2767" t="s">
        <v>74</v>
      </c>
      <c r="L2767">
        <v>9</v>
      </c>
      <c r="M2767" s="5">
        <v>44.07</v>
      </c>
      <c r="N2767" s="5">
        <f t="shared" si="43"/>
        <v>396.63</v>
      </c>
      <c r="O2767" s="5">
        <v>23.430795360914772</v>
      </c>
      <c r="P2767" s="5">
        <f>tb_vendas[[#This Row],[Quantidade]]*tb_vendas[[#This Row],[Custo Unitário]]</f>
        <v>210.87715824823294</v>
      </c>
      <c r="Q2767" s="5">
        <f>tb_vendas[[#This Row],[Valor Total]]-tb_vendas[[#This Row],[Custo Total]]</f>
        <v>185.75284175176705</v>
      </c>
      <c r="R2767" s="2">
        <v>7</v>
      </c>
      <c r="S2767" s="3">
        <v>4</v>
      </c>
      <c r="T2767" t="s">
        <v>81</v>
      </c>
      <c r="U2767" t="s">
        <v>83</v>
      </c>
    </row>
    <row r="2768" spans="1:21" x14ac:dyDescent="0.3">
      <c r="A2768" s="3" t="s">
        <v>2852</v>
      </c>
      <c r="B2768" s="1">
        <v>45088</v>
      </c>
      <c r="C2768" s="7" t="str">
        <f>TEXT(tb_vendas[[#This Row],[Data do Pedido]],"aaaa-mm")</f>
        <v>2023-06</v>
      </c>
      <c r="D2768" s="1" t="s">
        <v>6589</v>
      </c>
      <c r="E2768" t="s">
        <v>21</v>
      </c>
      <c r="F2768" t="s">
        <v>27</v>
      </c>
      <c r="G2768" t="s">
        <v>42</v>
      </c>
      <c r="H2768" t="s">
        <v>46</v>
      </c>
      <c r="I2768" t="s">
        <v>49</v>
      </c>
      <c r="J2768" t="s">
        <v>65</v>
      </c>
      <c r="K2768" t="s">
        <v>73</v>
      </c>
      <c r="L2768">
        <v>46</v>
      </c>
      <c r="M2768" s="5">
        <v>59.2</v>
      </c>
      <c r="N2768" s="5">
        <f t="shared" si="43"/>
        <v>2723.2000000000003</v>
      </c>
      <c r="O2768" s="5">
        <v>17.661518900004218</v>
      </c>
      <c r="P2768" s="5">
        <f>tb_vendas[[#This Row],[Quantidade]]*tb_vendas[[#This Row],[Custo Unitário]]</f>
        <v>812.42986940019398</v>
      </c>
      <c r="Q2768" s="5">
        <f>tb_vendas[[#This Row],[Valor Total]]-tb_vendas[[#This Row],[Custo Total]]</f>
        <v>1910.7701305998062</v>
      </c>
      <c r="R2768" s="2">
        <v>7</v>
      </c>
      <c r="S2768" s="3">
        <v>5</v>
      </c>
      <c r="T2768" t="s">
        <v>80</v>
      </c>
      <c r="U2768" t="s">
        <v>84</v>
      </c>
    </row>
    <row r="2769" spans="1:21" x14ac:dyDescent="0.3">
      <c r="A2769" s="3" t="s">
        <v>2853</v>
      </c>
      <c r="B2769" s="1">
        <v>45088</v>
      </c>
      <c r="C2769" s="7" t="str">
        <f>TEXT(tb_vendas[[#This Row],[Data do Pedido]],"aaaa-mm")</f>
        <v>2023-06</v>
      </c>
      <c r="D2769" s="1" t="s">
        <v>6589</v>
      </c>
      <c r="E2769" t="s">
        <v>20</v>
      </c>
      <c r="F2769" t="s">
        <v>33</v>
      </c>
      <c r="G2769" t="s">
        <v>42</v>
      </c>
      <c r="H2769" t="s">
        <v>46</v>
      </c>
      <c r="I2769" t="s">
        <v>62</v>
      </c>
      <c r="J2769" t="s">
        <v>70</v>
      </c>
      <c r="K2769" t="s">
        <v>73</v>
      </c>
      <c r="L2769">
        <v>9</v>
      </c>
      <c r="M2769" s="5">
        <v>95.92</v>
      </c>
      <c r="N2769" s="5">
        <f t="shared" si="43"/>
        <v>863.28</v>
      </c>
      <c r="O2769" s="5">
        <v>28.161466646281514</v>
      </c>
      <c r="P2769" s="5">
        <f>tb_vendas[[#This Row],[Quantidade]]*tb_vendas[[#This Row],[Custo Unitário]]</f>
        <v>253.45319981653364</v>
      </c>
      <c r="Q2769" s="5">
        <f>tb_vendas[[#This Row],[Valor Total]]-tb_vendas[[#This Row],[Custo Total]]</f>
        <v>609.82680018346628</v>
      </c>
      <c r="R2769" s="2">
        <v>9</v>
      </c>
      <c r="S2769" s="3">
        <v>1</v>
      </c>
      <c r="T2769" t="s">
        <v>81</v>
      </c>
      <c r="U2769" t="s">
        <v>83</v>
      </c>
    </row>
    <row r="2770" spans="1:21" x14ac:dyDescent="0.3">
      <c r="A2770" s="3" t="s">
        <v>2854</v>
      </c>
      <c r="B2770" s="1">
        <v>45089</v>
      </c>
      <c r="C2770" s="7" t="str">
        <f>TEXT(tb_vendas[[#This Row],[Data do Pedido]],"aaaa-mm")</f>
        <v>2023-06</v>
      </c>
      <c r="D2770" s="1" t="s">
        <v>6588</v>
      </c>
      <c r="E2770" t="s">
        <v>20</v>
      </c>
      <c r="F2770" t="s">
        <v>30</v>
      </c>
      <c r="G2770" t="s">
        <v>44</v>
      </c>
      <c r="H2770" t="s">
        <v>46</v>
      </c>
      <c r="I2770" t="s">
        <v>61</v>
      </c>
      <c r="J2770" t="s">
        <v>68</v>
      </c>
      <c r="K2770" t="s">
        <v>73</v>
      </c>
      <c r="L2770">
        <v>15</v>
      </c>
      <c r="M2770" s="5">
        <v>10.35</v>
      </c>
      <c r="N2770" s="5">
        <f t="shared" si="43"/>
        <v>155.25</v>
      </c>
      <c r="O2770" s="5">
        <v>5.3025755537189978</v>
      </c>
      <c r="P2770" s="5">
        <f>tb_vendas[[#This Row],[Quantidade]]*tb_vendas[[#This Row],[Custo Unitário]]</f>
        <v>79.53863330578497</v>
      </c>
      <c r="Q2770" s="5">
        <f>tb_vendas[[#This Row],[Valor Total]]-tb_vendas[[#This Row],[Custo Total]]</f>
        <v>75.71136669421503</v>
      </c>
      <c r="R2770" s="2">
        <v>9</v>
      </c>
      <c r="S2770" s="3">
        <v>10</v>
      </c>
      <c r="T2770" t="s">
        <v>79</v>
      </c>
      <c r="U2770" t="s">
        <v>85</v>
      </c>
    </row>
    <row r="2771" spans="1:21" x14ac:dyDescent="0.3">
      <c r="A2771" s="3" t="s">
        <v>2855</v>
      </c>
      <c r="B2771" s="1">
        <v>45089</v>
      </c>
      <c r="C2771" s="7" t="str">
        <f>TEXT(tb_vendas[[#This Row],[Data do Pedido]],"aaaa-mm")</f>
        <v>2023-06</v>
      </c>
      <c r="D2771" s="1" t="s">
        <v>6591</v>
      </c>
      <c r="E2771" t="s">
        <v>20</v>
      </c>
      <c r="F2771" t="s">
        <v>34</v>
      </c>
      <c r="G2771" t="s">
        <v>40</v>
      </c>
      <c r="H2771" t="s">
        <v>46</v>
      </c>
      <c r="I2771" t="s">
        <v>48</v>
      </c>
      <c r="J2771" t="s">
        <v>64</v>
      </c>
      <c r="K2771" t="s">
        <v>77</v>
      </c>
      <c r="L2771">
        <v>68</v>
      </c>
      <c r="M2771" s="5">
        <v>40.99</v>
      </c>
      <c r="N2771" s="5">
        <f t="shared" si="43"/>
        <v>2787.32</v>
      </c>
      <c r="O2771" s="5">
        <v>23.14338932781703</v>
      </c>
      <c r="P2771" s="5">
        <f>tb_vendas[[#This Row],[Quantidade]]*tb_vendas[[#This Row],[Custo Unitário]]</f>
        <v>1573.750474291558</v>
      </c>
      <c r="Q2771" s="5">
        <f>tb_vendas[[#This Row],[Valor Total]]-tb_vendas[[#This Row],[Custo Total]]</f>
        <v>1213.5695257084421</v>
      </c>
      <c r="R2771" s="2">
        <v>1</v>
      </c>
      <c r="S2771" s="3">
        <v>6</v>
      </c>
      <c r="T2771" t="s">
        <v>80</v>
      </c>
      <c r="U2771" t="s">
        <v>84</v>
      </c>
    </row>
    <row r="2772" spans="1:21" x14ac:dyDescent="0.3">
      <c r="A2772" s="3" t="s">
        <v>2856</v>
      </c>
      <c r="B2772" s="1">
        <v>45089</v>
      </c>
      <c r="C2772" s="7" t="str">
        <f>TEXT(tb_vendas[[#This Row],[Data do Pedido]],"aaaa-mm")</f>
        <v>2023-06</v>
      </c>
      <c r="D2772" s="1" t="s">
        <v>6592</v>
      </c>
      <c r="E2772" t="s">
        <v>22</v>
      </c>
      <c r="F2772" t="s">
        <v>29</v>
      </c>
      <c r="G2772" t="s">
        <v>43</v>
      </c>
      <c r="H2772" t="s">
        <v>45</v>
      </c>
      <c r="I2772" t="s">
        <v>62</v>
      </c>
      <c r="J2772" t="s">
        <v>70</v>
      </c>
      <c r="K2772" t="s">
        <v>74</v>
      </c>
      <c r="L2772">
        <v>8</v>
      </c>
      <c r="M2772" s="5">
        <v>69.19</v>
      </c>
      <c r="N2772" s="5">
        <f t="shared" si="43"/>
        <v>553.52</v>
      </c>
      <c r="O2772" s="5">
        <v>19.417870263250578</v>
      </c>
      <c r="P2772" s="5">
        <f>tb_vendas[[#This Row],[Quantidade]]*tb_vendas[[#This Row],[Custo Unitário]]</f>
        <v>155.34296210600462</v>
      </c>
      <c r="Q2772" s="5">
        <f>tb_vendas[[#This Row],[Valor Total]]-tb_vendas[[#This Row],[Custo Total]]</f>
        <v>398.17703789399536</v>
      </c>
      <c r="R2772" s="2">
        <v>5</v>
      </c>
      <c r="S2772" s="3">
        <v>0</v>
      </c>
      <c r="T2772" t="s">
        <v>79</v>
      </c>
      <c r="U2772" t="s">
        <v>84</v>
      </c>
    </row>
    <row r="2773" spans="1:21" x14ac:dyDescent="0.3">
      <c r="A2773" s="3" t="s">
        <v>2857</v>
      </c>
      <c r="B2773" s="1">
        <v>45090</v>
      </c>
      <c r="C2773" s="7" t="str">
        <f>TEXT(tb_vendas[[#This Row],[Data do Pedido]],"aaaa-mm")</f>
        <v>2023-06</v>
      </c>
      <c r="D2773" s="1" t="s">
        <v>6588</v>
      </c>
      <c r="E2773" t="s">
        <v>21</v>
      </c>
      <c r="F2773" t="s">
        <v>35</v>
      </c>
      <c r="G2773" t="s">
        <v>44</v>
      </c>
      <c r="H2773" t="s">
        <v>46</v>
      </c>
      <c r="I2773" t="s">
        <v>61</v>
      </c>
      <c r="J2773" t="s">
        <v>68</v>
      </c>
      <c r="K2773" t="s">
        <v>77</v>
      </c>
      <c r="L2773">
        <v>87</v>
      </c>
      <c r="M2773" s="5">
        <v>87.29</v>
      </c>
      <c r="N2773" s="5">
        <f t="shared" si="43"/>
        <v>7594.2300000000005</v>
      </c>
      <c r="O2773" s="5">
        <v>41.698965252809622</v>
      </c>
      <c r="P2773" s="5">
        <f>tb_vendas[[#This Row],[Quantidade]]*tb_vendas[[#This Row],[Custo Unitário]]</f>
        <v>3627.809976994437</v>
      </c>
      <c r="Q2773" s="5">
        <f>tb_vendas[[#This Row],[Valor Total]]-tb_vendas[[#This Row],[Custo Total]]</f>
        <v>3966.4200230055635</v>
      </c>
      <c r="R2773" s="2">
        <v>1</v>
      </c>
      <c r="S2773" s="3">
        <v>8</v>
      </c>
      <c r="T2773" t="s">
        <v>80</v>
      </c>
      <c r="U2773" t="s">
        <v>82</v>
      </c>
    </row>
    <row r="2774" spans="1:21" x14ac:dyDescent="0.3">
      <c r="A2774" s="3" t="s">
        <v>2858</v>
      </c>
      <c r="B2774" s="1">
        <v>45090</v>
      </c>
      <c r="C2774" s="7" t="str">
        <f>TEXT(tb_vendas[[#This Row],[Data do Pedido]],"aaaa-mm")</f>
        <v>2023-06</v>
      </c>
      <c r="D2774" s="1" t="s">
        <v>6589</v>
      </c>
      <c r="E2774" t="s">
        <v>18</v>
      </c>
      <c r="F2774" t="s">
        <v>30</v>
      </c>
      <c r="G2774" t="s">
        <v>44</v>
      </c>
      <c r="H2774" t="s">
        <v>46</v>
      </c>
      <c r="I2774" t="s">
        <v>58</v>
      </c>
      <c r="J2774" t="s">
        <v>64</v>
      </c>
      <c r="K2774" t="s">
        <v>73</v>
      </c>
      <c r="L2774">
        <v>65</v>
      </c>
      <c r="M2774" s="5">
        <v>52.97</v>
      </c>
      <c r="N2774" s="5">
        <f t="shared" si="43"/>
        <v>3443.0499999999997</v>
      </c>
      <c r="O2774" s="5">
        <v>17.016996558209033</v>
      </c>
      <c r="P2774" s="5">
        <f>tb_vendas[[#This Row],[Quantidade]]*tb_vendas[[#This Row],[Custo Unitário]]</f>
        <v>1106.1047762835872</v>
      </c>
      <c r="Q2774" s="5">
        <f>tb_vendas[[#This Row],[Valor Total]]-tb_vendas[[#This Row],[Custo Total]]</f>
        <v>2336.9452237164123</v>
      </c>
      <c r="R2774" s="2">
        <v>9</v>
      </c>
      <c r="S2774" s="3">
        <v>1</v>
      </c>
      <c r="T2774" t="s">
        <v>80</v>
      </c>
      <c r="U2774" t="s">
        <v>83</v>
      </c>
    </row>
    <row r="2775" spans="1:21" x14ac:dyDescent="0.3">
      <c r="A2775" s="3" t="s">
        <v>2859</v>
      </c>
      <c r="B2775" s="1">
        <v>45090</v>
      </c>
      <c r="C2775" s="7" t="str">
        <f>TEXT(tb_vendas[[#This Row],[Data do Pedido]],"aaaa-mm")</f>
        <v>2023-06</v>
      </c>
      <c r="D2775" s="1" t="s">
        <v>6589</v>
      </c>
      <c r="E2775" t="s">
        <v>20</v>
      </c>
      <c r="F2775" t="s">
        <v>34</v>
      </c>
      <c r="G2775" t="s">
        <v>40</v>
      </c>
      <c r="H2775" t="s">
        <v>46</v>
      </c>
      <c r="I2775" t="s">
        <v>48</v>
      </c>
      <c r="J2775" t="s">
        <v>64</v>
      </c>
      <c r="K2775" t="s">
        <v>73</v>
      </c>
      <c r="L2775">
        <v>2</v>
      </c>
      <c r="M2775" s="5">
        <v>86.07</v>
      </c>
      <c r="N2775" s="5">
        <f t="shared" si="43"/>
        <v>172.14</v>
      </c>
      <c r="O2775" s="5">
        <v>41.580042615907679</v>
      </c>
      <c r="P2775" s="5">
        <f>tb_vendas[[#This Row],[Quantidade]]*tb_vendas[[#This Row],[Custo Unitário]]</f>
        <v>83.160085231815358</v>
      </c>
      <c r="Q2775" s="5">
        <f>tb_vendas[[#This Row],[Valor Total]]-tb_vendas[[#This Row],[Custo Total]]</f>
        <v>88.979914768184628</v>
      </c>
      <c r="R2775" s="2">
        <v>8</v>
      </c>
      <c r="S2775" s="3">
        <v>4</v>
      </c>
      <c r="T2775" t="s">
        <v>79</v>
      </c>
      <c r="U2775" t="s">
        <v>83</v>
      </c>
    </row>
    <row r="2776" spans="1:21" x14ac:dyDescent="0.3">
      <c r="A2776" s="3" t="s">
        <v>2860</v>
      </c>
      <c r="B2776" s="1">
        <v>45091</v>
      </c>
      <c r="C2776" s="7" t="str">
        <f>TEXT(tb_vendas[[#This Row],[Data do Pedido]],"aaaa-mm")</f>
        <v>2023-06</v>
      </c>
      <c r="D2776" s="1" t="s">
        <v>6591</v>
      </c>
      <c r="E2776" t="s">
        <v>22</v>
      </c>
      <c r="F2776" t="s">
        <v>38</v>
      </c>
      <c r="G2776" t="s">
        <v>39</v>
      </c>
      <c r="H2776" t="s">
        <v>45</v>
      </c>
      <c r="I2776" t="s">
        <v>49</v>
      </c>
      <c r="J2776" t="s">
        <v>65</v>
      </c>
      <c r="K2776" t="s">
        <v>75</v>
      </c>
      <c r="L2776">
        <v>83</v>
      </c>
      <c r="M2776" s="5">
        <v>23.93</v>
      </c>
      <c r="N2776" s="5">
        <f t="shared" si="43"/>
        <v>1986.19</v>
      </c>
      <c r="O2776" s="5">
        <v>10.585147730710757</v>
      </c>
      <c r="P2776" s="5">
        <f>tb_vendas[[#This Row],[Quantidade]]*tb_vendas[[#This Row],[Custo Unitário]]</f>
        <v>878.56726164899283</v>
      </c>
      <c r="Q2776" s="5">
        <f>tb_vendas[[#This Row],[Valor Total]]-tb_vendas[[#This Row],[Custo Total]]</f>
        <v>1107.6227383510072</v>
      </c>
      <c r="R2776" s="2">
        <v>2</v>
      </c>
      <c r="S2776" s="3">
        <v>2</v>
      </c>
      <c r="T2776" t="s">
        <v>79</v>
      </c>
      <c r="U2776" t="s">
        <v>83</v>
      </c>
    </row>
    <row r="2777" spans="1:21" x14ac:dyDescent="0.3">
      <c r="A2777" s="3" t="s">
        <v>2861</v>
      </c>
      <c r="B2777" s="1">
        <v>45091</v>
      </c>
      <c r="C2777" s="7" t="str">
        <f>TEXT(tb_vendas[[#This Row],[Data do Pedido]],"aaaa-mm")</f>
        <v>2023-06</v>
      </c>
      <c r="D2777" s="1" t="s">
        <v>6588</v>
      </c>
      <c r="E2777" t="s">
        <v>18</v>
      </c>
      <c r="F2777" t="s">
        <v>37</v>
      </c>
      <c r="G2777" t="s">
        <v>41</v>
      </c>
      <c r="H2777" t="s">
        <v>45</v>
      </c>
      <c r="I2777" t="s">
        <v>53</v>
      </c>
      <c r="J2777" t="s">
        <v>67</v>
      </c>
      <c r="K2777" t="s">
        <v>72</v>
      </c>
      <c r="L2777">
        <v>69</v>
      </c>
      <c r="M2777" s="5">
        <v>89.86</v>
      </c>
      <c r="N2777" s="5">
        <f t="shared" si="43"/>
        <v>6200.34</v>
      </c>
      <c r="O2777" s="5">
        <v>36.402032092371726</v>
      </c>
      <c r="P2777" s="5">
        <f>tb_vendas[[#This Row],[Quantidade]]*tb_vendas[[#This Row],[Custo Unitário]]</f>
        <v>2511.740214373649</v>
      </c>
      <c r="Q2777" s="5">
        <f>tb_vendas[[#This Row],[Valor Total]]-tb_vendas[[#This Row],[Custo Total]]</f>
        <v>3688.5997856263511</v>
      </c>
      <c r="R2777" s="2">
        <v>7</v>
      </c>
      <c r="S2777" s="3">
        <v>6</v>
      </c>
      <c r="T2777" t="s">
        <v>79</v>
      </c>
      <c r="U2777" t="s">
        <v>82</v>
      </c>
    </row>
    <row r="2778" spans="1:21" x14ac:dyDescent="0.3">
      <c r="A2778" s="3" t="s">
        <v>2862</v>
      </c>
      <c r="B2778" s="1">
        <v>45091</v>
      </c>
      <c r="C2778" s="7" t="str">
        <f>TEXT(tb_vendas[[#This Row],[Data do Pedido]],"aaaa-mm")</f>
        <v>2023-06</v>
      </c>
      <c r="D2778" s="1" t="s">
        <v>6590</v>
      </c>
      <c r="E2778" t="s">
        <v>18</v>
      </c>
      <c r="F2778" t="s">
        <v>36</v>
      </c>
      <c r="G2778" t="s">
        <v>39</v>
      </c>
      <c r="H2778" t="s">
        <v>45</v>
      </c>
      <c r="I2778" t="s">
        <v>52</v>
      </c>
      <c r="J2778" t="s">
        <v>67</v>
      </c>
      <c r="K2778" t="s">
        <v>71</v>
      </c>
      <c r="L2778">
        <v>26</v>
      </c>
      <c r="M2778" s="5">
        <v>45.69</v>
      </c>
      <c r="N2778" s="5">
        <f t="shared" si="43"/>
        <v>1187.94</v>
      </c>
      <c r="O2778" s="5">
        <v>15.174411616619315</v>
      </c>
      <c r="P2778" s="5">
        <f>tb_vendas[[#This Row],[Quantidade]]*tb_vendas[[#This Row],[Custo Unitário]]</f>
        <v>394.53470203210219</v>
      </c>
      <c r="Q2778" s="5">
        <f>tb_vendas[[#This Row],[Valor Total]]-tb_vendas[[#This Row],[Custo Total]]</f>
        <v>793.40529796789792</v>
      </c>
      <c r="R2778" s="2">
        <v>1</v>
      </c>
      <c r="S2778" s="3">
        <v>6</v>
      </c>
      <c r="T2778" t="s">
        <v>79</v>
      </c>
      <c r="U2778" t="s">
        <v>85</v>
      </c>
    </row>
    <row r="2779" spans="1:21" x14ac:dyDescent="0.3">
      <c r="A2779" s="3" t="s">
        <v>2863</v>
      </c>
      <c r="B2779" s="1">
        <v>45091</v>
      </c>
      <c r="C2779" s="7" t="str">
        <f>TEXT(tb_vendas[[#This Row],[Data do Pedido]],"aaaa-mm")</f>
        <v>2023-06</v>
      </c>
      <c r="D2779" s="1" t="s">
        <v>6592</v>
      </c>
      <c r="E2779" t="s">
        <v>20</v>
      </c>
      <c r="F2779" t="s">
        <v>29</v>
      </c>
      <c r="G2779" t="s">
        <v>43</v>
      </c>
      <c r="H2779" t="s">
        <v>45</v>
      </c>
      <c r="I2779" t="s">
        <v>60</v>
      </c>
      <c r="J2779" t="s">
        <v>69</v>
      </c>
      <c r="K2779" t="s">
        <v>76</v>
      </c>
      <c r="L2779">
        <v>56</v>
      </c>
      <c r="M2779" s="5">
        <v>2.86</v>
      </c>
      <c r="N2779" s="5">
        <f t="shared" si="43"/>
        <v>160.16</v>
      </c>
      <c r="O2779" s="5">
        <v>1.1956744111185402</v>
      </c>
      <c r="P2779" s="5">
        <f>tb_vendas[[#This Row],[Quantidade]]*tb_vendas[[#This Row],[Custo Unitário]]</f>
        <v>66.957767022638251</v>
      </c>
      <c r="Q2779" s="5">
        <f>tb_vendas[[#This Row],[Valor Total]]-tb_vendas[[#This Row],[Custo Total]]</f>
        <v>93.202232977361746</v>
      </c>
      <c r="R2779" s="2">
        <v>7</v>
      </c>
      <c r="S2779" s="3">
        <v>0</v>
      </c>
      <c r="T2779" t="s">
        <v>80</v>
      </c>
      <c r="U2779" t="s">
        <v>84</v>
      </c>
    </row>
    <row r="2780" spans="1:21" x14ac:dyDescent="0.3">
      <c r="A2780" s="3" t="s">
        <v>2864</v>
      </c>
      <c r="B2780" s="1">
        <v>45091</v>
      </c>
      <c r="C2780" s="7" t="str">
        <f>TEXT(tb_vendas[[#This Row],[Data do Pedido]],"aaaa-mm")</f>
        <v>2023-06</v>
      </c>
      <c r="D2780" s="1" t="s">
        <v>6589</v>
      </c>
      <c r="E2780" t="s">
        <v>19</v>
      </c>
      <c r="F2780" t="s">
        <v>30</v>
      </c>
      <c r="G2780" t="s">
        <v>44</v>
      </c>
      <c r="H2780" t="s">
        <v>46</v>
      </c>
      <c r="I2780" t="s">
        <v>60</v>
      </c>
      <c r="J2780" t="s">
        <v>69</v>
      </c>
      <c r="K2780" t="s">
        <v>71</v>
      </c>
      <c r="L2780">
        <v>74</v>
      </c>
      <c r="M2780" s="5">
        <v>84.09</v>
      </c>
      <c r="N2780" s="5">
        <f t="shared" si="43"/>
        <v>6222.66</v>
      </c>
      <c r="O2780" s="5">
        <v>37.12084623852504</v>
      </c>
      <c r="P2780" s="5">
        <f>tb_vendas[[#This Row],[Quantidade]]*tb_vendas[[#This Row],[Custo Unitário]]</f>
        <v>2746.9426216508527</v>
      </c>
      <c r="Q2780" s="5">
        <f>tb_vendas[[#This Row],[Valor Total]]-tb_vendas[[#This Row],[Custo Total]]</f>
        <v>3475.7173783491471</v>
      </c>
      <c r="R2780" s="2">
        <v>10</v>
      </c>
      <c r="S2780" s="3">
        <v>3</v>
      </c>
      <c r="T2780" t="s">
        <v>81</v>
      </c>
      <c r="U2780" t="s">
        <v>83</v>
      </c>
    </row>
    <row r="2781" spans="1:21" x14ac:dyDescent="0.3">
      <c r="A2781" s="3" t="s">
        <v>2865</v>
      </c>
      <c r="B2781" s="1">
        <v>45092</v>
      </c>
      <c r="C2781" s="7" t="str">
        <f>TEXT(tb_vendas[[#This Row],[Data do Pedido]],"aaaa-mm")</f>
        <v>2023-06</v>
      </c>
      <c r="D2781" s="1" t="s">
        <v>6592</v>
      </c>
      <c r="E2781" t="s">
        <v>23</v>
      </c>
      <c r="F2781" t="s">
        <v>37</v>
      </c>
      <c r="G2781" t="s">
        <v>41</v>
      </c>
      <c r="H2781" t="s">
        <v>45</v>
      </c>
      <c r="I2781" t="s">
        <v>52</v>
      </c>
      <c r="J2781" t="s">
        <v>67</v>
      </c>
      <c r="K2781" t="s">
        <v>73</v>
      </c>
      <c r="L2781">
        <v>32</v>
      </c>
      <c r="M2781" s="5">
        <v>37.47</v>
      </c>
      <c r="N2781" s="5">
        <f t="shared" si="43"/>
        <v>1199.04</v>
      </c>
      <c r="O2781" s="5">
        <v>11.499209973691434</v>
      </c>
      <c r="P2781" s="5">
        <f>tb_vendas[[#This Row],[Quantidade]]*tb_vendas[[#This Row],[Custo Unitário]]</f>
        <v>367.97471915812588</v>
      </c>
      <c r="Q2781" s="5">
        <f>tb_vendas[[#This Row],[Valor Total]]-tb_vendas[[#This Row],[Custo Total]]</f>
        <v>831.06528084187403</v>
      </c>
      <c r="R2781" s="2">
        <v>4</v>
      </c>
      <c r="S2781" s="3">
        <v>9</v>
      </c>
      <c r="T2781" t="s">
        <v>81</v>
      </c>
      <c r="U2781" t="s">
        <v>84</v>
      </c>
    </row>
    <row r="2782" spans="1:21" x14ac:dyDescent="0.3">
      <c r="A2782" s="3" t="s">
        <v>2866</v>
      </c>
      <c r="B2782" s="1">
        <v>45092</v>
      </c>
      <c r="C2782" s="7" t="str">
        <f>TEXT(tb_vendas[[#This Row],[Data do Pedido]],"aaaa-mm")</f>
        <v>2023-06</v>
      </c>
      <c r="D2782" s="1" t="s">
        <v>6590</v>
      </c>
      <c r="E2782" t="s">
        <v>16</v>
      </c>
      <c r="F2782" t="s">
        <v>28</v>
      </c>
      <c r="G2782" t="s">
        <v>43</v>
      </c>
      <c r="H2782" t="s">
        <v>45</v>
      </c>
      <c r="I2782" t="s">
        <v>61</v>
      </c>
      <c r="J2782" t="s">
        <v>68</v>
      </c>
      <c r="K2782" t="s">
        <v>78</v>
      </c>
      <c r="L2782">
        <v>43</v>
      </c>
      <c r="M2782" s="5">
        <v>67.930000000000007</v>
      </c>
      <c r="N2782" s="5">
        <f t="shared" si="43"/>
        <v>2920.9900000000002</v>
      </c>
      <c r="O2782" s="5">
        <v>19.91312131685536</v>
      </c>
      <c r="P2782" s="5">
        <f>tb_vendas[[#This Row],[Quantidade]]*tb_vendas[[#This Row],[Custo Unitário]]</f>
        <v>856.26421662478049</v>
      </c>
      <c r="Q2782" s="5">
        <f>tb_vendas[[#This Row],[Valor Total]]-tb_vendas[[#This Row],[Custo Total]]</f>
        <v>2064.7257833752196</v>
      </c>
      <c r="R2782" s="2">
        <v>1</v>
      </c>
      <c r="S2782" s="3">
        <v>4</v>
      </c>
      <c r="T2782" t="s">
        <v>81</v>
      </c>
      <c r="U2782" t="s">
        <v>83</v>
      </c>
    </row>
    <row r="2783" spans="1:21" x14ac:dyDescent="0.3">
      <c r="A2783" s="3" t="s">
        <v>2867</v>
      </c>
      <c r="B2783" s="1">
        <v>45092</v>
      </c>
      <c r="C2783" s="7" t="str">
        <f>TEXT(tb_vendas[[#This Row],[Data do Pedido]],"aaaa-mm")</f>
        <v>2023-06</v>
      </c>
      <c r="D2783" s="1" t="s">
        <v>6591</v>
      </c>
      <c r="E2783" t="s">
        <v>19</v>
      </c>
      <c r="F2783" t="s">
        <v>29</v>
      </c>
      <c r="G2783" t="s">
        <v>43</v>
      </c>
      <c r="H2783" t="s">
        <v>45</v>
      </c>
      <c r="I2783" t="s">
        <v>55</v>
      </c>
      <c r="J2783" t="s">
        <v>69</v>
      </c>
      <c r="K2783" t="s">
        <v>72</v>
      </c>
      <c r="L2783">
        <v>35</v>
      </c>
      <c r="M2783" s="5">
        <v>32.43</v>
      </c>
      <c r="N2783" s="5">
        <f t="shared" si="43"/>
        <v>1135.05</v>
      </c>
      <c r="O2783" s="5">
        <v>27.14072113918813</v>
      </c>
      <c r="P2783" s="5">
        <f>tb_vendas[[#This Row],[Quantidade]]*tb_vendas[[#This Row],[Custo Unitário]]</f>
        <v>949.92523987158461</v>
      </c>
      <c r="Q2783" s="5">
        <f>tb_vendas[[#This Row],[Valor Total]]-tb_vendas[[#This Row],[Custo Total]]</f>
        <v>185.12476012841535</v>
      </c>
      <c r="R2783" s="2">
        <v>1</v>
      </c>
      <c r="S2783" s="3">
        <v>2</v>
      </c>
      <c r="T2783" t="s">
        <v>80</v>
      </c>
      <c r="U2783" t="s">
        <v>84</v>
      </c>
    </row>
    <row r="2784" spans="1:21" x14ac:dyDescent="0.3">
      <c r="A2784" s="3" t="s">
        <v>2868</v>
      </c>
      <c r="B2784" s="1">
        <v>45092</v>
      </c>
      <c r="C2784" s="7" t="str">
        <f>TEXT(tb_vendas[[#This Row],[Data do Pedido]],"aaaa-mm")</f>
        <v>2023-06</v>
      </c>
      <c r="D2784" s="1" t="s">
        <v>6593</v>
      </c>
      <c r="E2784" t="s">
        <v>16</v>
      </c>
      <c r="F2784" t="s">
        <v>32</v>
      </c>
      <c r="G2784" t="s">
        <v>39</v>
      </c>
      <c r="H2784" t="s">
        <v>45</v>
      </c>
      <c r="I2784" t="s">
        <v>61</v>
      </c>
      <c r="J2784" t="s">
        <v>68</v>
      </c>
      <c r="K2784" t="s">
        <v>75</v>
      </c>
      <c r="L2784">
        <v>15</v>
      </c>
      <c r="M2784" s="5">
        <v>30.86</v>
      </c>
      <c r="N2784" s="5">
        <f t="shared" si="43"/>
        <v>462.9</v>
      </c>
      <c r="O2784" s="5">
        <v>28.984927296987077</v>
      </c>
      <c r="P2784" s="5">
        <f>tb_vendas[[#This Row],[Quantidade]]*tb_vendas[[#This Row],[Custo Unitário]]</f>
        <v>434.77390945480619</v>
      </c>
      <c r="Q2784" s="5">
        <f>tb_vendas[[#This Row],[Valor Total]]-tb_vendas[[#This Row],[Custo Total]]</f>
        <v>28.12609054519379</v>
      </c>
      <c r="R2784" s="2">
        <v>3</v>
      </c>
      <c r="S2784" s="3">
        <v>4</v>
      </c>
      <c r="T2784" t="s">
        <v>81</v>
      </c>
      <c r="U2784" t="s">
        <v>85</v>
      </c>
    </row>
    <row r="2785" spans="1:21" x14ac:dyDescent="0.3">
      <c r="A2785" s="3" t="s">
        <v>2869</v>
      </c>
      <c r="B2785" s="1">
        <v>45092</v>
      </c>
      <c r="C2785" s="7" t="str">
        <f>TEXT(tb_vendas[[#This Row],[Data do Pedido]],"aaaa-mm")</f>
        <v>2023-06</v>
      </c>
      <c r="D2785" s="1" t="s">
        <v>6592</v>
      </c>
      <c r="E2785" t="s">
        <v>16</v>
      </c>
      <c r="F2785" t="s">
        <v>29</v>
      </c>
      <c r="G2785" t="s">
        <v>43</v>
      </c>
      <c r="H2785" t="s">
        <v>45</v>
      </c>
      <c r="I2785" t="s">
        <v>52</v>
      </c>
      <c r="J2785" t="s">
        <v>67</v>
      </c>
      <c r="K2785" t="s">
        <v>77</v>
      </c>
      <c r="L2785">
        <v>58</v>
      </c>
      <c r="M2785" s="5">
        <v>7.25</v>
      </c>
      <c r="N2785" s="5">
        <f t="shared" si="43"/>
        <v>420.5</v>
      </c>
      <c r="O2785" s="5">
        <v>1.8181936939000714</v>
      </c>
      <c r="P2785" s="5">
        <f>tb_vendas[[#This Row],[Quantidade]]*tb_vendas[[#This Row],[Custo Unitário]]</f>
        <v>105.45523424620414</v>
      </c>
      <c r="Q2785" s="5">
        <f>tb_vendas[[#This Row],[Valor Total]]-tb_vendas[[#This Row],[Custo Total]]</f>
        <v>315.04476575379584</v>
      </c>
      <c r="R2785" s="2">
        <v>7</v>
      </c>
      <c r="S2785" s="3">
        <v>8</v>
      </c>
      <c r="T2785" t="s">
        <v>81</v>
      </c>
      <c r="U2785" t="s">
        <v>85</v>
      </c>
    </row>
    <row r="2786" spans="1:21" x14ac:dyDescent="0.3">
      <c r="A2786" s="3" t="s">
        <v>2870</v>
      </c>
      <c r="B2786" s="1">
        <v>45093</v>
      </c>
      <c r="C2786" s="7" t="str">
        <f>TEXT(tb_vendas[[#This Row],[Data do Pedido]],"aaaa-mm")</f>
        <v>2023-06</v>
      </c>
      <c r="D2786" s="1" t="s">
        <v>6593</v>
      </c>
      <c r="E2786" t="s">
        <v>20</v>
      </c>
      <c r="F2786" t="s">
        <v>26</v>
      </c>
      <c r="G2786" t="s">
        <v>41</v>
      </c>
      <c r="H2786" t="s">
        <v>45</v>
      </c>
      <c r="I2786" t="s">
        <v>55</v>
      </c>
      <c r="J2786" t="s">
        <v>69</v>
      </c>
      <c r="K2786" t="s">
        <v>77</v>
      </c>
      <c r="L2786">
        <v>16</v>
      </c>
      <c r="M2786" s="5">
        <v>65.53</v>
      </c>
      <c r="N2786" s="5">
        <f t="shared" si="43"/>
        <v>1048.48</v>
      </c>
      <c r="O2786" s="5">
        <v>56.482241623467758</v>
      </c>
      <c r="P2786" s="5">
        <f>tb_vendas[[#This Row],[Quantidade]]*tb_vendas[[#This Row],[Custo Unitário]]</f>
        <v>903.71586597548412</v>
      </c>
      <c r="Q2786" s="5">
        <f>tb_vendas[[#This Row],[Valor Total]]-tb_vendas[[#This Row],[Custo Total]]</f>
        <v>144.7641340245159</v>
      </c>
      <c r="R2786" s="2">
        <v>9</v>
      </c>
      <c r="S2786" s="3">
        <v>10</v>
      </c>
      <c r="T2786" t="s">
        <v>81</v>
      </c>
      <c r="U2786" t="s">
        <v>85</v>
      </c>
    </row>
    <row r="2787" spans="1:21" x14ac:dyDescent="0.3">
      <c r="A2787" s="3" t="s">
        <v>2871</v>
      </c>
      <c r="B2787" s="1">
        <v>45093</v>
      </c>
      <c r="C2787" s="7" t="str">
        <f>TEXT(tb_vendas[[#This Row],[Data do Pedido]],"aaaa-mm")</f>
        <v>2023-06</v>
      </c>
      <c r="D2787" s="1" t="s">
        <v>6593</v>
      </c>
      <c r="E2787" t="s">
        <v>18</v>
      </c>
      <c r="F2787" t="s">
        <v>24</v>
      </c>
      <c r="G2787" t="s">
        <v>39</v>
      </c>
      <c r="H2787" t="s">
        <v>45</v>
      </c>
      <c r="I2787" t="s">
        <v>56</v>
      </c>
      <c r="J2787" t="s">
        <v>63</v>
      </c>
      <c r="K2787" t="s">
        <v>72</v>
      </c>
      <c r="L2787">
        <v>12</v>
      </c>
      <c r="M2787" s="5">
        <v>12.61</v>
      </c>
      <c r="N2787" s="5">
        <f t="shared" si="43"/>
        <v>151.32</v>
      </c>
      <c r="O2787" s="5">
        <v>3.170217019995869</v>
      </c>
      <c r="P2787" s="5">
        <f>tb_vendas[[#This Row],[Quantidade]]*tb_vendas[[#This Row],[Custo Unitário]]</f>
        <v>38.042604239950428</v>
      </c>
      <c r="Q2787" s="5">
        <f>tb_vendas[[#This Row],[Valor Total]]-tb_vendas[[#This Row],[Custo Total]]</f>
        <v>113.27739576004956</v>
      </c>
      <c r="R2787" s="2">
        <v>5</v>
      </c>
      <c r="S2787" s="3">
        <v>0</v>
      </c>
      <c r="T2787" t="s">
        <v>80</v>
      </c>
      <c r="U2787" t="s">
        <v>85</v>
      </c>
    </row>
    <row r="2788" spans="1:21" x14ac:dyDescent="0.3">
      <c r="A2788" s="3" t="s">
        <v>2872</v>
      </c>
      <c r="B2788" s="1">
        <v>45093</v>
      </c>
      <c r="C2788" s="7" t="str">
        <f>TEXT(tb_vendas[[#This Row],[Data do Pedido]],"aaaa-mm")</f>
        <v>2023-06</v>
      </c>
      <c r="D2788" s="1" t="s">
        <v>6590</v>
      </c>
      <c r="E2788" t="s">
        <v>23</v>
      </c>
      <c r="F2788" t="s">
        <v>26</v>
      </c>
      <c r="G2788" t="s">
        <v>41</v>
      </c>
      <c r="H2788" t="s">
        <v>45</v>
      </c>
      <c r="I2788" t="s">
        <v>54</v>
      </c>
      <c r="J2788" t="s">
        <v>68</v>
      </c>
      <c r="K2788" t="s">
        <v>77</v>
      </c>
      <c r="L2788">
        <v>8</v>
      </c>
      <c r="M2788" s="5">
        <v>72.36</v>
      </c>
      <c r="N2788" s="5">
        <f t="shared" si="43"/>
        <v>578.88</v>
      </c>
      <c r="O2788" s="5">
        <v>39.187944077139036</v>
      </c>
      <c r="P2788" s="5">
        <f>tb_vendas[[#This Row],[Quantidade]]*tb_vendas[[#This Row],[Custo Unitário]]</f>
        <v>313.50355261711229</v>
      </c>
      <c r="Q2788" s="5">
        <f>tb_vendas[[#This Row],[Valor Total]]-tb_vendas[[#This Row],[Custo Total]]</f>
        <v>265.3764473828877</v>
      </c>
      <c r="R2788" s="2">
        <v>8</v>
      </c>
      <c r="S2788" s="3">
        <v>2</v>
      </c>
      <c r="T2788" t="s">
        <v>81</v>
      </c>
      <c r="U2788" t="s">
        <v>82</v>
      </c>
    </row>
    <row r="2789" spans="1:21" x14ac:dyDescent="0.3">
      <c r="A2789" s="3" t="s">
        <v>2873</v>
      </c>
      <c r="B2789" s="1">
        <v>45094</v>
      </c>
      <c r="C2789" s="7" t="str">
        <f>TEXT(tb_vendas[[#This Row],[Data do Pedido]],"aaaa-mm")</f>
        <v>2023-06</v>
      </c>
      <c r="D2789" s="1" t="s">
        <v>6590</v>
      </c>
      <c r="E2789" t="s">
        <v>16</v>
      </c>
      <c r="F2789" t="s">
        <v>35</v>
      </c>
      <c r="G2789" t="s">
        <v>44</v>
      </c>
      <c r="H2789" t="s">
        <v>46</v>
      </c>
      <c r="I2789" t="s">
        <v>53</v>
      </c>
      <c r="J2789" t="s">
        <v>67</v>
      </c>
      <c r="K2789" t="s">
        <v>71</v>
      </c>
      <c r="L2789">
        <v>30</v>
      </c>
      <c r="M2789" s="5">
        <v>45.89</v>
      </c>
      <c r="N2789" s="5">
        <f t="shared" si="43"/>
        <v>1376.7</v>
      </c>
      <c r="O2789" s="5">
        <v>27.810364458064228</v>
      </c>
      <c r="P2789" s="5">
        <f>tb_vendas[[#This Row],[Quantidade]]*tb_vendas[[#This Row],[Custo Unitário]]</f>
        <v>834.31093374192687</v>
      </c>
      <c r="Q2789" s="5">
        <f>tb_vendas[[#This Row],[Valor Total]]-tb_vendas[[#This Row],[Custo Total]]</f>
        <v>542.38906625807317</v>
      </c>
      <c r="R2789" s="2">
        <v>9</v>
      </c>
      <c r="S2789" s="3">
        <v>5</v>
      </c>
      <c r="T2789" t="s">
        <v>81</v>
      </c>
      <c r="U2789" t="s">
        <v>83</v>
      </c>
    </row>
    <row r="2790" spans="1:21" x14ac:dyDescent="0.3">
      <c r="A2790" s="3" t="s">
        <v>2874</v>
      </c>
      <c r="B2790" s="1">
        <v>45094</v>
      </c>
      <c r="C2790" s="7" t="str">
        <f>TEXT(tb_vendas[[#This Row],[Data do Pedido]],"aaaa-mm")</f>
        <v>2023-06</v>
      </c>
      <c r="D2790" s="1" t="s">
        <v>6593</v>
      </c>
      <c r="E2790" t="s">
        <v>17</v>
      </c>
      <c r="F2790" t="s">
        <v>25</v>
      </c>
      <c r="G2790" t="s">
        <v>40</v>
      </c>
      <c r="H2790" t="s">
        <v>46</v>
      </c>
      <c r="I2790" t="s">
        <v>62</v>
      </c>
      <c r="J2790" t="s">
        <v>70</v>
      </c>
      <c r="K2790" t="s">
        <v>72</v>
      </c>
      <c r="L2790">
        <v>65</v>
      </c>
      <c r="M2790" s="5">
        <v>28.28</v>
      </c>
      <c r="N2790" s="5">
        <f t="shared" si="43"/>
        <v>1838.2</v>
      </c>
      <c r="O2790" s="5">
        <v>8.1524575643863262</v>
      </c>
      <c r="P2790" s="5">
        <f>tb_vendas[[#This Row],[Quantidade]]*tb_vendas[[#This Row],[Custo Unitário]]</f>
        <v>529.90974168511116</v>
      </c>
      <c r="Q2790" s="5">
        <f>tb_vendas[[#This Row],[Valor Total]]-tb_vendas[[#This Row],[Custo Total]]</f>
        <v>1308.2902583148889</v>
      </c>
      <c r="R2790" s="2">
        <v>10</v>
      </c>
      <c r="S2790" s="3">
        <v>7</v>
      </c>
      <c r="T2790" t="s">
        <v>79</v>
      </c>
      <c r="U2790" t="s">
        <v>84</v>
      </c>
    </row>
    <row r="2791" spans="1:21" x14ac:dyDescent="0.3">
      <c r="A2791" s="3" t="s">
        <v>2875</v>
      </c>
      <c r="B2791" s="1">
        <v>45094</v>
      </c>
      <c r="C2791" s="7" t="str">
        <f>TEXT(tb_vendas[[#This Row],[Data do Pedido]],"aaaa-mm")</f>
        <v>2023-06</v>
      </c>
      <c r="D2791" s="1" t="s">
        <v>6590</v>
      </c>
      <c r="E2791" t="s">
        <v>17</v>
      </c>
      <c r="F2791" t="s">
        <v>24</v>
      </c>
      <c r="G2791" t="s">
        <v>39</v>
      </c>
      <c r="H2791" t="s">
        <v>45</v>
      </c>
      <c r="I2791" t="s">
        <v>54</v>
      </c>
      <c r="J2791" t="s">
        <v>68</v>
      </c>
      <c r="K2791" t="s">
        <v>78</v>
      </c>
      <c r="L2791">
        <v>56</v>
      </c>
      <c r="M2791" s="5">
        <v>41.81</v>
      </c>
      <c r="N2791" s="5">
        <f t="shared" si="43"/>
        <v>2341.36</v>
      </c>
      <c r="O2791" s="5">
        <v>15.847038990890466</v>
      </c>
      <c r="P2791" s="5">
        <f>tb_vendas[[#This Row],[Quantidade]]*tb_vendas[[#This Row],[Custo Unitário]]</f>
        <v>887.43418348986609</v>
      </c>
      <c r="Q2791" s="5">
        <f>tb_vendas[[#This Row],[Valor Total]]-tb_vendas[[#This Row],[Custo Total]]</f>
        <v>1453.9258165101342</v>
      </c>
      <c r="R2791" s="2">
        <v>10</v>
      </c>
      <c r="S2791" s="3">
        <v>3</v>
      </c>
      <c r="T2791" t="s">
        <v>81</v>
      </c>
      <c r="U2791" t="s">
        <v>82</v>
      </c>
    </row>
    <row r="2792" spans="1:21" x14ac:dyDescent="0.3">
      <c r="A2792" s="3" t="s">
        <v>2876</v>
      </c>
      <c r="B2792" s="1">
        <v>45094</v>
      </c>
      <c r="C2792" s="7" t="str">
        <f>TEXT(tb_vendas[[#This Row],[Data do Pedido]],"aaaa-mm")</f>
        <v>2023-06</v>
      </c>
      <c r="D2792" s="1" t="s">
        <v>6591</v>
      </c>
      <c r="E2792" t="s">
        <v>19</v>
      </c>
      <c r="F2792" t="s">
        <v>31</v>
      </c>
      <c r="G2792" t="s">
        <v>40</v>
      </c>
      <c r="H2792" t="s">
        <v>46</v>
      </c>
      <c r="I2792" t="s">
        <v>51</v>
      </c>
      <c r="J2792" t="s">
        <v>65</v>
      </c>
      <c r="K2792" t="s">
        <v>72</v>
      </c>
      <c r="L2792">
        <v>20</v>
      </c>
      <c r="M2792" s="5">
        <v>23.82</v>
      </c>
      <c r="N2792" s="5">
        <f t="shared" si="43"/>
        <v>476.4</v>
      </c>
      <c r="O2792" s="5">
        <v>13.405758950247774</v>
      </c>
      <c r="P2792" s="5">
        <f>tb_vendas[[#This Row],[Quantidade]]*tb_vendas[[#This Row],[Custo Unitário]]</f>
        <v>268.11517900495551</v>
      </c>
      <c r="Q2792" s="5">
        <f>tb_vendas[[#This Row],[Valor Total]]-tb_vendas[[#This Row],[Custo Total]]</f>
        <v>208.28482099504447</v>
      </c>
      <c r="R2792" s="2">
        <v>6</v>
      </c>
      <c r="S2792" s="3">
        <v>1</v>
      </c>
      <c r="T2792" t="s">
        <v>81</v>
      </c>
      <c r="U2792" t="s">
        <v>84</v>
      </c>
    </row>
    <row r="2793" spans="1:21" x14ac:dyDescent="0.3">
      <c r="A2793" s="3" t="s">
        <v>2877</v>
      </c>
      <c r="B2793" s="1">
        <v>45094</v>
      </c>
      <c r="C2793" s="7" t="str">
        <f>TEXT(tb_vendas[[#This Row],[Data do Pedido]],"aaaa-mm")</f>
        <v>2023-06</v>
      </c>
      <c r="D2793" s="1" t="s">
        <v>6589</v>
      </c>
      <c r="E2793" t="s">
        <v>22</v>
      </c>
      <c r="F2793" t="s">
        <v>26</v>
      </c>
      <c r="G2793" t="s">
        <v>41</v>
      </c>
      <c r="H2793" t="s">
        <v>45</v>
      </c>
      <c r="I2793" t="s">
        <v>55</v>
      </c>
      <c r="J2793" t="s">
        <v>69</v>
      </c>
      <c r="K2793" t="s">
        <v>78</v>
      </c>
      <c r="L2793">
        <v>66</v>
      </c>
      <c r="M2793" s="5">
        <v>75.39</v>
      </c>
      <c r="N2793" s="5">
        <f t="shared" si="43"/>
        <v>4975.74</v>
      </c>
      <c r="O2793" s="5">
        <v>30.105805302951374</v>
      </c>
      <c r="P2793" s="5">
        <f>tb_vendas[[#This Row],[Quantidade]]*tb_vendas[[#This Row],[Custo Unitário]]</f>
        <v>1986.9831499947907</v>
      </c>
      <c r="Q2793" s="5">
        <f>tb_vendas[[#This Row],[Valor Total]]-tb_vendas[[#This Row],[Custo Total]]</f>
        <v>2988.7568500052093</v>
      </c>
      <c r="R2793" s="2">
        <v>6</v>
      </c>
      <c r="S2793" s="3">
        <v>5</v>
      </c>
      <c r="T2793" t="s">
        <v>80</v>
      </c>
      <c r="U2793" t="s">
        <v>85</v>
      </c>
    </row>
    <row r="2794" spans="1:21" x14ac:dyDescent="0.3">
      <c r="A2794" s="3" t="s">
        <v>2878</v>
      </c>
      <c r="B2794" s="1">
        <v>45095</v>
      </c>
      <c r="C2794" s="7" t="str">
        <f>TEXT(tb_vendas[[#This Row],[Data do Pedido]],"aaaa-mm")</f>
        <v>2023-06</v>
      </c>
      <c r="D2794" s="1" t="s">
        <v>6588</v>
      </c>
      <c r="E2794" t="s">
        <v>19</v>
      </c>
      <c r="F2794" t="s">
        <v>36</v>
      </c>
      <c r="G2794" t="s">
        <v>39</v>
      </c>
      <c r="H2794" t="s">
        <v>45</v>
      </c>
      <c r="I2794" t="s">
        <v>49</v>
      </c>
      <c r="J2794" t="s">
        <v>65</v>
      </c>
      <c r="K2794" t="s">
        <v>73</v>
      </c>
      <c r="L2794">
        <v>91</v>
      </c>
      <c r="M2794" s="5">
        <v>30.46</v>
      </c>
      <c r="N2794" s="5">
        <f t="shared" si="43"/>
        <v>2771.86</v>
      </c>
      <c r="O2794" s="5">
        <v>9.0315039327594295</v>
      </c>
      <c r="P2794" s="5">
        <f>tb_vendas[[#This Row],[Quantidade]]*tb_vendas[[#This Row],[Custo Unitário]]</f>
        <v>821.8668578811081</v>
      </c>
      <c r="Q2794" s="5">
        <f>tb_vendas[[#This Row],[Valor Total]]-tb_vendas[[#This Row],[Custo Total]]</f>
        <v>1949.9931421188921</v>
      </c>
      <c r="R2794" s="2">
        <v>6</v>
      </c>
      <c r="S2794" s="3">
        <v>2</v>
      </c>
      <c r="T2794" t="s">
        <v>79</v>
      </c>
      <c r="U2794" t="s">
        <v>82</v>
      </c>
    </row>
    <row r="2795" spans="1:21" x14ac:dyDescent="0.3">
      <c r="A2795" s="3" t="s">
        <v>2879</v>
      </c>
      <c r="B2795" s="1">
        <v>45095</v>
      </c>
      <c r="C2795" s="7" t="str">
        <f>TEXT(tb_vendas[[#This Row],[Data do Pedido]],"aaaa-mm")</f>
        <v>2023-06</v>
      </c>
      <c r="D2795" s="1" t="s">
        <v>6591</v>
      </c>
      <c r="E2795" t="s">
        <v>19</v>
      </c>
      <c r="F2795" t="s">
        <v>38</v>
      </c>
      <c r="G2795" t="s">
        <v>39</v>
      </c>
      <c r="H2795" t="s">
        <v>45</v>
      </c>
      <c r="I2795" t="s">
        <v>47</v>
      </c>
      <c r="J2795" t="s">
        <v>63</v>
      </c>
      <c r="K2795" t="s">
        <v>73</v>
      </c>
      <c r="L2795">
        <v>36</v>
      </c>
      <c r="M2795" s="5">
        <v>86.47</v>
      </c>
      <c r="N2795" s="5">
        <f t="shared" si="43"/>
        <v>3112.92</v>
      </c>
      <c r="O2795" s="5">
        <v>44.69948721387977</v>
      </c>
      <c r="P2795" s="5">
        <f>tb_vendas[[#This Row],[Quantidade]]*tb_vendas[[#This Row],[Custo Unitário]]</f>
        <v>1609.1815396996717</v>
      </c>
      <c r="Q2795" s="5">
        <f>tb_vendas[[#This Row],[Valor Total]]-tb_vendas[[#This Row],[Custo Total]]</f>
        <v>1503.7384603003284</v>
      </c>
      <c r="R2795" s="2">
        <v>7</v>
      </c>
      <c r="S2795" s="3">
        <v>2</v>
      </c>
      <c r="T2795" t="s">
        <v>81</v>
      </c>
      <c r="U2795" t="s">
        <v>82</v>
      </c>
    </row>
    <row r="2796" spans="1:21" x14ac:dyDescent="0.3">
      <c r="A2796" s="3" t="s">
        <v>2880</v>
      </c>
      <c r="B2796" s="1">
        <v>45095</v>
      </c>
      <c r="C2796" s="7" t="str">
        <f>TEXT(tb_vendas[[#This Row],[Data do Pedido]],"aaaa-mm")</f>
        <v>2023-06</v>
      </c>
      <c r="D2796" s="1" t="s">
        <v>6590</v>
      </c>
      <c r="E2796" t="s">
        <v>21</v>
      </c>
      <c r="F2796" t="s">
        <v>26</v>
      </c>
      <c r="G2796" t="s">
        <v>41</v>
      </c>
      <c r="H2796" t="s">
        <v>45</v>
      </c>
      <c r="I2796" t="s">
        <v>48</v>
      </c>
      <c r="J2796" t="s">
        <v>64</v>
      </c>
      <c r="K2796" t="s">
        <v>76</v>
      </c>
      <c r="L2796">
        <v>88</v>
      </c>
      <c r="M2796" s="5">
        <v>24.2</v>
      </c>
      <c r="N2796" s="5">
        <f t="shared" si="43"/>
        <v>2129.6</v>
      </c>
      <c r="O2796" s="5">
        <v>8.2134486934785844</v>
      </c>
      <c r="P2796" s="5">
        <f>tb_vendas[[#This Row],[Quantidade]]*tb_vendas[[#This Row],[Custo Unitário]]</f>
        <v>722.78348502611539</v>
      </c>
      <c r="Q2796" s="5">
        <f>tb_vendas[[#This Row],[Valor Total]]-tb_vendas[[#This Row],[Custo Total]]</f>
        <v>1406.8165149738845</v>
      </c>
      <c r="R2796" s="2">
        <v>6</v>
      </c>
      <c r="S2796" s="3">
        <v>6</v>
      </c>
      <c r="T2796" t="s">
        <v>80</v>
      </c>
      <c r="U2796" t="s">
        <v>85</v>
      </c>
    </row>
    <row r="2797" spans="1:21" x14ac:dyDescent="0.3">
      <c r="A2797" s="3" t="s">
        <v>2881</v>
      </c>
      <c r="B2797" s="1">
        <v>45095</v>
      </c>
      <c r="C2797" s="7" t="str">
        <f>TEXT(tb_vendas[[#This Row],[Data do Pedido]],"aaaa-mm")</f>
        <v>2023-06</v>
      </c>
      <c r="D2797" s="1" t="s">
        <v>6591</v>
      </c>
      <c r="E2797" t="s">
        <v>19</v>
      </c>
      <c r="F2797" t="s">
        <v>32</v>
      </c>
      <c r="G2797" t="s">
        <v>39</v>
      </c>
      <c r="H2797" t="s">
        <v>45</v>
      </c>
      <c r="I2797" t="s">
        <v>59</v>
      </c>
      <c r="J2797" t="s">
        <v>70</v>
      </c>
      <c r="K2797" t="s">
        <v>72</v>
      </c>
      <c r="L2797">
        <v>73</v>
      </c>
      <c r="M2797" s="5">
        <v>63.12</v>
      </c>
      <c r="N2797" s="5">
        <f t="shared" si="43"/>
        <v>4607.76</v>
      </c>
      <c r="O2797" s="5">
        <v>16.275051958483857</v>
      </c>
      <c r="P2797" s="5">
        <f>tb_vendas[[#This Row],[Quantidade]]*tb_vendas[[#This Row],[Custo Unitário]]</f>
        <v>1188.0787929693215</v>
      </c>
      <c r="Q2797" s="5">
        <f>tb_vendas[[#This Row],[Valor Total]]-tb_vendas[[#This Row],[Custo Total]]</f>
        <v>3419.6812070306787</v>
      </c>
      <c r="R2797" s="2">
        <v>6</v>
      </c>
      <c r="S2797" s="3">
        <v>4</v>
      </c>
      <c r="T2797" t="s">
        <v>79</v>
      </c>
      <c r="U2797" t="s">
        <v>84</v>
      </c>
    </row>
    <row r="2798" spans="1:21" x14ac:dyDescent="0.3">
      <c r="A2798" s="3" t="s">
        <v>2882</v>
      </c>
      <c r="B2798" s="1">
        <v>45096</v>
      </c>
      <c r="C2798" s="7" t="str">
        <f>TEXT(tb_vendas[[#This Row],[Data do Pedido]],"aaaa-mm")</f>
        <v>2023-06</v>
      </c>
      <c r="D2798" s="1" t="s">
        <v>6592</v>
      </c>
      <c r="E2798" t="s">
        <v>18</v>
      </c>
      <c r="F2798" t="s">
        <v>30</v>
      </c>
      <c r="G2798" t="s">
        <v>44</v>
      </c>
      <c r="H2798" t="s">
        <v>46</v>
      </c>
      <c r="I2798" t="s">
        <v>62</v>
      </c>
      <c r="J2798" t="s">
        <v>70</v>
      </c>
      <c r="K2798" t="s">
        <v>74</v>
      </c>
      <c r="L2798">
        <v>67</v>
      </c>
      <c r="M2798" s="5">
        <v>28.09</v>
      </c>
      <c r="N2798" s="5">
        <f t="shared" si="43"/>
        <v>1882.03</v>
      </c>
      <c r="O2798" s="5">
        <v>28.0648216814349</v>
      </c>
      <c r="P2798" s="5">
        <f>tb_vendas[[#This Row],[Quantidade]]*tb_vendas[[#This Row],[Custo Unitário]]</f>
        <v>1880.3430526561383</v>
      </c>
      <c r="Q2798" s="5">
        <f>tb_vendas[[#This Row],[Valor Total]]-tb_vendas[[#This Row],[Custo Total]]</f>
        <v>1.6869473438616751</v>
      </c>
      <c r="R2798" s="2">
        <v>1</v>
      </c>
      <c r="S2798" s="3">
        <v>2</v>
      </c>
      <c r="T2798" t="s">
        <v>79</v>
      </c>
      <c r="U2798" t="s">
        <v>85</v>
      </c>
    </row>
    <row r="2799" spans="1:21" x14ac:dyDescent="0.3">
      <c r="A2799" s="3" t="s">
        <v>2883</v>
      </c>
      <c r="B2799" s="1">
        <v>45096</v>
      </c>
      <c r="C2799" s="7" t="str">
        <f>TEXT(tb_vendas[[#This Row],[Data do Pedido]],"aaaa-mm")</f>
        <v>2023-06</v>
      </c>
      <c r="D2799" s="1" t="s">
        <v>6590</v>
      </c>
      <c r="E2799" t="s">
        <v>16</v>
      </c>
      <c r="F2799" t="s">
        <v>32</v>
      </c>
      <c r="G2799" t="s">
        <v>39</v>
      </c>
      <c r="H2799" t="s">
        <v>45</v>
      </c>
      <c r="I2799" t="s">
        <v>61</v>
      </c>
      <c r="J2799" t="s">
        <v>68</v>
      </c>
      <c r="K2799" t="s">
        <v>77</v>
      </c>
      <c r="L2799">
        <v>18</v>
      </c>
      <c r="M2799" s="5">
        <v>92.05</v>
      </c>
      <c r="N2799" s="5">
        <f t="shared" si="43"/>
        <v>1656.8999999999999</v>
      </c>
      <c r="O2799" s="5">
        <v>27.379334783263822</v>
      </c>
      <c r="P2799" s="5">
        <f>tb_vendas[[#This Row],[Quantidade]]*tb_vendas[[#This Row],[Custo Unitário]]</f>
        <v>492.82802609874881</v>
      </c>
      <c r="Q2799" s="5">
        <f>tb_vendas[[#This Row],[Valor Total]]-tb_vendas[[#This Row],[Custo Total]]</f>
        <v>1164.0719739012511</v>
      </c>
      <c r="R2799" s="2">
        <v>9</v>
      </c>
      <c r="S2799" s="3">
        <v>8</v>
      </c>
      <c r="T2799" t="s">
        <v>81</v>
      </c>
      <c r="U2799" t="s">
        <v>84</v>
      </c>
    </row>
    <row r="2800" spans="1:21" x14ac:dyDescent="0.3">
      <c r="A2800" s="3" t="s">
        <v>2884</v>
      </c>
      <c r="B2800" s="1">
        <v>45096</v>
      </c>
      <c r="C2800" s="7" t="str">
        <f>TEXT(tb_vendas[[#This Row],[Data do Pedido]],"aaaa-mm")</f>
        <v>2023-06</v>
      </c>
      <c r="D2800" s="1" t="s">
        <v>6593</v>
      </c>
      <c r="E2800" t="s">
        <v>20</v>
      </c>
      <c r="F2800" t="s">
        <v>27</v>
      </c>
      <c r="G2800" t="s">
        <v>42</v>
      </c>
      <c r="H2800" t="s">
        <v>46</v>
      </c>
      <c r="I2800" t="s">
        <v>62</v>
      </c>
      <c r="J2800" t="s">
        <v>70</v>
      </c>
      <c r="K2800" t="s">
        <v>74</v>
      </c>
      <c r="L2800">
        <v>90</v>
      </c>
      <c r="M2800" s="5">
        <v>75.430000000000007</v>
      </c>
      <c r="N2800" s="5">
        <f t="shared" si="43"/>
        <v>6788.7000000000007</v>
      </c>
      <c r="O2800" s="5">
        <v>69.324790057009963</v>
      </c>
      <c r="P2800" s="5">
        <f>tb_vendas[[#This Row],[Quantidade]]*tb_vendas[[#This Row],[Custo Unitário]]</f>
        <v>6239.231105130897</v>
      </c>
      <c r="Q2800" s="5">
        <f>tb_vendas[[#This Row],[Valor Total]]-tb_vendas[[#This Row],[Custo Total]]</f>
        <v>549.46889486910368</v>
      </c>
      <c r="R2800" s="2">
        <v>7</v>
      </c>
      <c r="S2800" s="3">
        <v>10</v>
      </c>
      <c r="T2800" t="s">
        <v>81</v>
      </c>
      <c r="U2800" t="s">
        <v>84</v>
      </c>
    </row>
    <row r="2801" spans="1:21" x14ac:dyDescent="0.3">
      <c r="A2801" s="3" t="s">
        <v>2885</v>
      </c>
      <c r="B2801" s="1">
        <v>45097</v>
      </c>
      <c r="C2801" s="7" t="str">
        <f>TEXT(tb_vendas[[#This Row],[Data do Pedido]],"aaaa-mm")</f>
        <v>2023-06</v>
      </c>
      <c r="D2801" s="1" t="s">
        <v>6588</v>
      </c>
      <c r="E2801" t="s">
        <v>18</v>
      </c>
      <c r="F2801" t="s">
        <v>26</v>
      </c>
      <c r="G2801" t="s">
        <v>41</v>
      </c>
      <c r="H2801" t="s">
        <v>45</v>
      </c>
      <c r="I2801" t="s">
        <v>48</v>
      </c>
      <c r="J2801" t="s">
        <v>64</v>
      </c>
      <c r="K2801" t="s">
        <v>76</v>
      </c>
      <c r="L2801">
        <v>64</v>
      </c>
      <c r="M2801" s="5">
        <v>42.84</v>
      </c>
      <c r="N2801" s="5">
        <f t="shared" si="43"/>
        <v>2741.76</v>
      </c>
      <c r="O2801" s="5">
        <v>12.014912825774143</v>
      </c>
      <c r="P2801" s="5">
        <f>tb_vendas[[#This Row],[Quantidade]]*tb_vendas[[#This Row],[Custo Unitário]]</f>
        <v>768.95442084954516</v>
      </c>
      <c r="Q2801" s="5">
        <f>tb_vendas[[#This Row],[Valor Total]]-tb_vendas[[#This Row],[Custo Total]]</f>
        <v>1972.8055791504551</v>
      </c>
      <c r="R2801" s="2">
        <v>8</v>
      </c>
      <c r="S2801" s="3">
        <v>4</v>
      </c>
      <c r="T2801" t="s">
        <v>80</v>
      </c>
      <c r="U2801" t="s">
        <v>82</v>
      </c>
    </row>
    <row r="2802" spans="1:21" x14ac:dyDescent="0.3">
      <c r="A2802" s="3" t="s">
        <v>2886</v>
      </c>
      <c r="B2802" s="1">
        <v>45097</v>
      </c>
      <c r="C2802" s="7" t="str">
        <f>TEXT(tb_vendas[[#This Row],[Data do Pedido]],"aaaa-mm")</f>
        <v>2023-06</v>
      </c>
      <c r="D2802" s="1" t="s">
        <v>6593</v>
      </c>
      <c r="E2802" t="s">
        <v>17</v>
      </c>
      <c r="F2802" t="s">
        <v>32</v>
      </c>
      <c r="G2802" t="s">
        <v>39</v>
      </c>
      <c r="H2802" t="s">
        <v>45</v>
      </c>
      <c r="I2802" t="s">
        <v>51</v>
      </c>
      <c r="J2802" t="s">
        <v>65</v>
      </c>
      <c r="K2802" t="s">
        <v>76</v>
      </c>
      <c r="L2802">
        <v>31</v>
      </c>
      <c r="M2802" s="5">
        <v>16.86</v>
      </c>
      <c r="N2802" s="5">
        <f t="shared" si="43"/>
        <v>522.66</v>
      </c>
      <c r="O2802" s="5">
        <v>5.3931810062462056</v>
      </c>
      <c r="P2802" s="5">
        <f>tb_vendas[[#This Row],[Quantidade]]*tb_vendas[[#This Row],[Custo Unitário]]</f>
        <v>167.18861119363237</v>
      </c>
      <c r="Q2802" s="5">
        <f>tb_vendas[[#This Row],[Valor Total]]-tb_vendas[[#This Row],[Custo Total]]</f>
        <v>355.4713888063676</v>
      </c>
      <c r="R2802" s="2">
        <v>1</v>
      </c>
      <c r="S2802" s="3">
        <v>10</v>
      </c>
      <c r="T2802" t="s">
        <v>80</v>
      </c>
      <c r="U2802" t="s">
        <v>82</v>
      </c>
    </row>
    <row r="2803" spans="1:21" x14ac:dyDescent="0.3">
      <c r="A2803" s="3" t="s">
        <v>2887</v>
      </c>
      <c r="B2803" s="1">
        <v>45097</v>
      </c>
      <c r="C2803" s="7" t="str">
        <f>TEXT(tb_vendas[[#This Row],[Data do Pedido]],"aaaa-mm")</f>
        <v>2023-06</v>
      </c>
      <c r="D2803" s="1" t="s">
        <v>6589</v>
      </c>
      <c r="E2803" t="s">
        <v>21</v>
      </c>
      <c r="F2803" t="s">
        <v>33</v>
      </c>
      <c r="G2803" t="s">
        <v>42</v>
      </c>
      <c r="H2803" t="s">
        <v>46</v>
      </c>
      <c r="I2803" t="s">
        <v>55</v>
      </c>
      <c r="J2803" t="s">
        <v>69</v>
      </c>
      <c r="K2803" t="s">
        <v>72</v>
      </c>
      <c r="L2803">
        <v>22</v>
      </c>
      <c r="M2803" s="5">
        <v>9.98</v>
      </c>
      <c r="N2803" s="5">
        <f t="shared" si="43"/>
        <v>219.56</v>
      </c>
      <c r="O2803" s="5">
        <v>7.1043660934526551</v>
      </c>
      <c r="P2803" s="5">
        <f>tb_vendas[[#This Row],[Quantidade]]*tb_vendas[[#This Row],[Custo Unitário]]</f>
        <v>156.29605405595842</v>
      </c>
      <c r="Q2803" s="5">
        <f>tb_vendas[[#This Row],[Valor Total]]-tb_vendas[[#This Row],[Custo Total]]</f>
        <v>63.263945944041581</v>
      </c>
      <c r="R2803" s="2">
        <v>8</v>
      </c>
      <c r="S2803" s="3">
        <v>9</v>
      </c>
      <c r="T2803" t="s">
        <v>79</v>
      </c>
      <c r="U2803" t="s">
        <v>83</v>
      </c>
    </row>
    <row r="2804" spans="1:21" x14ac:dyDescent="0.3">
      <c r="A2804" s="3" t="s">
        <v>2888</v>
      </c>
      <c r="B2804" s="1">
        <v>45097</v>
      </c>
      <c r="C2804" s="7" t="str">
        <f>TEXT(tb_vendas[[#This Row],[Data do Pedido]],"aaaa-mm")</f>
        <v>2023-06</v>
      </c>
      <c r="D2804" s="1" t="s">
        <v>6590</v>
      </c>
      <c r="E2804" t="s">
        <v>16</v>
      </c>
      <c r="F2804" t="s">
        <v>27</v>
      </c>
      <c r="G2804" t="s">
        <v>42</v>
      </c>
      <c r="H2804" t="s">
        <v>46</v>
      </c>
      <c r="I2804" t="s">
        <v>58</v>
      </c>
      <c r="J2804" t="s">
        <v>64</v>
      </c>
      <c r="K2804" t="s">
        <v>72</v>
      </c>
      <c r="L2804">
        <v>18</v>
      </c>
      <c r="M2804" s="5">
        <v>65.47</v>
      </c>
      <c r="N2804" s="5">
        <f t="shared" si="43"/>
        <v>1178.46</v>
      </c>
      <c r="O2804" s="5">
        <v>28.989640254370045</v>
      </c>
      <c r="P2804" s="5">
        <f>tb_vendas[[#This Row],[Quantidade]]*tb_vendas[[#This Row],[Custo Unitário]]</f>
        <v>521.8135245786608</v>
      </c>
      <c r="Q2804" s="5">
        <f>tb_vendas[[#This Row],[Valor Total]]-tb_vendas[[#This Row],[Custo Total]]</f>
        <v>656.64647542133923</v>
      </c>
      <c r="R2804" s="2">
        <v>8</v>
      </c>
      <c r="S2804" s="3">
        <v>6</v>
      </c>
      <c r="T2804" t="s">
        <v>79</v>
      </c>
      <c r="U2804" t="s">
        <v>84</v>
      </c>
    </row>
    <row r="2805" spans="1:21" x14ac:dyDescent="0.3">
      <c r="A2805" s="3" t="s">
        <v>2889</v>
      </c>
      <c r="B2805" s="1">
        <v>45098</v>
      </c>
      <c r="C2805" s="7" t="str">
        <f>TEXT(tb_vendas[[#This Row],[Data do Pedido]],"aaaa-mm")</f>
        <v>2023-06</v>
      </c>
      <c r="D2805" s="1" t="s">
        <v>6588</v>
      </c>
      <c r="E2805" t="s">
        <v>23</v>
      </c>
      <c r="F2805" t="s">
        <v>34</v>
      </c>
      <c r="G2805" t="s">
        <v>40</v>
      </c>
      <c r="H2805" t="s">
        <v>46</v>
      </c>
      <c r="I2805" t="s">
        <v>57</v>
      </c>
      <c r="J2805" t="s">
        <v>66</v>
      </c>
      <c r="K2805" t="s">
        <v>78</v>
      </c>
      <c r="L2805">
        <v>46</v>
      </c>
      <c r="M2805" s="5">
        <v>78.5</v>
      </c>
      <c r="N2805" s="5">
        <f t="shared" si="43"/>
        <v>3611</v>
      </c>
      <c r="O2805" s="5">
        <v>65.797233447313587</v>
      </c>
      <c r="P2805" s="5">
        <f>tb_vendas[[#This Row],[Quantidade]]*tb_vendas[[#This Row],[Custo Unitário]]</f>
        <v>3026.6727385764252</v>
      </c>
      <c r="Q2805" s="5">
        <f>tb_vendas[[#This Row],[Valor Total]]-tb_vendas[[#This Row],[Custo Total]]</f>
        <v>584.32726142357478</v>
      </c>
      <c r="R2805" s="2">
        <v>1</v>
      </c>
      <c r="S2805" s="3">
        <v>7</v>
      </c>
      <c r="T2805" t="s">
        <v>81</v>
      </c>
      <c r="U2805" t="s">
        <v>82</v>
      </c>
    </row>
    <row r="2806" spans="1:21" x14ac:dyDescent="0.3">
      <c r="A2806" s="3" t="s">
        <v>2890</v>
      </c>
      <c r="B2806" s="1">
        <v>45098</v>
      </c>
      <c r="C2806" s="7" t="str">
        <f>TEXT(tb_vendas[[#This Row],[Data do Pedido]],"aaaa-mm")</f>
        <v>2023-06</v>
      </c>
      <c r="D2806" s="1" t="s">
        <v>6593</v>
      </c>
      <c r="E2806" t="s">
        <v>22</v>
      </c>
      <c r="F2806" t="s">
        <v>35</v>
      </c>
      <c r="G2806" t="s">
        <v>44</v>
      </c>
      <c r="H2806" t="s">
        <v>46</v>
      </c>
      <c r="I2806" t="s">
        <v>60</v>
      </c>
      <c r="J2806" t="s">
        <v>69</v>
      </c>
      <c r="K2806" t="s">
        <v>71</v>
      </c>
      <c r="L2806">
        <v>47</v>
      </c>
      <c r="M2806" s="5">
        <v>9.07</v>
      </c>
      <c r="N2806" s="5">
        <f t="shared" si="43"/>
        <v>426.29</v>
      </c>
      <c r="O2806" s="5">
        <v>3.7252221734767414</v>
      </c>
      <c r="P2806" s="5">
        <f>tb_vendas[[#This Row],[Quantidade]]*tb_vendas[[#This Row],[Custo Unitário]]</f>
        <v>175.08544215340686</v>
      </c>
      <c r="Q2806" s="5">
        <f>tb_vendas[[#This Row],[Valor Total]]-tb_vendas[[#This Row],[Custo Total]]</f>
        <v>251.20455784659316</v>
      </c>
      <c r="R2806" s="2">
        <v>9</v>
      </c>
      <c r="S2806" s="3">
        <v>5</v>
      </c>
      <c r="T2806" t="s">
        <v>80</v>
      </c>
      <c r="U2806" t="s">
        <v>84</v>
      </c>
    </row>
    <row r="2807" spans="1:21" x14ac:dyDescent="0.3">
      <c r="A2807" s="3" t="s">
        <v>2891</v>
      </c>
      <c r="B2807" s="1">
        <v>45099</v>
      </c>
      <c r="C2807" s="7" t="str">
        <f>TEXT(tb_vendas[[#This Row],[Data do Pedido]],"aaaa-mm")</f>
        <v>2023-06</v>
      </c>
      <c r="D2807" s="1" t="s">
        <v>6588</v>
      </c>
      <c r="E2807" t="s">
        <v>22</v>
      </c>
      <c r="F2807" t="s">
        <v>35</v>
      </c>
      <c r="G2807" t="s">
        <v>44</v>
      </c>
      <c r="H2807" t="s">
        <v>46</v>
      </c>
      <c r="I2807" t="s">
        <v>55</v>
      </c>
      <c r="J2807" t="s">
        <v>69</v>
      </c>
      <c r="K2807" t="s">
        <v>76</v>
      </c>
      <c r="L2807">
        <v>61</v>
      </c>
      <c r="M2807" s="5">
        <v>70.42</v>
      </c>
      <c r="N2807" s="5">
        <f t="shared" si="43"/>
        <v>4295.62</v>
      </c>
      <c r="O2807" s="5">
        <v>20.198331786252634</v>
      </c>
      <c r="P2807" s="5">
        <f>tb_vendas[[#This Row],[Quantidade]]*tb_vendas[[#This Row],[Custo Unitário]]</f>
        <v>1232.0982389614107</v>
      </c>
      <c r="Q2807" s="5">
        <f>tb_vendas[[#This Row],[Valor Total]]-tb_vendas[[#This Row],[Custo Total]]</f>
        <v>3063.5217610385889</v>
      </c>
      <c r="R2807" s="2">
        <v>2</v>
      </c>
      <c r="S2807" s="3">
        <v>3</v>
      </c>
      <c r="T2807" t="s">
        <v>79</v>
      </c>
      <c r="U2807" t="s">
        <v>85</v>
      </c>
    </row>
    <row r="2808" spans="1:21" x14ac:dyDescent="0.3">
      <c r="A2808" s="3" t="s">
        <v>2892</v>
      </c>
      <c r="B2808" s="1">
        <v>45099</v>
      </c>
      <c r="C2808" s="7" t="str">
        <f>TEXT(tb_vendas[[#This Row],[Data do Pedido]],"aaaa-mm")</f>
        <v>2023-06</v>
      </c>
      <c r="D2808" s="1" t="s">
        <v>6589</v>
      </c>
      <c r="E2808" t="s">
        <v>19</v>
      </c>
      <c r="F2808" t="s">
        <v>28</v>
      </c>
      <c r="G2808" t="s">
        <v>43</v>
      </c>
      <c r="H2808" t="s">
        <v>45</v>
      </c>
      <c r="I2808" t="s">
        <v>62</v>
      </c>
      <c r="J2808" t="s">
        <v>70</v>
      </c>
      <c r="K2808" t="s">
        <v>75</v>
      </c>
      <c r="L2808">
        <v>30</v>
      </c>
      <c r="M2808" s="5">
        <v>91.88</v>
      </c>
      <c r="N2808" s="5">
        <f t="shared" si="43"/>
        <v>2756.3999999999996</v>
      </c>
      <c r="O2808" s="5">
        <v>59.275789793484712</v>
      </c>
      <c r="P2808" s="5">
        <f>tb_vendas[[#This Row],[Quantidade]]*tb_vendas[[#This Row],[Custo Unitário]]</f>
        <v>1778.2736938045414</v>
      </c>
      <c r="Q2808" s="5">
        <f>tb_vendas[[#This Row],[Valor Total]]-tb_vendas[[#This Row],[Custo Total]]</f>
        <v>978.12630619545826</v>
      </c>
      <c r="R2808" s="2">
        <v>1</v>
      </c>
      <c r="S2808" s="3">
        <v>8</v>
      </c>
      <c r="T2808" t="s">
        <v>81</v>
      </c>
      <c r="U2808" t="s">
        <v>85</v>
      </c>
    </row>
    <row r="2809" spans="1:21" x14ac:dyDescent="0.3">
      <c r="A2809" s="3" t="s">
        <v>2893</v>
      </c>
      <c r="B2809" s="1">
        <v>45100</v>
      </c>
      <c r="C2809" s="7" t="str">
        <f>TEXT(tb_vendas[[#This Row],[Data do Pedido]],"aaaa-mm")</f>
        <v>2023-06</v>
      </c>
      <c r="D2809" s="1" t="s">
        <v>6588</v>
      </c>
      <c r="E2809" t="s">
        <v>20</v>
      </c>
      <c r="F2809" t="s">
        <v>30</v>
      </c>
      <c r="G2809" t="s">
        <v>44</v>
      </c>
      <c r="H2809" t="s">
        <v>46</v>
      </c>
      <c r="I2809" t="s">
        <v>60</v>
      </c>
      <c r="J2809" t="s">
        <v>69</v>
      </c>
      <c r="K2809" t="s">
        <v>72</v>
      </c>
      <c r="L2809">
        <v>29</v>
      </c>
      <c r="M2809" s="5">
        <v>28.57</v>
      </c>
      <c r="N2809" s="5">
        <f t="shared" si="43"/>
        <v>828.53</v>
      </c>
      <c r="O2809" s="5">
        <v>18.033656237218803</v>
      </c>
      <c r="P2809" s="5">
        <f>tb_vendas[[#This Row],[Quantidade]]*tb_vendas[[#This Row],[Custo Unitário]]</f>
        <v>522.97603087934533</v>
      </c>
      <c r="Q2809" s="5">
        <f>tb_vendas[[#This Row],[Valor Total]]-tb_vendas[[#This Row],[Custo Total]]</f>
        <v>305.55396912065464</v>
      </c>
      <c r="R2809" s="2">
        <v>4</v>
      </c>
      <c r="S2809" s="3">
        <v>4</v>
      </c>
      <c r="T2809" t="s">
        <v>81</v>
      </c>
      <c r="U2809" t="s">
        <v>84</v>
      </c>
    </row>
    <row r="2810" spans="1:21" x14ac:dyDescent="0.3">
      <c r="A2810" s="3" t="s">
        <v>2894</v>
      </c>
      <c r="B2810" s="1">
        <v>45100</v>
      </c>
      <c r="C2810" s="7" t="str">
        <f>TEXT(tb_vendas[[#This Row],[Data do Pedido]],"aaaa-mm")</f>
        <v>2023-06</v>
      </c>
      <c r="D2810" s="1" t="s">
        <v>6593</v>
      </c>
      <c r="E2810" t="s">
        <v>17</v>
      </c>
      <c r="F2810" t="s">
        <v>37</v>
      </c>
      <c r="G2810" t="s">
        <v>41</v>
      </c>
      <c r="H2810" t="s">
        <v>45</v>
      </c>
      <c r="I2810" t="s">
        <v>50</v>
      </c>
      <c r="J2810" t="s">
        <v>66</v>
      </c>
      <c r="K2810" t="s">
        <v>71</v>
      </c>
      <c r="L2810">
        <v>24</v>
      </c>
      <c r="M2810" s="5">
        <v>56.28</v>
      </c>
      <c r="N2810" s="5">
        <f t="shared" si="43"/>
        <v>1350.72</v>
      </c>
      <c r="O2810" s="5">
        <v>32.129825081758824</v>
      </c>
      <c r="P2810" s="5">
        <f>tb_vendas[[#This Row],[Quantidade]]*tb_vendas[[#This Row],[Custo Unitário]]</f>
        <v>771.11580196221178</v>
      </c>
      <c r="Q2810" s="5">
        <f>tb_vendas[[#This Row],[Valor Total]]-tb_vendas[[#This Row],[Custo Total]]</f>
        <v>579.60419803778825</v>
      </c>
      <c r="R2810" s="2">
        <v>8</v>
      </c>
      <c r="S2810" s="3">
        <v>6</v>
      </c>
      <c r="T2810" t="s">
        <v>80</v>
      </c>
      <c r="U2810" t="s">
        <v>82</v>
      </c>
    </row>
    <row r="2811" spans="1:21" x14ac:dyDescent="0.3">
      <c r="A2811" s="3" t="s">
        <v>2895</v>
      </c>
      <c r="B2811" s="1">
        <v>45100</v>
      </c>
      <c r="C2811" s="7" t="str">
        <f>TEXT(tb_vendas[[#This Row],[Data do Pedido]],"aaaa-mm")</f>
        <v>2023-06</v>
      </c>
      <c r="D2811" s="1" t="s">
        <v>6593</v>
      </c>
      <c r="E2811" t="s">
        <v>22</v>
      </c>
      <c r="F2811" t="s">
        <v>37</v>
      </c>
      <c r="G2811" t="s">
        <v>41</v>
      </c>
      <c r="H2811" t="s">
        <v>45</v>
      </c>
      <c r="I2811" t="s">
        <v>53</v>
      </c>
      <c r="J2811" t="s">
        <v>67</v>
      </c>
      <c r="K2811" t="s">
        <v>73</v>
      </c>
      <c r="L2811">
        <v>58</v>
      </c>
      <c r="M2811" s="5">
        <v>33.33</v>
      </c>
      <c r="N2811" s="5">
        <f t="shared" si="43"/>
        <v>1933.1399999999999</v>
      </c>
      <c r="O2811" s="5">
        <v>17.012993287366836</v>
      </c>
      <c r="P2811" s="5">
        <f>tb_vendas[[#This Row],[Quantidade]]*tb_vendas[[#This Row],[Custo Unitário]]</f>
        <v>986.75361066727646</v>
      </c>
      <c r="Q2811" s="5">
        <f>tb_vendas[[#This Row],[Valor Total]]-tb_vendas[[#This Row],[Custo Total]]</f>
        <v>946.38638933272341</v>
      </c>
      <c r="R2811" s="2">
        <v>2</v>
      </c>
      <c r="S2811" s="3">
        <v>5</v>
      </c>
      <c r="T2811" t="s">
        <v>81</v>
      </c>
      <c r="U2811" t="s">
        <v>84</v>
      </c>
    </row>
    <row r="2812" spans="1:21" x14ac:dyDescent="0.3">
      <c r="A2812" s="3" t="s">
        <v>2896</v>
      </c>
      <c r="B2812" s="1">
        <v>45100</v>
      </c>
      <c r="C2812" s="7" t="str">
        <f>TEXT(tb_vendas[[#This Row],[Data do Pedido]],"aaaa-mm")</f>
        <v>2023-06</v>
      </c>
      <c r="D2812" s="1" t="s">
        <v>6592</v>
      </c>
      <c r="E2812" t="s">
        <v>20</v>
      </c>
      <c r="F2812" t="s">
        <v>29</v>
      </c>
      <c r="G2812" t="s">
        <v>43</v>
      </c>
      <c r="H2812" t="s">
        <v>45</v>
      </c>
      <c r="I2812" t="s">
        <v>55</v>
      </c>
      <c r="J2812" t="s">
        <v>69</v>
      </c>
      <c r="K2812" t="s">
        <v>74</v>
      </c>
      <c r="L2812">
        <v>73</v>
      </c>
      <c r="M2812" s="5">
        <v>25.18</v>
      </c>
      <c r="N2812" s="5">
        <f t="shared" si="43"/>
        <v>1838.1399999999999</v>
      </c>
      <c r="O2812" s="5">
        <v>7.1483033313493278</v>
      </c>
      <c r="P2812" s="5">
        <f>tb_vendas[[#This Row],[Quantidade]]*tb_vendas[[#This Row],[Custo Unitário]]</f>
        <v>521.82614318850096</v>
      </c>
      <c r="Q2812" s="5">
        <f>tb_vendas[[#This Row],[Valor Total]]-tb_vendas[[#This Row],[Custo Total]]</f>
        <v>1316.3138568114989</v>
      </c>
      <c r="R2812" s="2">
        <v>3</v>
      </c>
      <c r="S2812" s="3">
        <v>7</v>
      </c>
      <c r="T2812" t="s">
        <v>81</v>
      </c>
      <c r="U2812" t="s">
        <v>84</v>
      </c>
    </row>
    <row r="2813" spans="1:21" x14ac:dyDescent="0.3">
      <c r="A2813" s="3" t="s">
        <v>2897</v>
      </c>
      <c r="B2813" s="1">
        <v>45100</v>
      </c>
      <c r="C2813" s="7" t="str">
        <f>TEXT(tb_vendas[[#This Row],[Data do Pedido]],"aaaa-mm")</f>
        <v>2023-06</v>
      </c>
      <c r="D2813" s="1" t="s">
        <v>6589</v>
      </c>
      <c r="E2813" t="s">
        <v>20</v>
      </c>
      <c r="F2813" t="s">
        <v>28</v>
      </c>
      <c r="G2813" t="s">
        <v>43</v>
      </c>
      <c r="H2813" t="s">
        <v>45</v>
      </c>
      <c r="I2813" t="s">
        <v>62</v>
      </c>
      <c r="J2813" t="s">
        <v>70</v>
      </c>
      <c r="K2813" t="s">
        <v>76</v>
      </c>
      <c r="L2813">
        <v>59</v>
      </c>
      <c r="M2813" s="5">
        <v>85.94</v>
      </c>
      <c r="N2813" s="5">
        <f t="shared" si="43"/>
        <v>5070.46</v>
      </c>
      <c r="O2813" s="5">
        <v>48.191501887936937</v>
      </c>
      <c r="P2813" s="5">
        <f>tb_vendas[[#This Row],[Quantidade]]*tb_vendas[[#This Row],[Custo Unitário]]</f>
        <v>2843.2986113882794</v>
      </c>
      <c r="Q2813" s="5">
        <f>tb_vendas[[#This Row],[Valor Total]]-tb_vendas[[#This Row],[Custo Total]]</f>
        <v>2227.1613886117207</v>
      </c>
      <c r="R2813" s="2">
        <v>3</v>
      </c>
      <c r="S2813" s="3">
        <v>10</v>
      </c>
      <c r="T2813" t="s">
        <v>79</v>
      </c>
      <c r="U2813" t="s">
        <v>84</v>
      </c>
    </row>
    <row r="2814" spans="1:21" x14ac:dyDescent="0.3">
      <c r="A2814" s="3" t="s">
        <v>2898</v>
      </c>
      <c r="B2814" s="1">
        <v>45101</v>
      </c>
      <c r="C2814" s="7" t="str">
        <f>TEXT(tb_vendas[[#This Row],[Data do Pedido]],"aaaa-mm")</f>
        <v>2023-06</v>
      </c>
      <c r="D2814" s="1" t="s">
        <v>6591</v>
      </c>
      <c r="E2814" t="s">
        <v>18</v>
      </c>
      <c r="F2814" t="s">
        <v>24</v>
      </c>
      <c r="G2814" t="s">
        <v>39</v>
      </c>
      <c r="H2814" t="s">
        <v>45</v>
      </c>
      <c r="I2814" t="s">
        <v>48</v>
      </c>
      <c r="J2814" t="s">
        <v>64</v>
      </c>
      <c r="K2814" t="s">
        <v>71</v>
      </c>
      <c r="L2814">
        <v>80</v>
      </c>
      <c r="M2814" s="5">
        <v>81.31</v>
      </c>
      <c r="N2814" s="5">
        <f t="shared" si="43"/>
        <v>6504.8</v>
      </c>
      <c r="O2814" s="5">
        <v>48.496259096098022</v>
      </c>
      <c r="P2814" s="5">
        <f>tb_vendas[[#This Row],[Quantidade]]*tb_vendas[[#This Row],[Custo Unitário]]</f>
        <v>3879.7007276878417</v>
      </c>
      <c r="Q2814" s="5">
        <f>tb_vendas[[#This Row],[Valor Total]]-tb_vendas[[#This Row],[Custo Total]]</f>
        <v>2625.0992723121585</v>
      </c>
      <c r="R2814" s="2">
        <v>2</v>
      </c>
      <c r="S2814" s="3">
        <v>0</v>
      </c>
      <c r="T2814" t="s">
        <v>79</v>
      </c>
      <c r="U2814" t="s">
        <v>85</v>
      </c>
    </row>
    <row r="2815" spans="1:21" x14ac:dyDescent="0.3">
      <c r="A2815" s="3" t="s">
        <v>2899</v>
      </c>
      <c r="B2815" s="1">
        <v>45101</v>
      </c>
      <c r="C2815" s="7" t="str">
        <f>TEXT(tb_vendas[[#This Row],[Data do Pedido]],"aaaa-mm")</f>
        <v>2023-06</v>
      </c>
      <c r="D2815" s="1" t="s">
        <v>6591</v>
      </c>
      <c r="E2815" t="s">
        <v>23</v>
      </c>
      <c r="F2815" t="s">
        <v>26</v>
      </c>
      <c r="G2815" t="s">
        <v>41</v>
      </c>
      <c r="H2815" t="s">
        <v>45</v>
      </c>
      <c r="I2815" t="s">
        <v>59</v>
      </c>
      <c r="J2815" t="s">
        <v>70</v>
      </c>
      <c r="K2815" t="s">
        <v>73</v>
      </c>
      <c r="L2815">
        <v>10</v>
      </c>
      <c r="M2815" s="5">
        <v>86.63</v>
      </c>
      <c r="N2815" s="5">
        <f t="shared" si="43"/>
        <v>866.3</v>
      </c>
      <c r="O2815" s="5">
        <v>26.68202887321706</v>
      </c>
      <c r="P2815" s="5">
        <f>tb_vendas[[#This Row],[Quantidade]]*tb_vendas[[#This Row],[Custo Unitário]]</f>
        <v>266.82028873217058</v>
      </c>
      <c r="Q2815" s="5">
        <f>tb_vendas[[#This Row],[Valor Total]]-tb_vendas[[#This Row],[Custo Total]]</f>
        <v>599.47971126782932</v>
      </c>
      <c r="R2815" s="2">
        <v>4</v>
      </c>
      <c r="S2815" s="3">
        <v>0</v>
      </c>
      <c r="T2815" t="s">
        <v>80</v>
      </c>
      <c r="U2815" t="s">
        <v>83</v>
      </c>
    </row>
    <row r="2816" spans="1:21" x14ac:dyDescent="0.3">
      <c r="A2816" s="3" t="s">
        <v>2900</v>
      </c>
      <c r="B2816" s="1">
        <v>45101</v>
      </c>
      <c r="C2816" s="7" t="str">
        <f>TEXT(tb_vendas[[#This Row],[Data do Pedido]],"aaaa-mm")</f>
        <v>2023-06</v>
      </c>
      <c r="D2816" s="1" t="s">
        <v>6592</v>
      </c>
      <c r="E2816" t="s">
        <v>19</v>
      </c>
      <c r="F2816" t="s">
        <v>24</v>
      </c>
      <c r="G2816" t="s">
        <v>39</v>
      </c>
      <c r="H2816" t="s">
        <v>45</v>
      </c>
      <c r="I2816" t="s">
        <v>53</v>
      </c>
      <c r="J2816" t="s">
        <v>67</v>
      </c>
      <c r="K2816" t="s">
        <v>78</v>
      </c>
      <c r="L2816">
        <v>74</v>
      </c>
      <c r="M2816" s="5">
        <v>87.56</v>
      </c>
      <c r="N2816" s="5">
        <f t="shared" si="43"/>
        <v>6479.4400000000005</v>
      </c>
      <c r="O2816" s="5">
        <v>44.775645568886318</v>
      </c>
      <c r="P2816" s="5">
        <f>tb_vendas[[#This Row],[Quantidade]]*tb_vendas[[#This Row],[Custo Unitário]]</f>
        <v>3313.3977720975877</v>
      </c>
      <c r="Q2816" s="5">
        <f>tb_vendas[[#This Row],[Valor Total]]-tb_vendas[[#This Row],[Custo Total]]</f>
        <v>3166.0422279024128</v>
      </c>
      <c r="R2816" s="2">
        <v>3</v>
      </c>
      <c r="S2816" s="3">
        <v>7</v>
      </c>
      <c r="T2816" t="s">
        <v>80</v>
      </c>
      <c r="U2816" t="s">
        <v>83</v>
      </c>
    </row>
    <row r="2817" spans="1:21" x14ac:dyDescent="0.3">
      <c r="A2817" s="3" t="s">
        <v>2901</v>
      </c>
      <c r="B2817" s="1">
        <v>45102</v>
      </c>
      <c r="C2817" s="7" t="str">
        <f>TEXT(tb_vendas[[#This Row],[Data do Pedido]],"aaaa-mm")</f>
        <v>2023-06</v>
      </c>
      <c r="D2817" s="1" t="s">
        <v>6589</v>
      </c>
      <c r="E2817" t="s">
        <v>22</v>
      </c>
      <c r="F2817" t="s">
        <v>26</v>
      </c>
      <c r="G2817" t="s">
        <v>41</v>
      </c>
      <c r="H2817" t="s">
        <v>45</v>
      </c>
      <c r="I2817" t="s">
        <v>48</v>
      </c>
      <c r="J2817" t="s">
        <v>64</v>
      </c>
      <c r="K2817" t="s">
        <v>77</v>
      </c>
      <c r="L2817">
        <v>30</v>
      </c>
      <c r="M2817" s="5">
        <v>94.19</v>
      </c>
      <c r="N2817" s="5">
        <f t="shared" si="43"/>
        <v>2825.7</v>
      </c>
      <c r="O2817" s="5">
        <v>27.587307193747499</v>
      </c>
      <c r="P2817" s="5">
        <f>tb_vendas[[#This Row],[Quantidade]]*tb_vendas[[#This Row],[Custo Unitário]]</f>
        <v>827.61921581242495</v>
      </c>
      <c r="Q2817" s="5">
        <f>tb_vendas[[#This Row],[Valor Total]]-tb_vendas[[#This Row],[Custo Total]]</f>
        <v>1998.0807841875749</v>
      </c>
      <c r="R2817" s="2">
        <v>6</v>
      </c>
      <c r="S2817" s="3">
        <v>3</v>
      </c>
      <c r="T2817" t="s">
        <v>80</v>
      </c>
      <c r="U2817" t="s">
        <v>84</v>
      </c>
    </row>
    <row r="2818" spans="1:21" x14ac:dyDescent="0.3">
      <c r="A2818" s="3" t="s">
        <v>2902</v>
      </c>
      <c r="B2818" s="1">
        <v>45102</v>
      </c>
      <c r="C2818" s="7" t="str">
        <f>TEXT(tb_vendas[[#This Row],[Data do Pedido]],"aaaa-mm")</f>
        <v>2023-06</v>
      </c>
      <c r="D2818" s="1" t="s">
        <v>6591</v>
      </c>
      <c r="E2818" t="s">
        <v>17</v>
      </c>
      <c r="F2818" t="s">
        <v>25</v>
      </c>
      <c r="G2818" t="s">
        <v>40</v>
      </c>
      <c r="H2818" t="s">
        <v>46</v>
      </c>
      <c r="I2818" t="s">
        <v>47</v>
      </c>
      <c r="J2818" t="s">
        <v>63</v>
      </c>
      <c r="K2818" t="s">
        <v>74</v>
      </c>
      <c r="L2818">
        <v>24</v>
      </c>
      <c r="M2818" s="5">
        <v>65.849999999999994</v>
      </c>
      <c r="N2818" s="5">
        <f t="shared" si="43"/>
        <v>1580.3999999999999</v>
      </c>
      <c r="O2818" s="5">
        <v>18.876011418252514</v>
      </c>
      <c r="P2818" s="5">
        <f>tb_vendas[[#This Row],[Quantidade]]*tb_vendas[[#This Row],[Custo Unitário]]</f>
        <v>453.0242740380603</v>
      </c>
      <c r="Q2818" s="5">
        <f>tb_vendas[[#This Row],[Valor Total]]-tb_vendas[[#This Row],[Custo Total]]</f>
        <v>1127.3757259619397</v>
      </c>
      <c r="R2818" s="2">
        <v>7</v>
      </c>
      <c r="S2818" s="3">
        <v>8</v>
      </c>
      <c r="T2818" t="s">
        <v>80</v>
      </c>
      <c r="U2818" t="s">
        <v>82</v>
      </c>
    </row>
    <row r="2819" spans="1:21" x14ac:dyDescent="0.3">
      <c r="A2819" s="3" t="s">
        <v>2903</v>
      </c>
      <c r="B2819" s="1">
        <v>45102</v>
      </c>
      <c r="C2819" s="7" t="str">
        <f>TEXT(tb_vendas[[#This Row],[Data do Pedido]],"aaaa-mm")</f>
        <v>2023-06</v>
      </c>
      <c r="D2819" s="1" t="s">
        <v>6589</v>
      </c>
      <c r="E2819" t="s">
        <v>22</v>
      </c>
      <c r="F2819" t="s">
        <v>27</v>
      </c>
      <c r="G2819" t="s">
        <v>42</v>
      </c>
      <c r="H2819" t="s">
        <v>46</v>
      </c>
      <c r="I2819" t="s">
        <v>51</v>
      </c>
      <c r="J2819" t="s">
        <v>65</v>
      </c>
      <c r="K2819" t="s">
        <v>75</v>
      </c>
      <c r="L2819">
        <v>15</v>
      </c>
      <c r="M2819" s="5">
        <v>25.58</v>
      </c>
      <c r="N2819" s="5">
        <f t="shared" ref="N2819:N2882" si="44">L2819*M2819</f>
        <v>383.7</v>
      </c>
      <c r="O2819" s="5">
        <v>13.552950024561724</v>
      </c>
      <c r="P2819" s="5">
        <f>tb_vendas[[#This Row],[Quantidade]]*tb_vendas[[#This Row],[Custo Unitário]]</f>
        <v>203.29425036842588</v>
      </c>
      <c r="Q2819" s="5">
        <f>tb_vendas[[#This Row],[Valor Total]]-tb_vendas[[#This Row],[Custo Total]]</f>
        <v>180.40574963157411</v>
      </c>
      <c r="R2819" s="2">
        <v>2</v>
      </c>
      <c r="S2819" s="3">
        <v>9</v>
      </c>
      <c r="T2819" t="s">
        <v>80</v>
      </c>
      <c r="U2819" t="s">
        <v>85</v>
      </c>
    </row>
    <row r="2820" spans="1:21" x14ac:dyDescent="0.3">
      <c r="A2820" s="3" t="s">
        <v>2904</v>
      </c>
      <c r="B2820" s="1">
        <v>45103</v>
      </c>
      <c r="C2820" s="7" t="str">
        <f>TEXT(tb_vendas[[#This Row],[Data do Pedido]],"aaaa-mm")</f>
        <v>2023-06</v>
      </c>
      <c r="D2820" s="1" t="s">
        <v>6592</v>
      </c>
      <c r="E2820" t="s">
        <v>22</v>
      </c>
      <c r="F2820" t="s">
        <v>26</v>
      </c>
      <c r="G2820" t="s">
        <v>41</v>
      </c>
      <c r="H2820" t="s">
        <v>45</v>
      </c>
      <c r="I2820" t="s">
        <v>50</v>
      </c>
      <c r="J2820" t="s">
        <v>66</v>
      </c>
      <c r="K2820" t="s">
        <v>75</v>
      </c>
      <c r="L2820">
        <v>1</v>
      </c>
      <c r="M2820" s="5">
        <v>48.79</v>
      </c>
      <c r="N2820" s="5">
        <f t="shared" si="44"/>
        <v>48.79</v>
      </c>
      <c r="O2820" s="5">
        <v>18.280864105473022</v>
      </c>
      <c r="P2820" s="5">
        <f>tb_vendas[[#This Row],[Quantidade]]*tb_vendas[[#This Row],[Custo Unitário]]</f>
        <v>18.280864105473022</v>
      </c>
      <c r="Q2820" s="5">
        <f>tb_vendas[[#This Row],[Valor Total]]-tb_vendas[[#This Row],[Custo Total]]</f>
        <v>30.509135894526977</v>
      </c>
      <c r="R2820" s="2">
        <v>3</v>
      </c>
      <c r="S2820" s="3">
        <v>1</v>
      </c>
      <c r="T2820" t="s">
        <v>80</v>
      </c>
      <c r="U2820" t="s">
        <v>83</v>
      </c>
    </row>
    <row r="2821" spans="1:21" x14ac:dyDescent="0.3">
      <c r="A2821" s="3" t="s">
        <v>2905</v>
      </c>
      <c r="B2821" s="1">
        <v>45103</v>
      </c>
      <c r="C2821" s="7" t="str">
        <f>TEXT(tb_vendas[[#This Row],[Data do Pedido]],"aaaa-mm")</f>
        <v>2023-06</v>
      </c>
      <c r="D2821" s="1" t="s">
        <v>6593</v>
      </c>
      <c r="E2821" t="s">
        <v>18</v>
      </c>
      <c r="F2821" t="s">
        <v>33</v>
      </c>
      <c r="G2821" t="s">
        <v>42</v>
      </c>
      <c r="H2821" t="s">
        <v>46</v>
      </c>
      <c r="I2821" t="s">
        <v>58</v>
      </c>
      <c r="J2821" t="s">
        <v>64</v>
      </c>
      <c r="K2821" t="s">
        <v>72</v>
      </c>
      <c r="L2821">
        <v>27</v>
      </c>
      <c r="M2821" s="5">
        <v>16.73</v>
      </c>
      <c r="N2821" s="5">
        <f t="shared" si="44"/>
        <v>451.71000000000004</v>
      </c>
      <c r="O2821" s="5">
        <v>10.869655616678612</v>
      </c>
      <c r="P2821" s="5">
        <f>tb_vendas[[#This Row],[Quantidade]]*tb_vendas[[#This Row],[Custo Unitário]]</f>
        <v>293.48070165032254</v>
      </c>
      <c r="Q2821" s="5">
        <f>tb_vendas[[#This Row],[Valor Total]]-tb_vendas[[#This Row],[Custo Total]]</f>
        <v>158.22929834967749</v>
      </c>
      <c r="R2821" s="2">
        <v>8</v>
      </c>
      <c r="S2821" s="3">
        <v>8</v>
      </c>
      <c r="T2821" t="s">
        <v>81</v>
      </c>
      <c r="U2821" t="s">
        <v>84</v>
      </c>
    </row>
    <row r="2822" spans="1:21" x14ac:dyDescent="0.3">
      <c r="A2822" s="3" t="s">
        <v>2906</v>
      </c>
      <c r="B2822" s="1">
        <v>45103</v>
      </c>
      <c r="C2822" s="7" t="str">
        <f>TEXT(tb_vendas[[#This Row],[Data do Pedido]],"aaaa-mm")</f>
        <v>2023-06</v>
      </c>
      <c r="D2822" s="1" t="s">
        <v>6593</v>
      </c>
      <c r="E2822" t="s">
        <v>17</v>
      </c>
      <c r="F2822" t="s">
        <v>37</v>
      </c>
      <c r="G2822" t="s">
        <v>41</v>
      </c>
      <c r="H2822" t="s">
        <v>45</v>
      </c>
      <c r="I2822" t="s">
        <v>52</v>
      </c>
      <c r="J2822" t="s">
        <v>67</v>
      </c>
      <c r="K2822" t="s">
        <v>72</v>
      </c>
      <c r="L2822">
        <v>94</v>
      </c>
      <c r="M2822" s="5">
        <v>31.04</v>
      </c>
      <c r="N2822" s="5">
        <f t="shared" si="44"/>
        <v>2917.7599999999998</v>
      </c>
      <c r="O2822" s="5">
        <v>13.681472509251243</v>
      </c>
      <c r="P2822" s="5">
        <f>tb_vendas[[#This Row],[Quantidade]]*tb_vendas[[#This Row],[Custo Unitário]]</f>
        <v>1286.058415869617</v>
      </c>
      <c r="Q2822" s="5">
        <f>tb_vendas[[#This Row],[Valor Total]]-tb_vendas[[#This Row],[Custo Total]]</f>
        <v>1631.7015841303828</v>
      </c>
      <c r="R2822" s="2">
        <v>4</v>
      </c>
      <c r="S2822" s="3">
        <v>2</v>
      </c>
      <c r="T2822" t="s">
        <v>81</v>
      </c>
      <c r="U2822" t="s">
        <v>82</v>
      </c>
    </row>
    <row r="2823" spans="1:21" x14ac:dyDescent="0.3">
      <c r="A2823" s="3" t="s">
        <v>2907</v>
      </c>
      <c r="B2823" s="1">
        <v>45103</v>
      </c>
      <c r="C2823" s="7" t="str">
        <f>TEXT(tb_vendas[[#This Row],[Data do Pedido]],"aaaa-mm")</f>
        <v>2023-06</v>
      </c>
      <c r="D2823" s="1" t="s">
        <v>6589</v>
      </c>
      <c r="E2823" t="s">
        <v>21</v>
      </c>
      <c r="F2823" t="s">
        <v>30</v>
      </c>
      <c r="G2823" t="s">
        <v>44</v>
      </c>
      <c r="H2823" t="s">
        <v>46</v>
      </c>
      <c r="I2823" t="s">
        <v>62</v>
      </c>
      <c r="J2823" t="s">
        <v>70</v>
      </c>
      <c r="K2823" t="s">
        <v>71</v>
      </c>
      <c r="L2823">
        <v>46</v>
      </c>
      <c r="M2823" s="5">
        <v>43.88</v>
      </c>
      <c r="N2823" s="5">
        <f t="shared" si="44"/>
        <v>2018.48</v>
      </c>
      <c r="O2823" s="5">
        <v>12.181232677636727</v>
      </c>
      <c r="P2823" s="5">
        <f>tb_vendas[[#This Row],[Quantidade]]*tb_vendas[[#This Row],[Custo Unitário]]</f>
        <v>560.3367031712894</v>
      </c>
      <c r="Q2823" s="5">
        <f>tb_vendas[[#This Row],[Valor Total]]-tb_vendas[[#This Row],[Custo Total]]</f>
        <v>1458.1432968287106</v>
      </c>
      <c r="R2823" s="2">
        <v>8</v>
      </c>
      <c r="S2823" s="3">
        <v>3</v>
      </c>
      <c r="T2823" t="s">
        <v>80</v>
      </c>
      <c r="U2823" t="s">
        <v>84</v>
      </c>
    </row>
    <row r="2824" spans="1:21" x14ac:dyDescent="0.3">
      <c r="A2824" s="3" t="s">
        <v>2908</v>
      </c>
      <c r="B2824" s="1">
        <v>45103</v>
      </c>
      <c r="C2824" s="7" t="str">
        <f>TEXT(tb_vendas[[#This Row],[Data do Pedido]],"aaaa-mm")</f>
        <v>2023-06</v>
      </c>
      <c r="D2824" s="1" t="s">
        <v>6590</v>
      </c>
      <c r="E2824" t="s">
        <v>21</v>
      </c>
      <c r="F2824" t="s">
        <v>34</v>
      </c>
      <c r="G2824" t="s">
        <v>40</v>
      </c>
      <c r="H2824" t="s">
        <v>46</v>
      </c>
      <c r="I2824" t="s">
        <v>53</v>
      </c>
      <c r="J2824" t="s">
        <v>67</v>
      </c>
      <c r="K2824" t="s">
        <v>75</v>
      </c>
      <c r="L2824">
        <v>47</v>
      </c>
      <c r="M2824" s="5">
        <v>2.82</v>
      </c>
      <c r="N2824" s="5">
        <f t="shared" si="44"/>
        <v>132.54</v>
      </c>
      <c r="O2824" s="5">
        <v>1.1493382779500967</v>
      </c>
      <c r="P2824" s="5">
        <f>tb_vendas[[#This Row],[Quantidade]]*tb_vendas[[#This Row],[Custo Unitário]]</f>
        <v>54.018899063654544</v>
      </c>
      <c r="Q2824" s="5">
        <f>tb_vendas[[#This Row],[Valor Total]]-tb_vendas[[#This Row],[Custo Total]]</f>
        <v>78.521100936345448</v>
      </c>
      <c r="R2824" s="2">
        <v>6</v>
      </c>
      <c r="S2824" s="3">
        <v>4</v>
      </c>
      <c r="T2824" t="s">
        <v>80</v>
      </c>
      <c r="U2824" t="s">
        <v>84</v>
      </c>
    </row>
    <row r="2825" spans="1:21" x14ac:dyDescent="0.3">
      <c r="A2825" s="3" t="s">
        <v>2909</v>
      </c>
      <c r="B2825" s="1">
        <v>45103</v>
      </c>
      <c r="C2825" s="7" t="str">
        <f>TEXT(tb_vendas[[#This Row],[Data do Pedido]],"aaaa-mm")</f>
        <v>2023-06</v>
      </c>
      <c r="D2825" s="1" t="s">
        <v>6590</v>
      </c>
      <c r="E2825" t="s">
        <v>23</v>
      </c>
      <c r="F2825" t="s">
        <v>28</v>
      </c>
      <c r="G2825" t="s">
        <v>43</v>
      </c>
      <c r="H2825" t="s">
        <v>45</v>
      </c>
      <c r="I2825" t="s">
        <v>57</v>
      </c>
      <c r="J2825" t="s">
        <v>66</v>
      </c>
      <c r="K2825" t="s">
        <v>77</v>
      </c>
      <c r="L2825">
        <v>78</v>
      </c>
      <c r="M2825" s="5">
        <v>30.84</v>
      </c>
      <c r="N2825" s="5">
        <f t="shared" si="44"/>
        <v>2405.52</v>
      </c>
      <c r="O2825" s="5">
        <v>13.074838906505892</v>
      </c>
      <c r="P2825" s="5">
        <f>tb_vendas[[#This Row],[Quantidade]]*tb_vendas[[#This Row],[Custo Unitário]]</f>
        <v>1019.8374347074596</v>
      </c>
      <c r="Q2825" s="5">
        <f>tb_vendas[[#This Row],[Valor Total]]-tb_vendas[[#This Row],[Custo Total]]</f>
        <v>1385.6825652925404</v>
      </c>
      <c r="R2825" s="2">
        <v>5</v>
      </c>
      <c r="S2825" s="3">
        <v>3</v>
      </c>
      <c r="T2825" t="s">
        <v>79</v>
      </c>
      <c r="U2825" t="s">
        <v>82</v>
      </c>
    </row>
    <row r="2826" spans="1:21" x14ac:dyDescent="0.3">
      <c r="A2826" s="3" t="s">
        <v>2910</v>
      </c>
      <c r="B2826" s="1">
        <v>45104</v>
      </c>
      <c r="C2826" s="7" t="str">
        <f>TEXT(tb_vendas[[#This Row],[Data do Pedido]],"aaaa-mm")</f>
        <v>2023-06</v>
      </c>
      <c r="D2826" s="1" t="s">
        <v>6591</v>
      </c>
      <c r="E2826" t="s">
        <v>19</v>
      </c>
      <c r="F2826" t="s">
        <v>32</v>
      </c>
      <c r="G2826" t="s">
        <v>39</v>
      </c>
      <c r="H2826" t="s">
        <v>45</v>
      </c>
      <c r="I2826" t="s">
        <v>58</v>
      </c>
      <c r="J2826" t="s">
        <v>64</v>
      </c>
      <c r="K2826" t="s">
        <v>76</v>
      </c>
      <c r="L2826">
        <v>78</v>
      </c>
      <c r="M2826" s="5">
        <v>88.28</v>
      </c>
      <c r="N2826" s="5">
        <f t="shared" si="44"/>
        <v>6885.84</v>
      </c>
      <c r="O2826" s="5">
        <v>30.573459818752223</v>
      </c>
      <c r="P2826" s="5">
        <f>tb_vendas[[#This Row],[Quantidade]]*tb_vendas[[#This Row],[Custo Unitário]]</f>
        <v>2384.7298658626733</v>
      </c>
      <c r="Q2826" s="5">
        <f>tb_vendas[[#This Row],[Valor Total]]-tb_vendas[[#This Row],[Custo Total]]</f>
        <v>4501.1101341373269</v>
      </c>
      <c r="R2826" s="2">
        <v>4</v>
      </c>
      <c r="S2826" s="3">
        <v>0</v>
      </c>
      <c r="T2826" t="s">
        <v>79</v>
      </c>
      <c r="U2826" t="s">
        <v>82</v>
      </c>
    </row>
    <row r="2827" spans="1:21" x14ac:dyDescent="0.3">
      <c r="A2827" s="3" t="s">
        <v>2911</v>
      </c>
      <c r="B2827" s="1">
        <v>45104</v>
      </c>
      <c r="C2827" s="7" t="str">
        <f>TEXT(tb_vendas[[#This Row],[Data do Pedido]],"aaaa-mm")</f>
        <v>2023-06</v>
      </c>
      <c r="D2827" s="1" t="s">
        <v>6588</v>
      </c>
      <c r="E2827" t="s">
        <v>19</v>
      </c>
      <c r="F2827" t="s">
        <v>34</v>
      </c>
      <c r="G2827" t="s">
        <v>40</v>
      </c>
      <c r="H2827" t="s">
        <v>46</v>
      </c>
      <c r="I2827" t="s">
        <v>57</v>
      </c>
      <c r="J2827" t="s">
        <v>66</v>
      </c>
      <c r="K2827" t="s">
        <v>77</v>
      </c>
      <c r="L2827">
        <v>82</v>
      </c>
      <c r="M2827" s="5">
        <v>96.89</v>
      </c>
      <c r="N2827" s="5">
        <f t="shared" si="44"/>
        <v>7944.9800000000005</v>
      </c>
      <c r="O2827" s="5">
        <v>25.671427847980958</v>
      </c>
      <c r="P2827" s="5">
        <f>tb_vendas[[#This Row],[Quantidade]]*tb_vendas[[#This Row],[Custo Unitário]]</f>
        <v>2105.0570835344383</v>
      </c>
      <c r="Q2827" s="5">
        <f>tb_vendas[[#This Row],[Valor Total]]-tb_vendas[[#This Row],[Custo Total]]</f>
        <v>5839.9229164655626</v>
      </c>
      <c r="R2827" s="2">
        <v>8</v>
      </c>
      <c r="S2827" s="3">
        <v>8</v>
      </c>
      <c r="T2827" t="s">
        <v>79</v>
      </c>
      <c r="U2827" t="s">
        <v>84</v>
      </c>
    </row>
    <row r="2828" spans="1:21" x14ac:dyDescent="0.3">
      <c r="A2828" s="3" t="s">
        <v>2912</v>
      </c>
      <c r="B2828" s="1">
        <v>45104</v>
      </c>
      <c r="C2828" s="7" t="str">
        <f>TEXT(tb_vendas[[#This Row],[Data do Pedido]],"aaaa-mm")</f>
        <v>2023-06</v>
      </c>
      <c r="D2828" s="1" t="s">
        <v>6590</v>
      </c>
      <c r="E2828" t="s">
        <v>16</v>
      </c>
      <c r="F2828" t="s">
        <v>35</v>
      </c>
      <c r="G2828" t="s">
        <v>44</v>
      </c>
      <c r="H2828" t="s">
        <v>46</v>
      </c>
      <c r="I2828" t="s">
        <v>54</v>
      </c>
      <c r="J2828" t="s">
        <v>68</v>
      </c>
      <c r="K2828" t="s">
        <v>76</v>
      </c>
      <c r="L2828">
        <v>22</v>
      </c>
      <c r="M2828" s="5">
        <v>51.41</v>
      </c>
      <c r="N2828" s="5">
        <f t="shared" si="44"/>
        <v>1131.02</v>
      </c>
      <c r="O2828" s="5">
        <v>13.57428613664502</v>
      </c>
      <c r="P2828" s="5">
        <f>tb_vendas[[#This Row],[Quantidade]]*tb_vendas[[#This Row],[Custo Unitário]]</f>
        <v>298.63429500619043</v>
      </c>
      <c r="Q2828" s="5">
        <f>tb_vendas[[#This Row],[Valor Total]]-tb_vendas[[#This Row],[Custo Total]]</f>
        <v>832.38570499380955</v>
      </c>
      <c r="R2828" s="2">
        <v>7</v>
      </c>
      <c r="S2828" s="3">
        <v>9</v>
      </c>
      <c r="T2828" t="s">
        <v>81</v>
      </c>
      <c r="U2828" t="s">
        <v>84</v>
      </c>
    </row>
    <row r="2829" spans="1:21" x14ac:dyDescent="0.3">
      <c r="A2829" s="3" t="s">
        <v>2913</v>
      </c>
      <c r="B2829" s="1">
        <v>45105</v>
      </c>
      <c r="C2829" s="7" t="str">
        <f>TEXT(tb_vendas[[#This Row],[Data do Pedido]],"aaaa-mm")</f>
        <v>2023-06</v>
      </c>
      <c r="D2829" s="1" t="s">
        <v>6591</v>
      </c>
      <c r="E2829" t="s">
        <v>16</v>
      </c>
      <c r="F2829" t="s">
        <v>30</v>
      </c>
      <c r="G2829" t="s">
        <v>44</v>
      </c>
      <c r="H2829" t="s">
        <v>46</v>
      </c>
      <c r="I2829" t="s">
        <v>51</v>
      </c>
      <c r="J2829" t="s">
        <v>65</v>
      </c>
      <c r="K2829" t="s">
        <v>76</v>
      </c>
      <c r="L2829">
        <v>55</v>
      </c>
      <c r="M2829" s="5">
        <v>2.15</v>
      </c>
      <c r="N2829" s="5">
        <f t="shared" si="44"/>
        <v>118.25</v>
      </c>
      <c r="O2829" s="5">
        <v>1.28737492026169</v>
      </c>
      <c r="P2829" s="5">
        <f>tb_vendas[[#This Row],[Quantidade]]*tb_vendas[[#This Row],[Custo Unitário]]</f>
        <v>70.80562061439295</v>
      </c>
      <c r="Q2829" s="5">
        <f>tb_vendas[[#This Row],[Valor Total]]-tb_vendas[[#This Row],[Custo Total]]</f>
        <v>47.44437938560705</v>
      </c>
      <c r="R2829" s="2">
        <v>6</v>
      </c>
      <c r="S2829" s="3">
        <v>5</v>
      </c>
      <c r="T2829" t="s">
        <v>80</v>
      </c>
      <c r="U2829" t="s">
        <v>84</v>
      </c>
    </row>
    <row r="2830" spans="1:21" x14ac:dyDescent="0.3">
      <c r="A2830" s="3" t="s">
        <v>2914</v>
      </c>
      <c r="B2830" s="1">
        <v>45105</v>
      </c>
      <c r="C2830" s="7" t="str">
        <f>TEXT(tb_vendas[[#This Row],[Data do Pedido]],"aaaa-mm")</f>
        <v>2023-06</v>
      </c>
      <c r="D2830" s="1" t="s">
        <v>6591</v>
      </c>
      <c r="E2830" t="s">
        <v>20</v>
      </c>
      <c r="F2830" t="s">
        <v>33</v>
      </c>
      <c r="G2830" t="s">
        <v>42</v>
      </c>
      <c r="H2830" t="s">
        <v>46</v>
      </c>
      <c r="I2830" t="s">
        <v>48</v>
      </c>
      <c r="J2830" t="s">
        <v>64</v>
      </c>
      <c r="K2830" t="s">
        <v>78</v>
      </c>
      <c r="L2830">
        <v>44</v>
      </c>
      <c r="M2830" s="5">
        <v>16.98</v>
      </c>
      <c r="N2830" s="5">
        <f t="shared" si="44"/>
        <v>747.12</v>
      </c>
      <c r="O2830" s="5">
        <v>9.2606020756879293</v>
      </c>
      <c r="P2830" s="5">
        <f>tb_vendas[[#This Row],[Quantidade]]*tb_vendas[[#This Row],[Custo Unitário]]</f>
        <v>407.46649133026887</v>
      </c>
      <c r="Q2830" s="5">
        <f>tb_vendas[[#This Row],[Valor Total]]-tb_vendas[[#This Row],[Custo Total]]</f>
        <v>339.65350866973114</v>
      </c>
      <c r="R2830" s="2">
        <v>9</v>
      </c>
      <c r="S2830" s="3">
        <v>5</v>
      </c>
      <c r="T2830" t="s">
        <v>79</v>
      </c>
      <c r="U2830" t="s">
        <v>85</v>
      </c>
    </row>
    <row r="2831" spans="1:21" x14ac:dyDescent="0.3">
      <c r="A2831" s="3" t="s">
        <v>2915</v>
      </c>
      <c r="B2831" s="1">
        <v>45105</v>
      </c>
      <c r="C2831" s="7" t="str">
        <f>TEXT(tb_vendas[[#This Row],[Data do Pedido]],"aaaa-mm")</f>
        <v>2023-06</v>
      </c>
      <c r="D2831" s="1" t="s">
        <v>6590</v>
      </c>
      <c r="E2831" t="s">
        <v>19</v>
      </c>
      <c r="F2831" t="s">
        <v>33</v>
      </c>
      <c r="G2831" t="s">
        <v>42</v>
      </c>
      <c r="H2831" t="s">
        <v>46</v>
      </c>
      <c r="I2831" t="s">
        <v>50</v>
      </c>
      <c r="J2831" t="s">
        <v>66</v>
      </c>
      <c r="K2831" t="s">
        <v>75</v>
      </c>
      <c r="L2831">
        <v>93</v>
      </c>
      <c r="M2831" s="5">
        <v>77.69</v>
      </c>
      <c r="N2831" s="5">
        <f t="shared" si="44"/>
        <v>7225.17</v>
      </c>
      <c r="O2831" s="5">
        <v>57.257282610753101</v>
      </c>
      <c r="P2831" s="5">
        <f>tb_vendas[[#This Row],[Quantidade]]*tb_vendas[[#This Row],[Custo Unitário]]</f>
        <v>5324.9272828000385</v>
      </c>
      <c r="Q2831" s="5">
        <f>tb_vendas[[#This Row],[Valor Total]]-tb_vendas[[#This Row],[Custo Total]]</f>
        <v>1900.2427171999616</v>
      </c>
      <c r="R2831" s="2">
        <v>4</v>
      </c>
      <c r="S2831" s="3">
        <v>3</v>
      </c>
      <c r="T2831" t="s">
        <v>80</v>
      </c>
      <c r="U2831" t="s">
        <v>85</v>
      </c>
    </row>
    <row r="2832" spans="1:21" x14ac:dyDescent="0.3">
      <c r="A2832" s="3" t="s">
        <v>2916</v>
      </c>
      <c r="B2832" s="1">
        <v>45105</v>
      </c>
      <c r="C2832" s="7" t="str">
        <f>TEXT(tb_vendas[[#This Row],[Data do Pedido]],"aaaa-mm")</f>
        <v>2023-06</v>
      </c>
      <c r="D2832" s="1" t="s">
        <v>6593</v>
      </c>
      <c r="E2832" t="s">
        <v>17</v>
      </c>
      <c r="F2832" t="s">
        <v>34</v>
      </c>
      <c r="G2832" t="s">
        <v>40</v>
      </c>
      <c r="H2832" t="s">
        <v>46</v>
      </c>
      <c r="I2832" t="s">
        <v>48</v>
      </c>
      <c r="J2832" t="s">
        <v>64</v>
      </c>
      <c r="K2832" t="s">
        <v>75</v>
      </c>
      <c r="L2832">
        <v>86</v>
      </c>
      <c r="M2832" s="5">
        <v>43</v>
      </c>
      <c r="N2832" s="5">
        <f t="shared" si="44"/>
        <v>3698</v>
      </c>
      <c r="O2832" s="5">
        <v>14.287377004088391</v>
      </c>
      <c r="P2832" s="5">
        <f>tb_vendas[[#This Row],[Quantidade]]*tb_vendas[[#This Row],[Custo Unitário]]</f>
        <v>1228.7144223516016</v>
      </c>
      <c r="Q2832" s="5">
        <f>tb_vendas[[#This Row],[Valor Total]]-tb_vendas[[#This Row],[Custo Total]]</f>
        <v>2469.2855776483984</v>
      </c>
      <c r="R2832" s="2">
        <v>8</v>
      </c>
      <c r="S2832" s="3">
        <v>10</v>
      </c>
      <c r="T2832" t="s">
        <v>79</v>
      </c>
      <c r="U2832" t="s">
        <v>83</v>
      </c>
    </row>
    <row r="2833" spans="1:21" x14ac:dyDescent="0.3">
      <c r="A2833" s="3" t="s">
        <v>2917</v>
      </c>
      <c r="B2833" s="1">
        <v>45105</v>
      </c>
      <c r="C2833" s="7" t="str">
        <f>TEXT(tb_vendas[[#This Row],[Data do Pedido]],"aaaa-mm")</f>
        <v>2023-06</v>
      </c>
      <c r="D2833" s="1" t="s">
        <v>6593</v>
      </c>
      <c r="E2833" t="s">
        <v>16</v>
      </c>
      <c r="F2833" t="s">
        <v>25</v>
      </c>
      <c r="G2833" t="s">
        <v>40</v>
      </c>
      <c r="H2833" t="s">
        <v>46</v>
      </c>
      <c r="I2833" t="s">
        <v>49</v>
      </c>
      <c r="J2833" t="s">
        <v>65</v>
      </c>
      <c r="K2833" t="s">
        <v>71</v>
      </c>
      <c r="L2833">
        <v>23</v>
      </c>
      <c r="M2833" s="5">
        <v>91.04</v>
      </c>
      <c r="N2833" s="5">
        <f t="shared" si="44"/>
        <v>2093.92</v>
      </c>
      <c r="O2833" s="5">
        <v>34.471478786261805</v>
      </c>
      <c r="P2833" s="5">
        <f>tb_vendas[[#This Row],[Quantidade]]*tb_vendas[[#This Row],[Custo Unitário]]</f>
        <v>792.84401208402153</v>
      </c>
      <c r="Q2833" s="5">
        <f>tb_vendas[[#This Row],[Valor Total]]-tb_vendas[[#This Row],[Custo Total]]</f>
        <v>1301.0759879159787</v>
      </c>
      <c r="R2833" s="2">
        <v>8</v>
      </c>
      <c r="S2833" s="3">
        <v>9</v>
      </c>
      <c r="T2833" t="s">
        <v>80</v>
      </c>
      <c r="U2833" t="s">
        <v>83</v>
      </c>
    </row>
    <row r="2834" spans="1:21" x14ac:dyDescent="0.3">
      <c r="A2834" s="3" t="s">
        <v>2918</v>
      </c>
      <c r="B2834" s="1">
        <v>45105</v>
      </c>
      <c r="C2834" s="7" t="str">
        <f>TEXT(tb_vendas[[#This Row],[Data do Pedido]],"aaaa-mm")</f>
        <v>2023-06</v>
      </c>
      <c r="D2834" s="1" t="s">
        <v>6592</v>
      </c>
      <c r="E2834" t="s">
        <v>23</v>
      </c>
      <c r="F2834" t="s">
        <v>26</v>
      </c>
      <c r="G2834" t="s">
        <v>41</v>
      </c>
      <c r="H2834" t="s">
        <v>45</v>
      </c>
      <c r="I2834" t="s">
        <v>54</v>
      </c>
      <c r="J2834" t="s">
        <v>68</v>
      </c>
      <c r="K2834" t="s">
        <v>71</v>
      </c>
      <c r="L2834">
        <v>21</v>
      </c>
      <c r="M2834" s="5">
        <v>68.81</v>
      </c>
      <c r="N2834" s="5">
        <f t="shared" si="44"/>
        <v>1445.01</v>
      </c>
      <c r="O2834" s="5">
        <v>31.359630517893322</v>
      </c>
      <c r="P2834" s="5">
        <f>tb_vendas[[#This Row],[Quantidade]]*tb_vendas[[#This Row],[Custo Unitário]]</f>
        <v>658.55224087575971</v>
      </c>
      <c r="Q2834" s="5">
        <f>tb_vendas[[#This Row],[Valor Total]]-tb_vendas[[#This Row],[Custo Total]]</f>
        <v>786.45775912424028</v>
      </c>
      <c r="R2834" s="2">
        <v>4</v>
      </c>
      <c r="S2834" s="3">
        <v>4</v>
      </c>
      <c r="T2834" t="s">
        <v>79</v>
      </c>
      <c r="U2834" t="s">
        <v>85</v>
      </c>
    </row>
    <row r="2835" spans="1:21" x14ac:dyDescent="0.3">
      <c r="A2835" s="3" t="s">
        <v>2919</v>
      </c>
      <c r="B2835" s="1">
        <v>45105</v>
      </c>
      <c r="C2835" s="7" t="str">
        <f>TEXT(tb_vendas[[#This Row],[Data do Pedido]],"aaaa-mm")</f>
        <v>2023-06</v>
      </c>
      <c r="D2835" s="1" t="s">
        <v>6588</v>
      </c>
      <c r="E2835" t="s">
        <v>20</v>
      </c>
      <c r="F2835" t="s">
        <v>37</v>
      </c>
      <c r="G2835" t="s">
        <v>41</v>
      </c>
      <c r="H2835" t="s">
        <v>45</v>
      </c>
      <c r="I2835" t="s">
        <v>60</v>
      </c>
      <c r="J2835" t="s">
        <v>69</v>
      </c>
      <c r="K2835" t="s">
        <v>78</v>
      </c>
      <c r="L2835">
        <v>29</v>
      </c>
      <c r="M2835" s="5">
        <v>40.1</v>
      </c>
      <c r="N2835" s="5">
        <f t="shared" si="44"/>
        <v>1162.9000000000001</v>
      </c>
      <c r="O2835" s="5">
        <v>27.382898407199153</v>
      </c>
      <c r="P2835" s="5">
        <f>tb_vendas[[#This Row],[Quantidade]]*tb_vendas[[#This Row],[Custo Unitário]]</f>
        <v>794.10405380877546</v>
      </c>
      <c r="Q2835" s="5">
        <f>tb_vendas[[#This Row],[Valor Total]]-tb_vendas[[#This Row],[Custo Total]]</f>
        <v>368.79594619122463</v>
      </c>
      <c r="R2835" s="2">
        <v>6</v>
      </c>
      <c r="S2835" s="3">
        <v>8</v>
      </c>
      <c r="T2835" t="s">
        <v>80</v>
      </c>
      <c r="U2835" t="s">
        <v>82</v>
      </c>
    </row>
    <row r="2836" spans="1:21" x14ac:dyDescent="0.3">
      <c r="A2836" s="3" t="s">
        <v>2920</v>
      </c>
      <c r="B2836" s="1">
        <v>45105</v>
      </c>
      <c r="C2836" s="7" t="str">
        <f>TEXT(tb_vendas[[#This Row],[Data do Pedido]],"aaaa-mm")</f>
        <v>2023-06</v>
      </c>
      <c r="D2836" s="1" t="s">
        <v>6593</v>
      </c>
      <c r="E2836" t="s">
        <v>23</v>
      </c>
      <c r="F2836" t="s">
        <v>35</v>
      </c>
      <c r="G2836" t="s">
        <v>44</v>
      </c>
      <c r="H2836" t="s">
        <v>46</v>
      </c>
      <c r="I2836" t="s">
        <v>53</v>
      </c>
      <c r="J2836" t="s">
        <v>67</v>
      </c>
      <c r="K2836" t="s">
        <v>71</v>
      </c>
      <c r="L2836">
        <v>36</v>
      </c>
      <c r="M2836" s="5">
        <v>14.25</v>
      </c>
      <c r="N2836" s="5">
        <f t="shared" si="44"/>
        <v>513</v>
      </c>
      <c r="O2836" s="5">
        <v>8.6485587117223073</v>
      </c>
      <c r="P2836" s="5">
        <f>tb_vendas[[#This Row],[Quantidade]]*tb_vendas[[#This Row],[Custo Unitário]]</f>
        <v>311.34811362200304</v>
      </c>
      <c r="Q2836" s="5">
        <f>tb_vendas[[#This Row],[Valor Total]]-tb_vendas[[#This Row],[Custo Total]]</f>
        <v>201.65188637799696</v>
      </c>
      <c r="R2836" s="2">
        <v>10</v>
      </c>
      <c r="S2836" s="3">
        <v>7</v>
      </c>
      <c r="T2836" t="s">
        <v>80</v>
      </c>
      <c r="U2836" t="s">
        <v>82</v>
      </c>
    </row>
    <row r="2837" spans="1:21" x14ac:dyDescent="0.3">
      <c r="A2837" s="3" t="s">
        <v>2921</v>
      </c>
      <c r="B2837" s="1">
        <v>45105</v>
      </c>
      <c r="C2837" s="7" t="str">
        <f>TEXT(tb_vendas[[#This Row],[Data do Pedido]],"aaaa-mm")</f>
        <v>2023-06</v>
      </c>
      <c r="D2837" s="1" t="s">
        <v>6588</v>
      </c>
      <c r="E2837" t="s">
        <v>17</v>
      </c>
      <c r="F2837" t="s">
        <v>25</v>
      </c>
      <c r="G2837" t="s">
        <v>40</v>
      </c>
      <c r="H2837" t="s">
        <v>46</v>
      </c>
      <c r="I2837" t="s">
        <v>61</v>
      </c>
      <c r="J2837" t="s">
        <v>68</v>
      </c>
      <c r="K2837" t="s">
        <v>71</v>
      </c>
      <c r="L2837">
        <v>40</v>
      </c>
      <c r="M2837" s="5">
        <v>84.23</v>
      </c>
      <c r="N2837" s="5">
        <f t="shared" si="44"/>
        <v>3369.2000000000003</v>
      </c>
      <c r="O2837" s="5">
        <v>28.090431572293035</v>
      </c>
      <c r="P2837" s="5">
        <f>tb_vendas[[#This Row],[Quantidade]]*tb_vendas[[#This Row],[Custo Unitário]]</f>
        <v>1123.6172628917213</v>
      </c>
      <c r="Q2837" s="5">
        <f>tb_vendas[[#This Row],[Valor Total]]-tb_vendas[[#This Row],[Custo Total]]</f>
        <v>2245.5827371082787</v>
      </c>
      <c r="R2837" s="2">
        <v>8</v>
      </c>
      <c r="S2837" s="3">
        <v>0</v>
      </c>
      <c r="T2837" t="s">
        <v>79</v>
      </c>
      <c r="U2837" t="s">
        <v>83</v>
      </c>
    </row>
    <row r="2838" spans="1:21" x14ac:dyDescent="0.3">
      <c r="A2838" s="3" t="s">
        <v>2922</v>
      </c>
      <c r="B2838" s="1">
        <v>45105</v>
      </c>
      <c r="C2838" s="7" t="str">
        <f>TEXT(tb_vendas[[#This Row],[Data do Pedido]],"aaaa-mm")</f>
        <v>2023-06</v>
      </c>
      <c r="D2838" s="1" t="s">
        <v>6592</v>
      </c>
      <c r="E2838" t="s">
        <v>22</v>
      </c>
      <c r="F2838" t="s">
        <v>35</v>
      </c>
      <c r="G2838" t="s">
        <v>44</v>
      </c>
      <c r="H2838" t="s">
        <v>46</v>
      </c>
      <c r="I2838" t="s">
        <v>55</v>
      </c>
      <c r="J2838" t="s">
        <v>69</v>
      </c>
      <c r="K2838" t="s">
        <v>74</v>
      </c>
      <c r="L2838">
        <v>5</v>
      </c>
      <c r="M2838" s="5">
        <v>66.44</v>
      </c>
      <c r="N2838" s="5">
        <f t="shared" si="44"/>
        <v>332.2</v>
      </c>
      <c r="O2838" s="5">
        <v>34.403296033350657</v>
      </c>
      <c r="P2838" s="5">
        <f>tb_vendas[[#This Row],[Quantidade]]*tb_vendas[[#This Row],[Custo Unitário]]</f>
        <v>172.0164801667533</v>
      </c>
      <c r="Q2838" s="5">
        <f>tb_vendas[[#This Row],[Valor Total]]-tb_vendas[[#This Row],[Custo Total]]</f>
        <v>160.18351983324669</v>
      </c>
      <c r="R2838" s="2">
        <v>5</v>
      </c>
      <c r="S2838" s="3">
        <v>3</v>
      </c>
      <c r="T2838" t="s">
        <v>81</v>
      </c>
      <c r="U2838" t="s">
        <v>83</v>
      </c>
    </row>
    <row r="2839" spans="1:21" x14ac:dyDescent="0.3">
      <c r="A2839" s="3" t="s">
        <v>2923</v>
      </c>
      <c r="B2839" s="1">
        <v>45106</v>
      </c>
      <c r="C2839" s="7" t="str">
        <f>TEXT(tb_vendas[[#This Row],[Data do Pedido]],"aaaa-mm")</f>
        <v>2023-06</v>
      </c>
      <c r="D2839" s="1" t="s">
        <v>6589</v>
      </c>
      <c r="E2839" t="s">
        <v>19</v>
      </c>
      <c r="F2839" t="s">
        <v>31</v>
      </c>
      <c r="G2839" t="s">
        <v>40</v>
      </c>
      <c r="H2839" t="s">
        <v>46</v>
      </c>
      <c r="I2839" t="s">
        <v>59</v>
      </c>
      <c r="J2839" t="s">
        <v>70</v>
      </c>
      <c r="K2839" t="s">
        <v>73</v>
      </c>
      <c r="L2839">
        <v>75</v>
      </c>
      <c r="M2839" s="5">
        <v>71.78</v>
      </c>
      <c r="N2839" s="5">
        <f t="shared" si="44"/>
        <v>5383.5</v>
      </c>
      <c r="O2839" s="5">
        <v>32.87852377515123</v>
      </c>
      <c r="P2839" s="5">
        <f>tb_vendas[[#This Row],[Quantidade]]*tb_vendas[[#This Row],[Custo Unitário]]</f>
        <v>2465.8892831363423</v>
      </c>
      <c r="Q2839" s="5">
        <f>tb_vendas[[#This Row],[Valor Total]]-tb_vendas[[#This Row],[Custo Total]]</f>
        <v>2917.6107168636577</v>
      </c>
      <c r="R2839" s="2">
        <v>8</v>
      </c>
      <c r="S2839" s="3">
        <v>7</v>
      </c>
      <c r="T2839" t="s">
        <v>81</v>
      </c>
      <c r="U2839" t="s">
        <v>85</v>
      </c>
    </row>
    <row r="2840" spans="1:21" x14ac:dyDescent="0.3">
      <c r="A2840" s="3" t="s">
        <v>2924</v>
      </c>
      <c r="B2840" s="1">
        <v>45107</v>
      </c>
      <c r="C2840" s="7" t="str">
        <f>TEXT(tb_vendas[[#This Row],[Data do Pedido]],"aaaa-mm")</f>
        <v>2023-06</v>
      </c>
      <c r="D2840" s="1" t="s">
        <v>6593</v>
      </c>
      <c r="E2840" t="s">
        <v>20</v>
      </c>
      <c r="F2840" t="s">
        <v>37</v>
      </c>
      <c r="G2840" t="s">
        <v>41</v>
      </c>
      <c r="H2840" t="s">
        <v>45</v>
      </c>
      <c r="I2840" t="s">
        <v>62</v>
      </c>
      <c r="J2840" t="s">
        <v>70</v>
      </c>
      <c r="K2840" t="s">
        <v>77</v>
      </c>
      <c r="L2840">
        <v>75</v>
      </c>
      <c r="M2840" s="5">
        <v>60.51</v>
      </c>
      <c r="N2840" s="5">
        <f t="shared" si="44"/>
        <v>4538.25</v>
      </c>
      <c r="O2840" s="5">
        <v>21.504734352366157</v>
      </c>
      <c r="P2840" s="5">
        <f>tb_vendas[[#This Row],[Quantidade]]*tb_vendas[[#This Row],[Custo Unitário]]</f>
        <v>1612.8550764274617</v>
      </c>
      <c r="Q2840" s="5">
        <f>tb_vendas[[#This Row],[Valor Total]]-tb_vendas[[#This Row],[Custo Total]]</f>
        <v>2925.3949235725386</v>
      </c>
      <c r="R2840" s="2">
        <v>8</v>
      </c>
      <c r="S2840" s="3">
        <v>0</v>
      </c>
      <c r="T2840" t="s">
        <v>79</v>
      </c>
      <c r="U2840" t="s">
        <v>84</v>
      </c>
    </row>
    <row r="2841" spans="1:21" x14ac:dyDescent="0.3">
      <c r="A2841" s="3" t="s">
        <v>2925</v>
      </c>
      <c r="B2841" s="1">
        <v>45107</v>
      </c>
      <c r="C2841" s="7" t="str">
        <f>TEXT(tb_vendas[[#This Row],[Data do Pedido]],"aaaa-mm")</f>
        <v>2023-06</v>
      </c>
      <c r="D2841" s="1" t="s">
        <v>6593</v>
      </c>
      <c r="E2841" t="s">
        <v>23</v>
      </c>
      <c r="F2841" t="s">
        <v>26</v>
      </c>
      <c r="G2841" t="s">
        <v>41</v>
      </c>
      <c r="H2841" t="s">
        <v>45</v>
      </c>
      <c r="I2841" t="s">
        <v>52</v>
      </c>
      <c r="J2841" t="s">
        <v>67</v>
      </c>
      <c r="K2841" t="s">
        <v>74</v>
      </c>
      <c r="L2841">
        <v>97</v>
      </c>
      <c r="M2841" s="5">
        <v>98.37</v>
      </c>
      <c r="N2841" s="5">
        <f t="shared" si="44"/>
        <v>9541.8900000000012</v>
      </c>
      <c r="O2841" s="5">
        <v>27.257273234084938</v>
      </c>
      <c r="P2841" s="5">
        <f>tb_vendas[[#This Row],[Quantidade]]*tb_vendas[[#This Row],[Custo Unitário]]</f>
        <v>2643.9555037062391</v>
      </c>
      <c r="Q2841" s="5">
        <f>tb_vendas[[#This Row],[Valor Total]]-tb_vendas[[#This Row],[Custo Total]]</f>
        <v>6897.9344962937621</v>
      </c>
      <c r="R2841" s="2">
        <v>8</v>
      </c>
      <c r="S2841" s="3">
        <v>7</v>
      </c>
      <c r="T2841" t="s">
        <v>79</v>
      </c>
      <c r="U2841" t="s">
        <v>84</v>
      </c>
    </row>
    <row r="2842" spans="1:21" x14ac:dyDescent="0.3">
      <c r="A2842" s="3" t="s">
        <v>2926</v>
      </c>
      <c r="B2842" s="1">
        <v>45107</v>
      </c>
      <c r="C2842" s="7" t="str">
        <f>TEXT(tb_vendas[[#This Row],[Data do Pedido]],"aaaa-mm")</f>
        <v>2023-06</v>
      </c>
      <c r="D2842" s="1" t="s">
        <v>6588</v>
      </c>
      <c r="E2842" t="s">
        <v>19</v>
      </c>
      <c r="F2842" t="s">
        <v>36</v>
      </c>
      <c r="G2842" t="s">
        <v>39</v>
      </c>
      <c r="H2842" t="s">
        <v>45</v>
      </c>
      <c r="I2842" t="s">
        <v>61</v>
      </c>
      <c r="J2842" t="s">
        <v>68</v>
      </c>
      <c r="K2842" t="s">
        <v>71</v>
      </c>
      <c r="L2842">
        <v>44</v>
      </c>
      <c r="M2842" s="5">
        <v>89.05</v>
      </c>
      <c r="N2842" s="5">
        <f t="shared" si="44"/>
        <v>3918.2</v>
      </c>
      <c r="O2842" s="5">
        <v>36.669062965709273</v>
      </c>
      <c r="P2842" s="5">
        <f>tb_vendas[[#This Row],[Quantidade]]*tb_vendas[[#This Row],[Custo Unitário]]</f>
        <v>1613.4387704912081</v>
      </c>
      <c r="Q2842" s="5">
        <f>tb_vendas[[#This Row],[Valor Total]]-tb_vendas[[#This Row],[Custo Total]]</f>
        <v>2304.761229508792</v>
      </c>
      <c r="R2842" s="2">
        <v>8</v>
      </c>
      <c r="S2842" s="3">
        <v>3</v>
      </c>
      <c r="T2842" t="s">
        <v>79</v>
      </c>
      <c r="U2842" t="s">
        <v>85</v>
      </c>
    </row>
    <row r="2843" spans="1:21" x14ac:dyDescent="0.3">
      <c r="A2843" s="3" t="s">
        <v>2927</v>
      </c>
      <c r="B2843" s="1">
        <v>45107</v>
      </c>
      <c r="C2843" s="7" t="str">
        <f>TEXT(tb_vendas[[#This Row],[Data do Pedido]],"aaaa-mm")</f>
        <v>2023-06</v>
      </c>
      <c r="D2843" s="1" t="s">
        <v>6592</v>
      </c>
      <c r="E2843" t="s">
        <v>23</v>
      </c>
      <c r="F2843" t="s">
        <v>26</v>
      </c>
      <c r="G2843" t="s">
        <v>41</v>
      </c>
      <c r="H2843" t="s">
        <v>45</v>
      </c>
      <c r="I2843" t="s">
        <v>61</v>
      </c>
      <c r="J2843" t="s">
        <v>68</v>
      </c>
      <c r="K2843" t="s">
        <v>75</v>
      </c>
      <c r="L2843">
        <v>64</v>
      </c>
      <c r="M2843" s="5">
        <v>92.9</v>
      </c>
      <c r="N2843" s="5">
        <f t="shared" si="44"/>
        <v>5945.6</v>
      </c>
      <c r="O2843" s="5">
        <v>27.954100254711847</v>
      </c>
      <c r="P2843" s="5">
        <f>tb_vendas[[#This Row],[Quantidade]]*tb_vendas[[#This Row],[Custo Unitário]]</f>
        <v>1789.0624163015582</v>
      </c>
      <c r="Q2843" s="5">
        <f>tb_vendas[[#This Row],[Valor Total]]-tb_vendas[[#This Row],[Custo Total]]</f>
        <v>4156.5375836984422</v>
      </c>
      <c r="R2843" s="2">
        <v>5</v>
      </c>
      <c r="S2843" s="3">
        <v>8</v>
      </c>
      <c r="T2843" t="s">
        <v>81</v>
      </c>
      <c r="U2843" t="s">
        <v>82</v>
      </c>
    </row>
    <row r="2844" spans="1:21" x14ac:dyDescent="0.3">
      <c r="A2844" s="3" t="s">
        <v>2928</v>
      </c>
      <c r="B2844" s="1">
        <v>45107</v>
      </c>
      <c r="C2844" s="7" t="str">
        <f>TEXT(tb_vendas[[#This Row],[Data do Pedido]],"aaaa-mm")</f>
        <v>2023-06</v>
      </c>
      <c r="D2844" s="1" t="s">
        <v>6590</v>
      </c>
      <c r="E2844" t="s">
        <v>17</v>
      </c>
      <c r="F2844" t="s">
        <v>34</v>
      </c>
      <c r="G2844" t="s">
        <v>40</v>
      </c>
      <c r="H2844" t="s">
        <v>46</v>
      </c>
      <c r="I2844" t="s">
        <v>48</v>
      </c>
      <c r="J2844" t="s">
        <v>64</v>
      </c>
      <c r="K2844" t="s">
        <v>74</v>
      </c>
      <c r="L2844">
        <v>79</v>
      </c>
      <c r="M2844" s="5">
        <v>16.91</v>
      </c>
      <c r="N2844" s="5">
        <f t="shared" si="44"/>
        <v>1335.89</v>
      </c>
      <c r="O2844" s="5">
        <v>4.2498794887749796</v>
      </c>
      <c r="P2844" s="5">
        <f>tb_vendas[[#This Row],[Quantidade]]*tb_vendas[[#This Row],[Custo Unitário]]</f>
        <v>335.74047961322339</v>
      </c>
      <c r="Q2844" s="5">
        <f>tb_vendas[[#This Row],[Valor Total]]-tb_vendas[[#This Row],[Custo Total]]</f>
        <v>1000.1495203867767</v>
      </c>
      <c r="R2844" s="2">
        <v>1</v>
      </c>
      <c r="S2844" s="3">
        <v>8</v>
      </c>
      <c r="T2844" t="s">
        <v>81</v>
      </c>
      <c r="U2844" t="s">
        <v>82</v>
      </c>
    </row>
    <row r="2845" spans="1:21" x14ac:dyDescent="0.3">
      <c r="A2845" s="3" t="s">
        <v>2929</v>
      </c>
      <c r="B2845" s="1">
        <v>45107</v>
      </c>
      <c r="C2845" s="7" t="str">
        <f>TEXT(tb_vendas[[#This Row],[Data do Pedido]],"aaaa-mm")</f>
        <v>2023-06</v>
      </c>
      <c r="D2845" s="1" t="s">
        <v>6590</v>
      </c>
      <c r="E2845" t="s">
        <v>16</v>
      </c>
      <c r="F2845" t="s">
        <v>34</v>
      </c>
      <c r="G2845" t="s">
        <v>40</v>
      </c>
      <c r="H2845" t="s">
        <v>46</v>
      </c>
      <c r="I2845" t="s">
        <v>59</v>
      </c>
      <c r="J2845" t="s">
        <v>70</v>
      </c>
      <c r="K2845" t="s">
        <v>78</v>
      </c>
      <c r="L2845">
        <v>47</v>
      </c>
      <c r="M2845" s="5">
        <v>93.35</v>
      </c>
      <c r="N2845" s="5">
        <f t="shared" si="44"/>
        <v>4387.45</v>
      </c>
      <c r="O2845" s="5">
        <v>32.637221140123813</v>
      </c>
      <c r="P2845" s="5">
        <f>tb_vendas[[#This Row],[Quantidade]]*tb_vendas[[#This Row],[Custo Unitário]]</f>
        <v>1533.9493935858193</v>
      </c>
      <c r="Q2845" s="5">
        <f>tb_vendas[[#This Row],[Valor Total]]-tb_vendas[[#This Row],[Custo Total]]</f>
        <v>2853.5006064141808</v>
      </c>
      <c r="R2845" s="2">
        <v>10</v>
      </c>
      <c r="S2845" s="3">
        <v>9</v>
      </c>
      <c r="T2845" t="s">
        <v>79</v>
      </c>
      <c r="U2845" t="s">
        <v>85</v>
      </c>
    </row>
    <row r="2846" spans="1:21" x14ac:dyDescent="0.3">
      <c r="A2846" s="3" t="s">
        <v>2930</v>
      </c>
      <c r="B2846" s="1">
        <v>45107</v>
      </c>
      <c r="C2846" s="7" t="str">
        <f>TEXT(tb_vendas[[#This Row],[Data do Pedido]],"aaaa-mm")</f>
        <v>2023-06</v>
      </c>
      <c r="D2846" s="1" t="s">
        <v>6592</v>
      </c>
      <c r="E2846" t="s">
        <v>22</v>
      </c>
      <c r="F2846" t="s">
        <v>24</v>
      </c>
      <c r="G2846" t="s">
        <v>39</v>
      </c>
      <c r="H2846" t="s">
        <v>45</v>
      </c>
      <c r="I2846" t="s">
        <v>49</v>
      </c>
      <c r="J2846" t="s">
        <v>65</v>
      </c>
      <c r="K2846" t="s">
        <v>78</v>
      </c>
      <c r="L2846">
        <v>41</v>
      </c>
      <c r="M2846" s="5">
        <v>68.95</v>
      </c>
      <c r="N2846" s="5">
        <f t="shared" si="44"/>
        <v>2826.9500000000003</v>
      </c>
      <c r="O2846" s="5">
        <v>36.012411124160359</v>
      </c>
      <c r="P2846" s="5">
        <f>tb_vendas[[#This Row],[Quantidade]]*tb_vendas[[#This Row],[Custo Unitário]]</f>
        <v>1476.5088560905747</v>
      </c>
      <c r="Q2846" s="5">
        <f>tb_vendas[[#This Row],[Valor Total]]-tb_vendas[[#This Row],[Custo Total]]</f>
        <v>1350.4411439094256</v>
      </c>
      <c r="R2846" s="2">
        <v>2</v>
      </c>
      <c r="S2846" s="3">
        <v>10</v>
      </c>
      <c r="T2846" t="s">
        <v>80</v>
      </c>
      <c r="U2846" t="s">
        <v>85</v>
      </c>
    </row>
    <row r="2847" spans="1:21" x14ac:dyDescent="0.3">
      <c r="A2847" s="3" t="s">
        <v>2931</v>
      </c>
      <c r="B2847" s="1">
        <v>45108</v>
      </c>
      <c r="C2847" s="7" t="str">
        <f>TEXT(tb_vendas[[#This Row],[Data do Pedido]],"aaaa-mm")</f>
        <v>2023-07</v>
      </c>
      <c r="D2847" s="1" t="s">
        <v>6591</v>
      </c>
      <c r="E2847" t="s">
        <v>19</v>
      </c>
      <c r="F2847" t="s">
        <v>25</v>
      </c>
      <c r="G2847" t="s">
        <v>40</v>
      </c>
      <c r="H2847" t="s">
        <v>46</v>
      </c>
      <c r="I2847" t="s">
        <v>58</v>
      </c>
      <c r="J2847" t="s">
        <v>64</v>
      </c>
      <c r="K2847" t="s">
        <v>76</v>
      </c>
      <c r="L2847">
        <v>74</v>
      </c>
      <c r="M2847" s="5">
        <v>65.81</v>
      </c>
      <c r="N2847" s="5">
        <f t="shared" si="44"/>
        <v>4869.9400000000005</v>
      </c>
      <c r="O2847" s="5">
        <v>19.086709747201652</v>
      </c>
      <c r="P2847" s="5">
        <f>tb_vendas[[#This Row],[Quantidade]]*tb_vendas[[#This Row],[Custo Unitário]]</f>
        <v>1412.4165212929222</v>
      </c>
      <c r="Q2847" s="5">
        <f>tb_vendas[[#This Row],[Valor Total]]-tb_vendas[[#This Row],[Custo Total]]</f>
        <v>3457.5234787070785</v>
      </c>
      <c r="R2847" s="2">
        <v>4</v>
      </c>
      <c r="S2847" s="3">
        <v>2</v>
      </c>
      <c r="T2847" t="s">
        <v>79</v>
      </c>
      <c r="U2847" t="s">
        <v>85</v>
      </c>
    </row>
    <row r="2848" spans="1:21" x14ac:dyDescent="0.3">
      <c r="A2848" s="3" t="s">
        <v>2932</v>
      </c>
      <c r="B2848" s="1">
        <v>45108</v>
      </c>
      <c r="C2848" s="7" t="str">
        <f>TEXT(tb_vendas[[#This Row],[Data do Pedido]],"aaaa-mm")</f>
        <v>2023-07</v>
      </c>
      <c r="D2848" s="1" t="s">
        <v>6589</v>
      </c>
      <c r="E2848" t="s">
        <v>23</v>
      </c>
      <c r="F2848" t="s">
        <v>34</v>
      </c>
      <c r="G2848" t="s">
        <v>40</v>
      </c>
      <c r="H2848" t="s">
        <v>46</v>
      </c>
      <c r="I2848" t="s">
        <v>62</v>
      </c>
      <c r="J2848" t="s">
        <v>70</v>
      </c>
      <c r="K2848" t="s">
        <v>76</v>
      </c>
      <c r="L2848">
        <v>61</v>
      </c>
      <c r="M2848" s="5">
        <v>75.56</v>
      </c>
      <c r="N2848" s="5">
        <f t="shared" si="44"/>
        <v>4609.16</v>
      </c>
      <c r="O2848" s="5">
        <v>25.843605635650295</v>
      </c>
      <c r="P2848" s="5">
        <f>tb_vendas[[#This Row],[Quantidade]]*tb_vendas[[#This Row],[Custo Unitário]]</f>
        <v>1576.4599437746681</v>
      </c>
      <c r="Q2848" s="5">
        <f>tb_vendas[[#This Row],[Valor Total]]-tb_vendas[[#This Row],[Custo Total]]</f>
        <v>3032.7000562253315</v>
      </c>
      <c r="R2848" s="2">
        <v>9</v>
      </c>
      <c r="S2848" s="3">
        <v>3</v>
      </c>
      <c r="T2848" t="s">
        <v>81</v>
      </c>
      <c r="U2848" t="s">
        <v>82</v>
      </c>
    </row>
    <row r="2849" spans="1:21" x14ac:dyDescent="0.3">
      <c r="A2849" s="3" t="s">
        <v>2933</v>
      </c>
      <c r="B2849" s="1">
        <v>45108</v>
      </c>
      <c r="C2849" s="7" t="str">
        <f>TEXT(tb_vendas[[#This Row],[Data do Pedido]],"aaaa-mm")</f>
        <v>2023-07</v>
      </c>
      <c r="D2849" s="1" t="s">
        <v>6592</v>
      </c>
      <c r="E2849" t="s">
        <v>23</v>
      </c>
      <c r="F2849" t="s">
        <v>28</v>
      </c>
      <c r="G2849" t="s">
        <v>43</v>
      </c>
      <c r="H2849" t="s">
        <v>45</v>
      </c>
      <c r="I2849" t="s">
        <v>60</v>
      </c>
      <c r="J2849" t="s">
        <v>69</v>
      </c>
      <c r="K2849" t="s">
        <v>71</v>
      </c>
      <c r="L2849">
        <v>82</v>
      </c>
      <c r="M2849" s="5">
        <v>68.97</v>
      </c>
      <c r="N2849" s="5">
        <f t="shared" si="44"/>
        <v>5655.54</v>
      </c>
      <c r="O2849" s="5">
        <v>19.389846304202305</v>
      </c>
      <c r="P2849" s="5">
        <f>tb_vendas[[#This Row],[Quantidade]]*tb_vendas[[#This Row],[Custo Unitário]]</f>
        <v>1589.9673969445889</v>
      </c>
      <c r="Q2849" s="5">
        <f>tb_vendas[[#This Row],[Valor Total]]-tb_vendas[[#This Row],[Custo Total]]</f>
        <v>4065.572603055411</v>
      </c>
      <c r="R2849" s="2">
        <v>8</v>
      </c>
      <c r="S2849" s="3">
        <v>4</v>
      </c>
      <c r="T2849" t="s">
        <v>79</v>
      </c>
      <c r="U2849" t="s">
        <v>85</v>
      </c>
    </row>
    <row r="2850" spans="1:21" x14ac:dyDescent="0.3">
      <c r="A2850" s="3" t="s">
        <v>2934</v>
      </c>
      <c r="B2850" s="1">
        <v>45109</v>
      </c>
      <c r="C2850" s="7" t="str">
        <f>TEXT(tb_vendas[[#This Row],[Data do Pedido]],"aaaa-mm")</f>
        <v>2023-07</v>
      </c>
      <c r="D2850" s="1" t="s">
        <v>6588</v>
      </c>
      <c r="E2850" t="s">
        <v>18</v>
      </c>
      <c r="F2850" t="s">
        <v>36</v>
      </c>
      <c r="G2850" t="s">
        <v>39</v>
      </c>
      <c r="H2850" t="s">
        <v>45</v>
      </c>
      <c r="I2850" t="s">
        <v>62</v>
      </c>
      <c r="J2850" t="s">
        <v>70</v>
      </c>
      <c r="K2850" t="s">
        <v>76</v>
      </c>
      <c r="L2850">
        <v>19</v>
      </c>
      <c r="M2850" s="5">
        <v>17.64</v>
      </c>
      <c r="N2850" s="5">
        <f t="shared" si="44"/>
        <v>335.16</v>
      </c>
      <c r="O2850" s="5">
        <v>6.875221759910227</v>
      </c>
      <c r="P2850" s="5">
        <f>tb_vendas[[#This Row],[Quantidade]]*tb_vendas[[#This Row],[Custo Unitário]]</f>
        <v>130.6292134382943</v>
      </c>
      <c r="Q2850" s="5">
        <f>tb_vendas[[#This Row],[Valor Total]]-tb_vendas[[#This Row],[Custo Total]]</f>
        <v>204.53078656170572</v>
      </c>
      <c r="R2850" s="2">
        <v>10</v>
      </c>
      <c r="S2850" s="3">
        <v>4</v>
      </c>
      <c r="T2850" t="s">
        <v>80</v>
      </c>
      <c r="U2850" t="s">
        <v>83</v>
      </c>
    </row>
    <row r="2851" spans="1:21" x14ac:dyDescent="0.3">
      <c r="A2851" s="3" t="s">
        <v>2935</v>
      </c>
      <c r="B2851" s="1">
        <v>45109</v>
      </c>
      <c r="C2851" s="7" t="str">
        <f>TEXT(tb_vendas[[#This Row],[Data do Pedido]],"aaaa-mm")</f>
        <v>2023-07</v>
      </c>
      <c r="D2851" s="1" t="s">
        <v>6590</v>
      </c>
      <c r="E2851" t="s">
        <v>22</v>
      </c>
      <c r="F2851" t="s">
        <v>37</v>
      </c>
      <c r="G2851" t="s">
        <v>41</v>
      </c>
      <c r="H2851" t="s">
        <v>45</v>
      </c>
      <c r="I2851" t="s">
        <v>49</v>
      </c>
      <c r="J2851" t="s">
        <v>65</v>
      </c>
      <c r="K2851" t="s">
        <v>78</v>
      </c>
      <c r="L2851">
        <v>31</v>
      </c>
      <c r="M2851" s="5">
        <v>94.75</v>
      </c>
      <c r="N2851" s="5">
        <f t="shared" si="44"/>
        <v>2937.25</v>
      </c>
      <c r="O2851" s="5">
        <v>70.734003621782037</v>
      </c>
      <c r="P2851" s="5">
        <f>tb_vendas[[#This Row],[Quantidade]]*tb_vendas[[#This Row],[Custo Unitário]]</f>
        <v>2192.7541122752432</v>
      </c>
      <c r="Q2851" s="5">
        <f>tb_vendas[[#This Row],[Valor Total]]-tb_vendas[[#This Row],[Custo Total]]</f>
        <v>744.49588772475681</v>
      </c>
      <c r="R2851" s="2">
        <v>6</v>
      </c>
      <c r="S2851" s="3">
        <v>6</v>
      </c>
      <c r="T2851" t="s">
        <v>80</v>
      </c>
      <c r="U2851" t="s">
        <v>82</v>
      </c>
    </row>
    <row r="2852" spans="1:21" x14ac:dyDescent="0.3">
      <c r="A2852" s="3" t="s">
        <v>2936</v>
      </c>
      <c r="B2852" s="1">
        <v>45109</v>
      </c>
      <c r="C2852" s="7" t="str">
        <f>TEXT(tb_vendas[[#This Row],[Data do Pedido]],"aaaa-mm")</f>
        <v>2023-07</v>
      </c>
      <c r="D2852" s="1" t="s">
        <v>6592</v>
      </c>
      <c r="E2852" t="s">
        <v>19</v>
      </c>
      <c r="F2852" t="s">
        <v>34</v>
      </c>
      <c r="G2852" t="s">
        <v>40</v>
      </c>
      <c r="H2852" t="s">
        <v>46</v>
      </c>
      <c r="I2852" t="s">
        <v>62</v>
      </c>
      <c r="J2852" t="s">
        <v>70</v>
      </c>
      <c r="K2852" t="s">
        <v>76</v>
      </c>
      <c r="L2852">
        <v>37</v>
      </c>
      <c r="M2852" s="5">
        <v>23.74</v>
      </c>
      <c r="N2852" s="5">
        <f t="shared" si="44"/>
        <v>878.38</v>
      </c>
      <c r="O2852" s="5">
        <v>10.033293184635312</v>
      </c>
      <c r="P2852" s="5">
        <f>tb_vendas[[#This Row],[Quantidade]]*tb_vendas[[#This Row],[Custo Unitário]]</f>
        <v>371.23184783150657</v>
      </c>
      <c r="Q2852" s="5">
        <f>tb_vendas[[#This Row],[Valor Total]]-tb_vendas[[#This Row],[Custo Total]]</f>
        <v>507.14815216849343</v>
      </c>
      <c r="R2852" s="2">
        <v>8</v>
      </c>
      <c r="S2852" s="3">
        <v>10</v>
      </c>
      <c r="T2852" t="s">
        <v>81</v>
      </c>
      <c r="U2852" t="s">
        <v>85</v>
      </c>
    </row>
    <row r="2853" spans="1:21" x14ac:dyDescent="0.3">
      <c r="A2853" s="3" t="s">
        <v>2937</v>
      </c>
      <c r="B2853" s="1">
        <v>45109</v>
      </c>
      <c r="C2853" s="7" t="str">
        <f>TEXT(tb_vendas[[#This Row],[Data do Pedido]],"aaaa-mm")</f>
        <v>2023-07</v>
      </c>
      <c r="D2853" s="1" t="s">
        <v>6588</v>
      </c>
      <c r="E2853" t="s">
        <v>17</v>
      </c>
      <c r="F2853" t="s">
        <v>33</v>
      </c>
      <c r="G2853" t="s">
        <v>42</v>
      </c>
      <c r="H2853" t="s">
        <v>46</v>
      </c>
      <c r="I2853" t="s">
        <v>47</v>
      </c>
      <c r="J2853" t="s">
        <v>63</v>
      </c>
      <c r="K2853" t="s">
        <v>76</v>
      </c>
      <c r="L2853">
        <v>100</v>
      </c>
      <c r="M2853" s="5">
        <v>11.08</v>
      </c>
      <c r="N2853" s="5">
        <f t="shared" si="44"/>
        <v>1108</v>
      </c>
      <c r="O2853" s="5">
        <v>3.3787097418630827</v>
      </c>
      <c r="P2853" s="5">
        <f>tb_vendas[[#This Row],[Quantidade]]*tb_vendas[[#This Row],[Custo Unitário]]</f>
        <v>337.87097418630827</v>
      </c>
      <c r="Q2853" s="5">
        <f>tb_vendas[[#This Row],[Valor Total]]-tb_vendas[[#This Row],[Custo Total]]</f>
        <v>770.12902581369167</v>
      </c>
      <c r="R2853" s="2">
        <v>8</v>
      </c>
      <c r="S2853" s="3">
        <v>9</v>
      </c>
      <c r="T2853" t="s">
        <v>79</v>
      </c>
      <c r="U2853" t="s">
        <v>83</v>
      </c>
    </row>
    <row r="2854" spans="1:21" x14ac:dyDescent="0.3">
      <c r="A2854" s="3" t="s">
        <v>2938</v>
      </c>
      <c r="B2854" s="1">
        <v>45109</v>
      </c>
      <c r="C2854" s="7" t="str">
        <f>TEXT(tb_vendas[[#This Row],[Data do Pedido]],"aaaa-mm")</f>
        <v>2023-07</v>
      </c>
      <c r="D2854" s="1" t="s">
        <v>6589</v>
      </c>
      <c r="E2854" t="s">
        <v>16</v>
      </c>
      <c r="F2854" t="s">
        <v>38</v>
      </c>
      <c r="G2854" t="s">
        <v>39</v>
      </c>
      <c r="H2854" t="s">
        <v>45</v>
      </c>
      <c r="I2854" t="s">
        <v>50</v>
      </c>
      <c r="J2854" t="s">
        <v>66</v>
      </c>
      <c r="K2854" t="s">
        <v>76</v>
      </c>
      <c r="L2854">
        <v>26</v>
      </c>
      <c r="M2854" s="5">
        <v>43.87</v>
      </c>
      <c r="N2854" s="5">
        <f t="shared" si="44"/>
        <v>1140.6199999999999</v>
      </c>
      <c r="O2854" s="5">
        <v>42.959399968174758</v>
      </c>
      <c r="P2854" s="5">
        <f>tb_vendas[[#This Row],[Quantidade]]*tb_vendas[[#This Row],[Custo Unitário]]</f>
        <v>1116.9443991725436</v>
      </c>
      <c r="Q2854" s="5">
        <f>tb_vendas[[#This Row],[Valor Total]]-tb_vendas[[#This Row],[Custo Total]]</f>
        <v>23.675600827456265</v>
      </c>
      <c r="R2854" s="2">
        <v>10</v>
      </c>
      <c r="S2854" s="3">
        <v>0</v>
      </c>
      <c r="T2854" t="s">
        <v>80</v>
      </c>
      <c r="U2854" t="s">
        <v>82</v>
      </c>
    </row>
    <row r="2855" spans="1:21" x14ac:dyDescent="0.3">
      <c r="A2855" s="3" t="s">
        <v>2939</v>
      </c>
      <c r="B2855" s="1">
        <v>45109</v>
      </c>
      <c r="C2855" s="7" t="str">
        <f>TEXT(tb_vendas[[#This Row],[Data do Pedido]],"aaaa-mm")</f>
        <v>2023-07</v>
      </c>
      <c r="D2855" s="1" t="s">
        <v>6590</v>
      </c>
      <c r="E2855" t="s">
        <v>20</v>
      </c>
      <c r="F2855" t="s">
        <v>27</v>
      </c>
      <c r="G2855" t="s">
        <v>42</v>
      </c>
      <c r="H2855" t="s">
        <v>46</v>
      </c>
      <c r="I2855" t="s">
        <v>51</v>
      </c>
      <c r="J2855" t="s">
        <v>65</v>
      </c>
      <c r="K2855" t="s">
        <v>73</v>
      </c>
      <c r="L2855">
        <v>65</v>
      </c>
      <c r="M2855" s="5">
        <v>29.18</v>
      </c>
      <c r="N2855" s="5">
        <f t="shared" si="44"/>
        <v>1896.7</v>
      </c>
      <c r="O2855" s="5">
        <v>16.259215302628323</v>
      </c>
      <c r="P2855" s="5">
        <f>tb_vendas[[#This Row],[Quantidade]]*tb_vendas[[#This Row],[Custo Unitário]]</f>
        <v>1056.848994670841</v>
      </c>
      <c r="Q2855" s="5">
        <f>tb_vendas[[#This Row],[Valor Total]]-tb_vendas[[#This Row],[Custo Total]]</f>
        <v>839.85100532915908</v>
      </c>
      <c r="R2855" s="2">
        <v>6</v>
      </c>
      <c r="S2855" s="3">
        <v>10</v>
      </c>
      <c r="T2855" t="s">
        <v>79</v>
      </c>
      <c r="U2855" t="s">
        <v>82</v>
      </c>
    </row>
    <row r="2856" spans="1:21" x14ac:dyDescent="0.3">
      <c r="A2856" s="3" t="s">
        <v>2940</v>
      </c>
      <c r="B2856" s="1">
        <v>45110</v>
      </c>
      <c r="C2856" s="7" t="str">
        <f>TEXT(tb_vendas[[#This Row],[Data do Pedido]],"aaaa-mm")</f>
        <v>2023-07</v>
      </c>
      <c r="D2856" s="1" t="s">
        <v>6591</v>
      </c>
      <c r="E2856" t="s">
        <v>20</v>
      </c>
      <c r="F2856" t="s">
        <v>30</v>
      </c>
      <c r="G2856" t="s">
        <v>44</v>
      </c>
      <c r="H2856" t="s">
        <v>46</v>
      </c>
      <c r="I2856" t="s">
        <v>47</v>
      </c>
      <c r="J2856" t="s">
        <v>63</v>
      </c>
      <c r="K2856" t="s">
        <v>76</v>
      </c>
      <c r="L2856">
        <v>87</v>
      </c>
      <c r="M2856" s="5">
        <v>76.66</v>
      </c>
      <c r="N2856" s="5">
        <f t="shared" si="44"/>
        <v>6669.42</v>
      </c>
      <c r="O2856" s="5">
        <v>67.399987405315372</v>
      </c>
      <c r="P2856" s="5">
        <f>tb_vendas[[#This Row],[Quantidade]]*tb_vendas[[#This Row],[Custo Unitário]]</f>
        <v>5863.7989042624376</v>
      </c>
      <c r="Q2856" s="5">
        <f>tb_vendas[[#This Row],[Valor Total]]-tb_vendas[[#This Row],[Custo Total]]</f>
        <v>805.62109573756243</v>
      </c>
      <c r="R2856" s="2">
        <v>7</v>
      </c>
      <c r="S2856" s="3">
        <v>1</v>
      </c>
      <c r="T2856" t="s">
        <v>80</v>
      </c>
      <c r="U2856" t="s">
        <v>84</v>
      </c>
    </row>
    <row r="2857" spans="1:21" x14ac:dyDescent="0.3">
      <c r="A2857" s="3" t="s">
        <v>2941</v>
      </c>
      <c r="B2857" s="1">
        <v>45110</v>
      </c>
      <c r="C2857" s="7" t="str">
        <f>TEXT(tb_vendas[[#This Row],[Data do Pedido]],"aaaa-mm")</f>
        <v>2023-07</v>
      </c>
      <c r="D2857" s="1" t="s">
        <v>6593</v>
      </c>
      <c r="E2857" t="s">
        <v>19</v>
      </c>
      <c r="F2857" t="s">
        <v>25</v>
      </c>
      <c r="G2857" t="s">
        <v>40</v>
      </c>
      <c r="H2857" t="s">
        <v>46</v>
      </c>
      <c r="I2857" t="s">
        <v>60</v>
      </c>
      <c r="J2857" t="s">
        <v>69</v>
      </c>
      <c r="K2857" t="s">
        <v>76</v>
      </c>
      <c r="L2857">
        <v>80</v>
      </c>
      <c r="M2857" s="5">
        <v>80.03</v>
      </c>
      <c r="N2857" s="5">
        <f t="shared" si="44"/>
        <v>6402.4</v>
      </c>
      <c r="O2857" s="5">
        <v>34.244225154450575</v>
      </c>
      <c r="P2857" s="5">
        <f>tb_vendas[[#This Row],[Quantidade]]*tb_vendas[[#This Row],[Custo Unitário]]</f>
        <v>2739.5380123560462</v>
      </c>
      <c r="Q2857" s="5">
        <f>tb_vendas[[#This Row],[Valor Total]]-tb_vendas[[#This Row],[Custo Total]]</f>
        <v>3662.8619876439534</v>
      </c>
      <c r="R2857" s="2">
        <v>6</v>
      </c>
      <c r="S2857" s="3">
        <v>1</v>
      </c>
      <c r="T2857" t="s">
        <v>80</v>
      </c>
      <c r="U2857" t="s">
        <v>82</v>
      </c>
    </row>
    <row r="2858" spans="1:21" x14ac:dyDescent="0.3">
      <c r="A2858" s="3" t="s">
        <v>2942</v>
      </c>
      <c r="B2858" s="1">
        <v>45111</v>
      </c>
      <c r="C2858" s="7" t="str">
        <f>TEXT(tb_vendas[[#This Row],[Data do Pedido]],"aaaa-mm")</f>
        <v>2023-07</v>
      </c>
      <c r="D2858" s="1" t="s">
        <v>6593</v>
      </c>
      <c r="E2858" t="s">
        <v>20</v>
      </c>
      <c r="F2858" t="s">
        <v>33</v>
      </c>
      <c r="G2858" t="s">
        <v>42</v>
      </c>
      <c r="H2858" t="s">
        <v>46</v>
      </c>
      <c r="I2858" t="s">
        <v>55</v>
      </c>
      <c r="J2858" t="s">
        <v>69</v>
      </c>
      <c r="K2858" t="s">
        <v>78</v>
      </c>
      <c r="L2858">
        <v>63</v>
      </c>
      <c r="M2858" s="5">
        <v>53.71</v>
      </c>
      <c r="N2858" s="5">
        <f t="shared" si="44"/>
        <v>3383.73</v>
      </c>
      <c r="O2858" s="5">
        <v>16.019259569136022</v>
      </c>
      <c r="P2858" s="5">
        <f>tb_vendas[[#This Row],[Quantidade]]*tb_vendas[[#This Row],[Custo Unitário]]</f>
        <v>1009.2133528555694</v>
      </c>
      <c r="Q2858" s="5">
        <f>tb_vendas[[#This Row],[Valor Total]]-tb_vendas[[#This Row],[Custo Total]]</f>
        <v>2374.5166471444309</v>
      </c>
      <c r="R2858" s="2">
        <v>7</v>
      </c>
      <c r="S2858" s="3">
        <v>9</v>
      </c>
      <c r="T2858" t="s">
        <v>80</v>
      </c>
      <c r="U2858" t="s">
        <v>82</v>
      </c>
    </row>
    <row r="2859" spans="1:21" x14ac:dyDescent="0.3">
      <c r="A2859" s="3" t="s">
        <v>2943</v>
      </c>
      <c r="B2859" s="1">
        <v>45111</v>
      </c>
      <c r="C2859" s="7" t="str">
        <f>TEXT(tb_vendas[[#This Row],[Data do Pedido]],"aaaa-mm")</f>
        <v>2023-07</v>
      </c>
      <c r="D2859" s="1" t="s">
        <v>6590</v>
      </c>
      <c r="E2859" t="s">
        <v>21</v>
      </c>
      <c r="F2859" t="s">
        <v>37</v>
      </c>
      <c r="G2859" t="s">
        <v>41</v>
      </c>
      <c r="H2859" t="s">
        <v>45</v>
      </c>
      <c r="I2859" t="s">
        <v>59</v>
      </c>
      <c r="J2859" t="s">
        <v>70</v>
      </c>
      <c r="K2859" t="s">
        <v>71</v>
      </c>
      <c r="L2859">
        <v>63</v>
      </c>
      <c r="M2859" s="5">
        <v>66.540000000000006</v>
      </c>
      <c r="N2859" s="5">
        <f t="shared" si="44"/>
        <v>4192.0200000000004</v>
      </c>
      <c r="O2859" s="5">
        <v>22.616731867849321</v>
      </c>
      <c r="P2859" s="5">
        <f>tb_vendas[[#This Row],[Quantidade]]*tb_vendas[[#This Row],[Custo Unitário]]</f>
        <v>1424.8541076745073</v>
      </c>
      <c r="Q2859" s="5">
        <f>tb_vendas[[#This Row],[Valor Total]]-tb_vendas[[#This Row],[Custo Total]]</f>
        <v>2767.1658923254931</v>
      </c>
      <c r="R2859" s="2">
        <v>2</v>
      </c>
      <c r="S2859" s="3">
        <v>4</v>
      </c>
      <c r="T2859" t="s">
        <v>81</v>
      </c>
      <c r="U2859" t="s">
        <v>82</v>
      </c>
    </row>
    <row r="2860" spans="1:21" x14ac:dyDescent="0.3">
      <c r="A2860" s="3" t="s">
        <v>2944</v>
      </c>
      <c r="B2860" s="1">
        <v>45111</v>
      </c>
      <c r="C2860" s="7" t="str">
        <f>TEXT(tb_vendas[[#This Row],[Data do Pedido]],"aaaa-mm")</f>
        <v>2023-07</v>
      </c>
      <c r="D2860" s="1" t="s">
        <v>6593</v>
      </c>
      <c r="E2860" t="s">
        <v>16</v>
      </c>
      <c r="F2860" t="s">
        <v>34</v>
      </c>
      <c r="G2860" t="s">
        <v>40</v>
      </c>
      <c r="H2860" t="s">
        <v>46</v>
      </c>
      <c r="I2860" t="s">
        <v>49</v>
      </c>
      <c r="J2860" t="s">
        <v>65</v>
      </c>
      <c r="K2860" t="s">
        <v>72</v>
      </c>
      <c r="L2860">
        <v>61</v>
      </c>
      <c r="M2860" s="5">
        <v>53.13</v>
      </c>
      <c r="N2860" s="5">
        <f t="shared" si="44"/>
        <v>3240.9300000000003</v>
      </c>
      <c r="O2860" s="5">
        <v>16.560243921156914</v>
      </c>
      <c r="P2860" s="5">
        <f>tb_vendas[[#This Row],[Quantidade]]*tb_vendas[[#This Row],[Custo Unitário]]</f>
        <v>1010.1748791905718</v>
      </c>
      <c r="Q2860" s="5">
        <f>tb_vendas[[#This Row],[Valor Total]]-tb_vendas[[#This Row],[Custo Total]]</f>
        <v>2230.7551208094283</v>
      </c>
      <c r="R2860" s="2">
        <v>4</v>
      </c>
      <c r="S2860" s="3">
        <v>0</v>
      </c>
      <c r="T2860" t="s">
        <v>81</v>
      </c>
      <c r="U2860" t="s">
        <v>85</v>
      </c>
    </row>
    <row r="2861" spans="1:21" x14ac:dyDescent="0.3">
      <c r="A2861" s="3" t="s">
        <v>2945</v>
      </c>
      <c r="B2861" s="1">
        <v>45111</v>
      </c>
      <c r="C2861" s="7" t="str">
        <f>TEXT(tb_vendas[[#This Row],[Data do Pedido]],"aaaa-mm")</f>
        <v>2023-07</v>
      </c>
      <c r="D2861" s="1" t="s">
        <v>6589</v>
      </c>
      <c r="E2861" t="s">
        <v>23</v>
      </c>
      <c r="F2861" t="s">
        <v>24</v>
      </c>
      <c r="G2861" t="s">
        <v>39</v>
      </c>
      <c r="H2861" t="s">
        <v>45</v>
      </c>
      <c r="I2861" t="s">
        <v>50</v>
      </c>
      <c r="J2861" t="s">
        <v>66</v>
      </c>
      <c r="K2861" t="s">
        <v>77</v>
      </c>
      <c r="L2861">
        <v>20</v>
      </c>
      <c r="M2861" s="5">
        <v>41.78</v>
      </c>
      <c r="N2861" s="5">
        <f t="shared" si="44"/>
        <v>835.6</v>
      </c>
      <c r="O2861" s="5">
        <v>17.307080649051809</v>
      </c>
      <c r="P2861" s="5">
        <f>tb_vendas[[#This Row],[Quantidade]]*tb_vendas[[#This Row],[Custo Unitário]]</f>
        <v>346.14161298103619</v>
      </c>
      <c r="Q2861" s="5">
        <f>tb_vendas[[#This Row],[Valor Total]]-tb_vendas[[#This Row],[Custo Total]]</f>
        <v>489.45838701896383</v>
      </c>
      <c r="R2861" s="2">
        <v>7</v>
      </c>
      <c r="S2861" s="3">
        <v>8</v>
      </c>
      <c r="T2861" t="s">
        <v>79</v>
      </c>
      <c r="U2861" t="s">
        <v>85</v>
      </c>
    </row>
    <row r="2862" spans="1:21" x14ac:dyDescent="0.3">
      <c r="A2862" s="3" t="s">
        <v>2946</v>
      </c>
      <c r="B2862" s="1">
        <v>45111</v>
      </c>
      <c r="C2862" s="7" t="str">
        <f>TEXT(tb_vendas[[#This Row],[Data do Pedido]],"aaaa-mm")</f>
        <v>2023-07</v>
      </c>
      <c r="D2862" s="1" t="s">
        <v>6592</v>
      </c>
      <c r="E2862" t="s">
        <v>19</v>
      </c>
      <c r="F2862" t="s">
        <v>26</v>
      </c>
      <c r="G2862" t="s">
        <v>41</v>
      </c>
      <c r="H2862" t="s">
        <v>45</v>
      </c>
      <c r="I2862" t="s">
        <v>60</v>
      </c>
      <c r="J2862" t="s">
        <v>69</v>
      </c>
      <c r="K2862" t="s">
        <v>77</v>
      </c>
      <c r="L2862">
        <v>19</v>
      </c>
      <c r="M2862" s="5">
        <v>83.88</v>
      </c>
      <c r="N2862" s="5">
        <f t="shared" si="44"/>
        <v>1593.7199999999998</v>
      </c>
      <c r="O2862" s="5">
        <v>46.45895192946567</v>
      </c>
      <c r="P2862" s="5">
        <f>tb_vendas[[#This Row],[Quantidade]]*tb_vendas[[#This Row],[Custo Unitário]]</f>
        <v>882.72008665984777</v>
      </c>
      <c r="Q2862" s="5">
        <f>tb_vendas[[#This Row],[Valor Total]]-tb_vendas[[#This Row],[Custo Total]]</f>
        <v>710.99991334015203</v>
      </c>
      <c r="R2862" s="2">
        <v>2</v>
      </c>
      <c r="S2862" s="3">
        <v>10</v>
      </c>
      <c r="T2862" t="s">
        <v>79</v>
      </c>
      <c r="U2862" t="s">
        <v>84</v>
      </c>
    </row>
    <row r="2863" spans="1:21" x14ac:dyDescent="0.3">
      <c r="A2863" s="3" t="s">
        <v>2947</v>
      </c>
      <c r="B2863" s="1">
        <v>45112</v>
      </c>
      <c r="C2863" s="7" t="str">
        <f>TEXT(tb_vendas[[#This Row],[Data do Pedido]],"aaaa-mm")</f>
        <v>2023-07</v>
      </c>
      <c r="D2863" s="1" t="s">
        <v>6592</v>
      </c>
      <c r="E2863" t="s">
        <v>19</v>
      </c>
      <c r="F2863" t="s">
        <v>35</v>
      </c>
      <c r="G2863" t="s">
        <v>44</v>
      </c>
      <c r="H2863" t="s">
        <v>46</v>
      </c>
      <c r="I2863" t="s">
        <v>53</v>
      </c>
      <c r="J2863" t="s">
        <v>67</v>
      </c>
      <c r="K2863" t="s">
        <v>74</v>
      </c>
      <c r="L2863">
        <v>100</v>
      </c>
      <c r="M2863" s="5">
        <v>3.2</v>
      </c>
      <c r="N2863" s="5">
        <f t="shared" si="44"/>
        <v>320</v>
      </c>
      <c r="O2863" s="5">
        <v>1.1724921091737552</v>
      </c>
      <c r="P2863" s="5">
        <f>tb_vendas[[#This Row],[Quantidade]]*tb_vendas[[#This Row],[Custo Unitário]]</f>
        <v>117.24921091737552</v>
      </c>
      <c r="Q2863" s="5">
        <f>tb_vendas[[#This Row],[Valor Total]]-tb_vendas[[#This Row],[Custo Total]]</f>
        <v>202.75078908262446</v>
      </c>
      <c r="R2863" s="2">
        <v>10</v>
      </c>
      <c r="S2863" s="3">
        <v>1</v>
      </c>
      <c r="T2863" t="s">
        <v>80</v>
      </c>
      <c r="U2863" t="s">
        <v>84</v>
      </c>
    </row>
    <row r="2864" spans="1:21" x14ac:dyDescent="0.3">
      <c r="A2864" s="3" t="s">
        <v>2948</v>
      </c>
      <c r="B2864" s="1">
        <v>45112</v>
      </c>
      <c r="C2864" s="7" t="str">
        <f>TEXT(tb_vendas[[#This Row],[Data do Pedido]],"aaaa-mm")</f>
        <v>2023-07</v>
      </c>
      <c r="D2864" s="1" t="s">
        <v>6592</v>
      </c>
      <c r="E2864" t="s">
        <v>16</v>
      </c>
      <c r="F2864" t="s">
        <v>36</v>
      </c>
      <c r="G2864" t="s">
        <v>39</v>
      </c>
      <c r="H2864" t="s">
        <v>45</v>
      </c>
      <c r="I2864" t="s">
        <v>59</v>
      </c>
      <c r="J2864" t="s">
        <v>70</v>
      </c>
      <c r="K2864" t="s">
        <v>78</v>
      </c>
      <c r="L2864">
        <v>5</v>
      </c>
      <c r="M2864" s="5">
        <v>4.0599999999999996</v>
      </c>
      <c r="N2864" s="5">
        <f t="shared" si="44"/>
        <v>20.299999999999997</v>
      </c>
      <c r="O2864" s="5">
        <v>1.5162515375897743</v>
      </c>
      <c r="P2864" s="5">
        <f>tb_vendas[[#This Row],[Quantidade]]*tb_vendas[[#This Row],[Custo Unitário]]</f>
        <v>7.5812576879488711</v>
      </c>
      <c r="Q2864" s="5">
        <f>tb_vendas[[#This Row],[Valor Total]]-tb_vendas[[#This Row],[Custo Total]]</f>
        <v>12.718742312051127</v>
      </c>
      <c r="R2864" s="2">
        <v>6</v>
      </c>
      <c r="S2864" s="3">
        <v>7</v>
      </c>
      <c r="T2864" t="s">
        <v>79</v>
      </c>
      <c r="U2864" t="s">
        <v>85</v>
      </c>
    </row>
    <row r="2865" spans="1:21" x14ac:dyDescent="0.3">
      <c r="A2865" s="3" t="s">
        <v>2949</v>
      </c>
      <c r="B2865" s="1">
        <v>45112</v>
      </c>
      <c r="C2865" s="7" t="str">
        <f>TEXT(tb_vendas[[#This Row],[Data do Pedido]],"aaaa-mm")</f>
        <v>2023-07</v>
      </c>
      <c r="D2865" s="1" t="s">
        <v>6593</v>
      </c>
      <c r="E2865" t="s">
        <v>22</v>
      </c>
      <c r="F2865" t="s">
        <v>33</v>
      </c>
      <c r="G2865" t="s">
        <v>42</v>
      </c>
      <c r="H2865" t="s">
        <v>46</v>
      </c>
      <c r="I2865" t="s">
        <v>49</v>
      </c>
      <c r="J2865" t="s">
        <v>65</v>
      </c>
      <c r="K2865" t="s">
        <v>77</v>
      </c>
      <c r="L2865">
        <v>34</v>
      </c>
      <c r="M2865" s="5">
        <v>36.950000000000003</v>
      </c>
      <c r="N2865" s="5">
        <f t="shared" si="44"/>
        <v>1256.3000000000002</v>
      </c>
      <c r="O2865" s="5">
        <v>21.996539989664143</v>
      </c>
      <c r="P2865" s="5">
        <f>tb_vendas[[#This Row],[Quantidade]]*tb_vendas[[#This Row],[Custo Unitário]]</f>
        <v>747.88235964858086</v>
      </c>
      <c r="Q2865" s="5">
        <f>tb_vendas[[#This Row],[Valor Total]]-tb_vendas[[#This Row],[Custo Total]]</f>
        <v>508.41764035141932</v>
      </c>
      <c r="R2865" s="2">
        <v>6</v>
      </c>
      <c r="S2865" s="3">
        <v>5</v>
      </c>
      <c r="T2865" t="s">
        <v>81</v>
      </c>
      <c r="U2865" t="s">
        <v>82</v>
      </c>
    </row>
    <row r="2866" spans="1:21" x14ac:dyDescent="0.3">
      <c r="A2866" s="3" t="s">
        <v>2950</v>
      </c>
      <c r="B2866" s="1">
        <v>45112</v>
      </c>
      <c r="C2866" s="7" t="str">
        <f>TEXT(tb_vendas[[#This Row],[Data do Pedido]],"aaaa-mm")</f>
        <v>2023-07</v>
      </c>
      <c r="D2866" s="1" t="s">
        <v>6588</v>
      </c>
      <c r="E2866" t="s">
        <v>17</v>
      </c>
      <c r="F2866" t="s">
        <v>28</v>
      </c>
      <c r="G2866" t="s">
        <v>43</v>
      </c>
      <c r="H2866" t="s">
        <v>45</v>
      </c>
      <c r="I2866" t="s">
        <v>56</v>
      </c>
      <c r="J2866" t="s">
        <v>63</v>
      </c>
      <c r="K2866" t="s">
        <v>74</v>
      </c>
      <c r="L2866">
        <v>70</v>
      </c>
      <c r="M2866" s="5">
        <v>26.68</v>
      </c>
      <c r="N2866" s="5">
        <f t="shared" si="44"/>
        <v>1867.6</v>
      </c>
      <c r="O2866" s="5">
        <v>12.457255267548923</v>
      </c>
      <c r="P2866" s="5">
        <f>tb_vendas[[#This Row],[Quantidade]]*tb_vendas[[#This Row],[Custo Unitário]]</f>
        <v>872.00786872842468</v>
      </c>
      <c r="Q2866" s="5">
        <f>tb_vendas[[#This Row],[Valor Total]]-tb_vendas[[#This Row],[Custo Total]]</f>
        <v>995.59213127157523</v>
      </c>
      <c r="R2866" s="2">
        <v>7</v>
      </c>
      <c r="S2866" s="3">
        <v>6</v>
      </c>
      <c r="T2866" t="s">
        <v>79</v>
      </c>
      <c r="U2866" t="s">
        <v>82</v>
      </c>
    </row>
    <row r="2867" spans="1:21" x14ac:dyDescent="0.3">
      <c r="A2867" s="3" t="s">
        <v>2951</v>
      </c>
      <c r="B2867" s="1">
        <v>45112</v>
      </c>
      <c r="C2867" s="7" t="str">
        <f>TEXT(tb_vendas[[#This Row],[Data do Pedido]],"aaaa-mm")</f>
        <v>2023-07</v>
      </c>
      <c r="D2867" s="1" t="s">
        <v>6590</v>
      </c>
      <c r="E2867" t="s">
        <v>18</v>
      </c>
      <c r="F2867" t="s">
        <v>27</v>
      </c>
      <c r="G2867" t="s">
        <v>42</v>
      </c>
      <c r="H2867" t="s">
        <v>46</v>
      </c>
      <c r="I2867" t="s">
        <v>47</v>
      </c>
      <c r="J2867" t="s">
        <v>63</v>
      </c>
      <c r="K2867" t="s">
        <v>71</v>
      </c>
      <c r="L2867">
        <v>18</v>
      </c>
      <c r="M2867" s="5">
        <v>24.08</v>
      </c>
      <c r="N2867" s="5">
        <f t="shared" si="44"/>
        <v>433.43999999999994</v>
      </c>
      <c r="O2867" s="5">
        <v>8.3242799029924708</v>
      </c>
      <c r="P2867" s="5">
        <f>tb_vendas[[#This Row],[Quantidade]]*tb_vendas[[#This Row],[Custo Unitário]]</f>
        <v>149.83703825386448</v>
      </c>
      <c r="Q2867" s="5">
        <f>tb_vendas[[#This Row],[Valor Total]]-tb_vendas[[#This Row],[Custo Total]]</f>
        <v>283.60296174613546</v>
      </c>
      <c r="R2867" s="2">
        <v>1</v>
      </c>
      <c r="S2867" s="3">
        <v>3</v>
      </c>
      <c r="T2867" t="s">
        <v>79</v>
      </c>
      <c r="U2867" t="s">
        <v>85</v>
      </c>
    </row>
    <row r="2868" spans="1:21" x14ac:dyDescent="0.3">
      <c r="A2868" s="3" t="s">
        <v>2952</v>
      </c>
      <c r="B2868" s="1">
        <v>45112</v>
      </c>
      <c r="C2868" s="7" t="str">
        <f>TEXT(tb_vendas[[#This Row],[Data do Pedido]],"aaaa-mm")</f>
        <v>2023-07</v>
      </c>
      <c r="D2868" s="1" t="s">
        <v>6591</v>
      </c>
      <c r="E2868" t="s">
        <v>18</v>
      </c>
      <c r="F2868" t="s">
        <v>25</v>
      </c>
      <c r="G2868" t="s">
        <v>40</v>
      </c>
      <c r="H2868" t="s">
        <v>46</v>
      </c>
      <c r="I2868" t="s">
        <v>51</v>
      </c>
      <c r="J2868" t="s">
        <v>65</v>
      </c>
      <c r="K2868" t="s">
        <v>78</v>
      </c>
      <c r="L2868">
        <v>24</v>
      </c>
      <c r="M2868" s="5">
        <v>67.92</v>
      </c>
      <c r="N2868" s="5">
        <f t="shared" si="44"/>
        <v>1630.08</v>
      </c>
      <c r="O2868" s="5">
        <v>25.788044450534755</v>
      </c>
      <c r="P2868" s="5">
        <f>tb_vendas[[#This Row],[Quantidade]]*tb_vendas[[#This Row],[Custo Unitário]]</f>
        <v>618.91306681283413</v>
      </c>
      <c r="Q2868" s="5">
        <f>tb_vendas[[#This Row],[Valor Total]]-tb_vendas[[#This Row],[Custo Total]]</f>
        <v>1011.1669331871658</v>
      </c>
      <c r="R2868" s="2">
        <v>10</v>
      </c>
      <c r="S2868" s="3">
        <v>0</v>
      </c>
      <c r="T2868" t="s">
        <v>80</v>
      </c>
      <c r="U2868" t="s">
        <v>85</v>
      </c>
    </row>
    <row r="2869" spans="1:21" x14ac:dyDescent="0.3">
      <c r="A2869" s="3" t="s">
        <v>2953</v>
      </c>
      <c r="B2869" s="1">
        <v>45112</v>
      </c>
      <c r="C2869" s="7" t="str">
        <f>TEXT(tb_vendas[[#This Row],[Data do Pedido]],"aaaa-mm")</f>
        <v>2023-07</v>
      </c>
      <c r="D2869" s="1" t="s">
        <v>6592</v>
      </c>
      <c r="E2869" t="s">
        <v>19</v>
      </c>
      <c r="F2869" t="s">
        <v>25</v>
      </c>
      <c r="G2869" t="s">
        <v>40</v>
      </c>
      <c r="H2869" t="s">
        <v>46</v>
      </c>
      <c r="I2869" t="s">
        <v>54</v>
      </c>
      <c r="J2869" t="s">
        <v>68</v>
      </c>
      <c r="K2869" t="s">
        <v>75</v>
      </c>
      <c r="L2869">
        <v>47</v>
      </c>
      <c r="M2869" s="5">
        <v>5.95</v>
      </c>
      <c r="N2869" s="5">
        <f t="shared" si="44"/>
        <v>279.65000000000003</v>
      </c>
      <c r="O2869" s="5">
        <v>1.5208382473958948</v>
      </c>
      <c r="P2869" s="5">
        <f>tb_vendas[[#This Row],[Quantidade]]*tb_vendas[[#This Row],[Custo Unitário]]</f>
        <v>71.479397627607057</v>
      </c>
      <c r="Q2869" s="5">
        <f>tb_vendas[[#This Row],[Valor Total]]-tb_vendas[[#This Row],[Custo Total]]</f>
        <v>208.17060237239298</v>
      </c>
      <c r="R2869" s="2">
        <v>6</v>
      </c>
      <c r="S2869" s="3">
        <v>2</v>
      </c>
      <c r="T2869" t="s">
        <v>80</v>
      </c>
      <c r="U2869" t="s">
        <v>82</v>
      </c>
    </row>
    <row r="2870" spans="1:21" x14ac:dyDescent="0.3">
      <c r="A2870" s="3" t="s">
        <v>2954</v>
      </c>
      <c r="B2870" s="1">
        <v>45112</v>
      </c>
      <c r="C2870" s="7" t="str">
        <f>TEXT(tb_vendas[[#This Row],[Data do Pedido]],"aaaa-mm")</f>
        <v>2023-07</v>
      </c>
      <c r="D2870" s="1" t="s">
        <v>6588</v>
      </c>
      <c r="E2870" t="s">
        <v>19</v>
      </c>
      <c r="F2870" t="s">
        <v>28</v>
      </c>
      <c r="G2870" t="s">
        <v>43</v>
      </c>
      <c r="H2870" t="s">
        <v>45</v>
      </c>
      <c r="I2870" t="s">
        <v>60</v>
      </c>
      <c r="J2870" t="s">
        <v>69</v>
      </c>
      <c r="K2870" t="s">
        <v>72</v>
      </c>
      <c r="L2870">
        <v>63</v>
      </c>
      <c r="M2870" s="5">
        <v>52.1</v>
      </c>
      <c r="N2870" s="5">
        <f t="shared" si="44"/>
        <v>3282.3</v>
      </c>
      <c r="O2870" s="5">
        <v>20.67193714751091</v>
      </c>
      <c r="P2870" s="5">
        <f>tb_vendas[[#This Row],[Quantidade]]*tb_vendas[[#This Row],[Custo Unitário]]</f>
        <v>1302.3320402931872</v>
      </c>
      <c r="Q2870" s="5">
        <f>tb_vendas[[#This Row],[Valor Total]]-tb_vendas[[#This Row],[Custo Total]]</f>
        <v>1979.967959706813</v>
      </c>
      <c r="R2870" s="2">
        <v>1</v>
      </c>
      <c r="S2870" s="3">
        <v>9</v>
      </c>
      <c r="T2870" t="s">
        <v>79</v>
      </c>
      <c r="U2870" t="s">
        <v>85</v>
      </c>
    </row>
    <row r="2871" spans="1:21" x14ac:dyDescent="0.3">
      <c r="A2871" s="3" t="s">
        <v>2955</v>
      </c>
      <c r="B2871" s="1">
        <v>45112</v>
      </c>
      <c r="C2871" s="7" t="str">
        <f>TEXT(tb_vendas[[#This Row],[Data do Pedido]],"aaaa-mm")</f>
        <v>2023-07</v>
      </c>
      <c r="D2871" s="1" t="s">
        <v>6590</v>
      </c>
      <c r="E2871" t="s">
        <v>18</v>
      </c>
      <c r="F2871" t="s">
        <v>31</v>
      </c>
      <c r="G2871" t="s">
        <v>40</v>
      </c>
      <c r="H2871" t="s">
        <v>46</v>
      </c>
      <c r="I2871" t="s">
        <v>47</v>
      </c>
      <c r="J2871" t="s">
        <v>63</v>
      </c>
      <c r="K2871" t="s">
        <v>78</v>
      </c>
      <c r="L2871">
        <v>36</v>
      </c>
      <c r="M2871" s="5">
        <v>39.380000000000003</v>
      </c>
      <c r="N2871" s="5">
        <f t="shared" si="44"/>
        <v>1417.68</v>
      </c>
      <c r="O2871" s="5">
        <v>13.551364169818674</v>
      </c>
      <c r="P2871" s="5">
        <f>tb_vendas[[#This Row],[Quantidade]]*tb_vendas[[#This Row],[Custo Unitário]]</f>
        <v>487.84911011347225</v>
      </c>
      <c r="Q2871" s="5">
        <f>tb_vendas[[#This Row],[Valor Total]]-tb_vendas[[#This Row],[Custo Total]]</f>
        <v>929.83088988652776</v>
      </c>
      <c r="R2871" s="2">
        <v>2</v>
      </c>
      <c r="S2871" s="3">
        <v>5</v>
      </c>
      <c r="T2871" t="s">
        <v>81</v>
      </c>
      <c r="U2871" t="s">
        <v>85</v>
      </c>
    </row>
    <row r="2872" spans="1:21" x14ac:dyDescent="0.3">
      <c r="A2872" s="3" t="s">
        <v>2956</v>
      </c>
      <c r="B2872" s="1">
        <v>45113</v>
      </c>
      <c r="C2872" s="7" t="str">
        <f>TEXT(tb_vendas[[#This Row],[Data do Pedido]],"aaaa-mm")</f>
        <v>2023-07</v>
      </c>
      <c r="D2872" s="1" t="s">
        <v>6591</v>
      </c>
      <c r="E2872" t="s">
        <v>17</v>
      </c>
      <c r="F2872" t="s">
        <v>37</v>
      </c>
      <c r="G2872" t="s">
        <v>41</v>
      </c>
      <c r="H2872" t="s">
        <v>45</v>
      </c>
      <c r="I2872" t="s">
        <v>54</v>
      </c>
      <c r="J2872" t="s">
        <v>68</v>
      </c>
      <c r="K2872" t="s">
        <v>72</v>
      </c>
      <c r="L2872">
        <v>92</v>
      </c>
      <c r="M2872" s="5">
        <v>48.33</v>
      </c>
      <c r="N2872" s="5">
        <f t="shared" si="44"/>
        <v>4446.3599999999997</v>
      </c>
      <c r="O2872" s="5">
        <v>44.923030502789921</v>
      </c>
      <c r="P2872" s="5">
        <f>tb_vendas[[#This Row],[Quantidade]]*tb_vendas[[#This Row],[Custo Unitário]]</f>
        <v>4132.9188062566727</v>
      </c>
      <c r="Q2872" s="5">
        <f>tb_vendas[[#This Row],[Valor Total]]-tb_vendas[[#This Row],[Custo Total]]</f>
        <v>313.44119374332695</v>
      </c>
      <c r="R2872" s="2">
        <v>1</v>
      </c>
      <c r="S2872" s="3">
        <v>8</v>
      </c>
      <c r="T2872" t="s">
        <v>79</v>
      </c>
      <c r="U2872" t="s">
        <v>82</v>
      </c>
    </row>
    <row r="2873" spans="1:21" x14ac:dyDescent="0.3">
      <c r="A2873" s="3" t="s">
        <v>2957</v>
      </c>
      <c r="B2873" s="1">
        <v>45113</v>
      </c>
      <c r="C2873" s="7" t="str">
        <f>TEXT(tb_vendas[[#This Row],[Data do Pedido]],"aaaa-mm")</f>
        <v>2023-07</v>
      </c>
      <c r="D2873" s="1" t="s">
        <v>6592</v>
      </c>
      <c r="E2873" t="s">
        <v>18</v>
      </c>
      <c r="F2873" t="s">
        <v>31</v>
      </c>
      <c r="G2873" t="s">
        <v>40</v>
      </c>
      <c r="H2873" t="s">
        <v>46</v>
      </c>
      <c r="I2873" t="s">
        <v>62</v>
      </c>
      <c r="J2873" t="s">
        <v>70</v>
      </c>
      <c r="K2873" t="s">
        <v>73</v>
      </c>
      <c r="L2873">
        <v>44</v>
      </c>
      <c r="M2873" s="5">
        <v>94.77</v>
      </c>
      <c r="N2873" s="5">
        <f t="shared" si="44"/>
        <v>4169.88</v>
      </c>
      <c r="O2873" s="5">
        <v>24.363223627462155</v>
      </c>
      <c r="P2873" s="5">
        <f>tb_vendas[[#This Row],[Quantidade]]*tb_vendas[[#This Row],[Custo Unitário]]</f>
        <v>1071.9818396083349</v>
      </c>
      <c r="Q2873" s="5">
        <f>tb_vendas[[#This Row],[Valor Total]]-tb_vendas[[#This Row],[Custo Total]]</f>
        <v>3097.8981603916654</v>
      </c>
      <c r="R2873" s="2">
        <v>1</v>
      </c>
      <c r="S2873" s="3">
        <v>7</v>
      </c>
      <c r="T2873" t="s">
        <v>79</v>
      </c>
      <c r="U2873" t="s">
        <v>84</v>
      </c>
    </row>
    <row r="2874" spans="1:21" x14ac:dyDescent="0.3">
      <c r="A2874" s="3" t="s">
        <v>2958</v>
      </c>
      <c r="B2874" s="1">
        <v>45113</v>
      </c>
      <c r="C2874" s="7" t="str">
        <f>TEXT(tb_vendas[[#This Row],[Data do Pedido]],"aaaa-mm")</f>
        <v>2023-07</v>
      </c>
      <c r="D2874" s="1" t="s">
        <v>6590</v>
      </c>
      <c r="E2874" t="s">
        <v>21</v>
      </c>
      <c r="F2874" t="s">
        <v>36</v>
      </c>
      <c r="G2874" t="s">
        <v>39</v>
      </c>
      <c r="H2874" t="s">
        <v>45</v>
      </c>
      <c r="I2874" t="s">
        <v>56</v>
      </c>
      <c r="J2874" t="s">
        <v>63</v>
      </c>
      <c r="K2874" t="s">
        <v>71</v>
      </c>
      <c r="L2874">
        <v>41</v>
      </c>
      <c r="M2874" s="5">
        <v>65.760000000000005</v>
      </c>
      <c r="N2874" s="5">
        <f t="shared" si="44"/>
        <v>2696.1600000000003</v>
      </c>
      <c r="O2874" s="5">
        <v>18.229729612877588</v>
      </c>
      <c r="P2874" s="5">
        <f>tb_vendas[[#This Row],[Quantidade]]*tb_vendas[[#This Row],[Custo Unitário]]</f>
        <v>747.41891412798111</v>
      </c>
      <c r="Q2874" s="5">
        <f>tb_vendas[[#This Row],[Valor Total]]-tb_vendas[[#This Row],[Custo Total]]</f>
        <v>1948.7410858720191</v>
      </c>
      <c r="R2874" s="2">
        <v>5</v>
      </c>
      <c r="S2874" s="3">
        <v>3</v>
      </c>
      <c r="T2874" t="s">
        <v>81</v>
      </c>
      <c r="U2874" t="s">
        <v>84</v>
      </c>
    </row>
    <row r="2875" spans="1:21" x14ac:dyDescent="0.3">
      <c r="A2875" s="3" t="s">
        <v>2959</v>
      </c>
      <c r="B2875" s="1">
        <v>45114</v>
      </c>
      <c r="C2875" s="7" t="str">
        <f>TEXT(tb_vendas[[#This Row],[Data do Pedido]],"aaaa-mm")</f>
        <v>2023-07</v>
      </c>
      <c r="D2875" s="1" t="s">
        <v>6591</v>
      </c>
      <c r="E2875" t="s">
        <v>23</v>
      </c>
      <c r="F2875" t="s">
        <v>32</v>
      </c>
      <c r="G2875" t="s">
        <v>39</v>
      </c>
      <c r="H2875" t="s">
        <v>45</v>
      </c>
      <c r="I2875" t="s">
        <v>47</v>
      </c>
      <c r="J2875" t="s">
        <v>63</v>
      </c>
      <c r="K2875" t="s">
        <v>71</v>
      </c>
      <c r="L2875">
        <v>57</v>
      </c>
      <c r="M2875" s="5">
        <v>5.37</v>
      </c>
      <c r="N2875" s="5">
        <f t="shared" si="44"/>
        <v>306.09000000000003</v>
      </c>
      <c r="O2875" s="5">
        <v>5.3225522219834493</v>
      </c>
      <c r="P2875" s="5">
        <f>tb_vendas[[#This Row],[Quantidade]]*tb_vendas[[#This Row],[Custo Unitário]]</f>
        <v>303.38547665305663</v>
      </c>
      <c r="Q2875" s="5">
        <f>tb_vendas[[#This Row],[Valor Total]]-tb_vendas[[#This Row],[Custo Total]]</f>
        <v>2.7045233469434038</v>
      </c>
      <c r="R2875" s="2">
        <v>9</v>
      </c>
      <c r="S2875" s="3">
        <v>7</v>
      </c>
      <c r="T2875" t="s">
        <v>79</v>
      </c>
      <c r="U2875" t="s">
        <v>84</v>
      </c>
    </row>
    <row r="2876" spans="1:21" x14ac:dyDescent="0.3">
      <c r="A2876" s="3" t="s">
        <v>2960</v>
      </c>
      <c r="B2876" s="1">
        <v>45114</v>
      </c>
      <c r="C2876" s="7" t="str">
        <f>TEXT(tb_vendas[[#This Row],[Data do Pedido]],"aaaa-mm")</f>
        <v>2023-07</v>
      </c>
      <c r="D2876" s="1" t="s">
        <v>6589</v>
      </c>
      <c r="E2876" t="s">
        <v>22</v>
      </c>
      <c r="F2876" t="s">
        <v>24</v>
      </c>
      <c r="G2876" t="s">
        <v>39</v>
      </c>
      <c r="H2876" t="s">
        <v>45</v>
      </c>
      <c r="I2876" t="s">
        <v>53</v>
      </c>
      <c r="J2876" t="s">
        <v>67</v>
      </c>
      <c r="K2876" t="s">
        <v>76</v>
      </c>
      <c r="L2876">
        <v>18</v>
      </c>
      <c r="M2876" s="5">
        <v>80.680000000000007</v>
      </c>
      <c r="N2876" s="5">
        <f t="shared" si="44"/>
        <v>1452.2400000000002</v>
      </c>
      <c r="O2876" s="5">
        <v>71.827364847730664</v>
      </c>
      <c r="P2876" s="5">
        <f>tb_vendas[[#This Row],[Quantidade]]*tb_vendas[[#This Row],[Custo Unitário]]</f>
        <v>1292.892567259152</v>
      </c>
      <c r="Q2876" s="5">
        <f>tb_vendas[[#This Row],[Valor Total]]-tb_vendas[[#This Row],[Custo Total]]</f>
        <v>159.34743274084826</v>
      </c>
      <c r="R2876" s="2">
        <v>2</v>
      </c>
      <c r="S2876" s="3">
        <v>9</v>
      </c>
      <c r="T2876" t="s">
        <v>80</v>
      </c>
      <c r="U2876" t="s">
        <v>83</v>
      </c>
    </row>
    <row r="2877" spans="1:21" x14ac:dyDescent="0.3">
      <c r="A2877" s="3" t="s">
        <v>2961</v>
      </c>
      <c r="B2877" s="1">
        <v>45115</v>
      </c>
      <c r="C2877" s="7" t="str">
        <f>TEXT(tb_vendas[[#This Row],[Data do Pedido]],"aaaa-mm")</f>
        <v>2023-07</v>
      </c>
      <c r="D2877" s="1" t="s">
        <v>6592</v>
      </c>
      <c r="E2877" t="s">
        <v>21</v>
      </c>
      <c r="F2877" t="s">
        <v>32</v>
      </c>
      <c r="G2877" t="s">
        <v>39</v>
      </c>
      <c r="H2877" t="s">
        <v>45</v>
      </c>
      <c r="I2877" t="s">
        <v>50</v>
      </c>
      <c r="J2877" t="s">
        <v>66</v>
      </c>
      <c r="K2877" t="s">
        <v>74</v>
      </c>
      <c r="L2877">
        <v>8</v>
      </c>
      <c r="M2877" s="5">
        <v>64.83</v>
      </c>
      <c r="N2877" s="5">
        <f t="shared" si="44"/>
        <v>518.64</v>
      </c>
      <c r="O2877" s="5">
        <v>42.112449970734275</v>
      </c>
      <c r="P2877" s="5">
        <f>tb_vendas[[#This Row],[Quantidade]]*tb_vendas[[#This Row],[Custo Unitário]]</f>
        <v>336.8995997658742</v>
      </c>
      <c r="Q2877" s="5">
        <f>tb_vendas[[#This Row],[Valor Total]]-tb_vendas[[#This Row],[Custo Total]]</f>
        <v>181.74040023412579</v>
      </c>
      <c r="R2877" s="2">
        <v>8</v>
      </c>
      <c r="S2877" s="3">
        <v>9</v>
      </c>
      <c r="T2877" t="s">
        <v>81</v>
      </c>
      <c r="U2877" t="s">
        <v>84</v>
      </c>
    </row>
    <row r="2878" spans="1:21" x14ac:dyDescent="0.3">
      <c r="A2878" s="3" t="s">
        <v>2962</v>
      </c>
      <c r="B2878" s="1">
        <v>45115</v>
      </c>
      <c r="C2878" s="7" t="str">
        <f>TEXT(tb_vendas[[#This Row],[Data do Pedido]],"aaaa-mm")</f>
        <v>2023-07</v>
      </c>
      <c r="D2878" s="1" t="s">
        <v>6593</v>
      </c>
      <c r="E2878" t="s">
        <v>17</v>
      </c>
      <c r="F2878" t="s">
        <v>35</v>
      </c>
      <c r="G2878" t="s">
        <v>44</v>
      </c>
      <c r="H2878" t="s">
        <v>46</v>
      </c>
      <c r="I2878" t="s">
        <v>61</v>
      </c>
      <c r="J2878" t="s">
        <v>68</v>
      </c>
      <c r="K2878" t="s">
        <v>71</v>
      </c>
      <c r="L2878">
        <v>88</v>
      </c>
      <c r="M2878" s="5">
        <v>12.41</v>
      </c>
      <c r="N2878" s="5">
        <f t="shared" si="44"/>
        <v>1092.08</v>
      </c>
      <c r="O2878" s="5">
        <v>3.5263439343648089</v>
      </c>
      <c r="P2878" s="5">
        <f>tb_vendas[[#This Row],[Quantidade]]*tb_vendas[[#This Row],[Custo Unitário]]</f>
        <v>310.31826622410318</v>
      </c>
      <c r="Q2878" s="5">
        <f>tb_vendas[[#This Row],[Valor Total]]-tb_vendas[[#This Row],[Custo Total]]</f>
        <v>781.7617337758968</v>
      </c>
      <c r="R2878" s="2">
        <v>10</v>
      </c>
      <c r="S2878" s="3">
        <v>7</v>
      </c>
      <c r="T2878" t="s">
        <v>79</v>
      </c>
      <c r="U2878" t="s">
        <v>83</v>
      </c>
    </row>
    <row r="2879" spans="1:21" x14ac:dyDescent="0.3">
      <c r="A2879" s="3" t="s">
        <v>2963</v>
      </c>
      <c r="B2879" s="1">
        <v>45115</v>
      </c>
      <c r="C2879" s="7" t="str">
        <f>TEXT(tb_vendas[[#This Row],[Data do Pedido]],"aaaa-mm")</f>
        <v>2023-07</v>
      </c>
      <c r="D2879" s="1" t="s">
        <v>6590</v>
      </c>
      <c r="E2879" t="s">
        <v>21</v>
      </c>
      <c r="F2879" t="s">
        <v>34</v>
      </c>
      <c r="G2879" t="s">
        <v>40</v>
      </c>
      <c r="H2879" t="s">
        <v>46</v>
      </c>
      <c r="I2879" t="s">
        <v>58</v>
      </c>
      <c r="J2879" t="s">
        <v>64</v>
      </c>
      <c r="K2879" t="s">
        <v>76</v>
      </c>
      <c r="L2879">
        <v>37</v>
      </c>
      <c r="M2879" s="5">
        <v>12.97</v>
      </c>
      <c r="N2879" s="5">
        <f t="shared" si="44"/>
        <v>479.89000000000004</v>
      </c>
      <c r="O2879" s="5">
        <v>3.7204417921502864</v>
      </c>
      <c r="P2879" s="5">
        <f>tb_vendas[[#This Row],[Quantidade]]*tb_vendas[[#This Row],[Custo Unitário]]</f>
        <v>137.6563463095606</v>
      </c>
      <c r="Q2879" s="5">
        <f>tb_vendas[[#This Row],[Valor Total]]-tb_vendas[[#This Row],[Custo Total]]</f>
        <v>342.23365369043944</v>
      </c>
      <c r="R2879" s="2">
        <v>2</v>
      </c>
      <c r="S2879" s="3">
        <v>5</v>
      </c>
      <c r="T2879" t="s">
        <v>81</v>
      </c>
      <c r="U2879" t="s">
        <v>84</v>
      </c>
    </row>
    <row r="2880" spans="1:21" x14ac:dyDescent="0.3">
      <c r="A2880" s="3" t="s">
        <v>2964</v>
      </c>
      <c r="B2880" s="1">
        <v>45115</v>
      </c>
      <c r="C2880" s="7" t="str">
        <f>TEXT(tb_vendas[[#This Row],[Data do Pedido]],"aaaa-mm")</f>
        <v>2023-07</v>
      </c>
      <c r="D2880" s="1" t="s">
        <v>6589</v>
      </c>
      <c r="E2880" t="s">
        <v>19</v>
      </c>
      <c r="F2880" t="s">
        <v>28</v>
      </c>
      <c r="G2880" t="s">
        <v>43</v>
      </c>
      <c r="H2880" t="s">
        <v>45</v>
      </c>
      <c r="I2880" t="s">
        <v>47</v>
      </c>
      <c r="J2880" t="s">
        <v>63</v>
      </c>
      <c r="K2880" t="s">
        <v>74</v>
      </c>
      <c r="L2880">
        <v>39</v>
      </c>
      <c r="M2880" s="5">
        <v>46.6</v>
      </c>
      <c r="N2880" s="5">
        <f t="shared" si="44"/>
        <v>1817.4</v>
      </c>
      <c r="O2880" s="5">
        <v>11.843724498392596</v>
      </c>
      <c r="P2880" s="5">
        <f>tb_vendas[[#This Row],[Quantidade]]*tb_vendas[[#This Row],[Custo Unitário]]</f>
        <v>461.90525543731127</v>
      </c>
      <c r="Q2880" s="5">
        <f>tb_vendas[[#This Row],[Valor Total]]-tb_vendas[[#This Row],[Custo Total]]</f>
        <v>1355.4947445626888</v>
      </c>
      <c r="R2880" s="2">
        <v>6</v>
      </c>
      <c r="S2880" s="3">
        <v>5</v>
      </c>
      <c r="T2880" t="s">
        <v>79</v>
      </c>
      <c r="U2880" t="s">
        <v>84</v>
      </c>
    </row>
    <row r="2881" spans="1:21" x14ac:dyDescent="0.3">
      <c r="A2881" s="3" t="s">
        <v>2965</v>
      </c>
      <c r="B2881" s="1">
        <v>45117</v>
      </c>
      <c r="C2881" s="7" t="str">
        <f>TEXT(tb_vendas[[#This Row],[Data do Pedido]],"aaaa-mm")</f>
        <v>2023-07</v>
      </c>
      <c r="D2881" s="1" t="s">
        <v>6589</v>
      </c>
      <c r="E2881" t="s">
        <v>22</v>
      </c>
      <c r="F2881" t="s">
        <v>32</v>
      </c>
      <c r="G2881" t="s">
        <v>39</v>
      </c>
      <c r="H2881" t="s">
        <v>45</v>
      </c>
      <c r="I2881" t="s">
        <v>53</v>
      </c>
      <c r="J2881" t="s">
        <v>67</v>
      </c>
      <c r="K2881" t="s">
        <v>74</v>
      </c>
      <c r="L2881">
        <v>41</v>
      </c>
      <c r="M2881" s="5">
        <v>17.37</v>
      </c>
      <c r="N2881" s="5">
        <f t="shared" si="44"/>
        <v>712.17000000000007</v>
      </c>
      <c r="O2881" s="5">
        <v>12.26572282071462</v>
      </c>
      <c r="P2881" s="5">
        <f>tb_vendas[[#This Row],[Quantidade]]*tb_vendas[[#This Row],[Custo Unitário]]</f>
        <v>502.8946356492994</v>
      </c>
      <c r="Q2881" s="5">
        <f>tb_vendas[[#This Row],[Valor Total]]-tb_vendas[[#This Row],[Custo Total]]</f>
        <v>209.27536435070067</v>
      </c>
      <c r="R2881" s="2">
        <v>8</v>
      </c>
      <c r="S2881" s="3">
        <v>1</v>
      </c>
      <c r="T2881" t="s">
        <v>80</v>
      </c>
      <c r="U2881" t="s">
        <v>83</v>
      </c>
    </row>
    <row r="2882" spans="1:21" x14ac:dyDescent="0.3">
      <c r="A2882" s="3" t="s">
        <v>2966</v>
      </c>
      <c r="B2882" s="1">
        <v>45117</v>
      </c>
      <c r="C2882" s="7" t="str">
        <f>TEXT(tb_vendas[[#This Row],[Data do Pedido]],"aaaa-mm")</f>
        <v>2023-07</v>
      </c>
      <c r="D2882" s="1" t="s">
        <v>6593</v>
      </c>
      <c r="E2882" t="s">
        <v>22</v>
      </c>
      <c r="F2882" t="s">
        <v>36</v>
      </c>
      <c r="G2882" t="s">
        <v>39</v>
      </c>
      <c r="H2882" t="s">
        <v>45</v>
      </c>
      <c r="I2882" t="s">
        <v>58</v>
      </c>
      <c r="J2882" t="s">
        <v>64</v>
      </c>
      <c r="K2882" t="s">
        <v>77</v>
      </c>
      <c r="L2882">
        <v>57</v>
      </c>
      <c r="M2882" s="5">
        <v>41.59</v>
      </c>
      <c r="N2882" s="5">
        <f t="shared" si="44"/>
        <v>2370.63</v>
      </c>
      <c r="O2882" s="5">
        <v>10.610311462176529</v>
      </c>
      <c r="P2882" s="5">
        <f>tb_vendas[[#This Row],[Quantidade]]*tb_vendas[[#This Row],[Custo Unitário]]</f>
        <v>604.78775334406214</v>
      </c>
      <c r="Q2882" s="5">
        <f>tb_vendas[[#This Row],[Valor Total]]-tb_vendas[[#This Row],[Custo Total]]</f>
        <v>1765.842246655938</v>
      </c>
      <c r="R2882" s="2">
        <v>6</v>
      </c>
      <c r="S2882" s="3">
        <v>3</v>
      </c>
      <c r="T2882" t="s">
        <v>81</v>
      </c>
      <c r="U2882" t="s">
        <v>85</v>
      </c>
    </row>
    <row r="2883" spans="1:21" x14ac:dyDescent="0.3">
      <c r="A2883" s="3" t="s">
        <v>2967</v>
      </c>
      <c r="B2883" s="1">
        <v>45117</v>
      </c>
      <c r="C2883" s="7" t="str">
        <f>TEXT(tb_vendas[[#This Row],[Data do Pedido]],"aaaa-mm")</f>
        <v>2023-07</v>
      </c>
      <c r="D2883" s="1" t="s">
        <v>6592</v>
      </c>
      <c r="E2883" t="s">
        <v>20</v>
      </c>
      <c r="F2883" t="s">
        <v>34</v>
      </c>
      <c r="G2883" t="s">
        <v>40</v>
      </c>
      <c r="H2883" t="s">
        <v>46</v>
      </c>
      <c r="I2883" t="s">
        <v>61</v>
      </c>
      <c r="J2883" t="s">
        <v>68</v>
      </c>
      <c r="K2883" t="s">
        <v>71</v>
      </c>
      <c r="L2883">
        <v>73</v>
      </c>
      <c r="M2883" s="5">
        <v>84.59</v>
      </c>
      <c r="N2883" s="5">
        <f t="shared" ref="N2883:N2946" si="45">L2883*M2883</f>
        <v>6175.0700000000006</v>
      </c>
      <c r="O2883" s="5">
        <v>25.879031784913835</v>
      </c>
      <c r="P2883" s="5">
        <f>tb_vendas[[#This Row],[Quantidade]]*tb_vendas[[#This Row],[Custo Unitário]]</f>
        <v>1889.1693202987099</v>
      </c>
      <c r="Q2883" s="5">
        <f>tb_vendas[[#This Row],[Valor Total]]-tb_vendas[[#This Row],[Custo Total]]</f>
        <v>4285.9006797012908</v>
      </c>
      <c r="R2883" s="2">
        <v>8</v>
      </c>
      <c r="S2883" s="3">
        <v>5</v>
      </c>
      <c r="T2883" t="s">
        <v>79</v>
      </c>
      <c r="U2883" t="s">
        <v>82</v>
      </c>
    </row>
    <row r="2884" spans="1:21" x14ac:dyDescent="0.3">
      <c r="A2884" s="3" t="s">
        <v>2968</v>
      </c>
      <c r="B2884" s="1">
        <v>45117</v>
      </c>
      <c r="C2884" s="7" t="str">
        <f>TEXT(tb_vendas[[#This Row],[Data do Pedido]],"aaaa-mm")</f>
        <v>2023-07</v>
      </c>
      <c r="D2884" s="1" t="s">
        <v>6592</v>
      </c>
      <c r="E2884" t="s">
        <v>22</v>
      </c>
      <c r="F2884" t="s">
        <v>24</v>
      </c>
      <c r="G2884" t="s">
        <v>39</v>
      </c>
      <c r="H2884" t="s">
        <v>45</v>
      </c>
      <c r="I2884" t="s">
        <v>61</v>
      </c>
      <c r="J2884" t="s">
        <v>68</v>
      </c>
      <c r="K2884" t="s">
        <v>73</v>
      </c>
      <c r="L2884">
        <v>28</v>
      </c>
      <c r="M2884" s="5">
        <v>68.53</v>
      </c>
      <c r="N2884" s="5">
        <f t="shared" si="45"/>
        <v>1918.8400000000001</v>
      </c>
      <c r="O2884" s="5">
        <v>57.801450302059244</v>
      </c>
      <c r="P2884" s="5">
        <f>tb_vendas[[#This Row],[Quantidade]]*tb_vendas[[#This Row],[Custo Unitário]]</f>
        <v>1618.4406084576588</v>
      </c>
      <c r="Q2884" s="5">
        <f>tb_vendas[[#This Row],[Valor Total]]-tb_vendas[[#This Row],[Custo Total]]</f>
        <v>300.39939154234139</v>
      </c>
      <c r="R2884" s="2">
        <v>9</v>
      </c>
      <c r="S2884" s="3">
        <v>0</v>
      </c>
      <c r="T2884" t="s">
        <v>81</v>
      </c>
      <c r="U2884" t="s">
        <v>84</v>
      </c>
    </row>
    <row r="2885" spans="1:21" x14ac:dyDescent="0.3">
      <c r="A2885" s="3" t="s">
        <v>2969</v>
      </c>
      <c r="B2885" s="1">
        <v>45118</v>
      </c>
      <c r="C2885" s="7" t="str">
        <f>TEXT(tb_vendas[[#This Row],[Data do Pedido]],"aaaa-mm")</f>
        <v>2023-07</v>
      </c>
      <c r="D2885" s="1" t="s">
        <v>6588</v>
      </c>
      <c r="E2885" t="s">
        <v>16</v>
      </c>
      <c r="F2885" t="s">
        <v>27</v>
      </c>
      <c r="G2885" t="s">
        <v>42</v>
      </c>
      <c r="H2885" t="s">
        <v>46</v>
      </c>
      <c r="I2885" t="s">
        <v>57</v>
      </c>
      <c r="J2885" t="s">
        <v>66</v>
      </c>
      <c r="K2885" t="s">
        <v>76</v>
      </c>
      <c r="L2885">
        <v>4</v>
      </c>
      <c r="M2885" s="5">
        <v>23.11</v>
      </c>
      <c r="N2885" s="5">
        <f t="shared" si="45"/>
        <v>92.44</v>
      </c>
      <c r="O2885" s="5">
        <v>11.679575198309818</v>
      </c>
      <c r="P2885" s="5">
        <f>tb_vendas[[#This Row],[Quantidade]]*tb_vendas[[#This Row],[Custo Unitário]]</f>
        <v>46.718300793239273</v>
      </c>
      <c r="Q2885" s="5">
        <f>tb_vendas[[#This Row],[Valor Total]]-tb_vendas[[#This Row],[Custo Total]]</f>
        <v>45.721699206760725</v>
      </c>
      <c r="R2885" s="2">
        <v>8</v>
      </c>
      <c r="S2885" s="3">
        <v>8</v>
      </c>
      <c r="T2885" t="s">
        <v>81</v>
      </c>
      <c r="U2885" t="s">
        <v>82</v>
      </c>
    </row>
    <row r="2886" spans="1:21" x14ac:dyDescent="0.3">
      <c r="A2886" s="3" t="s">
        <v>2970</v>
      </c>
      <c r="B2886" s="1">
        <v>45119</v>
      </c>
      <c r="C2886" s="7" t="str">
        <f>TEXT(tb_vendas[[#This Row],[Data do Pedido]],"aaaa-mm")</f>
        <v>2023-07</v>
      </c>
      <c r="D2886" s="1" t="s">
        <v>6591</v>
      </c>
      <c r="E2886" t="s">
        <v>16</v>
      </c>
      <c r="F2886" t="s">
        <v>30</v>
      </c>
      <c r="G2886" t="s">
        <v>44</v>
      </c>
      <c r="H2886" t="s">
        <v>46</v>
      </c>
      <c r="I2886" t="s">
        <v>61</v>
      </c>
      <c r="J2886" t="s">
        <v>68</v>
      </c>
      <c r="K2886" t="s">
        <v>71</v>
      </c>
      <c r="L2886">
        <v>15</v>
      </c>
      <c r="M2886" s="5">
        <v>20.02</v>
      </c>
      <c r="N2886" s="5">
        <f t="shared" si="45"/>
        <v>300.3</v>
      </c>
      <c r="O2886" s="5">
        <v>9.5956825241892663</v>
      </c>
      <c r="P2886" s="5">
        <f>tb_vendas[[#This Row],[Quantidade]]*tb_vendas[[#This Row],[Custo Unitário]]</f>
        <v>143.93523786283899</v>
      </c>
      <c r="Q2886" s="5">
        <f>tb_vendas[[#This Row],[Valor Total]]-tb_vendas[[#This Row],[Custo Total]]</f>
        <v>156.36476213716102</v>
      </c>
      <c r="R2886" s="2">
        <v>2</v>
      </c>
      <c r="S2886" s="3">
        <v>4</v>
      </c>
      <c r="T2886" t="s">
        <v>81</v>
      </c>
      <c r="U2886" t="s">
        <v>83</v>
      </c>
    </row>
    <row r="2887" spans="1:21" x14ac:dyDescent="0.3">
      <c r="A2887" s="3" t="s">
        <v>2971</v>
      </c>
      <c r="B2887" s="1">
        <v>45119</v>
      </c>
      <c r="C2887" s="7" t="str">
        <f>TEXT(tb_vendas[[#This Row],[Data do Pedido]],"aaaa-mm")</f>
        <v>2023-07</v>
      </c>
      <c r="D2887" s="1" t="s">
        <v>6590</v>
      </c>
      <c r="E2887" t="s">
        <v>16</v>
      </c>
      <c r="F2887" t="s">
        <v>30</v>
      </c>
      <c r="G2887" t="s">
        <v>44</v>
      </c>
      <c r="H2887" t="s">
        <v>46</v>
      </c>
      <c r="I2887" t="s">
        <v>56</v>
      </c>
      <c r="J2887" t="s">
        <v>63</v>
      </c>
      <c r="K2887" t="s">
        <v>74</v>
      </c>
      <c r="L2887">
        <v>56</v>
      </c>
      <c r="M2887" s="5">
        <v>80.510000000000005</v>
      </c>
      <c r="N2887" s="5">
        <f t="shared" si="45"/>
        <v>4508.5600000000004</v>
      </c>
      <c r="O2887" s="5">
        <v>21.325341096627533</v>
      </c>
      <c r="P2887" s="5">
        <f>tb_vendas[[#This Row],[Quantidade]]*tb_vendas[[#This Row],[Custo Unitário]]</f>
        <v>1194.2191014111418</v>
      </c>
      <c r="Q2887" s="5">
        <f>tb_vendas[[#This Row],[Valor Total]]-tb_vendas[[#This Row],[Custo Total]]</f>
        <v>3314.3408985888586</v>
      </c>
      <c r="R2887" s="2">
        <v>6</v>
      </c>
      <c r="S2887" s="3">
        <v>9</v>
      </c>
      <c r="T2887" t="s">
        <v>80</v>
      </c>
      <c r="U2887" t="s">
        <v>85</v>
      </c>
    </row>
    <row r="2888" spans="1:21" x14ac:dyDescent="0.3">
      <c r="A2888" s="3" t="s">
        <v>2972</v>
      </c>
      <c r="B2888" s="1">
        <v>45119</v>
      </c>
      <c r="C2888" s="7" t="str">
        <f>TEXT(tb_vendas[[#This Row],[Data do Pedido]],"aaaa-mm")</f>
        <v>2023-07</v>
      </c>
      <c r="D2888" s="1" t="s">
        <v>6590</v>
      </c>
      <c r="E2888" t="s">
        <v>19</v>
      </c>
      <c r="F2888" t="s">
        <v>30</v>
      </c>
      <c r="G2888" t="s">
        <v>44</v>
      </c>
      <c r="H2888" t="s">
        <v>46</v>
      </c>
      <c r="I2888" t="s">
        <v>60</v>
      </c>
      <c r="J2888" t="s">
        <v>69</v>
      </c>
      <c r="K2888" t="s">
        <v>77</v>
      </c>
      <c r="L2888">
        <v>55</v>
      </c>
      <c r="M2888" s="5">
        <v>9.84</v>
      </c>
      <c r="N2888" s="5">
        <f t="shared" si="45"/>
        <v>541.20000000000005</v>
      </c>
      <c r="O2888" s="5">
        <v>2.9619774511941332</v>
      </c>
      <c r="P2888" s="5">
        <f>tb_vendas[[#This Row],[Quantidade]]*tb_vendas[[#This Row],[Custo Unitário]]</f>
        <v>162.90875981567734</v>
      </c>
      <c r="Q2888" s="5">
        <f>tb_vendas[[#This Row],[Valor Total]]-tb_vendas[[#This Row],[Custo Total]]</f>
        <v>378.2912401843227</v>
      </c>
      <c r="R2888" s="2">
        <v>2</v>
      </c>
      <c r="S2888" s="3">
        <v>8</v>
      </c>
      <c r="T2888" t="s">
        <v>79</v>
      </c>
      <c r="U2888" t="s">
        <v>85</v>
      </c>
    </row>
    <row r="2889" spans="1:21" x14ac:dyDescent="0.3">
      <c r="A2889" s="3" t="s">
        <v>2973</v>
      </c>
      <c r="B2889" s="1">
        <v>45119</v>
      </c>
      <c r="C2889" s="7" t="str">
        <f>TEXT(tb_vendas[[#This Row],[Data do Pedido]],"aaaa-mm")</f>
        <v>2023-07</v>
      </c>
      <c r="D2889" s="1" t="s">
        <v>6592</v>
      </c>
      <c r="E2889" t="s">
        <v>20</v>
      </c>
      <c r="F2889" t="s">
        <v>32</v>
      </c>
      <c r="G2889" t="s">
        <v>39</v>
      </c>
      <c r="H2889" t="s">
        <v>45</v>
      </c>
      <c r="I2889" t="s">
        <v>56</v>
      </c>
      <c r="J2889" t="s">
        <v>63</v>
      </c>
      <c r="K2889" t="s">
        <v>74</v>
      </c>
      <c r="L2889">
        <v>36</v>
      </c>
      <c r="M2889" s="5">
        <v>13.61</v>
      </c>
      <c r="N2889" s="5">
        <f t="shared" si="45"/>
        <v>489.96</v>
      </c>
      <c r="O2889" s="5">
        <v>5.8277365843387745</v>
      </c>
      <c r="P2889" s="5">
        <f>tb_vendas[[#This Row],[Quantidade]]*tb_vendas[[#This Row],[Custo Unitário]]</f>
        <v>209.79851703619588</v>
      </c>
      <c r="Q2889" s="5">
        <f>tb_vendas[[#This Row],[Valor Total]]-tb_vendas[[#This Row],[Custo Total]]</f>
        <v>280.16148296380413</v>
      </c>
      <c r="R2889" s="2">
        <v>1</v>
      </c>
      <c r="S2889" s="3">
        <v>10</v>
      </c>
      <c r="T2889" t="s">
        <v>79</v>
      </c>
      <c r="U2889" t="s">
        <v>85</v>
      </c>
    </row>
    <row r="2890" spans="1:21" x14ac:dyDescent="0.3">
      <c r="A2890" s="3" t="s">
        <v>2974</v>
      </c>
      <c r="B2890" s="1">
        <v>45120</v>
      </c>
      <c r="C2890" s="7" t="str">
        <f>TEXT(tb_vendas[[#This Row],[Data do Pedido]],"aaaa-mm")</f>
        <v>2023-07</v>
      </c>
      <c r="D2890" s="1" t="s">
        <v>6590</v>
      </c>
      <c r="E2890" t="s">
        <v>18</v>
      </c>
      <c r="F2890" t="s">
        <v>30</v>
      </c>
      <c r="G2890" t="s">
        <v>44</v>
      </c>
      <c r="H2890" t="s">
        <v>46</v>
      </c>
      <c r="I2890" t="s">
        <v>55</v>
      </c>
      <c r="J2890" t="s">
        <v>69</v>
      </c>
      <c r="K2890" t="s">
        <v>71</v>
      </c>
      <c r="L2890">
        <v>87</v>
      </c>
      <c r="M2890" s="5">
        <v>80.989999999999995</v>
      </c>
      <c r="N2890" s="5">
        <f t="shared" si="45"/>
        <v>7046.1299999999992</v>
      </c>
      <c r="O2890" s="5">
        <v>21.951611838520762</v>
      </c>
      <c r="P2890" s="5">
        <f>tb_vendas[[#This Row],[Quantidade]]*tb_vendas[[#This Row],[Custo Unitário]]</f>
        <v>1909.7902299513062</v>
      </c>
      <c r="Q2890" s="5">
        <f>tb_vendas[[#This Row],[Valor Total]]-tb_vendas[[#This Row],[Custo Total]]</f>
        <v>5136.339770048693</v>
      </c>
      <c r="R2890" s="2">
        <v>7</v>
      </c>
      <c r="S2890" s="3">
        <v>1</v>
      </c>
      <c r="T2890" t="s">
        <v>79</v>
      </c>
      <c r="U2890" t="s">
        <v>84</v>
      </c>
    </row>
    <row r="2891" spans="1:21" x14ac:dyDescent="0.3">
      <c r="A2891" s="3" t="s">
        <v>2975</v>
      </c>
      <c r="B2891" s="1">
        <v>45120</v>
      </c>
      <c r="C2891" s="7" t="str">
        <f>TEXT(tb_vendas[[#This Row],[Data do Pedido]],"aaaa-mm")</f>
        <v>2023-07</v>
      </c>
      <c r="D2891" s="1" t="s">
        <v>6591</v>
      </c>
      <c r="E2891" t="s">
        <v>16</v>
      </c>
      <c r="F2891" t="s">
        <v>32</v>
      </c>
      <c r="G2891" t="s">
        <v>39</v>
      </c>
      <c r="H2891" t="s">
        <v>45</v>
      </c>
      <c r="I2891" t="s">
        <v>62</v>
      </c>
      <c r="J2891" t="s">
        <v>70</v>
      </c>
      <c r="K2891" t="s">
        <v>73</v>
      </c>
      <c r="L2891">
        <v>8</v>
      </c>
      <c r="M2891" s="5">
        <v>69.099999999999994</v>
      </c>
      <c r="N2891" s="5">
        <f t="shared" si="45"/>
        <v>552.79999999999995</v>
      </c>
      <c r="O2891" s="5">
        <v>52.180445935557657</v>
      </c>
      <c r="P2891" s="5">
        <f>tb_vendas[[#This Row],[Quantidade]]*tb_vendas[[#This Row],[Custo Unitário]]</f>
        <v>417.44356748446125</v>
      </c>
      <c r="Q2891" s="5">
        <f>tb_vendas[[#This Row],[Valor Total]]-tb_vendas[[#This Row],[Custo Total]]</f>
        <v>135.3564325155387</v>
      </c>
      <c r="R2891" s="2">
        <v>1</v>
      </c>
      <c r="S2891" s="3">
        <v>10</v>
      </c>
      <c r="T2891" t="s">
        <v>79</v>
      </c>
      <c r="U2891" t="s">
        <v>84</v>
      </c>
    </row>
    <row r="2892" spans="1:21" x14ac:dyDescent="0.3">
      <c r="A2892" s="3" t="s">
        <v>2976</v>
      </c>
      <c r="B2892" s="1">
        <v>45121</v>
      </c>
      <c r="C2892" s="7" t="str">
        <f>TEXT(tb_vendas[[#This Row],[Data do Pedido]],"aaaa-mm")</f>
        <v>2023-07</v>
      </c>
      <c r="D2892" s="1" t="s">
        <v>6593</v>
      </c>
      <c r="E2892" t="s">
        <v>23</v>
      </c>
      <c r="F2892" t="s">
        <v>34</v>
      </c>
      <c r="G2892" t="s">
        <v>40</v>
      </c>
      <c r="H2892" t="s">
        <v>46</v>
      </c>
      <c r="I2892" t="s">
        <v>59</v>
      </c>
      <c r="J2892" t="s">
        <v>70</v>
      </c>
      <c r="K2892" t="s">
        <v>78</v>
      </c>
      <c r="L2892">
        <v>83</v>
      </c>
      <c r="M2892" s="5">
        <v>54.8</v>
      </c>
      <c r="N2892" s="5">
        <f t="shared" si="45"/>
        <v>4548.3999999999996</v>
      </c>
      <c r="O2892" s="5">
        <v>40.63582221809034</v>
      </c>
      <c r="P2892" s="5">
        <f>tb_vendas[[#This Row],[Quantidade]]*tb_vendas[[#This Row],[Custo Unitário]]</f>
        <v>3372.7732441014982</v>
      </c>
      <c r="Q2892" s="5">
        <f>tb_vendas[[#This Row],[Valor Total]]-tb_vendas[[#This Row],[Custo Total]]</f>
        <v>1175.6267558985014</v>
      </c>
      <c r="R2892" s="2">
        <v>1</v>
      </c>
      <c r="S2892" s="3">
        <v>4</v>
      </c>
      <c r="T2892" t="s">
        <v>80</v>
      </c>
      <c r="U2892" t="s">
        <v>84</v>
      </c>
    </row>
    <row r="2893" spans="1:21" x14ac:dyDescent="0.3">
      <c r="A2893" s="3" t="s">
        <v>2977</v>
      </c>
      <c r="B2893" s="1">
        <v>45121</v>
      </c>
      <c r="C2893" s="7" t="str">
        <f>TEXT(tb_vendas[[#This Row],[Data do Pedido]],"aaaa-mm")</f>
        <v>2023-07</v>
      </c>
      <c r="D2893" s="1" t="s">
        <v>6588</v>
      </c>
      <c r="E2893" t="s">
        <v>18</v>
      </c>
      <c r="F2893" t="s">
        <v>32</v>
      </c>
      <c r="G2893" t="s">
        <v>39</v>
      </c>
      <c r="H2893" t="s">
        <v>45</v>
      </c>
      <c r="I2893" t="s">
        <v>55</v>
      </c>
      <c r="J2893" t="s">
        <v>69</v>
      </c>
      <c r="K2893" t="s">
        <v>75</v>
      </c>
      <c r="L2893">
        <v>54</v>
      </c>
      <c r="M2893" s="5">
        <v>13.75</v>
      </c>
      <c r="N2893" s="5">
        <f t="shared" si="45"/>
        <v>742.5</v>
      </c>
      <c r="O2893" s="5">
        <v>5.2932296721009404</v>
      </c>
      <c r="P2893" s="5">
        <f>tb_vendas[[#This Row],[Quantidade]]*tb_vendas[[#This Row],[Custo Unitário]]</f>
        <v>285.83440229345081</v>
      </c>
      <c r="Q2893" s="5">
        <f>tb_vendas[[#This Row],[Valor Total]]-tb_vendas[[#This Row],[Custo Total]]</f>
        <v>456.66559770654919</v>
      </c>
      <c r="R2893" s="2">
        <v>4</v>
      </c>
      <c r="S2893" s="3">
        <v>7</v>
      </c>
      <c r="T2893" t="s">
        <v>81</v>
      </c>
      <c r="U2893" t="s">
        <v>83</v>
      </c>
    </row>
    <row r="2894" spans="1:21" x14ac:dyDescent="0.3">
      <c r="A2894" s="3" t="s">
        <v>2978</v>
      </c>
      <c r="B2894" s="1">
        <v>45121</v>
      </c>
      <c r="C2894" s="7" t="str">
        <f>TEXT(tb_vendas[[#This Row],[Data do Pedido]],"aaaa-mm")</f>
        <v>2023-07</v>
      </c>
      <c r="D2894" s="1" t="s">
        <v>6588</v>
      </c>
      <c r="E2894" t="s">
        <v>16</v>
      </c>
      <c r="F2894" t="s">
        <v>37</v>
      </c>
      <c r="G2894" t="s">
        <v>41</v>
      </c>
      <c r="H2894" t="s">
        <v>45</v>
      </c>
      <c r="I2894" t="s">
        <v>47</v>
      </c>
      <c r="J2894" t="s">
        <v>63</v>
      </c>
      <c r="K2894" t="s">
        <v>72</v>
      </c>
      <c r="L2894">
        <v>82</v>
      </c>
      <c r="M2894" s="5">
        <v>7.87</v>
      </c>
      <c r="N2894" s="5">
        <f t="shared" si="45"/>
        <v>645.34</v>
      </c>
      <c r="O2894" s="5">
        <v>4.5604490967784974</v>
      </c>
      <c r="P2894" s="5">
        <f>tb_vendas[[#This Row],[Quantidade]]*tb_vendas[[#This Row],[Custo Unitário]]</f>
        <v>373.95682593583678</v>
      </c>
      <c r="Q2894" s="5">
        <f>tb_vendas[[#This Row],[Valor Total]]-tb_vendas[[#This Row],[Custo Total]]</f>
        <v>271.38317406416326</v>
      </c>
      <c r="R2894" s="2">
        <v>10</v>
      </c>
      <c r="S2894" s="3">
        <v>5</v>
      </c>
      <c r="T2894" t="s">
        <v>79</v>
      </c>
      <c r="U2894" t="s">
        <v>82</v>
      </c>
    </row>
    <row r="2895" spans="1:21" x14ac:dyDescent="0.3">
      <c r="A2895" s="3" t="s">
        <v>2979</v>
      </c>
      <c r="B2895" s="1">
        <v>45122</v>
      </c>
      <c r="C2895" s="7" t="str">
        <f>TEXT(tb_vendas[[#This Row],[Data do Pedido]],"aaaa-mm")</f>
        <v>2023-07</v>
      </c>
      <c r="D2895" s="1" t="s">
        <v>6591</v>
      </c>
      <c r="E2895" t="s">
        <v>23</v>
      </c>
      <c r="F2895" t="s">
        <v>33</v>
      </c>
      <c r="G2895" t="s">
        <v>42</v>
      </c>
      <c r="H2895" t="s">
        <v>46</v>
      </c>
      <c r="I2895" t="s">
        <v>50</v>
      </c>
      <c r="J2895" t="s">
        <v>66</v>
      </c>
      <c r="K2895" t="s">
        <v>75</v>
      </c>
      <c r="L2895">
        <v>66</v>
      </c>
      <c r="M2895" s="5">
        <v>37.72</v>
      </c>
      <c r="N2895" s="5">
        <f t="shared" si="45"/>
        <v>2489.52</v>
      </c>
      <c r="O2895" s="5">
        <v>21.474208552854709</v>
      </c>
      <c r="P2895" s="5">
        <f>tb_vendas[[#This Row],[Quantidade]]*tb_vendas[[#This Row],[Custo Unitário]]</f>
        <v>1417.2977644884108</v>
      </c>
      <c r="Q2895" s="5">
        <f>tb_vendas[[#This Row],[Valor Total]]-tb_vendas[[#This Row],[Custo Total]]</f>
        <v>1072.2222355115891</v>
      </c>
      <c r="R2895" s="2">
        <v>1</v>
      </c>
      <c r="S2895" s="3">
        <v>4</v>
      </c>
      <c r="T2895" t="s">
        <v>79</v>
      </c>
      <c r="U2895" t="s">
        <v>82</v>
      </c>
    </row>
    <row r="2896" spans="1:21" x14ac:dyDescent="0.3">
      <c r="A2896" s="3" t="s">
        <v>2980</v>
      </c>
      <c r="B2896" s="1">
        <v>45122</v>
      </c>
      <c r="C2896" s="7" t="str">
        <f>TEXT(tb_vendas[[#This Row],[Data do Pedido]],"aaaa-mm")</f>
        <v>2023-07</v>
      </c>
      <c r="D2896" s="1" t="s">
        <v>6592</v>
      </c>
      <c r="E2896" t="s">
        <v>21</v>
      </c>
      <c r="F2896" t="s">
        <v>34</v>
      </c>
      <c r="G2896" t="s">
        <v>40</v>
      </c>
      <c r="H2896" t="s">
        <v>46</v>
      </c>
      <c r="I2896" t="s">
        <v>57</v>
      </c>
      <c r="J2896" t="s">
        <v>66</v>
      </c>
      <c r="K2896" t="s">
        <v>78</v>
      </c>
      <c r="L2896">
        <v>54</v>
      </c>
      <c r="M2896" s="5">
        <v>56.44</v>
      </c>
      <c r="N2896" s="5">
        <f t="shared" si="45"/>
        <v>3047.7599999999998</v>
      </c>
      <c r="O2896" s="5">
        <v>18.376929224804439</v>
      </c>
      <c r="P2896" s="5">
        <f>tb_vendas[[#This Row],[Quantidade]]*tb_vendas[[#This Row],[Custo Unitário]]</f>
        <v>992.35417813943968</v>
      </c>
      <c r="Q2896" s="5">
        <f>tb_vendas[[#This Row],[Valor Total]]-tb_vendas[[#This Row],[Custo Total]]</f>
        <v>2055.4058218605601</v>
      </c>
      <c r="R2896" s="2">
        <v>6</v>
      </c>
      <c r="S2896" s="3">
        <v>9</v>
      </c>
      <c r="T2896" t="s">
        <v>80</v>
      </c>
      <c r="U2896" t="s">
        <v>83</v>
      </c>
    </row>
    <row r="2897" spans="1:21" x14ac:dyDescent="0.3">
      <c r="A2897" s="3" t="s">
        <v>2981</v>
      </c>
      <c r="B2897" s="1">
        <v>45122</v>
      </c>
      <c r="C2897" s="7" t="str">
        <f>TEXT(tb_vendas[[#This Row],[Data do Pedido]],"aaaa-mm")</f>
        <v>2023-07</v>
      </c>
      <c r="D2897" s="1" t="s">
        <v>6592</v>
      </c>
      <c r="E2897" t="s">
        <v>18</v>
      </c>
      <c r="F2897" t="s">
        <v>36</v>
      </c>
      <c r="G2897" t="s">
        <v>39</v>
      </c>
      <c r="H2897" t="s">
        <v>45</v>
      </c>
      <c r="I2897" t="s">
        <v>60</v>
      </c>
      <c r="J2897" t="s">
        <v>69</v>
      </c>
      <c r="K2897" t="s">
        <v>72</v>
      </c>
      <c r="L2897">
        <v>95</v>
      </c>
      <c r="M2897" s="5">
        <v>28.39</v>
      </c>
      <c r="N2897" s="5">
        <f t="shared" si="45"/>
        <v>2697.05</v>
      </c>
      <c r="O2897" s="5">
        <v>8.9553133327000509</v>
      </c>
      <c r="P2897" s="5">
        <f>tb_vendas[[#This Row],[Quantidade]]*tb_vendas[[#This Row],[Custo Unitário]]</f>
        <v>850.75476660650486</v>
      </c>
      <c r="Q2897" s="5">
        <f>tb_vendas[[#This Row],[Valor Total]]-tb_vendas[[#This Row],[Custo Total]]</f>
        <v>1846.2952333934954</v>
      </c>
      <c r="R2897" s="2">
        <v>1</v>
      </c>
      <c r="S2897" s="3">
        <v>10</v>
      </c>
      <c r="T2897" t="s">
        <v>81</v>
      </c>
      <c r="U2897" t="s">
        <v>83</v>
      </c>
    </row>
    <row r="2898" spans="1:21" x14ac:dyDescent="0.3">
      <c r="A2898" s="3" t="s">
        <v>2982</v>
      </c>
      <c r="B2898" s="1">
        <v>45122</v>
      </c>
      <c r="C2898" s="7" t="str">
        <f>TEXT(tb_vendas[[#This Row],[Data do Pedido]],"aaaa-mm")</f>
        <v>2023-07</v>
      </c>
      <c r="D2898" s="1" t="s">
        <v>6593</v>
      </c>
      <c r="E2898" t="s">
        <v>18</v>
      </c>
      <c r="F2898" t="s">
        <v>35</v>
      </c>
      <c r="G2898" t="s">
        <v>44</v>
      </c>
      <c r="H2898" t="s">
        <v>46</v>
      </c>
      <c r="I2898" t="s">
        <v>47</v>
      </c>
      <c r="J2898" t="s">
        <v>63</v>
      </c>
      <c r="K2898" t="s">
        <v>71</v>
      </c>
      <c r="L2898">
        <v>79</v>
      </c>
      <c r="M2898" s="5">
        <v>22.65</v>
      </c>
      <c r="N2898" s="5">
        <f t="shared" si="45"/>
        <v>1789.35</v>
      </c>
      <c r="O2898" s="5">
        <v>12.999046247573785</v>
      </c>
      <c r="P2898" s="5">
        <f>tb_vendas[[#This Row],[Quantidade]]*tb_vendas[[#This Row],[Custo Unitário]]</f>
        <v>1026.9246535583291</v>
      </c>
      <c r="Q2898" s="5">
        <f>tb_vendas[[#This Row],[Valor Total]]-tb_vendas[[#This Row],[Custo Total]]</f>
        <v>762.42534644167085</v>
      </c>
      <c r="R2898" s="2">
        <v>5</v>
      </c>
      <c r="S2898" s="3">
        <v>1</v>
      </c>
      <c r="T2898" t="s">
        <v>79</v>
      </c>
      <c r="U2898" t="s">
        <v>82</v>
      </c>
    </row>
    <row r="2899" spans="1:21" x14ac:dyDescent="0.3">
      <c r="A2899" s="3" t="s">
        <v>2983</v>
      </c>
      <c r="B2899" s="1">
        <v>45122</v>
      </c>
      <c r="C2899" s="7" t="str">
        <f>TEXT(tb_vendas[[#This Row],[Data do Pedido]],"aaaa-mm")</f>
        <v>2023-07</v>
      </c>
      <c r="D2899" s="1" t="s">
        <v>6591</v>
      </c>
      <c r="E2899" t="s">
        <v>22</v>
      </c>
      <c r="F2899" t="s">
        <v>28</v>
      </c>
      <c r="G2899" t="s">
        <v>43</v>
      </c>
      <c r="H2899" t="s">
        <v>45</v>
      </c>
      <c r="I2899" t="s">
        <v>55</v>
      </c>
      <c r="J2899" t="s">
        <v>69</v>
      </c>
      <c r="K2899" t="s">
        <v>76</v>
      </c>
      <c r="L2899">
        <v>75</v>
      </c>
      <c r="M2899" s="5">
        <v>31.32</v>
      </c>
      <c r="N2899" s="5">
        <f t="shared" si="45"/>
        <v>2349</v>
      </c>
      <c r="O2899" s="5">
        <v>14.704537514623532</v>
      </c>
      <c r="P2899" s="5">
        <f>tb_vendas[[#This Row],[Quantidade]]*tb_vendas[[#This Row],[Custo Unitário]]</f>
        <v>1102.8403135967649</v>
      </c>
      <c r="Q2899" s="5">
        <f>tb_vendas[[#This Row],[Valor Total]]-tb_vendas[[#This Row],[Custo Total]]</f>
        <v>1246.1596864032351</v>
      </c>
      <c r="R2899" s="2">
        <v>7</v>
      </c>
      <c r="S2899" s="3">
        <v>8</v>
      </c>
      <c r="T2899" t="s">
        <v>80</v>
      </c>
      <c r="U2899" t="s">
        <v>85</v>
      </c>
    </row>
    <row r="2900" spans="1:21" x14ac:dyDescent="0.3">
      <c r="A2900" s="3" t="s">
        <v>2984</v>
      </c>
      <c r="B2900" s="1">
        <v>45122</v>
      </c>
      <c r="C2900" s="7" t="str">
        <f>TEXT(tb_vendas[[#This Row],[Data do Pedido]],"aaaa-mm")</f>
        <v>2023-07</v>
      </c>
      <c r="D2900" s="1" t="s">
        <v>6592</v>
      </c>
      <c r="E2900" t="s">
        <v>16</v>
      </c>
      <c r="F2900" t="s">
        <v>25</v>
      </c>
      <c r="G2900" t="s">
        <v>40</v>
      </c>
      <c r="H2900" t="s">
        <v>46</v>
      </c>
      <c r="I2900" t="s">
        <v>62</v>
      </c>
      <c r="J2900" t="s">
        <v>70</v>
      </c>
      <c r="K2900" t="s">
        <v>75</v>
      </c>
      <c r="L2900">
        <v>63</v>
      </c>
      <c r="M2900" s="5">
        <v>28.83</v>
      </c>
      <c r="N2900" s="5">
        <f t="shared" si="45"/>
        <v>1816.29</v>
      </c>
      <c r="O2900" s="5">
        <v>8.8067530431329235</v>
      </c>
      <c r="P2900" s="5">
        <f>tb_vendas[[#This Row],[Quantidade]]*tb_vendas[[#This Row],[Custo Unitário]]</f>
        <v>554.82544171737413</v>
      </c>
      <c r="Q2900" s="5">
        <f>tb_vendas[[#This Row],[Valor Total]]-tb_vendas[[#This Row],[Custo Total]]</f>
        <v>1261.4645582826258</v>
      </c>
      <c r="R2900" s="2">
        <v>2</v>
      </c>
      <c r="S2900" s="3">
        <v>8</v>
      </c>
      <c r="T2900" t="s">
        <v>80</v>
      </c>
      <c r="U2900" t="s">
        <v>84</v>
      </c>
    </row>
    <row r="2901" spans="1:21" x14ac:dyDescent="0.3">
      <c r="A2901" s="3" t="s">
        <v>2985</v>
      </c>
      <c r="B2901" s="1">
        <v>45122</v>
      </c>
      <c r="C2901" s="7" t="str">
        <f>TEXT(tb_vendas[[#This Row],[Data do Pedido]],"aaaa-mm")</f>
        <v>2023-07</v>
      </c>
      <c r="D2901" s="1" t="s">
        <v>6592</v>
      </c>
      <c r="E2901" t="s">
        <v>17</v>
      </c>
      <c r="F2901" t="s">
        <v>38</v>
      </c>
      <c r="G2901" t="s">
        <v>39</v>
      </c>
      <c r="H2901" t="s">
        <v>45</v>
      </c>
      <c r="I2901" t="s">
        <v>51</v>
      </c>
      <c r="J2901" t="s">
        <v>65</v>
      </c>
      <c r="K2901" t="s">
        <v>77</v>
      </c>
      <c r="L2901">
        <v>62</v>
      </c>
      <c r="M2901" s="5">
        <v>94.12</v>
      </c>
      <c r="N2901" s="5">
        <f t="shared" si="45"/>
        <v>5835.4400000000005</v>
      </c>
      <c r="O2901" s="5">
        <v>27.083579304142617</v>
      </c>
      <c r="P2901" s="5">
        <f>tb_vendas[[#This Row],[Quantidade]]*tb_vendas[[#This Row],[Custo Unitário]]</f>
        <v>1679.1819168568422</v>
      </c>
      <c r="Q2901" s="5">
        <f>tb_vendas[[#This Row],[Valor Total]]-tb_vendas[[#This Row],[Custo Total]]</f>
        <v>4156.2580831431587</v>
      </c>
      <c r="R2901" s="2">
        <v>9</v>
      </c>
      <c r="S2901" s="3">
        <v>5</v>
      </c>
      <c r="T2901" t="s">
        <v>79</v>
      </c>
      <c r="U2901" t="s">
        <v>83</v>
      </c>
    </row>
    <row r="2902" spans="1:21" x14ac:dyDescent="0.3">
      <c r="A2902" s="3" t="s">
        <v>2986</v>
      </c>
      <c r="B2902" s="1">
        <v>45123</v>
      </c>
      <c r="C2902" s="7" t="str">
        <f>TEXT(tb_vendas[[#This Row],[Data do Pedido]],"aaaa-mm")</f>
        <v>2023-07</v>
      </c>
      <c r="D2902" s="1" t="s">
        <v>6591</v>
      </c>
      <c r="E2902" t="s">
        <v>18</v>
      </c>
      <c r="F2902" t="s">
        <v>27</v>
      </c>
      <c r="G2902" t="s">
        <v>42</v>
      </c>
      <c r="H2902" t="s">
        <v>46</v>
      </c>
      <c r="I2902" t="s">
        <v>49</v>
      </c>
      <c r="J2902" t="s">
        <v>65</v>
      </c>
      <c r="K2902" t="s">
        <v>76</v>
      </c>
      <c r="L2902">
        <v>85</v>
      </c>
      <c r="M2902" s="5">
        <v>55.47</v>
      </c>
      <c r="N2902" s="5">
        <f t="shared" si="45"/>
        <v>4714.95</v>
      </c>
      <c r="O2902" s="5">
        <v>51.119072791316619</v>
      </c>
      <c r="P2902" s="5">
        <f>tb_vendas[[#This Row],[Quantidade]]*tb_vendas[[#This Row],[Custo Unitário]]</f>
        <v>4345.1211872619124</v>
      </c>
      <c r="Q2902" s="5">
        <f>tb_vendas[[#This Row],[Valor Total]]-tb_vendas[[#This Row],[Custo Total]]</f>
        <v>369.82881273808744</v>
      </c>
      <c r="R2902" s="2">
        <v>8</v>
      </c>
      <c r="S2902" s="3">
        <v>2</v>
      </c>
      <c r="T2902" t="s">
        <v>79</v>
      </c>
      <c r="U2902" t="s">
        <v>83</v>
      </c>
    </row>
    <row r="2903" spans="1:21" x14ac:dyDescent="0.3">
      <c r="A2903" s="3" t="s">
        <v>2987</v>
      </c>
      <c r="B2903" s="1">
        <v>45123</v>
      </c>
      <c r="C2903" s="7" t="str">
        <f>TEXT(tb_vendas[[#This Row],[Data do Pedido]],"aaaa-mm")</f>
        <v>2023-07</v>
      </c>
      <c r="D2903" s="1" t="s">
        <v>6589</v>
      </c>
      <c r="E2903" t="s">
        <v>19</v>
      </c>
      <c r="F2903" t="s">
        <v>26</v>
      </c>
      <c r="G2903" t="s">
        <v>41</v>
      </c>
      <c r="H2903" t="s">
        <v>45</v>
      </c>
      <c r="I2903" t="s">
        <v>56</v>
      </c>
      <c r="J2903" t="s">
        <v>63</v>
      </c>
      <c r="K2903" t="s">
        <v>75</v>
      </c>
      <c r="L2903">
        <v>58</v>
      </c>
      <c r="M2903" s="5">
        <v>12.77</v>
      </c>
      <c r="N2903" s="5">
        <f t="shared" si="45"/>
        <v>740.66</v>
      </c>
      <c r="O2903" s="5">
        <v>3.530422677809586</v>
      </c>
      <c r="P2903" s="5">
        <f>tb_vendas[[#This Row],[Quantidade]]*tb_vendas[[#This Row],[Custo Unitário]]</f>
        <v>204.76451531295598</v>
      </c>
      <c r="Q2903" s="5">
        <f>tb_vendas[[#This Row],[Valor Total]]-tb_vendas[[#This Row],[Custo Total]]</f>
        <v>535.89548468704402</v>
      </c>
      <c r="R2903" s="2">
        <v>3</v>
      </c>
      <c r="S2903" s="3">
        <v>8</v>
      </c>
      <c r="T2903" t="s">
        <v>80</v>
      </c>
      <c r="U2903" t="s">
        <v>85</v>
      </c>
    </row>
    <row r="2904" spans="1:21" x14ac:dyDescent="0.3">
      <c r="A2904" s="3" t="s">
        <v>2988</v>
      </c>
      <c r="B2904" s="1">
        <v>45123</v>
      </c>
      <c r="C2904" s="7" t="str">
        <f>TEXT(tb_vendas[[#This Row],[Data do Pedido]],"aaaa-mm")</f>
        <v>2023-07</v>
      </c>
      <c r="D2904" s="1" t="s">
        <v>6592</v>
      </c>
      <c r="E2904" t="s">
        <v>20</v>
      </c>
      <c r="F2904" t="s">
        <v>32</v>
      </c>
      <c r="G2904" t="s">
        <v>39</v>
      </c>
      <c r="H2904" t="s">
        <v>45</v>
      </c>
      <c r="I2904" t="s">
        <v>57</v>
      </c>
      <c r="J2904" t="s">
        <v>66</v>
      </c>
      <c r="K2904" t="s">
        <v>78</v>
      </c>
      <c r="L2904">
        <v>52</v>
      </c>
      <c r="M2904" s="5">
        <v>36.25</v>
      </c>
      <c r="N2904" s="5">
        <f t="shared" si="45"/>
        <v>1885</v>
      </c>
      <c r="O2904" s="5">
        <v>15.073652341180205</v>
      </c>
      <c r="P2904" s="5">
        <f>tb_vendas[[#This Row],[Quantidade]]*tb_vendas[[#This Row],[Custo Unitário]]</f>
        <v>783.82992174137064</v>
      </c>
      <c r="Q2904" s="5">
        <f>tb_vendas[[#This Row],[Valor Total]]-tb_vendas[[#This Row],[Custo Total]]</f>
        <v>1101.1700782586295</v>
      </c>
      <c r="R2904" s="2">
        <v>8</v>
      </c>
      <c r="S2904" s="3">
        <v>8</v>
      </c>
      <c r="T2904" t="s">
        <v>80</v>
      </c>
      <c r="U2904" t="s">
        <v>82</v>
      </c>
    </row>
    <row r="2905" spans="1:21" x14ac:dyDescent="0.3">
      <c r="A2905" s="3" t="s">
        <v>2989</v>
      </c>
      <c r="B2905" s="1">
        <v>45123</v>
      </c>
      <c r="C2905" s="7" t="str">
        <f>TEXT(tb_vendas[[#This Row],[Data do Pedido]],"aaaa-mm")</f>
        <v>2023-07</v>
      </c>
      <c r="D2905" s="1" t="s">
        <v>6590</v>
      </c>
      <c r="E2905" t="s">
        <v>19</v>
      </c>
      <c r="F2905" t="s">
        <v>28</v>
      </c>
      <c r="G2905" t="s">
        <v>43</v>
      </c>
      <c r="H2905" t="s">
        <v>45</v>
      </c>
      <c r="I2905" t="s">
        <v>47</v>
      </c>
      <c r="J2905" t="s">
        <v>63</v>
      </c>
      <c r="K2905" t="s">
        <v>71</v>
      </c>
      <c r="L2905">
        <v>19</v>
      </c>
      <c r="M2905" s="5">
        <v>95.04</v>
      </c>
      <c r="N2905" s="5">
        <f t="shared" si="45"/>
        <v>1805.7600000000002</v>
      </c>
      <c r="O2905" s="5">
        <v>43.926297171409935</v>
      </c>
      <c r="P2905" s="5">
        <f>tb_vendas[[#This Row],[Quantidade]]*tb_vendas[[#This Row],[Custo Unitário]]</f>
        <v>834.59964625678879</v>
      </c>
      <c r="Q2905" s="5">
        <f>tb_vendas[[#This Row],[Valor Total]]-tb_vendas[[#This Row],[Custo Total]]</f>
        <v>971.16035374321143</v>
      </c>
      <c r="R2905" s="2">
        <v>9</v>
      </c>
      <c r="S2905" s="3">
        <v>8</v>
      </c>
      <c r="T2905" t="s">
        <v>79</v>
      </c>
      <c r="U2905" t="s">
        <v>85</v>
      </c>
    </row>
    <row r="2906" spans="1:21" x14ac:dyDescent="0.3">
      <c r="A2906" s="3" t="s">
        <v>2990</v>
      </c>
      <c r="B2906" s="1">
        <v>45123</v>
      </c>
      <c r="C2906" s="7" t="str">
        <f>TEXT(tb_vendas[[#This Row],[Data do Pedido]],"aaaa-mm")</f>
        <v>2023-07</v>
      </c>
      <c r="D2906" s="1" t="s">
        <v>6592</v>
      </c>
      <c r="E2906" t="s">
        <v>20</v>
      </c>
      <c r="F2906" t="s">
        <v>26</v>
      </c>
      <c r="G2906" t="s">
        <v>41</v>
      </c>
      <c r="H2906" t="s">
        <v>45</v>
      </c>
      <c r="I2906" t="s">
        <v>61</v>
      </c>
      <c r="J2906" t="s">
        <v>68</v>
      </c>
      <c r="K2906" t="s">
        <v>78</v>
      </c>
      <c r="L2906">
        <v>40</v>
      </c>
      <c r="M2906" s="5">
        <v>62.06</v>
      </c>
      <c r="N2906" s="5">
        <f t="shared" si="45"/>
        <v>2482.4</v>
      </c>
      <c r="O2906" s="5">
        <v>28.319121062843688</v>
      </c>
      <c r="P2906" s="5">
        <f>tb_vendas[[#This Row],[Quantidade]]*tb_vendas[[#This Row],[Custo Unitário]]</f>
        <v>1132.7648425137475</v>
      </c>
      <c r="Q2906" s="5">
        <f>tb_vendas[[#This Row],[Valor Total]]-tb_vendas[[#This Row],[Custo Total]]</f>
        <v>1349.6351574862526</v>
      </c>
      <c r="R2906" s="2">
        <v>6</v>
      </c>
      <c r="S2906" s="3">
        <v>2</v>
      </c>
      <c r="T2906" t="s">
        <v>80</v>
      </c>
      <c r="U2906" t="s">
        <v>84</v>
      </c>
    </row>
    <row r="2907" spans="1:21" x14ac:dyDescent="0.3">
      <c r="A2907" s="3" t="s">
        <v>2991</v>
      </c>
      <c r="B2907" s="1">
        <v>45123</v>
      </c>
      <c r="C2907" s="7" t="str">
        <f>TEXT(tb_vendas[[#This Row],[Data do Pedido]],"aaaa-mm")</f>
        <v>2023-07</v>
      </c>
      <c r="D2907" s="1" t="s">
        <v>6593</v>
      </c>
      <c r="E2907" t="s">
        <v>23</v>
      </c>
      <c r="F2907" t="s">
        <v>35</v>
      </c>
      <c r="G2907" t="s">
        <v>44</v>
      </c>
      <c r="H2907" t="s">
        <v>46</v>
      </c>
      <c r="I2907" t="s">
        <v>55</v>
      </c>
      <c r="J2907" t="s">
        <v>69</v>
      </c>
      <c r="K2907" t="s">
        <v>75</v>
      </c>
      <c r="L2907">
        <v>77</v>
      </c>
      <c r="M2907" s="5">
        <v>44.86</v>
      </c>
      <c r="N2907" s="5">
        <f t="shared" si="45"/>
        <v>3454.22</v>
      </c>
      <c r="O2907" s="5">
        <v>16.391836483721452</v>
      </c>
      <c r="P2907" s="5">
        <f>tb_vendas[[#This Row],[Quantidade]]*tb_vendas[[#This Row],[Custo Unitário]]</f>
        <v>1262.1714092465518</v>
      </c>
      <c r="Q2907" s="5">
        <f>tb_vendas[[#This Row],[Valor Total]]-tb_vendas[[#This Row],[Custo Total]]</f>
        <v>2192.048590753448</v>
      </c>
      <c r="R2907" s="2">
        <v>6</v>
      </c>
      <c r="S2907" s="3">
        <v>5</v>
      </c>
      <c r="T2907" t="s">
        <v>81</v>
      </c>
      <c r="U2907" t="s">
        <v>83</v>
      </c>
    </row>
    <row r="2908" spans="1:21" x14ac:dyDescent="0.3">
      <c r="A2908" s="3" t="s">
        <v>2992</v>
      </c>
      <c r="B2908" s="1">
        <v>45123</v>
      </c>
      <c r="C2908" s="7" t="str">
        <f>TEXT(tb_vendas[[#This Row],[Data do Pedido]],"aaaa-mm")</f>
        <v>2023-07</v>
      </c>
      <c r="D2908" s="1" t="s">
        <v>6589</v>
      </c>
      <c r="E2908" t="s">
        <v>22</v>
      </c>
      <c r="F2908" t="s">
        <v>38</v>
      </c>
      <c r="G2908" t="s">
        <v>39</v>
      </c>
      <c r="H2908" t="s">
        <v>45</v>
      </c>
      <c r="I2908" t="s">
        <v>62</v>
      </c>
      <c r="J2908" t="s">
        <v>70</v>
      </c>
      <c r="K2908" t="s">
        <v>71</v>
      </c>
      <c r="L2908">
        <v>39</v>
      </c>
      <c r="M2908" s="5">
        <v>24.87</v>
      </c>
      <c r="N2908" s="5">
        <f t="shared" si="45"/>
        <v>969.93000000000006</v>
      </c>
      <c r="O2908" s="5">
        <v>6.6393115744927362</v>
      </c>
      <c r="P2908" s="5">
        <f>tb_vendas[[#This Row],[Quantidade]]*tb_vendas[[#This Row],[Custo Unitário]]</f>
        <v>258.93315140521673</v>
      </c>
      <c r="Q2908" s="5">
        <f>tb_vendas[[#This Row],[Valor Total]]-tb_vendas[[#This Row],[Custo Total]]</f>
        <v>710.99684859478339</v>
      </c>
      <c r="R2908" s="2">
        <v>9</v>
      </c>
      <c r="S2908" s="3">
        <v>5</v>
      </c>
      <c r="T2908" t="s">
        <v>81</v>
      </c>
      <c r="U2908" t="s">
        <v>85</v>
      </c>
    </row>
    <row r="2909" spans="1:21" x14ac:dyDescent="0.3">
      <c r="A2909" s="3" t="s">
        <v>2993</v>
      </c>
      <c r="B2909" s="1">
        <v>45124</v>
      </c>
      <c r="C2909" s="7" t="str">
        <f>TEXT(tb_vendas[[#This Row],[Data do Pedido]],"aaaa-mm")</f>
        <v>2023-07</v>
      </c>
      <c r="D2909" s="1" t="s">
        <v>6588</v>
      </c>
      <c r="E2909" t="s">
        <v>22</v>
      </c>
      <c r="F2909" t="s">
        <v>32</v>
      </c>
      <c r="G2909" t="s">
        <v>39</v>
      </c>
      <c r="H2909" t="s">
        <v>45</v>
      </c>
      <c r="I2909" t="s">
        <v>61</v>
      </c>
      <c r="J2909" t="s">
        <v>68</v>
      </c>
      <c r="K2909" t="s">
        <v>73</v>
      </c>
      <c r="L2909">
        <v>49</v>
      </c>
      <c r="M2909" s="5">
        <v>56.26</v>
      </c>
      <c r="N2909" s="5">
        <f t="shared" si="45"/>
        <v>2756.74</v>
      </c>
      <c r="O2909" s="5">
        <v>18.901352778241741</v>
      </c>
      <c r="P2909" s="5">
        <f>tb_vendas[[#This Row],[Quantidade]]*tb_vendas[[#This Row],[Custo Unitário]]</f>
        <v>926.16628613384523</v>
      </c>
      <c r="Q2909" s="5">
        <f>tb_vendas[[#This Row],[Valor Total]]-tb_vendas[[#This Row],[Custo Total]]</f>
        <v>1830.5737138661545</v>
      </c>
      <c r="R2909" s="2">
        <v>7</v>
      </c>
      <c r="S2909" s="3">
        <v>5</v>
      </c>
      <c r="T2909" t="s">
        <v>79</v>
      </c>
      <c r="U2909" t="s">
        <v>84</v>
      </c>
    </row>
    <row r="2910" spans="1:21" x14ac:dyDescent="0.3">
      <c r="A2910" s="3" t="s">
        <v>2994</v>
      </c>
      <c r="B2910" s="1">
        <v>45124</v>
      </c>
      <c r="C2910" s="7" t="str">
        <f>TEXT(tb_vendas[[#This Row],[Data do Pedido]],"aaaa-mm")</f>
        <v>2023-07</v>
      </c>
      <c r="D2910" s="1" t="s">
        <v>6589</v>
      </c>
      <c r="E2910" t="s">
        <v>18</v>
      </c>
      <c r="F2910" t="s">
        <v>25</v>
      </c>
      <c r="G2910" t="s">
        <v>40</v>
      </c>
      <c r="H2910" t="s">
        <v>46</v>
      </c>
      <c r="I2910" t="s">
        <v>48</v>
      </c>
      <c r="J2910" t="s">
        <v>64</v>
      </c>
      <c r="K2910" t="s">
        <v>74</v>
      </c>
      <c r="L2910">
        <v>40</v>
      </c>
      <c r="M2910" s="5">
        <v>7.74</v>
      </c>
      <c r="N2910" s="5">
        <f t="shared" si="45"/>
        <v>309.60000000000002</v>
      </c>
      <c r="O2910" s="5">
        <v>3.2790634478351888</v>
      </c>
      <c r="P2910" s="5">
        <f>tb_vendas[[#This Row],[Quantidade]]*tb_vendas[[#This Row],[Custo Unitário]]</f>
        <v>131.16253791340756</v>
      </c>
      <c r="Q2910" s="5">
        <f>tb_vendas[[#This Row],[Valor Total]]-tb_vendas[[#This Row],[Custo Total]]</f>
        <v>178.43746208659246</v>
      </c>
      <c r="R2910" s="2">
        <v>9</v>
      </c>
      <c r="S2910" s="3">
        <v>9</v>
      </c>
      <c r="T2910" t="s">
        <v>81</v>
      </c>
      <c r="U2910" t="s">
        <v>85</v>
      </c>
    </row>
    <row r="2911" spans="1:21" x14ac:dyDescent="0.3">
      <c r="A2911" s="3" t="s">
        <v>2995</v>
      </c>
      <c r="B2911" s="1">
        <v>45124</v>
      </c>
      <c r="C2911" s="7" t="str">
        <f>TEXT(tb_vendas[[#This Row],[Data do Pedido]],"aaaa-mm")</f>
        <v>2023-07</v>
      </c>
      <c r="D2911" s="1" t="s">
        <v>6591</v>
      </c>
      <c r="E2911" t="s">
        <v>19</v>
      </c>
      <c r="F2911" t="s">
        <v>28</v>
      </c>
      <c r="G2911" t="s">
        <v>43</v>
      </c>
      <c r="H2911" t="s">
        <v>45</v>
      </c>
      <c r="I2911" t="s">
        <v>58</v>
      </c>
      <c r="J2911" t="s">
        <v>64</v>
      </c>
      <c r="K2911" t="s">
        <v>77</v>
      </c>
      <c r="L2911">
        <v>94</v>
      </c>
      <c r="M2911" s="5">
        <v>45.16</v>
      </c>
      <c r="N2911" s="5">
        <f t="shared" si="45"/>
        <v>4245.04</v>
      </c>
      <c r="O2911" s="5">
        <v>26.55472404541781</v>
      </c>
      <c r="P2911" s="5">
        <f>tb_vendas[[#This Row],[Quantidade]]*tb_vendas[[#This Row],[Custo Unitário]]</f>
        <v>2496.1440602692742</v>
      </c>
      <c r="Q2911" s="5">
        <f>tb_vendas[[#This Row],[Valor Total]]-tb_vendas[[#This Row],[Custo Total]]</f>
        <v>1748.8959397307258</v>
      </c>
      <c r="R2911" s="2">
        <v>3</v>
      </c>
      <c r="S2911" s="3">
        <v>7</v>
      </c>
      <c r="T2911" t="s">
        <v>80</v>
      </c>
      <c r="U2911" t="s">
        <v>82</v>
      </c>
    </row>
    <row r="2912" spans="1:21" x14ac:dyDescent="0.3">
      <c r="A2912" s="3" t="s">
        <v>2996</v>
      </c>
      <c r="B2912" s="1">
        <v>45124</v>
      </c>
      <c r="C2912" s="7" t="str">
        <f>TEXT(tb_vendas[[#This Row],[Data do Pedido]],"aaaa-mm")</f>
        <v>2023-07</v>
      </c>
      <c r="D2912" s="1" t="s">
        <v>6590</v>
      </c>
      <c r="E2912" t="s">
        <v>22</v>
      </c>
      <c r="F2912" t="s">
        <v>27</v>
      </c>
      <c r="G2912" t="s">
        <v>42</v>
      </c>
      <c r="H2912" t="s">
        <v>46</v>
      </c>
      <c r="I2912" t="s">
        <v>59</v>
      </c>
      <c r="J2912" t="s">
        <v>70</v>
      </c>
      <c r="K2912" t="s">
        <v>77</v>
      </c>
      <c r="L2912">
        <v>87</v>
      </c>
      <c r="M2912" s="5">
        <v>34.26</v>
      </c>
      <c r="N2912" s="5">
        <f t="shared" si="45"/>
        <v>2980.62</v>
      </c>
      <c r="O2912" s="5">
        <v>26.960914988819674</v>
      </c>
      <c r="P2912" s="5">
        <f>tb_vendas[[#This Row],[Quantidade]]*tb_vendas[[#This Row],[Custo Unitário]]</f>
        <v>2345.5996040273117</v>
      </c>
      <c r="Q2912" s="5">
        <f>tb_vendas[[#This Row],[Valor Total]]-tb_vendas[[#This Row],[Custo Total]]</f>
        <v>635.02039597268822</v>
      </c>
      <c r="R2912" s="2">
        <v>9</v>
      </c>
      <c r="S2912" s="3">
        <v>5</v>
      </c>
      <c r="T2912" t="s">
        <v>80</v>
      </c>
      <c r="U2912" t="s">
        <v>84</v>
      </c>
    </row>
    <row r="2913" spans="1:21" x14ac:dyDescent="0.3">
      <c r="A2913" s="3" t="s">
        <v>2997</v>
      </c>
      <c r="B2913" s="1">
        <v>45125</v>
      </c>
      <c r="C2913" s="7" t="str">
        <f>TEXT(tb_vendas[[#This Row],[Data do Pedido]],"aaaa-mm")</f>
        <v>2023-07</v>
      </c>
      <c r="D2913" s="1" t="s">
        <v>6588</v>
      </c>
      <c r="E2913" t="s">
        <v>17</v>
      </c>
      <c r="F2913" t="s">
        <v>24</v>
      </c>
      <c r="G2913" t="s">
        <v>39</v>
      </c>
      <c r="H2913" t="s">
        <v>45</v>
      </c>
      <c r="I2913" t="s">
        <v>62</v>
      </c>
      <c r="J2913" t="s">
        <v>70</v>
      </c>
      <c r="K2913" t="s">
        <v>78</v>
      </c>
      <c r="L2913">
        <v>61</v>
      </c>
      <c r="M2913" s="5">
        <v>2.2200000000000002</v>
      </c>
      <c r="N2913" s="5">
        <f t="shared" si="45"/>
        <v>135.42000000000002</v>
      </c>
      <c r="O2913" s="5">
        <v>0.71798699759682871</v>
      </c>
      <c r="P2913" s="5">
        <f>tb_vendas[[#This Row],[Quantidade]]*tb_vendas[[#This Row],[Custo Unitário]]</f>
        <v>43.79720685340655</v>
      </c>
      <c r="Q2913" s="5">
        <f>tb_vendas[[#This Row],[Valor Total]]-tb_vendas[[#This Row],[Custo Total]]</f>
        <v>91.622793146593466</v>
      </c>
      <c r="R2913" s="2">
        <v>1</v>
      </c>
      <c r="S2913" s="3">
        <v>0</v>
      </c>
      <c r="T2913" t="s">
        <v>80</v>
      </c>
      <c r="U2913" t="s">
        <v>82</v>
      </c>
    </row>
    <row r="2914" spans="1:21" x14ac:dyDescent="0.3">
      <c r="A2914" s="3" t="s">
        <v>2998</v>
      </c>
      <c r="B2914" s="1">
        <v>45125</v>
      </c>
      <c r="C2914" s="7" t="str">
        <f>TEXT(tb_vendas[[#This Row],[Data do Pedido]],"aaaa-mm")</f>
        <v>2023-07</v>
      </c>
      <c r="D2914" s="1" t="s">
        <v>6588</v>
      </c>
      <c r="E2914" t="s">
        <v>23</v>
      </c>
      <c r="F2914" t="s">
        <v>24</v>
      </c>
      <c r="G2914" t="s">
        <v>39</v>
      </c>
      <c r="H2914" t="s">
        <v>45</v>
      </c>
      <c r="I2914" t="s">
        <v>57</v>
      </c>
      <c r="J2914" t="s">
        <v>66</v>
      </c>
      <c r="K2914" t="s">
        <v>74</v>
      </c>
      <c r="L2914">
        <v>11</v>
      </c>
      <c r="M2914" s="5">
        <v>81.63</v>
      </c>
      <c r="N2914" s="5">
        <f t="shared" si="45"/>
        <v>897.93</v>
      </c>
      <c r="O2914" s="5">
        <v>58.623194349968998</v>
      </c>
      <c r="P2914" s="5">
        <f>tb_vendas[[#This Row],[Quantidade]]*tb_vendas[[#This Row],[Custo Unitário]]</f>
        <v>644.85513784965895</v>
      </c>
      <c r="Q2914" s="5">
        <f>tb_vendas[[#This Row],[Valor Total]]-tb_vendas[[#This Row],[Custo Total]]</f>
        <v>253.074862150341</v>
      </c>
      <c r="R2914" s="2">
        <v>7</v>
      </c>
      <c r="S2914" s="3">
        <v>3</v>
      </c>
      <c r="T2914" t="s">
        <v>79</v>
      </c>
      <c r="U2914" t="s">
        <v>83</v>
      </c>
    </row>
    <row r="2915" spans="1:21" x14ac:dyDescent="0.3">
      <c r="A2915" s="3" t="s">
        <v>2999</v>
      </c>
      <c r="B2915" s="1">
        <v>45125</v>
      </c>
      <c r="C2915" s="7" t="str">
        <f>TEXT(tb_vendas[[#This Row],[Data do Pedido]],"aaaa-mm")</f>
        <v>2023-07</v>
      </c>
      <c r="D2915" s="1" t="s">
        <v>6590</v>
      </c>
      <c r="E2915" t="s">
        <v>17</v>
      </c>
      <c r="F2915" t="s">
        <v>34</v>
      </c>
      <c r="G2915" t="s">
        <v>40</v>
      </c>
      <c r="H2915" t="s">
        <v>46</v>
      </c>
      <c r="I2915" t="s">
        <v>58</v>
      </c>
      <c r="J2915" t="s">
        <v>64</v>
      </c>
      <c r="K2915" t="s">
        <v>75</v>
      </c>
      <c r="L2915">
        <v>83</v>
      </c>
      <c r="M2915" s="5">
        <v>64.77</v>
      </c>
      <c r="N2915" s="5">
        <f t="shared" si="45"/>
        <v>5375.91</v>
      </c>
      <c r="O2915" s="5">
        <v>32.120259898044672</v>
      </c>
      <c r="P2915" s="5">
        <f>tb_vendas[[#This Row],[Quantidade]]*tb_vendas[[#This Row],[Custo Unitário]]</f>
        <v>2665.9815715377076</v>
      </c>
      <c r="Q2915" s="5">
        <f>tb_vendas[[#This Row],[Valor Total]]-tb_vendas[[#This Row],[Custo Total]]</f>
        <v>2709.9284284622922</v>
      </c>
      <c r="R2915" s="2">
        <v>3</v>
      </c>
      <c r="S2915" s="3">
        <v>3</v>
      </c>
      <c r="T2915" t="s">
        <v>79</v>
      </c>
      <c r="U2915" t="s">
        <v>82</v>
      </c>
    </row>
    <row r="2916" spans="1:21" x14ac:dyDescent="0.3">
      <c r="A2916" s="3" t="s">
        <v>3000</v>
      </c>
      <c r="B2916" s="1">
        <v>45125</v>
      </c>
      <c r="C2916" s="7" t="str">
        <f>TEXT(tb_vendas[[#This Row],[Data do Pedido]],"aaaa-mm")</f>
        <v>2023-07</v>
      </c>
      <c r="D2916" s="1" t="s">
        <v>6591</v>
      </c>
      <c r="E2916" t="s">
        <v>21</v>
      </c>
      <c r="F2916" t="s">
        <v>35</v>
      </c>
      <c r="G2916" t="s">
        <v>44</v>
      </c>
      <c r="H2916" t="s">
        <v>46</v>
      </c>
      <c r="I2916" t="s">
        <v>54</v>
      </c>
      <c r="J2916" t="s">
        <v>68</v>
      </c>
      <c r="K2916" t="s">
        <v>75</v>
      </c>
      <c r="L2916">
        <v>7</v>
      </c>
      <c r="M2916" s="5">
        <v>95.41</v>
      </c>
      <c r="N2916" s="5">
        <f t="shared" si="45"/>
        <v>667.87</v>
      </c>
      <c r="O2916" s="5">
        <v>43.666229769518324</v>
      </c>
      <c r="P2916" s="5">
        <f>tb_vendas[[#This Row],[Quantidade]]*tb_vendas[[#This Row],[Custo Unitário]]</f>
        <v>305.66360838662825</v>
      </c>
      <c r="Q2916" s="5">
        <f>tb_vendas[[#This Row],[Valor Total]]-tb_vendas[[#This Row],[Custo Total]]</f>
        <v>362.20639161337175</v>
      </c>
      <c r="R2916" s="2">
        <v>9</v>
      </c>
      <c r="S2916" s="3">
        <v>0</v>
      </c>
      <c r="T2916" t="s">
        <v>81</v>
      </c>
      <c r="U2916" t="s">
        <v>82</v>
      </c>
    </row>
    <row r="2917" spans="1:21" x14ac:dyDescent="0.3">
      <c r="A2917" s="3" t="s">
        <v>3001</v>
      </c>
      <c r="B2917" s="1">
        <v>45125</v>
      </c>
      <c r="C2917" s="7" t="str">
        <f>TEXT(tb_vendas[[#This Row],[Data do Pedido]],"aaaa-mm")</f>
        <v>2023-07</v>
      </c>
      <c r="D2917" s="1" t="s">
        <v>6588</v>
      </c>
      <c r="E2917" t="s">
        <v>23</v>
      </c>
      <c r="F2917" t="s">
        <v>25</v>
      </c>
      <c r="G2917" t="s">
        <v>40</v>
      </c>
      <c r="H2917" t="s">
        <v>46</v>
      </c>
      <c r="I2917" t="s">
        <v>50</v>
      </c>
      <c r="J2917" t="s">
        <v>66</v>
      </c>
      <c r="K2917" t="s">
        <v>77</v>
      </c>
      <c r="L2917">
        <v>72</v>
      </c>
      <c r="M2917" s="5">
        <v>97.84</v>
      </c>
      <c r="N2917" s="5">
        <f t="shared" si="45"/>
        <v>7044.4800000000005</v>
      </c>
      <c r="O2917" s="5">
        <v>40.850771531229228</v>
      </c>
      <c r="P2917" s="5">
        <f>tb_vendas[[#This Row],[Quantidade]]*tb_vendas[[#This Row],[Custo Unitário]]</f>
        <v>2941.2555502485043</v>
      </c>
      <c r="Q2917" s="5">
        <f>tb_vendas[[#This Row],[Valor Total]]-tb_vendas[[#This Row],[Custo Total]]</f>
        <v>4103.2244497514966</v>
      </c>
      <c r="R2917" s="2">
        <v>5</v>
      </c>
      <c r="S2917" s="3">
        <v>10</v>
      </c>
      <c r="T2917" t="s">
        <v>79</v>
      </c>
      <c r="U2917" t="s">
        <v>85</v>
      </c>
    </row>
    <row r="2918" spans="1:21" x14ac:dyDescent="0.3">
      <c r="A2918" s="3" t="s">
        <v>3002</v>
      </c>
      <c r="B2918" s="1">
        <v>45125</v>
      </c>
      <c r="C2918" s="7" t="str">
        <f>TEXT(tb_vendas[[#This Row],[Data do Pedido]],"aaaa-mm")</f>
        <v>2023-07</v>
      </c>
      <c r="D2918" s="1" t="s">
        <v>6588</v>
      </c>
      <c r="E2918" t="s">
        <v>23</v>
      </c>
      <c r="F2918" t="s">
        <v>26</v>
      </c>
      <c r="G2918" t="s">
        <v>41</v>
      </c>
      <c r="H2918" t="s">
        <v>45</v>
      </c>
      <c r="I2918" t="s">
        <v>55</v>
      </c>
      <c r="J2918" t="s">
        <v>69</v>
      </c>
      <c r="K2918" t="s">
        <v>73</v>
      </c>
      <c r="L2918">
        <v>57</v>
      </c>
      <c r="M2918" s="5">
        <v>37.33</v>
      </c>
      <c r="N2918" s="5">
        <f t="shared" si="45"/>
        <v>2127.81</v>
      </c>
      <c r="O2918" s="5">
        <v>10.291044417656494</v>
      </c>
      <c r="P2918" s="5">
        <f>tb_vendas[[#This Row],[Quantidade]]*tb_vendas[[#This Row],[Custo Unitário]]</f>
        <v>586.58953180642015</v>
      </c>
      <c r="Q2918" s="5">
        <f>tb_vendas[[#This Row],[Valor Total]]-tb_vendas[[#This Row],[Custo Total]]</f>
        <v>1541.2204681935798</v>
      </c>
      <c r="R2918" s="2">
        <v>8</v>
      </c>
      <c r="S2918" s="3">
        <v>10</v>
      </c>
      <c r="T2918" t="s">
        <v>79</v>
      </c>
      <c r="U2918" t="s">
        <v>84</v>
      </c>
    </row>
    <row r="2919" spans="1:21" x14ac:dyDescent="0.3">
      <c r="A2919" s="3" t="s">
        <v>3003</v>
      </c>
      <c r="B2919" s="1">
        <v>45125</v>
      </c>
      <c r="C2919" s="7" t="str">
        <f>TEXT(tb_vendas[[#This Row],[Data do Pedido]],"aaaa-mm")</f>
        <v>2023-07</v>
      </c>
      <c r="D2919" s="1" t="s">
        <v>6590</v>
      </c>
      <c r="E2919" t="s">
        <v>22</v>
      </c>
      <c r="F2919" t="s">
        <v>31</v>
      </c>
      <c r="G2919" t="s">
        <v>40</v>
      </c>
      <c r="H2919" t="s">
        <v>46</v>
      </c>
      <c r="I2919" t="s">
        <v>55</v>
      </c>
      <c r="J2919" t="s">
        <v>69</v>
      </c>
      <c r="K2919" t="s">
        <v>73</v>
      </c>
      <c r="L2919">
        <v>94</v>
      </c>
      <c r="M2919" s="5">
        <v>96.02</v>
      </c>
      <c r="N2919" s="5">
        <f t="shared" si="45"/>
        <v>9025.8799999999992</v>
      </c>
      <c r="O2919" s="5">
        <v>32.792236450312963</v>
      </c>
      <c r="P2919" s="5">
        <f>tb_vendas[[#This Row],[Quantidade]]*tb_vendas[[#This Row],[Custo Unitário]]</f>
        <v>3082.4702263294184</v>
      </c>
      <c r="Q2919" s="5">
        <f>tb_vendas[[#This Row],[Valor Total]]-tb_vendas[[#This Row],[Custo Total]]</f>
        <v>5943.4097736705808</v>
      </c>
      <c r="R2919" s="2">
        <v>1</v>
      </c>
      <c r="S2919" s="3">
        <v>1</v>
      </c>
      <c r="T2919" t="s">
        <v>80</v>
      </c>
      <c r="U2919" t="s">
        <v>84</v>
      </c>
    </row>
    <row r="2920" spans="1:21" x14ac:dyDescent="0.3">
      <c r="A2920" s="3" t="s">
        <v>3004</v>
      </c>
      <c r="B2920" s="1">
        <v>45126</v>
      </c>
      <c r="C2920" s="7" t="str">
        <f>TEXT(tb_vendas[[#This Row],[Data do Pedido]],"aaaa-mm")</f>
        <v>2023-07</v>
      </c>
      <c r="D2920" s="1" t="s">
        <v>6593</v>
      </c>
      <c r="E2920" t="s">
        <v>19</v>
      </c>
      <c r="F2920" t="s">
        <v>36</v>
      </c>
      <c r="G2920" t="s">
        <v>39</v>
      </c>
      <c r="H2920" t="s">
        <v>45</v>
      </c>
      <c r="I2920" t="s">
        <v>58</v>
      </c>
      <c r="J2920" t="s">
        <v>64</v>
      </c>
      <c r="K2920" t="s">
        <v>71</v>
      </c>
      <c r="L2920">
        <v>42</v>
      </c>
      <c r="M2920" s="5">
        <v>90.64</v>
      </c>
      <c r="N2920" s="5">
        <f t="shared" si="45"/>
        <v>3806.88</v>
      </c>
      <c r="O2920" s="5">
        <v>69.577980394971647</v>
      </c>
      <c r="P2920" s="5">
        <f>tb_vendas[[#This Row],[Quantidade]]*tb_vendas[[#This Row],[Custo Unitário]]</f>
        <v>2922.2751765888092</v>
      </c>
      <c r="Q2920" s="5">
        <f>tb_vendas[[#This Row],[Valor Total]]-tb_vendas[[#This Row],[Custo Total]]</f>
        <v>884.60482341119086</v>
      </c>
      <c r="R2920" s="2">
        <v>9</v>
      </c>
      <c r="S2920" s="3">
        <v>8</v>
      </c>
      <c r="T2920" t="s">
        <v>81</v>
      </c>
      <c r="U2920" t="s">
        <v>83</v>
      </c>
    </row>
    <row r="2921" spans="1:21" x14ac:dyDescent="0.3">
      <c r="A2921" s="3" t="s">
        <v>3005</v>
      </c>
      <c r="B2921" s="1">
        <v>45126</v>
      </c>
      <c r="C2921" s="7" t="str">
        <f>TEXT(tb_vendas[[#This Row],[Data do Pedido]],"aaaa-mm")</f>
        <v>2023-07</v>
      </c>
      <c r="D2921" s="1" t="s">
        <v>6589</v>
      </c>
      <c r="E2921" t="s">
        <v>17</v>
      </c>
      <c r="F2921" t="s">
        <v>25</v>
      </c>
      <c r="G2921" t="s">
        <v>40</v>
      </c>
      <c r="H2921" t="s">
        <v>46</v>
      </c>
      <c r="I2921" t="s">
        <v>57</v>
      </c>
      <c r="J2921" t="s">
        <v>66</v>
      </c>
      <c r="K2921" t="s">
        <v>76</v>
      </c>
      <c r="L2921">
        <v>80</v>
      </c>
      <c r="M2921" s="5">
        <v>43.98</v>
      </c>
      <c r="N2921" s="5">
        <f t="shared" si="45"/>
        <v>3518.3999999999996</v>
      </c>
      <c r="O2921" s="5">
        <v>17.327241872433838</v>
      </c>
      <c r="P2921" s="5">
        <f>tb_vendas[[#This Row],[Quantidade]]*tb_vendas[[#This Row],[Custo Unitário]]</f>
        <v>1386.1793497947069</v>
      </c>
      <c r="Q2921" s="5">
        <f>tb_vendas[[#This Row],[Valor Total]]-tb_vendas[[#This Row],[Custo Total]]</f>
        <v>2132.2206502052927</v>
      </c>
      <c r="R2921" s="2">
        <v>7</v>
      </c>
      <c r="S2921" s="3">
        <v>0</v>
      </c>
      <c r="T2921" t="s">
        <v>79</v>
      </c>
      <c r="U2921" t="s">
        <v>85</v>
      </c>
    </row>
    <row r="2922" spans="1:21" x14ac:dyDescent="0.3">
      <c r="A2922" s="3" t="s">
        <v>3006</v>
      </c>
      <c r="B2922" s="1">
        <v>45126</v>
      </c>
      <c r="C2922" s="7" t="str">
        <f>TEXT(tb_vendas[[#This Row],[Data do Pedido]],"aaaa-mm")</f>
        <v>2023-07</v>
      </c>
      <c r="D2922" s="1" t="s">
        <v>6590</v>
      </c>
      <c r="E2922" t="s">
        <v>23</v>
      </c>
      <c r="F2922" t="s">
        <v>28</v>
      </c>
      <c r="G2922" t="s">
        <v>43</v>
      </c>
      <c r="H2922" t="s">
        <v>45</v>
      </c>
      <c r="I2922" t="s">
        <v>60</v>
      </c>
      <c r="J2922" t="s">
        <v>69</v>
      </c>
      <c r="K2922" t="s">
        <v>78</v>
      </c>
      <c r="L2922">
        <v>50</v>
      </c>
      <c r="M2922" s="5">
        <v>25.19</v>
      </c>
      <c r="N2922" s="5">
        <f t="shared" si="45"/>
        <v>1259.5</v>
      </c>
      <c r="O2922" s="5">
        <v>7.2415322452007</v>
      </c>
      <c r="P2922" s="5">
        <f>tb_vendas[[#This Row],[Quantidade]]*tb_vendas[[#This Row],[Custo Unitário]]</f>
        <v>362.07661226003501</v>
      </c>
      <c r="Q2922" s="5">
        <f>tb_vendas[[#This Row],[Valor Total]]-tb_vendas[[#This Row],[Custo Total]]</f>
        <v>897.42338773996494</v>
      </c>
      <c r="R2922" s="2">
        <v>6</v>
      </c>
      <c r="S2922" s="3">
        <v>7</v>
      </c>
      <c r="T2922" t="s">
        <v>81</v>
      </c>
      <c r="U2922" t="s">
        <v>85</v>
      </c>
    </row>
    <row r="2923" spans="1:21" x14ac:dyDescent="0.3">
      <c r="A2923" s="3" t="s">
        <v>3007</v>
      </c>
      <c r="B2923" s="1">
        <v>45126</v>
      </c>
      <c r="C2923" s="7" t="str">
        <f>TEXT(tb_vendas[[#This Row],[Data do Pedido]],"aaaa-mm")</f>
        <v>2023-07</v>
      </c>
      <c r="D2923" s="1" t="s">
        <v>6593</v>
      </c>
      <c r="E2923" t="s">
        <v>18</v>
      </c>
      <c r="F2923" t="s">
        <v>26</v>
      </c>
      <c r="G2923" t="s">
        <v>41</v>
      </c>
      <c r="H2923" t="s">
        <v>45</v>
      </c>
      <c r="I2923" t="s">
        <v>55</v>
      </c>
      <c r="J2923" t="s">
        <v>69</v>
      </c>
      <c r="K2923" t="s">
        <v>73</v>
      </c>
      <c r="L2923">
        <v>16</v>
      </c>
      <c r="M2923" s="5">
        <v>25.34</v>
      </c>
      <c r="N2923" s="5">
        <f t="shared" si="45"/>
        <v>405.44</v>
      </c>
      <c r="O2923" s="5">
        <v>7.0294418784391182</v>
      </c>
      <c r="P2923" s="5">
        <f>tb_vendas[[#This Row],[Quantidade]]*tb_vendas[[#This Row],[Custo Unitário]]</f>
        <v>112.47107005502589</v>
      </c>
      <c r="Q2923" s="5">
        <f>tb_vendas[[#This Row],[Valor Total]]-tb_vendas[[#This Row],[Custo Total]]</f>
        <v>292.96892994497409</v>
      </c>
      <c r="R2923" s="2">
        <v>8</v>
      </c>
      <c r="S2923" s="3">
        <v>1</v>
      </c>
      <c r="T2923" t="s">
        <v>79</v>
      </c>
      <c r="U2923" t="s">
        <v>83</v>
      </c>
    </row>
    <row r="2924" spans="1:21" x14ac:dyDescent="0.3">
      <c r="A2924" s="3" t="s">
        <v>3008</v>
      </c>
      <c r="B2924" s="1">
        <v>45126</v>
      </c>
      <c r="C2924" s="7" t="str">
        <f>TEXT(tb_vendas[[#This Row],[Data do Pedido]],"aaaa-mm")</f>
        <v>2023-07</v>
      </c>
      <c r="D2924" s="1" t="s">
        <v>6589</v>
      </c>
      <c r="E2924" t="s">
        <v>16</v>
      </c>
      <c r="F2924" t="s">
        <v>27</v>
      </c>
      <c r="G2924" t="s">
        <v>42</v>
      </c>
      <c r="H2924" t="s">
        <v>46</v>
      </c>
      <c r="I2924" t="s">
        <v>53</v>
      </c>
      <c r="J2924" t="s">
        <v>67</v>
      </c>
      <c r="K2924" t="s">
        <v>74</v>
      </c>
      <c r="L2924">
        <v>42</v>
      </c>
      <c r="M2924" s="5">
        <v>70.099999999999994</v>
      </c>
      <c r="N2924" s="5">
        <f t="shared" si="45"/>
        <v>2944.2</v>
      </c>
      <c r="O2924" s="5">
        <v>42.028961973265055</v>
      </c>
      <c r="P2924" s="5">
        <f>tb_vendas[[#This Row],[Quantidade]]*tb_vendas[[#This Row],[Custo Unitário]]</f>
        <v>1765.2164028771324</v>
      </c>
      <c r="Q2924" s="5">
        <f>tb_vendas[[#This Row],[Valor Total]]-tb_vendas[[#This Row],[Custo Total]]</f>
        <v>1178.9835971228674</v>
      </c>
      <c r="R2924" s="2">
        <v>6</v>
      </c>
      <c r="S2924" s="3">
        <v>4</v>
      </c>
      <c r="T2924" t="s">
        <v>80</v>
      </c>
      <c r="U2924" t="s">
        <v>84</v>
      </c>
    </row>
    <row r="2925" spans="1:21" x14ac:dyDescent="0.3">
      <c r="A2925" s="3" t="s">
        <v>3009</v>
      </c>
      <c r="B2925" s="1">
        <v>45127</v>
      </c>
      <c r="C2925" s="7" t="str">
        <f>TEXT(tb_vendas[[#This Row],[Data do Pedido]],"aaaa-mm")</f>
        <v>2023-07</v>
      </c>
      <c r="D2925" s="1" t="s">
        <v>6593</v>
      </c>
      <c r="E2925" t="s">
        <v>18</v>
      </c>
      <c r="F2925" t="s">
        <v>31</v>
      </c>
      <c r="G2925" t="s">
        <v>40</v>
      </c>
      <c r="H2925" t="s">
        <v>46</v>
      </c>
      <c r="I2925" t="s">
        <v>58</v>
      </c>
      <c r="J2925" t="s">
        <v>64</v>
      </c>
      <c r="K2925" t="s">
        <v>74</v>
      </c>
      <c r="L2925">
        <v>9</v>
      </c>
      <c r="M2925" s="5">
        <v>59.31</v>
      </c>
      <c r="N2925" s="5">
        <f t="shared" si="45"/>
        <v>533.79</v>
      </c>
      <c r="O2925" s="5">
        <v>39.587432446675969</v>
      </c>
      <c r="P2925" s="5">
        <f>tb_vendas[[#This Row],[Quantidade]]*tb_vendas[[#This Row],[Custo Unitário]]</f>
        <v>356.28689202008371</v>
      </c>
      <c r="Q2925" s="5">
        <f>tb_vendas[[#This Row],[Valor Total]]-tb_vendas[[#This Row],[Custo Total]]</f>
        <v>177.50310797991625</v>
      </c>
      <c r="R2925" s="2">
        <v>5</v>
      </c>
      <c r="S2925" s="3">
        <v>2</v>
      </c>
      <c r="T2925" t="s">
        <v>79</v>
      </c>
      <c r="U2925" t="s">
        <v>85</v>
      </c>
    </row>
    <row r="2926" spans="1:21" x14ac:dyDescent="0.3">
      <c r="A2926" s="3" t="s">
        <v>3010</v>
      </c>
      <c r="B2926" s="1">
        <v>45127</v>
      </c>
      <c r="C2926" s="7" t="str">
        <f>TEXT(tb_vendas[[#This Row],[Data do Pedido]],"aaaa-mm")</f>
        <v>2023-07</v>
      </c>
      <c r="D2926" s="1" t="s">
        <v>6593</v>
      </c>
      <c r="E2926" t="s">
        <v>20</v>
      </c>
      <c r="F2926" t="s">
        <v>30</v>
      </c>
      <c r="G2926" t="s">
        <v>44</v>
      </c>
      <c r="H2926" t="s">
        <v>46</v>
      </c>
      <c r="I2926" t="s">
        <v>49</v>
      </c>
      <c r="J2926" t="s">
        <v>65</v>
      </c>
      <c r="K2926" t="s">
        <v>71</v>
      </c>
      <c r="L2926">
        <v>97</v>
      </c>
      <c r="M2926" s="5">
        <v>71.61</v>
      </c>
      <c r="N2926" s="5">
        <f t="shared" si="45"/>
        <v>6946.17</v>
      </c>
      <c r="O2926" s="5">
        <v>22.294062822483085</v>
      </c>
      <c r="P2926" s="5">
        <f>tb_vendas[[#This Row],[Quantidade]]*tb_vendas[[#This Row],[Custo Unitário]]</f>
        <v>2162.5240937808594</v>
      </c>
      <c r="Q2926" s="5">
        <f>tb_vendas[[#This Row],[Valor Total]]-tb_vendas[[#This Row],[Custo Total]]</f>
        <v>4783.6459062191407</v>
      </c>
      <c r="R2926" s="2">
        <v>3</v>
      </c>
      <c r="S2926" s="3">
        <v>0</v>
      </c>
      <c r="T2926" t="s">
        <v>79</v>
      </c>
      <c r="U2926" t="s">
        <v>85</v>
      </c>
    </row>
    <row r="2927" spans="1:21" x14ac:dyDescent="0.3">
      <c r="A2927" s="3" t="s">
        <v>3011</v>
      </c>
      <c r="B2927" s="1">
        <v>45127</v>
      </c>
      <c r="C2927" s="7" t="str">
        <f>TEXT(tb_vendas[[#This Row],[Data do Pedido]],"aaaa-mm")</f>
        <v>2023-07</v>
      </c>
      <c r="D2927" s="1" t="s">
        <v>6591</v>
      </c>
      <c r="E2927" t="s">
        <v>21</v>
      </c>
      <c r="F2927" t="s">
        <v>34</v>
      </c>
      <c r="G2927" t="s">
        <v>40</v>
      </c>
      <c r="H2927" t="s">
        <v>46</v>
      </c>
      <c r="I2927" t="s">
        <v>60</v>
      </c>
      <c r="J2927" t="s">
        <v>69</v>
      </c>
      <c r="K2927" t="s">
        <v>71</v>
      </c>
      <c r="L2927">
        <v>29</v>
      </c>
      <c r="M2927" s="5">
        <v>73.040000000000006</v>
      </c>
      <c r="N2927" s="5">
        <f t="shared" si="45"/>
        <v>2118.1600000000003</v>
      </c>
      <c r="O2927" s="5">
        <v>26.235235249220164</v>
      </c>
      <c r="P2927" s="5">
        <f>tb_vendas[[#This Row],[Quantidade]]*tb_vendas[[#This Row],[Custo Unitário]]</f>
        <v>760.8218222273847</v>
      </c>
      <c r="Q2927" s="5">
        <f>tb_vendas[[#This Row],[Valor Total]]-tb_vendas[[#This Row],[Custo Total]]</f>
        <v>1357.3381777726156</v>
      </c>
      <c r="R2927" s="2">
        <v>6</v>
      </c>
      <c r="S2927" s="3">
        <v>1</v>
      </c>
      <c r="T2927" t="s">
        <v>81</v>
      </c>
      <c r="U2927" t="s">
        <v>84</v>
      </c>
    </row>
    <row r="2928" spans="1:21" x14ac:dyDescent="0.3">
      <c r="A2928" s="3" t="s">
        <v>3012</v>
      </c>
      <c r="B2928" s="1">
        <v>45128</v>
      </c>
      <c r="C2928" s="7" t="str">
        <f>TEXT(tb_vendas[[#This Row],[Data do Pedido]],"aaaa-mm")</f>
        <v>2023-07</v>
      </c>
      <c r="D2928" s="1" t="s">
        <v>6593</v>
      </c>
      <c r="E2928" t="s">
        <v>22</v>
      </c>
      <c r="F2928" t="s">
        <v>36</v>
      </c>
      <c r="G2928" t="s">
        <v>39</v>
      </c>
      <c r="H2928" t="s">
        <v>45</v>
      </c>
      <c r="I2928" t="s">
        <v>49</v>
      </c>
      <c r="J2928" t="s">
        <v>65</v>
      </c>
      <c r="K2928" t="s">
        <v>77</v>
      </c>
      <c r="L2928">
        <v>52</v>
      </c>
      <c r="M2928" s="5">
        <v>23.34</v>
      </c>
      <c r="N2928" s="5">
        <f t="shared" si="45"/>
        <v>1213.68</v>
      </c>
      <c r="O2928" s="5">
        <v>6.6714816406768085</v>
      </c>
      <c r="P2928" s="5">
        <f>tb_vendas[[#This Row],[Quantidade]]*tb_vendas[[#This Row],[Custo Unitário]]</f>
        <v>346.91704531519406</v>
      </c>
      <c r="Q2928" s="5">
        <f>tb_vendas[[#This Row],[Valor Total]]-tb_vendas[[#This Row],[Custo Total]]</f>
        <v>866.762954684806</v>
      </c>
      <c r="R2928" s="2">
        <v>5</v>
      </c>
      <c r="S2928" s="3">
        <v>8</v>
      </c>
      <c r="T2928" t="s">
        <v>79</v>
      </c>
      <c r="U2928" t="s">
        <v>85</v>
      </c>
    </row>
    <row r="2929" spans="1:21" x14ac:dyDescent="0.3">
      <c r="A2929" s="3" t="s">
        <v>3013</v>
      </c>
      <c r="B2929" s="1">
        <v>45128</v>
      </c>
      <c r="C2929" s="7" t="str">
        <f>TEXT(tb_vendas[[#This Row],[Data do Pedido]],"aaaa-mm")</f>
        <v>2023-07</v>
      </c>
      <c r="D2929" s="1" t="s">
        <v>6588</v>
      </c>
      <c r="E2929" t="s">
        <v>17</v>
      </c>
      <c r="F2929" t="s">
        <v>34</v>
      </c>
      <c r="G2929" t="s">
        <v>40</v>
      </c>
      <c r="H2929" t="s">
        <v>46</v>
      </c>
      <c r="I2929" t="s">
        <v>59</v>
      </c>
      <c r="J2929" t="s">
        <v>70</v>
      </c>
      <c r="K2929" t="s">
        <v>76</v>
      </c>
      <c r="L2929">
        <v>88</v>
      </c>
      <c r="M2929" s="5">
        <v>27.72</v>
      </c>
      <c r="N2929" s="5">
        <f t="shared" si="45"/>
        <v>2439.3599999999997</v>
      </c>
      <c r="O2929" s="5">
        <v>9.4757928485221381</v>
      </c>
      <c r="P2929" s="5">
        <f>tb_vendas[[#This Row],[Quantidade]]*tb_vendas[[#This Row],[Custo Unitário]]</f>
        <v>833.86977066994814</v>
      </c>
      <c r="Q2929" s="5">
        <f>tb_vendas[[#This Row],[Valor Total]]-tb_vendas[[#This Row],[Custo Total]]</f>
        <v>1605.4902293300515</v>
      </c>
      <c r="R2929" s="2">
        <v>3</v>
      </c>
      <c r="S2929" s="3">
        <v>5</v>
      </c>
      <c r="T2929" t="s">
        <v>80</v>
      </c>
      <c r="U2929" t="s">
        <v>82</v>
      </c>
    </row>
    <row r="2930" spans="1:21" x14ac:dyDescent="0.3">
      <c r="A2930" s="3" t="s">
        <v>3014</v>
      </c>
      <c r="B2930" s="1">
        <v>45128</v>
      </c>
      <c r="C2930" s="7" t="str">
        <f>TEXT(tb_vendas[[#This Row],[Data do Pedido]],"aaaa-mm")</f>
        <v>2023-07</v>
      </c>
      <c r="D2930" s="1" t="s">
        <v>6590</v>
      </c>
      <c r="E2930" t="s">
        <v>21</v>
      </c>
      <c r="F2930" t="s">
        <v>33</v>
      </c>
      <c r="G2930" t="s">
        <v>42</v>
      </c>
      <c r="H2930" t="s">
        <v>46</v>
      </c>
      <c r="I2930" t="s">
        <v>56</v>
      </c>
      <c r="J2930" t="s">
        <v>63</v>
      </c>
      <c r="K2930" t="s">
        <v>71</v>
      </c>
      <c r="L2930">
        <v>91</v>
      </c>
      <c r="M2930" s="5">
        <v>7.53</v>
      </c>
      <c r="N2930" s="5">
        <f t="shared" si="45"/>
        <v>685.23</v>
      </c>
      <c r="O2930" s="5">
        <v>5.6110334114280214</v>
      </c>
      <c r="P2930" s="5">
        <f>tb_vendas[[#This Row],[Quantidade]]*tb_vendas[[#This Row],[Custo Unitário]]</f>
        <v>510.60404043994993</v>
      </c>
      <c r="Q2930" s="5">
        <f>tb_vendas[[#This Row],[Valor Total]]-tb_vendas[[#This Row],[Custo Total]]</f>
        <v>174.62595956005009</v>
      </c>
      <c r="R2930" s="2">
        <v>4</v>
      </c>
      <c r="S2930" s="3">
        <v>8</v>
      </c>
      <c r="T2930" t="s">
        <v>81</v>
      </c>
      <c r="U2930" t="s">
        <v>82</v>
      </c>
    </row>
    <row r="2931" spans="1:21" x14ac:dyDescent="0.3">
      <c r="A2931" s="3" t="s">
        <v>3015</v>
      </c>
      <c r="B2931" s="1">
        <v>45128</v>
      </c>
      <c r="C2931" s="7" t="str">
        <f>TEXT(tb_vendas[[#This Row],[Data do Pedido]],"aaaa-mm")</f>
        <v>2023-07</v>
      </c>
      <c r="D2931" s="1" t="s">
        <v>6590</v>
      </c>
      <c r="E2931" t="s">
        <v>21</v>
      </c>
      <c r="F2931" t="s">
        <v>28</v>
      </c>
      <c r="G2931" t="s">
        <v>43</v>
      </c>
      <c r="H2931" t="s">
        <v>45</v>
      </c>
      <c r="I2931" t="s">
        <v>56</v>
      </c>
      <c r="J2931" t="s">
        <v>63</v>
      </c>
      <c r="K2931" t="s">
        <v>73</v>
      </c>
      <c r="L2931">
        <v>100</v>
      </c>
      <c r="M2931" s="5">
        <v>55.17</v>
      </c>
      <c r="N2931" s="5">
        <f t="shared" si="45"/>
        <v>5517</v>
      </c>
      <c r="O2931" s="5">
        <v>14.301422680590003</v>
      </c>
      <c r="P2931" s="5">
        <f>tb_vendas[[#This Row],[Quantidade]]*tb_vendas[[#This Row],[Custo Unitário]]</f>
        <v>1430.1422680590003</v>
      </c>
      <c r="Q2931" s="5">
        <f>tb_vendas[[#This Row],[Valor Total]]-tb_vendas[[#This Row],[Custo Total]]</f>
        <v>4086.8577319409997</v>
      </c>
      <c r="R2931" s="2">
        <v>6</v>
      </c>
      <c r="S2931" s="3">
        <v>8</v>
      </c>
      <c r="T2931" t="s">
        <v>80</v>
      </c>
      <c r="U2931" t="s">
        <v>82</v>
      </c>
    </row>
    <row r="2932" spans="1:21" x14ac:dyDescent="0.3">
      <c r="A2932" s="3" t="s">
        <v>3016</v>
      </c>
      <c r="B2932" s="1">
        <v>45128</v>
      </c>
      <c r="C2932" s="7" t="str">
        <f>TEXT(tb_vendas[[#This Row],[Data do Pedido]],"aaaa-mm")</f>
        <v>2023-07</v>
      </c>
      <c r="D2932" s="1" t="s">
        <v>6593</v>
      </c>
      <c r="E2932" t="s">
        <v>22</v>
      </c>
      <c r="F2932" t="s">
        <v>30</v>
      </c>
      <c r="G2932" t="s">
        <v>44</v>
      </c>
      <c r="H2932" t="s">
        <v>46</v>
      </c>
      <c r="I2932" t="s">
        <v>50</v>
      </c>
      <c r="J2932" t="s">
        <v>66</v>
      </c>
      <c r="K2932" t="s">
        <v>78</v>
      </c>
      <c r="L2932">
        <v>94</v>
      </c>
      <c r="M2932" s="5">
        <v>47.69</v>
      </c>
      <c r="N2932" s="5">
        <f t="shared" si="45"/>
        <v>4482.8599999999997</v>
      </c>
      <c r="O2932" s="5">
        <v>24.806218393782537</v>
      </c>
      <c r="P2932" s="5">
        <f>tb_vendas[[#This Row],[Quantidade]]*tb_vendas[[#This Row],[Custo Unitário]]</f>
        <v>2331.7845290155583</v>
      </c>
      <c r="Q2932" s="5">
        <f>tb_vendas[[#This Row],[Valor Total]]-tb_vendas[[#This Row],[Custo Total]]</f>
        <v>2151.0754709844414</v>
      </c>
      <c r="R2932" s="2">
        <v>2</v>
      </c>
      <c r="S2932" s="3">
        <v>0</v>
      </c>
      <c r="T2932" t="s">
        <v>80</v>
      </c>
      <c r="U2932" t="s">
        <v>84</v>
      </c>
    </row>
    <row r="2933" spans="1:21" x14ac:dyDescent="0.3">
      <c r="A2933" s="3" t="s">
        <v>3017</v>
      </c>
      <c r="B2933" s="1">
        <v>45128</v>
      </c>
      <c r="C2933" s="7" t="str">
        <f>TEXT(tb_vendas[[#This Row],[Data do Pedido]],"aaaa-mm")</f>
        <v>2023-07</v>
      </c>
      <c r="D2933" s="1" t="s">
        <v>6592</v>
      </c>
      <c r="E2933" t="s">
        <v>23</v>
      </c>
      <c r="F2933" t="s">
        <v>34</v>
      </c>
      <c r="G2933" t="s">
        <v>40</v>
      </c>
      <c r="H2933" t="s">
        <v>46</v>
      </c>
      <c r="I2933" t="s">
        <v>54</v>
      </c>
      <c r="J2933" t="s">
        <v>68</v>
      </c>
      <c r="K2933" t="s">
        <v>78</v>
      </c>
      <c r="L2933">
        <v>39</v>
      </c>
      <c r="M2933" s="5">
        <v>19.989999999999998</v>
      </c>
      <c r="N2933" s="5">
        <f t="shared" si="45"/>
        <v>779.6099999999999</v>
      </c>
      <c r="O2933" s="5">
        <v>8.0869253810410289</v>
      </c>
      <c r="P2933" s="5">
        <f>tb_vendas[[#This Row],[Quantidade]]*tb_vendas[[#This Row],[Custo Unitário]]</f>
        <v>315.39008986060014</v>
      </c>
      <c r="Q2933" s="5">
        <f>tb_vendas[[#This Row],[Valor Total]]-tb_vendas[[#This Row],[Custo Total]]</f>
        <v>464.21991013939976</v>
      </c>
      <c r="R2933" s="2">
        <v>5</v>
      </c>
      <c r="S2933" s="3">
        <v>9</v>
      </c>
      <c r="T2933" t="s">
        <v>79</v>
      </c>
      <c r="U2933" t="s">
        <v>85</v>
      </c>
    </row>
    <row r="2934" spans="1:21" x14ac:dyDescent="0.3">
      <c r="A2934" s="3" t="s">
        <v>3018</v>
      </c>
      <c r="B2934" s="1">
        <v>45129</v>
      </c>
      <c r="C2934" s="7" t="str">
        <f>TEXT(tb_vendas[[#This Row],[Data do Pedido]],"aaaa-mm")</f>
        <v>2023-07</v>
      </c>
      <c r="D2934" s="1" t="s">
        <v>6593</v>
      </c>
      <c r="E2934" t="s">
        <v>16</v>
      </c>
      <c r="F2934" t="s">
        <v>31</v>
      </c>
      <c r="G2934" t="s">
        <v>40</v>
      </c>
      <c r="H2934" t="s">
        <v>46</v>
      </c>
      <c r="I2934" t="s">
        <v>61</v>
      </c>
      <c r="J2934" t="s">
        <v>68</v>
      </c>
      <c r="K2934" t="s">
        <v>76</v>
      </c>
      <c r="L2934">
        <v>44</v>
      </c>
      <c r="M2934" s="5">
        <v>27.89</v>
      </c>
      <c r="N2934" s="5">
        <f t="shared" si="45"/>
        <v>1227.1600000000001</v>
      </c>
      <c r="O2934" s="5">
        <v>12.73433019394465</v>
      </c>
      <c r="P2934" s="5">
        <f>tb_vendas[[#This Row],[Quantidade]]*tb_vendas[[#This Row],[Custo Unitário]]</f>
        <v>560.31052853356459</v>
      </c>
      <c r="Q2934" s="5">
        <f>tb_vendas[[#This Row],[Valor Total]]-tb_vendas[[#This Row],[Custo Total]]</f>
        <v>666.84947146643549</v>
      </c>
      <c r="R2934" s="2">
        <v>7</v>
      </c>
      <c r="S2934" s="3">
        <v>5</v>
      </c>
      <c r="T2934" t="s">
        <v>81</v>
      </c>
      <c r="U2934" t="s">
        <v>85</v>
      </c>
    </row>
    <row r="2935" spans="1:21" x14ac:dyDescent="0.3">
      <c r="A2935" s="3" t="s">
        <v>3019</v>
      </c>
      <c r="B2935" s="1">
        <v>45129</v>
      </c>
      <c r="C2935" s="7" t="str">
        <f>TEXT(tb_vendas[[#This Row],[Data do Pedido]],"aaaa-mm")</f>
        <v>2023-07</v>
      </c>
      <c r="D2935" s="1" t="s">
        <v>6593</v>
      </c>
      <c r="E2935" t="s">
        <v>21</v>
      </c>
      <c r="F2935" t="s">
        <v>38</v>
      </c>
      <c r="G2935" t="s">
        <v>39</v>
      </c>
      <c r="H2935" t="s">
        <v>45</v>
      </c>
      <c r="I2935" t="s">
        <v>49</v>
      </c>
      <c r="J2935" t="s">
        <v>65</v>
      </c>
      <c r="K2935" t="s">
        <v>75</v>
      </c>
      <c r="L2935">
        <v>40</v>
      </c>
      <c r="M2935" s="5">
        <v>32.340000000000003</v>
      </c>
      <c r="N2935" s="5">
        <f t="shared" si="45"/>
        <v>1293.6000000000001</v>
      </c>
      <c r="O2935" s="5">
        <v>10.732159170863362</v>
      </c>
      <c r="P2935" s="5">
        <f>tb_vendas[[#This Row],[Quantidade]]*tb_vendas[[#This Row],[Custo Unitário]]</f>
        <v>429.28636683453448</v>
      </c>
      <c r="Q2935" s="5">
        <f>tb_vendas[[#This Row],[Valor Total]]-tb_vendas[[#This Row],[Custo Total]]</f>
        <v>864.31363316546572</v>
      </c>
      <c r="R2935" s="2">
        <v>7</v>
      </c>
      <c r="S2935" s="3">
        <v>3</v>
      </c>
      <c r="T2935" t="s">
        <v>81</v>
      </c>
      <c r="U2935" t="s">
        <v>85</v>
      </c>
    </row>
    <row r="2936" spans="1:21" x14ac:dyDescent="0.3">
      <c r="A2936" s="3" t="s">
        <v>3020</v>
      </c>
      <c r="B2936" s="1">
        <v>45129</v>
      </c>
      <c r="C2936" s="7" t="str">
        <f>TEXT(tb_vendas[[#This Row],[Data do Pedido]],"aaaa-mm")</f>
        <v>2023-07</v>
      </c>
      <c r="D2936" s="1" t="s">
        <v>6593</v>
      </c>
      <c r="E2936" t="s">
        <v>19</v>
      </c>
      <c r="F2936" t="s">
        <v>33</v>
      </c>
      <c r="G2936" t="s">
        <v>42</v>
      </c>
      <c r="H2936" t="s">
        <v>46</v>
      </c>
      <c r="I2936" t="s">
        <v>51</v>
      </c>
      <c r="J2936" t="s">
        <v>65</v>
      </c>
      <c r="K2936" t="s">
        <v>71</v>
      </c>
      <c r="L2936">
        <v>73</v>
      </c>
      <c r="M2936" s="5">
        <v>65.040000000000006</v>
      </c>
      <c r="N2936" s="5">
        <f t="shared" si="45"/>
        <v>4747.92</v>
      </c>
      <c r="O2936" s="5">
        <v>27.903119037462357</v>
      </c>
      <c r="P2936" s="5">
        <f>tb_vendas[[#This Row],[Quantidade]]*tb_vendas[[#This Row],[Custo Unitário]]</f>
        <v>2036.927689734752</v>
      </c>
      <c r="Q2936" s="5">
        <f>tb_vendas[[#This Row],[Valor Total]]-tb_vendas[[#This Row],[Custo Total]]</f>
        <v>2710.9923102652483</v>
      </c>
      <c r="R2936" s="2">
        <v>4</v>
      </c>
      <c r="S2936" s="3">
        <v>6</v>
      </c>
      <c r="T2936" t="s">
        <v>80</v>
      </c>
      <c r="U2936" t="s">
        <v>84</v>
      </c>
    </row>
    <row r="2937" spans="1:21" x14ac:dyDescent="0.3">
      <c r="A2937" s="3" t="s">
        <v>3021</v>
      </c>
      <c r="B2937" s="1">
        <v>45129</v>
      </c>
      <c r="C2937" s="7" t="str">
        <f>TEXT(tb_vendas[[#This Row],[Data do Pedido]],"aaaa-mm")</f>
        <v>2023-07</v>
      </c>
      <c r="D2937" s="1" t="s">
        <v>6590</v>
      </c>
      <c r="E2937" t="s">
        <v>17</v>
      </c>
      <c r="F2937" t="s">
        <v>32</v>
      </c>
      <c r="G2937" t="s">
        <v>39</v>
      </c>
      <c r="H2937" t="s">
        <v>45</v>
      </c>
      <c r="I2937" t="s">
        <v>52</v>
      </c>
      <c r="J2937" t="s">
        <v>67</v>
      </c>
      <c r="K2937" t="s">
        <v>74</v>
      </c>
      <c r="L2937">
        <v>48</v>
      </c>
      <c r="M2937" s="5">
        <v>91.5</v>
      </c>
      <c r="N2937" s="5">
        <f t="shared" si="45"/>
        <v>4392</v>
      </c>
      <c r="O2937" s="5">
        <v>24.178051116005296</v>
      </c>
      <c r="P2937" s="5">
        <f>tb_vendas[[#This Row],[Quantidade]]*tb_vendas[[#This Row],[Custo Unitário]]</f>
        <v>1160.5464535682543</v>
      </c>
      <c r="Q2937" s="5">
        <f>tb_vendas[[#This Row],[Valor Total]]-tb_vendas[[#This Row],[Custo Total]]</f>
        <v>3231.453546431746</v>
      </c>
      <c r="R2937" s="2">
        <v>5</v>
      </c>
      <c r="S2937" s="3">
        <v>4</v>
      </c>
      <c r="T2937" t="s">
        <v>79</v>
      </c>
      <c r="U2937" t="s">
        <v>84</v>
      </c>
    </row>
    <row r="2938" spans="1:21" x14ac:dyDescent="0.3">
      <c r="A2938" s="3" t="s">
        <v>3022</v>
      </c>
      <c r="B2938" s="1">
        <v>45129</v>
      </c>
      <c r="C2938" s="7" t="str">
        <f>TEXT(tb_vendas[[#This Row],[Data do Pedido]],"aaaa-mm")</f>
        <v>2023-07</v>
      </c>
      <c r="D2938" s="1" t="s">
        <v>6589</v>
      </c>
      <c r="E2938" t="s">
        <v>23</v>
      </c>
      <c r="F2938" t="s">
        <v>27</v>
      </c>
      <c r="G2938" t="s">
        <v>42</v>
      </c>
      <c r="H2938" t="s">
        <v>46</v>
      </c>
      <c r="I2938" t="s">
        <v>49</v>
      </c>
      <c r="J2938" t="s">
        <v>65</v>
      </c>
      <c r="K2938" t="s">
        <v>76</v>
      </c>
      <c r="L2938">
        <v>46</v>
      </c>
      <c r="M2938" s="5">
        <v>78.52</v>
      </c>
      <c r="N2938" s="5">
        <f t="shared" si="45"/>
        <v>3611.9199999999996</v>
      </c>
      <c r="O2938" s="5">
        <v>72.970817201783845</v>
      </c>
      <c r="P2938" s="5">
        <f>tb_vendas[[#This Row],[Quantidade]]*tb_vendas[[#This Row],[Custo Unitário]]</f>
        <v>3356.6575912820567</v>
      </c>
      <c r="Q2938" s="5">
        <f>tb_vendas[[#This Row],[Valor Total]]-tb_vendas[[#This Row],[Custo Total]]</f>
        <v>255.26240871794289</v>
      </c>
      <c r="R2938" s="2">
        <v>4</v>
      </c>
      <c r="S2938" s="3">
        <v>10</v>
      </c>
      <c r="T2938" t="s">
        <v>81</v>
      </c>
      <c r="U2938" t="s">
        <v>83</v>
      </c>
    </row>
    <row r="2939" spans="1:21" x14ac:dyDescent="0.3">
      <c r="A2939" s="3" t="s">
        <v>3023</v>
      </c>
      <c r="B2939" s="1">
        <v>45129</v>
      </c>
      <c r="C2939" s="7" t="str">
        <f>TEXT(tb_vendas[[#This Row],[Data do Pedido]],"aaaa-mm")</f>
        <v>2023-07</v>
      </c>
      <c r="D2939" s="1" t="s">
        <v>6589</v>
      </c>
      <c r="E2939" t="s">
        <v>18</v>
      </c>
      <c r="F2939" t="s">
        <v>27</v>
      </c>
      <c r="G2939" t="s">
        <v>42</v>
      </c>
      <c r="H2939" t="s">
        <v>46</v>
      </c>
      <c r="I2939" t="s">
        <v>58</v>
      </c>
      <c r="J2939" t="s">
        <v>64</v>
      </c>
      <c r="K2939" t="s">
        <v>73</v>
      </c>
      <c r="L2939">
        <v>43</v>
      </c>
      <c r="M2939" s="5">
        <v>59.95</v>
      </c>
      <c r="N2939" s="5">
        <f t="shared" si="45"/>
        <v>2577.85</v>
      </c>
      <c r="O2939" s="5">
        <v>21.83700593152113</v>
      </c>
      <c r="P2939" s="5">
        <f>tb_vendas[[#This Row],[Quantidade]]*tb_vendas[[#This Row],[Custo Unitário]]</f>
        <v>938.9912550554086</v>
      </c>
      <c r="Q2939" s="5">
        <f>tb_vendas[[#This Row],[Valor Total]]-tb_vendas[[#This Row],[Custo Total]]</f>
        <v>1638.8587449445913</v>
      </c>
      <c r="R2939" s="2">
        <v>8</v>
      </c>
      <c r="S2939" s="3">
        <v>6</v>
      </c>
      <c r="T2939" t="s">
        <v>79</v>
      </c>
      <c r="U2939" t="s">
        <v>83</v>
      </c>
    </row>
    <row r="2940" spans="1:21" x14ac:dyDescent="0.3">
      <c r="A2940" s="3" t="s">
        <v>3024</v>
      </c>
      <c r="B2940" s="1">
        <v>45129</v>
      </c>
      <c r="C2940" s="7" t="str">
        <f>TEXT(tb_vendas[[#This Row],[Data do Pedido]],"aaaa-mm")</f>
        <v>2023-07</v>
      </c>
      <c r="D2940" s="1" t="s">
        <v>6591</v>
      </c>
      <c r="E2940" t="s">
        <v>23</v>
      </c>
      <c r="F2940" t="s">
        <v>38</v>
      </c>
      <c r="G2940" t="s">
        <v>39</v>
      </c>
      <c r="H2940" t="s">
        <v>45</v>
      </c>
      <c r="I2940" t="s">
        <v>59</v>
      </c>
      <c r="J2940" t="s">
        <v>70</v>
      </c>
      <c r="K2940" t="s">
        <v>78</v>
      </c>
      <c r="L2940">
        <v>22</v>
      </c>
      <c r="M2940" s="5">
        <v>88.08</v>
      </c>
      <c r="N2940" s="5">
        <f t="shared" si="45"/>
        <v>1937.76</v>
      </c>
      <c r="O2940" s="5">
        <v>33.456268223915593</v>
      </c>
      <c r="P2940" s="5">
        <f>tb_vendas[[#This Row],[Quantidade]]*tb_vendas[[#This Row],[Custo Unitário]]</f>
        <v>736.03790092614304</v>
      </c>
      <c r="Q2940" s="5">
        <f>tb_vendas[[#This Row],[Valor Total]]-tb_vendas[[#This Row],[Custo Total]]</f>
        <v>1201.722099073857</v>
      </c>
      <c r="R2940" s="2">
        <v>10</v>
      </c>
      <c r="S2940" s="3">
        <v>5</v>
      </c>
      <c r="T2940" t="s">
        <v>81</v>
      </c>
      <c r="U2940" t="s">
        <v>82</v>
      </c>
    </row>
    <row r="2941" spans="1:21" x14ac:dyDescent="0.3">
      <c r="A2941" s="3" t="s">
        <v>3025</v>
      </c>
      <c r="B2941" s="1">
        <v>45130</v>
      </c>
      <c r="C2941" s="7" t="str">
        <f>TEXT(tb_vendas[[#This Row],[Data do Pedido]],"aaaa-mm")</f>
        <v>2023-07</v>
      </c>
      <c r="D2941" s="1" t="s">
        <v>6592</v>
      </c>
      <c r="E2941" t="s">
        <v>17</v>
      </c>
      <c r="F2941" t="s">
        <v>33</v>
      </c>
      <c r="G2941" t="s">
        <v>42</v>
      </c>
      <c r="H2941" t="s">
        <v>46</v>
      </c>
      <c r="I2941" t="s">
        <v>52</v>
      </c>
      <c r="J2941" t="s">
        <v>67</v>
      </c>
      <c r="K2941" t="s">
        <v>77</v>
      </c>
      <c r="L2941">
        <v>77</v>
      </c>
      <c r="M2941" s="5">
        <v>72.59</v>
      </c>
      <c r="N2941" s="5">
        <f t="shared" si="45"/>
        <v>5589.43</v>
      </c>
      <c r="O2941" s="5">
        <v>34.433577812055674</v>
      </c>
      <c r="P2941" s="5">
        <f>tb_vendas[[#This Row],[Quantidade]]*tb_vendas[[#This Row],[Custo Unitário]]</f>
        <v>2651.3854915282868</v>
      </c>
      <c r="Q2941" s="5">
        <f>tb_vendas[[#This Row],[Valor Total]]-tb_vendas[[#This Row],[Custo Total]]</f>
        <v>2938.0445084717135</v>
      </c>
      <c r="R2941" s="2">
        <v>10</v>
      </c>
      <c r="S2941" s="3">
        <v>7</v>
      </c>
      <c r="T2941" t="s">
        <v>80</v>
      </c>
      <c r="U2941" t="s">
        <v>85</v>
      </c>
    </row>
    <row r="2942" spans="1:21" x14ac:dyDescent="0.3">
      <c r="A2942" s="3" t="s">
        <v>3026</v>
      </c>
      <c r="B2942" s="1">
        <v>45130</v>
      </c>
      <c r="C2942" s="7" t="str">
        <f>TEXT(tb_vendas[[#This Row],[Data do Pedido]],"aaaa-mm")</f>
        <v>2023-07</v>
      </c>
      <c r="D2942" s="1" t="s">
        <v>6591</v>
      </c>
      <c r="E2942" t="s">
        <v>21</v>
      </c>
      <c r="F2942" t="s">
        <v>26</v>
      </c>
      <c r="G2942" t="s">
        <v>41</v>
      </c>
      <c r="H2942" t="s">
        <v>45</v>
      </c>
      <c r="I2942" t="s">
        <v>56</v>
      </c>
      <c r="J2942" t="s">
        <v>63</v>
      </c>
      <c r="K2942" t="s">
        <v>73</v>
      </c>
      <c r="L2942">
        <v>37</v>
      </c>
      <c r="M2942" s="5">
        <v>38.06</v>
      </c>
      <c r="N2942" s="5">
        <f t="shared" si="45"/>
        <v>1408.22</v>
      </c>
      <c r="O2942" s="5">
        <v>21.711562460905519</v>
      </c>
      <c r="P2942" s="5">
        <f>tb_vendas[[#This Row],[Quantidade]]*tb_vendas[[#This Row],[Custo Unitário]]</f>
        <v>803.32781105350421</v>
      </c>
      <c r="Q2942" s="5">
        <f>tb_vendas[[#This Row],[Valor Total]]-tb_vendas[[#This Row],[Custo Total]]</f>
        <v>604.89218894649582</v>
      </c>
      <c r="R2942" s="2">
        <v>5</v>
      </c>
      <c r="S2942" s="3">
        <v>5</v>
      </c>
      <c r="T2942" t="s">
        <v>81</v>
      </c>
      <c r="U2942" t="s">
        <v>85</v>
      </c>
    </row>
    <row r="2943" spans="1:21" x14ac:dyDescent="0.3">
      <c r="A2943" s="3" t="s">
        <v>3027</v>
      </c>
      <c r="B2943" s="1">
        <v>45131</v>
      </c>
      <c r="C2943" s="7" t="str">
        <f>TEXT(tb_vendas[[#This Row],[Data do Pedido]],"aaaa-mm")</f>
        <v>2023-07</v>
      </c>
      <c r="D2943" s="1" t="s">
        <v>6591</v>
      </c>
      <c r="E2943" t="s">
        <v>16</v>
      </c>
      <c r="F2943" t="s">
        <v>31</v>
      </c>
      <c r="G2943" t="s">
        <v>40</v>
      </c>
      <c r="H2943" t="s">
        <v>46</v>
      </c>
      <c r="I2943" t="s">
        <v>55</v>
      </c>
      <c r="J2943" t="s">
        <v>69</v>
      </c>
      <c r="K2943" t="s">
        <v>74</v>
      </c>
      <c r="L2943">
        <v>68</v>
      </c>
      <c r="M2943" s="5">
        <v>54.24</v>
      </c>
      <c r="N2943" s="5">
        <f t="shared" si="45"/>
        <v>3688.32</v>
      </c>
      <c r="O2943" s="5">
        <v>15.164826715546347</v>
      </c>
      <c r="P2943" s="5">
        <f>tb_vendas[[#This Row],[Quantidade]]*tb_vendas[[#This Row],[Custo Unitário]]</f>
        <v>1031.2082166571515</v>
      </c>
      <c r="Q2943" s="5">
        <f>tb_vendas[[#This Row],[Valor Total]]-tb_vendas[[#This Row],[Custo Total]]</f>
        <v>2657.1117833428489</v>
      </c>
      <c r="R2943" s="2">
        <v>6</v>
      </c>
      <c r="S2943" s="3">
        <v>3</v>
      </c>
      <c r="T2943" t="s">
        <v>81</v>
      </c>
      <c r="U2943" t="s">
        <v>83</v>
      </c>
    </row>
    <row r="2944" spans="1:21" x14ac:dyDescent="0.3">
      <c r="A2944" s="3" t="s">
        <v>3028</v>
      </c>
      <c r="B2944" s="1">
        <v>45131</v>
      </c>
      <c r="C2944" s="7" t="str">
        <f>TEXT(tb_vendas[[#This Row],[Data do Pedido]],"aaaa-mm")</f>
        <v>2023-07</v>
      </c>
      <c r="D2944" s="1" t="s">
        <v>6588</v>
      </c>
      <c r="E2944" t="s">
        <v>17</v>
      </c>
      <c r="F2944" t="s">
        <v>25</v>
      </c>
      <c r="G2944" t="s">
        <v>40</v>
      </c>
      <c r="H2944" t="s">
        <v>46</v>
      </c>
      <c r="I2944" t="s">
        <v>56</v>
      </c>
      <c r="J2944" t="s">
        <v>63</v>
      </c>
      <c r="K2944" t="s">
        <v>71</v>
      </c>
      <c r="L2944">
        <v>96</v>
      </c>
      <c r="M2944" s="5">
        <v>14.12</v>
      </c>
      <c r="N2944" s="5">
        <f t="shared" si="45"/>
        <v>1355.52</v>
      </c>
      <c r="O2944" s="5">
        <v>7.500047261272929</v>
      </c>
      <c r="P2944" s="5">
        <f>tb_vendas[[#This Row],[Quantidade]]*tb_vendas[[#This Row],[Custo Unitário]]</f>
        <v>720.00453708220118</v>
      </c>
      <c r="Q2944" s="5">
        <f>tb_vendas[[#This Row],[Valor Total]]-tb_vendas[[#This Row],[Custo Total]]</f>
        <v>635.5154629177988</v>
      </c>
      <c r="R2944" s="2">
        <v>4</v>
      </c>
      <c r="S2944" s="3">
        <v>3</v>
      </c>
      <c r="T2944" t="s">
        <v>80</v>
      </c>
      <c r="U2944" t="s">
        <v>85</v>
      </c>
    </row>
    <row r="2945" spans="1:21" x14ac:dyDescent="0.3">
      <c r="A2945" s="3" t="s">
        <v>3029</v>
      </c>
      <c r="B2945" s="1">
        <v>45131</v>
      </c>
      <c r="C2945" s="7" t="str">
        <f>TEXT(tb_vendas[[#This Row],[Data do Pedido]],"aaaa-mm")</f>
        <v>2023-07</v>
      </c>
      <c r="D2945" s="1" t="s">
        <v>6591</v>
      </c>
      <c r="E2945" t="s">
        <v>19</v>
      </c>
      <c r="F2945" t="s">
        <v>36</v>
      </c>
      <c r="G2945" t="s">
        <v>39</v>
      </c>
      <c r="H2945" t="s">
        <v>45</v>
      </c>
      <c r="I2945" t="s">
        <v>58</v>
      </c>
      <c r="J2945" t="s">
        <v>64</v>
      </c>
      <c r="K2945" t="s">
        <v>76</v>
      </c>
      <c r="L2945">
        <v>89</v>
      </c>
      <c r="M2945" s="5">
        <v>83.53</v>
      </c>
      <c r="N2945" s="5">
        <f t="shared" si="45"/>
        <v>7434.17</v>
      </c>
      <c r="O2945" s="5">
        <v>20.914625237519065</v>
      </c>
      <c r="P2945" s="5">
        <f>tb_vendas[[#This Row],[Quantidade]]*tb_vendas[[#This Row],[Custo Unitário]]</f>
        <v>1861.4016461391968</v>
      </c>
      <c r="Q2945" s="5">
        <f>tb_vendas[[#This Row],[Valor Total]]-tb_vendas[[#This Row],[Custo Total]]</f>
        <v>5572.7683538608035</v>
      </c>
      <c r="R2945" s="2">
        <v>1</v>
      </c>
      <c r="S2945" s="3">
        <v>9</v>
      </c>
      <c r="T2945" t="s">
        <v>79</v>
      </c>
      <c r="U2945" t="s">
        <v>85</v>
      </c>
    </row>
    <row r="2946" spans="1:21" x14ac:dyDescent="0.3">
      <c r="A2946" s="3" t="s">
        <v>3030</v>
      </c>
      <c r="B2946" s="1">
        <v>45131</v>
      </c>
      <c r="C2946" s="7" t="str">
        <f>TEXT(tb_vendas[[#This Row],[Data do Pedido]],"aaaa-mm")</f>
        <v>2023-07</v>
      </c>
      <c r="D2946" s="1" t="s">
        <v>6589</v>
      </c>
      <c r="E2946" t="s">
        <v>18</v>
      </c>
      <c r="F2946" t="s">
        <v>35</v>
      </c>
      <c r="G2946" t="s">
        <v>44</v>
      </c>
      <c r="H2946" t="s">
        <v>46</v>
      </c>
      <c r="I2946" t="s">
        <v>59</v>
      </c>
      <c r="J2946" t="s">
        <v>70</v>
      </c>
      <c r="K2946" t="s">
        <v>71</v>
      </c>
      <c r="L2946">
        <v>4</v>
      </c>
      <c r="M2946" s="5">
        <v>5.9</v>
      </c>
      <c r="N2946" s="5">
        <f t="shared" si="45"/>
        <v>23.6</v>
      </c>
      <c r="O2946" s="5">
        <v>1.9095131838407571</v>
      </c>
      <c r="P2946" s="5">
        <f>tb_vendas[[#This Row],[Quantidade]]*tb_vendas[[#This Row],[Custo Unitário]]</f>
        <v>7.6380527353630283</v>
      </c>
      <c r="Q2946" s="5">
        <f>tb_vendas[[#This Row],[Valor Total]]-tb_vendas[[#This Row],[Custo Total]]</f>
        <v>15.961947264636972</v>
      </c>
      <c r="R2946" s="2">
        <v>7</v>
      </c>
      <c r="S2946" s="3">
        <v>10</v>
      </c>
      <c r="T2946" t="s">
        <v>81</v>
      </c>
      <c r="U2946" t="s">
        <v>85</v>
      </c>
    </row>
    <row r="2947" spans="1:21" x14ac:dyDescent="0.3">
      <c r="A2947" s="3" t="s">
        <v>3031</v>
      </c>
      <c r="B2947" s="1">
        <v>45131</v>
      </c>
      <c r="C2947" s="7" t="str">
        <f>TEXT(tb_vendas[[#This Row],[Data do Pedido]],"aaaa-mm")</f>
        <v>2023-07</v>
      </c>
      <c r="D2947" s="1" t="s">
        <v>6591</v>
      </c>
      <c r="E2947" t="s">
        <v>22</v>
      </c>
      <c r="F2947" t="s">
        <v>26</v>
      </c>
      <c r="G2947" t="s">
        <v>41</v>
      </c>
      <c r="H2947" t="s">
        <v>45</v>
      </c>
      <c r="I2947" t="s">
        <v>61</v>
      </c>
      <c r="J2947" t="s">
        <v>68</v>
      </c>
      <c r="K2947" t="s">
        <v>71</v>
      </c>
      <c r="L2947">
        <v>100</v>
      </c>
      <c r="M2947" s="5">
        <v>71.7</v>
      </c>
      <c r="N2947" s="5">
        <f t="shared" ref="N2947:N3010" si="46">L2947*M2947</f>
        <v>7170</v>
      </c>
      <c r="O2947" s="5">
        <v>36.227191877868542</v>
      </c>
      <c r="P2947" s="5">
        <f>tb_vendas[[#This Row],[Quantidade]]*tb_vendas[[#This Row],[Custo Unitário]]</f>
        <v>3622.719187786854</v>
      </c>
      <c r="Q2947" s="5">
        <f>tb_vendas[[#This Row],[Valor Total]]-tb_vendas[[#This Row],[Custo Total]]</f>
        <v>3547.280812213146</v>
      </c>
      <c r="R2947" s="2">
        <v>5</v>
      </c>
      <c r="S2947" s="3">
        <v>0</v>
      </c>
      <c r="T2947" t="s">
        <v>79</v>
      </c>
      <c r="U2947" t="s">
        <v>85</v>
      </c>
    </row>
    <row r="2948" spans="1:21" x14ac:dyDescent="0.3">
      <c r="A2948" s="3" t="s">
        <v>3032</v>
      </c>
      <c r="B2948" s="1">
        <v>45131</v>
      </c>
      <c r="C2948" s="7" t="str">
        <f>TEXT(tb_vendas[[#This Row],[Data do Pedido]],"aaaa-mm")</f>
        <v>2023-07</v>
      </c>
      <c r="D2948" s="1" t="s">
        <v>6591</v>
      </c>
      <c r="E2948" t="s">
        <v>18</v>
      </c>
      <c r="F2948" t="s">
        <v>25</v>
      </c>
      <c r="G2948" t="s">
        <v>40</v>
      </c>
      <c r="H2948" t="s">
        <v>46</v>
      </c>
      <c r="I2948" t="s">
        <v>54</v>
      </c>
      <c r="J2948" t="s">
        <v>68</v>
      </c>
      <c r="K2948" t="s">
        <v>75</v>
      </c>
      <c r="L2948">
        <v>84</v>
      </c>
      <c r="M2948" s="5">
        <v>6.8</v>
      </c>
      <c r="N2948" s="5">
        <f t="shared" si="46"/>
        <v>571.19999999999993</v>
      </c>
      <c r="O2948" s="5">
        <v>2.0283288218011251</v>
      </c>
      <c r="P2948" s="5">
        <f>tb_vendas[[#This Row],[Quantidade]]*tb_vendas[[#This Row],[Custo Unitário]]</f>
        <v>170.3796210312945</v>
      </c>
      <c r="Q2948" s="5">
        <f>tb_vendas[[#This Row],[Valor Total]]-tb_vendas[[#This Row],[Custo Total]]</f>
        <v>400.82037896870543</v>
      </c>
      <c r="R2948" s="2">
        <v>1</v>
      </c>
      <c r="S2948" s="3">
        <v>2</v>
      </c>
      <c r="T2948" t="s">
        <v>81</v>
      </c>
      <c r="U2948" t="s">
        <v>82</v>
      </c>
    </row>
    <row r="2949" spans="1:21" x14ac:dyDescent="0.3">
      <c r="A2949" s="3" t="s">
        <v>3033</v>
      </c>
      <c r="B2949" s="1">
        <v>45132</v>
      </c>
      <c r="C2949" s="7" t="str">
        <f>TEXT(tb_vendas[[#This Row],[Data do Pedido]],"aaaa-mm")</f>
        <v>2023-07</v>
      </c>
      <c r="D2949" s="1" t="s">
        <v>6591</v>
      </c>
      <c r="E2949" t="s">
        <v>21</v>
      </c>
      <c r="F2949" t="s">
        <v>37</v>
      </c>
      <c r="G2949" t="s">
        <v>41</v>
      </c>
      <c r="H2949" t="s">
        <v>45</v>
      </c>
      <c r="I2949" t="s">
        <v>51</v>
      </c>
      <c r="J2949" t="s">
        <v>65</v>
      </c>
      <c r="K2949" t="s">
        <v>73</v>
      </c>
      <c r="L2949">
        <v>73</v>
      </c>
      <c r="M2949" s="5">
        <v>98.75</v>
      </c>
      <c r="N2949" s="5">
        <f t="shared" si="46"/>
        <v>7208.75</v>
      </c>
      <c r="O2949" s="5">
        <v>49.921419633236241</v>
      </c>
      <c r="P2949" s="5">
        <f>tb_vendas[[#This Row],[Quantidade]]*tb_vendas[[#This Row],[Custo Unitário]]</f>
        <v>3644.2636332262455</v>
      </c>
      <c r="Q2949" s="5">
        <f>tb_vendas[[#This Row],[Valor Total]]-tb_vendas[[#This Row],[Custo Total]]</f>
        <v>3564.4863667737545</v>
      </c>
      <c r="R2949" s="2">
        <v>2</v>
      </c>
      <c r="S2949" s="3">
        <v>0</v>
      </c>
      <c r="T2949" t="s">
        <v>80</v>
      </c>
      <c r="U2949" t="s">
        <v>83</v>
      </c>
    </row>
    <row r="2950" spans="1:21" x14ac:dyDescent="0.3">
      <c r="A2950" s="3" t="s">
        <v>3034</v>
      </c>
      <c r="B2950" s="1">
        <v>45132</v>
      </c>
      <c r="C2950" s="7" t="str">
        <f>TEXT(tb_vendas[[#This Row],[Data do Pedido]],"aaaa-mm")</f>
        <v>2023-07</v>
      </c>
      <c r="D2950" s="1" t="s">
        <v>6589</v>
      </c>
      <c r="E2950" t="s">
        <v>19</v>
      </c>
      <c r="F2950" t="s">
        <v>31</v>
      </c>
      <c r="G2950" t="s">
        <v>40</v>
      </c>
      <c r="H2950" t="s">
        <v>46</v>
      </c>
      <c r="I2950" t="s">
        <v>61</v>
      </c>
      <c r="J2950" t="s">
        <v>68</v>
      </c>
      <c r="K2950" t="s">
        <v>76</v>
      </c>
      <c r="L2950">
        <v>84</v>
      </c>
      <c r="M2950" s="5">
        <v>30.28</v>
      </c>
      <c r="N2950" s="5">
        <f t="shared" si="46"/>
        <v>2543.52</v>
      </c>
      <c r="O2950" s="5">
        <v>28.136475278829288</v>
      </c>
      <c r="P2950" s="5">
        <f>tb_vendas[[#This Row],[Quantidade]]*tb_vendas[[#This Row],[Custo Unitário]]</f>
        <v>2363.4639234216602</v>
      </c>
      <c r="Q2950" s="5">
        <f>tb_vendas[[#This Row],[Valor Total]]-tb_vendas[[#This Row],[Custo Total]]</f>
        <v>180.0560765783398</v>
      </c>
      <c r="R2950" s="2">
        <v>4</v>
      </c>
      <c r="S2950" s="3">
        <v>0</v>
      </c>
      <c r="T2950" t="s">
        <v>79</v>
      </c>
      <c r="U2950" t="s">
        <v>83</v>
      </c>
    </row>
    <row r="2951" spans="1:21" x14ac:dyDescent="0.3">
      <c r="A2951" s="3" t="s">
        <v>3035</v>
      </c>
      <c r="B2951" s="1">
        <v>45133</v>
      </c>
      <c r="C2951" s="7" t="str">
        <f>TEXT(tb_vendas[[#This Row],[Data do Pedido]],"aaaa-mm")</f>
        <v>2023-07</v>
      </c>
      <c r="D2951" s="1" t="s">
        <v>6591</v>
      </c>
      <c r="E2951" t="s">
        <v>22</v>
      </c>
      <c r="F2951" t="s">
        <v>26</v>
      </c>
      <c r="G2951" t="s">
        <v>41</v>
      </c>
      <c r="H2951" t="s">
        <v>45</v>
      </c>
      <c r="I2951" t="s">
        <v>57</v>
      </c>
      <c r="J2951" t="s">
        <v>66</v>
      </c>
      <c r="K2951" t="s">
        <v>76</v>
      </c>
      <c r="L2951">
        <v>55</v>
      </c>
      <c r="M2951" s="5">
        <v>56.74</v>
      </c>
      <c r="N2951" s="5">
        <f t="shared" si="46"/>
        <v>3120.7000000000003</v>
      </c>
      <c r="O2951" s="5">
        <v>14.343010980763273</v>
      </c>
      <c r="P2951" s="5">
        <f>tb_vendas[[#This Row],[Quantidade]]*tb_vendas[[#This Row],[Custo Unitário]]</f>
        <v>788.86560394198</v>
      </c>
      <c r="Q2951" s="5">
        <f>tb_vendas[[#This Row],[Valor Total]]-tb_vendas[[#This Row],[Custo Total]]</f>
        <v>2331.8343960580205</v>
      </c>
      <c r="R2951" s="2">
        <v>9</v>
      </c>
      <c r="S2951" s="3">
        <v>3</v>
      </c>
      <c r="T2951" t="s">
        <v>81</v>
      </c>
      <c r="U2951" t="s">
        <v>85</v>
      </c>
    </row>
    <row r="2952" spans="1:21" x14ac:dyDescent="0.3">
      <c r="A2952" s="3" t="s">
        <v>3036</v>
      </c>
      <c r="B2952" s="1">
        <v>45133</v>
      </c>
      <c r="C2952" s="7" t="str">
        <f>TEXT(tb_vendas[[#This Row],[Data do Pedido]],"aaaa-mm")</f>
        <v>2023-07</v>
      </c>
      <c r="D2952" s="1" t="s">
        <v>6589</v>
      </c>
      <c r="E2952" t="s">
        <v>16</v>
      </c>
      <c r="F2952" t="s">
        <v>29</v>
      </c>
      <c r="G2952" t="s">
        <v>43</v>
      </c>
      <c r="H2952" t="s">
        <v>45</v>
      </c>
      <c r="I2952" t="s">
        <v>52</v>
      </c>
      <c r="J2952" t="s">
        <v>67</v>
      </c>
      <c r="K2952" t="s">
        <v>78</v>
      </c>
      <c r="L2952">
        <v>57</v>
      </c>
      <c r="M2952" s="5">
        <v>96.5</v>
      </c>
      <c r="N2952" s="5">
        <f t="shared" si="46"/>
        <v>5500.5</v>
      </c>
      <c r="O2952" s="5">
        <v>29.041794766512712</v>
      </c>
      <c r="P2952" s="5">
        <f>tb_vendas[[#This Row],[Quantidade]]*tb_vendas[[#This Row],[Custo Unitário]]</f>
        <v>1655.3823016912247</v>
      </c>
      <c r="Q2952" s="5">
        <f>tb_vendas[[#This Row],[Valor Total]]-tb_vendas[[#This Row],[Custo Total]]</f>
        <v>3845.1176983087753</v>
      </c>
      <c r="R2952" s="2">
        <v>9</v>
      </c>
      <c r="S2952" s="3">
        <v>10</v>
      </c>
      <c r="T2952" t="s">
        <v>80</v>
      </c>
      <c r="U2952" t="s">
        <v>82</v>
      </c>
    </row>
    <row r="2953" spans="1:21" x14ac:dyDescent="0.3">
      <c r="A2953" s="3" t="s">
        <v>3037</v>
      </c>
      <c r="B2953" s="1">
        <v>45133</v>
      </c>
      <c r="C2953" s="7" t="str">
        <f>TEXT(tb_vendas[[#This Row],[Data do Pedido]],"aaaa-mm")</f>
        <v>2023-07</v>
      </c>
      <c r="D2953" s="1" t="s">
        <v>6589</v>
      </c>
      <c r="E2953" t="s">
        <v>22</v>
      </c>
      <c r="F2953" t="s">
        <v>26</v>
      </c>
      <c r="G2953" t="s">
        <v>41</v>
      </c>
      <c r="H2953" t="s">
        <v>45</v>
      </c>
      <c r="I2953" t="s">
        <v>59</v>
      </c>
      <c r="J2953" t="s">
        <v>70</v>
      </c>
      <c r="K2953" t="s">
        <v>74</v>
      </c>
      <c r="L2953">
        <v>48</v>
      </c>
      <c r="M2953" s="5">
        <v>86.05</v>
      </c>
      <c r="N2953" s="5">
        <f t="shared" si="46"/>
        <v>4130.3999999999996</v>
      </c>
      <c r="O2953" s="5">
        <v>29.045005262787999</v>
      </c>
      <c r="P2953" s="5">
        <f>tb_vendas[[#This Row],[Quantidade]]*tb_vendas[[#This Row],[Custo Unitário]]</f>
        <v>1394.160252613824</v>
      </c>
      <c r="Q2953" s="5">
        <f>tb_vendas[[#This Row],[Valor Total]]-tb_vendas[[#This Row],[Custo Total]]</f>
        <v>2736.2397473861756</v>
      </c>
      <c r="R2953" s="2">
        <v>6</v>
      </c>
      <c r="S2953" s="3">
        <v>0</v>
      </c>
      <c r="T2953" t="s">
        <v>80</v>
      </c>
      <c r="U2953" t="s">
        <v>83</v>
      </c>
    </row>
    <row r="2954" spans="1:21" x14ac:dyDescent="0.3">
      <c r="A2954" s="3" t="s">
        <v>3038</v>
      </c>
      <c r="B2954" s="1">
        <v>45133</v>
      </c>
      <c r="C2954" s="7" t="str">
        <f>TEXT(tb_vendas[[#This Row],[Data do Pedido]],"aaaa-mm")</f>
        <v>2023-07</v>
      </c>
      <c r="D2954" s="1" t="s">
        <v>6591</v>
      </c>
      <c r="E2954" t="s">
        <v>23</v>
      </c>
      <c r="F2954" t="s">
        <v>34</v>
      </c>
      <c r="G2954" t="s">
        <v>40</v>
      </c>
      <c r="H2954" t="s">
        <v>46</v>
      </c>
      <c r="I2954" t="s">
        <v>48</v>
      </c>
      <c r="J2954" t="s">
        <v>64</v>
      </c>
      <c r="K2954" t="s">
        <v>78</v>
      </c>
      <c r="L2954">
        <v>33</v>
      </c>
      <c r="M2954" s="5">
        <v>84.3</v>
      </c>
      <c r="N2954" s="5">
        <f t="shared" si="46"/>
        <v>2781.9</v>
      </c>
      <c r="O2954" s="5">
        <v>25.114355022990711</v>
      </c>
      <c r="P2954" s="5">
        <f>tb_vendas[[#This Row],[Quantidade]]*tb_vendas[[#This Row],[Custo Unitário]]</f>
        <v>828.77371575869347</v>
      </c>
      <c r="Q2954" s="5">
        <f>tb_vendas[[#This Row],[Valor Total]]-tb_vendas[[#This Row],[Custo Total]]</f>
        <v>1953.1262842413066</v>
      </c>
      <c r="R2954" s="2">
        <v>9</v>
      </c>
      <c r="S2954" s="3">
        <v>8</v>
      </c>
      <c r="T2954" t="s">
        <v>79</v>
      </c>
      <c r="U2954" t="s">
        <v>82</v>
      </c>
    </row>
    <row r="2955" spans="1:21" x14ac:dyDescent="0.3">
      <c r="A2955" s="3" t="s">
        <v>3039</v>
      </c>
      <c r="B2955" s="1">
        <v>45133</v>
      </c>
      <c r="C2955" s="7" t="str">
        <f>TEXT(tb_vendas[[#This Row],[Data do Pedido]],"aaaa-mm")</f>
        <v>2023-07</v>
      </c>
      <c r="D2955" s="1" t="s">
        <v>6593</v>
      </c>
      <c r="E2955" t="s">
        <v>16</v>
      </c>
      <c r="F2955" t="s">
        <v>32</v>
      </c>
      <c r="G2955" t="s">
        <v>39</v>
      </c>
      <c r="H2955" t="s">
        <v>45</v>
      </c>
      <c r="I2955" t="s">
        <v>54</v>
      </c>
      <c r="J2955" t="s">
        <v>68</v>
      </c>
      <c r="K2955" t="s">
        <v>78</v>
      </c>
      <c r="L2955">
        <v>54</v>
      </c>
      <c r="M2955" s="5">
        <v>11.31</v>
      </c>
      <c r="N2955" s="5">
        <f t="shared" si="46"/>
        <v>610.74</v>
      </c>
      <c r="O2955" s="5">
        <v>5.9998214825712761</v>
      </c>
      <c r="P2955" s="5">
        <f>tb_vendas[[#This Row],[Quantidade]]*tb_vendas[[#This Row],[Custo Unitário]]</f>
        <v>323.99036005884892</v>
      </c>
      <c r="Q2955" s="5">
        <f>tb_vendas[[#This Row],[Valor Total]]-tb_vendas[[#This Row],[Custo Total]]</f>
        <v>286.74963994115109</v>
      </c>
      <c r="R2955" s="2">
        <v>7</v>
      </c>
      <c r="S2955" s="3">
        <v>0</v>
      </c>
      <c r="T2955" t="s">
        <v>80</v>
      </c>
      <c r="U2955" t="s">
        <v>85</v>
      </c>
    </row>
    <row r="2956" spans="1:21" x14ac:dyDescent="0.3">
      <c r="A2956" s="3" t="s">
        <v>3040</v>
      </c>
      <c r="B2956" s="1">
        <v>45133</v>
      </c>
      <c r="C2956" s="7" t="str">
        <f>TEXT(tb_vendas[[#This Row],[Data do Pedido]],"aaaa-mm")</f>
        <v>2023-07</v>
      </c>
      <c r="D2956" s="1" t="s">
        <v>6593</v>
      </c>
      <c r="E2956" t="s">
        <v>17</v>
      </c>
      <c r="F2956" t="s">
        <v>32</v>
      </c>
      <c r="G2956" t="s">
        <v>39</v>
      </c>
      <c r="H2956" t="s">
        <v>45</v>
      </c>
      <c r="I2956" t="s">
        <v>57</v>
      </c>
      <c r="J2956" t="s">
        <v>66</v>
      </c>
      <c r="K2956" t="s">
        <v>72</v>
      </c>
      <c r="L2956">
        <v>50</v>
      </c>
      <c r="M2956" s="5">
        <v>50.6</v>
      </c>
      <c r="N2956" s="5">
        <f t="shared" si="46"/>
        <v>2530</v>
      </c>
      <c r="O2956" s="5">
        <v>13.593135421481106</v>
      </c>
      <c r="P2956" s="5">
        <f>tb_vendas[[#This Row],[Quantidade]]*tb_vendas[[#This Row],[Custo Unitário]]</f>
        <v>679.65677107405531</v>
      </c>
      <c r="Q2956" s="5">
        <f>tb_vendas[[#This Row],[Valor Total]]-tb_vendas[[#This Row],[Custo Total]]</f>
        <v>1850.3432289259447</v>
      </c>
      <c r="R2956" s="2">
        <v>6</v>
      </c>
      <c r="S2956" s="3">
        <v>1</v>
      </c>
      <c r="T2956" t="s">
        <v>79</v>
      </c>
      <c r="U2956" t="s">
        <v>85</v>
      </c>
    </row>
    <row r="2957" spans="1:21" x14ac:dyDescent="0.3">
      <c r="A2957" s="3" t="s">
        <v>3041</v>
      </c>
      <c r="B2957" s="1">
        <v>45133</v>
      </c>
      <c r="C2957" s="7" t="str">
        <f>TEXT(tb_vendas[[#This Row],[Data do Pedido]],"aaaa-mm")</f>
        <v>2023-07</v>
      </c>
      <c r="D2957" s="1" t="s">
        <v>6591</v>
      </c>
      <c r="E2957" t="s">
        <v>20</v>
      </c>
      <c r="F2957" t="s">
        <v>24</v>
      </c>
      <c r="G2957" t="s">
        <v>39</v>
      </c>
      <c r="H2957" t="s">
        <v>45</v>
      </c>
      <c r="I2957" t="s">
        <v>61</v>
      </c>
      <c r="J2957" t="s">
        <v>68</v>
      </c>
      <c r="K2957" t="s">
        <v>71</v>
      </c>
      <c r="L2957">
        <v>1</v>
      </c>
      <c r="M2957" s="5">
        <v>99.25</v>
      </c>
      <c r="N2957" s="5">
        <f t="shared" si="46"/>
        <v>99.25</v>
      </c>
      <c r="O2957" s="5">
        <v>25.776338041230165</v>
      </c>
      <c r="P2957" s="5">
        <f>tb_vendas[[#This Row],[Quantidade]]*tb_vendas[[#This Row],[Custo Unitário]]</f>
        <v>25.776338041230165</v>
      </c>
      <c r="Q2957" s="5">
        <f>tb_vendas[[#This Row],[Valor Total]]-tb_vendas[[#This Row],[Custo Total]]</f>
        <v>73.473661958769839</v>
      </c>
      <c r="R2957" s="2">
        <v>4</v>
      </c>
      <c r="S2957" s="3">
        <v>6</v>
      </c>
      <c r="T2957" t="s">
        <v>80</v>
      </c>
      <c r="U2957" t="s">
        <v>84</v>
      </c>
    </row>
    <row r="2958" spans="1:21" x14ac:dyDescent="0.3">
      <c r="A2958" s="3" t="s">
        <v>3042</v>
      </c>
      <c r="B2958" s="1">
        <v>45133</v>
      </c>
      <c r="C2958" s="7" t="str">
        <f>TEXT(tb_vendas[[#This Row],[Data do Pedido]],"aaaa-mm")</f>
        <v>2023-07</v>
      </c>
      <c r="D2958" s="1" t="s">
        <v>6590</v>
      </c>
      <c r="E2958" t="s">
        <v>18</v>
      </c>
      <c r="F2958" t="s">
        <v>29</v>
      </c>
      <c r="G2958" t="s">
        <v>43</v>
      </c>
      <c r="H2958" t="s">
        <v>45</v>
      </c>
      <c r="I2958" t="s">
        <v>56</v>
      </c>
      <c r="J2958" t="s">
        <v>63</v>
      </c>
      <c r="K2958" t="s">
        <v>71</v>
      </c>
      <c r="L2958">
        <v>70</v>
      </c>
      <c r="M2958" s="5">
        <v>36.56</v>
      </c>
      <c r="N2958" s="5">
        <f t="shared" si="46"/>
        <v>2559.2000000000003</v>
      </c>
      <c r="O2958" s="5">
        <v>9.3390470084543828</v>
      </c>
      <c r="P2958" s="5">
        <f>tb_vendas[[#This Row],[Quantidade]]*tb_vendas[[#This Row],[Custo Unitário]]</f>
        <v>653.73329059180685</v>
      </c>
      <c r="Q2958" s="5">
        <f>tb_vendas[[#This Row],[Valor Total]]-tb_vendas[[#This Row],[Custo Total]]</f>
        <v>1905.4667094081933</v>
      </c>
      <c r="R2958" s="2">
        <v>1</v>
      </c>
      <c r="S2958" s="3">
        <v>2</v>
      </c>
      <c r="T2958" t="s">
        <v>81</v>
      </c>
      <c r="U2958" t="s">
        <v>83</v>
      </c>
    </row>
    <row r="2959" spans="1:21" x14ac:dyDescent="0.3">
      <c r="A2959" s="3" t="s">
        <v>3043</v>
      </c>
      <c r="B2959" s="1">
        <v>45134</v>
      </c>
      <c r="C2959" s="7" t="str">
        <f>TEXT(tb_vendas[[#This Row],[Data do Pedido]],"aaaa-mm")</f>
        <v>2023-07</v>
      </c>
      <c r="D2959" s="1" t="s">
        <v>6588</v>
      </c>
      <c r="E2959" t="s">
        <v>18</v>
      </c>
      <c r="F2959" t="s">
        <v>32</v>
      </c>
      <c r="G2959" t="s">
        <v>39</v>
      </c>
      <c r="H2959" t="s">
        <v>45</v>
      </c>
      <c r="I2959" t="s">
        <v>60</v>
      </c>
      <c r="J2959" t="s">
        <v>69</v>
      </c>
      <c r="K2959" t="s">
        <v>78</v>
      </c>
      <c r="L2959">
        <v>72</v>
      </c>
      <c r="M2959" s="5">
        <v>55.44</v>
      </c>
      <c r="N2959" s="5">
        <f t="shared" si="46"/>
        <v>3991.68</v>
      </c>
      <c r="O2959" s="5">
        <v>15.587836435691353</v>
      </c>
      <c r="P2959" s="5">
        <f>tb_vendas[[#This Row],[Quantidade]]*tb_vendas[[#This Row],[Custo Unitário]]</f>
        <v>1122.3242233697774</v>
      </c>
      <c r="Q2959" s="5">
        <f>tb_vendas[[#This Row],[Valor Total]]-tb_vendas[[#This Row],[Custo Total]]</f>
        <v>2869.3557766302224</v>
      </c>
      <c r="R2959" s="2">
        <v>1</v>
      </c>
      <c r="S2959" s="3">
        <v>4</v>
      </c>
      <c r="T2959" t="s">
        <v>80</v>
      </c>
      <c r="U2959" t="s">
        <v>84</v>
      </c>
    </row>
    <row r="2960" spans="1:21" x14ac:dyDescent="0.3">
      <c r="A2960" s="3" t="s">
        <v>3044</v>
      </c>
      <c r="B2960" s="1">
        <v>45134</v>
      </c>
      <c r="C2960" s="7" t="str">
        <f>TEXT(tb_vendas[[#This Row],[Data do Pedido]],"aaaa-mm")</f>
        <v>2023-07</v>
      </c>
      <c r="D2960" s="1" t="s">
        <v>6590</v>
      </c>
      <c r="E2960" t="s">
        <v>20</v>
      </c>
      <c r="F2960" t="s">
        <v>32</v>
      </c>
      <c r="G2960" t="s">
        <v>39</v>
      </c>
      <c r="H2960" t="s">
        <v>45</v>
      </c>
      <c r="I2960" t="s">
        <v>61</v>
      </c>
      <c r="J2960" t="s">
        <v>68</v>
      </c>
      <c r="K2960" t="s">
        <v>77</v>
      </c>
      <c r="L2960">
        <v>8</v>
      </c>
      <c r="M2960" s="5">
        <v>54.41</v>
      </c>
      <c r="N2960" s="5">
        <f t="shared" si="46"/>
        <v>435.28</v>
      </c>
      <c r="O2960" s="5">
        <v>13.637183773942214</v>
      </c>
      <c r="P2960" s="5">
        <f>tb_vendas[[#This Row],[Quantidade]]*tb_vendas[[#This Row],[Custo Unitário]]</f>
        <v>109.09747019153771</v>
      </c>
      <c r="Q2960" s="5">
        <f>tb_vendas[[#This Row],[Valor Total]]-tb_vendas[[#This Row],[Custo Total]]</f>
        <v>326.18252980846228</v>
      </c>
      <c r="R2960" s="2">
        <v>10</v>
      </c>
      <c r="S2960" s="3">
        <v>1</v>
      </c>
      <c r="T2960" t="s">
        <v>80</v>
      </c>
      <c r="U2960" t="s">
        <v>84</v>
      </c>
    </row>
    <row r="2961" spans="1:21" x14ac:dyDescent="0.3">
      <c r="A2961" s="3" t="s">
        <v>3045</v>
      </c>
      <c r="B2961" s="1">
        <v>45134</v>
      </c>
      <c r="C2961" s="7" t="str">
        <f>TEXT(tb_vendas[[#This Row],[Data do Pedido]],"aaaa-mm")</f>
        <v>2023-07</v>
      </c>
      <c r="D2961" s="1" t="s">
        <v>6590</v>
      </c>
      <c r="E2961" t="s">
        <v>17</v>
      </c>
      <c r="F2961" t="s">
        <v>37</v>
      </c>
      <c r="G2961" t="s">
        <v>41</v>
      </c>
      <c r="H2961" t="s">
        <v>45</v>
      </c>
      <c r="I2961" t="s">
        <v>60</v>
      </c>
      <c r="J2961" t="s">
        <v>69</v>
      </c>
      <c r="K2961" t="s">
        <v>74</v>
      </c>
      <c r="L2961">
        <v>91</v>
      </c>
      <c r="M2961" s="5">
        <v>27</v>
      </c>
      <c r="N2961" s="5">
        <f t="shared" si="46"/>
        <v>2457</v>
      </c>
      <c r="O2961" s="5">
        <v>6.9312692035599301</v>
      </c>
      <c r="P2961" s="5">
        <f>tb_vendas[[#This Row],[Quantidade]]*tb_vendas[[#This Row],[Custo Unitário]]</f>
        <v>630.74549752395365</v>
      </c>
      <c r="Q2961" s="5">
        <f>tb_vendas[[#This Row],[Valor Total]]-tb_vendas[[#This Row],[Custo Total]]</f>
        <v>1826.2545024760464</v>
      </c>
      <c r="R2961" s="2">
        <v>2</v>
      </c>
      <c r="S2961" s="3">
        <v>4</v>
      </c>
      <c r="T2961" t="s">
        <v>80</v>
      </c>
      <c r="U2961" t="s">
        <v>82</v>
      </c>
    </row>
    <row r="2962" spans="1:21" x14ac:dyDescent="0.3">
      <c r="A2962" s="3" t="s">
        <v>3046</v>
      </c>
      <c r="B2962" s="1">
        <v>45134</v>
      </c>
      <c r="C2962" s="7" t="str">
        <f>TEXT(tb_vendas[[#This Row],[Data do Pedido]],"aaaa-mm")</f>
        <v>2023-07</v>
      </c>
      <c r="D2962" s="1" t="s">
        <v>6589</v>
      </c>
      <c r="E2962" t="s">
        <v>19</v>
      </c>
      <c r="F2962" t="s">
        <v>30</v>
      </c>
      <c r="G2962" t="s">
        <v>44</v>
      </c>
      <c r="H2962" t="s">
        <v>46</v>
      </c>
      <c r="I2962" t="s">
        <v>47</v>
      </c>
      <c r="J2962" t="s">
        <v>63</v>
      </c>
      <c r="K2962" t="s">
        <v>72</v>
      </c>
      <c r="L2962">
        <v>20</v>
      </c>
      <c r="M2962" s="5">
        <v>52.17</v>
      </c>
      <c r="N2962" s="5">
        <f t="shared" si="46"/>
        <v>1043.4000000000001</v>
      </c>
      <c r="O2962" s="5">
        <v>17.297690323622426</v>
      </c>
      <c r="P2962" s="5">
        <f>tb_vendas[[#This Row],[Quantidade]]*tb_vendas[[#This Row],[Custo Unitário]]</f>
        <v>345.95380647244849</v>
      </c>
      <c r="Q2962" s="5">
        <f>tb_vendas[[#This Row],[Valor Total]]-tb_vendas[[#This Row],[Custo Total]]</f>
        <v>697.4461935275516</v>
      </c>
      <c r="R2962" s="2">
        <v>7</v>
      </c>
      <c r="S2962" s="3">
        <v>0</v>
      </c>
      <c r="T2962" t="s">
        <v>80</v>
      </c>
      <c r="U2962" t="s">
        <v>83</v>
      </c>
    </row>
    <row r="2963" spans="1:21" x14ac:dyDescent="0.3">
      <c r="A2963" s="3" t="s">
        <v>3047</v>
      </c>
      <c r="B2963" s="1">
        <v>45134</v>
      </c>
      <c r="C2963" s="7" t="str">
        <f>TEXT(tb_vendas[[#This Row],[Data do Pedido]],"aaaa-mm")</f>
        <v>2023-07</v>
      </c>
      <c r="D2963" s="1" t="s">
        <v>6591</v>
      </c>
      <c r="E2963" t="s">
        <v>23</v>
      </c>
      <c r="F2963" t="s">
        <v>37</v>
      </c>
      <c r="G2963" t="s">
        <v>41</v>
      </c>
      <c r="H2963" t="s">
        <v>45</v>
      </c>
      <c r="I2963" t="s">
        <v>48</v>
      </c>
      <c r="J2963" t="s">
        <v>64</v>
      </c>
      <c r="K2963" t="s">
        <v>78</v>
      </c>
      <c r="L2963">
        <v>80</v>
      </c>
      <c r="M2963" s="5">
        <v>94.01</v>
      </c>
      <c r="N2963" s="5">
        <f t="shared" si="46"/>
        <v>7520.8</v>
      </c>
      <c r="O2963" s="5">
        <v>51.619201376524181</v>
      </c>
      <c r="P2963" s="5">
        <f>tb_vendas[[#This Row],[Quantidade]]*tb_vendas[[#This Row],[Custo Unitário]]</f>
        <v>4129.5361101219341</v>
      </c>
      <c r="Q2963" s="5">
        <f>tb_vendas[[#This Row],[Valor Total]]-tb_vendas[[#This Row],[Custo Total]]</f>
        <v>3391.263889878066</v>
      </c>
      <c r="R2963" s="2">
        <v>5</v>
      </c>
      <c r="S2963" s="3">
        <v>10</v>
      </c>
      <c r="T2963" t="s">
        <v>81</v>
      </c>
      <c r="U2963" t="s">
        <v>82</v>
      </c>
    </row>
    <row r="2964" spans="1:21" x14ac:dyDescent="0.3">
      <c r="A2964" s="3" t="s">
        <v>3048</v>
      </c>
      <c r="B2964" s="1">
        <v>45135</v>
      </c>
      <c r="C2964" s="7" t="str">
        <f>TEXT(tb_vendas[[#This Row],[Data do Pedido]],"aaaa-mm")</f>
        <v>2023-07</v>
      </c>
      <c r="D2964" s="1" t="s">
        <v>6592</v>
      </c>
      <c r="E2964" t="s">
        <v>23</v>
      </c>
      <c r="F2964" t="s">
        <v>34</v>
      </c>
      <c r="G2964" t="s">
        <v>40</v>
      </c>
      <c r="H2964" t="s">
        <v>46</v>
      </c>
      <c r="I2964" t="s">
        <v>58</v>
      </c>
      <c r="J2964" t="s">
        <v>64</v>
      </c>
      <c r="K2964" t="s">
        <v>75</v>
      </c>
      <c r="L2964">
        <v>46</v>
      </c>
      <c r="M2964" s="5">
        <v>20.11</v>
      </c>
      <c r="N2964" s="5">
        <f t="shared" si="46"/>
        <v>925.06</v>
      </c>
      <c r="O2964" s="5">
        <v>16.692025171804367</v>
      </c>
      <c r="P2964" s="5">
        <f>tb_vendas[[#This Row],[Quantidade]]*tb_vendas[[#This Row],[Custo Unitário]]</f>
        <v>767.83315790300094</v>
      </c>
      <c r="Q2964" s="5">
        <f>tb_vendas[[#This Row],[Valor Total]]-tb_vendas[[#This Row],[Custo Total]]</f>
        <v>157.22684209699901</v>
      </c>
      <c r="R2964" s="2">
        <v>4</v>
      </c>
      <c r="S2964" s="3">
        <v>8</v>
      </c>
      <c r="T2964" t="s">
        <v>79</v>
      </c>
      <c r="U2964" t="s">
        <v>84</v>
      </c>
    </row>
    <row r="2965" spans="1:21" x14ac:dyDescent="0.3">
      <c r="A2965" s="3" t="s">
        <v>3049</v>
      </c>
      <c r="B2965" s="1">
        <v>45135</v>
      </c>
      <c r="C2965" s="7" t="str">
        <f>TEXT(tb_vendas[[#This Row],[Data do Pedido]],"aaaa-mm")</f>
        <v>2023-07</v>
      </c>
      <c r="D2965" s="1" t="s">
        <v>6592</v>
      </c>
      <c r="E2965" t="s">
        <v>21</v>
      </c>
      <c r="F2965" t="s">
        <v>34</v>
      </c>
      <c r="G2965" t="s">
        <v>40</v>
      </c>
      <c r="H2965" t="s">
        <v>46</v>
      </c>
      <c r="I2965" t="s">
        <v>53</v>
      </c>
      <c r="J2965" t="s">
        <v>67</v>
      </c>
      <c r="K2965" t="s">
        <v>73</v>
      </c>
      <c r="L2965">
        <v>32</v>
      </c>
      <c r="M2965" s="5">
        <v>8.25</v>
      </c>
      <c r="N2965" s="5">
        <f t="shared" si="46"/>
        <v>264</v>
      </c>
      <c r="O2965" s="5">
        <v>2.2880252546928186</v>
      </c>
      <c r="P2965" s="5">
        <f>tb_vendas[[#This Row],[Quantidade]]*tb_vendas[[#This Row],[Custo Unitário]]</f>
        <v>73.216808150170195</v>
      </c>
      <c r="Q2965" s="5">
        <f>tb_vendas[[#This Row],[Valor Total]]-tb_vendas[[#This Row],[Custo Total]]</f>
        <v>190.78319184982979</v>
      </c>
      <c r="R2965" s="2">
        <v>4</v>
      </c>
      <c r="S2965" s="3">
        <v>4</v>
      </c>
      <c r="T2965" t="s">
        <v>80</v>
      </c>
      <c r="U2965" t="s">
        <v>82</v>
      </c>
    </row>
    <row r="2966" spans="1:21" x14ac:dyDescent="0.3">
      <c r="A2966" s="3" t="s">
        <v>3050</v>
      </c>
      <c r="B2966" s="1">
        <v>45135</v>
      </c>
      <c r="C2966" s="7" t="str">
        <f>TEXT(tb_vendas[[#This Row],[Data do Pedido]],"aaaa-mm")</f>
        <v>2023-07</v>
      </c>
      <c r="D2966" s="1" t="s">
        <v>6590</v>
      </c>
      <c r="E2966" t="s">
        <v>18</v>
      </c>
      <c r="F2966" t="s">
        <v>28</v>
      </c>
      <c r="G2966" t="s">
        <v>43</v>
      </c>
      <c r="H2966" t="s">
        <v>45</v>
      </c>
      <c r="I2966" t="s">
        <v>49</v>
      </c>
      <c r="J2966" t="s">
        <v>65</v>
      </c>
      <c r="K2966" t="s">
        <v>73</v>
      </c>
      <c r="L2966">
        <v>58</v>
      </c>
      <c r="M2966" s="5">
        <v>17.12</v>
      </c>
      <c r="N2966" s="5">
        <f t="shared" si="46"/>
        <v>992.96</v>
      </c>
      <c r="O2966" s="5">
        <v>9.1033459112597743</v>
      </c>
      <c r="P2966" s="5">
        <f>tb_vendas[[#This Row],[Quantidade]]*tb_vendas[[#This Row],[Custo Unitário]]</f>
        <v>527.99406285306691</v>
      </c>
      <c r="Q2966" s="5">
        <f>tb_vendas[[#This Row],[Valor Total]]-tb_vendas[[#This Row],[Custo Total]]</f>
        <v>464.96593714693313</v>
      </c>
      <c r="R2966" s="2">
        <v>5</v>
      </c>
      <c r="S2966" s="3">
        <v>0</v>
      </c>
      <c r="T2966" t="s">
        <v>81</v>
      </c>
      <c r="U2966" t="s">
        <v>85</v>
      </c>
    </row>
    <row r="2967" spans="1:21" x14ac:dyDescent="0.3">
      <c r="A2967" s="3" t="s">
        <v>3051</v>
      </c>
      <c r="B2967" s="1">
        <v>45135</v>
      </c>
      <c r="C2967" s="7" t="str">
        <f>TEXT(tb_vendas[[#This Row],[Data do Pedido]],"aaaa-mm")</f>
        <v>2023-07</v>
      </c>
      <c r="D2967" s="1" t="s">
        <v>6589</v>
      </c>
      <c r="E2967" t="s">
        <v>17</v>
      </c>
      <c r="F2967" t="s">
        <v>24</v>
      </c>
      <c r="G2967" t="s">
        <v>39</v>
      </c>
      <c r="H2967" t="s">
        <v>45</v>
      </c>
      <c r="I2967" t="s">
        <v>55</v>
      </c>
      <c r="J2967" t="s">
        <v>69</v>
      </c>
      <c r="K2967" t="s">
        <v>76</v>
      </c>
      <c r="L2967">
        <v>42</v>
      </c>
      <c r="M2967" s="5">
        <v>75.23</v>
      </c>
      <c r="N2967" s="5">
        <f t="shared" si="46"/>
        <v>3159.6600000000003</v>
      </c>
      <c r="O2967" s="5">
        <v>48.966893137871921</v>
      </c>
      <c r="P2967" s="5">
        <f>tb_vendas[[#This Row],[Quantidade]]*tb_vendas[[#This Row],[Custo Unitário]]</f>
        <v>2056.6095117906207</v>
      </c>
      <c r="Q2967" s="5">
        <f>tb_vendas[[#This Row],[Valor Total]]-tb_vendas[[#This Row],[Custo Total]]</f>
        <v>1103.0504882093796</v>
      </c>
      <c r="R2967" s="2">
        <v>4</v>
      </c>
      <c r="S2967" s="3">
        <v>8</v>
      </c>
      <c r="T2967" t="s">
        <v>80</v>
      </c>
      <c r="U2967" t="s">
        <v>83</v>
      </c>
    </row>
    <row r="2968" spans="1:21" x14ac:dyDescent="0.3">
      <c r="A2968" s="3" t="s">
        <v>3052</v>
      </c>
      <c r="B2968" s="1">
        <v>45136</v>
      </c>
      <c r="C2968" s="7" t="str">
        <f>TEXT(tb_vendas[[#This Row],[Data do Pedido]],"aaaa-mm")</f>
        <v>2023-07</v>
      </c>
      <c r="D2968" s="1" t="s">
        <v>6593</v>
      </c>
      <c r="E2968" t="s">
        <v>21</v>
      </c>
      <c r="F2968" t="s">
        <v>36</v>
      </c>
      <c r="G2968" t="s">
        <v>39</v>
      </c>
      <c r="H2968" t="s">
        <v>45</v>
      </c>
      <c r="I2968" t="s">
        <v>51</v>
      </c>
      <c r="J2968" t="s">
        <v>65</v>
      </c>
      <c r="K2968" t="s">
        <v>74</v>
      </c>
      <c r="L2968">
        <v>7</v>
      </c>
      <c r="M2968" s="5">
        <v>45.06</v>
      </c>
      <c r="N2968" s="5">
        <f t="shared" si="46"/>
        <v>315.42</v>
      </c>
      <c r="O2968" s="5">
        <v>15.422927058402299</v>
      </c>
      <c r="P2968" s="5">
        <f>tb_vendas[[#This Row],[Quantidade]]*tb_vendas[[#This Row],[Custo Unitário]]</f>
        <v>107.9604894088161</v>
      </c>
      <c r="Q2968" s="5">
        <f>tb_vendas[[#This Row],[Valor Total]]-tb_vendas[[#This Row],[Custo Total]]</f>
        <v>207.45951059118391</v>
      </c>
      <c r="R2968" s="2">
        <v>2</v>
      </c>
      <c r="S2968" s="3">
        <v>1</v>
      </c>
      <c r="T2968" t="s">
        <v>79</v>
      </c>
      <c r="U2968" t="s">
        <v>85</v>
      </c>
    </row>
    <row r="2969" spans="1:21" x14ac:dyDescent="0.3">
      <c r="A2969" s="3" t="s">
        <v>3053</v>
      </c>
      <c r="B2969" s="1">
        <v>45136</v>
      </c>
      <c r="C2969" s="7" t="str">
        <f>TEXT(tb_vendas[[#This Row],[Data do Pedido]],"aaaa-mm")</f>
        <v>2023-07</v>
      </c>
      <c r="D2969" s="1" t="s">
        <v>6592</v>
      </c>
      <c r="E2969" t="s">
        <v>16</v>
      </c>
      <c r="F2969" t="s">
        <v>31</v>
      </c>
      <c r="G2969" t="s">
        <v>40</v>
      </c>
      <c r="H2969" t="s">
        <v>46</v>
      </c>
      <c r="I2969" t="s">
        <v>61</v>
      </c>
      <c r="J2969" t="s">
        <v>68</v>
      </c>
      <c r="K2969" t="s">
        <v>77</v>
      </c>
      <c r="L2969">
        <v>14</v>
      </c>
      <c r="M2969" s="5">
        <v>8.2200000000000006</v>
      </c>
      <c r="N2969" s="5">
        <f t="shared" si="46"/>
        <v>115.08000000000001</v>
      </c>
      <c r="O2969" s="5">
        <v>2.5390602130666622</v>
      </c>
      <c r="P2969" s="5">
        <f>tb_vendas[[#This Row],[Quantidade]]*tb_vendas[[#This Row],[Custo Unitário]]</f>
        <v>35.546842982933271</v>
      </c>
      <c r="Q2969" s="5">
        <f>tb_vendas[[#This Row],[Valor Total]]-tb_vendas[[#This Row],[Custo Total]]</f>
        <v>79.533157017066742</v>
      </c>
      <c r="R2969" s="2">
        <v>9</v>
      </c>
      <c r="S2969" s="3">
        <v>7</v>
      </c>
      <c r="T2969" t="s">
        <v>81</v>
      </c>
      <c r="U2969" t="s">
        <v>85</v>
      </c>
    </row>
    <row r="2970" spans="1:21" x14ac:dyDescent="0.3">
      <c r="A2970" s="3" t="s">
        <v>3054</v>
      </c>
      <c r="B2970" s="1">
        <v>45136</v>
      </c>
      <c r="C2970" s="7" t="str">
        <f>TEXT(tb_vendas[[#This Row],[Data do Pedido]],"aaaa-mm")</f>
        <v>2023-07</v>
      </c>
      <c r="D2970" s="1" t="s">
        <v>6588</v>
      </c>
      <c r="E2970" t="s">
        <v>22</v>
      </c>
      <c r="F2970" t="s">
        <v>32</v>
      </c>
      <c r="G2970" t="s">
        <v>39</v>
      </c>
      <c r="H2970" t="s">
        <v>45</v>
      </c>
      <c r="I2970" t="s">
        <v>49</v>
      </c>
      <c r="J2970" t="s">
        <v>65</v>
      </c>
      <c r="K2970" t="s">
        <v>74</v>
      </c>
      <c r="L2970">
        <v>29</v>
      </c>
      <c r="M2970" s="5">
        <v>21.1</v>
      </c>
      <c r="N2970" s="5">
        <f t="shared" si="46"/>
        <v>611.90000000000009</v>
      </c>
      <c r="O2970" s="5">
        <v>13.275340528508112</v>
      </c>
      <c r="P2970" s="5">
        <f>tb_vendas[[#This Row],[Quantidade]]*tb_vendas[[#This Row],[Custo Unitário]]</f>
        <v>384.98487532673522</v>
      </c>
      <c r="Q2970" s="5">
        <f>tb_vendas[[#This Row],[Valor Total]]-tb_vendas[[#This Row],[Custo Total]]</f>
        <v>226.91512467326487</v>
      </c>
      <c r="R2970" s="2">
        <v>3</v>
      </c>
      <c r="S2970" s="3">
        <v>0</v>
      </c>
      <c r="T2970" t="s">
        <v>81</v>
      </c>
      <c r="U2970" t="s">
        <v>82</v>
      </c>
    </row>
    <row r="2971" spans="1:21" x14ac:dyDescent="0.3">
      <c r="A2971" s="3" t="s">
        <v>3055</v>
      </c>
      <c r="B2971" s="1">
        <v>45136</v>
      </c>
      <c r="C2971" s="7" t="str">
        <f>TEXT(tb_vendas[[#This Row],[Data do Pedido]],"aaaa-mm")</f>
        <v>2023-07</v>
      </c>
      <c r="D2971" s="1" t="s">
        <v>6592</v>
      </c>
      <c r="E2971" t="s">
        <v>21</v>
      </c>
      <c r="F2971" t="s">
        <v>38</v>
      </c>
      <c r="G2971" t="s">
        <v>39</v>
      </c>
      <c r="H2971" t="s">
        <v>45</v>
      </c>
      <c r="I2971" t="s">
        <v>51</v>
      </c>
      <c r="J2971" t="s">
        <v>65</v>
      </c>
      <c r="K2971" t="s">
        <v>73</v>
      </c>
      <c r="L2971">
        <v>68</v>
      </c>
      <c r="M2971" s="5">
        <v>12.9</v>
      </c>
      <c r="N2971" s="5">
        <f t="shared" si="46"/>
        <v>877.2</v>
      </c>
      <c r="O2971" s="5">
        <v>4.5920242641470743</v>
      </c>
      <c r="P2971" s="5">
        <f>tb_vendas[[#This Row],[Quantidade]]*tb_vendas[[#This Row],[Custo Unitário]]</f>
        <v>312.25764996200104</v>
      </c>
      <c r="Q2971" s="5">
        <f>tb_vendas[[#This Row],[Valor Total]]-tb_vendas[[#This Row],[Custo Total]]</f>
        <v>564.94235003799895</v>
      </c>
      <c r="R2971" s="2">
        <v>1</v>
      </c>
      <c r="S2971" s="3">
        <v>9</v>
      </c>
      <c r="T2971" t="s">
        <v>79</v>
      </c>
      <c r="U2971" t="s">
        <v>85</v>
      </c>
    </row>
    <row r="2972" spans="1:21" x14ac:dyDescent="0.3">
      <c r="A2972" s="3" t="s">
        <v>3056</v>
      </c>
      <c r="B2972" s="1">
        <v>45136</v>
      </c>
      <c r="C2972" s="7" t="str">
        <f>TEXT(tb_vendas[[#This Row],[Data do Pedido]],"aaaa-mm")</f>
        <v>2023-07</v>
      </c>
      <c r="D2972" s="1" t="s">
        <v>6588</v>
      </c>
      <c r="E2972" t="s">
        <v>16</v>
      </c>
      <c r="F2972" t="s">
        <v>30</v>
      </c>
      <c r="G2972" t="s">
        <v>44</v>
      </c>
      <c r="H2972" t="s">
        <v>46</v>
      </c>
      <c r="I2972" t="s">
        <v>53</v>
      </c>
      <c r="J2972" t="s">
        <v>67</v>
      </c>
      <c r="K2972" t="s">
        <v>75</v>
      </c>
      <c r="L2972">
        <v>94</v>
      </c>
      <c r="M2972" s="5">
        <v>8.3800000000000008</v>
      </c>
      <c r="N2972" s="5">
        <f t="shared" si="46"/>
        <v>787.72</v>
      </c>
      <c r="O2972" s="5">
        <v>2.546343207720406</v>
      </c>
      <c r="P2972" s="5">
        <f>tb_vendas[[#This Row],[Quantidade]]*tb_vendas[[#This Row],[Custo Unitário]]</f>
        <v>239.35626152571817</v>
      </c>
      <c r="Q2972" s="5">
        <f>tb_vendas[[#This Row],[Valor Total]]-tb_vendas[[#This Row],[Custo Total]]</f>
        <v>548.36373847428183</v>
      </c>
      <c r="R2972" s="2">
        <v>9</v>
      </c>
      <c r="S2972" s="3">
        <v>0</v>
      </c>
      <c r="T2972" t="s">
        <v>80</v>
      </c>
      <c r="U2972" t="s">
        <v>83</v>
      </c>
    </row>
    <row r="2973" spans="1:21" x14ac:dyDescent="0.3">
      <c r="A2973" s="3" t="s">
        <v>3057</v>
      </c>
      <c r="B2973" s="1">
        <v>45136</v>
      </c>
      <c r="C2973" s="7" t="str">
        <f>TEXT(tb_vendas[[#This Row],[Data do Pedido]],"aaaa-mm")</f>
        <v>2023-07</v>
      </c>
      <c r="D2973" s="1" t="s">
        <v>6593</v>
      </c>
      <c r="E2973" t="s">
        <v>16</v>
      </c>
      <c r="F2973" t="s">
        <v>31</v>
      </c>
      <c r="G2973" t="s">
        <v>40</v>
      </c>
      <c r="H2973" t="s">
        <v>46</v>
      </c>
      <c r="I2973" t="s">
        <v>62</v>
      </c>
      <c r="J2973" t="s">
        <v>70</v>
      </c>
      <c r="K2973" t="s">
        <v>73</v>
      </c>
      <c r="L2973">
        <v>67</v>
      </c>
      <c r="M2973" s="5">
        <v>17.11</v>
      </c>
      <c r="N2973" s="5">
        <f t="shared" si="46"/>
        <v>1146.3699999999999</v>
      </c>
      <c r="O2973" s="5">
        <v>8.5034100669074508</v>
      </c>
      <c r="P2973" s="5">
        <f>tb_vendas[[#This Row],[Quantidade]]*tb_vendas[[#This Row],[Custo Unitário]]</f>
        <v>569.72847448279924</v>
      </c>
      <c r="Q2973" s="5">
        <f>tb_vendas[[#This Row],[Valor Total]]-tb_vendas[[#This Row],[Custo Total]]</f>
        <v>576.64152551720065</v>
      </c>
      <c r="R2973" s="2">
        <v>1</v>
      </c>
      <c r="S2973" s="3">
        <v>0</v>
      </c>
      <c r="T2973" t="s">
        <v>80</v>
      </c>
      <c r="U2973" t="s">
        <v>84</v>
      </c>
    </row>
    <row r="2974" spans="1:21" x14ac:dyDescent="0.3">
      <c r="A2974" s="3" t="s">
        <v>3058</v>
      </c>
      <c r="B2974" s="1">
        <v>45137</v>
      </c>
      <c r="C2974" s="7" t="str">
        <f>TEXT(tb_vendas[[#This Row],[Data do Pedido]],"aaaa-mm")</f>
        <v>2023-07</v>
      </c>
      <c r="D2974" s="1" t="s">
        <v>6592</v>
      </c>
      <c r="E2974" t="s">
        <v>20</v>
      </c>
      <c r="F2974" t="s">
        <v>25</v>
      </c>
      <c r="G2974" t="s">
        <v>40</v>
      </c>
      <c r="H2974" t="s">
        <v>46</v>
      </c>
      <c r="I2974" t="s">
        <v>59</v>
      </c>
      <c r="J2974" t="s">
        <v>70</v>
      </c>
      <c r="K2974" t="s">
        <v>71</v>
      </c>
      <c r="L2974">
        <v>62</v>
      </c>
      <c r="M2974" s="5">
        <v>76.209999999999994</v>
      </c>
      <c r="N2974" s="5">
        <f t="shared" si="46"/>
        <v>4725.0199999999995</v>
      </c>
      <c r="O2974" s="5">
        <v>24.967131975963134</v>
      </c>
      <c r="P2974" s="5">
        <f>tb_vendas[[#This Row],[Quantidade]]*tb_vendas[[#This Row],[Custo Unitário]]</f>
        <v>1547.9621825097142</v>
      </c>
      <c r="Q2974" s="5">
        <f>tb_vendas[[#This Row],[Valor Total]]-tb_vendas[[#This Row],[Custo Total]]</f>
        <v>3177.0578174902853</v>
      </c>
      <c r="R2974" s="2">
        <v>2</v>
      </c>
      <c r="S2974" s="3">
        <v>8</v>
      </c>
      <c r="T2974" t="s">
        <v>79</v>
      </c>
      <c r="U2974" t="s">
        <v>84</v>
      </c>
    </row>
    <row r="2975" spans="1:21" x14ac:dyDescent="0.3">
      <c r="A2975" s="3" t="s">
        <v>3059</v>
      </c>
      <c r="B2975" s="1">
        <v>45137</v>
      </c>
      <c r="C2975" s="7" t="str">
        <f>TEXT(tb_vendas[[#This Row],[Data do Pedido]],"aaaa-mm")</f>
        <v>2023-07</v>
      </c>
      <c r="D2975" s="1" t="s">
        <v>6592</v>
      </c>
      <c r="E2975" t="s">
        <v>23</v>
      </c>
      <c r="F2975" t="s">
        <v>24</v>
      </c>
      <c r="G2975" t="s">
        <v>39</v>
      </c>
      <c r="H2975" t="s">
        <v>45</v>
      </c>
      <c r="I2975" t="s">
        <v>47</v>
      </c>
      <c r="J2975" t="s">
        <v>63</v>
      </c>
      <c r="K2975" t="s">
        <v>72</v>
      </c>
      <c r="L2975">
        <v>22</v>
      </c>
      <c r="M2975" s="5">
        <v>63.8</v>
      </c>
      <c r="N2975" s="5">
        <f t="shared" si="46"/>
        <v>1403.6</v>
      </c>
      <c r="O2975" s="5">
        <v>29.144560295836861</v>
      </c>
      <c r="P2975" s="5">
        <f>tb_vendas[[#This Row],[Quantidade]]*tb_vendas[[#This Row],[Custo Unitário]]</f>
        <v>641.18032650841099</v>
      </c>
      <c r="Q2975" s="5">
        <f>tb_vendas[[#This Row],[Valor Total]]-tb_vendas[[#This Row],[Custo Total]]</f>
        <v>762.41967349158892</v>
      </c>
      <c r="R2975" s="2">
        <v>10</v>
      </c>
      <c r="S2975" s="3">
        <v>2</v>
      </c>
      <c r="T2975" t="s">
        <v>80</v>
      </c>
      <c r="U2975" t="s">
        <v>85</v>
      </c>
    </row>
    <row r="2976" spans="1:21" x14ac:dyDescent="0.3">
      <c r="A2976" s="3" t="s">
        <v>3060</v>
      </c>
      <c r="B2976" s="1">
        <v>45137</v>
      </c>
      <c r="C2976" s="7" t="str">
        <f>TEXT(tb_vendas[[#This Row],[Data do Pedido]],"aaaa-mm")</f>
        <v>2023-07</v>
      </c>
      <c r="D2976" s="1" t="s">
        <v>6589</v>
      </c>
      <c r="E2976" t="s">
        <v>22</v>
      </c>
      <c r="F2976" t="s">
        <v>36</v>
      </c>
      <c r="G2976" t="s">
        <v>39</v>
      </c>
      <c r="H2976" t="s">
        <v>45</v>
      </c>
      <c r="I2976" t="s">
        <v>53</v>
      </c>
      <c r="J2976" t="s">
        <v>67</v>
      </c>
      <c r="K2976" t="s">
        <v>74</v>
      </c>
      <c r="L2976">
        <v>16</v>
      </c>
      <c r="M2976" s="5">
        <v>33.72</v>
      </c>
      <c r="N2976" s="5">
        <f t="shared" si="46"/>
        <v>539.52</v>
      </c>
      <c r="O2976" s="5">
        <v>9.2110134267297834</v>
      </c>
      <c r="P2976" s="5">
        <f>tb_vendas[[#This Row],[Quantidade]]*tb_vendas[[#This Row],[Custo Unitário]]</f>
        <v>147.37621482767653</v>
      </c>
      <c r="Q2976" s="5">
        <f>tb_vendas[[#This Row],[Valor Total]]-tb_vendas[[#This Row],[Custo Total]]</f>
        <v>392.14378517232342</v>
      </c>
      <c r="R2976" s="2">
        <v>7</v>
      </c>
      <c r="S2976" s="3">
        <v>0</v>
      </c>
      <c r="T2976" t="s">
        <v>79</v>
      </c>
      <c r="U2976" t="s">
        <v>83</v>
      </c>
    </row>
    <row r="2977" spans="1:21" x14ac:dyDescent="0.3">
      <c r="A2977" s="3" t="s">
        <v>3061</v>
      </c>
      <c r="B2977" s="1">
        <v>45137</v>
      </c>
      <c r="C2977" s="7" t="str">
        <f>TEXT(tb_vendas[[#This Row],[Data do Pedido]],"aaaa-mm")</f>
        <v>2023-07</v>
      </c>
      <c r="D2977" s="1" t="s">
        <v>6591</v>
      </c>
      <c r="E2977" t="s">
        <v>23</v>
      </c>
      <c r="F2977" t="s">
        <v>36</v>
      </c>
      <c r="G2977" t="s">
        <v>39</v>
      </c>
      <c r="H2977" t="s">
        <v>45</v>
      </c>
      <c r="I2977" t="s">
        <v>57</v>
      </c>
      <c r="J2977" t="s">
        <v>66</v>
      </c>
      <c r="K2977" t="s">
        <v>75</v>
      </c>
      <c r="L2977">
        <v>56</v>
      </c>
      <c r="M2977" s="5">
        <v>35.72</v>
      </c>
      <c r="N2977" s="5">
        <f t="shared" si="46"/>
        <v>2000.32</v>
      </c>
      <c r="O2977" s="5">
        <v>9.5408470596542614</v>
      </c>
      <c r="P2977" s="5">
        <f>tb_vendas[[#This Row],[Quantidade]]*tb_vendas[[#This Row],[Custo Unitário]]</f>
        <v>534.28743534063869</v>
      </c>
      <c r="Q2977" s="5">
        <f>tb_vendas[[#This Row],[Valor Total]]-tb_vendas[[#This Row],[Custo Total]]</f>
        <v>1466.0325646593612</v>
      </c>
      <c r="R2977" s="2">
        <v>8</v>
      </c>
      <c r="S2977" s="3">
        <v>8</v>
      </c>
      <c r="T2977" t="s">
        <v>79</v>
      </c>
      <c r="U2977" t="s">
        <v>84</v>
      </c>
    </row>
    <row r="2978" spans="1:21" x14ac:dyDescent="0.3">
      <c r="A2978" s="3" t="s">
        <v>3062</v>
      </c>
      <c r="B2978" s="1">
        <v>45137</v>
      </c>
      <c r="C2978" s="7" t="str">
        <f>TEXT(tb_vendas[[#This Row],[Data do Pedido]],"aaaa-mm")</f>
        <v>2023-07</v>
      </c>
      <c r="D2978" s="1" t="s">
        <v>6589</v>
      </c>
      <c r="E2978" t="s">
        <v>19</v>
      </c>
      <c r="F2978" t="s">
        <v>38</v>
      </c>
      <c r="G2978" t="s">
        <v>39</v>
      </c>
      <c r="H2978" t="s">
        <v>45</v>
      </c>
      <c r="I2978" t="s">
        <v>47</v>
      </c>
      <c r="J2978" t="s">
        <v>63</v>
      </c>
      <c r="K2978" t="s">
        <v>71</v>
      </c>
      <c r="L2978">
        <v>89</v>
      </c>
      <c r="M2978" s="5">
        <v>58.67</v>
      </c>
      <c r="N2978" s="5">
        <f t="shared" si="46"/>
        <v>5221.63</v>
      </c>
      <c r="O2978" s="5">
        <v>36.583075338082573</v>
      </c>
      <c r="P2978" s="5">
        <f>tb_vendas[[#This Row],[Quantidade]]*tb_vendas[[#This Row],[Custo Unitário]]</f>
        <v>3255.8937050893492</v>
      </c>
      <c r="Q2978" s="5">
        <f>tb_vendas[[#This Row],[Valor Total]]-tb_vendas[[#This Row],[Custo Total]]</f>
        <v>1965.7362949106509</v>
      </c>
      <c r="R2978" s="2">
        <v>10</v>
      </c>
      <c r="S2978" s="3">
        <v>9</v>
      </c>
      <c r="T2978" t="s">
        <v>81</v>
      </c>
      <c r="U2978" t="s">
        <v>82</v>
      </c>
    </row>
    <row r="2979" spans="1:21" x14ac:dyDescent="0.3">
      <c r="A2979" s="3" t="s">
        <v>3063</v>
      </c>
      <c r="B2979" s="1">
        <v>45138</v>
      </c>
      <c r="C2979" s="7" t="str">
        <f>TEXT(tb_vendas[[#This Row],[Data do Pedido]],"aaaa-mm")</f>
        <v>2023-07</v>
      </c>
      <c r="D2979" s="1" t="s">
        <v>6591</v>
      </c>
      <c r="E2979" t="s">
        <v>19</v>
      </c>
      <c r="F2979" t="s">
        <v>38</v>
      </c>
      <c r="G2979" t="s">
        <v>39</v>
      </c>
      <c r="H2979" t="s">
        <v>45</v>
      </c>
      <c r="I2979" t="s">
        <v>61</v>
      </c>
      <c r="J2979" t="s">
        <v>68</v>
      </c>
      <c r="K2979" t="s">
        <v>71</v>
      </c>
      <c r="L2979">
        <v>86</v>
      </c>
      <c r="M2979" s="5">
        <v>70.67</v>
      </c>
      <c r="N2979" s="5">
        <f t="shared" si="46"/>
        <v>6077.62</v>
      </c>
      <c r="O2979" s="5">
        <v>49.261780689280648</v>
      </c>
      <c r="P2979" s="5">
        <f>tb_vendas[[#This Row],[Quantidade]]*tb_vendas[[#This Row],[Custo Unitário]]</f>
        <v>4236.5131392781359</v>
      </c>
      <c r="Q2979" s="5">
        <f>tb_vendas[[#This Row],[Valor Total]]-tb_vendas[[#This Row],[Custo Total]]</f>
        <v>1841.106860721864</v>
      </c>
      <c r="R2979" s="2">
        <v>1</v>
      </c>
      <c r="S2979" s="3">
        <v>10</v>
      </c>
      <c r="T2979" t="s">
        <v>79</v>
      </c>
      <c r="U2979" t="s">
        <v>82</v>
      </c>
    </row>
    <row r="2980" spans="1:21" x14ac:dyDescent="0.3">
      <c r="A2980" s="3" t="s">
        <v>3064</v>
      </c>
      <c r="B2980" s="1">
        <v>45138</v>
      </c>
      <c r="C2980" s="7" t="str">
        <f>TEXT(tb_vendas[[#This Row],[Data do Pedido]],"aaaa-mm")</f>
        <v>2023-07</v>
      </c>
      <c r="D2980" s="1" t="s">
        <v>6591</v>
      </c>
      <c r="E2980" t="s">
        <v>16</v>
      </c>
      <c r="F2980" t="s">
        <v>30</v>
      </c>
      <c r="G2980" t="s">
        <v>44</v>
      </c>
      <c r="H2980" t="s">
        <v>46</v>
      </c>
      <c r="I2980" t="s">
        <v>61</v>
      </c>
      <c r="J2980" t="s">
        <v>68</v>
      </c>
      <c r="K2980" t="s">
        <v>73</v>
      </c>
      <c r="L2980">
        <v>4</v>
      </c>
      <c r="M2980" s="5">
        <v>23.3</v>
      </c>
      <c r="N2980" s="5">
        <f t="shared" si="46"/>
        <v>93.2</v>
      </c>
      <c r="O2980" s="5">
        <v>8.5594966859229107</v>
      </c>
      <c r="P2980" s="5">
        <f>tb_vendas[[#This Row],[Quantidade]]*tb_vendas[[#This Row],[Custo Unitário]]</f>
        <v>34.237986743691643</v>
      </c>
      <c r="Q2980" s="5">
        <f>tb_vendas[[#This Row],[Valor Total]]-tb_vendas[[#This Row],[Custo Total]]</f>
        <v>58.96201325630836</v>
      </c>
      <c r="R2980" s="2">
        <v>1</v>
      </c>
      <c r="S2980" s="3">
        <v>0</v>
      </c>
      <c r="T2980" t="s">
        <v>79</v>
      </c>
      <c r="U2980" t="s">
        <v>83</v>
      </c>
    </row>
    <row r="2981" spans="1:21" x14ac:dyDescent="0.3">
      <c r="A2981" s="3" t="s">
        <v>3065</v>
      </c>
      <c r="B2981" s="1">
        <v>45138</v>
      </c>
      <c r="C2981" s="7" t="str">
        <f>TEXT(tb_vendas[[#This Row],[Data do Pedido]],"aaaa-mm")</f>
        <v>2023-07</v>
      </c>
      <c r="D2981" s="1" t="s">
        <v>6592</v>
      </c>
      <c r="E2981" t="s">
        <v>18</v>
      </c>
      <c r="F2981" t="s">
        <v>38</v>
      </c>
      <c r="G2981" t="s">
        <v>39</v>
      </c>
      <c r="H2981" t="s">
        <v>45</v>
      </c>
      <c r="I2981" t="s">
        <v>58</v>
      </c>
      <c r="J2981" t="s">
        <v>64</v>
      </c>
      <c r="K2981" t="s">
        <v>78</v>
      </c>
      <c r="L2981">
        <v>25</v>
      </c>
      <c r="M2981" s="5">
        <v>53.54</v>
      </c>
      <c r="N2981" s="5">
        <f t="shared" si="46"/>
        <v>1338.5</v>
      </c>
      <c r="O2981" s="5">
        <v>14.922501070761388</v>
      </c>
      <c r="P2981" s="5">
        <f>tb_vendas[[#This Row],[Quantidade]]*tb_vendas[[#This Row],[Custo Unitário]]</f>
        <v>373.06252676903472</v>
      </c>
      <c r="Q2981" s="5">
        <f>tb_vendas[[#This Row],[Valor Total]]-tb_vendas[[#This Row],[Custo Total]]</f>
        <v>965.43747323096522</v>
      </c>
      <c r="R2981" s="2">
        <v>9</v>
      </c>
      <c r="S2981" s="3">
        <v>10</v>
      </c>
      <c r="T2981" t="s">
        <v>79</v>
      </c>
      <c r="U2981" t="s">
        <v>85</v>
      </c>
    </row>
    <row r="2982" spans="1:21" x14ac:dyDescent="0.3">
      <c r="A2982" s="3" t="s">
        <v>3066</v>
      </c>
      <c r="B2982" s="1">
        <v>45138</v>
      </c>
      <c r="C2982" s="7" t="str">
        <f>TEXT(tb_vendas[[#This Row],[Data do Pedido]],"aaaa-mm")</f>
        <v>2023-07</v>
      </c>
      <c r="D2982" s="1" t="s">
        <v>6588</v>
      </c>
      <c r="E2982" t="s">
        <v>22</v>
      </c>
      <c r="F2982" t="s">
        <v>37</v>
      </c>
      <c r="G2982" t="s">
        <v>41</v>
      </c>
      <c r="H2982" t="s">
        <v>45</v>
      </c>
      <c r="I2982" t="s">
        <v>50</v>
      </c>
      <c r="J2982" t="s">
        <v>66</v>
      </c>
      <c r="K2982" t="s">
        <v>74</v>
      </c>
      <c r="L2982">
        <v>95</v>
      </c>
      <c r="M2982" s="5">
        <v>12.11</v>
      </c>
      <c r="N2982" s="5">
        <f t="shared" si="46"/>
        <v>1150.45</v>
      </c>
      <c r="O2982" s="5">
        <v>10.518503148172217</v>
      </c>
      <c r="P2982" s="5">
        <f>tb_vendas[[#This Row],[Quantidade]]*tb_vendas[[#This Row],[Custo Unitário]]</f>
        <v>999.25779907636058</v>
      </c>
      <c r="Q2982" s="5">
        <f>tb_vendas[[#This Row],[Valor Total]]-tb_vendas[[#This Row],[Custo Total]]</f>
        <v>151.19220092363946</v>
      </c>
      <c r="R2982" s="2">
        <v>10</v>
      </c>
      <c r="S2982" s="3">
        <v>5</v>
      </c>
      <c r="T2982" t="s">
        <v>80</v>
      </c>
      <c r="U2982" t="s">
        <v>82</v>
      </c>
    </row>
    <row r="2983" spans="1:21" x14ac:dyDescent="0.3">
      <c r="A2983" s="3" t="s">
        <v>3067</v>
      </c>
      <c r="B2983" s="1">
        <v>45138</v>
      </c>
      <c r="C2983" s="7" t="str">
        <f>TEXT(tb_vendas[[#This Row],[Data do Pedido]],"aaaa-mm")</f>
        <v>2023-07</v>
      </c>
      <c r="D2983" s="1" t="s">
        <v>6589</v>
      </c>
      <c r="E2983" t="s">
        <v>19</v>
      </c>
      <c r="F2983" t="s">
        <v>28</v>
      </c>
      <c r="G2983" t="s">
        <v>43</v>
      </c>
      <c r="H2983" t="s">
        <v>45</v>
      </c>
      <c r="I2983" t="s">
        <v>51</v>
      </c>
      <c r="J2983" t="s">
        <v>65</v>
      </c>
      <c r="K2983" t="s">
        <v>76</v>
      </c>
      <c r="L2983">
        <v>29</v>
      </c>
      <c r="M2983" s="5">
        <v>67.98</v>
      </c>
      <c r="N2983" s="5">
        <f t="shared" si="46"/>
        <v>1971.42</v>
      </c>
      <c r="O2983" s="5">
        <v>31.11268784230516</v>
      </c>
      <c r="P2983" s="5">
        <f>tb_vendas[[#This Row],[Quantidade]]*tb_vendas[[#This Row],[Custo Unitário]]</f>
        <v>902.26794742684967</v>
      </c>
      <c r="Q2983" s="5">
        <f>tb_vendas[[#This Row],[Valor Total]]-tb_vendas[[#This Row],[Custo Total]]</f>
        <v>1069.1520525731503</v>
      </c>
      <c r="R2983" s="2">
        <v>8</v>
      </c>
      <c r="S2983" s="3">
        <v>7</v>
      </c>
      <c r="T2983" t="s">
        <v>81</v>
      </c>
      <c r="U2983" t="s">
        <v>82</v>
      </c>
    </row>
    <row r="2984" spans="1:21" x14ac:dyDescent="0.3">
      <c r="A2984" s="3" t="s">
        <v>3068</v>
      </c>
      <c r="B2984" s="1">
        <v>45139</v>
      </c>
      <c r="C2984" s="7" t="str">
        <f>TEXT(tb_vendas[[#This Row],[Data do Pedido]],"aaaa-mm")</f>
        <v>2023-08</v>
      </c>
      <c r="D2984" s="1" t="s">
        <v>6588</v>
      </c>
      <c r="E2984" t="s">
        <v>20</v>
      </c>
      <c r="F2984" t="s">
        <v>26</v>
      </c>
      <c r="G2984" t="s">
        <v>41</v>
      </c>
      <c r="H2984" t="s">
        <v>45</v>
      </c>
      <c r="I2984" t="s">
        <v>56</v>
      </c>
      <c r="J2984" t="s">
        <v>63</v>
      </c>
      <c r="K2984" t="s">
        <v>78</v>
      </c>
      <c r="L2984">
        <v>9</v>
      </c>
      <c r="M2984" s="5">
        <v>75.680000000000007</v>
      </c>
      <c r="N2984" s="5">
        <f t="shared" si="46"/>
        <v>681.12000000000012</v>
      </c>
      <c r="O2984" s="5">
        <v>74.599349658141534</v>
      </c>
      <c r="P2984" s="5">
        <f>tb_vendas[[#This Row],[Quantidade]]*tb_vendas[[#This Row],[Custo Unitário]]</f>
        <v>671.39414692327387</v>
      </c>
      <c r="Q2984" s="5">
        <f>tb_vendas[[#This Row],[Valor Total]]-tb_vendas[[#This Row],[Custo Total]]</f>
        <v>9.7258530767262528</v>
      </c>
      <c r="R2984" s="2">
        <v>10</v>
      </c>
      <c r="S2984" s="3">
        <v>3</v>
      </c>
      <c r="T2984" t="s">
        <v>81</v>
      </c>
      <c r="U2984" t="s">
        <v>82</v>
      </c>
    </row>
    <row r="2985" spans="1:21" x14ac:dyDescent="0.3">
      <c r="A2985" s="3" t="s">
        <v>3069</v>
      </c>
      <c r="B2985" s="1">
        <v>45139</v>
      </c>
      <c r="C2985" s="7" t="str">
        <f>TEXT(tb_vendas[[#This Row],[Data do Pedido]],"aaaa-mm")</f>
        <v>2023-08</v>
      </c>
      <c r="D2985" s="1" t="s">
        <v>6588</v>
      </c>
      <c r="E2985" t="s">
        <v>23</v>
      </c>
      <c r="F2985" t="s">
        <v>30</v>
      </c>
      <c r="G2985" t="s">
        <v>44</v>
      </c>
      <c r="H2985" t="s">
        <v>46</v>
      </c>
      <c r="I2985" t="s">
        <v>52</v>
      </c>
      <c r="J2985" t="s">
        <v>67</v>
      </c>
      <c r="K2985" t="s">
        <v>72</v>
      </c>
      <c r="L2985">
        <v>75</v>
      </c>
      <c r="M2985" s="5">
        <v>83.8</v>
      </c>
      <c r="N2985" s="5">
        <f t="shared" si="46"/>
        <v>6285</v>
      </c>
      <c r="O2985" s="5">
        <v>26.449148095028306</v>
      </c>
      <c r="P2985" s="5">
        <f>tb_vendas[[#This Row],[Quantidade]]*tb_vendas[[#This Row],[Custo Unitário]]</f>
        <v>1983.686107127123</v>
      </c>
      <c r="Q2985" s="5">
        <f>tb_vendas[[#This Row],[Valor Total]]-tb_vendas[[#This Row],[Custo Total]]</f>
        <v>4301.3138928728767</v>
      </c>
      <c r="R2985" s="2">
        <v>3</v>
      </c>
      <c r="S2985" s="3">
        <v>9</v>
      </c>
      <c r="T2985" t="s">
        <v>80</v>
      </c>
      <c r="U2985" t="s">
        <v>85</v>
      </c>
    </row>
    <row r="2986" spans="1:21" x14ac:dyDescent="0.3">
      <c r="A2986" s="3" t="s">
        <v>3070</v>
      </c>
      <c r="B2986" s="1">
        <v>45139</v>
      </c>
      <c r="C2986" s="7" t="str">
        <f>TEXT(tb_vendas[[#This Row],[Data do Pedido]],"aaaa-mm")</f>
        <v>2023-08</v>
      </c>
      <c r="D2986" s="1" t="s">
        <v>6593</v>
      </c>
      <c r="E2986" t="s">
        <v>18</v>
      </c>
      <c r="F2986" t="s">
        <v>26</v>
      </c>
      <c r="G2986" t="s">
        <v>41</v>
      </c>
      <c r="H2986" t="s">
        <v>45</v>
      </c>
      <c r="I2986" t="s">
        <v>61</v>
      </c>
      <c r="J2986" t="s">
        <v>68</v>
      </c>
      <c r="K2986" t="s">
        <v>75</v>
      </c>
      <c r="L2986">
        <v>69</v>
      </c>
      <c r="M2986" s="5">
        <v>94.42</v>
      </c>
      <c r="N2986" s="5">
        <f t="shared" si="46"/>
        <v>6514.9800000000005</v>
      </c>
      <c r="O2986" s="5">
        <v>68.519145839882555</v>
      </c>
      <c r="P2986" s="5">
        <f>tb_vendas[[#This Row],[Quantidade]]*tb_vendas[[#This Row],[Custo Unitário]]</f>
        <v>4727.8210629518962</v>
      </c>
      <c r="Q2986" s="5">
        <f>tb_vendas[[#This Row],[Valor Total]]-tb_vendas[[#This Row],[Custo Total]]</f>
        <v>1787.1589370481042</v>
      </c>
      <c r="R2986" s="2">
        <v>4</v>
      </c>
      <c r="S2986" s="3">
        <v>4</v>
      </c>
      <c r="T2986" t="s">
        <v>81</v>
      </c>
      <c r="U2986" t="s">
        <v>82</v>
      </c>
    </row>
    <row r="2987" spans="1:21" x14ac:dyDescent="0.3">
      <c r="A2987" s="3" t="s">
        <v>3071</v>
      </c>
      <c r="B2987" s="1">
        <v>45139</v>
      </c>
      <c r="C2987" s="7" t="str">
        <f>TEXT(tb_vendas[[#This Row],[Data do Pedido]],"aaaa-mm")</f>
        <v>2023-08</v>
      </c>
      <c r="D2987" s="1" t="s">
        <v>6588</v>
      </c>
      <c r="E2987" t="s">
        <v>20</v>
      </c>
      <c r="F2987" t="s">
        <v>34</v>
      </c>
      <c r="G2987" t="s">
        <v>40</v>
      </c>
      <c r="H2987" t="s">
        <v>46</v>
      </c>
      <c r="I2987" t="s">
        <v>54</v>
      </c>
      <c r="J2987" t="s">
        <v>68</v>
      </c>
      <c r="K2987" t="s">
        <v>71</v>
      </c>
      <c r="L2987">
        <v>69</v>
      </c>
      <c r="M2987" s="5">
        <v>18.399999999999999</v>
      </c>
      <c r="N2987" s="5">
        <f t="shared" si="46"/>
        <v>1269.5999999999999</v>
      </c>
      <c r="O2987" s="5">
        <v>5.3615032205129172</v>
      </c>
      <c r="P2987" s="5">
        <f>tb_vendas[[#This Row],[Quantidade]]*tb_vendas[[#This Row],[Custo Unitário]]</f>
        <v>369.94372221539129</v>
      </c>
      <c r="Q2987" s="5">
        <f>tb_vendas[[#This Row],[Valor Total]]-tb_vendas[[#This Row],[Custo Total]]</f>
        <v>899.65627778460862</v>
      </c>
      <c r="R2987" s="2">
        <v>8</v>
      </c>
      <c r="S2987" s="3">
        <v>6</v>
      </c>
      <c r="T2987" t="s">
        <v>81</v>
      </c>
      <c r="U2987" t="s">
        <v>84</v>
      </c>
    </row>
    <row r="2988" spans="1:21" x14ac:dyDescent="0.3">
      <c r="A2988" s="3" t="s">
        <v>3072</v>
      </c>
      <c r="B2988" s="1">
        <v>45139</v>
      </c>
      <c r="C2988" s="7" t="str">
        <f>TEXT(tb_vendas[[#This Row],[Data do Pedido]],"aaaa-mm")</f>
        <v>2023-08</v>
      </c>
      <c r="D2988" s="1" t="s">
        <v>6593</v>
      </c>
      <c r="E2988" t="s">
        <v>21</v>
      </c>
      <c r="F2988" t="s">
        <v>30</v>
      </c>
      <c r="G2988" t="s">
        <v>44</v>
      </c>
      <c r="H2988" t="s">
        <v>46</v>
      </c>
      <c r="I2988" t="s">
        <v>49</v>
      </c>
      <c r="J2988" t="s">
        <v>65</v>
      </c>
      <c r="K2988" t="s">
        <v>74</v>
      </c>
      <c r="L2988">
        <v>89</v>
      </c>
      <c r="M2988" s="5">
        <v>42.69</v>
      </c>
      <c r="N2988" s="5">
        <f t="shared" si="46"/>
        <v>3799.41</v>
      </c>
      <c r="O2988" s="5">
        <v>17.552890460642452</v>
      </c>
      <c r="P2988" s="5">
        <f>tb_vendas[[#This Row],[Quantidade]]*tb_vendas[[#This Row],[Custo Unitário]]</f>
        <v>1562.2072509971781</v>
      </c>
      <c r="Q2988" s="5">
        <f>tb_vendas[[#This Row],[Valor Total]]-tb_vendas[[#This Row],[Custo Total]]</f>
        <v>2237.2027490028217</v>
      </c>
      <c r="R2988" s="2">
        <v>4</v>
      </c>
      <c r="S2988" s="3">
        <v>0</v>
      </c>
      <c r="T2988" t="s">
        <v>81</v>
      </c>
      <c r="U2988" t="s">
        <v>82</v>
      </c>
    </row>
    <row r="2989" spans="1:21" x14ac:dyDescent="0.3">
      <c r="A2989" s="3" t="s">
        <v>3073</v>
      </c>
      <c r="B2989" s="1">
        <v>45140</v>
      </c>
      <c r="C2989" s="7" t="str">
        <f>TEXT(tb_vendas[[#This Row],[Data do Pedido]],"aaaa-mm")</f>
        <v>2023-08</v>
      </c>
      <c r="D2989" s="1" t="s">
        <v>6591</v>
      </c>
      <c r="E2989" t="s">
        <v>20</v>
      </c>
      <c r="F2989" t="s">
        <v>28</v>
      </c>
      <c r="G2989" t="s">
        <v>43</v>
      </c>
      <c r="H2989" t="s">
        <v>45</v>
      </c>
      <c r="I2989" t="s">
        <v>49</v>
      </c>
      <c r="J2989" t="s">
        <v>65</v>
      </c>
      <c r="K2989" t="s">
        <v>74</v>
      </c>
      <c r="L2989">
        <v>96</v>
      </c>
      <c r="M2989" s="5">
        <v>55.62</v>
      </c>
      <c r="N2989" s="5">
        <f t="shared" si="46"/>
        <v>5339.5199999999995</v>
      </c>
      <c r="O2989" s="5">
        <v>44.605420803315745</v>
      </c>
      <c r="P2989" s="5">
        <f>tb_vendas[[#This Row],[Quantidade]]*tb_vendas[[#This Row],[Custo Unitário]]</f>
        <v>4282.1203971183113</v>
      </c>
      <c r="Q2989" s="5">
        <f>tb_vendas[[#This Row],[Valor Total]]-tb_vendas[[#This Row],[Custo Total]]</f>
        <v>1057.3996028816882</v>
      </c>
      <c r="R2989" s="2">
        <v>4</v>
      </c>
      <c r="S2989" s="3">
        <v>4</v>
      </c>
      <c r="T2989" t="s">
        <v>80</v>
      </c>
      <c r="U2989" t="s">
        <v>84</v>
      </c>
    </row>
    <row r="2990" spans="1:21" x14ac:dyDescent="0.3">
      <c r="A2990" s="3" t="s">
        <v>3074</v>
      </c>
      <c r="B2990" s="1">
        <v>45140</v>
      </c>
      <c r="C2990" s="7" t="str">
        <f>TEXT(tb_vendas[[#This Row],[Data do Pedido]],"aaaa-mm")</f>
        <v>2023-08</v>
      </c>
      <c r="D2990" s="1" t="s">
        <v>6590</v>
      </c>
      <c r="E2990" t="s">
        <v>22</v>
      </c>
      <c r="F2990" t="s">
        <v>33</v>
      </c>
      <c r="G2990" t="s">
        <v>42</v>
      </c>
      <c r="H2990" t="s">
        <v>46</v>
      </c>
      <c r="I2990" t="s">
        <v>55</v>
      </c>
      <c r="J2990" t="s">
        <v>69</v>
      </c>
      <c r="K2990" t="s">
        <v>71</v>
      </c>
      <c r="L2990">
        <v>100</v>
      </c>
      <c r="M2990" s="5">
        <v>26.27</v>
      </c>
      <c r="N2990" s="5">
        <f t="shared" si="46"/>
        <v>2627</v>
      </c>
      <c r="O2990" s="5">
        <v>23.185042917450382</v>
      </c>
      <c r="P2990" s="5">
        <f>tb_vendas[[#This Row],[Quantidade]]*tb_vendas[[#This Row],[Custo Unitário]]</f>
        <v>2318.5042917450382</v>
      </c>
      <c r="Q2990" s="5">
        <f>tb_vendas[[#This Row],[Valor Total]]-tb_vendas[[#This Row],[Custo Total]]</f>
        <v>308.49570825496176</v>
      </c>
      <c r="R2990" s="2">
        <v>8</v>
      </c>
      <c r="S2990" s="3">
        <v>4</v>
      </c>
      <c r="T2990" t="s">
        <v>79</v>
      </c>
      <c r="U2990" t="s">
        <v>83</v>
      </c>
    </row>
    <row r="2991" spans="1:21" x14ac:dyDescent="0.3">
      <c r="A2991" s="3" t="s">
        <v>3075</v>
      </c>
      <c r="B2991" s="1">
        <v>45140</v>
      </c>
      <c r="C2991" s="7" t="str">
        <f>TEXT(tb_vendas[[#This Row],[Data do Pedido]],"aaaa-mm")</f>
        <v>2023-08</v>
      </c>
      <c r="D2991" s="1" t="s">
        <v>6590</v>
      </c>
      <c r="E2991" t="s">
        <v>18</v>
      </c>
      <c r="F2991" t="s">
        <v>31</v>
      </c>
      <c r="G2991" t="s">
        <v>40</v>
      </c>
      <c r="H2991" t="s">
        <v>46</v>
      </c>
      <c r="I2991" t="s">
        <v>50</v>
      </c>
      <c r="J2991" t="s">
        <v>66</v>
      </c>
      <c r="K2991" t="s">
        <v>72</v>
      </c>
      <c r="L2991">
        <v>33</v>
      </c>
      <c r="M2991" s="5">
        <v>67.95</v>
      </c>
      <c r="N2991" s="5">
        <f t="shared" si="46"/>
        <v>2242.35</v>
      </c>
      <c r="O2991" s="5">
        <v>60.330748811583696</v>
      </c>
      <c r="P2991" s="5">
        <f>tb_vendas[[#This Row],[Quantidade]]*tb_vendas[[#This Row],[Custo Unitário]]</f>
        <v>1990.9147107822619</v>
      </c>
      <c r="Q2991" s="5">
        <f>tb_vendas[[#This Row],[Valor Total]]-tb_vendas[[#This Row],[Custo Total]]</f>
        <v>251.43528921773805</v>
      </c>
      <c r="R2991" s="2">
        <v>2</v>
      </c>
      <c r="S2991" s="3">
        <v>4</v>
      </c>
      <c r="T2991" t="s">
        <v>80</v>
      </c>
      <c r="U2991" t="s">
        <v>82</v>
      </c>
    </row>
    <row r="2992" spans="1:21" x14ac:dyDescent="0.3">
      <c r="A2992" s="3" t="s">
        <v>3076</v>
      </c>
      <c r="B2992" s="1">
        <v>45140</v>
      </c>
      <c r="C2992" s="7" t="str">
        <f>TEXT(tb_vendas[[#This Row],[Data do Pedido]],"aaaa-mm")</f>
        <v>2023-08</v>
      </c>
      <c r="D2992" s="1" t="s">
        <v>6589</v>
      </c>
      <c r="E2992" t="s">
        <v>18</v>
      </c>
      <c r="F2992" t="s">
        <v>35</v>
      </c>
      <c r="G2992" t="s">
        <v>44</v>
      </c>
      <c r="H2992" t="s">
        <v>46</v>
      </c>
      <c r="I2992" t="s">
        <v>61</v>
      </c>
      <c r="J2992" t="s">
        <v>68</v>
      </c>
      <c r="K2992" t="s">
        <v>72</v>
      </c>
      <c r="L2992">
        <v>55</v>
      </c>
      <c r="M2992" s="5">
        <v>40.93</v>
      </c>
      <c r="N2992" s="5">
        <f t="shared" si="46"/>
        <v>2251.15</v>
      </c>
      <c r="O2992" s="5">
        <v>26.598506366478357</v>
      </c>
      <c r="P2992" s="5">
        <f>tb_vendas[[#This Row],[Quantidade]]*tb_vendas[[#This Row],[Custo Unitário]]</f>
        <v>1462.9178501563097</v>
      </c>
      <c r="Q2992" s="5">
        <f>tb_vendas[[#This Row],[Valor Total]]-tb_vendas[[#This Row],[Custo Total]]</f>
        <v>788.23214984369042</v>
      </c>
      <c r="R2992" s="2">
        <v>2</v>
      </c>
      <c r="S2992" s="3">
        <v>3</v>
      </c>
      <c r="T2992" t="s">
        <v>79</v>
      </c>
      <c r="U2992" t="s">
        <v>82</v>
      </c>
    </row>
    <row r="2993" spans="1:21" x14ac:dyDescent="0.3">
      <c r="A2993" s="3" t="s">
        <v>3077</v>
      </c>
      <c r="B2993" s="1">
        <v>45140</v>
      </c>
      <c r="C2993" s="7" t="str">
        <f>TEXT(tb_vendas[[#This Row],[Data do Pedido]],"aaaa-mm")</f>
        <v>2023-08</v>
      </c>
      <c r="D2993" s="1" t="s">
        <v>6592</v>
      </c>
      <c r="E2993" t="s">
        <v>23</v>
      </c>
      <c r="F2993" t="s">
        <v>35</v>
      </c>
      <c r="G2993" t="s">
        <v>44</v>
      </c>
      <c r="H2993" t="s">
        <v>46</v>
      </c>
      <c r="I2993" t="s">
        <v>62</v>
      </c>
      <c r="J2993" t="s">
        <v>70</v>
      </c>
      <c r="K2993" t="s">
        <v>72</v>
      </c>
      <c r="L2993">
        <v>10</v>
      </c>
      <c r="M2993" s="5">
        <v>99.54</v>
      </c>
      <c r="N2993" s="5">
        <f t="shared" si="46"/>
        <v>995.40000000000009</v>
      </c>
      <c r="O2993" s="5">
        <v>29.876530792368673</v>
      </c>
      <c r="P2993" s="5">
        <f>tb_vendas[[#This Row],[Quantidade]]*tb_vendas[[#This Row],[Custo Unitário]]</f>
        <v>298.76530792368675</v>
      </c>
      <c r="Q2993" s="5">
        <f>tb_vendas[[#This Row],[Valor Total]]-tb_vendas[[#This Row],[Custo Total]]</f>
        <v>696.63469207631329</v>
      </c>
      <c r="R2993" s="2">
        <v>8</v>
      </c>
      <c r="S2993" s="3">
        <v>6</v>
      </c>
      <c r="T2993" t="s">
        <v>81</v>
      </c>
      <c r="U2993" t="s">
        <v>85</v>
      </c>
    </row>
    <row r="2994" spans="1:21" x14ac:dyDescent="0.3">
      <c r="A2994" s="3" t="s">
        <v>3078</v>
      </c>
      <c r="B2994" s="1">
        <v>45140</v>
      </c>
      <c r="C2994" s="7" t="str">
        <f>TEXT(tb_vendas[[#This Row],[Data do Pedido]],"aaaa-mm")</f>
        <v>2023-08</v>
      </c>
      <c r="D2994" s="1" t="s">
        <v>6589</v>
      </c>
      <c r="E2994" t="s">
        <v>17</v>
      </c>
      <c r="F2994" t="s">
        <v>30</v>
      </c>
      <c r="G2994" t="s">
        <v>44</v>
      </c>
      <c r="H2994" t="s">
        <v>46</v>
      </c>
      <c r="I2994" t="s">
        <v>61</v>
      </c>
      <c r="J2994" t="s">
        <v>68</v>
      </c>
      <c r="K2994" t="s">
        <v>74</v>
      </c>
      <c r="L2994">
        <v>30</v>
      </c>
      <c r="M2994" s="5">
        <v>82.4</v>
      </c>
      <c r="N2994" s="5">
        <f t="shared" si="46"/>
        <v>2472</v>
      </c>
      <c r="O2994" s="5">
        <v>37.362682574405646</v>
      </c>
      <c r="P2994" s="5">
        <f>tb_vendas[[#This Row],[Quantidade]]*tb_vendas[[#This Row],[Custo Unitário]]</f>
        <v>1120.8804772321694</v>
      </c>
      <c r="Q2994" s="5">
        <f>tb_vendas[[#This Row],[Valor Total]]-tb_vendas[[#This Row],[Custo Total]]</f>
        <v>1351.1195227678306</v>
      </c>
      <c r="R2994" s="2">
        <v>9</v>
      </c>
      <c r="S2994" s="3">
        <v>5</v>
      </c>
      <c r="T2994" t="s">
        <v>79</v>
      </c>
      <c r="U2994" t="s">
        <v>84</v>
      </c>
    </row>
    <row r="2995" spans="1:21" x14ac:dyDescent="0.3">
      <c r="A2995" s="3" t="s">
        <v>3079</v>
      </c>
      <c r="B2995" s="1">
        <v>45140</v>
      </c>
      <c r="C2995" s="7" t="str">
        <f>TEXT(tb_vendas[[#This Row],[Data do Pedido]],"aaaa-mm")</f>
        <v>2023-08</v>
      </c>
      <c r="D2995" s="1" t="s">
        <v>6590</v>
      </c>
      <c r="E2995" t="s">
        <v>22</v>
      </c>
      <c r="F2995" t="s">
        <v>26</v>
      </c>
      <c r="G2995" t="s">
        <v>41</v>
      </c>
      <c r="H2995" t="s">
        <v>45</v>
      </c>
      <c r="I2995" t="s">
        <v>61</v>
      </c>
      <c r="J2995" t="s">
        <v>68</v>
      </c>
      <c r="K2995" t="s">
        <v>74</v>
      </c>
      <c r="L2995">
        <v>23</v>
      </c>
      <c r="M2995" s="5">
        <v>46.67</v>
      </c>
      <c r="N2995" s="5">
        <f t="shared" si="46"/>
        <v>1073.4100000000001</v>
      </c>
      <c r="O2995" s="5">
        <v>17.596773500878541</v>
      </c>
      <c r="P2995" s="5">
        <f>tb_vendas[[#This Row],[Quantidade]]*tb_vendas[[#This Row],[Custo Unitário]]</f>
        <v>404.72579052020643</v>
      </c>
      <c r="Q2995" s="5">
        <f>tb_vendas[[#This Row],[Valor Total]]-tb_vendas[[#This Row],[Custo Total]]</f>
        <v>668.68420947979371</v>
      </c>
      <c r="R2995" s="2">
        <v>8</v>
      </c>
      <c r="S2995" s="3">
        <v>7</v>
      </c>
      <c r="T2995" t="s">
        <v>81</v>
      </c>
      <c r="U2995" t="s">
        <v>82</v>
      </c>
    </row>
    <row r="2996" spans="1:21" x14ac:dyDescent="0.3">
      <c r="A2996" s="3" t="s">
        <v>3080</v>
      </c>
      <c r="B2996" s="1">
        <v>45140</v>
      </c>
      <c r="C2996" s="7" t="str">
        <f>TEXT(tb_vendas[[#This Row],[Data do Pedido]],"aaaa-mm")</f>
        <v>2023-08</v>
      </c>
      <c r="D2996" s="1" t="s">
        <v>6590</v>
      </c>
      <c r="E2996" t="s">
        <v>20</v>
      </c>
      <c r="F2996" t="s">
        <v>35</v>
      </c>
      <c r="G2996" t="s">
        <v>44</v>
      </c>
      <c r="H2996" t="s">
        <v>46</v>
      </c>
      <c r="I2996" t="s">
        <v>47</v>
      </c>
      <c r="J2996" t="s">
        <v>63</v>
      </c>
      <c r="K2996" t="s">
        <v>73</v>
      </c>
      <c r="L2996">
        <v>15</v>
      </c>
      <c r="M2996" s="5">
        <v>95.54</v>
      </c>
      <c r="N2996" s="5">
        <f t="shared" si="46"/>
        <v>1433.1000000000001</v>
      </c>
      <c r="O2996" s="5">
        <v>60.93194540372248</v>
      </c>
      <c r="P2996" s="5">
        <f>tb_vendas[[#This Row],[Quantidade]]*tb_vendas[[#This Row],[Custo Unitário]]</f>
        <v>913.97918105583722</v>
      </c>
      <c r="Q2996" s="5">
        <f>tb_vendas[[#This Row],[Valor Total]]-tb_vendas[[#This Row],[Custo Total]]</f>
        <v>519.12081894416292</v>
      </c>
      <c r="R2996" s="2">
        <v>7</v>
      </c>
      <c r="S2996" s="3">
        <v>2</v>
      </c>
      <c r="T2996" t="s">
        <v>79</v>
      </c>
      <c r="U2996" t="s">
        <v>84</v>
      </c>
    </row>
    <row r="2997" spans="1:21" x14ac:dyDescent="0.3">
      <c r="A2997" s="3" t="s">
        <v>3081</v>
      </c>
      <c r="B2997" s="1">
        <v>45141</v>
      </c>
      <c r="C2997" s="7" t="str">
        <f>TEXT(tb_vendas[[#This Row],[Data do Pedido]],"aaaa-mm")</f>
        <v>2023-08</v>
      </c>
      <c r="D2997" s="1" t="s">
        <v>6593</v>
      </c>
      <c r="E2997" t="s">
        <v>21</v>
      </c>
      <c r="F2997" t="s">
        <v>27</v>
      </c>
      <c r="G2997" t="s">
        <v>42</v>
      </c>
      <c r="H2997" t="s">
        <v>46</v>
      </c>
      <c r="I2997" t="s">
        <v>58</v>
      </c>
      <c r="J2997" t="s">
        <v>64</v>
      </c>
      <c r="K2997" t="s">
        <v>77</v>
      </c>
      <c r="L2997">
        <v>65</v>
      </c>
      <c r="M2997" s="5">
        <v>40.340000000000003</v>
      </c>
      <c r="N2997" s="5">
        <f t="shared" si="46"/>
        <v>2622.1000000000004</v>
      </c>
      <c r="O2997" s="5">
        <v>10.26173529622424</v>
      </c>
      <c r="P2997" s="5">
        <f>tb_vendas[[#This Row],[Quantidade]]*tb_vendas[[#This Row],[Custo Unitário]]</f>
        <v>667.01279425457562</v>
      </c>
      <c r="Q2997" s="5">
        <f>tb_vendas[[#This Row],[Valor Total]]-tb_vendas[[#This Row],[Custo Total]]</f>
        <v>1955.0872057454249</v>
      </c>
      <c r="R2997" s="2">
        <v>1</v>
      </c>
      <c r="S2997" s="3">
        <v>10</v>
      </c>
      <c r="T2997" t="s">
        <v>80</v>
      </c>
      <c r="U2997" t="s">
        <v>84</v>
      </c>
    </row>
    <row r="2998" spans="1:21" x14ac:dyDescent="0.3">
      <c r="A2998" s="3" t="s">
        <v>3082</v>
      </c>
      <c r="B2998" s="1">
        <v>45141</v>
      </c>
      <c r="C2998" s="7" t="str">
        <f>TEXT(tb_vendas[[#This Row],[Data do Pedido]],"aaaa-mm")</f>
        <v>2023-08</v>
      </c>
      <c r="D2998" s="1" t="s">
        <v>6588</v>
      </c>
      <c r="E2998" t="s">
        <v>21</v>
      </c>
      <c r="F2998" t="s">
        <v>34</v>
      </c>
      <c r="G2998" t="s">
        <v>40</v>
      </c>
      <c r="H2998" t="s">
        <v>46</v>
      </c>
      <c r="I2998" t="s">
        <v>52</v>
      </c>
      <c r="J2998" t="s">
        <v>67</v>
      </c>
      <c r="K2998" t="s">
        <v>73</v>
      </c>
      <c r="L2998">
        <v>71</v>
      </c>
      <c r="M2998" s="5">
        <v>90.02</v>
      </c>
      <c r="N2998" s="5">
        <f t="shared" si="46"/>
        <v>6391.42</v>
      </c>
      <c r="O2998" s="5">
        <v>33.910209116280072</v>
      </c>
      <c r="P2998" s="5">
        <f>tb_vendas[[#This Row],[Quantidade]]*tb_vendas[[#This Row],[Custo Unitário]]</f>
        <v>2407.624847255885</v>
      </c>
      <c r="Q2998" s="5">
        <f>tb_vendas[[#This Row],[Valor Total]]-tb_vendas[[#This Row],[Custo Total]]</f>
        <v>3983.7951527441151</v>
      </c>
      <c r="R2998" s="2">
        <v>2</v>
      </c>
      <c r="S2998" s="3">
        <v>5</v>
      </c>
      <c r="T2998" t="s">
        <v>81</v>
      </c>
      <c r="U2998" t="s">
        <v>83</v>
      </c>
    </row>
    <row r="2999" spans="1:21" x14ac:dyDescent="0.3">
      <c r="A2999" s="3" t="s">
        <v>3083</v>
      </c>
      <c r="B2999" s="1">
        <v>45141</v>
      </c>
      <c r="C2999" s="7" t="str">
        <f>TEXT(tb_vendas[[#This Row],[Data do Pedido]],"aaaa-mm")</f>
        <v>2023-08</v>
      </c>
      <c r="D2999" s="1" t="s">
        <v>6588</v>
      </c>
      <c r="E2999" t="s">
        <v>22</v>
      </c>
      <c r="F2999" t="s">
        <v>28</v>
      </c>
      <c r="G2999" t="s">
        <v>43</v>
      </c>
      <c r="H2999" t="s">
        <v>45</v>
      </c>
      <c r="I2999" t="s">
        <v>53</v>
      </c>
      <c r="J2999" t="s">
        <v>67</v>
      </c>
      <c r="K2999" t="s">
        <v>75</v>
      </c>
      <c r="L2999">
        <v>53</v>
      </c>
      <c r="M2999" s="5">
        <v>72.959999999999994</v>
      </c>
      <c r="N2999" s="5">
        <f t="shared" si="46"/>
        <v>3866.8799999999997</v>
      </c>
      <c r="O2999" s="5">
        <v>53.152451316800665</v>
      </c>
      <c r="P2999" s="5">
        <f>tb_vendas[[#This Row],[Quantidade]]*tb_vendas[[#This Row],[Custo Unitário]]</f>
        <v>2817.0799197904353</v>
      </c>
      <c r="Q2999" s="5">
        <f>tb_vendas[[#This Row],[Valor Total]]-tb_vendas[[#This Row],[Custo Total]]</f>
        <v>1049.8000802095644</v>
      </c>
      <c r="R2999" s="2">
        <v>1</v>
      </c>
      <c r="S2999" s="3">
        <v>0</v>
      </c>
      <c r="T2999" t="s">
        <v>79</v>
      </c>
      <c r="U2999" t="s">
        <v>83</v>
      </c>
    </row>
    <row r="3000" spans="1:21" x14ac:dyDescent="0.3">
      <c r="A3000" s="3" t="s">
        <v>3084</v>
      </c>
      <c r="B3000" s="1">
        <v>45141</v>
      </c>
      <c r="C3000" s="7" t="str">
        <f>TEXT(tb_vendas[[#This Row],[Data do Pedido]],"aaaa-mm")</f>
        <v>2023-08</v>
      </c>
      <c r="D3000" s="1" t="s">
        <v>6593</v>
      </c>
      <c r="E3000" t="s">
        <v>20</v>
      </c>
      <c r="F3000" t="s">
        <v>31</v>
      </c>
      <c r="G3000" t="s">
        <v>40</v>
      </c>
      <c r="H3000" t="s">
        <v>46</v>
      </c>
      <c r="I3000" t="s">
        <v>55</v>
      </c>
      <c r="J3000" t="s">
        <v>69</v>
      </c>
      <c r="K3000" t="s">
        <v>72</v>
      </c>
      <c r="L3000">
        <v>36</v>
      </c>
      <c r="M3000" s="5">
        <v>91.29</v>
      </c>
      <c r="N3000" s="5">
        <f t="shared" si="46"/>
        <v>3286.44</v>
      </c>
      <c r="O3000" s="5">
        <v>43.250187509681183</v>
      </c>
      <c r="P3000" s="5">
        <f>tb_vendas[[#This Row],[Quantidade]]*tb_vendas[[#This Row],[Custo Unitário]]</f>
        <v>1557.0067503485225</v>
      </c>
      <c r="Q3000" s="5">
        <f>tb_vendas[[#This Row],[Valor Total]]-tb_vendas[[#This Row],[Custo Total]]</f>
        <v>1729.4332496514776</v>
      </c>
      <c r="R3000" s="2">
        <v>9</v>
      </c>
      <c r="S3000" s="3">
        <v>10</v>
      </c>
      <c r="T3000" t="s">
        <v>80</v>
      </c>
      <c r="U3000" t="s">
        <v>85</v>
      </c>
    </row>
    <row r="3001" spans="1:21" x14ac:dyDescent="0.3">
      <c r="A3001" s="3" t="s">
        <v>3085</v>
      </c>
      <c r="B3001" s="1">
        <v>45141</v>
      </c>
      <c r="C3001" s="7" t="str">
        <f>TEXT(tb_vendas[[#This Row],[Data do Pedido]],"aaaa-mm")</f>
        <v>2023-08</v>
      </c>
      <c r="D3001" s="1" t="s">
        <v>6588</v>
      </c>
      <c r="E3001" t="s">
        <v>21</v>
      </c>
      <c r="F3001" t="s">
        <v>28</v>
      </c>
      <c r="G3001" t="s">
        <v>43</v>
      </c>
      <c r="H3001" t="s">
        <v>45</v>
      </c>
      <c r="I3001" t="s">
        <v>60</v>
      </c>
      <c r="J3001" t="s">
        <v>69</v>
      </c>
      <c r="K3001" t="s">
        <v>78</v>
      </c>
      <c r="L3001">
        <v>27</v>
      </c>
      <c r="M3001" s="5">
        <v>27.74</v>
      </c>
      <c r="N3001" s="5">
        <f t="shared" si="46"/>
        <v>748.9799999999999</v>
      </c>
      <c r="O3001" s="5">
        <v>7.135358805506657</v>
      </c>
      <c r="P3001" s="5">
        <f>tb_vendas[[#This Row],[Quantidade]]*tb_vendas[[#This Row],[Custo Unitário]]</f>
        <v>192.65468774867975</v>
      </c>
      <c r="Q3001" s="5">
        <f>tb_vendas[[#This Row],[Valor Total]]-tb_vendas[[#This Row],[Custo Total]]</f>
        <v>556.32531225132016</v>
      </c>
      <c r="R3001" s="2">
        <v>6</v>
      </c>
      <c r="S3001" s="3">
        <v>10</v>
      </c>
      <c r="T3001" t="s">
        <v>80</v>
      </c>
      <c r="U3001" t="s">
        <v>84</v>
      </c>
    </row>
    <row r="3002" spans="1:21" x14ac:dyDescent="0.3">
      <c r="A3002" s="3" t="s">
        <v>3086</v>
      </c>
      <c r="B3002" s="1">
        <v>45141</v>
      </c>
      <c r="C3002" s="7" t="str">
        <f>TEXT(tb_vendas[[#This Row],[Data do Pedido]],"aaaa-mm")</f>
        <v>2023-08</v>
      </c>
      <c r="D3002" s="1" t="s">
        <v>6591</v>
      </c>
      <c r="E3002" t="s">
        <v>23</v>
      </c>
      <c r="F3002" t="s">
        <v>36</v>
      </c>
      <c r="G3002" t="s">
        <v>39</v>
      </c>
      <c r="H3002" t="s">
        <v>45</v>
      </c>
      <c r="I3002" t="s">
        <v>48</v>
      </c>
      <c r="J3002" t="s">
        <v>64</v>
      </c>
      <c r="K3002" t="s">
        <v>73</v>
      </c>
      <c r="L3002">
        <v>33</v>
      </c>
      <c r="M3002" s="5">
        <v>39.33</v>
      </c>
      <c r="N3002" s="5">
        <f t="shared" si="46"/>
        <v>1297.8899999999999</v>
      </c>
      <c r="O3002" s="5">
        <v>15.927153606044945</v>
      </c>
      <c r="P3002" s="5">
        <f>tb_vendas[[#This Row],[Quantidade]]*tb_vendas[[#This Row],[Custo Unitário]]</f>
        <v>525.59606899948312</v>
      </c>
      <c r="Q3002" s="5">
        <f>tb_vendas[[#This Row],[Valor Total]]-tb_vendas[[#This Row],[Custo Total]]</f>
        <v>772.29393100051675</v>
      </c>
      <c r="R3002" s="2">
        <v>3</v>
      </c>
      <c r="S3002" s="3">
        <v>9</v>
      </c>
      <c r="T3002" t="s">
        <v>80</v>
      </c>
      <c r="U3002" t="s">
        <v>82</v>
      </c>
    </row>
    <row r="3003" spans="1:21" x14ac:dyDescent="0.3">
      <c r="A3003" s="3" t="s">
        <v>3087</v>
      </c>
      <c r="B3003" s="1">
        <v>45141</v>
      </c>
      <c r="C3003" s="7" t="str">
        <f>TEXT(tb_vendas[[#This Row],[Data do Pedido]],"aaaa-mm")</f>
        <v>2023-08</v>
      </c>
      <c r="D3003" s="1" t="s">
        <v>6590</v>
      </c>
      <c r="E3003" t="s">
        <v>17</v>
      </c>
      <c r="F3003" t="s">
        <v>35</v>
      </c>
      <c r="G3003" t="s">
        <v>44</v>
      </c>
      <c r="H3003" t="s">
        <v>46</v>
      </c>
      <c r="I3003" t="s">
        <v>50</v>
      </c>
      <c r="J3003" t="s">
        <v>66</v>
      </c>
      <c r="K3003" t="s">
        <v>72</v>
      </c>
      <c r="L3003">
        <v>77</v>
      </c>
      <c r="M3003" s="5">
        <v>74.180000000000007</v>
      </c>
      <c r="N3003" s="5">
        <f t="shared" si="46"/>
        <v>5711.8600000000006</v>
      </c>
      <c r="O3003" s="5">
        <v>24.627786742316129</v>
      </c>
      <c r="P3003" s="5">
        <f>tb_vendas[[#This Row],[Quantidade]]*tb_vendas[[#This Row],[Custo Unitário]]</f>
        <v>1896.3395791583418</v>
      </c>
      <c r="Q3003" s="5">
        <f>tb_vendas[[#This Row],[Valor Total]]-tb_vendas[[#This Row],[Custo Total]]</f>
        <v>3815.520420841659</v>
      </c>
      <c r="R3003" s="2">
        <v>3</v>
      </c>
      <c r="S3003" s="3">
        <v>6</v>
      </c>
      <c r="T3003" t="s">
        <v>79</v>
      </c>
      <c r="U3003" t="s">
        <v>82</v>
      </c>
    </row>
    <row r="3004" spans="1:21" x14ac:dyDescent="0.3">
      <c r="A3004" s="3" t="s">
        <v>3088</v>
      </c>
      <c r="B3004" s="1">
        <v>45141</v>
      </c>
      <c r="C3004" s="7" t="str">
        <f>TEXT(tb_vendas[[#This Row],[Data do Pedido]],"aaaa-mm")</f>
        <v>2023-08</v>
      </c>
      <c r="D3004" s="1" t="s">
        <v>6591</v>
      </c>
      <c r="E3004" t="s">
        <v>19</v>
      </c>
      <c r="F3004" t="s">
        <v>28</v>
      </c>
      <c r="G3004" t="s">
        <v>43</v>
      </c>
      <c r="H3004" t="s">
        <v>45</v>
      </c>
      <c r="I3004" t="s">
        <v>55</v>
      </c>
      <c r="J3004" t="s">
        <v>69</v>
      </c>
      <c r="K3004" t="s">
        <v>76</v>
      </c>
      <c r="L3004">
        <v>87</v>
      </c>
      <c r="M3004" s="5">
        <v>48.14</v>
      </c>
      <c r="N3004" s="5">
        <f t="shared" si="46"/>
        <v>4188.18</v>
      </c>
      <c r="O3004" s="5">
        <v>24.669014818117411</v>
      </c>
      <c r="P3004" s="5">
        <f>tb_vendas[[#This Row],[Quantidade]]*tb_vendas[[#This Row],[Custo Unitário]]</f>
        <v>2146.2042891762148</v>
      </c>
      <c r="Q3004" s="5">
        <f>tb_vendas[[#This Row],[Valor Total]]-tb_vendas[[#This Row],[Custo Total]]</f>
        <v>2041.9757108237854</v>
      </c>
      <c r="R3004" s="2">
        <v>8</v>
      </c>
      <c r="S3004" s="3">
        <v>9</v>
      </c>
      <c r="T3004" t="s">
        <v>80</v>
      </c>
      <c r="U3004" t="s">
        <v>85</v>
      </c>
    </row>
    <row r="3005" spans="1:21" x14ac:dyDescent="0.3">
      <c r="A3005" s="3" t="s">
        <v>3089</v>
      </c>
      <c r="B3005" s="1">
        <v>45142</v>
      </c>
      <c r="C3005" s="7" t="str">
        <f>TEXT(tb_vendas[[#This Row],[Data do Pedido]],"aaaa-mm")</f>
        <v>2023-08</v>
      </c>
      <c r="D3005" s="1" t="s">
        <v>6593</v>
      </c>
      <c r="E3005" t="s">
        <v>23</v>
      </c>
      <c r="F3005" t="s">
        <v>35</v>
      </c>
      <c r="G3005" t="s">
        <v>44</v>
      </c>
      <c r="H3005" t="s">
        <v>46</v>
      </c>
      <c r="I3005" t="s">
        <v>56</v>
      </c>
      <c r="J3005" t="s">
        <v>63</v>
      </c>
      <c r="K3005" t="s">
        <v>76</v>
      </c>
      <c r="L3005">
        <v>23</v>
      </c>
      <c r="M3005" s="5">
        <v>21.61</v>
      </c>
      <c r="N3005" s="5">
        <f t="shared" si="46"/>
        <v>497.03</v>
      </c>
      <c r="O3005" s="5">
        <v>5.5907472445165878</v>
      </c>
      <c r="P3005" s="5">
        <f>tb_vendas[[#This Row],[Quantidade]]*tb_vendas[[#This Row],[Custo Unitário]]</f>
        <v>128.58718662388151</v>
      </c>
      <c r="Q3005" s="5">
        <f>tb_vendas[[#This Row],[Valor Total]]-tb_vendas[[#This Row],[Custo Total]]</f>
        <v>368.44281337611847</v>
      </c>
      <c r="R3005" s="2">
        <v>9</v>
      </c>
      <c r="S3005" s="3">
        <v>10</v>
      </c>
      <c r="T3005" t="s">
        <v>80</v>
      </c>
      <c r="U3005" t="s">
        <v>85</v>
      </c>
    </row>
    <row r="3006" spans="1:21" x14ac:dyDescent="0.3">
      <c r="A3006" s="3" t="s">
        <v>3090</v>
      </c>
      <c r="B3006" s="1">
        <v>45142</v>
      </c>
      <c r="C3006" s="7" t="str">
        <f>TEXT(tb_vendas[[#This Row],[Data do Pedido]],"aaaa-mm")</f>
        <v>2023-08</v>
      </c>
      <c r="D3006" s="1" t="s">
        <v>6589</v>
      </c>
      <c r="E3006" t="s">
        <v>21</v>
      </c>
      <c r="F3006" t="s">
        <v>25</v>
      </c>
      <c r="G3006" t="s">
        <v>40</v>
      </c>
      <c r="H3006" t="s">
        <v>46</v>
      </c>
      <c r="I3006" t="s">
        <v>55</v>
      </c>
      <c r="J3006" t="s">
        <v>69</v>
      </c>
      <c r="K3006" t="s">
        <v>78</v>
      </c>
      <c r="L3006">
        <v>8</v>
      </c>
      <c r="M3006" s="5">
        <v>19.84</v>
      </c>
      <c r="N3006" s="5">
        <f t="shared" si="46"/>
        <v>158.72</v>
      </c>
      <c r="O3006" s="5">
        <v>7.472671319726035</v>
      </c>
      <c r="P3006" s="5">
        <f>tb_vendas[[#This Row],[Quantidade]]*tb_vendas[[#This Row],[Custo Unitário]]</f>
        <v>59.78137055780828</v>
      </c>
      <c r="Q3006" s="5">
        <f>tb_vendas[[#This Row],[Valor Total]]-tb_vendas[[#This Row],[Custo Total]]</f>
        <v>98.938629442191711</v>
      </c>
      <c r="R3006" s="2">
        <v>2</v>
      </c>
      <c r="S3006" s="3">
        <v>8</v>
      </c>
      <c r="T3006" t="s">
        <v>81</v>
      </c>
      <c r="U3006" t="s">
        <v>83</v>
      </c>
    </row>
    <row r="3007" spans="1:21" x14ac:dyDescent="0.3">
      <c r="A3007" s="3" t="s">
        <v>3091</v>
      </c>
      <c r="B3007" s="1">
        <v>45142</v>
      </c>
      <c r="C3007" s="7" t="str">
        <f>TEXT(tb_vendas[[#This Row],[Data do Pedido]],"aaaa-mm")</f>
        <v>2023-08</v>
      </c>
      <c r="D3007" s="1" t="s">
        <v>6589</v>
      </c>
      <c r="E3007" t="s">
        <v>22</v>
      </c>
      <c r="F3007" t="s">
        <v>24</v>
      </c>
      <c r="G3007" t="s">
        <v>39</v>
      </c>
      <c r="H3007" t="s">
        <v>45</v>
      </c>
      <c r="I3007" t="s">
        <v>53</v>
      </c>
      <c r="J3007" t="s">
        <v>67</v>
      </c>
      <c r="K3007" t="s">
        <v>78</v>
      </c>
      <c r="L3007">
        <v>84</v>
      </c>
      <c r="M3007" s="5">
        <v>64.459999999999994</v>
      </c>
      <c r="N3007" s="5">
        <f t="shared" si="46"/>
        <v>5414.6399999999994</v>
      </c>
      <c r="O3007" s="5">
        <v>19.212842507291853</v>
      </c>
      <c r="P3007" s="5">
        <f>tb_vendas[[#This Row],[Quantidade]]*tb_vendas[[#This Row],[Custo Unitário]]</f>
        <v>1613.8787706125156</v>
      </c>
      <c r="Q3007" s="5">
        <f>tb_vendas[[#This Row],[Valor Total]]-tb_vendas[[#This Row],[Custo Total]]</f>
        <v>3800.7612293874836</v>
      </c>
      <c r="R3007" s="2">
        <v>10</v>
      </c>
      <c r="S3007" s="3">
        <v>1</v>
      </c>
      <c r="T3007" t="s">
        <v>80</v>
      </c>
      <c r="U3007" t="s">
        <v>84</v>
      </c>
    </row>
    <row r="3008" spans="1:21" x14ac:dyDescent="0.3">
      <c r="A3008" s="3" t="s">
        <v>3092</v>
      </c>
      <c r="B3008" s="1">
        <v>45142</v>
      </c>
      <c r="C3008" s="7" t="str">
        <f>TEXT(tb_vendas[[#This Row],[Data do Pedido]],"aaaa-mm")</f>
        <v>2023-08</v>
      </c>
      <c r="D3008" s="1" t="s">
        <v>6592</v>
      </c>
      <c r="E3008" t="s">
        <v>16</v>
      </c>
      <c r="F3008" t="s">
        <v>25</v>
      </c>
      <c r="G3008" t="s">
        <v>40</v>
      </c>
      <c r="H3008" t="s">
        <v>46</v>
      </c>
      <c r="I3008" t="s">
        <v>52</v>
      </c>
      <c r="J3008" t="s">
        <v>67</v>
      </c>
      <c r="K3008" t="s">
        <v>76</v>
      </c>
      <c r="L3008">
        <v>32</v>
      </c>
      <c r="M3008" s="5">
        <v>30.81</v>
      </c>
      <c r="N3008" s="5">
        <f t="shared" si="46"/>
        <v>985.92</v>
      </c>
      <c r="O3008" s="5">
        <v>7.884965253566933</v>
      </c>
      <c r="P3008" s="5">
        <f>tb_vendas[[#This Row],[Quantidade]]*tb_vendas[[#This Row],[Custo Unitário]]</f>
        <v>252.31888811414186</v>
      </c>
      <c r="Q3008" s="5">
        <f>tb_vendas[[#This Row],[Valor Total]]-tb_vendas[[#This Row],[Custo Total]]</f>
        <v>733.60111188585813</v>
      </c>
      <c r="R3008" s="2">
        <v>6</v>
      </c>
      <c r="S3008" s="3">
        <v>2</v>
      </c>
      <c r="T3008" t="s">
        <v>80</v>
      </c>
      <c r="U3008" t="s">
        <v>82</v>
      </c>
    </row>
    <row r="3009" spans="1:21" x14ac:dyDescent="0.3">
      <c r="A3009" s="3" t="s">
        <v>3093</v>
      </c>
      <c r="B3009" s="1">
        <v>45143</v>
      </c>
      <c r="C3009" s="7" t="str">
        <f>TEXT(tb_vendas[[#This Row],[Data do Pedido]],"aaaa-mm")</f>
        <v>2023-08</v>
      </c>
      <c r="D3009" s="1" t="s">
        <v>6590</v>
      </c>
      <c r="E3009" t="s">
        <v>16</v>
      </c>
      <c r="F3009" t="s">
        <v>27</v>
      </c>
      <c r="G3009" t="s">
        <v>42</v>
      </c>
      <c r="H3009" t="s">
        <v>46</v>
      </c>
      <c r="I3009" t="s">
        <v>60</v>
      </c>
      <c r="J3009" t="s">
        <v>69</v>
      </c>
      <c r="K3009" t="s">
        <v>71</v>
      </c>
      <c r="L3009">
        <v>71</v>
      </c>
      <c r="M3009" s="5">
        <v>83.68</v>
      </c>
      <c r="N3009" s="5">
        <f t="shared" si="46"/>
        <v>5941.2800000000007</v>
      </c>
      <c r="O3009" s="5">
        <v>63.978793118853822</v>
      </c>
      <c r="P3009" s="5">
        <f>tb_vendas[[#This Row],[Quantidade]]*tb_vendas[[#This Row],[Custo Unitário]]</f>
        <v>4542.4943114386215</v>
      </c>
      <c r="Q3009" s="5">
        <f>tb_vendas[[#This Row],[Valor Total]]-tb_vendas[[#This Row],[Custo Total]]</f>
        <v>1398.7856885613792</v>
      </c>
      <c r="R3009" s="2">
        <v>3</v>
      </c>
      <c r="S3009" s="3">
        <v>6</v>
      </c>
      <c r="T3009" t="s">
        <v>81</v>
      </c>
      <c r="U3009" t="s">
        <v>84</v>
      </c>
    </row>
    <row r="3010" spans="1:21" x14ac:dyDescent="0.3">
      <c r="A3010" s="3" t="s">
        <v>3094</v>
      </c>
      <c r="B3010" s="1">
        <v>45143</v>
      </c>
      <c r="C3010" s="7" t="str">
        <f>TEXT(tb_vendas[[#This Row],[Data do Pedido]],"aaaa-mm")</f>
        <v>2023-08</v>
      </c>
      <c r="D3010" s="1" t="s">
        <v>6588</v>
      </c>
      <c r="E3010" t="s">
        <v>19</v>
      </c>
      <c r="F3010" t="s">
        <v>34</v>
      </c>
      <c r="G3010" t="s">
        <v>40</v>
      </c>
      <c r="H3010" t="s">
        <v>46</v>
      </c>
      <c r="I3010" t="s">
        <v>56</v>
      </c>
      <c r="J3010" t="s">
        <v>63</v>
      </c>
      <c r="K3010" t="s">
        <v>78</v>
      </c>
      <c r="L3010">
        <v>57</v>
      </c>
      <c r="M3010" s="5">
        <v>78.62</v>
      </c>
      <c r="N3010" s="5">
        <f t="shared" si="46"/>
        <v>4481.34</v>
      </c>
      <c r="O3010" s="5">
        <v>30.576666955698201</v>
      </c>
      <c r="P3010" s="5">
        <f>tb_vendas[[#This Row],[Quantidade]]*tb_vendas[[#This Row],[Custo Unitário]]</f>
        <v>1742.8700164747975</v>
      </c>
      <c r="Q3010" s="5">
        <f>tb_vendas[[#This Row],[Valor Total]]-tb_vendas[[#This Row],[Custo Total]]</f>
        <v>2738.4699835252027</v>
      </c>
      <c r="R3010" s="2">
        <v>10</v>
      </c>
      <c r="S3010" s="3">
        <v>3</v>
      </c>
      <c r="T3010" t="s">
        <v>81</v>
      </c>
      <c r="U3010" t="s">
        <v>82</v>
      </c>
    </row>
    <row r="3011" spans="1:21" x14ac:dyDescent="0.3">
      <c r="A3011" s="3" t="s">
        <v>3095</v>
      </c>
      <c r="B3011" s="1">
        <v>45143</v>
      </c>
      <c r="C3011" s="7" t="str">
        <f>TEXT(tb_vendas[[#This Row],[Data do Pedido]],"aaaa-mm")</f>
        <v>2023-08</v>
      </c>
      <c r="D3011" s="1" t="s">
        <v>6588</v>
      </c>
      <c r="E3011" t="s">
        <v>18</v>
      </c>
      <c r="F3011" t="s">
        <v>25</v>
      </c>
      <c r="G3011" t="s">
        <v>40</v>
      </c>
      <c r="H3011" t="s">
        <v>46</v>
      </c>
      <c r="I3011" t="s">
        <v>59</v>
      </c>
      <c r="J3011" t="s">
        <v>70</v>
      </c>
      <c r="K3011" t="s">
        <v>74</v>
      </c>
      <c r="L3011">
        <v>74</v>
      </c>
      <c r="M3011" s="5">
        <v>37.01</v>
      </c>
      <c r="N3011" s="5">
        <f t="shared" ref="N3011:N3074" si="47">L3011*M3011</f>
        <v>2738.74</v>
      </c>
      <c r="O3011" s="5">
        <v>17.614984727042966</v>
      </c>
      <c r="P3011" s="5">
        <f>tb_vendas[[#This Row],[Quantidade]]*tb_vendas[[#This Row],[Custo Unitário]]</f>
        <v>1303.5088698011796</v>
      </c>
      <c r="Q3011" s="5">
        <f>tb_vendas[[#This Row],[Valor Total]]-tb_vendas[[#This Row],[Custo Total]]</f>
        <v>1435.2311301988202</v>
      </c>
      <c r="R3011" s="2">
        <v>7</v>
      </c>
      <c r="S3011" s="3">
        <v>1</v>
      </c>
      <c r="T3011" t="s">
        <v>80</v>
      </c>
      <c r="U3011" t="s">
        <v>82</v>
      </c>
    </row>
    <row r="3012" spans="1:21" x14ac:dyDescent="0.3">
      <c r="A3012" s="3" t="s">
        <v>3096</v>
      </c>
      <c r="B3012" s="1">
        <v>45143</v>
      </c>
      <c r="C3012" s="7" t="str">
        <f>TEXT(tb_vendas[[#This Row],[Data do Pedido]],"aaaa-mm")</f>
        <v>2023-08</v>
      </c>
      <c r="D3012" s="1" t="s">
        <v>6590</v>
      </c>
      <c r="E3012" t="s">
        <v>22</v>
      </c>
      <c r="F3012" t="s">
        <v>24</v>
      </c>
      <c r="G3012" t="s">
        <v>39</v>
      </c>
      <c r="H3012" t="s">
        <v>45</v>
      </c>
      <c r="I3012" t="s">
        <v>47</v>
      </c>
      <c r="J3012" t="s">
        <v>63</v>
      </c>
      <c r="K3012" t="s">
        <v>75</v>
      </c>
      <c r="L3012">
        <v>39</v>
      </c>
      <c r="M3012" s="5">
        <v>8.07</v>
      </c>
      <c r="N3012" s="5">
        <f t="shared" si="47"/>
        <v>314.73</v>
      </c>
      <c r="O3012" s="5">
        <v>4.6302570988936607</v>
      </c>
      <c r="P3012" s="5">
        <f>tb_vendas[[#This Row],[Quantidade]]*tb_vendas[[#This Row],[Custo Unitário]]</f>
        <v>180.58002685685275</v>
      </c>
      <c r="Q3012" s="5">
        <f>tb_vendas[[#This Row],[Valor Total]]-tb_vendas[[#This Row],[Custo Total]]</f>
        <v>134.14997314314726</v>
      </c>
      <c r="R3012" s="2">
        <v>6</v>
      </c>
      <c r="S3012" s="3">
        <v>9</v>
      </c>
      <c r="T3012" t="s">
        <v>80</v>
      </c>
      <c r="U3012" t="s">
        <v>83</v>
      </c>
    </row>
    <row r="3013" spans="1:21" x14ac:dyDescent="0.3">
      <c r="A3013" s="3" t="s">
        <v>3097</v>
      </c>
      <c r="B3013" s="1">
        <v>45143</v>
      </c>
      <c r="C3013" s="7" t="str">
        <f>TEXT(tb_vendas[[#This Row],[Data do Pedido]],"aaaa-mm")</f>
        <v>2023-08</v>
      </c>
      <c r="D3013" s="1" t="s">
        <v>6591</v>
      </c>
      <c r="E3013" t="s">
        <v>16</v>
      </c>
      <c r="F3013" t="s">
        <v>34</v>
      </c>
      <c r="G3013" t="s">
        <v>40</v>
      </c>
      <c r="H3013" t="s">
        <v>46</v>
      </c>
      <c r="I3013" t="s">
        <v>61</v>
      </c>
      <c r="J3013" t="s">
        <v>68</v>
      </c>
      <c r="K3013" t="s">
        <v>77</v>
      </c>
      <c r="L3013">
        <v>64</v>
      </c>
      <c r="M3013" s="5">
        <v>53.13</v>
      </c>
      <c r="N3013" s="5">
        <f t="shared" si="47"/>
        <v>3400.32</v>
      </c>
      <c r="O3013" s="5">
        <v>29.534097017414926</v>
      </c>
      <c r="P3013" s="5">
        <f>tb_vendas[[#This Row],[Quantidade]]*tb_vendas[[#This Row],[Custo Unitário]]</f>
        <v>1890.1822091145552</v>
      </c>
      <c r="Q3013" s="5">
        <f>tb_vendas[[#This Row],[Valor Total]]-tb_vendas[[#This Row],[Custo Total]]</f>
        <v>1510.1377908854449</v>
      </c>
      <c r="R3013" s="2">
        <v>3</v>
      </c>
      <c r="S3013" s="3">
        <v>8</v>
      </c>
      <c r="T3013" t="s">
        <v>79</v>
      </c>
      <c r="U3013" t="s">
        <v>84</v>
      </c>
    </row>
    <row r="3014" spans="1:21" x14ac:dyDescent="0.3">
      <c r="A3014" s="3" t="s">
        <v>3098</v>
      </c>
      <c r="B3014" s="1">
        <v>45143</v>
      </c>
      <c r="C3014" s="7" t="str">
        <f>TEXT(tb_vendas[[#This Row],[Data do Pedido]],"aaaa-mm")</f>
        <v>2023-08</v>
      </c>
      <c r="D3014" s="1" t="s">
        <v>6589</v>
      </c>
      <c r="E3014" t="s">
        <v>21</v>
      </c>
      <c r="F3014" t="s">
        <v>38</v>
      </c>
      <c r="G3014" t="s">
        <v>39</v>
      </c>
      <c r="H3014" t="s">
        <v>45</v>
      </c>
      <c r="I3014" t="s">
        <v>60</v>
      </c>
      <c r="J3014" t="s">
        <v>69</v>
      </c>
      <c r="K3014" t="s">
        <v>76</v>
      </c>
      <c r="L3014">
        <v>35</v>
      </c>
      <c r="M3014" s="5">
        <v>15.68</v>
      </c>
      <c r="N3014" s="5">
        <f t="shared" si="47"/>
        <v>548.79999999999995</v>
      </c>
      <c r="O3014" s="5">
        <v>4.0468227914854733</v>
      </c>
      <c r="P3014" s="5">
        <f>tb_vendas[[#This Row],[Quantidade]]*tb_vendas[[#This Row],[Custo Unitário]]</f>
        <v>141.63879770199156</v>
      </c>
      <c r="Q3014" s="5">
        <f>tb_vendas[[#This Row],[Valor Total]]-tb_vendas[[#This Row],[Custo Total]]</f>
        <v>407.16120229800839</v>
      </c>
      <c r="R3014" s="2">
        <v>6</v>
      </c>
      <c r="S3014" s="3">
        <v>1</v>
      </c>
      <c r="T3014" t="s">
        <v>79</v>
      </c>
      <c r="U3014" t="s">
        <v>84</v>
      </c>
    </row>
    <row r="3015" spans="1:21" x14ac:dyDescent="0.3">
      <c r="A3015" s="3" t="s">
        <v>3099</v>
      </c>
      <c r="B3015" s="1">
        <v>45143</v>
      </c>
      <c r="C3015" s="7" t="str">
        <f>TEXT(tb_vendas[[#This Row],[Data do Pedido]],"aaaa-mm")</f>
        <v>2023-08</v>
      </c>
      <c r="D3015" s="1" t="s">
        <v>6592</v>
      </c>
      <c r="E3015" t="s">
        <v>16</v>
      </c>
      <c r="F3015" t="s">
        <v>28</v>
      </c>
      <c r="G3015" t="s">
        <v>43</v>
      </c>
      <c r="H3015" t="s">
        <v>45</v>
      </c>
      <c r="I3015" t="s">
        <v>59</v>
      </c>
      <c r="J3015" t="s">
        <v>70</v>
      </c>
      <c r="K3015" t="s">
        <v>76</v>
      </c>
      <c r="L3015">
        <v>51</v>
      </c>
      <c r="M3015" s="5">
        <v>99.1</v>
      </c>
      <c r="N3015" s="5">
        <f t="shared" si="47"/>
        <v>5054.0999999999995</v>
      </c>
      <c r="O3015" s="5">
        <v>95.772439664083592</v>
      </c>
      <c r="P3015" s="5">
        <f>tb_vendas[[#This Row],[Quantidade]]*tb_vendas[[#This Row],[Custo Unitário]]</f>
        <v>4884.3944228682631</v>
      </c>
      <c r="Q3015" s="5">
        <f>tb_vendas[[#This Row],[Valor Total]]-tb_vendas[[#This Row],[Custo Total]]</f>
        <v>169.70557713173639</v>
      </c>
      <c r="R3015" s="2">
        <v>4</v>
      </c>
      <c r="S3015" s="3">
        <v>3</v>
      </c>
      <c r="T3015" t="s">
        <v>80</v>
      </c>
      <c r="U3015" t="s">
        <v>82</v>
      </c>
    </row>
    <row r="3016" spans="1:21" x14ac:dyDescent="0.3">
      <c r="A3016" s="3" t="s">
        <v>3100</v>
      </c>
      <c r="B3016" s="1">
        <v>45143</v>
      </c>
      <c r="C3016" s="7" t="str">
        <f>TEXT(tb_vendas[[#This Row],[Data do Pedido]],"aaaa-mm")</f>
        <v>2023-08</v>
      </c>
      <c r="D3016" s="1" t="s">
        <v>6591</v>
      </c>
      <c r="E3016" t="s">
        <v>18</v>
      </c>
      <c r="F3016" t="s">
        <v>36</v>
      </c>
      <c r="G3016" t="s">
        <v>39</v>
      </c>
      <c r="H3016" t="s">
        <v>45</v>
      </c>
      <c r="I3016" t="s">
        <v>47</v>
      </c>
      <c r="J3016" t="s">
        <v>63</v>
      </c>
      <c r="K3016" t="s">
        <v>77</v>
      </c>
      <c r="L3016">
        <v>25</v>
      </c>
      <c r="M3016" s="5">
        <v>99.07</v>
      </c>
      <c r="N3016" s="5">
        <f t="shared" si="47"/>
        <v>2476.75</v>
      </c>
      <c r="O3016" s="5">
        <v>39.74909872351116</v>
      </c>
      <c r="P3016" s="5">
        <f>tb_vendas[[#This Row],[Quantidade]]*tb_vendas[[#This Row],[Custo Unitário]]</f>
        <v>993.72746808777902</v>
      </c>
      <c r="Q3016" s="5">
        <f>tb_vendas[[#This Row],[Valor Total]]-tb_vendas[[#This Row],[Custo Total]]</f>
        <v>1483.022531912221</v>
      </c>
      <c r="R3016" s="2">
        <v>6</v>
      </c>
      <c r="S3016" s="3">
        <v>6</v>
      </c>
      <c r="T3016" t="s">
        <v>81</v>
      </c>
      <c r="U3016" t="s">
        <v>84</v>
      </c>
    </row>
    <row r="3017" spans="1:21" x14ac:dyDescent="0.3">
      <c r="A3017" s="3" t="s">
        <v>3101</v>
      </c>
      <c r="B3017" s="1">
        <v>45143</v>
      </c>
      <c r="C3017" s="7" t="str">
        <f>TEXT(tb_vendas[[#This Row],[Data do Pedido]],"aaaa-mm")</f>
        <v>2023-08</v>
      </c>
      <c r="D3017" s="1" t="s">
        <v>6590</v>
      </c>
      <c r="E3017" t="s">
        <v>16</v>
      </c>
      <c r="F3017" t="s">
        <v>28</v>
      </c>
      <c r="G3017" t="s">
        <v>43</v>
      </c>
      <c r="H3017" t="s">
        <v>45</v>
      </c>
      <c r="I3017" t="s">
        <v>54</v>
      </c>
      <c r="J3017" t="s">
        <v>68</v>
      </c>
      <c r="K3017" t="s">
        <v>78</v>
      </c>
      <c r="L3017">
        <v>88</v>
      </c>
      <c r="M3017" s="5">
        <v>16.38</v>
      </c>
      <c r="N3017" s="5">
        <f t="shared" si="47"/>
        <v>1441.4399999999998</v>
      </c>
      <c r="O3017" s="5">
        <v>4.6017177175002066</v>
      </c>
      <c r="P3017" s="5">
        <f>tb_vendas[[#This Row],[Quantidade]]*tb_vendas[[#This Row],[Custo Unitário]]</f>
        <v>404.95115914001821</v>
      </c>
      <c r="Q3017" s="5">
        <f>tb_vendas[[#This Row],[Valor Total]]-tb_vendas[[#This Row],[Custo Total]]</f>
        <v>1036.4888408599816</v>
      </c>
      <c r="R3017" s="2">
        <v>3</v>
      </c>
      <c r="S3017" s="3">
        <v>0</v>
      </c>
      <c r="T3017" t="s">
        <v>79</v>
      </c>
      <c r="U3017" t="s">
        <v>82</v>
      </c>
    </row>
    <row r="3018" spans="1:21" x14ac:dyDescent="0.3">
      <c r="A3018" s="3" t="s">
        <v>3102</v>
      </c>
      <c r="B3018" s="1">
        <v>45144</v>
      </c>
      <c r="C3018" s="7" t="str">
        <f>TEXT(tb_vendas[[#This Row],[Data do Pedido]],"aaaa-mm")</f>
        <v>2023-08</v>
      </c>
      <c r="D3018" s="1" t="s">
        <v>6593</v>
      </c>
      <c r="E3018" t="s">
        <v>16</v>
      </c>
      <c r="F3018" t="s">
        <v>31</v>
      </c>
      <c r="G3018" t="s">
        <v>40</v>
      </c>
      <c r="H3018" t="s">
        <v>46</v>
      </c>
      <c r="I3018" t="s">
        <v>51</v>
      </c>
      <c r="J3018" t="s">
        <v>65</v>
      </c>
      <c r="K3018" t="s">
        <v>76</v>
      </c>
      <c r="L3018">
        <v>51</v>
      </c>
      <c r="M3018" s="5">
        <v>73.63</v>
      </c>
      <c r="N3018" s="5">
        <f t="shared" si="47"/>
        <v>3755.1299999999997</v>
      </c>
      <c r="O3018" s="5">
        <v>31.046320541501146</v>
      </c>
      <c r="P3018" s="5">
        <f>tb_vendas[[#This Row],[Quantidade]]*tb_vendas[[#This Row],[Custo Unitário]]</f>
        <v>1583.3623476165585</v>
      </c>
      <c r="Q3018" s="5">
        <f>tb_vendas[[#This Row],[Valor Total]]-tb_vendas[[#This Row],[Custo Total]]</f>
        <v>2171.7676523834411</v>
      </c>
      <c r="R3018" s="2">
        <v>10</v>
      </c>
      <c r="S3018" s="3">
        <v>6</v>
      </c>
      <c r="T3018" t="s">
        <v>79</v>
      </c>
      <c r="U3018" t="s">
        <v>85</v>
      </c>
    </row>
    <row r="3019" spans="1:21" x14ac:dyDescent="0.3">
      <c r="A3019" s="3" t="s">
        <v>3103</v>
      </c>
      <c r="B3019" s="1">
        <v>45144</v>
      </c>
      <c r="C3019" s="7" t="str">
        <f>TEXT(tb_vendas[[#This Row],[Data do Pedido]],"aaaa-mm")</f>
        <v>2023-08</v>
      </c>
      <c r="D3019" s="1" t="s">
        <v>6591</v>
      </c>
      <c r="E3019" t="s">
        <v>16</v>
      </c>
      <c r="F3019" t="s">
        <v>26</v>
      </c>
      <c r="G3019" t="s">
        <v>41</v>
      </c>
      <c r="H3019" t="s">
        <v>45</v>
      </c>
      <c r="I3019" t="s">
        <v>52</v>
      </c>
      <c r="J3019" t="s">
        <v>67</v>
      </c>
      <c r="K3019" t="s">
        <v>78</v>
      </c>
      <c r="L3019">
        <v>73</v>
      </c>
      <c r="M3019" s="5">
        <v>37.22</v>
      </c>
      <c r="N3019" s="5">
        <f t="shared" si="47"/>
        <v>2717.06</v>
      </c>
      <c r="O3019" s="5">
        <v>17.153588195950334</v>
      </c>
      <c r="P3019" s="5">
        <f>tb_vendas[[#This Row],[Quantidade]]*tb_vendas[[#This Row],[Custo Unitário]]</f>
        <v>1252.2119383043744</v>
      </c>
      <c r="Q3019" s="5">
        <f>tb_vendas[[#This Row],[Valor Total]]-tb_vendas[[#This Row],[Custo Total]]</f>
        <v>1464.8480616956256</v>
      </c>
      <c r="R3019" s="2">
        <v>8</v>
      </c>
      <c r="S3019" s="3">
        <v>4</v>
      </c>
      <c r="T3019" t="s">
        <v>81</v>
      </c>
      <c r="U3019" t="s">
        <v>82</v>
      </c>
    </row>
    <row r="3020" spans="1:21" x14ac:dyDescent="0.3">
      <c r="A3020" s="3" t="s">
        <v>3104</v>
      </c>
      <c r="B3020" s="1">
        <v>45144</v>
      </c>
      <c r="C3020" s="7" t="str">
        <f>TEXT(tb_vendas[[#This Row],[Data do Pedido]],"aaaa-mm")</f>
        <v>2023-08</v>
      </c>
      <c r="D3020" s="1" t="s">
        <v>6588</v>
      </c>
      <c r="E3020" t="s">
        <v>20</v>
      </c>
      <c r="F3020" t="s">
        <v>36</v>
      </c>
      <c r="G3020" t="s">
        <v>39</v>
      </c>
      <c r="H3020" t="s">
        <v>45</v>
      </c>
      <c r="I3020" t="s">
        <v>50</v>
      </c>
      <c r="J3020" t="s">
        <v>66</v>
      </c>
      <c r="K3020" t="s">
        <v>75</v>
      </c>
      <c r="L3020">
        <v>64</v>
      </c>
      <c r="M3020" s="5">
        <v>90.39</v>
      </c>
      <c r="N3020" s="5">
        <f t="shared" si="47"/>
        <v>5784.96</v>
      </c>
      <c r="O3020" s="5">
        <v>66.516493601172229</v>
      </c>
      <c r="P3020" s="5">
        <f>tb_vendas[[#This Row],[Quantidade]]*tb_vendas[[#This Row],[Custo Unitário]]</f>
        <v>4257.0555904750227</v>
      </c>
      <c r="Q3020" s="5">
        <f>tb_vendas[[#This Row],[Valor Total]]-tb_vendas[[#This Row],[Custo Total]]</f>
        <v>1527.9044095249774</v>
      </c>
      <c r="R3020" s="2">
        <v>1</v>
      </c>
      <c r="S3020" s="3">
        <v>2</v>
      </c>
      <c r="T3020" t="s">
        <v>79</v>
      </c>
      <c r="U3020" t="s">
        <v>85</v>
      </c>
    </row>
    <row r="3021" spans="1:21" x14ac:dyDescent="0.3">
      <c r="A3021" s="3" t="s">
        <v>3105</v>
      </c>
      <c r="B3021" s="1">
        <v>45144</v>
      </c>
      <c r="C3021" s="7" t="str">
        <f>TEXT(tb_vendas[[#This Row],[Data do Pedido]],"aaaa-mm")</f>
        <v>2023-08</v>
      </c>
      <c r="D3021" s="1" t="s">
        <v>6590</v>
      </c>
      <c r="E3021" t="s">
        <v>22</v>
      </c>
      <c r="F3021" t="s">
        <v>30</v>
      </c>
      <c r="G3021" t="s">
        <v>44</v>
      </c>
      <c r="H3021" t="s">
        <v>46</v>
      </c>
      <c r="I3021" t="s">
        <v>51</v>
      </c>
      <c r="J3021" t="s">
        <v>65</v>
      </c>
      <c r="K3021" t="s">
        <v>72</v>
      </c>
      <c r="L3021">
        <v>19</v>
      </c>
      <c r="M3021" s="5">
        <v>46.31</v>
      </c>
      <c r="N3021" s="5">
        <f t="shared" si="47"/>
        <v>879.8900000000001</v>
      </c>
      <c r="O3021" s="5">
        <v>21.465988611025068</v>
      </c>
      <c r="P3021" s="5">
        <f>tb_vendas[[#This Row],[Quantidade]]*tb_vendas[[#This Row],[Custo Unitário]]</f>
        <v>407.8537836094763</v>
      </c>
      <c r="Q3021" s="5">
        <f>tb_vendas[[#This Row],[Valor Total]]-tb_vendas[[#This Row],[Custo Total]]</f>
        <v>472.0362163905238</v>
      </c>
      <c r="R3021" s="2">
        <v>1</v>
      </c>
      <c r="S3021" s="3">
        <v>2</v>
      </c>
      <c r="T3021" t="s">
        <v>80</v>
      </c>
      <c r="U3021" t="s">
        <v>84</v>
      </c>
    </row>
    <row r="3022" spans="1:21" x14ac:dyDescent="0.3">
      <c r="A3022" s="3" t="s">
        <v>3106</v>
      </c>
      <c r="B3022" s="1">
        <v>45144</v>
      </c>
      <c r="C3022" s="7" t="str">
        <f>TEXT(tb_vendas[[#This Row],[Data do Pedido]],"aaaa-mm")</f>
        <v>2023-08</v>
      </c>
      <c r="D3022" s="1" t="s">
        <v>6590</v>
      </c>
      <c r="E3022" t="s">
        <v>20</v>
      </c>
      <c r="F3022" t="s">
        <v>37</v>
      </c>
      <c r="G3022" t="s">
        <v>41</v>
      </c>
      <c r="H3022" t="s">
        <v>45</v>
      </c>
      <c r="I3022" t="s">
        <v>56</v>
      </c>
      <c r="J3022" t="s">
        <v>63</v>
      </c>
      <c r="K3022" t="s">
        <v>75</v>
      </c>
      <c r="L3022">
        <v>16</v>
      </c>
      <c r="M3022" s="5">
        <v>14.51</v>
      </c>
      <c r="N3022" s="5">
        <f t="shared" si="47"/>
        <v>232.16</v>
      </c>
      <c r="O3022" s="5">
        <v>7.288900739025328</v>
      </c>
      <c r="P3022" s="5">
        <f>tb_vendas[[#This Row],[Quantidade]]*tb_vendas[[#This Row],[Custo Unitário]]</f>
        <v>116.62241182440525</v>
      </c>
      <c r="Q3022" s="5">
        <f>tb_vendas[[#This Row],[Valor Total]]-tb_vendas[[#This Row],[Custo Total]]</f>
        <v>115.53758817559475</v>
      </c>
      <c r="R3022" s="2">
        <v>3</v>
      </c>
      <c r="S3022" s="3">
        <v>7</v>
      </c>
      <c r="T3022" t="s">
        <v>81</v>
      </c>
      <c r="U3022" t="s">
        <v>85</v>
      </c>
    </row>
    <row r="3023" spans="1:21" x14ac:dyDescent="0.3">
      <c r="A3023" s="3" t="s">
        <v>3107</v>
      </c>
      <c r="B3023" s="1">
        <v>45144</v>
      </c>
      <c r="C3023" s="7" t="str">
        <f>TEXT(tb_vendas[[#This Row],[Data do Pedido]],"aaaa-mm")</f>
        <v>2023-08</v>
      </c>
      <c r="D3023" s="1" t="s">
        <v>6588</v>
      </c>
      <c r="E3023" t="s">
        <v>22</v>
      </c>
      <c r="F3023" t="s">
        <v>26</v>
      </c>
      <c r="G3023" t="s">
        <v>41</v>
      </c>
      <c r="H3023" t="s">
        <v>45</v>
      </c>
      <c r="I3023" t="s">
        <v>61</v>
      </c>
      <c r="J3023" t="s">
        <v>68</v>
      </c>
      <c r="K3023" t="s">
        <v>72</v>
      </c>
      <c r="L3023">
        <v>40</v>
      </c>
      <c r="M3023" s="5">
        <v>99.17</v>
      </c>
      <c r="N3023" s="5">
        <f t="shared" si="47"/>
        <v>3966.8</v>
      </c>
      <c r="O3023" s="5">
        <v>41.008306731598957</v>
      </c>
      <c r="P3023" s="5">
        <f>tb_vendas[[#This Row],[Quantidade]]*tb_vendas[[#This Row],[Custo Unitário]]</f>
        <v>1640.3322692639583</v>
      </c>
      <c r="Q3023" s="5">
        <f>tb_vendas[[#This Row],[Valor Total]]-tb_vendas[[#This Row],[Custo Total]]</f>
        <v>2326.4677307360416</v>
      </c>
      <c r="R3023" s="2">
        <v>6</v>
      </c>
      <c r="S3023" s="3">
        <v>2</v>
      </c>
      <c r="T3023" t="s">
        <v>80</v>
      </c>
      <c r="U3023" t="s">
        <v>85</v>
      </c>
    </row>
    <row r="3024" spans="1:21" x14ac:dyDescent="0.3">
      <c r="A3024" s="3" t="s">
        <v>3108</v>
      </c>
      <c r="B3024" s="1">
        <v>45144</v>
      </c>
      <c r="C3024" s="7" t="str">
        <f>TEXT(tb_vendas[[#This Row],[Data do Pedido]],"aaaa-mm")</f>
        <v>2023-08</v>
      </c>
      <c r="D3024" s="1" t="s">
        <v>6592</v>
      </c>
      <c r="E3024" t="s">
        <v>20</v>
      </c>
      <c r="F3024" t="s">
        <v>28</v>
      </c>
      <c r="G3024" t="s">
        <v>43</v>
      </c>
      <c r="H3024" t="s">
        <v>45</v>
      </c>
      <c r="I3024" t="s">
        <v>59</v>
      </c>
      <c r="J3024" t="s">
        <v>70</v>
      </c>
      <c r="K3024" t="s">
        <v>74</v>
      </c>
      <c r="L3024">
        <v>23</v>
      </c>
      <c r="M3024" s="5">
        <v>28.65</v>
      </c>
      <c r="N3024" s="5">
        <f t="shared" si="47"/>
        <v>658.94999999999993</v>
      </c>
      <c r="O3024" s="5">
        <v>7.3011198291129729</v>
      </c>
      <c r="P3024" s="5">
        <f>tb_vendas[[#This Row],[Quantidade]]*tb_vendas[[#This Row],[Custo Unitário]]</f>
        <v>167.92575606959838</v>
      </c>
      <c r="Q3024" s="5">
        <f>tb_vendas[[#This Row],[Valor Total]]-tb_vendas[[#This Row],[Custo Total]]</f>
        <v>491.02424393040155</v>
      </c>
      <c r="R3024" s="2">
        <v>3</v>
      </c>
      <c r="S3024" s="3">
        <v>2</v>
      </c>
      <c r="T3024" t="s">
        <v>80</v>
      </c>
      <c r="U3024" t="s">
        <v>82</v>
      </c>
    </row>
    <row r="3025" spans="1:21" x14ac:dyDescent="0.3">
      <c r="A3025" s="3" t="s">
        <v>3109</v>
      </c>
      <c r="B3025" s="1">
        <v>45145</v>
      </c>
      <c r="C3025" s="7" t="str">
        <f>TEXT(tb_vendas[[#This Row],[Data do Pedido]],"aaaa-mm")</f>
        <v>2023-08</v>
      </c>
      <c r="D3025" s="1" t="s">
        <v>6590</v>
      </c>
      <c r="E3025" t="s">
        <v>16</v>
      </c>
      <c r="F3025" t="s">
        <v>24</v>
      </c>
      <c r="G3025" t="s">
        <v>39</v>
      </c>
      <c r="H3025" t="s">
        <v>45</v>
      </c>
      <c r="I3025" t="s">
        <v>61</v>
      </c>
      <c r="J3025" t="s">
        <v>68</v>
      </c>
      <c r="K3025" t="s">
        <v>74</v>
      </c>
      <c r="L3025">
        <v>24</v>
      </c>
      <c r="M3025" s="5">
        <v>3.43</v>
      </c>
      <c r="N3025" s="5">
        <f t="shared" si="47"/>
        <v>82.320000000000007</v>
      </c>
      <c r="O3025" s="5">
        <v>1.302072354404342</v>
      </c>
      <c r="P3025" s="5">
        <f>tb_vendas[[#This Row],[Quantidade]]*tb_vendas[[#This Row],[Custo Unitário]]</f>
        <v>31.249736505704206</v>
      </c>
      <c r="Q3025" s="5">
        <f>tb_vendas[[#This Row],[Valor Total]]-tb_vendas[[#This Row],[Custo Total]]</f>
        <v>51.070263494295801</v>
      </c>
      <c r="R3025" s="2">
        <v>4</v>
      </c>
      <c r="S3025" s="3">
        <v>8</v>
      </c>
      <c r="T3025" t="s">
        <v>81</v>
      </c>
      <c r="U3025" t="s">
        <v>83</v>
      </c>
    </row>
    <row r="3026" spans="1:21" x14ac:dyDescent="0.3">
      <c r="A3026" s="3" t="s">
        <v>3110</v>
      </c>
      <c r="B3026" s="1">
        <v>45145</v>
      </c>
      <c r="C3026" s="7" t="str">
        <f>TEXT(tb_vendas[[#This Row],[Data do Pedido]],"aaaa-mm")</f>
        <v>2023-08</v>
      </c>
      <c r="D3026" s="1" t="s">
        <v>6589</v>
      </c>
      <c r="E3026" t="s">
        <v>21</v>
      </c>
      <c r="F3026" t="s">
        <v>36</v>
      </c>
      <c r="G3026" t="s">
        <v>39</v>
      </c>
      <c r="H3026" t="s">
        <v>45</v>
      </c>
      <c r="I3026" t="s">
        <v>51</v>
      </c>
      <c r="J3026" t="s">
        <v>65</v>
      </c>
      <c r="K3026" t="s">
        <v>78</v>
      </c>
      <c r="L3026">
        <v>48</v>
      </c>
      <c r="M3026" s="5">
        <v>56.87</v>
      </c>
      <c r="N3026" s="5">
        <f t="shared" si="47"/>
        <v>2729.7599999999998</v>
      </c>
      <c r="O3026" s="5">
        <v>16.276634297462298</v>
      </c>
      <c r="P3026" s="5">
        <f>tb_vendas[[#This Row],[Quantidade]]*tb_vendas[[#This Row],[Custo Unitário]]</f>
        <v>781.27844627819036</v>
      </c>
      <c r="Q3026" s="5">
        <f>tb_vendas[[#This Row],[Valor Total]]-tb_vendas[[#This Row],[Custo Total]]</f>
        <v>1948.4815537218094</v>
      </c>
      <c r="R3026" s="2">
        <v>4</v>
      </c>
      <c r="S3026" s="3">
        <v>2</v>
      </c>
      <c r="T3026" t="s">
        <v>79</v>
      </c>
      <c r="U3026" t="s">
        <v>85</v>
      </c>
    </row>
    <row r="3027" spans="1:21" x14ac:dyDescent="0.3">
      <c r="A3027" s="3" t="s">
        <v>3111</v>
      </c>
      <c r="B3027" s="1">
        <v>45145</v>
      </c>
      <c r="C3027" s="7" t="str">
        <f>TEXT(tb_vendas[[#This Row],[Data do Pedido]],"aaaa-mm")</f>
        <v>2023-08</v>
      </c>
      <c r="D3027" s="1" t="s">
        <v>6589</v>
      </c>
      <c r="E3027" t="s">
        <v>16</v>
      </c>
      <c r="F3027" t="s">
        <v>26</v>
      </c>
      <c r="G3027" t="s">
        <v>41</v>
      </c>
      <c r="H3027" t="s">
        <v>45</v>
      </c>
      <c r="I3027" t="s">
        <v>52</v>
      </c>
      <c r="J3027" t="s">
        <v>67</v>
      </c>
      <c r="K3027" t="s">
        <v>71</v>
      </c>
      <c r="L3027">
        <v>75</v>
      </c>
      <c r="M3027" s="5">
        <v>72.209999999999994</v>
      </c>
      <c r="N3027" s="5">
        <f t="shared" si="47"/>
        <v>5415.7499999999991</v>
      </c>
      <c r="O3027" s="5">
        <v>69.349702719108535</v>
      </c>
      <c r="P3027" s="5">
        <f>tb_vendas[[#This Row],[Quantidade]]*tb_vendas[[#This Row],[Custo Unitário]]</f>
        <v>5201.2277039331402</v>
      </c>
      <c r="Q3027" s="5">
        <f>tb_vendas[[#This Row],[Valor Total]]-tb_vendas[[#This Row],[Custo Total]]</f>
        <v>214.52229606685887</v>
      </c>
      <c r="R3027" s="2">
        <v>6</v>
      </c>
      <c r="S3027" s="3">
        <v>5</v>
      </c>
      <c r="T3027" t="s">
        <v>81</v>
      </c>
      <c r="U3027" t="s">
        <v>85</v>
      </c>
    </row>
    <row r="3028" spans="1:21" x14ac:dyDescent="0.3">
      <c r="A3028" s="3" t="s">
        <v>3112</v>
      </c>
      <c r="B3028" s="1">
        <v>45145</v>
      </c>
      <c r="C3028" s="7" t="str">
        <f>TEXT(tb_vendas[[#This Row],[Data do Pedido]],"aaaa-mm")</f>
        <v>2023-08</v>
      </c>
      <c r="D3028" s="1" t="s">
        <v>6592</v>
      </c>
      <c r="E3028" t="s">
        <v>16</v>
      </c>
      <c r="F3028" t="s">
        <v>31</v>
      </c>
      <c r="G3028" t="s">
        <v>40</v>
      </c>
      <c r="H3028" t="s">
        <v>46</v>
      </c>
      <c r="I3028" t="s">
        <v>54</v>
      </c>
      <c r="J3028" t="s">
        <v>68</v>
      </c>
      <c r="K3028" t="s">
        <v>73</v>
      </c>
      <c r="L3028">
        <v>31</v>
      </c>
      <c r="M3028" s="5">
        <v>96.31</v>
      </c>
      <c r="N3028" s="5">
        <f t="shared" si="47"/>
        <v>2985.61</v>
      </c>
      <c r="O3028" s="5">
        <v>38.400255256234878</v>
      </c>
      <c r="P3028" s="5">
        <f>tb_vendas[[#This Row],[Quantidade]]*tb_vendas[[#This Row],[Custo Unitário]]</f>
        <v>1190.4079129432812</v>
      </c>
      <c r="Q3028" s="5">
        <f>tb_vendas[[#This Row],[Valor Total]]-tb_vendas[[#This Row],[Custo Total]]</f>
        <v>1795.2020870567189</v>
      </c>
      <c r="R3028" s="2">
        <v>4</v>
      </c>
      <c r="S3028" s="3">
        <v>6</v>
      </c>
      <c r="T3028" t="s">
        <v>80</v>
      </c>
      <c r="U3028" t="s">
        <v>83</v>
      </c>
    </row>
    <row r="3029" spans="1:21" x14ac:dyDescent="0.3">
      <c r="A3029" s="3" t="s">
        <v>3113</v>
      </c>
      <c r="B3029" s="1">
        <v>45145</v>
      </c>
      <c r="C3029" s="7" t="str">
        <f>TEXT(tb_vendas[[#This Row],[Data do Pedido]],"aaaa-mm")</f>
        <v>2023-08</v>
      </c>
      <c r="D3029" s="1" t="s">
        <v>6592</v>
      </c>
      <c r="E3029" t="s">
        <v>22</v>
      </c>
      <c r="F3029" t="s">
        <v>25</v>
      </c>
      <c r="G3029" t="s">
        <v>40</v>
      </c>
      <c r="H3029" t="s">
        <v>46</v>
      </c>
      <c r="I3029" t="s">
        <v>49</v>
      </c>
      <c r="J3029" t="s">
        <v>65</v>
      </c>
      <c r="K3029" t="s">
        <v>71</v>
      </c>
      <c r="L3029">
        <v>38</v>
      </c>
      <c r="M3029" s="5">
        <v>19.399999999999999</v>
      </c>
      <c r="N3029" s="5">
        <f t="shared" si="47"/>
        <v>737.19999999999993</v>
      </c>
      <c r="O3029" s="5">
        <v>11.528952480367064</v>
      </c>
      <c r="P3029" s="5">
        <f>tb_vendas[[#This Row],[Quantidade]]*tb_vendas[[#This Row],[Custo Unitário]]</f>
        <v>438.10019425394842</v>
      </c>
      <c r="Q3029" s="5">
        <f>tb_vendas[[#This Row],[Valor Total]]-tb_vendas[[#This Row],[Custo Total]]</f>
        <v>299.09980574605152</v>
      </c>
      <c r="R3029" s="2">
        <v>4</v>
      </c>
      <c r="S3029" s="3">
        <v>6</v>
      </c>
      <c r="T3029" t="s">
        <v>81</v>
      </c>
      <c r="U3029" t="s">
        <v>84</v>
      </c>
    </row>
    <row r="3030" spans="1:21" x14ac:dyDescent="0.3">
      <c r="A3030" s="3" t="s">
        <v>3114</v>
      </c>
      <c r="B3030" s="1">
        <v>45145</v>
      </c>
      <c r="C3030" s="7" t="str">
        <f>TEXT(tb_vendas[[#This Row],[Data do Pedido]],"aaaa-mm")</f>
        <v>2023-08</v>
      </c>
      <c r="D3030" s="1" t="s">
        <v>6591</v>
      </c>
      <c r="E3030" t="s">
        <v>20</v>
      </c>
      <c r="F3030" t="s">
        <v>27</v>
      </c>
      <c r="G3030" t="s">
        <v>42</v>
      </c>
      <c r="H3030" t="s">
        <v>46</v>
      </c>
      <c r="I3030" t="s">
        <v>53</v>
      </c>
      <c r="J3030" t="s">
        <v>67</v>
      </c>
      <c r="K3030" t="s">
        <v>77</v>
      </c>
      <c r="L3030">
        <v>91</v>
      </c>
      <c r="M3030" s="5">
        <v>24.38</v>
      </c>
      <c r="N3030" s="5">
        <f t="shared" si="47"/>
        <v>2218.58</v>
      </c>
      <c r="O3030" s="5">
        <v>6.2358418005968392</v>
      </c>
      <c r="P3030" s="5">
        <f>tb_vendas[[#This Row],[Quantidade]]*tb_vendas[[#This Row],[Custo Unitário]]</f>
        <v>567.46160385431233</v>
      </c>
      <c r="Q3030" s="5">
        <f>tb_vendas[[#This Row],[Valor Total]]-tb_vendas[[#This Row],[Custo Total]]</f>
        <v>1651.1183961456877</v>
      </c>
      <c r="R3030" s="2">
        <v>1</v>
      </c>
      <c r="S3030" s="3">
        <v>7</v>
      </c>
      <c r="T3030" t="s">
        <v>80</v>
      </c>
      <c r="U3030" t="s">
        <v>84</v>
      </c>
    </row>
    <row r="3031" spans="1:21" x14ac:dyDescent="0.3">
      <c r="A3031" s="3" t="s">
        <v>3115</v>
      </c>
      <c r="B3031" s="1">
        <v>45145</v>
      </c>
      <c r="C3031" s="7" t="str">
        <f>TEXT(tb_vendas[[#This Row],[Data do Pedido]],"aaaa-mm")</f>
        <v>2023-08</v>
      </c>
      <c r="D3031" s="1" t="s">
        <v>6590</v>
      </c>
      <c r="E3031" t="s">
        <v>16</v>
      </c>
      <c r="F3031" t="s">
        <v>30</v>
      </c>
      <c r="G3031" t="s">
        <v>44</v>
      </c>
      <c r="H3031" t="s">
        <v>46</v>
      </c>
      <c r="I3031" t="s">
        <v>51</v>
      </c>
      <c r="J3031" t="s">
        <v>65</v>
      </c>
      <c r="K3031" t="s">
        <v>78</v>
      </c>
      <c r="L3031">
        <v>89</v>
      </c>
      <c r="M3031" s="5">
        <v>87.82</v>
      </c>
      <c r="N3031" s="5">
        <f t="shared" si="47"/>
        <v>7815.98</v>
      </c>
      <c r="O3031" s="5">
        <v>47.934385694440444</v>
      </c>
      <c r="P3031" s="5">
        <f>tb_vendas[[#This Row],[Quantidade]]*tb_vendas[[#This Row],[Custo Unitário]]</f>
        <v>4266.1603268051995</v>
      </c>
      <c r="Q3031" s="5">
        <f>tb_vendas[[#This Row],[Valor Total]]-tb_vendas[[#This Row],[Custo Total]]</f>
        <v>3549.8196731948001</v>
      </c>
      <c r="R3031" s="2">
        <v>3</v>
      </c>
      <c r="S3031" s="3">
        <v>0</v>
      </c>
      <c r="T3031" t="s">
        <v>80</v>
      </c>
      <c r="U3031" t="s">
        <v>82</v>
      </c>
    </row>
    <row r="3032" spans="1:21" x14ac:dyDescent="0.3">
      <c r="A3032" s="3" t="s">
        <v>3116</v>
      </c>
      <c r="B3032" s="1">
        <v>45145</v>
      </c>
      <c r="C3032" s="7" t="str">
        <f>TEXT(tb_vendas[[#This Row],[Data do Pedido]],"aaaa-mm")</f>
        <v>2023-08</v>
      </c>
      <c r="D3032" s="1" t="s">
        <v>6593</v>
      </c>
      <c r="E3032" t="s">
        <v>20</v>
      </c>
      <c r="F3032" t="s">
        <v>35</v>
      </c>
      <c r="G3032" t="s">
        <v>44</v>
      </c>
      <c r="H3032" t="s">
        <v>46</v>
      </c>
      <c r="I3032" t="s">
        <v>53</v>
      </c>
      <c r="J3032" t="s">
        <v>67</v>
      </c>
      <c r="K3032" t="s">
        <v>78</v>
      </c>
      <c r="L3032">
        <v>34</v>
      </c>
      <c r="M3032" s="5">
        <v>17.649999999999999</v>
      </c>
      <c r="N3032" s="5">
        <f t="shared" si="47"/>
        <v>600.09999999999991</v>
      </c>
      <c r="O3032" s="5">
        <v>5.7063270450379875</v>
      </c>
      <c r="P3032" s="5">
        <f>tb_vendas[[#This Row],[Quantidade]]*tb_vendas[[#This Row],[Custo Unitário]]</f>
        <v>194.01511953129159</v>
      </c>
      <c r="Q3032" s="5">
        <f>tb_vendas[[#This Row],[Valor Total]]-tb_vendas[[#This Row],[Custo Total]]</f>
        <v>406.08488046870832</v>
      </c>
      <c r="R3032" s="2">
        <v>7</v>
      </c>
      <c r="S3032" s="3">
        <v>4</v>
      </c>
      <c r="T3032" t="s">
        <v>79</v>
      </c>
      <c r="U3032" t="s">
        <v>85</v>
      </c>
    </row>
    <row r="3033" spans="1:21" x14ac:dyDescent="0.3">
      <c r="A3033" s="3" t="s">
        <v>3117</v>
      </c>
      <c r="B3033" s="1">
        <v>45145</v>
      </c>
      <c r="C3033" s="7" t="str">
        <f>TEXT(tb_vendas[[#This Row],[Data do Pedido]],"aaaa-mm")</f>
        <v>2023-08</v>
      </c>
      <c r="D3033" s="1" t="s">
        <v>6591</v>
      </c>
      <c r="E3033" t="s">
        <v>22</v>
      </c>
      <c r="F3033" t="s">
        <v>26</v>
      </c>
      <c r="G3033" t="s">
        <v>41</v>
      </c>
      <c r="H3033" t="s">
        <v>45</v>
      </c>
      <c r="I3033" t="s">
        <v>61</v>
      </c>
      <c r="J3033" t="s">
        <v>68</v>
      </c>
      <c r="K3033" t="s">
        <v>71</v>
      </c>
      <c r="L3033">
        <v>38</v>
      </c>
      <c r="M3033" s="5">
        <v>20.16</v>
      </c>
      <c r="N3033" s="5">
        <f t="shared" si="47"/>
        <v>766.08</v>
      </c>
      <c r="O3033" s="5">
        <v>8.2282941739257076</v>
      </c>
      <c r="P3033" s="5">
        <f>tb_vendas[[#This Row],[Quantidade]]*tb_vendas[[#This Row],[Custo Unitário]]</f>
        <v>312.6751786091769</v>
      </c>
      <c r="Q3033" s="5">
        <f>tb_vendas[[#This Row],[Valor Total]]-tb_vendas[[#This Row],[Custo Total]]</f>
        <v>453.40482139082314</v>
      </c>
      <c r="R3033" s="2">
        <v>2</v>
      </c>
      <c r="S3033" s="3">
        <v>9</v>
      </c>
      <c r="T3033" t="s">
        <v>80</v>
      </c>
      <c r="U3033" t="s">
        <v>85</v>
      </c>
    </row>
    <row r="3034" spans="1:21" x14ac:dyDescent="0.3">
      <c r="A3034" s="3" t="s">
        <v>3118</v>
      </c>
      <c r="B3034" s="1">
        <v>45145</v>
      </c>
      <c r="C3034" s="7" t="str">
        <f>TEXT(tb_vendas[[#This Row],[Data do Pedido]],"aaaa-mm")</f>
        <v>2023-08</v>
      </c>
      <c r="D3034" s="1" t="s">
        <v>6589</v>
      </c>
      <c r="E3034" t="s">
        <v>17</v>
      </c>
      <c r="F3034" t="s">
        <v>35</v>
      </c>
      <c r="G3034" t="s">
        <v>44</v>
      </c>
      <c r="H3034" t="s">
        <v>46</v>
      </c>
      <c r="I3034" t="s">
        <v>48</v>
      </c>
      <c r="J3034" t="s">
        <v>64</v>
      </c>
      <c r="K3034" t="s">
        <v>74</v>
      </c>
      <c r="L3034">
        <v>34</v>
      </c>
      <c r="M3034" s="5">
        <v>8.8699999999999992</v>
      </c>
      <c r="N3034" s="5">
        <f t="shared" si="47"/>
        <v>301.58</v>
      </c>
      <c r="O3034" s="5">
        <v>5.8784679201464556</v>
      </c>
      <c r="P3034" s="5">
        <f>tb_vendas[[#This Row],[Quantidade]]*tb_vendas[[#This Row],[Custo Unitário]]</f>
        <v>199.86790928497948</v>
      </c>
      <c r="Q3034" s="5">
        <f>tb_vendas[[#This Row],[Valor Total]]-tb_vendas[[#This Row],[Custo Total]]</f>
        <v>101.71209071502051</v>
      </c>
      <c r="R3034" s="2">
        <v>3</v>
      </c>
      <c r="S3034" s="3">
        <v>10</v>
      </c>
      <c r="T3034" t="s">
        <v>80</v>
      </c>
      <c r="U3034" t="s">
        <v>83</v>
      </c>
    </row>
    <row r="3035" spans="1:21" x14ac:dyDescent="0.3">
      <c r="A3035" s="3" t="s">
        <v>3119</v>
      </c>
      <c r="B3035" s="1">
        <v>45145</v>
      </c>
      <c r="C3035" s="7" t="str">
        <f>TEXT(tb_vendas[[#This Row],[Data do Pedido]],"aaaa-mm")</f>
        <v>2023-08</v>
      </c>
      <c r="D3035" s="1" t="s">
        <v>6593</v>
      </c>
      <c r="E3035" t="s">
        <v>21</v>
      </c>
      <c r="F3035" t="s">
        <v>34</v>
      </c>
      <c r="G3035" t="s">
        <v>40</v>
      </c>
      <c r="H3035" t="s">
        <v>46</v>
      </c>
      <c r="I3035" t="s">
        <v>60</v>
      </c>
      <c r="J3035" t="s">
        <v>69</v>
      </c>
      <c r="K3035" t="s">
        <v>77</v>
      </c>
      <c r="L3035">
        <v>15</v>
      </c>
      <c r="M3035" s="5">
        <v>73.400000000000006</v>
      </c>
      <c r="N3035" s="5">
        <f t="shared" si="47"/>
        <v>1101</v>
      </c>
      <c r="O3035" s="5">
        <v>19.297122096379525</v>
      </c>
      <c r="P3035" s="5">
        <f>tb_vendas[[#This Row],[Quantidade]]*tb_vendas[[#This Row],[Custo Unitário]]</f>
        <v>289.45683144569284</v>
      </c>
      <c r="Q3035" s="5">
        <f>tb_vendas[[#This Row],[Valor Total]]-tb_vendas[[#This Row],[Custo Total]]</f>
        <v>811.54316855430716</v>
      </c>
      <c r="R3035" s="2">
        <v>2</v>
      </c>
      <c r="S3035" s="3">
        <v>0</v>
      </c>
      <c r="T3035" t="s">
        <v>81</v>
      </c>
      <c r="U3035" t="s">
        <v>85</v>
      </c>
    </row>
    <row r="3036" spans="1:21" x14ac:dyDescent="0.3">
      <c r="A3036" s="3" t="s">
        <v>3120</v>
      </c>
      <c r="B3036" s="1">
        <v>45146</v>
      </c>
      <c r="C3036" s="7" t="str">
        <f>TEXT(tb_vendas[[#This Row],[Data do Pedido]],"aaaa-mm")</f>
        <v>2023-08</v>
      </c>
      <c r="D3036" s="1" t="s">
        <v>6590</v>
      </c>
      <c r="E3036" t="s">
        <v>21</v>
      </c>
      <c r="F3036" t="s">
        <v>31</v>
      </c>
      <c r="G3036" t="s">
        <v>40</v>
      </c>
      <c r="H3036" t="s">
        <v>46</v>
      </c>
      <c r="I3036" t="s">
        <v>55</v>
      </c>
      <c r="J3036" t="s">
        <v>69</v>
      </c>
      <c r="K3036" t="s">
        <v>76</v>
      </c>
      <c r="L3036">
        <v>65</v>
      </c>
      <c r="M3036" s="5">
        <v>89.17</v>
      </c>
      <c r="N3036" s="5">
        <f t="shared" si="47"/>
        <v>5796.05</v>
      </c>
      <c r="O3036" s="5">
        <v>29.527720987201452</v>
      </c>
      <c r="P3036" s="5">
        <f>tb_vendas[[#This Row],[Quantidade]]*tb_vendas[[#This Row],[Custo Unitário]]</f>
        <v>1919.3018641680944</v>
      </c>
      <c r="Q3036" s="5">
        <f>tb_vendas[[#This Row],[Valor Total]]-tb_vendas[[#This Row],[Custo Total]]</f>
        <v>3876.7481358319055</v>
      </c>
      <c r="R3036" s="2">
        <v>5</v>
      </c>
      <c r="S3036" s="3">
        <v>7</v>
      </c>
      <c r="T3036" t="s">
        <v>81</v>
      </c>
      <c r="U3036" t="s">
        <v>82</v>
      </c>
    </row>
    <row r="3037" spans="1:21" x14ac:dyDescent="0.3">
      <c r="A3037" s="3" t="s">
        <v>3121</v>
      </c>
      <c r="B3037" s="1">
        <v>45146</v>
      </c>
      <c r="C3037" s="7" t="str">
        <f>TEXT(tb_vendas[[#This Row],[Data do Pedido]],"aaaa-mm")</f>
        <v>2023-08</v>
      </c>
      <c r="D3037" s="1" t="s">
        <v>6589</v>
      </c>
      <c r="E3037" t="s">
        <v>20</v>
      </c>
      <c r="F3037" t="s">
        <v>24</v>
      </c>
      <c r="G3037" t="s">
        <v>39</v>
      </c>
      <c r="H3037" t="s">
        <v>45</v>
      </c>
      <c r="I3037" t="s">
        <v>48</v>
      </c>
      <c r="J3037" t="s">
        <v>64</v>
      </c>
      <c r="K3037" t="s">
        <v>73</v>
      </c>
      <c r="L3037">
        <v>73</v>
      </c>
      <c r="M3037" s="5">
        <v>59.69</v>
      </c>
      <c r="N3037" s="5">
        <f t="shared" si="47"/>
        <v>4357.37</v>
      </c>
      <c r="O3037" s="5">
        <v>33.197660768749238</v>
      </c>
      <c r="P3037" s="5">
        <f>tb_vendas[[#This Row],[Quantidade]]*tb_vendas[[#This Row],[Custo Unitário]]</f>
        <v>2423.4292361186945</v>
      </c>
      <c r="Q3037" s="5">
        <f>tb_vendas[[#This Row],[Valor Total]]-tb_vendas[[#This Row],[Custo Total]]</f>
        <v>1933.9407638813054</v>
      </c>
      <c r="R3037" s="2">
        <v>9</v>
      </c>
      <c r="S3037" s="3">
        <v>0</v>
      </c>
      <c r="T3037" t="s">
        <v>81</v>
      </c>
      <c r="U3037" t="s">
        <v>84</v>
      </c>
    </row>
    <row r="3038" spans="1:21" x14ac:dyDescent="0.3">
      <c r="A3038" s="3" t="s">
        <v>3122</v>
      </c>
      <c r="B3038" s="1">
        <v>45146</v>
      </c>
      <c r="C3038" s="7" t="str">
        <f>TEXT(tb_vendas[[#This Row],[Data do Pedido]],"aaaa-mm")</f>
        <v>2023-08</v>
      </c>
      <c r="D3038" s="1" t="s">
        <v>6589</v>
      </c>
      <c r="E3038" t="s">
        <v>21</v>
      </c>
      <c r="F3038" t="s">
        <v>28</v>
      </c>
      <c r="G3038" t="s">
        <v>43</v>
      </c>
      <c r="H3038" t="s">
        <v>45</v>
      </c>
      <c r="I3038" t="s">
        <v>52</v>
      </c>
      <c r="J3038" t="s">
        <v>67</v>
      </c>
      <c r="K3038" t="s">
        <v>75</v>
      </c>
      <c r="L3038">
        <v>94</v>
      </c>
      <c r="M3038" s="5">
        <v>25.59</v>
      </c>
      <c r="N3038" s="5">
        <f t="shared" si="47"/>
        <v>2405.46</v>
      </c>
      <c r="O3038" s="5">
        <v>14.948136977558459</v>
      </c>
      <c r="P3038" s="5">
        <f>tb_vendas[[#This Row],[Quantidade]]*tb_vendas[[#This Row],[Custo Unitário]]</f>
        <v>1405.1248758904951</v>
      </c>
      <c r="Q3038" s="5">
        <f>tb_vendas[[#This Row],[Valor Total]]-tb_vendas[[#This Row],[Custo Total]]</f>
        <v>1000.3351241095049</v>
      </c>
      <c r="R3038" s="2">
        <v>5</v>
      </c>
      <c r="S3038" s="3">
        <v>7</v>
      </c>
      <c r="T3038" t="s">
        <v>79</v>
      </c>
      <c r="U3038" t="s">
        <v>83</v>
      </c>
    </row>
    <row r="3039" spans="1:21" x14ac:dyDescent="0.3">
      <c r="A3039" s="3" t="s">
        <v>3123</v>
      </c>
      <c r="B3039" s="1">
        <v>45146</v>
      </c>
      <c r="C3039" s="7" t="str">
        <f>TEXT(tb_vendas[[#This Row],[Data do Pedido]],"aaaa-mm")</f>
        <v>2023-08</v>
      </c>
      <c r="D3039" s="1" t="s">
        <v>6591</v>
      </c>
      <c r="E3039" t="s">
        <v>18</v>
      </c>
      <c r="F3039" t="s">
        <v>26</v>
      </c>
      <c r="G3039" t="s">
        <v>41</v>
      </c>
      <c r="H3039" t="s">
        <v>45</v>
      </c>
      <c r="I3039" t="s">
        <v>54</v>
      </c>
      <c r="J3039" t="s">
        <v>68</v>
      </c>
      <c r="K3039" t="s">
        <v>73</v>
      </c>
      <c r="L3039">
        <v>38</v>
      </c>
      <c r="M3039" s="5">
        <v>20.91</v>
      </c>
      <c r="N3039" s="5">
        <f t="shared" si="47"/>
        <v>794.58</v>
      </c>
      <c r="O3039" s="5">
        <v>8.4831973966477392</v>
      </c>
      <c r="P3039" s="5">
        <f>tb_vendas[[#This Row],[Quantidade]]*tb_vendas[[#This Row],[Custo Unitário]]</f>
        <v>322.36150107261409</v>
      </c>
      <c r="Q3039" s="5">
        <f>tb_vendas[[#This Row],[Valor Total]]-tb_vendas[[#This Row],[Custo Total]]</f>
        <v>472.21849892738595</v>
      </c>
      <c r="R3039" s="2">
        <v>1</v>
      </c>
      <c r="S3039" s="3">
        <v>7</v>
      </c>
      <c r="T3039" t="s">
        <v>81</v>
      </c>
      <c r="U3039" t="s">
        <v>83</v>
      </c>
    </row>
    <row r="3040" spans="1:21" x14ac:dyDescent="0.3">
      <c r="A3040" s="3" t="s">
        <v>3124</v>
      </c>
      <c r="B3040" s="1">
        <v>45146</v>
      </c>
      <c r="C3040" s="7" t="str">
        <f>TEXT(tb_vendas[[#This Row],[Data do Pedido]],"aaaa-mm")</f>
        <v>2023-08</v>
      </c>
      <c r="D3040" s="1" t="s">
        <v>6593</v>
      </c>
      <c r="E3040" t="s">
        <v>21</v>
      </c>
      <c r="F3040" t="s">
        <v>33</v>
      </c>
      <c r="G3040" t="s">
        <v>42</v>
      </c>
      <c r="H3040" t="s">
        <v>46</v>
      </c>
      <c r="I3040" t="s">
        <v>56</v>
      </c>
      <c r="J3040" t="s">
        <v>63</v>
      </c>
      <c r="K3040" t="s">
        <v>78</v>
      </c>
      <c r="L3040">
        <v>50</v>
      </c>
      <c r="M3040" s="5">
        <v>75.569999999999993</v>
      </c>
      <c r="N3040" s="5">
        <f t="shared" si="47"/>
        <v>3778.4999999999995</v>
      </c>
      <c r="O3040" s="5">
        <v>45.498406211355039</v>
      </c>
      <c r="P3040" s="5">
        <f>tb_vendas[[#This Row],[Quantidade]]*tb_vendas[[#This Row],[Custo Unitário]]</f>
        <v>2274.920310567752</v>
      </c>
      <c r="Q3040" s="5">
        <f>tb_vendas[[#This Row],[Valor Total]]-tb_vendas[[#This Row],[Custo Total]]</f>
        <v>1503.5796894322475</v>
      </c>
      <c r="R3040" s="2">
        <v>8</v>
      </c>
      <c r="S3040" s="3">
        <v>9</v>
      </c>
      <c r="T3040" t="s">
        <v>81</v>
      </c>
      <c r="U3040" t="s">
        <v>83</v>
      </c>
    </row>
    <row r="3041" spans="1:21" x14ac:dyDescent="0.3">
      <c r="A3041" s="3" t="s">
        <v>3125</v>
      </c>
      <c r="B3041" s="1">
        <v>45146</v>
      </c>
      <c r="C3041" s="7" t="str">
        <f>TEXT(tb_vendas[[#This Row],[Data do Pedido]],"aaaa-mm")</f>
        <v>2023-08</v>
      </c>
      <c r="D3041" s="1" t="s">
        <v>6593</v>
      </c>
      <c r="E3041" t="s">
        <v>16</v>
      </c>
      <c r="F3041" t="s">
        <v>29</v>
      </c>
      <c r="G3041" t="s">
        <v>43</v>
      </c>
      <c r="H3041" t="s">
        <v>45</v>
      </c>
      <c r="I3041" t="s">
        <v>56</v>
      </c>
      <c r="J3041" t="s">
        <v>63</v>
      </c>
      <c r="K3041" t="s">
        <v>73</v>
      </c>
      <c r="L3041">
        <v>89</v>
      </c>
      <c r="M3041" s="5">
        <v>99.3</v>
      </c>
      <c r="N3041" s="5">
        <f t="shared" si="47"/>
        <v>8837.6999999999989</v>
      </c>
      <c r="O3041" s="5">
        <v>27.959397930034243</v>
      </c>
      <c r="P3041" s="5">
        <f>tb_vendas[[#This Row],[Quantidade]]*tb_vendas[[#This Row],[Custo Unitário]]</f>
        <v>2488.3864157730477</v>
      </c>
      <c r="Q3041" s="5">
        <f>tb_vendas[[#This Row],[Valor Total]]-tb_vendas[[#This Row],[Custo Total]]</f>
        <v>6349.3135842269512</v>
      </c>
      <c r="R3041" s="2">
        <v>3</v>
      </c>
      <c r="S3041" s="3">
        <v>5</v>
      </c>
      <c r="T3041" t="s">
        <v>81</v>
      </c>
      <c r="U3041" t="s">
        <v>85</v>
      </c>
    </row>
    <row r="3042" spans="1:21" x14ac:dyDescent="0.3">
      <c r="A3042" s="3" t="s">
        <v>3126</v>
      </c>
      <c r="B3042" s="1">
        <v>45147</v>
      </c>
      <c r="C3042" s="7" t="str">
        <f>TEXT(tb_vendas[[#This Row],[Data do Pedido]],"aaaa-mm")</f>
        <v>2023-08</v>
      </c>
      <c r="D3042" s="1" t="s">
        <v>6589</v>
      </c>
      <c r="E3042" t="s">
        <v>23</v>
      </c>
      <c r="F3042" t="s">
        <v>33</v>
      </c>
      <c r="G3042" t="s">
        <v>42</v>
      </c>
      <c r="H3042" t="s">
        <v>46</v>
      </c>
      <c r="I3042" t="s">
        <v>55</v>
      </c>
      <c r="J3042" t="s">
        <v>69</v>
      </c>
      <c r="K3042" t="s">
        <v>78</v>
      </c>
      <c r="L3042">
        <v>61</v>
      </c>
      <c r="M3042" s="5">
        <v>92.76</v>
      </c>
      <c r="N3042" s="5">
        <f t="shared" si="47"/>
        <v>5658.3600000000006</v>
      </c>
      <c r="O3042" s="5">
        <v>70.079403384061351</v>
      </c>
      <c r="P3042" s="5">
        <f>tb_vendas[[#This Row],[Quantidade]]*tb_vendas[[#This Row],[Custo Unitário]]</f>
        <v>4274.8436064277421</v>
      </c>
      <c r="Q3042" s="5">
        <f>tb_vendas[[#This Row],[Valor Total]]-tb_vendas[[#This Row],[Custo Total]]</f>
        <v>1383.5163935722585</v>
      </c>
      <c r="R3042" s="2">
        <v>9</v>
      </c>
      <c r="S3042" s="3">
        <v>6</v>
      </c>
      <c r="T3042" t="s">
        <v>80</v>
      </c>
      <c r="U3042" t="s">
        <v>82</v>
      </c>
    </row>
    <row r="3043" spans="1:21" x14ac:dyDescent="0.3">
      <c r="A3043" s="3" t="s">
        <v>3127</v>
      </c>
      <c r="B3043" s="1">
        <v>45147</v>
      </c>
      <c r="C3043" s="7" t="str">
        <f>TEXT(tb_vendas[[#This Row],[Data do Pedido]],"aaaa-mm")</f>
        <v>2023-08</v>
      </c>
      <c r="D3043" s="1" t="s">
        <v>6593</v>
      </c>
      <c r="E3043" t="s">
        <v>23</v>
      </c>
      <c r="F3043" t="s">
        <v>30</v>
      </c>
      <c r="G3043" t="s">
        <v>44</v>
      </c>
      <c r="H3043" t="s">
        <v>46</v>
      </c>
      <c r="I3043" t="s">
        <v>62</v>
      </c>
      <c r="J3043" t="s">
        <v>70</v>
      </c>
      <c r="K3043" t="s">
        <v>76</v>
      </c>
      <c r="L3043">
        <v>29</v>
      </c>
      <c r="M3043" s="5">
        <v>90.73</v>
      </c>
      <c r="N3043" s="5">
        <f t="shared" si="47"/>
        <v>2631.17</v>
      </c>
      <c r="O3043" s="5">
        <v>64.431567728790796</v>
      </c>
      <c r="P3043" s="5">
        <f>tb_vendas[[#This Row],[Quantidade]]*tb_vendas[[#This Row],[Custo Unitário]]</f>
        <v>1868.5154641349332</v>
      </c>
      <c r="Q3043" s="5">
        <f>tb_vendas[[#This Row],[Valor Total]]-tb_vendas[[#This Row],[Custo Total]]</f>
        <v>762.65453586506692</v>
      </c>
      <c r="R3043" s="2">
        <v>7</v>
      </c>
      <c r="S3043" s="3">
        <v>6</v>
      </c>
      <c r="T3043" t="s">
        <v>81</v>
      </c>
      <c r="U3043" t="s">
        <v>82</v>
      </c>
    </row>
    <row r="3044" spans="1:21" x14ac:dyDescent="0.3">
      <c r="A3044" s="3" t="s">
        <v>3128</v>
      </c>
      <c r="B3044" s="1">
        <v>45147</v>
      </c>
      <c r="C3044" s="7" t="str">
        <f>TEXT(tb_vendas[[#This Row],[Data do Pedido]],"aaaa-mm")</f>
        <v>2023-08</v>
      </c>
      <c r="D3044" s="1" t="s">
        <v>6588</v>
      </c>
      <c r="E3044" t="s">
        <v>23</v>
      </c>
      <c r="F3044" t="s">
        <v>26</v>
      </c>
      <c r="G3044" t="s">
        <v>41</v>
      </c>
      <c r="H3044" t="s">
        <v>45</v>
      </c>
      <c r="I3044" t="s">
        <v>60</v>
      </c>
      <c r="J3044" t="s">
        <v>69</v>
      </c>
      <c r="K3044" t="s">
        <v>76</v>
      </c>
      <c r="L3044">
        <v>31</v>
      </c>
      <c r="M3044" s="5">
        <v>50.51</v>
      </c>
      <c r="N3044" s="5">
        <f t="shared" si="47"/>
        <v>1565.81</v>
      </c>
      <c r="O3044" s="5">
        <v>26.783026507424218</v>
      </c>
      <c r="P3044" s="5">
        <f>tb_vendas[[#This Row],[Quantidade]]*tb_vendas[[#This Row],[Custo Unitário]]</f>
        <v>830.27382173015076</v>
      </c>
      <c r="Q3044" s="5">
        <f>tb_vendas[[#This Row],[Valor Total]]-tb_vendas[[#This Row],[Custo Total]]</f>
        <v>735.53617826984919</v>
      </c>
      <c r="R3044" s="2">
        <v>5</v>
      </c>
      <c r="S3044" s="3">
        <v>9</v>
      </c>
      <c r="T3044" t="s">
        <v>80</v>
      </c>
      <c r="U3044" t="s">
        <v>84</v>
      </c>
    </row>
    <row r="3045" spans="1:21" x14ac:dyDescent="0.3">
      <c r="A3045" s="3" t="s">
        <v>3129</v>
      </c>
      <c r="B3045" s="1">
        <v>45147</v>
      </c>
      <c r="C3045" s="7" t="str">
        <f>TEXT(tb_vendas[[#This Row],[Data do Pedido]],"aaaa-mm")</f>
        <v>2023-08</v>
      </c>
      <c r="D3045" s="1" t="s">
        <v>6592</v>
      </c>
      <c r="E3045" t="s">
        <v>21</v>
      </c>
      <c r="F3045" t="s">
        <v>37</v>
      </c>
      <c r="G3045" t="s">
        <v>41</v>
      </c>
      <c r="H3045" t="s">
        <v>45</v>
      </c>
      <c r="I3045" t="s">
        <v>48</v>
      </c>
      <c r="J3045" t="s">
        <v>64</v>
      </c>
      <c r="K3045" t="s">
        <v>78</v>
      </c>
      <c r="L3045">
        <v>27</v>
      </c>
      <c r="M3045" s="5">
        <v>60.35</v>
      </c>
      <c r="N3045" s="5">
        <f t="shared" si="47"/>
        <v>1629.45</v>
      </c>
      <c r="O3045" s="5">
        <v>18.97311576435553</v>
      </c>
      <c r="P3045" s="5">
        <f>tb_vendas[[#This Row],[Quantidade]]*tb_vendas[[#This Row],[Custo Unitário]]</f>
        <v>512.27412563759935</v>
      </c>
      <c r="Q3045" s="5">
        <f>tb_vendas[[#This Row],[Valor Total]]-tb_vendas[[#This Row],[Custo Total]]</f>
        <v>1117.1758743624007</v>
      </c>
      <c r="R3045" s="2">
        <v>1</v>
      </c>
      <c r="S3045" s="3">
        <v>3</v>
      </c>
      <c r="T3045" t="s">
        <v>79</v>
      </c>
      <c r="U3045" t="s">
        <v>83</v>
      </c>
    </row>
    <row r="3046" spans="1:21" x14ac:dyDescent="0.3">
      <c r="A3046" s="3" t="s">
        <v>3130</v>
      </c>
      <c r="B3046" s="1">
        <v>45148</v>
      </c>
      <c r="C3046" s="7" t="str">
        <f>TEXT(tb_vendas[[#This Row],[Data do Pedido]],"aaaa-mm")</f>
        <v>2023-08</v>
      </c>
      <c r="D3046" s="1" t="s">
        <v>6589</v>
      </c>
      <c r="E3046" t="s">
        <v>16</v>
      </c>
      <c r="F3046" t="s">
        <v>33</v>
      </c>
      <c r="G3046" t="s">
        <v>42</v>
      </c>
      <c r="H3046" t="s">
        <v>46</v>
      </c>
      <c r="I3046" t="s">
        <v>51</v>
      </c>
      <c r="J3046" t="s">
        <v>65</v>
      </c>
      <c r="K3046" t="s">
        <v>71</v>
      </c>
      <c r="L3046">
        <v>62</v>
      </c>
      <c r="M3046" s="5">
        <v>40.880000000000003</v>
      </c>
      <c r="N3046" s="5">
        <f t="shared" si="47"/>
        <v>2534.56</v>
      </c>
      <c r="O3046" s="5">
        <v>38.887032579905203</v>
      </c>
      <c r="P3046" s="5">
        <f>tb_vendas[[#This Row],[Quantidade]]*tb_vendas[[#This Row],[Custo Unitário]]</f>
        <v>2410.9960199541224</v>
      </c>
      <c r="Q3046" s="5">
        <f>tb_vendas[[#This Row],[Valor Total]]-tb_vendas[[#This Row],[Custo Total]]</f>
        <v>123.56398004587754</v>
      </c>
      <c r="R3046" s="2">
        <v>7</v>
      </c>
      <c r="S3046" s="3">
        <v>6</v>
      </c>
      <c r="T3046" t="s">
        <v>79</v>
      </c>
      <c r="U3046" t="s">
        <v>83</v>
      </c>
    </row>
    <row r="3047" spans="1:21" x14ac:dyDescent="0.3">
      <c r="A3047" s="3" t="s">
        <v>3131</v>
      </c>
      <c r="B3047" s="1">
        <v>45148</v>
      </c>
      <c r="C3047" s="7" t="str">
        <f>TEXT(tb_vendas[[#This Row],[Data do Pedido]],"aaaa-mm")</f>
        <v>2023-08</v>
      </c>
      <c r="D3047" s="1" t="s">
        <v>6588</v>
      </c>
      <c r="E3047" t="s">
        <v>16</v>
      </c>
      <c r="F3047" t="s">
        <v>32</v>
      </c>
      <c r="G3047" t="s">
        <v>39</v>
      </c>
      <c r="H3047" t="s">
        <v>45</v>
      </c>
      <c r="I3047" t="s">
        <v>57</v>
      </c>
      <c r="J3047" t="s">
        <v>66</v>
      </c>
      <c r="K3047" t="s">
        <v>76</v>
      </c>
      <c r="L3047">
        <v>10</v>
      </c>
      <c r="M3047" s="5">
        <v>25.21</v>
      </c>
      <c r="N3047" s="5">
        <f t="shared" si="47"/>
        <v>252.10000000000002</v>
      </c>
      <c r="O3047" s="5">
        <v>10.77921888391205</v>
      </c>
      <c r="P3047" s="5">
        <f>tb_vendas[[#This Row],[Quantidade]]*tb_vendas[[#This Row],[Custo Unitário]]</f>
        <v>107.7921888391205</v>
      </c>
      <c r="Q3047" s="5">
        <f>tb_vendas[[#This Row],[Valor Total]]-tb_vendas[[#This Row],[Custo Total]]</f>
        <v>144.30781116087951</v>
      </c>
      <c r="R3047" s="2">
        <v>6</v>
      </c>
      <c r="S3047" s="3">
        <v>2</v>
      </c>
      <c r="T3047" t="s">
        <v>80</v>
      </c>
      <c r="U3047" t="s">
        <v>82</v>
      </c>
    </row>
    <row r="3048" spans="1:21" x14ac:dyDescent="0.3">
      <c r="A3048" s="3" t="s">
        <v>3132</v>
      </c>
      <c r="B3048" s="1">
        <v>45148</v>
      </c>
      <c r="C3048" s="7" t="str">
        <f>TEXT(tb_vendas[[#This Row],[Data do Pedido]],"aaaa-mm")</f>
        <v>2023-08</v>
      </c>
      <c r="D3048" s="1" t="s">
        <v>6593</v>
      </c>
      <c r="E3048" t="s">
        <v>19</v>
      </c>
      <c r="F3048" t="s">
        <v>31</v>
      </c>
      <c r="G3048" t="s">
        <v>40</v>
      </c>
      <c r="H3048" t="s">
        <v>46</v>
      </c>
      <c r="I3048" t="s">
        <v>61</v>
      </c>
      <c r="J3048" t="s">
        <v>68</v>
      </c>
      <c r="K3048" t="s">
        <v>73</v>
      </c>
      <c r="L3048">
        <v>96</v>
      </c>
      <c r="M3048" s="5">
        <v>99.74</v>
      </c>
      <c r="N3048" s="5">
        <f t="shared" si="47"/>
        <v>9575.0399999999991</v>
      </c>
      <c r="O3048" s="5">
        <v>90.735558097244308</v>
      </c>
      <c r="P3048" s="5">
        <f>tb_vendas[[#This Row],[Quantidade]]*tb_vendas[[#This Row],[Custo Unitário]]</f>
        <v>8710.6135773354545</v>
      </c>
      <c r="Q3048" s="5">
        <f>tb_vendas[[#This Row],[Valor Total]]-tb_vendas[[#This Row],[Custo Total]]</f>
        <v>864.42642266454459</v>
      </c>
      <c r="R3048" s="2">
        <v>2</v>
      </c>
      <c r="S3048" s="3">
        <v>5</v>
      </c>
      <c r="T3048" t="s">
        <v>80</v>
      </c>
      <c r="U3048" t="s">
        <v>84</v>
      </c>
    </row>
    <row r="3049" spans="1:21" x14ac:dyDescent="0.3">
      <c r="A3049" s="3" t="s">
        <v>3133</v>
      </c>
      <c r="B3049" s="1">
        <v>45149</v>
      </c>
      <c r="C3049" s="7" t="str">
        <f>TEXT(tb_vendas[[#This Row],[Data do Pedido]],"aaaa-mm")</f>
        <v>2023-08</v>
      </c>
      <c r="D3049" s="1" t="s">
        <v>6592</v>
      </c>
      <c r="E3049" t="s">
        <v>22</v>
      </c>
      <c r="F3049" t="s">
        <v>37</v>
      </c>
      <c r="G3049" t="s">
        <v>41</v>
      </c>
      <c r="H3049" t="s">
        <v>45</v>
      </c>
      <c r="I3049" t="s">
        <v>53</v>
      </c>
      <c r="J3049" t="s">
        <v>67</v>
      </c>
      <c r="K3049" t="s">
        <v>74</v>
      </c>
      <c r="L3049">
        <v>31</v>
      </c>
      <c r="M3049" s="5">
        <v>53.66</v>
      </c>
      <c r="N3049" s="5">
        <f t="shared" si="47"/>
        <v>1663.4599999999998</v>
      </c>
      <c r="O3049" s="5">
        <v>22.818150478564672</v>
      </c>
      <c r="P3049" s="5">
        <f>tb_vendas[[#This Row],[Quantidade]]*tb_vendas[[#This Row],[Custo Unitário]]</f>
        <v>707.3626648355048</v>
      </c>
      <c r="Q3049" s="5">
        <f>tb_vendas[[#This Row],[Valor Total]]-tb_vendas[[#This Row],[Custo Total]]</f>
        <v>956.09733516449501</v>
      </c>
      <c r="R3049" s="2">
        <v>6</v>
      </c>
      <c r="S3049" s="3">
        <v>0</v>
      </c>
      <c r="T3049" t="s">
        <v>80</v>
      </c>
      <c r="U3049" t="s">
        <v>83</v>
      </c>
    </row>
    <row r="3050" spans="1:21" x14ac:dyDescent="0.3">
      <c r="A3050" s="3" t="s">
        <v>3134</v>
      </c>
      <c r="B3050" s="1">
        <v>45149</v>
      </c>
      <c r="C3050" s="7" t="str">
        <f>TEXT(tb_vendas[[#This Row],[Data do Pedido]],"aaaa-mm")</f>
        <v>2023-08</v>
      </c>
      <c r="D3050" s="1" t="s">
        <v>6590</v>
      </c>
      <c r="E3050" t="s">
        <v>22</v>
      </c>
      <c r="F3050" t="s">
        <v>38</v>
      </c>
      <c r="G3050" t="s">
        <v>39</v>
      </c>
      <c r="H3050" t="s">
        <v>45</v>
      </c>
      <c r="I3050" t="s">
        <v>61</v>
      </c>
      <c r="J3050" t="s">
        <v>68</v>
      </c>
      <c r="K3050" t="s">
        <v>78</v>
      </c>
      <c r="L3050">
        <v>47</v>
      </c>
      <c r="M3050" s="5">
        <v>41.56</v>
      </c>
      <c r="N3050" s="5">
        <f t="shared" si="47"/>
        <v>1953.3200000000002</v>
      </c>
      <c r="O3050" s="5">
        <v>16.859770474508515</v>
      </c>
      <c r="P3050" s="5">
        <f>tb_vendas[[#This Row],[Quantidade]]*tb_vendas[[#This Row],[Custo Unitário]]</f>
        <v>792.4092123019002</v>
      </c>
      <c r="Q3050" s="5">
        <f>tb_vendas[[#This Row],[Valor Total]]-tb_vendas[[#This Row],[Custo Total]]</f>
        <v>1160.9107876981</v>
      </c>
      <c r="R3050" s="2">
        <v>7</v>
      </c>
      <c r="S3050" s="3">
        <v>0</v>
      </c>
      <c r="T3050" t="s">
        <v>81</v>
      </c>
      <c r="U3050" t="s">
        <v>85</v>
      </c>
    </row>
    <row r="3051" spans="1:21" x14ac:dyDescent="0.3">
      <c r="A3051" s="3" t="s">
        <v>3135</v>
      </c>
      <c r="B3051" s="1">
        <v>45149</v>
      </c>
      <c r="C3051" s="7" t="str">
        <f>TEXT(tb_vendas[[#This Row],[Data do Pedido]],"aaaa-mm")</f>
        <v>2023-08</v>
      </c>
      <c r="D3051" s="1" t="s">
        <v>6588</v>
      </c>
      <c r="E3051" t="s">
        <v>23</v>
      </c>
      <c r="F3051" t="s">
        <v>38</v>
      </c>
      <c r="G3051" t="s">
        <v>39</v>
      </c>
      <c r="H3051" t="s">
        <v>45</v>
      </c>
      <c r="I3051" t="s">
        <v>55</v>
      </c>
      <c r="J3051" t="s">
        <v>69</v>
      </c>
      <c r="K3051" t="s">
        <v>76</v>
      </c>
      <c r="L3051">
        <v>33</v>
      </c>
      <c r="M3051" s="5">
        <v>82.02</v>
      </c>
      <c r="N3051" s="5">
        <f t="shared" si="47"/>
        <v>2706.66</v>
      </c>
      <c r="O3051" s="5">
        <v>38.821046029027713</v>
      </c>
      <c r="P3051" s="5">
        <f>tb_vendas[[#This Row],[Quantidade]]*tb_vendas[[#This Row],[Custo Unitário]]</f>
        <v>1281.0945189579145</v>
      </c>
      <c r="Q3051" s="5">
        <f>tb_vendas[[#This Row],[Valor Total]]-tb_vendas[[#This Row],[Custo Total]]</f>
        <v>1425.5654810420854</v>
      </c>
      <c r="R3051" s="2">
        <v>9</v>
      </c>
      <c r="S3051" s="3">
        <v>4</v>
      </c>
      <c r="T3051" t="s">
        <v>81</v>
      </c>
      <c r="U3051" t="s">
        <v>83</v>
      </c>
    </row>
    <row r="3052" spans="1:21" x14ac:dyDescent="0.3">
      <c r="A3052" s="3" t="s">
        <v>3136</v>
      </c>
      <c r="B3052" s="1">
        <v>45149</v>
      </c>
      <c r="C3052" s="7" t="str">
        <f>TEXT(tb_vendas[[#This Row],[Data do Pedido]],"aaaa-mm")</f>
        <v>2023-08</v>
      </c>
      <c r="D3052" s="1" t="s">
        <v>6588</v>
      </c>
      <c r="E3052" t="s">
        <v>21</v>
      </c>
      <c r="F3052" t="s">
        <v>34</v>
      </c>
      <c r="G3052" t="s">
        <v>40</v>
      </c>
      <c r="H3052" t="s">
        <v>46</v>
      </c>
      <c r="I3052" t="s">
        <v>53</v>
      </c>
      <c r="J3052" t="s">
        <v>67</v>
      </c>
      <c r="K3052" t="s">
        <v>73</v>
      </c>
      <c r="L3052">
        <v>68</v>
      </c>
      <c r="M3052" s="5">
        <v>26.81</v>
      </c>
      <c r="N3052" s="5">
        <f t="shared" si="47"/>
        <v>1823.08</v>
      </c>
      <c r="O3052" s="5">
        <v>13.516944088343211</v>
      </c>
      <c r="P3052" s="5">
        <f>tb_vendas[[#This Row],[Quantidade]]*tb_vendas[[#This Row],[Custo Unitário]]</f>
        <v>919.15219800733837</v>
      </c>
      <c r="Q3052" s="5">
        <f>tb_vendas[[#This Row],[Valor Total]]-tb_vendas[[#This Row],[Custo Total]]</f>
        <v>903.92780199266156</v>
      </c>
      <c r="R3052" s="2">
        <v>1</v>
      </c>
      <c r="S3052" s="3">
        <v>6</v>
      </c>
      <c r="T3052" t="s">
        <v>80</v>
      </c>
      <c r="U3052" t="s">
        <v>82</v>
      </c>
    </row>
    <row r="3053" spans="1:21" x14ac:dyDescent="0.3">
      <c r="A3053" s="3" t="s">
        <v>3137</v>
      </c>
      <c r="B3053" s="1">
        <v>45149</v>
      </c>
      <c r="C3053" s="7" t="str">
        <f>TEXT(tb_vendas[[#This Row],[Data do Pedido]],"aaaa-mm")</f>
        <v>2023-08</v>
      </c>
      <c r="D3053" s="1" t="s">
        <v>6589</v>
      </c>
      <c r="E3053" t="s">
        <v>17</v>
      </c>
      <c r="F3053" t="s">
        <v>27</v>
      </c>
      <c r="G3053" t="s">
        <v>42</v>
      </c>
      <c r="H3053" t="s">
        <v>46</v>
      </c>
      <c r="I3053" t="s">
        <v>56</v>
      </c>
      <c r="J3053" t="s">
        <v>63</v>
      </c>
      <c r="K3053" t="s">
        <v>72</v>
      </c>
      <c r="L3053">
        <v>23</v>
      </c>
      <c r="M3053" s="5">
        <v>32.619999999999997</v>
      </c>
      <c r="N3053" s="5">
        <f t="shared" si="47"/>
        <v>750.26</v>
      </c>
      <c r="O3053" s="5">
        <v>18.742350757744067</v>
      </c>
      <c r="P3053" s="5">
        <f>tb_vendas[[#This Row],[Quantidade]]*tb_vendas[[#This Row],[Custo Unitário]]</f>
        <v>431.07406742811355</v>
      </c>
      <c r="Q3053" s="5">
        <f>tb_vendas[[#This Row],[Valor Total]]-tb_vendas[[#This Row],[Custo Total]]</f>
        <v>319.18593257188644</v>
      </c>
      <c r="R3053" s="2">
        <v>1</v>
      </c>
      <c r="S3053" s="3">
        <v>7</v>
      </c>
      <c r="T3053" t="s">
        <v>79</v>
      </c>
      <c r="U3053" t="s">
        <v>82</v>
      </c>
    </row>
    <row r="3054" spans="1:21" x14ac:dyDescent="0.3">
      <c r="A3054" s="3" t="s">
        <v>3138</v>
      </c>
      <c r="B3054" s="1">
        <v>45150</v>
      </c>
      <c r="C3054" s="7" t="str">
        <f>TEXT(tb_vendas[[#This Row],[Data do Pedido]],"aaaa-mm")</f>
        <v>2023-08</v>
      </c>
      <c r="D3054" s="1" t="s">
        <v>6589</v>
      </c>
      <c r="E3054" t="s">
        <v>17</v>
      </c>
      <c r="F3054" t="s">
        <v>35</v>
      </c>
      <c r="G3054" t="s">
        <v>44</v>
      </c>
      <c r="H3054" t="s">
        <v>46</v>
      </c>
      <c r="I3054" t="s">
        <v>61</v>
      </c>
      <c r="J3054" t="s">
        <v>68</v>
      </c>
      <c r="K3054" t="s">
        <v>77</v>
      </c>
      <c r="L3054">
        <v>4</v>
      </c>
      <c r="M3054" s="5">
        <v>80.08</v>
      </c>
      <c r="N3054" s="5">
        <f t="shared" si="47"/>
        <v>320.32</v>
      </c>
      <c r="O3054" s="5">
        <v>24.517442333013658</v>
      </c>
      <c r="P3054" s="5">
        <f>tb_vendas[[#This Row],[Quantidade]]*tb_vendas[[#This Row],[Custo Unitário]]</f>
        <v>98.069769332054634</v>
      </c>
      <c r="Q3054" s="5">
        <f>tb_vendas[[#This Row],[Valor Total]]-tb_vendas[[#This Row],[Custo Total]]</f>
        <v>222.25023066794535</v>
      </c>
      <c r="R3054" s="2">
        <v>1</v>
      </c>
      <c r="S3054" s="3">
        <v>7</v>
      </c>
      <c r="T3054" t="s">
        <v>81</v>
      </c>
      <c r="U3054" t="s">
        <v>84</v>
      </c>
    </row>
    <row r="3055" spans="1:21" x14ac:dyDescent="0.3">
      <c r="A3055" s="3" t="s">
        <v>3139</v>
      </c>
      <c r="B3055" s="1">
        <v>45150</v>
      </c>
      <c r="C3055" s="7" t="str">
        <f>TEXT(tb_vendas[[#This Row],[Data do Pedido]],"aaaa-mm")</f>
        <v>2023-08</v>
      </c>
      <c r="D3055" s="1" t="s">
        <v>6593</v>
      </c>
      <c r="E3055" t="s">
        <v>21</v>
      </c>
      <c r="F3055" t="s">
        <v>25</v>
      </c>
      <c r="G3055" t="s">
        <v>40</v>
      </c>
      <c r="H3055" t="s">
        <v>46</v>
      </c>
      <c r="I3055" t="s">
        <v>49</v>
      </c>
      <c r="J3055" t="s">
        <v>65</v>
      </c>
      <c r="K3055" t="s">
        <v>72</v>
      </c>
      <c r="L3055">
        <v>15</v>
      </c>
      <c r="M3055" s="5">
        <v>63.91</v>
      </c>
      <c r="N3055" s="5">
        <f t="shared" si="47"/>
        <v>958.65</v>
      </c>
      <c r="O3055" s="5">
        <v>47.185071791983141</v>
      </c>
      <c r="P3055" s="5">
        <f>tb_vendas[[#This Row],[Quantidade]]*tb_vendas[[#This Row],[Custo Unitário]]</f>
        <v>707.77607687974717</v>
      </c>
      <c r="Q3055" s="5">
        <f>tb_vendas[[#This Row],[Valor Total]]-tb_vendas[[#This Row],[Custo Total]]</f>
        <v>250.87392312025281</v>
      </c>
      <c r="R3055" s="2">
        <v>10</v>
      </c>
      <c r="S3055" s="3">
        <v>7</v>
      </c>
      <c r="T3055" t="s">
        <v>81</v>
      </c>
      <c r="U3055" t="s">
        <v>83</v>
      </c>
    </row>
    <row r="3056" spans="1:21" x14ac:dyDescent="0.3">
      <c r="A3056" s="3" t="s">
        <v>3140</v>
      </c>
      <c r="B3056" s="1">
        <v>45150</v>
      </c>
      <c r="C3056" s="7" t="str">
        <f>TEXT(tb_vendas[[#This Row],[Data do Pedido]],"aaaa-mm")</f>
        <v>2023-08</v>
      </c>
      <c r="D3056" s="1" t="s">
        <v>6589</v>
      </c>
      <c r="E3056" t="s">
        <v>21</v>
      </c>
      <c r="F3056" t="s">
        <v>33</v>
      </c>
      <c r="G3056" t="s">
        <v>42</v>
      </c>
      <c r="H3056" t="s">
        <v>46</v>
      </c>
      <c r="I3056" t="s">
        <v>56</v>
      </c>
      <c r="J3056" t="s">
        <v>63</v>
      </c>
      <c r="K3056" t="s">
        <v>72</v>
      </c>
      <c r="L3056">
        <v>76</v>
      </c>
      <c r="M3056" s="5">
        <v>14.28</v>
      </c>
      <c r="N3056" s="5">
        <f t="shared" si="47"/>
        <v>1085.28</v>
      </c>
      <c r="O3056" s="5">
        <v>12.78362052962213</v>
      </c>
      <c r="P3056" s="5">
        <f>tb_vendas[[#This Row],[Quantidade]]*tb_vendas[[#This Row],[Custo Unitário]]</f>
        <v>971.5551602512819</v>
      </c>
      <c r="Q3056" s="5">
        <f>tb_vendas[[#This Row],[Valor Total]]-tb_vendas[[#This Row],[Custo Total]]</f>
        <v>113.72483974871807</v>
      </c>
      <c r="R3056" s="2">
        <v>3</v>
      </c>
      <c r="S3056" s="3">
        <v>4</v>
      </c>
      <c r="T3056" t="s">
        <v>81</v>
      </c>
      <c r="U3056" t="s">
        <v>82</v>
      </c>
    </row>
    <row r="3057" spans="1:21" x14ac:dyDescent="0.3">
      <c r="A3057" s="3" t="s">
        <v>3141</v>
      </c>
      <c r="B3057" s="1">
        <v>45150</v>
      </c>
      <c r="C3057" s="7" t="str">
        <f>TEXT(tb_vendas[[#This Row],[Data do Pedido]],"aaaa-mm")</f>
        <v>2023-08</v>
      </c>
      <c r="D3057" s="1" t="s">
        <v>6593</v>
      </c>
      <c r="E3057" t="s">
        <v>21</v>
      </c>
      <c r="F3057" t="s">
        <v>37</v>
      </c>
      <c r="G3057" t="s">
        <v>41</v>
      </c>
      <c r="H3057" t="s">
        <v>45</v>
      </c>
      <c r="I3057" t="s">
        <v>58</v>
      </c>
      <c r="J3057" t="s">
        <v>64</v>
      </c>
      <c r="K3057" t="s">
        <v>75</v>
      </c>
      <c r="L3057">
        <v>28</v>
      </c>
      <c r="M3057" s="5">
        <v>54.65</v>
      </c>
      <c r="N3057" s="5">
        <f t="shared" si="47"/>
        <v>1530.2</v>
      </c>
      <c r="O3057" s="5">
        <v>20.450513822104185</v>
      </c>
      <c r="P3057" s="5">
        <f>tb_vendas[[#This Row],[Quantidade]]*tb_vendas[[#This Row],[Custo Unitário]]</f>
        <v>572.61438701891711</v>
      </c>
      <c r="Q3057" s="5">
        <f>tb_vendas[[#This Row],[Valor Total]]-tb_vendas[[#This Row],[Custo Total]]</f>
        <v>957.58561298108293</v>
      </c>
      <c r="R3057" s="2">
        <v>9</v>
      </c>
      <c r="S3057" s="3">
        <v>1</v>
      </c>
      <c r="T3057" t="s">
        <v>81</v>
      </c>
      <c r="U3057" t="s">
        <v>83</v>
      </c>
    </row>
    <row r="3058" spans="1:21" x14ac:dyDescent="0.3">
      <c r="A3058" s="3" t="s">
        <v>3142</v>
      </c>
      <c r="B3058" s="1">
        <v>45150</v>
      </c>
      <c r="C3058" s="7" t="str">
        <f>TEXT(tb_vendas[[#This Row],[Data do Pedido]],"aaaa-mm")</f>
        <v>2023-08</v>
      </c>
      <c r="D3058" s="1" t="s">
        <v>6591</v>
      </c>
      <c r="E3058" t="s">
        <v>17</v>
      </c>
      <c r="F3058" t="s">
        <v>34</v>
      </c>
      <c r="G3058" t="s">
        <v>40</v>
      </c>
      <c r="H3058" t="s">
        <v>46</v>
      </c>
      <c r="I3058" t="s">
        <v>58</v>
      </c>
      <c r="J3058" t="s">
        <v>64</v>
      </c>
      <c r="K3058" t="s">
        <v>78</v>
      </c>
      <c r="L3058">
        <v>16</v>
      </c>
      <c r="M3058" s="5">
        <v>62.29</v>
      </c>
      <c r="N3058" s="5">
        <f t="shared" si="47"/>
        <v>996.64</v>
      </c>
      <c r="O3058" s="5">
        <v>21.292172927654043</v>
      </c>
      <c r="P3058" s="5">
        <f>tb_vendas[[#This Row],[Quantidade]]*tb_vendas[[#This Row],[Custo Unitário]]</f>
        <v>340.67476684246469</v>
      </c>
      <c r="Q3058" s="5">
        <f>tb_vendas[[#This Row],[Valor Total]]-tb_vendas[[#This Row],[Custo Total]]</f>
        <v>655.96523315753529</v>
      </c>
      <c r="R3058" s="2">
        <v>4</v>
      </c>
      <c r="S3058" s="3">
        <v>6</v>
      </c>
      <c r="T3058" t="s">
        <v>79</v>
      </c>
      <c r="U3058" t="s">
        <v>84</v>
      </c>
    </row>
    <row r="3059" spans="1:21" x14ac:dyDescent="0.3">
      <c r="A3059" s="3" t="s">
        <v>3143</v>
      </c>
      <c r="B3059" s="1">
        <v>45150</v>
      </c>
      <c r="C3059" s="7" t="str">
        <f>TEXT(tb_vendas[[#This Row],[Data do Pedido]],"aaaa-mm")</f>
        <v>2023-08</v>
      </c>
      <c r="D3059" s="1" t="s">
        <v>6592</v>
      </c>
      <c r="E3059" t="s">
        <v>19</v>
      </c>
      <c r="F3059" t="s">
        <v>24</v>
      </c>
      <c r="G3059" t="s">
        <v>39</v>
      </c>
      <c r="H3059" t="s">
        <v>45</v>
      </c>
      <c r="I3059" t="s">
        <v>55</v>
      </c>
      <c r="J3059" t="s">
        <v>69</v>
      </c>
      <c r="K3059" t="s">
        <v>73</v>
      </c>
      <c r="L3059">
        <v>98</v>
      </c>
      <c r="M3059" s="5">
        <v>15.76</v>
      </c>
      <c r="N3059" s="5">
        <f t="shared" si="47"/>
        <v>1544.48</v>
      </c>
      <c r="O3059" s="5">
        <v>5.2176965496191983</v>
      </c>
      <c r="P3059" s="5">
        <f>tb_vendas[[#This Row],[Quantidade]]*tb_vendas[[#This Row],[Custo Unitário]]</f>
        <v>511.33426186268144</v>
      </c>
      <c r="Q3059" s="5">
        <f>tb_vendas[[#This Row],[Valor Total]]-tb_vendas[[#This Row],[Custo Total]]</f>
        <v>1033.1457381373186</v>
      </c>
      <c r="R3059" s="2">
        <v>10</v>
      </c>
      <c r="S3059" s="3">
        <v>7</v>
      </c>
      <c r="T3059" t="s">
        <v>81</v>
      </c>
      <c r="U3059" t="s">
        <v>83</v>
      </c>
    </row>
    <row r="3060" spans="1:21" x14ac:dyDescent="0.3">
      <c r="A3060" s="3" t="s">
        <v>3144</v>
      </c>
      <c r="B3060" s="1">
        <v>45150</v>
      </c>
      <c r="C3060" s="7" t="str">
        <f>TEXT(tb_vendas[[#This Row],[Data do Pedido]],"aaaa-mm")</f>
        <v>2023-08</v>
      </c>
      <c r="D3060" s="1" t="s">
        <v>6591</v>
      </c>
      <c r="E3060" t="s">
        <v>22</v>
      </c>
      <c r="F3060" t="s">
        <v>27</v>
      </c>
      <c r="G3060" t="s">
        <v>42</v>
      </c>
      <c r="H3060" t="s">
        <v>46</v>
      </c>
      <c r="I3060" t="s">
        <v>51</v>
      </c>
      <c r="J3060" t="s">
        <v>65</v>
      </c>
      <c r="K3060" t="s">
        <v>73</v>
      </c>
      <c r="L3060">
        <v>26</v>
      </c>
      <c r="M3060" s="5">
        <v>95.63</v>
      </c>
      <c r="N3060" s="5">
        <f t="shared" si="47"/>
        <v>2486.38</v>
      </c>
      <c r="O3060" s="5">
        <v>47.210152524004599</v>
      </c>
      <c r="P3060" s="5">
        <f>tb_vendas[[#This Row],[Quantidade]]*tb_vendas[[#This Row],[Custo Unitário]]</f>
        <v>1227.4639656241195</v>
      </c>
      <c r="Q3060" s="5">
        <f>tb_vendas[[#This Row],[Valor Total]]-tb_vendas[[#This Row],[Custo Total]]</f>
        <v>1258.9160343758806</v>
      </c>
      <c r="R3060" s="2">
        <v>4</v>
      </c>
      <c r="S3060" s="3">
        <v>0</v>
      </c>
      <c r="T3060" t="s">
        <v>79</v>
      </c>
      <c r="U3060" t="s">
        <v>82</v>
      </c>
    </row>
    <row r="3061" spans="1:21" x14ac:dyDescent="0.3">
      <c r="A3061" s="3" t="s">
        <v>3145</v>
      </c>
      <c r="B3061" s="1">
        <v>45150</v>
      </c>
      <c r="C3061" s="7" t="str">
        <f>TEXT(tb_vendas[[#This Row],[Data do Pedido]],"aaaa-mm")</f>
        <v>2023-08</v>
      </c>
      <c r="D3061" s="1" t="s">
        <v>6590</v>
      </c>
      <c r="E3061" t="s">
        <v>16</v>
      </c>
      <c r="F3061" t="s">
        <v>24</v>
      </c>
      <c r="G3061" t="s">
        <v>39</v>
      </c>
      <c r="H3061" t="s">
        <v>45</v>
      </c>
      <c r="I3061" t="s">
        <v>52</v>
      </c>
      <c r="J3061" t="s">
        <v>67</v>
      </c>
      <c r="K3061" t="s">
        <v>77</v>
      </c>
      <c r="L3061">
        <v>36</v>
      </c>
      <c r="M3061" s="5">
        <v>98.27</v>
      </c>
      <c r="N3061" s="5">
        <f t="shared" si="47"/>
        <v>3537.72</v>
      </c>
      <c r="O3061" s="5">
        <v>45.41566506745469</v>
      </c>
      <c r="P3061" s="5">
        <f>tb_vendas[[#This Row],[Quantidade]]*tb_vendas[[#This Row],[Custo Unitário]]</f>
        <v>1634.9639424283689</v>
      </c>
      <c r="Q3061" s="5">
        <f>tb_vendas[[#This Row],[Valor Total]]-tb_vendas[[#This Row],[Custo Total]]</f>
        <v>1902.7560575716309</v>
      </c>
      <c r="R3061" s="2">
        <v>5</v>
      </c>
      <c r="S3061" s="3">
        <v>3</v>
      </c>
      <c r="T3061" t="s">
        <v>80</v>
      </c>
      <c r="U3061" t="s">
        <v>83</v>
      </c>
    </row>
    <row r="3062" spans="1:21" x14ac:dyDescent="0.3">
      <c r="A3062" s="3" t="s">
        <v>3146</v>
      </c>
      <c r="B3062" s="1">
        <v>45150</v>
      </c>
      <c r="C3062" s="7" t="str">
        <f>TEXT(tb_vendas[[#This Row],[Data do Pedido]],"aaaa-mm")</f>
        <v>2023-08</v>
      </c>
      <c r="D3062" s="1" t="s">
        <v>6588</v>
      </c>
      <c r="E3062" t="s">
        <v>22</v>
      </c>
      <c r="F3062" t="s">
        <v>35</v>
      </c>
      <c r="G3062" t="s">
        <v>44</v>
      </c>
      <c r="H3062" t="s">
        <v>46</v>
      </c>
      <c r="I3062" t="s">
        <v>48</v>
      </c>
      <c r="J3062" t="s">
        <v>64</v>
      </c>
      <c r="K3062" t="s">
        <v>76</v>
      </c>
      <c r="L3062">
        <v>68</v>
      </c>
      <c r="M3062" s="5">
        <v>96.54</v>
      </c>
      <c r="N3062" s="5">
        <f t="shared" si="47"/>
        <v>6564.72</v>
      </c>
      <c r="O3062" s="5">
        <v>29.398888007573746</v>
      </c>
      <c r="P3062" s="5">
        <f>tb_vendas[[#This Row],[Quantidade]]*tb_vendas[[#This Row],[Custo Unitário]]</f>
        <v>1999.1243845150148</v>
      </c>
      <c r="Q3062" s="5">
        <f>tb_vendas[[#This Row],[Valor Total]]-tb_vendas[[#This Row],[Custo Total]]</f>
        <v>4565.5956154849855</v>
      </c>
      <c r="R3062" s="2">
        <v>3</v>
      </c>
      <c r="S3062" s="3">
        <v>9</v>
      </c>
      <c r="T3062" t="s">
        <v>79</v>
      </c>
      <c r="U3062" t="s">
        <v>85</v>
      </c>
    </row>
    <row r="3063" spans="1:21" x14ac:dyDescent="0.3">
      <c r="A3063" s="3" t="s">
        <v>3147</v>
      </c>
      <c r="B3063" s="1">
        <v>45150</v>
      </c>
      <c r="C3063" s="7" t="str">
        <f>TEXT(tb_vendas[[#This Row],[Data do Pedido]],"aaaa-mm")</f>
        <v>2023-08</v>
      </c>
      <c r="D3063" s="1" t="s">
        <v>6589</v>
      </c>
      <c r="E3063" t="s">
        <v>21</v>
      </c>
      <c r="F3063" t="s">
        <v>31</v>
      </c>
      <c r="G3063" t="s">
        <v>40</v>
      </c>
      <c r="H3063" t="s">
        <v>46</v>
      </c>
      <c r="I3063" t="s">
        <v>61</v>
      </c>
      <c r="J3063" t="s">
        <v>68</v>
      </c>
      <c r="K3063" t="s">
        <v>74</v>
      </c>
      <c r="L3063">
        <v>5</v>
      </c>
      <c r="M3063" s="5">
        <v>77.11</v>
      </c>
      <c r="N3063" s="5">
        <f t="shared" si="47"/>
        <v>385.55</v>
      </c>
      <c r="O3063" s="5">
        <v>30.035227314088086</v>
      </c>
      <c r="P3063" s="5">
        <f>tb_vendas[[#This Row],[Quantidade]]*tb_vendas[[#This Row],[Custo Unitário]]</f>
        <v>150.17613657044043</v>
      </c>
      <c r="Q3063" s="5">
        <f>tb_vendas[[#This Row],[Valor Total]]-tb_vendas[[#This Row],[Custo Total]]</f>
        <v>235.37386342955958</v>
      </c>
      <c r="R3063" s="2">
        <v>10</v>
      </c>
      <c r="S3063" s="3">
        <v>0</v>
      </c>
      <c r="T3063" t="s">
        <v>81</v>
      </c>
      <c r="U3063" t="s">
        <v>84</v>
      </c>
    </row>
    <row r="3064" spans="1:21" x14ac:dyDescent="0.3">
      <c r="A3064" s="3" t="s">
        <v>3148</v>
      </c>
      <c r="B3064" s="1">
        <v>45151</v>
      </c>
      <c r="C3064" s="7" t="str">
        <f>TEXT(tb_vendas[[#This Row],[Data do Pedido]],"aaaa-mm")</f>
        <v>2023-08</v>
      </c>
      <c r="D3064" s="1" t="s">
        <v>6588</v>
      </c>
      <c r="E3064" t="s">
        <v>21</v>
      </c>
      <c r="F3064" t="s">
        <v>35</v>
      </c>
      <c r="G3064" t="s">
        <v>44</v>
      </c>
      <c r="H3064" t="s">
        <v>46</v>
      </c>
      <c r="I3064" t="s">
        <v>49</v>
      </c>
      <c r="J3064" t="s">
        <v>65</v>
      </c>
      <c r="K3064" t="s">
        <v>78</v>
      </c>
      <c r="L3064">
        <v>59</v>
      </c>
      <c r="M3064" s="5">
        <v>58.47</v>
      </c>
      <c r="N3064" s="5">
        <f t="shared" si="47"/>
        <v>3449.73</v>
      </c>
      <c r="O3064" s="5">
        <v>26.816987249181341</v>
      </c>
      <c r="P3064" s="5">
        <f>tb_vendas[[#This Row],[Quantidade]]*tb_vendas[[#This Row],[Custo Unitário]]</f>
        <v>1582.2022477016992</v>
      </c>
      <c r="Q3064" s="5">
        <f>tb_vendas[[#This Row],[Valor Total]]-tb_vendas[[#This Row],[Custo Total]]</f>
        <v>1867.5277522983008</v>
      </c>
      <c r="R3064" s="2">
        <v>6</v>
      </c>
      <c r="S3064" s="3">
        <v>10</v>
      </c>
      <c r="T3064" t="s">
        <v>81</v>
      </c>
      <c r="U3064" t="s">
        <v>83</v>
      </c>
    </row>
    <row r="3065" spans="1:21" x14ac:dyDescent="0.3">
      <c r="A3065" s="3" t="s">
        <v>3149</v>
      </c>
      <c r="B3065" s="1">
        <v>45152</v>
      </c>
      <c r="C3065" s="7" t="str">
        <f>TEXT(tb_vendas[[#This Row],[Data do Pedido]],"aaaa-mm")</f>
        <v>2023-08</v>
      </c>
      <c r="D3065" s="1" t="s">
        <v>6593</v>
      </c>
      <c r="E3065" t="s">
        <v>20</v>
      </c>
      <c r="F3065" t="s">
        <v>25</v>
      </c>
      <c r="G3065" t="s">
        <v>40</v>
      </c>
      <c r="H3065" t="s">
        <v>46</v>
      </c>
      <c r="I3065" t="s">
        <v>60</v>
      </c>
      <c r="J3065" t="s">
        <v>69</v>
      </c>
      <c r="K3065" t="s">
        <v>75</v>
      </c>
      <c r="L3065">
        <v>81</v>
      </c>
      <c r="M3065" s="5">
        <v>72.989999999999995</v>
      </c>
      <c r="N3065" s="5">
        <f t="shared" si="47"/>
        <v>5912.19</v>
      </c>
      <c r="O3065" s="5">
        <v>39.20773756244153</v>
      </c>
      <c r="P3065" s="5">
        <f>tb_vendas[[#This Row],[Quantidade]]*tb_vendas[[#This Row],[Custo Unitário]]</f>
        <v>3175.8267425577637</v>
      </c>
      <c r="Q3065" s="5">
        <f>tb_vendas[[#This Row],[Valor Total]]-tb_vendas[[#This Row],[Custo Total]]</f>
        <v>2736.3632574422359</v>
      </c>
      <c r="R3065" s="2">
        <v>10</v>
      </c>
      <c r="S3065" s="3">
        <v>7</v>
      </c>
      <c r="T3065" t="s">
        <v>79</v>
      </c>
      <c r="U3065" t="s">
        <v>84</v>
      </c>
    </row>
    <row r="3066" spans="1:21" x14ac:dyDescent="0.3">
      <c r="A3066" s="3" t="s">
        <v>3150</v>
      </c>
      <c r="B3066" s="1">
        <v>45152</v>
      </c>
      <c r="C3066" s="7" t="str">
        <f>TEXT(tb_vendas[[#This Row],[Data do Pedido]],"aaaa-mm")</f>
        <v>2023-08</v>
      </c>
      <c r="D3066" s="1" t="s">
        <v>6592</v>
      </c>
      <c r="E3066" t="s">
        <v>20</v>
      </c>
      <c r="F3066" t="s">
        <v>35</v>
      </c>
      <c r="G3066" t="s">
        <v>44</v>
      </c>
      <c r="H3066" t="s">
        <v>46</v>
      </c>
      <c r="I3066" t="s">
        <v>50</v>
      </c>
      <c r="J3066" t="s">
        <v>66</v>
      </c>
      <c r="K3066" t="s">
        <v>71</v>
      </c>
      <c r="L3066">
        <v>44</v>
      </c>
      <c r="M3066" s="5">
        <v>61.94</v>
      </c>
      <c r="N3066" s="5">
        <f t="shared" si="47"/>
        <v>2725.3599999999997</v>
      </c>
      <c r="O3066" s="5">
        <v>20.018015530656992</v>
      </c>
      <c r="P3066" s="5">
        <f>tb_vendas[[#This Row],[Quantidade]]*tb_vendas[[#This Row],[Custo Unitário]]</f>
        <v>880.79268334890764</v>
      </c>
      <c r="Q3066" s="5">
        <f>tb_vendas[[#This Row],[Valor Total]]-tb_vendas[[#This Row],[Custo Total]]</f>
        <v>1844.5673166510919</v>
      </c>
      <c r="R3066" s="2">
        <v>9</v>
      </c>
      <c r="S3066" s="3">
        <v>5</v>
      </c>
      <c r="T3066" t="s">
        <v>79</v>
      </c>
      <c r="U3066" t="s">
        <v>82</v>
      </c>
    </row>
    <row r="3067" spans="1:21" x14ac:dyDescent="0.3">
      <c r="A3067" s="3" t="s">
        <v>3151</v>
      </c>
      <c r="B3067" s="1">
        <v>45152</v>
      </c>
      <c r="C3067" s="7" t="str">
        <f>TEXT(tb_vendas[[#This Row],[Data do Pedido]],"aaaa-mm")</f>
        <v>2023-08</v>
      </c>
      <c r="D3067" s="1" t="s">
        <v>6591</v>
      </c>
      <c r="E3067" t="s">
        <v>19</v>
      </c>
      <c r="F3067" t="s">
        <v>37</v>
      </c>
      <c r="G3067" t="s">
        <v>41</v>
      </c>
      <c r="H3067" t="s">
        <v>45</v>
      </c>
      <c r="I3067" t="s">
        <v>62</v>
      </c>
      <c r="J3067" t="s">
        <v>70</v>
      </c>
      <c r="K3067" t="s">
        <v>75</v>
      </c>
      <c r="L3067">
        <v>13</v>
      </c>
      <c r="M3067" s="5">
        <v>57.29</v>
      </c>
      <c r="N3067" s="5">
        <f t="shared" si="47"/>
        <v>744.77</v>
      </c>
      <c r="O3067" s="5">
        <v>28.436080786882062</v>
      </c>
      <c r="P3067" s="5">
        <f>tb_vendas[[#This Row],[Quantidade]]*tb_vendas[[#This Row],[Custo Unitário]]</f>
        <v>369.66905022946679</v>
      </c>
      <c r="Q3067" s="5">
        <f>tb_vendas[[#This Row],[Valor Total]]-tb_vendas[[#This Row],[Custo Total]]</f>
        <v>375.10094977053319</v>
      </c>
      <c r="R3067" s="2">
        <v>7</v>
      </c>
      <c r="S3067" s="3">
        <v>9</v>
      </c>
      <c r="T3067" t="s">
        <v>81</v>
      </c>
      <c r="U3067" t="s">
        <v>82</v>
      </c>
    </row>
    <row r="3068" spans="1:21" x14ac:dyDescent="0.3">
      <c r="A3068" s="3" t="s">
        <v>3152</v>
      </c>
      <c r="B3068" s="1">
        <v>45152</v>
      </c>
      <c r="C3068" s="7" t="str">
        <f>TEXT(tb_vendas[[#This Row],[Data do Pedido]],"aaaa-mm")</f>
        <v>2023-08</v>
      </c>
      <c r="D3068" s="1" t="s">
        <v>6588</v>
      </c>
      <c r="E3068" t="s">
        <v>16</v>
      </c>
      <c r="F3068" t="s">
        <v>38</v>
      </c>
      <c r="G3068" t="s">
        <v>39</v>
      </c>
      <c r="H3068" t="s">
        <v>45</v>
      </c>
      <c r="I3068" t="s">
        <v>57</v>
      </c>
      <c r="J3068" t="s">
        <v>66</v>
      </c>
      <c r="K3068" t="s">
        <v>76</v>
      </c>
      <c r="L3068">
        <v>56</v>
      </c>
      <c r="M3068" s="5">
        <v>69.47</v>
      </c>
      <c r="N3068" s="5">
        <f t="shared" si="47"/>
        <v>3890.3199999999997</v>
      </c>
      <c r="O3068" s="5">
        <v>19.903064466823011</v>
      </c>
      <c r="P3068" s="5">
        <f>tb_vendas[[#This Row],[Quantidade]]*tb_vendas[[#This Row],[Custo Unitário]]</f>
        <v>1114.5716101420885</v>
      </c>
      <c r="Q3068" s="5">
        <f>tb_vendas[[#This Row],[Valor Total]]-tb_vendas[[#This Row],[Custo Total]]</f>
        <v>2775.7483898579112</v>
      </c>
      <c r="R3068" s="2">
        <v>8</v>
      </c>
      <c r="S3068" s="3">
        <v>2</v>
      </c>
      <c r="T3068" t="s">
        <v>80</v>
      </c>
      <c r="U3068" t="s">
        <v>83</v>
      </c>
    </row>
    <row r="3069" spans="1:21" x14ac:dyDescent="0.3">
      <c r="A3069" s="3" t="s">
        <v>3153</v>
      </c>
      <c r="B3069" s="1">
        <v>45153</v>
      </c>
      <c r="C3069" s="7" t="str">
        <f>TEXT(tb_vendas[[#This Row],[Data do Pedido]],"aaaa-mm")</f>
        <v>2023-08</v>
      </c>
      <c r="D3069" s="1" t="s">
        <v>6589</v>
      </c>
      <c r="E3069" t="s">
        <v>18</v>
      </c>
      <c r="F3069" t="s">
        <v>26</v>
      </c>
      <c r="G3069" t="s">
        <v>41</v>
      </c>
      <c r="H3069" t="s">
        <v>45</v>
      </c>
      <c r="I3069" t="s">
        <v>49</v>
      </c>
      <c r="J3069" t="s">
        <v>65</v>
      </c>
      <c r="K3069" t="s">
        <v>78</v>
      </c>
      <c r="L3069">
        <v>45</v>
      </c>
      <c r="M3069" s="5">
        <v>64.27</v>
      </c>
      <c r="N3069" s="5">
        <f t="shared" si="47"/>
        <v>2892.1499999999996</v>
      </c>
      <c r="O3069" s="5">
        <v>17.960639627695461</v>
      </c>
      <c r="P3069" s="5">
        <f>tb_vendas[[#This Row],[Quantidade]]*tb_vendas[[#This Row],[Custo Unitário]]</f>
        <v>808.22878324629573</v>
      </c>
      <c r="Q3069" s="5">
        <f>tb_vendas[[#This Row],[Valor Total]]-tb_vendas[[#This Row],[Custo Total]]</f>
        <v>2083.9212167537039</v>
      </c>
      <c r="R3069" s="2">
        <v>8</v>
      </c>
      <c r="S3069" s="3">
        <v>8</v>
      </c>
      <c r="T3069" t="s">
        <v>80</v>
      </c>
      <c r="U3069" t="s">
        <v>82</v>
      </c>
    </row>
    <row r="3070" spans="1:21" x14ac:dyDescent="0.3">
      <c r="A3070" s="3" t="s">
        <v>3154</v>
      </c>
      <c r="B3070" s="1">
        <v>45153</v>
      </c>
      <c r="C3070" s="7" t="str">
        <f>TEXT(tb_vendas[[#This Row],[Data do Pedido]],"aaaa-mm")</f>
        <v>2023-08</v>
      </c>
      <c r="D3070" s="1" t="s">
        <v>6591</v>
      </c>
      <c r="E3070" t="s">
        <v>18</v>
      </c>
      <c r="F3070" t="s">
        <v>31</v>
      </c>
      <c r="G3070" t="s">
        <v>40</v>
      </c>
      <c r="H3070" t="s">
        <v>46</v>
      </c>
      <c r="I3070" t="s">
        <v>51</v>
      </c>
      <c r="J3070" t="s">
        <v>65</v>
      </c>
      <c r="K3070" t="s">
        <v>77</v>
      </c>
      <c r="L3070">
        <v>54</v>
      </c>
      <c r="M3070" s="5">
        <v>4</v>
      </c>
      <c r="N3070" s="5">
        <f t="shared" si="47"/>
        <v>216</v>
      </c>
      <c r="O3070" s="5">
        <v>2.7456342455150997</v>
      </c>
      <c r="P3070" s="5">
        <f>tb_vendas[[#This Row],[Quantidade]]*tb_vendas[[#This Row],[Custo Unitário]]</f>
        <v>148.26424925781538</v>
      </c>
      <c r="Q3070" s="5">
        <f>tb_vendas[[#This Row],[Valor Total]]-tb_vendas[[#This Row],[Custo Total]]</f>
        <v>67.735750742184621</v>
      </c>
      <c r="R3070" s="2">
        <v>1</v>
      </c>
      <c r="S3070" s="3">
        <v>7</v>
      </c>
      <c r="T3070" t="s">
        <v>79</v>
      </c>
      <c r="U3070" t="s">
        <v>83</v>
      </c>
    </row>
    <row r="3071" spans="1:21" x14ac:dyDescent="0.3">
      <c r="A3071" s="3" t="s">
        <v>3155</v>
      </c>
      <c r="B3071" s="1">
        <v>45153</v>
      </c>
      <c r="C3071" s="7" t="str">
        <f>TEXT(tb_vendas[[#This Row],[Data do Pedido]],"aaaa-mm")</f>
        <v>2023-08</v>
      </c>
      <c r="D3071" s="1" t="s">
        <v>6593</v>
      </c>
      <c r="E3071" t="s">
        <v>20</v>
      </c>
      <c r="F3071" t="s">
        <v>29</v>
      </c>
      <c r="G3071" t="s">
        <v>43</v>
      </c>
      <c r="H3071" t="s">
        <v>45</v>
      </c>
      <c r="I3071" t="s">
        <v>49</v>
      </c>
      <c r="J3071" t="s">
        <v>65</v>
      </c>
      <c r="K3071" t="s">
        <v>74</v>
      </c>
      <c r="L3071">
        <v>56</v>
      </c>
      <c r="M3071" s="5">
        <v>5.73</v>
      </c>
      <c r="N3071" s="5">
        <f t="shared" si="47"/>
        <v>320.88</v>
      </c>
      <c r="O3071" s="5">
        <v>2.0407675824017599</v>
      </c>
      <c r="P3071" s="5">
        <f>tb_vendas[[#This Row],[Quantidade]]*tb_vendas[[#This Row],[Custo Unitário]]</f>
        <v>114.28298461449856</v>
      </c>
      <c r="Q3071" s="5">
        <f>tb_vendas[[#This Row],[Valor Total]]-tb_vendas[[#This Row],[Custo Total]]</f>
        <v>206.59701538550144</v>
      </c>
      <c r="R3071" s="2">
        <v>10</v>
      </c>
      <c r="S3071" s="3">
        <v>5</v>
      </c>
      <c r="T3071" t="s">
        <v>80</v>
      </c>
      <c r="U3071" t="s">
        <v>83</v>
      </c>
    </row>
    <row r="3072" spans="1:21" x14ac:dyDescent="0.3">
      <c r="A3072" s="3" t="s">
        <v>3156</v>
      </c>
      <c r="B3072" s="1">
        <v>45154</v>
      </c>
      <c r="C3072" s="7" t="str">
        <f>TEXT(tb_vendas[[#This Row],[Data do Pedido]],"aaaa-mm")</f>
        <v>2023-08</v>
      </c>
      <c r="D3072" s="1" t="s">
        <v>6592</v>
      </c>
      <c r="E3072" t="s">
        <v>21</v>
      </c>
      <c r="F3072" t="s">
        <v>37</v>
      </c>
      <c r="G3072" t="s">
        <v>41</v>
      </c>
      <c r="H3072" t="s">
        <v>45</v>
      </c>
      <c r="I3072" t="s">
        <v>53</v>
      </c>
      <c r="J3072" t="s">
        <v>67</v>
      </c>
      <c r="K3072" t="s">
        <v>75</v>
      </c>
      <c r="L3072">
        <v>75</v>
      </c>
      <c r="M3072" s="5">
        <v>66.099999999999994</v>
      </c>
      <c r="N3072" s="5">
        <f t="shared" si="47"/>
        <v>4957.5</v>
      </c>
      <c r="O3072" s="5">
        <v>17.087848347904082</v>
      </c>
      <c r="P3072" s="5">
        <f>tb_vendas[[#This Row],[Quantidade]]*tb_vendas[[#This Row],[Custo Unitário]]</f>
        <v>1281.5886260928062</v>
      </c>
      <c r="Q3072" s="5">
        <f>tb_vendas[[#This Row],[Valor Total]]-tb_vendas[[#This Row],[Custo Total]]</f>
        <v>3675.9113739071936</v>
      </c>
      <c r="R3072" s="2">
        <v>7</v>
      </c>
      <c r="S3072" s="3">
        <v>8</v>
      </c>
      <c r="T3072" t="s">
        <v>79</v>
      </c>
      <c r="U3072" t="s">
        <v>83</v>
      </c>
    </row>
    <row r="3073" spans="1:21" x14ac:dyDescent="0.3">
      <c r="A3073" s="3" t="s">
        <v>3157</v>
      </c>
      <c r="B3073" s="1">
        <v>45154</v>
      </c>
      <c r="C3073" s="7" t="str">
        <f>TEXT(tb_vendas[[#This Row],[Data do Pedido]],"aaaa-mm")</f>
        <v>2023-08</v>
      </c>
      <c r="D3073" s="1" t="s">
        <v>6593</v>
      </c>
      <c r="E3073" t="s">
        <v>23</v>
      </c>
      <c r="F3073" t="s">
        <v>29</v>
      </c>
      <c r="G3073" t="s">
        <v>43</v>
      </c>
      <c r="H3073" t="s">
        <v>45</v>
      </c>
      <c r="I3073" t="s">
        <v>54</v>
      </c>
      <c r="J3073" t="s">
        <v>68</v>
      </c>
      <c r="K3073" t="s">
        <v>77</v>
      </c>
      <c r="L3073">
        <v>94</v>
      </c>
      <c r="M3073" s="5">
        <v>13.41</v>
      </c>
      <c r="N3073" s="5">
        <f t="shared" si="47"/>
        <v>1260.54</v>
      </c>
      <c r="O3073" s="5">
        <v>4.3015017123253516</v>
      </c>
      <c r="P3073" s="5">
        <f>tb_vendas[[#This Row],[Quantidade]]*tb_vendas[[#This Row],[Custo Unitário]]</f>
        <v>404.34116095858303</v>
      </c>
      <c r="Q3073" s="5">
        <f>tb_vendas[[#This Row],[Valor Total]]-tb_vendas[[#This Row],[Custo Total]]</f>
        <v>856.19883904141693</v>
      </c>
      <c r="R3073" s="2">
        <v>2</v>
      </c>
      <c r="S3073" s="3">
        <v>10</v>
      </c>
      <c r="T3073" t="s">
        <v>80</v>
      </c>
      <c r="U3073" t="s">
        <v>83</v>
      </c>
    </row>
    <row r="3074" spans="1:21" x14ac:dyDescent="0.3">
      <c r="A3074" s="3" t="s">
        <v>3158</v>
      </c>
      <c r="B3074" s="1">
        <v>45154</v>
      </c>
      <c r="C3074" s="7" t="str">
        <f>TEXT(tb_vendas[[#This Row],[Data do Pedido]],"aaaa-mm")</f>
        <v>2023-08</v>
      </c>
      <c r="D3074" s="1" t="s">
        <v>6591</v>
      </c>
      <c r="E3074" t="s">
        <v>22</v>
      </c>
      <c r="F3074" t="s">
        <v>25</v>
      </c>
      <c r="G3074" t="s">
        <v>40</v>
      </c>
      <c r="H3074" t="s">
        <v>46</v>
      </c>
      <c r="I3074" t="s">
        <v>62</v>
      </c>
      <c r="J3074" t="s">
        <v>70</v>
      </c>
      <c r="K3074" t="s">
        <v>74</v>
      </c>
      <c r="L3074">
        <v>34</v>
      </c>
      <c r="M3074" s="5">
        <v>47.65</v>
      </c>
      <c r="N3074" s="5">
        <f t="shared" si="47"/>
        <v>1620.1</v>
      </c>
      <c r="O3074" s="5">
        <v>17.107567166779415</v>
      </c>
      <c r="P3074" s="5">
        <f>tb_vendas[[#This Row],[Quantidade]]*tb_vendas[[#This Row],[Custo Unitário]]</f>
        <v>581.65728367050008</v>
      </c>
      <c r="Q3074" s="5">
        <f>tb_vendas[[#This Row],[Valor Total]]-tb_vendas[[#This Row],[Custo Total]]</f>
        <v>1038.4427163294999</v>
      </c>
      <c r="R3074" s="2">
        <v>1</v>
      </c>
      <c r="S3074" s="3">
        <v>9</v>
      </c>
      <c r="T3074" t="s">
        <v>79</v>
      </c>
      <c r="U3074" t="s">
        <v>84</v>
      </c>
    </row>
    <row r="3075" spans="1:21" x14ac:dyDescent="0.3">
      <c r="A3075" s="3" t="s">
        <v>3159</v>
      </c>
      <c r="B3075" s="1">
        <v>45154</v>
      </c>
      <c r="C3075" s="7" t="str">
        <f>TEXT(tb_vendas[[#This Row],[Data do Pedido]],"aaaa-mm")</f>
        <v>2023-08</v>
      </c>
      <c r="D3075" s="1" t="s">
        <v>6592</v>
      </c>
      <c r="E3075" t="s">
        <v>19</v>
      </c>
      <c r="F3075" t="s">
        <v>27</v>
      </c>
      <c r="G3075" t="s">
        <v>42</v>
      </c>
      <c r="H3075" t="s">
        <v>46</v>
      </c>
      <c r="I3075" t="s">
        <v>60</v>
      </c>
      <c r="J3075" t="s">
        <v>69</v>
      </c>
      <c r="K3075" t="s">
        <v>73</v>
      </c>
      <c r="L3075">
        <v>70</v>
      </c>
      <c r="M3075" s="5">
        <v>60.74</v>
      </c>
      <c r="N3075" s="5">
        <f t="shared" ref="N3075:N3138" si="48">L3075*M3075</f>
        <v>4251.8</v>
      </c>
      <c r="O3075" s="5">
        <v>23.728479321655637</v>
      </c>
      <c r="P3075" s="5">
        <f>tb_vendas[[#This Row],[Quantidade]]*tb_vendas[[#This Row],[Custo Unitário]]</f>
        <v>1660.9935525158946</v>
      </c>
      <c r="Q3075" s="5">
        <f>tb_vendas[[#This Row],[Valor Total]]-tb_vendas[[#This Row],[Custo Total]]</f>
        <v>2590.8064474841058</v>
      </c>
      <c r="R3075" s="2">
        <v>7</v>
      </c>
      <c r="S3075" s="3">
        <v>6</v>
      </c>
      <c r="T3075" t="s">
        <v>81</v>
      </c>
      <c r="U3075" t="s">
        <v>83</v>
      </c>
    </row>
    <row r="3076" spans="1:21" x14ac:dyDescent="0.3">
      <c r="A3076" s="3" t="s">
        <v>3160</v>
      </c>
      <c r="B3076" s="1">
        <v>45155</v>
      </c>
      <c r="C3076" s="7" t="str">
        <f>TEXT(tb_vendas[[#This Row],[Data do Pedido]],"aaaa-mm")</f>
        <v>2023-08</v>
      </c>
      <c r="D3076" s="1" t="s">
        <v>6589</v>
      </c>
      <c r="E3076" t="s">
        <v>21</v>
      </c>
      <c r="F3076" t="s">
        <v>28</v>
      </c>
      <c r="G3076" t="s">
        <v>43</v>
      </c>
      <c r="H3076" t="s">
        <v>45</v>
      </c>
      <c r="I3076" t="s">
        <v>59</v>
      </c>
      <c r="J3076" t="s">
        <v>70</v>
      </c>
      <c r="K3076" t="s">
        <v>72</v>
      </c>
      <c r="L3076">
        <v>18</v>
      </c>
      <c r="M3076" s="5">
        <v>75.17</v>
      </c>
      <c r="N3076" s="5">
        <f t="shared" si="48"/>
        <v>1353.06</v>
      </c>
      <c r="O3076" s="5">
        <v>27.681943189911326</v>
      </c>
      <c r="P3076" s="5">
        <f>tb_vendas[[#This Row],[Quantidade]]*tb_vendas[[#This Row],[Custo Unitário]]</f>
        <v>498.27497741840386</v>
      </c>
      <c r="Q3076" s="5">
        <f>tb_vendas[[#This Row],[Valor Total]]-tb_vendas[[#This Row],[Custo Total]]</f>
        <v>854.78502258159608</v>
      </c>
      <c r="R3076" s="2">
        <v>7</v>
      </c>
      <c r="S3076" s="3">
        <v>0</v>
      </c>
      <c r="T3076" t="s">
        <v>80</v>
      </c>
      <c r="U3076" t="s">
        <v>85</v>
      </c>
    </row>
    <row r="3077" spans="1:21" x14ac:dyDescent="0.3">
      <c r="A3077" s="3" t="s">
        <v>3161</v>
      </c>
      <c r="B3077" s="1">
        <v>45155</v>
      </c>
      <c r="C3077" s="7" t="str">
        <f>TEXT(tb_vendas[[#This Row],[Data do Pedido]],"aaaa-mm")</f>
        <v>2023-08</v>
      </c>
      <c r="D3077" s="1" t="s">
        <v>6593</v>
      </c>
      <c r="E3077" t="s">
        <v>21</v>
      </c>
      <c r="F3077" t="s">
        <v>29</v>
      </c>
      <c r="G3077" t="s">
        <v>43</v>
      </c>
      <c r="H3077" t="s">
        <v>45</v>
      </c>
      <c r="I3077" t="s">
        <v>59</v>
      </c>
      <c r="J3077" t="s">
        <v>70</v>
      </c>
      <c r="K3077" t="s">
        <v>73</v>
      </c>
      <c r="L3077">
        <v>92</v>
      </c>
      <c r="M3077" s="5">
        <v>2.2200000000000002</v>
      </c>
      <c r="N3077" s="5">
        <f t="shared" si="48"/>
        <v>204.24</v>
      </c>
      <c r="O3077" s="5">
        <v>1.6238749446259724</v>
      </c>
      <c r="P3077" s="5">
        <f>tb_vendas[[#This Row],[Quantidade]]*tb_vendas[[#This Row],[Custo Unitário]]</f>
        <v>149.39649490558946</v>
      </c>
      <c r="Q3077" s="5">
        <f>tb_vendas[[#This Row],[Valor Total]]-tb_vendas[[#This Row],[Custo Total]]</f>
        <v>54.843505094410546</v>
      </c>
      <c r="R3077" s="2">
        <v>4</v>
      </c>
      <c r="S3077" s="3">
        <v>7</v>
      </c>
      <c r="T3077" t="s">
        <v>80</v>
      </c>
      <c r="U3077" t="s">
        <v>85</v>
      </c>
    </row>
    <row r="3078" spans="1:21" x14ac:dyDescent="0.3">
      <c r="A3078" s="3" t="s">
        <v>3162</v>
      </c>
      <c r="B3078" s="1">
        <v>45155</v>
      </c>
      <c r="C3078" s="7" t="str">
        <f>TEXT(tb_vendas[[#This Row],[Data do Pedido]],"aaaa-mm")</f>
        <v>2023-08</v>
      </c>
      <c r="D3078" s="1" t="s">
        <v>6591</v>
      </c>
      <c r="E3078" t="s">
        <v>23</v>
      </c>
      <c r="F3078" t="s">
        <v>31</v>
      </c>
      <c r="G3078" t="s">
        <v>40</v>
      </c>
      <c r="H3078" t="s">
        <v>46</v>
      </c>
      <c r="I3078" t="s">
        <v>61</v>
      </c>
      <c r="J3078" t="s">
        <v>68</v>
      </c>
      <c r="K3078" t="s">
        <v>72</v>
      </c>
      <c r="L3078">
        <v>88</v>
      </c>
      <c r="M3078" s="5">
        <v>99.62</v>
      </c>
      <c r="N3078" s="5">
        <f t="shared" si="48"/>
        <v>8766.5600000000013</v>
      </c>
      <c r="O3078" s="5">
        <v>81.33940265090537</v>
      </c>
      <c r="P3078" s="5">
        <f>tb_vendas[[#This Row],[Quantidade]]*tb_vendas[[#This Row],[Custo Unitário]]</f>
        <v>7157.8674332796727</v>
      </c>
      <c r="Q3078" s="5">
        <f>tb_vendas[[#This Row],[Valor Total]]-tb_vendas[[#This Row],[Custo Total]]</f>
        <v>1608.6925667203286</v>
      </c>
      <c r="R3078" s="2">
        <v>6</v>
      </c>
      <c r="S3078" s="3">
        <v>9</v>
      </c>
      <c r="T3078" t="s">
        <v>80</v>
      </c>
      <c r="U3078" t="s">
        <v>85</v>
      </c>
    </row>
    <row r="3079" spans="1:21" x14ac:dyDescent="0.3">
      <c r="A3079" s="3" t="s">
        <v>3163</v>
      </c>
      <c r="B3079" s="1">
        <v>45156</v>
      </c>
      <c r="C3079" s="7" t="str">
        <f>TEXT(tb_vendas[[#This Row],[Data do Pedido]],"aaaa-mm")</f>
        <v>2023-08</v>
      </c>
      <c r="D3079" s="1" t="s">
        <v>6589</v>
      </c>
      <c r="E3079" t="s">
        <v>16</v>
      </c>
      <c r="F3079" t="s">
        <v>28</v>
      </c>
      <c r="G3079" t="s">
        <v>43</v>
      </c>
      <c r="H3079" t="s">
        <v>45</v>
      </c>
      <c r="I3079" t="s">
        <v>47</v>
      </c>
      <c r="J3079" t="s">
        <v>63</v>
      </c>
      <c r="K3079" t="s">
        <v>76</v>
      </c>
      <c r="L3079">
        <v>70</v>
      </c>
      <c r="M3079" s="5">
        <v>66.58</v>
      </c>
      <c r="N3079" s="5">
        <f t="shared" si="48"/>
        <v>4660.5999999999995</v>
      </c>
      <c r="O3079" s="5">
        <v>21.528584742460662</v>
      </c>
      <c r="P3079" s="5">
        <f>tb_vendas[[#This Row],[Quantidade]]*tb_vendas[[#This Row],[Custo Unitário]]</f>
        <v>1507.0009319722465</v>
      </c>
      <c r="Q3079" s="5">
        <f>tb_vendas[[#This Row],[Valor Total]]-tb_vendas[[#This Row],[Custo Total]]</f>
        <v>3153.5990680277528</v>
      </c>
      <c r="R3079" s="2">
        <v>5</v>
      </c>
      <c r="S3079" s="3">
        <v>7</v>
      </c>
      <c r="T3079" t="s">
        <v>79</v>
      </c>
      <c r="U3079" t="s">
        <v>83</v>
      </c>
    </row>
    <row r="3080" spans="1:21" x14ac:dyDescent="0.3">
      <c r="A3080" s="3" t="s">
        <v>3164</v>
      </c>
      <c r="B3080" s="1">
        <v>45156</v>
      </c>
      <c r="C3080" s="7" t="str">
        <f>TEXT(tb_vendas[[#This Row],[Data do Pedido]],"aaaa-mm")</f>
        <v>2023-08</v>
      </c>
      <c r="D3080" s="1" t="s">
        <v>6592</v>
      </c>
      <c r="E3080" t="s">
        <v>17</v>
      </c>
      <c r="F3080" t="s">
        <v>38</v>
      </c>
      <c r="G3080" t="s">
        <v>39</v>
      </c>
      <c r="H3080" t="s">
        <v>45</v>
      </c>
      <c r="I3080" t="s">
        <v>53</v>
      </c>
      <c r="J3080" t="s">
        <v>67</v>
      </c>
      <c r="K3080" t="s">
        <v>73</v>
      </c>
      <c r="L3080">
        <v>14</v>
      </c>
      <c r="M3080" s="5">
        <v>94.2</v>
      </c>
      <c r="N3080" s="5">
        <f t="shared" si="48"/>
        <v>1318.8</v>
      </c>
      <c r="O3080" s="5">
        <v>25.026371066139404</v>
      </c>
      <c r="P3080" s="5">
        <f>tb_vendas[[#This Row],[Quantidade]]*tb_vendas[[#This Row],[Custo Unitário]]</f>
        <v>350.36919492595166</v>
      </c>
      <c r="Q3080" s="5">
        <f>tb_vendas[[#This Row],[Valor Total]]-tb_vendas[[#This Row],[Custo Total]]</f>
        <v>968.43080507404829</v>
      </c>
      <c r="R3080" s="2">
        <v>7</v>
      </c>
      <c r="S3080" s="3">
        <v>0</v>
      </c>
      <c r="T3080" t="s">
        <v>81</v>
      </c>
      <c r="U3080" t="s">
        <v>84</v>
      </c>
    </row>
    <row r="3081" spans="1:21" x14ac:dyDescent="0.3">
      <c r="A3081" s="3" t="s">
        <v>3165</v>
      </c>
      <c r="B3081" s="1">
        <v>45156</v>
      </c>
      <c r="C3081" s="7" t="str">
        <f>TEXT(tb_vendas[[#This Row],[Data do Pedido]],"aaaa-mm")</f>
        <v>2023-08</v>
      </c>
      <c r="D3081" s="1" t="s">
        <v>6589</v>
      </c>
      <c r="E3081" t="s">
        <v>22</v>
      </c>
      <c r="F3081" t="s">
        <v>34</v>
      </c>
      <c r="G3081" t="s">
        <v>40</v>
      </c>
      <c r="H3081" t="s">
        <v>46</v>
      </c>
      <c r="I3081" t="s">
        <v>47</v>
      </c>
      <c r="J3081" t="s">
        <v>63</v>
      </c>
      <c r="K3081" t="s">
        <v>73</v>
      </c>
      <c r="L3081">
        <v>7</v>
      </c>
      <c r="M3081" s="5">
        <v>43.16</v>
      </c>
      <c r="N3081" s="5">
        <f t="shared" si="48"/>
        <v>302.12</v>
      </c>
      <c r="O3081" s="5">
        <v>27.808896522282286</v>
      </c>
      <c r="P3081" s="5">
        <f>tb_vendas[[#This Row],[Quantidade]]*tb_vendas[[#This Row],[Custo Unitário]]</f>
        <v>194.662275655976</v>
      </c>
      <c r="Q3081" s="5">
        <f>tb_vendas[[#This Row],[Valor Total]]-tb_vendas[[#This Row],[Custo Total]]</f>
        <v>107.457724344024</v>
      </c>
      <c r="R3081" s="2">
        <v>5</v>
      </c>
      <c r="S3081" s="3">
        <v>7</v>
      </c>
      <c r="T3081" t="s">
        <v>79</v>
      </c>
      <c r="U3081" t="s">
        <v>83</v>
      </c>
    </row>
    <row r="3082" spans="1:21" x14ac:dyDescent="0.3">
      <c r="A3082" s="3" t="s">
        <v>3166</v>
      </c>
      <c r="B3082" s="1">
        <v>45156</v>
      </c>
      <c r="C3082" s="7" t="str">
        <f>TEXT(tb_vendas[[#This Row],[Data do Pedido]],"aaaa-mm")</f>
        <v>2023-08</v>
      </c>
      <c r="D3082" s="1" t="s">
        <v>6592</v>
      </c>
      <c r="E3082" t="s">
        <v>18</v>
      </c>
      <c r="F3082" t="s">
        <v>30</v>
      </c>
      <c r="G3082" t="s">
        <v>44</v>
      </c>
      <c r="H3082" t="s">
        <v>46</v>
      </c>
      <c r="I3082" t="s">
        <v>50</v>
      </c>
      <c r="J3082" t="s">
        <v>66</v>
      </c>
      <c r="K3082" t="s">
        <v>72</v>
      </c>
      <c r="L3082">
        <v>80</v>
      </c>
      <c r="M3082" s="5">
        <v>70.38</v>
      </c>
      <c r="N3082" s="5">
        <f t="shared" si="48"/>
        <v>5630.4</v>
      </c>
      <c r="O3082" s="5">
        <v>31.071274540832469</v>
      </c>
      <c r="P3082" s="5">
        <f>tb_vendas[[#This Row],[Quantidade]]*tb_vendas[[#This Row],[Custo Unitário]]</f>
        <v>2485.7019632665974</v>
      </c>
      <c r="Q3082" s="5">
        <f>tb_vendas[[#This Row],[Valor Total]]-tb_vendas[[#This Row],[Custo Total]]</f>
        <v>3144.6980367334022</v>
      </c>
      <c r="R3082" s="2">
        <v>8</v>
      </c>
      <c r="S3082" s="3">
        <v>6</v>
      </c>
      <c r="T3082" t="s">
        <v>80</v>
      </c>
      <c r="U3082" t="s">
        <v>83</v>
      </c>
    </row>
    <row r="3083" spans="1:21" x14ac:dyDescent="0.3">
      <c r="A3083" s="3" t="s">
        <v>3167</v>
      </c>
      <c r="B3083" s="1">
        <v>45156</v>
      </c>
      <c r="C3083" s="7" t="str">
        <f>TEXT(tb_vendas[[#This Row],[Data do Pedido]],"aaaa-mm")</f>
        <v>2023-08</v>
      </c>
      <c r="D3083" s="1" t="s">
        <v>6588</v>
      </c>
      <c r="E3083" t="s">
        <v>21</v>
      </c>
      <c r="F3083" t="s">
        <v>35</v>
      </c>
      <c r="G3083" t="s">
        <v>44</v>
      </c>
      <c r="H3083" t="s">
        <v>46</v>
      </c>
      <c r="I3083" t="s">
        <v>47</v>
      </c>
      <c r="J3083" t="s">
        <v>63</v>
      </c>
      <c r="K3083" t="s">
        <v>75</v>
      </c>
      <c r="L3083">
        <v>92</v>
      </c>
      <c r="M3083" s="5">
        <v>85.51</v>
      </c>
      <c r="N3083" s="5">
        <f t="shared" si="48"/>
        <v>7866.92</v>
      </c>
      <c r="O3083" s="5">
        <v>31.633592386476149</v>
      </c>
      <c r="P3083" s="5">
        <f>tb_vendas[[#This Row],[Quantidade]]*tb_vendas[[#This Row],[Custo Unitário]]</f>
        <v>2910.2904995558056</v>
      </c>
      <c r="Q3083" s="5">
        <f>tb_vendas[[#This Row],[Valor Total]]-tb_vendas[[#This Row],[Custo Total]]</f>
        <v>4956.6295004441945</v>
      </c>
      <c r="R3083" s="2">
        <v>10</v>
      </c>
      <c r="S3083" s="3">
        <v>0</v>
      </c>
      <c r="T3083" t="s">
        <v>80</v>
      </c>
      <c r="U3083" t="s">
        <v>84</v>
      </c>
    </row>
    <row r="3084" spans="1:21" x14ac:dyDescent="0.3">
      <c r="A3084" s="3" t="s">
        <v>3168</v>
      </c>
      <c r="B3084" s="1">
        <v>45156</v>
      </c>
      <c r="C3084" s="7" t="str">
        <f>TEXT(tb_vendas[[#This Row],[Data do Pedido]],"aaaa-mm")</f>
        <v>2023-08</v>
      </c>
      <c r="D3084" s="1" t="s">
        <v>6592</v>
      </c>
      <c r="E3084" t="s">
        <v>21</v>
      </c>
      <c r="F3084" t="s">
        <v>34</v>
      </c>
      <c r="G3084" t="s">
        <v>40</v>
      </c>
      <c r="H3084" t="s">
        <v>46</v>
      </c>
      <c r="I3084" t="s">
        <v>57</v>
      </c>
      <c r="J3084" t="s">
        <v>66</v>
      </c>
      <c r="K3084" t="s">
        <v>71</v>
      </c>
      <c r="L3084">
        <v>95</v>
      </c>
      <c r="M3084" s="5">
        <v>40.68</v>
      </c>
      <c r="N3084" s="5">
        <f t="shared" si="48"/>
        <v>3864.6</v>
      </c>
      <c r="O3084" s="5">
        <v>15.567933389216027</v>
      </c>
      <c r="P3084" s="5">
        <f>tb_vendas[[#This Row],[Quantidade]]*tb_vendas[[#This Row],[Custo Unitário]]</f>
        <v>1478.9536719755224</v>
      </c>
      <c r="Q3084" s="5">
        <f>tb_vendas[[#This Row],[Valor Total]]-tb_vendas[[#This Row],[Custo Total]]</f>
        <v>2385.6463280244775</v>
      </c>
      <c r="R3084" s="2">
        <v>9</v>
      </c>
      <c r="S3084" s="3">
        <v>5</v>
      </c>
      <c r="T3084" t="s">
        <v>79</v>
      </c>
      <c r="U3084" t="s">
        <v>84</v>
      </c>
    </row>
    <row r="3085" spans="1:21" x14ac:dyDescent="0.3">
      <c r="A3085" s="3" t="s">
        <v>3169</v>
      </c>
      <c r="B3085" s="1">
        <v>45157</v>
      </c>
      <c r="C3085" s="7" t="str">
        <f>TEXT(tb_vendas[[#This Row],[Data do Pedido]],"aaaa-mm")</f>
        <v>2023-08</v>
      </c>
      <c r="D3085" s="1" t="s">
        <v>6591</v>
      </c>
      <c r="E3085" t="s">
        <v>18</v>
      </c>
      <c r="F3085" t="s">
        <v>32</v>
      </c>
      <c r="G3085" t="s">
        <v>39</v>
      </c>
      <c r="H3085" t="s">
        <v>45</v>
      </c>
      <c r="I3085" t="s">
        <v>54</v>
      </c>
      <c r="J3085" t="s">
        <v>68</v>
      </c>
      <c r="K3085" t="s">
        <v>77</v>
      </c>
      <c r="L3085">
        <v>69</v>
      </c>
      <c r="M3085" s="5">
        <v>44.52</v>
      </c>
      <c r="N3085" s="5">
        <f t="shared" si="48"/>
        <v>3071.88</v>
      </c>
      <c r="O3085" s="5">
        <v>14.219783894022518</v>
      </c>
      <c r="P3085" s="5">
        <f>tb_vendas[[#This Row],[Quantidade]]*tb_vendas[[#This Row],[Custo Unitário]]</f>
        <v>981.16508868755375</v>
      </c>
      <c r="Q3085" s="5">
        <f>tb_vendas[[#This Row],[Valor Total]]-tb_vendas[[#This Row],[Custo Total]]</f>
        <v>2090.7149113124465</v>
      </c>
      <c r="R3085" s="2">
        <v>1</v>
      </c>
      <c r="S3085" s="3">
        <v>2</v>
      </c>
      <c r="T3085" t="s">
        <v>79</v>
      </c>
      <c r="U3085" t="s">
        <v>82</v>
      </c>
    </row>
    <row r="3086" spans="1:21" x14ac:dyDescent="0.3">
      <c r="A3086" s="3" t="s">
        <v>3170</v>
      </c>
      <c r="B3086" s="1">
        <v>45157</v>
      </c>
      <c r="C3086" s="7" t="str">
        <f>TEXT(tb_vendas[[#This Row],[Data do Pedido]],"aaaa-mm")</f>
        <v>2023-08</v>
      </c>
      <c r="D3086" s="1" t="s">
        <v>6593</v>
      </c>
      <c r="E3086" t="s">
        <v>16</v>
      </c>
      <c r="F3086" t="s">
        <v>36</v>
      </c>
      <c r="G3086" t="s">
        <v>39</v>
      </c>
      <c r="H3086" t="s">
        <v>45</v>
      </c>
      <c r="I3086" t="s">
        <v>54</v>
      </c>
      <c r="J3086" t="s">
        <v>68</v>
      </c>
      <c r="K3086" t="s">
        <v>78</v>
      </c>
      <c r="L3086">
        <v>18</v>
      </c>
      <c r="M3086" s="5">
        <v>44.2</v>
      </c>
      <c r="N3086" s="5">
        <f t="shared" si="48"/>
        <v>795.6</v>
      </c>
      <c r="O3086" s="5">
        <v>33.899136354090885</v>
      </c>
      <c r="P3086" s="5">
        <f>tb_vendas[[#This Row],[Quantidade]]*tb_vendas[[#This Row],[Custo Unitário]]</f>
        <v>610.18445437363596</v>
      </c>
      <c r="Q3086" s="5">
        <f>tb_vendas[[#This Row],[Valor Total]]-tb_vendas[[#This Row],[Custo Total]]</f>
        <v>185.41554562636406</v>
      </c>
      <c r="R3086" s="2">
        <v>9</v>
      </c>
      <c r="S3086" s="3">
        <v>2</v>
      </c>
      <c r="T3086" t="s">
        <v>81</v>
      </c>
      <c r="U3086" t="s">
        <v>85</v>
      </c>
    </row>
    <row r="3087" spans="1:21" x14ac:dyDescent="0.3">
      <c r="A3087" s="3" t="s">
        <v>3171</v>
      </c>
      <c r="B3087" s="1">
        <v>45157</v>
      </c>
      <c r="C3087" s="7" t="str">
        <f>TEXT(tb_vendas[[#This Row],[Data do Pedido]],"aaaa-mm")</f>
        <v>2023-08</v>
      </c>
      <c r="D3087" s="1" t="s">
        <v>6593</v>
      </c>
      <c r="E3087" t="s">
        <v>17</v>
      </c>
      <c r="F3087" t="s">
        <v>28</v>
      </c>
      <c r="G3087" t="s">
        <v>43</v>
      </c>
      <c r="H3087" t="s">
        <v>45</v>
      </c>
      <c r="I3087" t="s">
        <v>53</v>
      </c>
      <c r="J3087" t="s">
        <v>67</v>
      </c>
      <c r="K3087" t="s">
        <v>72</v>
      </c>
      <c r="L3087">
        <v>16</v>
      </c>
      <c r="M3087" s="5">
        <v>44.36</v>
      </c>
      <c r="N3087" s="5">
        <f t="shared" si="48"/>
        <v>709.76</v>
      </c>
      <c r="O3087" s="5">
        <v>13.70431720277962</v>
      </c>
      <c r="P3087" s="5">
        <f>tb_vendas[[#This Row],[Quantidade]]*tb_vendas[[#This Row],[Custo Unitário]]</f>
        <v>219.26907524447392</v>
      </c>
      <c r="Q3087" s="5">
        <f>tb_vendas[[#This Row],[Valor Total]]-tb_vendas[[#This Row],[Custo Total]]</f>
        <v>490.49092475552607</v>
      </c>
      <c r="R3087" s="2">
        <v>9</v>
      </c>
      <c r="S3087" s="3">
        <v>1</v>
      </c>
      <c r="T3087" t="s">
        <v>79</v>
      </c>
      <c r="U3087" t="s">
        <v>85</v>
      </c>
    </row>
    <row r="3088" spans="1:21" x14ac:dyDescent="0.3">
      <c r="A3088" s="3" t="s">
        <v>3172</v>
      </c>
      <c r="B3088" s="1">
        <v>45157</v>
      </c>
      <c r="C3088" s="7" t="str">
        <f>TEXT(tb_vendas[[#This Row],[Data do Pedido]],"aaaa-mm")</f>
        <v>2023-08</v>
      </c>
      <c r="D3088" s="1" t="s">
        <v>6590</v>
      </c>
      <c r="E3088" t="s">
        <v>23</v>
      </c>
      <c r="F3088" t="s">
        <v>25</v>
      </c>
      <c r="G3088" t="s">
        <v>40</v>
      </c>
      <c r="H3088" t="s">
        <v>46</v>
      </c>
      <c r="I3088" t="s">
        <v>58</v>
      </c>
      <c r="J3088" t="s">
        <v>64</v>
      </c>
      <c r="K3088" t="s">
        <v>72</v>
      </c>
      <c r="L3088">
        <v>54</v>
      </c>
      <c r="M3088" s="5">
        <v>86.04</v>
      </c>
      <c r="N3088" s="5">
        <f t="shared" si="48"/>
        <v>4646.1600000000008</v>
      </c>
      <c r="O3088" s="5">
        <v>30.431419672459604</v>
      </c>
      <c r="P3088" s="5">
        <f>tb_vendas[[#This Row],[Quantidade]]*tb_vendas[[#This Row],[Custo Unitário]]</f>
        <v>1643.2966623128186</v>
      </c>
      <c r="Q3088" s="5">
        <f>tb_vendas[[#This Row],[Valor Total]]-tb_vendas[[#This Row],[Custo Total]]</f>
        <v>3002.8633376871821</v>
      </c>
      <c r="R3088" s="2">
        <v>2</v>
      </c>
      <c r="S3088" s="3">
        <v>8</v>
      </c>
      <c r="T3088" t="s">
        <v>79</v>
      </c>
      <c r="U3088" t="s">
        <v>85</v>
      </c>
    </row>
    <row r="3089" spans="1:21" x14ac:dyDescent="0.3">
      <c r="A3089" s="3" t="s">
        <v>3173</v>
      </c>
      <c r="B3089" s="1">
        <v>45157</v>
      </c>
      <c r="C3089" s="7" t="str">
        <f>TEXT(tb_vendas[[#This Row],[Data do Pedido]],"aaaa-mm")</f>
        <v>2023-08</v>
      </c>
      <c r="D3089" s="1" t="s">
        <v>6593</v>
      </c>
      <c r="E3089" t="s">
        <v>16</v>
      </c>
      <c r="F3089" t="s">
        <v>37</v>
      </c>
      <c r="G3089" t="s">
        <v>41</v>
      </c>
      <c r="H3089" t="s">
        <v>45</v>
      </c>
      <c r="I3089" t="s">
        <v>54</v>
      </c>
      <c r="J3089" t="s">
        <v>68</v>
      </c>
      <c r="K3089" t="s">
        <v>76</v>
      </c>
      <c r="L3089">
        <v>61</v>
      </c>
      <c r="M3089" s="5">
        <v>9.4499999999999993</v>
      </c>
      <c r="N3089" s="5">
        <f t="shared" si="48"/>
        <v>576.44999999999993</v>
      </c>
      <c r="O3089" s="5">
        <v>2.3634110888665902</v>
      </c>
      <c r="P3089" s="5">
        <f>tb_vendas[[#This Row],[Quantidade]]*tb_vendas[[#This Row],[Custo Unitário]]</f>
        <v>144.16807642086201</v>
      </c>
      <c r="Q3089" s="5">
        <f>tb_vendas[[#This Row],[Valor Total]]-tb_vendas[[#This Row],[Custo Total]]</f>
        <v>432.28192357913792</v>
      </c>
      <c r="R3089" s="2">
        <v>9</v>
      </c>
      <c r="S3089" s="3">
        <v>6</v>
      </c>
      <c r="T3089" t="s">
        <v>80</v>
      </c>
      <c r="U3089" t="s">
        <v>85</v>
      </c>
    </row>
    <row r="3090" spans="1:21" x14ac:dyDescent="0.3">
      <c r="A3090" s="3" t="s">
        <v>3174</v>
      </c>
      <c r="B3090" s="1">
        <v>45157</v>
      </c>
      <c r="C3090" s="7" t="str">
        <f>TEXT(tb_vendas[[#This Row],[Data do Pedido]],"aaaa-mm")</f>
        <v>2023-08</v>
      </c>
      <c r="D3090" s="1" t="s">
        <v>6593</v>
      </c>
      <c r="E3090" t="s">
        <v>23</v>
      </c>
      <c r="F3090" t="s">
        <v>28</v>
      </c>
      <c r="G3090" t="s">
        <v>43</v>
      </c>
      <c r="H3090" t="s">
        <v>45</v>
      </c>
      <c r="I3090" t="s">
        <v>49</v>
      </c>
      <c r="J3090" t="s">
        <v>65</v>
      </c>
      <c r="K3090" t="s">
        <v>76</v>
      </c>
      <c r="L3090">
        <v>3</v>
      </c>
      <c r="M3090" s="5">
        <v>11.98</v>
      </c>
      <c r="N3090" s="5">
        <f t="shared" si="48"/>
        <v>35.94</v>
      </c>
      <c r="O3090" s="5">
        <v>3.6457738292942006</v>
      </c>
      <c r="P3090" s="5">
        <f>tb_vendas[[#This Row],[Quantidade]]*tb_vendas[[#This Row],[Custo Unitário]]</f>
        <v>10.937321487882603</v>
      </c>
      <c r="Q3090" s="5">
        <f>tb_vendas[[#This Row],[Valor Total]]-tb_vendas[[#This Row],[Custo Total]]</f>
        <v>25.002678512117395</v>
      </c>
      <c r="R3090" s="2">
        <v>10</v>
      </c>
      <c r="S3090" s="3">
        <v>0</v>
      </c>
      <c r="T3090" t="s">
        <v>81</v>
      </c>
      <c r="U3090" t="s">
        <v>82</v>
      </c>
    </row>
    <row r="3091" spans="1:21" x14ac:dyDescent="0.3">
      <c r="A3091" s="3" t="s">
        <v>3175</v>
      </c>
      <c r="B3091" s="1">
        <v>45158</v>
      </c>
      <c r="C3091" s="7" t="str">
        <f>TEXT(tb_vendas[[#This Row],[Data do Pedido]],"aaaa-mm")</f>
        <v>2023-08</v>
      </c>
      <c r="D3091" s="1" t="s">
        <v>6593</v>
      </c>
      <c r="E3091" t="s">
        <v>21</v>
      </c>
      <c r="F3091" t="s">
        <v>31</v>
      </c>
      <c r="G3091" t="s">
        <v>40</v>
      </c>
      <c r="H3091" t="s">
        <v>46</v>
      </c>
      <c r="I3091" t="s">
        <v>50</v>
      </c>
      <c r="J3091" t="s">
        <v>66</v>
      </c>
      <c r="K3091" t="s">
        <v>74</v>
      </c>
      <c r="L3091">
        <v>11</v>
      </c>
      <c r="M3091" s="5">
        <v>42.52</v>
      </c>
      <c r="N3091" s="5">
        <f t="shared" si="48"/>
        <v>467.72</v>
      </c>
      <c r="O3091" s="5">
        <v>14.438258677433183</v>
      </c>
      <c r="P3091" s="5">
        <f>tb_vendas[[#This Row],[Quantidade]]*tb_vendas[[#This Row],[Custo Unitário]]</f>
        <v>158.82084545176502</v>
      </c>
      <c r="Q3091" s="5">
        <f>tb_vendas[[#This Row],[Valor Total]]-tb_vendas[[#This Row],[Custo Total]]</f>
        <v>308.899154548235</v>
      </c>
      <c r="R3091" s="2">
        <v>6</v>
      </c>
      <c r="S3091" s="3">
        <v>2</v>
      </c>
      <c r="T3091" t="s">
        <v>79</v>
      </c>
      <c r="U3091" t="s">
        <v>83</v>
      </c>
    </row>
    <row r="3092" spans="1:21" x14ac:dyDescent="0.3">
      <c r="A3092" s="3" t="s">
        <v>3176</v>
      </c>
      <c r="B3092" s="1">
        <v>45158</v>
      </c>
      <c r="C3092" s="7" t="str">
        <f>TEXT(tb_vendas[[#This Row],[Data do Pedido]],"aaaa-mm")</f>
        <v>2023-08</v>
      </c>
      <c r="D3092" s="1" t="s">
        <v>6592</v>
      </c>
      <c r="E3092" t="s">
        <v>21</v>
      </c>
      <c r="F3092" t="s">
        <v>24</v>
      </c>
      <c r="G3092" t="s">
        <v>39</v>
      </c>
      <c r="H3092" t="s">
        <v>45</v>
      </c>
      <c r="I3092" t="s">
        <v>53</v>
      </c>
      <c r="J3092" t="s">
        <v>67</v>
      </c>
      <c r="K3092" t="s">
        <v>74</v>
      </c>
      <c r="L3092">
        <v>62</v>
      </c>
      <c r="M3092" s="5">
        <v>83.21</v>
      </c>
      <c r="N3092" s="5">
        <f t="shared" si="48"/>
        <v>5159.0199999999995</v>
      </c>
      <c r="O3092" s="5">
        <v>28.126990546228342</v>
      </c>
      <c r="P3092" s="5">
        <f>tb_vendas[[#This Row],[Quantidade]]*tb_vendas[[#This Row],[Custo Unitário]]</f>
        <v>1743.8734138661571</v>
      </c>
      <c r="Q3092" s="5">
        <f>tb_vendas[[#This Row],[Valor Total]]-tb_vendas[[#This Row],[Custo Total]]</f>
        <v>3415.1465861338424</v>
      </c>
      <c r="R3092" s="2">
        <v>7</v>
      </c>
      <c r="S3092" s="3">
        <v>6</v>
      </c>
      <c r="T3092" t="s">
        <v>79</v>
      </c>
      <c r="U3092" t="s">
        <v>85</v>
      </c>
    </row>
    <row r="3093" spans="1:21" x14ac:dyDescent="0.3">
      <c r="A3093" s="3" t="s">
        <v>3177</v>
      </c>
      <c r="B3093" s="1">
        <v>45158</v>
      </c>
      <c r="C3093" s="7" t="str">
        <f>TEXT(tb_vendas[[#This Row],[Data do Pedido]],"aaaa-mm")</f>
        <v>2023-08</v>
      </c>
      <c r="D3093" s="1" t="s">
        <v>6589</v>
      </c>
      <c r="E3093" t="s">
        <v>18</v>
      </c>
      <c r="F3093" t="s">
        <v>27</v>
      </c>
      <c r="G3093" t="s">
        <v>42</v>
      </c>
      <c r="H3093" t="s">
        <v>46</v>
      </c>
      <c r="I3093" t="s">
        <v>61</v>
      </c>
      <c r="J3093" t="s">
        <v>68</v>
      </c>
      <c r="K3093" t="s">
        <v>77</v>
      </c>
      <c r="L3093">
        <v>98</v>
      </c>
      <c r="M3093" s="5">
        <v>19.579999999999998</v>
      </c>
      <c r="N3093" s="5">
        <f t="shared" si="48"/>
        <v>1918.84</v>
      </c>
      <c r="O3093" s="5">
        <v>11.151244638939847</v>
      </c>
      <c r="P3093" s="5">
        <f>tb_vendas[[#This Row],[Quantidade]]*tb_vendas[[#This Row],[Custo Unitário]]</f>
        <v>1092.8219746161051</v>
      </c>
      <c r="Q3093" s="5">
        <f>tb_vendas[[#This Row],[Valor Total]]-tb_vendas[[#This Row],[Custo Total]]</f>
        <v>826.01802538389484</v>
      </c>
      <c r="R3093" s="2">
        <v>2</v>
      </c>
      <c r="S3093" s="3">
        <v>5</v>
      </c>
      <c r="T3093" t="s">
        <v>81</v>
      </c>
      <c r="U3093" t="s">
        <v>83</v>
      </c>
    </row>
    <row r="3094" spans="1:21" x14ac:dyDescent="0.3">
      <c r="A3094" s="3" t="s">
        <v>3178</v>
      </c>
      <c r="B3094" s="1">
        <v>45158</v>
      </c>
      <c r="C3094" s="7" t="str">
        <f>TEXT(tb_vendas[[#This Row],[Data do Pedido]],"aaaa-mm")</f>
        <v>2023-08</v>
      </c>
      <c r="D3094" s="1" t="s">
        <v>6588</v>
      </c>
      <c r="E3094" t="s">
        <v>17</v>
      </c>
      <c r="F3094" t="s">
        <v>38</v>
      </c>
      <c r="G3094" t="s">
        <v>39</v>
      </c>
      <c r="H3094" t="s">
        <v>45</v>
      </c>
      <c r="I3094" t="s">
        <v>54</v>
      </c>
      <c r="J3094" t="s">
        <v>68</v>
      </c>
      <c r="K3094" t="s">
        <v>77</v>
      </c>
      <c r="L3094">
        <v>15</v>
      </c>
      <c r="M3094" s="5">
        <v>79.739999999999995</v>
      </c>
      <c r="N3094" s="5">
        <f t="shared" si="48"/>
        <v>1196.0999999999999</v>
      </c>
      <c r="O3094" s="5">
        <v>30.522031935139594</v>
      </c>
      <c r="P3094" s="5">
        <f>tb_vendas[[#This Row],[Quantidade]]*tb_vendas[[#This Row],[Custo Unitário]]</f>
        <v>457.83047902709393</v>
      </c>
      <c r="Q3094" s="5">
        <f>tb_vendas[[#This Row],[Valor Total]]-tb_vendas[[#This Row],[Custo Total]]</f>
        <v>738.26952097290598</v>
      </c>
      <c r="R3094" s="2">
        <v>4</v>
      </c>
      <c r="S3094" s="3">
        <v>5</v>
      </c>
      <c r="T3094" t="s">
        <v>81</v>
      </c>
      <c r="U3094" t="s">
        <v>85</v>
      </c>
    </row>
    <row r="3095" spans="1:21" x14ac:dyDescent="0.3">
      <c r="A3095" s="3" t="s">
        <v>3179</v>
      </c>
      <c r="B3095" s="1">
        <v>45158</v>
      </c>
      <c r="C3095" s="7" t="str">
        <f>TEXT(tb_vendas[[#This Row],[Data do Pedido]],"aaaa-mm")</f>
        <v>2023-08</v>
      </c>
      <c r="D3095" s="1" t="s">
        <v>6590</v>
      </c>
      <c r="E3095" t="s">
        <v>23</v>
      </c>
      <c r="F3095" t="s">
        <v>38</v>
      </c>
      <c r="G3095" t="s">
        <v>39</v>
      </c>
      <c r="H3095" t="s">
        <v>45</v>
      </c>
      <c r="I3095" t="s">
        <v>49</v>
      </c>
      <c r="J3095" t="s">
        <v>65</v>
      </c>
      <c r="K3095" t="s">
        <v>72</v>
      </c>
      <c r="L3095">
        <v>25</v>
      </c>
      <c r="M3095" s="5">
        <v>46.04</v>
      </c>
      <c r="N3095" s="5">
        <f t="shared" si="48"/>
        <v>1151</v>
      </c>
      <c r="O3095" s="5">
        <v>13.940827963044951</v>
      </c>
      <c r="P3095" s="5">
        <f>tb_vendas[[#This Row],[Quantidade]]*tb_vendas[[#This Row],[Custo Unitário]]</f>
        <v>348.52069907612378</v>
      </c>
      <c r="Q3095" s="5">
        <f>tb_vendas[[#This Row],[Valor Total]]-tb_vendas[[#This Row],[Custo Total]]</f>
        <v>802.47930092387628</v>
      </c>
      <c r="R3095" s="2">
        <v>2</v>
      </c>
      <c r="S3095" s="3">
        <v>2</v>
      </c>
      <c r="T3095" t="s">
        <v>81</v>
      </c>
      <c r="U3095" t="s">
        <v>84</v>
      </c>
    </row>
    <row r="3096" spans="1:21" x14ac:dyDescent="0.3">
      <c r="A3096" s="3" t="s">
        <v>3180</v>
      </c>
      <c r="B3096" s="1">
        <v>45158</v>
      </c>
      <c r="C3096" s="7" t="str">
        <f>TEXT(tb_vendas[[#This Row],[Data do Pedido]],"aaaa-mm")</f>
        <v>2023-08</v>
      </c>
      <c r="D3096" s="1" t="s">
        <v>6591</v>
      </c>
      <c r="E3096" t="s">
        <v>17</v>
      </c>
      <c r="F3096" t="s">
        <v>26</v>
      </c>
      <c r="G3096" t="s">
        <v>41</v>
      </c>
      <c r="H3096" t="s">
        <v>45</v>
      </c>
      <c r="I3096" t="s">
        <v>51</v>
      </c>
      <c r="J3096" t="s">
        <v>65</v>
      </c>
      <c r="K3096" t="s">
        <v>78</v>
      </c>
      <c r="L3096">
        <v>48</v>
      </c>
      <c r="M3096" s="5">
        <v>31.8</v>
      </c>
      <c r="N3096" s="5">
        <f t="shared" si="48"/>
        <v>1526.4</v>
      </c>
      <c r="O3096" s="5">
        <v>11.056451353102382</v>
      </c>
      <c r="P3096" s="5">
        <f>tb_vendas[[#This Row],[Quantidade]]*tb_vendas[[#This Row],[Custo Unitário]]</f>
        <v>530.70966494891434</v>
      </c>
      <c r="Q3096" s="5">
        <f>tb_vendas[[#This Row],[Valor Total]]-tb_vendas[[#This Row],[Custo Total]]</f>
        <v>995.69033505108575</v>
      </c>
      <c r="R3096" s="2">
        <v>7</v>
      </c>
      <c r="S3096" s="3">
        <v>9</v>
      </c>
      <c r="T3096" t="s">
        <v>80</v>
      </c>
      <c r="U3096" t="s">
        <v>84</v>
      </c>
    </row>
    <row r="3097" spans="1:21" x14ac:dyDescent="0.3">
      <c r="A3097" s="3" t="s">
        <v>3181</v>
      </c>
      <c r="B3097" s="1">
        <v>45158</v>
      </c>
      <c r="C3097" s="7" t="str">
        <f>TEXT(tb_vendas[[#This Row],[Data do Pedido]],"aaaa-mm")</f>
        <v>2023-08</v>
      </c>
      <c r="D3097" s="1" t="s">
        <v>6588</v>
      </c>
      <c r="E3097" t="s">
        <v>19</v>
      </c>
      <c r="F3097" t="s">
        <v>26</v>
      </c>
      <c r="G3097" t="s">
        <v>41</v>
      </c>
      <c r="H3097" t="s">
        <v>45</v>
      </c>
      <c r="I3097" t="s">
        <v>57</v>
      </c>
      <c r="J3097" t="s">
        <v>66</v>
      </c>
      <c r="K3097" t="s">
        <v>71</v>
      </c>
      <c r="L3097">
        <v>53</v>
      </c>
      <c r="M3097" s="5">
        <v>38.92</v>
      </c>
      <c r="N3097" s="5">
        <f t="shared" si="48"/>
        <v>2062.7600000000002</v>
      </c>
      <c r="O3097" s="5">
        <v>19.487715906610408</v>
      </c>
      <c r="P3097" s="5">
        <f>tb_vendas[[#This Row],[Quantidade]]*tb_vendas[[#This Row],[Custo Unitário]]</f>
        <v>1032.8489430503516</v>
      </c>
      <c r="Q3097" s="5">
        <f>tb_vendas[[#This Row],[Valor Total]]-tb_vendas[[#This Row],[Custo Total]]</f>
        <v>1029.9110569496486</v>
      </c>
      <c r="R3097" s="2">
        <v>6</v>
      </c>
      <c r="S3097" s="3">
        <v>0</v>
      </c>
      <c r="T3097" t="s">
        <v>80</v>
      </c>
      <c r="U3097" t="s">
        <v>82</v>
      </c>
    </row>
    <row r="3098" spans="1:21" x14ac:dyDescent="0.3">
      <c r="A3098" s="3" t="s">
        <v>3182</v>
      </c>
      <c r="B3098" s="1">
        <v>45158</v>
      </c>
      <c r="C3098" s="7" t="str">
        <f>TEXT(tb_vendas[[#This Row],[Data do Pedido]],"aaaa-mm")</f>
        <v>2023-08</v>
      </c>
      <c r="D3098" s="1" t="s">
        <v>6593</v>
      </c>
      <c r="E3098" t="s">
        <v>21</v>
      </c>
      <c r="F3098" t="s">
        <v>33</v>
      </c>
      <c r="G3098" t="s">
        <v>42</v>
      </c>
      <c r="H3098" t="s">
        <v>46</v>
      </c>
      <c r="I3098" t="s">
        <v>62</v>
      </c>
      <c r="J3098" t="s">
        <v>70</v>
      </c>
      <c r="K3098" t="s">
        <v>72</v>
      </c>
      <c r="L3098">
        <v>45</v>
      </c>
      <c r="M3098" s="5">
        <v>16.760000000000002</v>
      </c>
      <c r="N3098" s="5">
        <f t="shared" si="48"/>
        <v>754.2</v>
      </c>
      <c r="O3098" s="5">
        <v>4.7650065168428917</v>
      </c>
      <c r="P3098" s="5">
        <f>tb_vendas[[#This Row],[Quantidade]]*tb_vendas[[#This Row],[Custo Unitário]]</f>
        <v>214.42529325793012</v>
      </c>
      <c r="Q3098" s="5">
        <f>tb_vendas[[#This Row],[Valor Total]]-tb_vendas[[#This Row],[Custo Total]]</f>
        <v>539.77470674206995</v>
      </c>
      <c r="R3098" s="2">
        <v>10</v>
      </c>
      <c r="S3098" s="3">
        <v>9</v>
      </c>
      <c r="T3098" t="s">
        <v>79</v>
      </c>
      <c r="U3098" t="s">
        <v>83</v>
      </c>
    </row>
    <row r="3099" spans="1:21" x14ac:dyDescent="0.3">
      <c r="A3099" s="3" t="s">
        <v>3183</v>
      </c>
      <c r="B3099" s="1">
        <v>45158</v>
      </c>
      <c r="C3099" s="7" t="str">
        <f>TEXT(tb_vendas[[#This Row],[Data do Pedido]],"aaaa-mm")</f>
        <v>2023-08</v>
      </c>
      <c r="D3099" s="1" t="s">
        <v>6588</v>
      </c>
      <c r="E3099" t="s">
        <v>20</v>
      </c>
      <c r="F3099" t="s">
        <v>27</v>
      </c>
      <c r="G3099" t="s">
        <v>42</v>
      </c>
      <c r="H3099" t="s">
        <v>46</v>
      </c>
      <c r="I3099" t="s">
        <v>50</v>
      </c>
      <c r="J3099" t="s">
        <v>66</v>
      </c>
      <c r="K3099" t="s">
        <v>78</v>
      </c>
      <c r="L3099">
        <v>97</v>
      </c>
      <c r="M3099" s="5">
        <v>90.51</v>
      </c>
      <c r="N3099" s="5">
        <f t="shared" si="48"/>
        <v>8779.4700000000012</v>
      </c>
      <c r="O3099" s="5">
        <v>54.844915257087337</v>
      </c>
      <c r="P3099" s="5">
        <f>tb_vendas[[#This Row],[Quantidade]]*tb_vendas[[#This Row],[Custo Unitário]]</f>
        <v>5319.9567799374718</v>
      </c>
      <c r="Q3099" s="5">
        <f>tb_vendas[[#This Row],[Valor Total]]-tb_vendas[[#This Row],[Custo Total]]</f>
        <v>3459.5132200625294</v>
      </c>
      <c r="R3099" s="2">
        <v>9</v>
      </c>
      <c r="S3099" s="3">
        <v>0</v>
      </c>
      <c r="T3099" t="s">
        <v>80</v>
      </c>
      <c r="U3099" t="s">
        <v>83</v>
      </c>
    </row>
    <row r="3100" spans="1:21" x14ac:dyDescent="0.3">
      <c r="A3100" s="3" t="s">
        <v>3184</v>
      </c>
      <c r="B3100" s="1">
        <v>45158</v>
      </c>
      <c r="C3100" s="7" t="str">
        <f>TEXT(tb_vendas[[#This Row],[Data do Pedido]],"aaaa-mm")</f>
        <v>2023-08</v>
      </c>
      <c r="D3100" s="1" t="s">
        <v>6589</v>
      </c>
      <c r="E3100" t="s">
        <v>20</v>
      </c>
      <c r="F3100" t="s">
        <v>35</v>
      </c>
      <c r="G3100" t="s">
        <v>44</v>
      </c>
      <c r="H3100" t="s">
        <v>46</v>
      </c>
      <c r="I3100" t="s">
        <v>57</v>
      </c>
      <c r="J3100" t="s">
        <v>66</v>
      </c>
      <c r="K3100" t="s">
        <v>78</v>
      </c>
      <c r="L3100">
        <v>7</v>
      </c>
      <c r="M3100" s="5">
        <v>96.39</v>
      </c>
      <c r="N3100" s="5">
        <f t="shared" si="48"/>
        <v>674.73</v>
      </c>
      <c r="O3100" s="5">
        <v>26.080967739611502</v>
      </c>
      <c r="P3100" s="5">
        <f>tb_vendas[[#This Row],[Quantidade]]*tb_vendas[[#This Row],[Custo Unitário]]</f>
        <v>182.56677417728051</v>
      </c>
      <c r="Q3100" s="5">
        <f>tb_vendas[[#This Row],[Valor Total]]-tb_vendas[[#This Row],[Custo Total]]</f>
        <v>492.16322582271948</v>
      </c>
      <c r="R3100" s="2">
        <v>4</v>
      </c>
      <c r="S3100" s="3">
        <v>7</v>
      </c>
      <c r="T3100" t="s">
        <v>80</v>
      </c>
      <c r="U3100" t="s">
        <v>83</v>
      </c>
    </row>
    <row r="3101" spans="1:21" x14ac:dyDescent="0.3">
      <c r="A3101" s="3" t="s">
        <v>3185</v>
      </c>
      <c r="B3101" s="1">
        <v>45159</v>
      </c>
      <c r="C3101" s="7" t="str">
        <f>TEXT(tb_vendas[[#This Row],[Data do Pedido]],"aaaa-mm")</f>
        <v>2023-08</v>
      </c>
      <c r="D3101" s="1" t="s">
        <v>6593</v>
      </c>
      <c r="E3101" t="s">
        <v>22</v>
      </c>
      <c r="F3101" t="s">
        <v>28</v>
      </c>
      <c r="G3101" t="s">
        <v>43</v>
      </c>
      <c r="H3101" t="s">
        <v>45</v>
      </c>
      <c r="I3101" t="s">
        <v>50</v>
      </c>
      <c r="J3101" t="s">
        <v>66</v>
      </c>
      <c r="K3101" t="s">
        <v>74</v>
      </c>
      <c r="L3101">
        <v>40</v>
      </c>
      <c r="M3101" s="5">
        <v>46.03</v>
      </c>
      <c r="N3101" s="5">
        <f t="shared" si="48"/>
        <v>1841.2</v>
      </c>
      <c r="O3101" s="5">
        <v>14.986206436738387</v>
      </c>
      <c r="P3101" s="5">
        <f>tb_vendas[[#This Row],[Quantidade]]*tb_vendas[[#This Row],[Custo Unitário]]</f>
        <v>599.44825746953552</v>
      </c>
      <c r="Q3101" s="5">
        <f>tb_vendas[[#This Row],[Valor Total]]-tb_vendas[[#This Row],[Custo Total]]</f>
        <v>1241.7517425304645</v>
      </c>
      <c r="R3101" s="2">
        <v>10</v>
      </c>
      <c r="S3101" s="3">
        <v>5</v>
      </c>
      <c r="T3101" t="s">
        <v>79</v>
      </c>
      <c r="U3101" t="s">
        <v>84</v>
      </c>
    </row>
    <row r="3102" spans="1:21" x14ac:dyDescent="0.3">
      <c r="A3102" s="3" t="s">
        <v>3186</v>
      </c>
      <c r="B3102" s="1">
        <v>45159</v>
      </c>
      <c r="C3102" s="7" t="str">
        <f>TEXT(tb_vendas[[#This Row],[Data do Pedido]],"aaaa-mm")</f>
        <v>2023-08</v>
      </c>
      <c r="D3102" s="1" t="s">
        <v>6593</v>
      </c>
      <c r="E3102" t="s">
        <v>21</v>
      </c>
      <c r="F3102" t="s">
        <v>31</v>
      </c>
      <c r="G3102" t="s">
        <v>40</v>
      </c>
      <c r="H3102" t="s">
        <v>46</v>
      </c>
      <c r="I3102" t="s">
        <v>58</v>
      </c>
      <c r="J3102" t="s">
        <v>64</v>
      </c>
      <c r="K3102" t="s">
        <v>71</v>
      </c>
      <c r="L3102">
        <v>3</v>
      </c>
      <c r="M3102" s="5">
        <v>87.65</v>
      </c>
      <c r="N3102" s="5">
        <f t="shared" si="48"/>
        <v>262.95000000000005</v>
      </c>
      <c r="O3102" s="5">
        <v>83.819917975011592</v>
      </c>
      <c r="P3102" s="5">
        <f>tb_vendas[[#This Row],[Quantidade]]*tb_vendas[[#This Row],[Custo Unitário]]</f>
        <v>251.45975392503476</v>
      </c>
      <c r="Q3102" s="5">
        <f>tb_vendas[[#This Row],[Valor Total]]-tb_vendas[[#This Row],[Custo Total]]</f>
        <v>11.490246074965285</v>
      </c>
      <c r="R3102" s="2">
        <v>1</v>
      </c>
      <c r="S3102" s="3">
        <v>8</v>
      </c>
      <c r="T3102" t="s">
        <v>81</v>
      </c>
      <c r="U3102" t="s">
        <v>84</v>
      </c>
    </row>
    <row r="3103" spans="1:21" x14ac:dyDescent="0.3">
      <c r="A3103" s="3" t="s">
        <v>3187</v>
      </c>
      <c r="B3103" s="1">
        <v>45159</v>
      </c>
      <c r="C3103" s="7" t="str">
        <f>TEXT(tb_vendas[[#This Row],[Data do Pedido]],"aaaa-mm")</f>
        <v>2023-08</v>
      </c>
      <c r="D3103" s="1" t="s">
        <v>6592</v>
      </c>
      <c r="E3103" t="s">
        <v>19</v>
      </c>
      <c r="F3103" t="s">
        <v>28</v>
      </c>
      <c r="G3103" t="s">
        <v>43</v>
      </c>
      <c r="H3103" t="s">
        <v>45</v>
      </c>
      <c r="I3103" t="s">
        <v>56</v>
      </c>
      <c r="J3103" t="s">
        <v>63</v>
      </c>
      <c r="K3103" t="s">
        <v>78</v>
      </c>
      <c r="L3103">
        <v>90</v>
      </c>
      <c r="M3103" s="5">
        <v>32.14</v>
      </c>
      <c r="N3103" s="5">
        <f t="shared" si="48"/>
        <v>2892.6</v>
      </c>
      <c r="O3103" s="5">
        <v>22.309949275321127</v>
      </c>
      <c r="P3103" s="5">
        <f>tb_vendas[[#This Row],[Quantidade]]*tb_vendas[[#This Row],[Custo Unitário]]</f>
        <v>2007.8954347789015</v>
      </c>
      <c r="Q3103" s="5">
        <f>tb_vendas[[#This Row],[Valor Total]]-tb_vendas[[#This Row],[Custo Total]]</f>
        <v>884.70456522109839</v>
      </c>
      <c r="R3103" s="2">
        <v>5</v>
      </c>
      <c r="S3103" s="3">
        <v>6</v>
      </c>
      <c r="T3103" t="s">
        <v>79</v>
      </c>
      <c r="U3103" t="s">
        <v>84</v>
      </c>
    </row>
    <row r="3104" spans="1:21" x14ac:dyDescent="0.3">
      <c r="A3104" s="3" t="s">
        <v>3188</v>
      </c>
      <c r="B3104" s="1">
        <v>45159</v>
      </c>
      <c r="C3104" s="7" t="str">
        <f>TEXT(tb_vendas[[#This Row],[Data do Pedido]],"aaaa-mm")</f>
        <v>2023-08</v>
      </c>
      <c r="D3104" s="1" t="s">
        <v>6591</v>
      </c>
      <c r="E3104" t="s">
        <v>17</v>
      </c>
      <c r="F3104" t="s">
        <v>24</v>
      </c>
      <c r="G3104" t="s">
        <v>39</v>
      </c>
      <c r="H3104" t="s">
        <v>45</v>
      </c>
      <c r="I3104" t="s">
        <v>57</v>
      </c>
      <c r="J3104" t="s">
        <v>66</v>
      </c>
      <c r="K3104" t="s">
        <v>77</v>
      </c>
      <c r="L3104">
        <v>61</v>
      </c>
      <c r="M3104" s="5">
        <v>96.71</v>
      </c>
      <c r="N3104" s="5">
        <f t="shared" si="48"/>
        <v>5899.3099999999995</v>
      </c>
      <c r="O3104" s="5">
        <v>61.065141280986332</v>
      </c>
      <c r="P3104" s="5">
        <f>tb_vendas[[#This Row],[Quantidade]]*tb_vendas[[#This Row],[Custo Unitário]]</f>
        <v>3724.9736181401663</v>
      </c>
      <c r="Q3104" s="5">
        <f>tb_vendas[[#This Row],[Valor Total]]-tb_vendas[[#This Row],[Custo Total]]</f>
        <v>2174.3363818598332</v>
      </c>
      <c r="R3104" s="2">
        <v>8</v>
      </c>
      <c r="S3104" s="3">
        <v>9</v>
      </c>
      <c r="T3104" t="s">
        <v>81</v>
      </c>
      <c r="U3104" t="s">
        <v>85</v>
      </c>
    </row>
    <row r="3105" spans="1:21" x14ac:dyDescent="0.3">
      <c r="A3105" s="3" t="s">
        <v>3189</v>
      </c>
      <c r="B3105" s="1">
        <v>45159</v>
      </c>
      <c r="C3105" s="7" t="str">
        <f>TEXT(tb_vendas[[#This Row],[Data do Pedido]],"aaaa-mm")</f>
        <v>2023-08</v>
      </c>
      <c r="D3105" s="1" t="s">
        <v>6591</v>
      </c>
      <c r="E3105" t="s">
        <v>20</v>
      </c>
      <c r="F3105" t="s">
        <v>36</v>
      </c>
      <c r="G3105" t="s">
        <v>39</v>
      </c>
      <c r="H3105" t="s">
        <v>45</v>
      </c>
      <c r="I3105" t="s">
        <v>47</v>
      </c>
      <c r="J3105" t="s">
        <v>63</v>
      </c>
      <c r="K3105" t="s">
        <v>78</v>
      </c>
      <c r="L3105">
        <v>51</v>
      </c>
      <c r="M3105" s="5">
        <v>83.48</v>
      </c>
      <c r="N3105" s="5">
        <f t="shared" si="48"/>
        <v>4257.4800000000005</v>
      </c>
      <c r="O3105" s="5">
        <v>23.618477529429164</v>
      </c>
      <c r="P3105" s="5">
        <f>tb_vendas[[#This Row],[Quantidade]]*tb_vendas[[#This Row],[Custo Unitário]]</f>
        <v>1204.5423540008874</v>
      </c>
      <c r="Q3105" s="5">
        <f>tb_vendas[[#This Row],[Valor Total]]-tb_vendas[[#This Row],[Custo Total]]</f>
        <v>3052.9376459991131</v>
      </c>
      <c r="R3105" s="2">
        <v>3</v>
      </c>
      <c r="S3105" s="3">
        <v>3</v>
      </c>
      <c r="T3105" t="s">
        <v>79</v>
      </c>
      <c r="U3105" t="s">
        <v>82</v>
      </c>
    </row>
    <row r="3106" spans="1:21" x14ac:dyDescent="0.3">
      <c r="A3106" s="3" t="s">
        <v>3190</v>
      </c>
      <c r="B3106" s="1">
        <v>45159</v>
      </c>
      <c r="C3106" s="7" t="str">
        <f>TEXT(tb_vendas[[#This Row],[Data do Pedido]],"aaaa-mm")</f>
        <v>2023-08</v>
      </c>
      <c r="D3106" s="1" t="s">
        <v>6592</v>
      </c>
      <c r="E3106" t="s">
        <v>21</v>
      </c>
      <c r="F3106" t="s">
        <v>25</v>
      </c>
      <c r="G3106" t="s">
        <v>40</v>
      </c>
      <c r="H3106" t="s">
        <v>46</v>
      </c>
      <c r="I3106" t="s">
        <v>48</v>
      </c>
      <c r="J3106" t="s">
        <v>64</v>
      </c>
      <c r="K3106" t="s">
        <v>74</v>
      </c>
      <c r="L3106">
        <v>64</v>
      </c>
      <c r="M3106" s="5">
        <v>52.77</v>
      </c>
      <c r="N3106" s="5">
        <f t="shared" si="48"/>
        <v>3377.28</v>
      </c>
      <c r="O3106" s="5">
        <v>26.307405794659573</v>
      </c>
      <c r="P3106" s="5">
        <f>tb_vendas[[#This Row],[Quantidade]]*tb_vendas[[#This Row],[Custo Unitário]]</f>
        <v>1683.6739708582127</v>
      </c>
      <c r="Q3106" s="5">
        <f>tb_vendas[[#This Row],[Valor Total]]-tb_vendas[[#This Row],[Custo Total]]</f>
        <v>1693.6060291417875</v>
      </c>
      <c r="R3106" s="2">
        <v>9</v>
      </c>
      <c r="S3106" s="3">
        <v>10</v>
      </c>
      <c r="T3106" t="s">
        <v>80</v>
      </c>
      <c r="U3106" t="s">
        <v>84</v>
      </c>
    </row>
    <row r="3107" spans="1:21" x14ac:dyDescent="0.3">
      <c r="A3107" s="3" t="s">
        <v>3191</v>
      </c>
      <c r="B3107" s="1">
        <v>45159</v>
      </c>
      <c r="C3107" s="7" t="str">
        <f>TEXT(tb_vendas[[#This Row],[Data do Pedido]],"aaaa-mm")</f>
        <v>2023-08</v>
      </c>
      <c r="D3107" s="1" t="s">
        <v>6589</v>
      </c>
      <c r="E3107" t="s">
        <v>17</v>
      </c>
      <c r="F3107" t="s">
        <v>38</v>
      </c>
      <c r="G3107" t="s">
        <v>39</v>
      </c>
      <c r="H3107" t="s">
        <v>45</v>
      </c>
      <c r="I3107" t="s">
        <v>56</v>
      </c>
      <c r="J3107" t="s">
        <v>63</v>
      </c>
      <c r="K3107" t="s">
        <v>75</v>
      </c>
      <c r="L3107">
        <v>55</v>
      </c>
      <c r="M3107" s="5">
        <v>31.98</v>
      </c>
      <c r="N3107" s="5">
        <f t="shared" si="48"/>
        <v>1758.9</v>
      </c>
      <c r="O3107" s="5">
        <v>18.00885574085666</v>
      </c>
      <c r="P3107" s="5">
        <f>tb_vendas[[#This Row],[Quantidade]]*tb_vendas[[#This Row],[Custo Unitário]]</f>
        <v>990.48706574711628</v>
      </c>
      <c r="Q3107" s="5">
        <f>tb_vendas[[#This Row],[Valor Total]]-tb_vendas[[#This Row],[Custo Total]]</f>
        <v>768.41293425288382</v>
      </c>
      <c r="R3107" s="2">
        <v>7</v>
      </c>
      <c r="S3107" s="3">
        <v>0</v>
      </c>
      <c r="T3107" t="s">
        <v>81</v>
      </c>
      <c r="U3107" t="s">
        <v>85</v>
      </c>
    </row>
    <row r="3108" spans="1:21" x14ac:dyDescent="0.3">
      <c r="A3108" s="3" t="s">
        <v>3192</v>
      </c>
      <c r="B3108" s="1">
        <v>45160</v>
      </c>
      <c r="C3108" s="7" t="str">
        <f>TEXT(tb_vendas[[#This Row],[Data do Pedido]],"aaaa-mm")</f>
        <v>2023-08</v>
      </c>
      <c r="D3108" s="1" t="s">
        <v>6593</v>
      </c>
      <c r="E3108" t="s">
        <v>18</v>
      </c>
      <c r="F3108" t="s">
        <v>34</v>
      </c>
      <c r="G3108" t="s">
        <v>40</v>
      </c>
      <c r="H3108" t="s">
        <v>46</v>
      </c>
      <c r="I3108" t="s">
        <v>51</v>
      </c>
      <c r="J3108" t="s">
        <v>65</v>
      </c>
      <c r="K3108" t="s">
        <v>78</v>
      </c>
      <c r="L3108">
        <v>84</v>
      </c>
      <c r="M3108" s="5">
        <v>86.48</v>
      </c>
      <c r="N3108" s="5">
        <f t="shared" si="48"/>
        <v>7264.3200000000006</v>
      </c>
      <c r="O3108" s="5">
        <v>38.461440806603065</v>
      </c>
      <c r="P3108" s="5">
        <f>tb_vendas[[#This Row],[Quantidade]]*tb_vendas[[#This Row],[Custo Unitário]]</f>
        <v>3230.7610277546573</v>
      </c>
      <c r="Q3108" s="5">
        <f>tb_vendas[[#This Row],[Valor Total]]-tb_vendas[[#This Row],[Custo Total]]</f>
        <v>4033.5589722453433</v>
      </c>
      <c r="R3108" s="2">
        <v>9</v>
      </c>
      <c r="S3108" s="3">
        <v>10</v>
      </c>
      <c r="T3108" t="s">
        <v>80</v>
      </c>
      <c r="U3108" t="s">
        <v>83</v>
      </c>
    </row>
    <row r="3109" spans="1:21" x14ac:dyDescent="0.3">
      <c r="A3109" s="3" t="s">
        <v>3193</v>
      </c>
      <c r="B3109" s="1">
        <v>45160</v>
      </c>
      <c r="C3109" s="7" t="str">
        <f>TEXT(tb_vendas[[#This Row],[Data do Pedido]],"aaaa-mm")</f>
        <v>2023-08</v>
      </c>
      <c r="D3109" s="1" t="s">
        <v>6593</v>
      </c>
      <c r="E3109" t="s">
        <v>22</v>
      </c>
      <c r="F3109" t="s">
        <v>37</v>
      </c>
      <c r="G3109" t="s">
        <v>41</v>
      </c>
      <c r="H3109" t="s">
        <v>45</v>
      </c>
      <c r="I3109" t="s">
        <v>58</v>
      </c>
      <c r="J3109" t="s">
        <v>64</v>
      </c>
      <c r="K3109" t="s">
        <v>74</v>
      </c>
      <c r="L3109">
        <v>7</v>
      </c>
      <c r="M3109" s="5">
        <v>33.270000000000003</v>
      </c>
      <c r="N3109" s="5">
        <f t="shared" si="48"/>
        <v>232.89000000000001</v>
      </c>
      <c r="O3109" s="5">
        <v>11.276755021422845</v>
      </c>
      <c r="P3109" s="5">
        <f>tb_vendas[[#This Row],[Quantidade]]*tb_vendas[[#This Row],[Custo Unitário]]</f>
        <v>78.937285149959919</v>
      </c>
      <c r="Q3109" s="5">
        <f>tb_vendas[[#This Row],[Valor Total]]-tb_vendas[[#This Row],[Custo Total]]</f>
        <v>153.95271485004008</v>
      </c>
      <c r="R3109" s="2">
        <v>9</v>
      </c>
      <c r="S3109" s="3">
        <v>9</v>
      </c>
      <c r="T3109" t="s">
        <v>79</v>
      </c>
      <c r="U3109" t="s">
        <v>82</v>
      </c>
    </row>
    <row r="3110" spans="1:21" x14ac:dyDescent="0.3">
      <c r="A3110" s="3" t="s">
        <v>3194</v>
      </c>
      <c r="B3110" s="1">
        <v>45160</v>
      </c>
      <c r="C3110" s="7" t="str">
        <f>TEXT(tb_vendas[[#This Row],[Data do Pedido]],"aaaa-mm")</f>
        <v>2023-08</v>
      </c>
      <c r="D3110" s="1" t="s">
        <v>6593</v>
      </c>
      <c r="E3110" t="s">
        <v>16</v>
      </c>
      <c r="F3110" t="s">
        <v>37</v>
      </c>
      <c r="G3110" t="s">
        <v>41</v>
      </c>
      <c r="H3110" t="s">
        <v>45</v>
      </c>
      <c r="I3110" t="s">
        <v>53</v>
      </c>
      <c r="J3110" t="s">
        <v>67</v>
      </c>
      <c r="K3110" t="s">
        <v>74</v>
      </c>
      <c r="L3110">
        <v>51</v>
      </c>
      <c r="M3110" s="5">
        <v>82.09</v>
      </c>
      <c r="N3110" s="5">
        <f t="shared" si="48"/>
        <v>4186.59</v>
      </c>
      <c r="O3110" s="5">
        <v>51.180464979535728</v>
      </c>
      <c r="P3110" s="5">
        <f>tb_vendas[[#This Row],[Quantidade]]*tb_vendas[[#This Row],[Custo Unitário]]</f>
        <v>2610.2037139563222</v>
      </c>
      <c r="Q3110" s="5">
        <f>tb_vendas[[#This Row],[Valor Total]]-tb_vendas[[#This Row],[Custo Total]]</f>
        <v>1576.386286043678</v>
      </c>
      <c r="R3110" s="2">
        <v>4</v>
      </c>
      <c r="S3110" s="3">
        <v>8</v>
      </c>
      <c r="T3110" t="s">
        <v>80</v>
      </c>
      <c r="U3110" t="s">
        <v>84</v>
      </c>
    </row>
    <row r="3111" spans="1:21" x14ac:dyDescent="0.3">
      <c r="A3111" s="3" t="s">
        <v>3195</v>
      </c>
      <c r="B3111" s="1">
        <v>45160</v>
      </c>
      <c r="C3111" s="7" t="str">
        <f>TEXT(tb_vendas[[#This Row],[Data do Pedido]],"aaaa-mm")</f>
        <v>2023-08</v>
      </c>
      <c r="D3111" s="1" t="s">
        <v>6588</v>
      </c>
      <c r="E3111" t="s">
        <v>19</v>
      </c>
      <c r="F3111" t="s">
        <v>34</v>
      </c>
      <c r="G3111" t="s">
        <v>40</v>
      </c>
      <c r="H3111" t="s">
        <v>46</v>
      </c>
      <c r="I3111" t="s">
        <v>47</v>
      </c>
      <c r="J3111" t="s">
        <v>63</v>
      </c>
      <c r="K3111" t="s">
        <v>74</v>
      </c>
      <c r="L3111">
        <v>8</v>
      </c>
      <c r="M3111" s="5">
        <v>15.08</v>
      </c>
      <c r="N3111" s="5">
        <f t="shared" si="48"/>
        <v>120.64</v>
      </c>
      <c r="O3111" s="5">
        <v>4.3988395820943706</v>
      </c>
      <c r="P3111" s="5">
        <f>tb_vendas[[#This Row],[Quantidade]]*tb_vendas[[#This Row],[Custo Unitário]]</f>
        <v>35.190716656754965</v>
      </c>
      <c r="Q3111" s="5">
        <f>tb_vendas[[#This Row],[Valor Total]]-tb_vendas[[#This Row],[Custo Total]]</f>
        <v>85.449283343245042</v>
      </c>
      <c r="R3111" s="2">
        <v>9</v>
      </c>
      <c r="S3111" s="3">
        <v>0</v>
      </c>
      <c r="T3111" t="s">
        <v>80</v>
      </c>
      <c r="U3111" t="s">
        <v>82</v>
      </c>
    </row>
    <row r="3112" spans="1:21" x14ac:dyDescent="0.3">
      <c r="A3112" s="3" t="s">
        <v>3196</v>
      </c>
      <c r="B3112" s="1">
        <v>45160</v>
      </c>
      <c r="C3112" s="7" t="str">
        <f>TEXT(tb_vendas[[#This Row],[Data do Pedido]],"aaaa-mm")</f>
        <v>2023-08</v>
      </c>
      <c r="D3112" s="1" t="s">
        <v>6593</v>
      </c>
      <c r="E3112" t="s">
        <v>16</v>
      </c>
      <c r="F3112" t="s">
        <v>29</v>
      </c>
      <c r="G3112" t="s">
        <v>43</v>
      </c>
      <c r="H3112" t="s">
        <v>45</v>
      </c>
      <c r="I3112" t="s">
        <v>51</v>
      </c>
      <c r="J3112" t="s">
        <v>65</v>
      </c>
      <c r="K3112" t="s">
        <v>73</v>
      </c>
      <c r="L3112">
        <v>96</v>
      </c>
      <c r="M3112" s="5">
        <v>26.4</v>
      </c>
      <c r="N3112" s="5">
        <f t="shared" si="48"/>
        <v>2534.3999999999996</v>
      </c>
      <c r="O3112" s="5">
        <v>19.978597311162915</v>
      </c>
      <c r="P3112" s="5">
        <f>tb_vendas[[#This Row],[Quantidade]]*tb_vendas[[#This Row],[Custo Unitário]]</f>
        <v>1917.9453418716398</v>
      </c>
      <c r="Q3112" s="5">
        <f>tb_vendas[[#This Row],[Valor Total]]-tb_vendas[[#This Row],[Custo Total]]</f>
        <v>616.45465812835982</v>
      </c>
      <c r="R3112" s="2">
        <v>1</v>
      </c>
      <c r="S3112" s="3">
        <v>7</v>
      </c>
      <c r="T3112" t="s">
        <v>80</v>
      </c>
      <c r="U3112" t="s">
        <v>85</v>
      </c>
    </row>
    <row r="3113" spans="1:21" x14ac:dyDescent="0.3">
      <c r="A3113" s="3" t="s">
        <v>3197</v>
      </c>
      <c r="B3113" s="1">
        <v>45160</v>
      </c>
      <c r="C3113" s="7" t="str">
        <f>TEXT(tb_vendas[[#This Row],[Data do Pedido]],"aaaa-mm")</f>
        <v>2023-08</v>
      </c>
      <c r="D3113" s="1" t="s">
        <v>6593</v>
      </c>
      <c r="E3113" t="s">
        <v>20</v>
      </c>
      <c r="F3113" t="s">
        <v>37</v>
      </c>
      <c r="G3113" t="s">
        <v>41</v>
      </c>
      <c r="H3113" t="s">
        <v>45</v>
      </c>
      <c r="I3113" t="s">
        <v>54</v>
      </c>
      <c r="J3113" t="s">
        <v>68</v>
      </c>
      <c r="K3113" t="s">
        <v>77</v>
      </c>
      <c r="L3113">
        <v>31</v>
      </c>
      <c r="M3113" s="5">
        <v>43.93</v>
      </c>
      <c r="N3113" s="5">
        <f t="shared" si="48"/>
        <v>1361.83</v>
      </c>
      <c r="O3113" s="5">
        <v>24.186232608279749</v>
      </c>
      <c r="P3113" s="5">
        <f>tb_vendas[[#This Row],[Quantidade]]*tb_vendas[[#This Row],[Custo Unitário]]</f>
        <v>749.77321085667222</v>
      </c>
      <c r="Q3113" s="5">
        <f>tb_vendas[[#This Row],[Valor Total]]-tb_vendas[[#This Row],[Custo Total]]</f>
        <v>612.05678914332771</v>
      </c>
      <c r="R3113" s="2">
        <v>5</v>
      </c>
      <c r="S3113" s="3">
        <v>5</v>
      </c>
      <c r="T3113" t="s">
        <v>81</v>
      </c>
      <c r="U3113" t="s">
        <v>84</v>
      </c>
    </row>
    <row r="3114" spans="1:21" x14ac:dyDescent="0.3">
      <c r="A3114" s="3" t="s">
        <v>3198</v>
      </c>
      <c r="B3114" s="1">
        <v>45160</v>
      </c>
      <c r="C3114" s="7" t="str">
        <f>TEXT(tb_vendas[[#This Row],[Data do Pedido]],"aaaa-mm")</f>
        <v>2023-08</v>
      </c>
      <c r="D3114" s="1" t="s">
        <v>6589</v>
      </c>
      <c r="E3114" t="s">
        <v>19</v>
      </c>
      <c r="F3114" t="s">
        <v>25</v>
      </c>
      <c r="G3114" t="s">
        <v>40</v>
      </c>
      <c r="H3114" t="s">
        <v>46</v>
      </c>
      <c r="I3114" t="s">
        <v>51</v>
      </c>
      <c r="J3114" t="s">
        <v>65</v>
      </c>
      <c r="K3114" t="s">
        <v>78</v>
      </c>
      <c r="L3114">
        <v>2</v>
      </c>
      <c r="M3114" s="5">
        <v>10.4</v>
      </c>
      <c r="N3114" s="5">
        <f t="shared" si="48"/>
        <v>20.8</v>
      </c>
      <c r="O3114" s="5">
        <v>3.9827681971812856</v>
      </c>
      <c r="P3114" s="5">
        <f>tb_vendas[[#This Row],[Quantidade]]*tb_vendas[[#This Row],[Custo Unitário]]</f>
        <v>7.9655363943625712</v>
      </c>
      <c r="Q3114" s="5">
        <f>tb_vendas[[#This Row],[Valor Total]]-tb_vendas[[#This Row],[Custo Total]]</f>
        <v>12.834463605637429</v>
      </c>
      <c r="R3114" s="2">
        <v>8</v>
      </c>
      <c r="S3114" s="3">
        <v>8</v>
      </c>
      <c r="T3114" t="s">
        <v>79</v>
      </c>
      <c r="U3114" t="s">
        <v>83</v>
      </c>
    </row>
    <row r="3115" spans="1:21" x14ac:dyDescent="0.3">
      <c r="A3115" s="3" t="s">
        <v>3199</v>
      </c>
      <c r="B3115" s="1">
        <v>45160</v>
      </c>
      <c r="C3115" s="7" t="str">
        <f>TEXT(tb_vendas[[#This Row],[Data do Pedido]],"aaaa-mm")</f>
        <v>2023-08</v>
      </c>
      <c r="D3115" s="1" t="s">
        <v>6589</v>
      </c>
      <c r="E3115" t="s">
        <v>19</v>
      </c>
      <c r="F3115" t="s">
        <v>33</v>
      </c>
      <c r="G3115" t="s">
        <v>42</v>
      </c>
      <c r="H3115" t="s">
        <v>46</v>
      </c>
      <c r="I3115" t="s">
        <v>53</v>
      </c>
      <c r="J3115" t="s">
        <v>67</v>
      </c>
      <c r="K3115" t="s">
        <v>75</v>
      </c>
      <c r="L3115">
        <v>75</v>
      </c>
      <c r="M3115" s="5">
        <v>9.2200000000000006</v>
      </c>
      <c r="N3115" s="5">
        <f t="shared" si="48"/>
        <v>691.5</v>
      </c>
      <c r="O3115" s="5">
        <v>5.7989820583755423</v>
      </c>
      <c r="P3115" s="5">
        <f>tb_vendas[[#This Row],[Quantidade]]*tb_vendas[[#This Row],[Custo Unitário]]</f>
        <v>434.92365437816568</v>
      </c>
      <c r="Q3115" s="5">
        <f>tb_vendas[[#This Row],[Valor Total]]-tb_vendas[[#This Row],[Custo Total]]</f>
        <v>256.57634562183432</v>
      </c>
      <c r="R3115" s="2">
        <v>3</v>
      </c>
      <c r="S3115" s="3">
        <v>9</v>
      </c>
      <c r="T3115" t="s">
        <v>81</v>
      </c>
      <c r="U3115" t="s">
        <v>83</v>
      </c>
    </row>
    <row r="3116" spans="1:21" x14ac:dyDescent="0.3">
      <c r="A3116" s="3" t="s">
        <v>3200</v>
      </c>
      <c r="B3116" s="1">
        <v>45161</v>
      </c>
      <c r="C3116" s="7" t="str">
        <f>TEXT(tb_vendas[[#This Row],[Data do Pedido]],"aaaa-mm")</f>
        <v>2023-08</v>
      </c>
      <c r="D3116" s="1" t="s">
        <v>6589</v>
      </c>
      <c r="E3116" t="s">
        <v>20</v>
      </c>
      <c r="F3116" t="s">
        <v>37</v>
      </c>
      <c r="G3116" t="s">
        <v>41</v>
      </c>
      <c r="H3116" t="s">
        <v>45</v>
      </c>
      <c r="I3116" t="s">
        <v>60</v>
      </c>
      <c r="J3116" t="s">
        <v>69</v>
      </c>
      <c r="K3116" t="s">
        <v>75</v>
      </c>
      <c r="L3116">
        <v>18</v>
      </c>
      <c r="M3116" s="5">
        <v>80.13</v>
      </c>
      <c r="N3116" s="5">
        <f t="shared" si="48"/>
        <v>1442.34</v>
      </c>
      <c r="O3116" s="5">
        <v>43.988468215356839</v>
      </c>
      <c r="P3116" s="5">
        <f>tb_vendas[[#This Row],[Quantidade]]*tb_vendas[[#This Row],[Custo Unitário]]</f>
        <v>791.79242787642306</v>
      </c>
      <c r="Q3116" s="5">
        <f>tb_vendas[[#This Row],[Valor Total]]-tb_vendas[[#This Row],[Custo Total]]</f>
        <v>650.54757212357686</v>
      </c>
      <c r="R3116" s="2">
        <v>2</v>
      </c>
      <c r="S3116" s="3">
        <v>0</v>
      </c>
      <c r="T3116" t="s">
        <v>80</v>
      </c>
      <c r="U3116" t="s">
        <v>85</v>
      </c>
    </row>
    <row r="3117" spans="1:21" x14ac:dyDescent="0.3">
      <c r="A3117" s="3" t="s">
        <v>3201</v>
      </c>
      <c r="B3117" s="1">
        <v>45161</v>
      </c>
      <c r="C3117" s="7" t="str">
        <f>TEXT(tb_vendas[[#This Row],[Data do Pedido]],"aaaa-mm")</f>
        <v>2023-08</v>
      </c>
      <c r="D3117" s="1" t="s">
        <v>6591</v>
      </c>
      <c r="E3117" t="s">
        <v>22</v>
      </c>
      <c r="F3117" t="s">
        <v>30</v>
      </c>
      <c r="G3117" t="s">
        <v>44</v>
      </c>
      <c r="H3117" t="s">
        <v>46</v>
      </c>
      <c r="I3117" t="s">
        <v>56</v>
      </c>
      <c r="J3117" t="s">
        <v>63</v>
      </c>
      <c r="K3117" t="s">
        <v>77</v>
      </c>
      <c r="L3117">
        <v>65</v>
      </c>
      <c r="M3117" s="5">
        <v>82.03</v>
      </c>
      <c r="N3117" s="5">
        <f t="shared" si="48"/>
        <v>5331.95</v>
      </c>
      <c r="O3117" s="5">
        <v>57.706525863345064</v>
      </c>
      <c r="P3117" s="5">
        <f>tb_vendas[[#This Row],[Quantidade]]*tb_vendas[[#This Row],[Custo Unitário]]</f>
        <v>3750.9241811174293</v>
      </c>
      <c r="Q3117" s="5">
        <f>tb_vendas[[#This Row],[Valor Total]]-tb_vendas[[#This Row],[Custo Total]]</f>
        <v>1581.0258188825705</v>
      </c>
      <c r="R3117" s="2">
        <v>5</v>
      </c>
      <c r="S3117" s="3">
        <v>7</v>
      </c>
      <c r="T3117" t="s">
        <v>81</v>
      </c>
      <c r="U3117" t="s">
        <v>82</v>
      </c>
    </row>
    <row r="3118" spans="1:21" x14ac:dyDescent="0.3">
      <c r="A3118" s="3" t="s">
        <v>3202</v>
      </c>
      <c r="B3118" s="1">
        <v>45161</v>
      </c>
      <c r="C3118" s="7" t="str">
        <f>TEXT(tb_vendas[[#This Row],[Data do Pedido]],"aaaa-mm")</f>
        <v>2023-08</v>
      </c>
      <c r="D3118" s="1" t="s">
        <v>6590</v>
      </c>
      <c r="E3118" t="s">
        <v>20</v>
      </c>
      <c r="F3118" t="s">
        <v>26</v>
      </c>
      <c r="G3118" t="s">
        <v>41</v>
      </c>
      <c r="H3118" t="s">
        <v>45</v>
      </c>
      <c r="I3118" t="s">
        <v>57</v>
      </c>
      <c r="J3118" t="s">
        <v>66</v>
      </c>
      <c r="K3118" t="s">
        <v>73</v>
      </c>
      <c r="L3118">
        <v>93</v>
      </c>
      <c r="M3118" s="5">
        <v>47.16</v>
      </c>
      <c r="N3118" s="5">
        <f t="shared" si="48"/>
        <v>4385.88</v>
      </c>
      <c r="O3118" s="5">
        <v>17.19385573304411</v>
      </c>
      <c r="P3118" s="5">
        <f>tb_vendas[[#This Row],[Quantidade]]*tb_vendas[[#This Row],[Custo Unitário]]</f>
        <v>1599.0285831731023</v>
      </c>
      <c r="Q3118" s="5">
        <f>tb_vendas[[#This Row],[Valor Total]]-tb_vendas[[#This Row],[Custo Total]]</f>
        <v>2786.8514168268975</v>
      </c>
      <c r="R3118" s="2">
        <v>9</v>
      </c>
      <c r="S3118" s="3">
        <v>0</v>
      </c>
      <c r="T3118" t="s">
        <v>79</v>
      </c>
      <c r="U3118" t="s">
        <v>82</v>
      </c>
    </row>
    <row r="3119" spans="1:21" x14ac:dyDescent="0.3">
      <c r="A3119" s="3" t="s">
        <v>3203</v>
      </c>
      <c r="B3119" s="1">
        <v>45161</v>
      </c>
      <c r="C3119" s="7" t="str">
        <f>TEXT(tb_vendas[[#This Row],[Data do Pedido]],"aaaa-mm")</f>
        <v>2023-08</v>
      </c>
      <c r="D3119" s="1" t="s">
        <v>6588</v>
      </c>
      <c r="E3119" t="s">
        <v>20</v>
      </c>
      <c r="F3119" t="s">
        <v>36</v>
      </c>
      <c r="G3119" t="s">
        <v>39</v>
      </c>
      <c r="H3119" t="s">
        <v>45</v>
      </c>
      <c r="I3119" t="s">
        <v>49</v>
      </c>
      <c r="J3119" t="s">
        <v>65</v>
      </c>
      <c r="K3119" t="s">
        <v>73</v>
      </c>
      <c r="L3119">
        <v>10</v>
      </c>
      <c r="M3119" s="5">
        <v>7.77</v>
      </c>
      <c r="N3119" s="5">
        <f t="shared" si="48"/>
        <v>77.699999999999989</v>
      </c>
      <c r="O3119" s="5">
        <v>1.9466868810245417</v>
      </c>
      <c r="P3119" s="5">
        <f>tb_vendas[[#This Row],[Quantidade]]*tb_vendas[[#This Row],[Custo Unitário]]</f>
        <v>19.466868810245415</v>
      </c>
      <c r="Q3119" s="5">
        <f>tb_vendas[[#This Row],[Valor Total]]-tb_vendas[[#This Row],[Custo Total]]</f>
        <v>58.233131189754573</v>
      </c>
      <c r="R3119" s="2">
        <v>8</v>
      </c>
      <c r="S3119" s="3">
        <v>4</v>
      </c>
      <c r="T3119" t="s">
        <v>81</v>
      </c>
      <c r="U3119" t="s">
        <v>84</v>
      </c>
    </row>
    <row r="3120" spans="1:21" x14ac:dyDescent="0.3">
      <c r="A3120" s="3" t="s">
        <v>3204</v>
      </c>
      <c r="B3120" s="1">
        <v>45161</v>
      </c>
      <c r="C3120" s="7" t="str">
        <f>TEXT(tb_vendas[[#This Row],[Data do Pedido]],"aaaa-mm")</f>
        <v>2023-08</v>
      </c>
      <c r="D3120" s="1" t="s">
        <v>6591</v>
      </c>
      <c r="E3120" t="s">
        <v>22</v>
      </c>
      <c r="F3120" t="s">
        <v>26</v>
      </c>
      <c r="G3120" t="s">
        <v>41</v>
      </c>
      <c r="H3120" t="s">
        <v>45</v>
      </c>
      <c r="I3120" t="s">
        <v>59</v>
      </c>
      <c r="J3120" t="s">
        <v>70</v>
      </c>
      <c r="K3120" t="s">
        <v>76</v>
      </c>
      <c r="L3120">
        <v>34</v>
      </c>
      <c r="M3120" s="5">
        <v>76.290000000000006</v>
      </c>
      <c r="N3120" s="5">
        <f t="shared" si="48"/>
        <v>2593.86</v>
      </c>
      <c r="O3120" s="5">
        <v>37.924906141471894</v>
      </c>
      <c r="P3120" s="5">
        <f>tb_vendas[[#This Row],[Quantidade]]*tb_vendas[[#This Row],[Custo Unitário]]</f>
        <v>1289.4468088100443</v>
      </c>
      <c r="Q3120" s="5">
        <f>tb_vendas[[#This Row],[Valor Total]]-tb_vendas[[#This Row],[Custo Total]]</f>
        <v>1304.4131911899558</v>
      </c>
      <c r="R3120" s="2">
        <v>4</v>
      </c>
      <c r="S3120" s="3">
        <v>7</v>
      </c>
      <c r="T3120" t="s">
        <v>81</v>
      </c>
      <c r="U3120" t="s">
        <v>83</v>
      </c>
    </row>
    <row r="3121" spans="1:21" x14ac:dyDescent="0.3">
      <c r="A3121" s="3" t="s">
        <v>3205</v>
      </c>
      <c r="B3121" s="1">
        <v>45162</v>
      </c>
      <c r="C3121" s="7" t="str">
        <f>TEXT(tb_vendas[[#This Row],[Data do Pedido]],"aaaa-mm")</f>
        <v>2023-08</v>
      </c>
      <c r="D3121" s="1" t="s">
        <v>6589</v>
      </c>
      <c r="E3121" t="s">
        <v>17</v>
      </c>
      <c r="F3121" t="s">
        <v>38</v>
      </c>
      <c r="G3121" t="s">
        <v>39</v>
      </c>
      <c r="H3121" t="s">
        <v>45</v>
      </c>
      <c r="I3121" t="s">
        <v>49</v>
      </c>
      <c r="J3121" t="s">
        <v>65</v>
      </c>
      <c r="K3121" t="s">
        <v>74</v>
      </c>
      <c r="L3121">
        <v>70</v>
      </c>
      <c r="M3121" s="5">
        <v>20.54</v>
      </c>
      <c r="N3121" s="5">
        <f t="shared" si="48"/>
        <v>1437.8</v>
      </c>
      <c r="O3121" s="5">
        <v>7.1215244263374737</v>
      </c>
      <c r="P3121" s="5">
        <f>tb_vendas[[#This Row],[Quantidade]]*tb_vendas[[#This Row],[Custo Unitário]]</f>
        <v>498.50670984362318</v>
      </c>
      <c r="Q3121" s="5">
        <f>tb_vendas[[#This Row],[Valor Total]]-tb_vendas[[#This Row],[Custo Total]]</f>
        <v>939.29329015637677</v>
      </c>
      <c r="R3121" s="2">
        <v>1</v>
      </c>
      <c r="S3121" s="3">
        <v>0</v>
      </c>
      <c r="T3121" t="s">
        <v>80</v>
      </c>
      <c r="U3121" t="s">
        <v>84</v>
      </c>
    </row>
    <row r="3122" spans="1:21" x14ac:dyDescent="0.3">
      <c r="A3122" s="3" t="s">
        <v>3206</v>
      </c>
      <c r="B3122" s="1">
        <v>45162</v>
      </c>
      <c r="C3122" s="7" t="str">
        <f>TEXT(tb_vendas[[#This Row],[Data do Pedido]],"aaaa-mm")</f>
        <v>2023-08</v>
      </c>
      <c r="D3122" s="1" t="s">
        <v>6588</v>
      </c>
      <c r="E3122" t="s">
        <v>21</v>
      </c>
      <c r="F3122" t="s">
        <v>27</v>
      </c>
      <c r="G3122" t="s">
        <v>42</v>
      </c>
      <c r="H3122" t="s">
        <v>46</v>
      </c>
      <c r="I3122" t="s">
        <v>59</v>
      </c>
      <c r="J3122" t="s">
        <v>70</v>
      </c>
      <c r="K3122" t="s">
        <v>77</v>
      </c>
      <c r="L3122">
        <v>74</v>
      </c>
      <c r="M3122" s="5">
        <v>32.630000000000003</v>
      </c>
      <c r="N3122" s="5">
        <f t="shared" si="48"/>
        <v>2414.6200000000003</v>
      </c>
      <c r="O3122" s="5">
        <v>11.428508043627513</v>
      </c>
      <c r="P3122" s="5">
        <f>tb_vendas[[#This Row],[Quantidade]]*tb_vendas[[#This Row],[Custo Unitário]]</f>
        <v>845.709595228436</v>
      </c>
      <c r="Q3122" s="5">
        <f>tb_vendas[[#This Row],[Valor Total]]-tb_vendas[[#This Row],[Custo Total]]</f>
        <v>1568.9104047715643</v>
      </c>
      <c r="R3122" s="2">
        <v>10</v>
      </c>
      <c r="S3122" s="3">
        <v>8</v>
      </c>
      <c r="T3122" t="s">
        <v>79</v>
      </c>
      <c r="U3122" t="s">
        <v>82</v>
      </c>
    </row>
    <row r="3123" spans="1:21" x14ac:dyDescent="0.3">
      <c r="A3123" s="3" t="s">
        <v>3207</v>
      </c>
      <c r="B3123" s="1">
        <v>45162</v>
      </c>
      <c r="C3123" s="7" t="str">
        <f>TEXT(tb_vendas[[#This Row],[Data do Pedido]],"aaaa-mm")</f>
        <v>2023-08</v>
      </c>
      <c r="D3123" s="1" t="s">
        <v>6591</v>
      </c>
      <c r="E3123" t="s">
        <v>19</v>
      </c>
      <c r="F3123" t="s">
        <v>34</v>
      </c>
      <c r="G3123" t="s">
        <v>40</v>
      </c>
      <c r="H3123" t="s">
        <v>46</v>
      </c>
      <c r="I3123" t="s">
        <v>62</v>
      </c>
      <c r="J3123" t="s">
        <v>70</v>
      </c>
      <c r="K3123" t="s">
        <v>73</v>
      </c>
      <c r="L3123">
        <v>69</v>
      </c>
      <c r="M3123" s="5">
        <v>76.64</v>
      </c>
      <c r="N3123" s="5">
        <f t="shared" si="48"/>
        <v>5288.16</v>
      </c>
      <c r="O3123" s="5">
        <v>74.186389363834607</v>
      </c>
      <c r="P3123" s="5">
        <f>tb_vendas[[#This Row],[Quantidade]]*tb_vendas[[#This Row],[Custo Unitário]]</f>
        <v>5118.8608661045882</v>
      </c>
      <c r="Q3123" s="5">
        <f>tb_vendas[[#This Row],[Valor Total]]-tb_vendas[[#This Row],[Custo Total]]</f>
        <v>169.29913389541161</v>
      </c>
      <c r="R3123" s="2">
        <v>6</v>
      </c>
      <c r="S3123" s="3">
        <v>7</v>
      </c>
      <c r="T3123" t="s">
        <v>81</v>
      </c>
      <c r="U3123" t="s">
        <v>84</v>
      </c>
    </row>
    <row r="3124" spans="1:21" x14ac:dyDescent="0.3">
      <c r="A3124" s="3" t="s">
        <v>3208</v>
      </c>
      <c r="B3124" s="1">
        <v>45162</v>
      </c>
      <c r="C3124" s="7" t="str">
        <f>TEXT(tb_vendas[[#This Row],[Data do Pedido]],"aaaa-mm")</f>
        <v>2023-08</v>
      </c>
      <c r="D3124" s="1" t="s">
        <v>6588</v>
      </c>
      <c r="E3124" t="s">
        <v>17</v>
      </c>
      <c r="F3124" t="s">
        <v>34</v>
      </c>
      <c r="G3124" t="s">
        <v>40</v>
      </c>
      <c r="H3124" t="s">
        <v>46</v>
      </c>
      <c r="I3124" t="s">
        <v>51</v>
      </c>
      <c r="J3124" t="s">
        <v>65</v>
      </c>
      <c r="K3124" t="s">
        <v>73</v>
      </c>
      <c r="L3124">
        <v>11</v>
      </c>
      <c r="M3124" s="5">
        <v>48.92</v>
      </c>
      <c r="N3124" s="5">
        <f t="shared" si="48"/>
        <v>538.12</v>
      </c>
      <c r="O3124" s="5">
        <v>15.179594739642154</v>
      </c>
      <c r="P3124" s="5">
        <f>tb_vendas[[#This Row],[Quantidade]]*tb_vendas[[#This Row],[Custo Unitário]]</f>
        <v>166.97554213606369</v>
      </c>
      <c r="Q3124" s="5">
        <f>tb_vendas[[#This Row],[Valor Total]]-tb_vendas[[#This Row],[Custo Total]]</f>
        <v>371.14445786393628</v>
      </c>
      <c r="R3124" s="2">
        <v>10</v>
      </c>
      <c r="S3124" s="3">
        <v>9</v>
      </c>
      <c r="T3124" t="s">
        <v>79</v>
      </c>
      <c r="U3124" t="s">
        <v>83</v>
      </c>
    </row>
    <row r="3125" spans="1:21" x14ac:dyDescent="0.3">
      <c r="A3125" s="3" t="s">
        <v>3209</v>
      </c>
      <c r="B3125" s="1">
        <v>45162</v>
      </c>
      <c r="C3125" s="7" t="str">
        <f>TEXT(tb_vendas[[#This Row],[Data do Pedido]],"aaaa-mm")</f>
        <v>2023-08</v>
      </c>
      <c r="D3125" s="1" t="s">
        <v>6593</v>
      </c>
      <c r="E3125" t="s">
        <v>17</v>
      </c>
      <c r="F3125" t="s">
        <v>31</v>
      </c>
      <c r="G3125" t="s">
        <v>40</v>
      </c>
      <c r="H3125" t="s">
        <v>46</v>
      </c>
      <c r="I3125" t="s">
        <v>56</v>
      </c>
      <c r="J3125" t="s">
        <v>63</v>
      </c>
      <c r="K3125" t="s">
        <v>72</v>
      </c>
      <c r="L3125">
        <v>12</v>
      </c>
      <c r="M3125" s="5">
        <v>76.3</v>
      </c>
      <c r="N3125" s="5">
        <f t="shared" si="48"/>
        <v>915.59999999999991</v>
      </c>
      <c r="O3125" s="5">
        <v>36.370723403214221</v>
      </c>
      <c r="P3125" s="5">
        <f>tb_vendas[[#This Row],[Quantidade]]*tb_vendas[[#This Row],[Custo Unitário]]</f>
        <v>436.44868083857068</v>
      </c>
      <c r="Q3125" s="5">
        <f>tb_vendas[[#This Row],[Valor Total]]-tb_vendas[[#This Row],[Custo Total]]</f>
        <v>479.15131916142923</v>
      </c>
      <c r="R3125" s="2">
        <v>7</v>
      </c>
      <c r="S3125" s="3">
        <v>5</v>
      </c>
      <c r="T3125" t="s">
        <v>80</v>
      </c>
      <c r="U3125" t="s">
        <v>82</v>
      </c>
    </row>
    <row r="3126" spans="1:21" x14ac:dyDescent="0.3">
      <c r="A3126" s="3" t="s">
        <v>3210</v>
      </c>
      <c r="B3126" s="1">
        <v>45162</v>
      </c>
      <c r="C3126" s="7" t="str">
        <f>TEXT(tb_vendas[[#This Row],[Data do Pedido]],"aaaa-mm")</f>
        <v>2023-08</v>
      </c>
      <c r="D3126" s="1" t="s">
        <v>6589</v>
      </c>
      <c r="E3126" t="s">
        <v>21</v>
      </c>
      <c r="F3126" t="s">
        <v>33</v>
      </c>
      <c r="G3126" t="s">
        <v>42</v>
      </c>
      <c r="H3126" t="s">
        <v>46</v>
      </c>
      <c r="I3126" t="s">
        <v>58</v>
      </c>
      <c r="J3126" t="s">
        <v>64</v>
      </c>
      <c r="K3126" t="s">
        <v>75</v>
      </c>
      <c r="L3126">
        <v>44</v>
      </c>
      <c r="M3126" s="5">
        <v>19.559999999999999</v>
      </c>
      <c r="N3126" s="5">
        <f t="shared" si="48"/>
        <v>860.64</v>
      </c>
      <c r="O3126" s="5">
        <v>7.1058139720790781</v>
      </c>
      <c r="P3126" s="5">
        <f>tb_vendas[[#This Row],[Quantidade]]*tb_vendas[[#This Row],[Custo Unitário]]</f>
        <v>312.65581477147941</v>
      </c>
      <c r="Q3126" s="5">
        <f>tb_vendas[[#This Row],[Valor Total]]-tb_vendas[[#This Row],[Custo Total]]</f>
        <v>547.98418522852057</v>
      </c>
      <c r="R3126" s="2">
        <v>8</v>
      </c>
      <c r="S3126" s="3">
        <v>9</v>
      </c>
      <c r="T3126" t="s">
        <v>81</v>
      </c>
      <c r="U3126" t="s">
        <v>82</v>
      </c>
    </row>
    <row r="3127" spans="1:21" x14ac:dyDescent="0.3">
      <c r="A3127" s="3" t="s">
        <v>3211</v>
      </c>
      <c r="B3127" s="1">
        <v>45162</v>
      </c>
      <c r="C3127" s="7" t="str">
        <f>TEXT(tb_vendas[[#This Row],[Data do Pedido]],"aaaa-mm")</f>
        <v>2023-08</v>
      </c>
      <c r="D3127" s="1" t="s">
        <v>6588</v>
      </c>
      <c r="E3127" t="s">
        <v>21</v>
      </c>
      <c r="F3127" t="s">
        <v>29</v>
      </c>
      <c r="G3127" t="s">
        <v>43</v>
      </c>
      <c r="H3127" t="s">
        <v>45</v>
      </c>
      <c r="I3127" t="s">
        <v>59</v>
      </c>
      <c r="J3127" t="s">
        <v>70</v>
      </c>
      <c r="K3127" t="s">
        <v>77</v>
      </c>
      <c r="L3127">
        <v>95</v>
      </c>
      <c r="M3127" s="5">
        <v>62.13</v>
      </c>
      <c r="N3127" s="5">
        <f t="shared" si="48"/>
        <v>5902.35</v>
      </c>
      <c r="O3127" s="5">
        <v>16.231997238106349</v>
      </c>
      <c r="P3127" s="5">
        <f>tb_vendas[[#This Row],[Quantidade]]*tb_vendas[[#This Row],[Custo Unitário]]</f>
        <v>1542.0397376201031</v>
      </c>
      <c r="Q3127" s="5">
        <f>tb_vendas[[#This Row],[Valor Total]]-tb_vendas[[#This Row],[Custo Total]]</f>
        <v>4360.3102623798968</v>
      </c>
      <c r="R3127" s="2">
        <v>10</v>
      </c>
      <c r="S3127" s="3">
        <v>0</v>
      </c>
      <c r="T3127" t="s">
        <v>79</v>
      </c>
      <c r="U3127" t="s">
        <v>85</v>
      </c>
    </row>
    <row r="3128" spans="1:21" x14ac:dyDescent="0.3">
      <c r="A3128" s="3" t="s">
        <v>3212</v>
      </c>
      <c r="B3128" s="1">
        <v>45162</v>
      </c>
      <c r="C3128" s="7" t="str">
        <f>TEXT(tb_vendas[[#This Row],[Data do Pedido]],"aaaa-mm")</f>
        <v>2023-08</v>
      </c>
      <c r="D3128" s="1" t="s">
        <v>6592</v>
      </c>
      <c r="E3128" t="s">
        <v>19</v>
      </c>
      <c r="F3128" t="s">
        <v>34</v>
      </c>
      <c r="G3128" t="s">
        <v>40</v>
      </c>
      <c r="H3128" t="s">
        <v>46</v>
      </c>
      <c r="I3128" t="s">
        <v>55</v>
      </c>
      <c r="J3128" t="s">
        <v>69</v>
      </c>
      <c r="K3128" t="s">
        <v>77</v>
      </c>
      <c r="L3128">
        <v>79</v>
      </c>
      <c r="M3128" s="5">
        <v>38.29</v>
      </c>
      <c r="N3128" s="5">
        <f t="shared" si="48"/>
        <v>3024.91</v>
      </c>
      <c r="O3128" s="5">
        <v>13.084728544828327</v>
      </c>
      <c r="P3128" s="5">
        <f>tb_vendas[[#This Row],[Quantidade]]*tb_vendas[[#This Row],[Custo Unitário]]</f>
        <v>1033.6935550414378</v>
      </c>
      <c r="Q3128" s="5">
        <f>tb_vendas[[#This Row],[Valor Total]]-tb_vendas[[#This Row],[Custo Total]]</f>
        <v>1991.2164449585621</v>
      </c>
      <c r="R3128" s="2">
        <v>1</v>
      </c>
      <c r="S3128" s="3">
        <v>3</v>
      </c>
      <c r="T3128" t="s">
        <v>81</v>
      </c>
      <c r="U3128" t="s">
        <v>83</v>
      </c>
    </row>
    <row r="3129" spans="1:21" x14ac:dyDescent="0.3">
      <c r="A3129" s="3" t="s">
        <v>3213</v>
      </c>
      <c r="B3129" s="1">
        <v>45164</v>
      </c>
      <c r="C3129" s="7" t="str">
        <f>TEXT(tb_vendas[[#This Row],[Data do Pedido]],"aaaa-mm")</f>
        <v>2023-08</v>
      </c>
      <c r="D3129" s="1" t="s">
        <v>6588</v>
      </c>
      <c r="E3129" t="s">
        <v>22</v>
      </c>
      <c r="F3129" t="s">
        <v>36</v>
      </c>
      <c r="G3129" t="s">
        <v>39</v>
      </c>
      <c r="H3129" t="s">
        <v>45</v>
      </c>
      <c r="I3129" t="s">
        <v>60</v>
      </c>
      <c r="J3129" t="s">
        <v>69</v>
      </c>
      <c r="K3129" t="s">
        <v>77</v>
      </c>
      <c r="L3129">
        <v>40</v>
      </c>
      <c r="M3129" s="5">
        <v>54.59</v>
      </c>
      <c r="N3129" s="5">
        <f t="shared" si="48"/>
        <v>2183.6000000000004</v>
      </c>
      <c r="O3129" s="5">
        <v>42.250227772469074</v>
      </c>
      <c r="P3129" s="5">
        <f>tb_vendas[[#This Row],[Quantidade]]*tb_vendas[[#This Row],[Custo Unitário]]</f>
        <v>1690.0091108987631</v>
      </c>
      <c r="Q3129" s="5">
        <f>tb_vendas[[#This Row],[Valor Total]]-tb_vendas[[#This Row],[Custo Total]]</f>
        <v>493.59088910123728</v>
      </c>
      <c r="R3129" s="2">
        <v>2</v>
      </c>
      <c r="S3129" s="3">
        <v>1</v>
      </c>
      <c r="T3129" t="s">
        <v>81</v>
      </c>
      <c r="U3129" t="s">
        <v>83</v>
      </c>
    </row>
    <row r="3130" spans="1:21" x14ac:dyDescent="0.3">
      <c r="A3130" s="3" t="s">
        <v>3214</v>
      </c>
      <c r="B3130" s="1">
        <v>45164</v>
      </c>
      <c r="C3130" s="7" t="str">
        <f>TEXT(tb_vendas[[#This Row],[Data do Pedido]],"aaaa-mm")</f>
        <v>2023-08</v>
      </c>
      <c r="D3130" s="1" t="s">
        <v>6591</v>
      </c>
      <c r="E3130" t="s">
        <v>21</v>
      </c>
      <c r="F3130" t="s">
        <v>36</v>
      </c>
      <c r="G3130" t="s">
        <v>39</v>
      </c>
      <c r="H3130" t="s">
        <v>45</v>
      </c>
      <c r="I3130" t="s">
        <v>49</v>
      </c>
      <c r="J3130" t="s">
        <v>65</v>
      </c>
      <c r="K3130" t="s">
        <v>77</v>
      </c>
      <c r="L3130">
        <v>69</v>
      </c>
      <c r="M3130" s="5">
        <v>48.75</v>
      </c>
      <c r="N3130" s="5">
        <f t="shared" si="48"/>
        <v>3363.75</v>
      </c>
      <c r="O3130" s="5">
        <v>15.223889946468972</v>
      </c>
      <c r="P3130" s="5">
        <f>tb_vendas[[#This Row],[Quantidade]]*tb_vendas[[#This Row],[Custo Unitário]]</f>
        <v>1050.4484063063592</v>
      </c>
      <c r="Q3130" s="5">
        <f>tb_vendas[[#This Row],[Valor Total]]-tb_vendas[[#This Row],[Custo Total]]</f>
        <v>2313.3015936936408</v>
      </c>
      <c r="R3130" s="2">
        <v>4</v>
      </c>
      <c r="S3130" s="3">
        <v>7</v>
      </c>
      <c r="T3130" t="s">
        <v>81</v>
      </c>
      <c r="U3130" t="s">
        <v>82</v>
      </c>
    </row>
    <row r="3131" spans="1:21" x14ac:dyDescent="0.3">
      <c r="A3131" s="3" t="s">
        <v>3215</v>
      </c>
      <c r="B3131" s="1">
        <v>45164</v>
      </c>
      <c r="C3131" s="7" t="str">
        <f>TEXT(tb_vendas[[#This Row],[Data do Pedido]],"aaaa-mm")</f>
        <v>2023-08</v>
      </c>
      <c r="D3131" s="1" t="s">
        <v>6589</v>
      </c>
      <c r="E3131" t="s">
        <v>18</v>
      </c>
      <c r="F3131" t="s">
        <v>24</v>
      </c>
      <c r="G3131" t="s">
        <v>39</v>
      </c>
      <c r="H3131" t="s">
        <v>45</v>
      </c>
      <c r="I3131" t="s">
        <v>58</v>
      </c>
      <c r="J3131" t="s">
        <v>64</v>
      </c>
      <c r="K3131" t="s">
        <v>71</v>
      </c>
      <c r="L3131">
        <v>57</v>
      </c>
      <c r="M3131" s="5">
        <v>50.37</v>
      </c>
      <c r="N3131" s="5">
        <f t="shared" si="48"/>
        <v>2871.0899999999997</v>
      </c>
      <c r="O3131" s="5">
        <v>38.93764152945807</v>
      </c>
      <c r="P3131" s="5">
        <f>tb_vendas[[#This Row],[Quantidade]]*tb_vendas[[#This Row],[Custo Unitário]]</f>
        <v>2219.4455671791102</v>
      </c>
      <c r="Q3131" s="5">
        <f>tb_vendas[[#This Row],[Valor Total]]-tb_vendas[[#This Row],[Custo Total]]</f>
        <v>651.64443282088951</v>
      </c>
      <c r="R3131" s="2">
        <v>8</v>
      </c>
      <c r="S3131" s="3">
        <v>10</v>
      </c>
      <c r="T3131" t="s">
        <v>79</v>
      </c>
      <c r="U3131" t="s">
        <v>85</v>
      </c>
    </row>
    <row r="3132" spans="1:21" x14ac:dyDescent="0.3">
      <c r="A3132" s="3" t="s">
        <v>3216</v>
      </c>
      <c r="B3132" s="1">
        <v>45164</v>
      </c>
      <c r="C3132" s="7" t="str">
        <f>TEXT(tb_vendas[[#This Row],[Data do Pedido]],"aaaa-mm")</f>
        <v>2023-08</v>
      </c>
      <c r="D3132" s="1" t="s">
        <v>6592</v>
      </c>
      <c r="E3132" t="s">
        <v>18</v>
      </c>
      <c r="F3132" t="s">
        <v>37</v>
      </c>
      <c r="G3132" t="s">
        <v>41</v>
      </c>
      <c r="H3132" t="s">
        <v>45</v>
      </c>
      <c r="I3132" t="s">
        <v>51</v>
      </c>
      <c r="J3132" t="s">
        <v>65</v>
      </c>
      <c r="K3132" t="s">
        <v>73</v>
      </c>
      <c r="L3132">
        <v>37</v>
      </c>
      <c r="M3132" s="5">
        <v>62.14</v>
      </c>
      <c r="N3132" s="5">
        <f t="shared" si="48"/>
        <v>2299.1799999999998</v>
      </c>
      <c r="O3132" s="5">
        <v>31.238302288575824</v>
      </c>
      <c r="P3132" s="5">
        <f>tb_vendas[[#This Row],[Quantidade]]*tb_vendas[[#This Row],[Custo Unitário]]</f>
        <v>1155.8171846773055</v>
      </c>
      <c r="Q3132" s="5">
        <f>tb_vendas[[#This Row],[Valor Total]]-tb_vendas[[#This Row],[Custo Total]]</f>
        <v>1143.3628153226944</v>
      </c>
      <c r="R3132" s="2">
        <v>1</v>
      </c>
      <c r="S3132" s="3">
        <v>2</v>
      </c>
      <c r="T3132" t="s">
        <v>79</v>
      </c>
      <c r="U3132" t="s">
        <v>82</v>
      </c>
    </row>
    <row r="3133" spans="1:21" x14ac:dyDescent="0.3">
      <c r="A3133" s="3" t="s">
        <v>3217</v>
      </c>
      <c r="B3133" s="1">
        <v>45165</v>
      </c>
      <c r="C3133" s="7" t="str">
        <f>TEXT(tb_vendas[[#This Row],[Data do Pedido]],"aaaa-mm")</f>
        <v>2023-08</v>
      </c>
      <c r="D3133" s="1" t="s">
        <v>6589</v>
      </c>
      <c r="E3133" t="s">
        <v>16</v>
      </c>
      <c r="F3133" t="s">
        <v>31</v>
      </c>
      <c r="G3133" t="s">
        <v>40</v>
      </c>
      <c r="H3133" t="s">
        <v>46</v>
      </c>
      <c r="I3133" t="s">
        <v>48</v>
      </c>
      <c r="J3133" t="s">
        <v>64</v>
      </c>
      <c r="K3133" t="s">
        <v>77</v>
      </c>
      <c r="L3133">
        <v>63</v>
      </c>
      <c r="M3133" s="5">
        <v>80.290000000000006</v>
      </c>
      <c r="N3133" s="5">
        <f t="shared" si="48"/>
        <v>5058.2700000000004</v>
      </c>
      <c r="O3133" s="5">
        <v>32.361028436838915</v>
      </c>
      <c r="P3133" s="5">
        <f>tb_vendas[[#This Row],[Quantidade]]*tb_vendas[[#This Row],[Custo Unitário]]</f>
        <v>2038.7447915208515</v>
      </c>
      <c r="Q3133" s="5">
        <f>tb_vendas[[#This Row],[Valor Total]]-tb_vendas[[#This Row],[Custo Total]]</f>
        <v>3019.5252084791491</v>
      </c>
      <c r="R3133" s="2">
        <v>6</v>
      </c>
      <c r="S3133" s="3">
        <v>0</v>
      </c>
      <c r="T3133" t="s">
        <v>79</v>
      </c>
      <c r="U3133" t="s">
        <v>83</v>
      </c>
    </row>
    <row r="3134" spans="1:21" x14ac:dyDescent="0.3">
      <c r="A3134" s="3" t="s">
        <v>3218</v>
      </c>
      <c r="B3134" s="1">
        <v>45165</v>
      </c>
      <c r="C3134" s="7" t="str">
        <f>TEXT(tb_vendas[[#This Row],[Data do Pedido]],"aaaa-mm")</f>
        <v>2023-08</v>
      </c>
      <c r="D3134" s="1" t="s">
        <v>6593</v>
      </c>
      <c r="E3134" t="s">
        <v>22</v>
      </c>
      <c r="F3134" t="s">
        <v>35</v>
      </c>
      <c r="G3134" t="s">
        <v>44</v>
      </c>
      <c r="H3134" t="s">
        <v>46</v>
      </c>
      <c r="I3134" t="s">
        <v>51</v>
      </c>
      <c r="J3134" t="s">
        <v>65</v>
      </c>
      <c r="K3134" t="s">
        <v>74</v>
      </c>
      <c r="L3134">
        <v>87</v>
      </c>
      <c r="M3134" s="5">
        <v>85.3</v>
      </c>
      <c r="N3134" s="5">
        <f t="shared" si="48"/>
        <v>7421.0999999999995</v>
      </c>
      <c r="O3134" s="5">
        <v>21.992033645990102</v>
      </c>
      <c r="P3134" s="5">
        <f>tb_vendas[[#This Row],[Quantidade]]*tb_vendas[[#This Row],[Custo Unitário]]</f>
        <v>1913.3069272011389</v>
      </c>
      <c r="Q3134" s="5">
        <f>tb_vendas[[#This Row],[Valor Total]]-tb_vendas[[#This Row],[Custo Total]]</f>
        <v>5507.7930727988605</v>
      </c>
      <c r="R3134" s="2">
        <v>8</v>
      </c>
      <c r="S3134" s="3">
        <v>10</v>
      </c>
      <c r="T3134" t="s">
        <v>81</v>
      </c>
      <c r="U3134" t="s">
        <v>82</v>
      </c>
    </row>
    <row r="3135" spans="1:21" x14ac:dyDescent="0.3">
      <c r="A3135" s="3" t="s">
        <v>3219</v>
      </c>
      <c r="B3135" s="1">
        <v>45165</v>
      </c>
      <c r="C3135" s="7" t="str">
        <f>TEXT(tb_vendas[[#This Row],[Data do Pedido]],"aaaa-mm")</f>
        <v>2023-08</v>
      </c>
      <c r="D3135" s="1" t="s">
        <v>6592</v>
      </c>
      <c r="E3135" t="s">
        <v>21</v>
      </c>
      <c r="F3135" t="s">
        <v>31</v>
      </c>
      <c r="G3135" t="s">
        <v>40</v>
      </c>
      <c r="H3135" t="s">
        <v>46</v>
      </c>
      <c r="I3135" t="s">
        <v>53</v>
      </c>
      <c r="J3135" t="s">
        <v>67</v>
      </c>
      <c r="K3135" t="s">
        <v>73</v>
      </c>
      <c r="L3135">
        <v>82</v>
      </c>
      <c r="M3135" s="5">
        <v>23.42</v>
      </c>
      <c r="N3135" s="5">
        <f t="shared" si="48"/>
        <v>1920.44</v>
      </c>
      <c r="O3135" s="5">
        <v>7.0712043197786398</v>
      </c>
      <c r="P3135" s="5">
        <f>tb_vendas[[#This Row],[Quantidade]]*tb_vendas[[#This Row],[Custo Unitário]]</f>
        <v>579.83875422184849</v>
      </c>
      <c r="Q3135" s="5">
        <f>tb_vendas[[#This Row],[Valor Total]]-tb_vendas[[#This Row],[Custo Total]]</f>
        <v>1340.6012457781517</v>
      </c>
      <c r="R3135" s="2">
        <v>10</v>
      </c>
      <c r="S3135" s="3">
        <v>8</v>
      </c>
      <c r="T3135" t="s">
        <v>79</v>
      </c>
      <c r="U3135" t="s">
        <v>85</v>
      </c>
    </row>
    <row r="3136" spans="1:21" x14ac:dyDescent="0.3">
      <c r="A3136" s="3" t="s">
        <v>3220</v>
      </c>
      <c r="B3136" s="1">
        <v>45165</v>
      </c>
      <c r="C3136" s="7" t="str">
        <f>TEXT(tb_vendas[[#This Row],[Data do Pedido]],"aaaa-mm")</f>
        <v>2023-08</v>
      </c>
      <c r="D3136" s="1" t="s">
        <v>6592</v>
      </c>
      <c r="E3136" t="s">
        <v>17</v>
      </c>
      <c r="F3136" t="s">
        <v>30</v>
      </c>
      <c r="G3136" t="s">
        <v>44</v>
      </c>
      <c r="H3136" t="s">
        <v>46</v>
      </c>
      <c r="I3136" t="s">
        <v>47</v>
      </c>
      <c r="J3136" t="s">
        <v>63</v>
      </c>
      <c r="K3136" t="s">
        <v>73</v>
      </c>
      <c r="L3136">
        <v>10</v>
      </c>
      <c r="M3136" s="5">
        <v>83.63</v>
      </c>
      <c r="N3136" s="5">
        <f t="shared" si="48"/>
        <v>836.3</v>
      </c>
      <c r="O3136" s="5">
        <v>26.498195356295081</v>
      </c>
      <c r="P3136" s="5">
        <f>tb_vendas[[#This Row],[Quantidade]]*tb_vendas[[#This Row],[Custo Unitário]]</f>
        <v>264.98195356295082</v>
      </c>
      <c r="Q3136" s="5">
        <f>tb_vendas[[#This Row],[Valor Total]]-tb_vendas[[#This Row],[Custo Total]]</f>
        <v>571.31804643704913</v>
      </c>
      <c r="R3136" s="2">
        <v>10</v>
      </c>
      <c r="S3136" s="3">
        <v>3</v>
      </c>
      <c r="T3136" t="s">
        <v>80</v>
      </c>
      <c r="U3136" t="s">
        <v>82</v>
      </c>
    </row>
    <row r="3137" spans="1:21" x14ac:dyDescent="0.3">
      <c r="A3137" s="3" t="s">
        <v>3221</v>
      </c>
      <c r="B3137" s="1">
        <v>45166</v>
      </c>
      <c r="C3137" s="7" t="str">
        <f>TEXT(tb_vendas[[#This Row],[Data do Pedido]],"aaaa-mm")</f>
        <v>2023-08</v>
      </c>
      <c r="D3137" s="1" t="s">
        <v>6589</v>
      </c>
      <c r="E3137" t="s">
        <v>18</v>
      </c>
      <c r="F3137" t="s">
        <v>30</v>
      </c>
      <c r="G3137" t="s">
        <v>44</v>
      </c>
      <c r="H3137" t="s">
        <v>46</v>
      </c>
      <c r="I3137" t="s">
        <v>55</v>
      </c>
      <c r="J3137" t="s">
        <v>69</v>
      </c>
      <c r="K3137" t="s">
        <v>74</v>
      </c>
      <c r="L3137">
        <v>42</v>
      </c>
      <c r="M3137" s="5">
        <v>81.95</v>
      </c>
      <c r="N3137" s="5">
        <f t="shared" si="48"/>
        <v>3441.9</v>
      </c>
      <c r="O3137" s="5">
        <v>33.563661692893042</v>
      </c>
      <c r="P3137" s="5">
        <f>tb_vendas[[#This Row],[Quantidade]]*tb_vendas[[#This Row],[Custo Unitário]]</f>
        <v>1409.6737911015077</v>
      </c>
      <c r="Q3137" s="5">
        <f>tb_vendas[[#This Row],[Valor Total]]-tb_vendas[[#This Row],[Custo Total]]</f>
        <v>2032.2262088984924</v>
      </c>
      <c r="R3137" s="2">
        <v>10</v>
      </c>
      <c r="S3137" s="3">
        <v>7</v>
      </c>
      <c r="T3137" t="s">
        <v>81</v>
      </c>
      <c r="U3137" t="s">
        <v>82</v>
      </c>
    </row>
    <row r="3138" spans="1:21" x14ac:dyDescent="0.3">
      <c r="A3138" s="3" t="s">
        <v>3222</v>
      </c>
      <c r="B3138" s="1">
        <v>45166</v>
      </c>
      <c r="C3138" s="7" t="str">
        <f>TEXT(tb_vendas[[#This Row],[Data do Pedido]],"aaaa-mm")</f>
        <v>2023-08</v>
      </c>
      <c r="D3138" s="1" t="s">
        <v>6590</v>
      </c>
      <c r="E3138" t="s">
        <v>18</v>
      </c>
      <c r="F3138" t="s">
        <v>38</v>
      </c>
      <c r="G3138" t="s">
        <v>39</v>
      </c>
      <c r="H3138" t="s">
        <v>45</v>
      </c>
      <c r="I3138" t="s">
        <v>62</v>
      </c>
      <c r="J3138" t="s">
        <v>70</v>
      </c>
      <c r="K3138" t="s">
        <v>78</v>
      </c>
      <c r="L3138">
        <v>52</v>
      </c>
      <c r="M3138" s="5">
        <v>98.3</v>
      </c>
      <c r="N3138" s="5">
        <f t="shared" si="48"/>
        <v>5111.5999999999995</v>
      </c>
      <c r="O3138" s="5">
        <v>44.357270767603985</v>
      </c>
      <c r="P3138" s="5">
        <f>tb_vendas[[#This Row],[Quantidade]]*tb_vendas[[#This Row],[Custo Unitário]]</f>
        <v>2306.5780799154072</v>
      </c>
      <c r="Q3138" s="5">
        <f>tb_vendas[[#This Row],[Valor Total]]-tb_vendas[[#This Row],[Custo Total]]</f>
        <v>2805.0219200845922</v>
      </c>
      <c r="R3138" s="2">
        <v>7</v>
      </c>
      <c r="S3138" s="3">
        <v>10</v>
      </c>
      <c r="T3138" t="s">
        <v>79</v>
      </c>
      <c r="U3138" t="s">
        <v>83</v>
      </c>
    </row>
    <row r="3139" spans="1:21" x14ac:dyDescent="0.3">
      <c r="A3139" s="3" t="s">
        <v>3223</v>
      </c>
      <c r="B3139" s="1">
        <v>45166</v>
      </c>
      <c r="C3139" s="7" t="str">
        <f>TEXT(tb_vendas[[#This Row],[Data do Pedido]],"aaaa-mm")</f>
        <v>2023-08</v>
      </c>
      <c r="D3139" s="1" t="s">
        <v>6592</v>
      </c>
      <c r="E3139" t="s">
        <v>18</v>
      </c>
      <c r="F3139" t="s">
        <v>32</v>
      </c>
      <c r="G3139" t="s">
        <v>39</v>
      </c>
      <c r="H3139" t="s">
        <v>45</v>
      </c>
      <c r="I3139" t="s">
        <v>48</v>
      </c>
      <c r="J3139" t="s">
        <v>64</v>
      </c>
      <c r="K3139" t="s">
        <v>75</v>
      </c>
      <c r="L3139">
        <v>64</v>
      </c>
      <c r="M3139" s="5">
        <v>2.41</v>
      </c>
      <c r="N3139" s="5">
        <f t="shared" ref="N3139:N3202" si="49">L3139*M3139</f>
        <v>154.24</v>
      </c>
      <c r="O3139" s="5">
        <v>1.1427810215129353</v>
      </c>
      <c r="P3139" s="5">
        <f>tb_vendas[[#This Row],[Quantidade]]*tb_vendas[[#This Row],[Custo Unitário]]</f>
        <v>73.137985376827856</v>
      </c>
      <c r="Q3139" s="5">
        <f>tb_vendas[[#This Row],[Valor Total]]-tb_vendas[[#This Row],[Custo Total]]</f>
        <v>81.102014623172153</v>
      </c>
      <c r="R3139" s="2">
        <v>5</v>
      </c>
      <c r="S3139" s="3">
        <v>8</v>
      </c>
      <c r="T3139" t="s">
        <v>81</v>
      </c>
      <c r="U3139" t="s">
        <v>82</v>
      </c>
    </row>
    <row r="3140" spans="1:21" x14ac:dyDescent="0.3">
      <c r="A3140" s="3" t="s">
        <v>3224</v>
      </c>
      <c r="B3140" s="1">
        <v>45166</v>
      </c>
      <c r="C3140" s="7" t="str">
        <f>TEXT(tb_vendas[[#This Row],[Data do Pedido]],"aaaa-mm")</f>
        <v>2023-08</v>
      </c>
      <c r="D3140" s="1" t="s">
        <v>6591</v>
      </c>
      <c r="E3140" t="s">
        <v>23</v>
      </c>
      <c r="F3140" t="s">
        <v>38</v>
      </c>
      <c r="G3140" t="s">
        <v>39</v>
      </c>
      <c r="H3140" t="s">
        <v>45</v>
      </c>
      <c r="I3140" t="s">
        <v>52</v>
      </c>
      <c r="J3140" t="s">
        <v>67</v>
      </c>
      <c r="K3140" t="s">
        <v>76</v>
      </c>
      <c r="L3140">
        <v>88</v>
      </c>
      <c r="M3140" s="5">
        <v>44.95</v>
      </c>
      <c r="N3140" s="5">
        <f t="shared" si="49"/>
        <v>3955.6000000000004</v>
      </c>
      <c r="O3140" s="5">
        <v>30.365374703207696</v>
      </c>
      <c r="P3140" s="5">
        <f>tb_vendas[[#This Row],[Quantidade]]*tb_vendas[[#This Row],[Custo Unitário]]</f>
        <v>2672.1529738822774</v>
      </c>
      <c r="Q3140" s="5">
        <f>tb_vendas[[#This Row],[Valor Total]]-tb_vendas[[#This Row],[Custo Total]]</f>
        <v>1283.447026117723</v>
      </c>
      <c r="R3140" s="2">
        <v>4</v>
      </c>
      <c r="S3140" s="3">
        <v>8</v>
      </c>
      <c r="T3140" t="s">
        <v>81</v>
      </c>
      <c r="U3140" t="s">
        <v>85</v>
      </c>
    </row>
    <row r="3141" spans="1:21" x14ac:dyDescent="0.3">
      <c r="A3141" s="3" t="s">
        <v>3225</v>
      </c>
      <c r="B3141" s="1">
        <v>45166</v>
      </c>
      <c r="C3141" s="7" t="str">
        <f>TEXT(tb_vendas[[#This Row],[Data do Pedido]],"aaaa-mm")</f>
        <v>2023-08</v>
      </c>
      <c r="D3141" s="1" t="s">
        <v>6590</v>
      </c>
      <c r="E3141" t="s">
        <v>18</v>
      </c>
      <c r="F3141" t="s">
        <v>28</v>
      </c>
      <c r="G3141" t="s">
        <v>43</v>
      </c>
      <c r="H3141" t="s">
        <v>45</v>
      </c>
      <c r="I3141" t="s">
        <v>54</v>
      </c>
      <c r="J3141" t="s">
        <v>68</v>
      </c>
      <c r="K3141" t="s">
        <v>77</v>
      </c>
      <c r="L3141">
        <v>45</v>
      </c>
      <c r="M3141" s="5">
        <v>72.3</v>
      </c>
      <c r="N3141" s="5">
        <f t="shared" si="49"/>
        <v>3253.5</v>
      </c>
      <c r="O3141" s="5">
        <v>20.127341930194341</v>
      </c>
      <c r="P3141" s="5">
        <f>tb_vendas[[#This Row],[Quantidade]]*tb_vendas[[#This Row],[Custo Unitário]]</f>
        <v>905.73038685874531</v>
      </c>
      <c r="Q3141" s="5">
        <f>tb_vendas[[#This Row],[Valor Total]]-tb_vendas[[#This Row],[Custo Total]]</f>
        <v>2347.7696131412549</v>
      </c>
      <c r="R3141" s="2">
        <v>1</v>
      </c>
      <c r="S3141" s="3">
        <v>5</v>
      </c>
      <c r="T3141" t="s">
        <v>81</v>
      </c>
      <c r="U3141" t="s">
        <v>82</v>
      </c>
    </row>
    <row r="3142" spans="1:21" x14ac:dyDescent="0.3">
      <c r="A3142" s="3" t="s">
        <v>3226</v>
      </c>
      <c r="B3142" s="1">
        <v>45166</v>
      </c>
      <c r="C3142" s="7" t="str">
        <f>TEXT(tb_vendas[[#This Row],[Data do Pedido]],"aaaa-mm")</f>
        <v>2023-08</v>
      </c>
      <c r="D3142" s="1" t="s">
        <v>6589</v>
      </c>
      <c r="E3142" t="s">
        <v>19</v>
      </c>
      <c r="F3142" t="s">
        <v>30</v>
      </c>
      <c r="G3142" t="s">
        <v>44</v>
      </c>
      <c r="H3142" t="s">
        <v>46</v>
      </c>
      <c r="I3142" t="s">
        <v>56</v>
      </c>
      <c r="J3142" t="s">
        <v>63</v>
      </c>
      <c r="K3142" t="s">
        <v>77</v>
      </c>
      <c r="L3142">
        <v>82</v>
      </c>
      <c r="M3142" s="5">
        <v>53.03</v>
      </c>
      <c r="N3142" s="5">
        <f t="shared" si="49"/>
        <v>4348.46</v>
      </c>
      <c r="O3142" s="5">
        <v>48.172206507193998</v>
      </c>
      <c r="P3142" s="5">
        <f>tb_vendas[[#This Row],[Quantidade]]*tb_vendas[[#This Row],[Custo Unitário]]</f>
        <v>3950.120933589908</v>
      </c>
      <c r="Q3142" s="5">
        <f>tb_vendas[[#This Row],[Valor Total]]-tb_vendas[[#This Row],[Custo Total]]</f>
        <v>398.33906641009207</v>
      </c>
      <c r="R3142" s="2">
        <v>1</v>
      </c>
      <c r="S3142" s="3">
        <v>10</v>
      </c>
      <c r="T3142" t="s">
        <v>80</v>
      </c>
      <c r="U3142" t="s">
        <v>85</v>
      </c>
    </row>
    <row r="3143" spans="1:21" x14ac:dyDescent="0.3">
      <c r="A3143" s="3" t="s">
        <v>3227</v>
      </c>
      <c r="B3143" s="1">
        <v>45166</v>
      </c>
      <c r="C3143" s="7" t="str">
        <f>TEXT(tb_vendas[[#This Row],[Data do Pedido]],"aaaa-mm")</f>
        <v>2023-08</v>
      </c>
      <c r="D3143" s="1" t="s">
        <v>6593</v>
      </c>
      <c r="E3143" t="s">
        <v>22</v>
      </c>
      <c r="F3143" t="s">
        <v>29</v>
      </c>
      <c r="G3143" t="s">
        <v>43</v>
      </c>
      <c r="H3143" t="s">
        <v>45</v>
      </c>
      <c r="I3143" t="s">
        <v>54</v>
      </c>
      <c r="J3143" t="s">
        <v>68</v>
      </c>
      <c r="K3143" t="s">
        <v>76</v>
      </c>
      <c r="L3143">
        <v>86</v>
      </c>
      <c r="M3143" s="5">
        <v>66.77</v>
      </c>
      <c r="N3143" s="5">
        <f t="shared" si="49"/>
        <v>5742.2199999999993</v>
      </c>
      <c r="O3143" s="5">
        <v>19.245836316000929</v>
      </c>
      <c r="P3143" s="5">
        <f>tb_vendas[[#This Row],[Quantidade]]*tb_vendas[[#This Row],[Custo Unitário]]</f>
        <v>1655.1419231760799</v>
      </c>
      <c r="Q3143" s="5">
        <f>tb_vendas[[#This Row],[Valor Total]]-tb_vendas[[#This Row],[Custo Total]]</f>
        <v>4087.0780768239192</v>
      </c>
      <c r="R3143" s="2">
        <v>1</v>
      </c>
      <c r="S3143" s="3">
        <v>8</v>
      </c>
      <c r="T3143" t="s">
        <v>80</v>
      </c>
      <c r="U3143" t="s">
        <v>83</v>
      </c>
    </row>
    <row r="3144" spans="1:21" x14ac:dyDescent="0.3">
      <c r="A3144" s="3" t="s">
        <v>3228</v>
      </c>
      <c r="B3144" s="1">
        <v>45167</v>
      </c>
      <c r="C3144" s="7" t="str">
        <f>TEXT(tb_vendas[[#This Row],[Data do Pedido]],"aaaa-mm")</f>
        <v>2023-08</v>
      </c>
      <c r="D3144" s="1" t="s">
        <v>6593</v>
      </c>
      <c r="E3144" t="s">
        <v>16</v>
      </c>
      <c r="F3144" t="s">
        <v>36</v>
      </c>
      <c r="G3144" t="s">
        <v>39</v>
      </c>
      <c r="H3144" t="s">
        <v>45</v>
      </c>
      <c r="I3144" t="s">
        <v>57</v>
      </c>
      <c r="J3144" t="s">
        <v>66</v>
      </c>
      <c r="K3144" t="s">
        <v>76</v>
      </c>
      <c r="L3144">
        <v>24</v>
      </c>
      <c r="M3144" s="5">
        <v>51.12</v>
      </c>
      <c r="N3144" s="5">
        <f t="shared" si="49"/>
        <v>1226.8799999999999</v>
      </c>
      <c r="O3144" s="5">
        <v>44.44287038492125</v>
      </c>
      <c r="P3144" s="5">
        <f>tb_vendas[[#This Row],[Quantidade]]*tb_vendas[[#This Row],[Custo Unitário]]</f>
        <v>1066.6288892381099</v>
      </c>
      <c r="Q3144" s="5">
        <f>tb_vendas[[#This Row],[Valor Total]]-tb_vendas[[#This Row],[Custo Total]]</f>
        <v>160.25111076189</v>
      </c>
      <c r="R3144" s="2">
        <v>6</v>
      </c>
      <c r="S3144" s="3">
        <v>9</v>
      </c>
      <c r="T3144" t="s">
        <v>81</v>
      </c>
      <c r="U3144" t="s">
        <v>82</v>
      </c>
    </row>
    <row r="3145" spans="1:21" x14ac:dyDescent="0.3">
      <c r="A3145" s="3" t="s">
        <v>3229</v>
      </c>
      <c r="B3145" s="1">
        <v>45167</v>
      </c>
      <c r="C3145" s="7" t="str">
        <f>TEXT(tb_vendas[[#This Row],[Data do Pedido]],"aaaa-mm")</f>
        <v>2023-08</v>
      </c>
      <c r="D3145" s="1" t="s">
        <v>6592</v>
      </c>
      <c r="E3145" t="s">
        <v>17</v>
      </c>
      <c r="F3145" t="s">
        <v>31</v>
      </c>
      <c r="G3145" t="s">
        <v>40</v>
      </c>
      <c r="H3145" t="s">
        <v>46</v>
      </c>
      <c r="I3145" t="s">
        <v>58</v>
      </c>
      <c r="J3145" t="s">
        <v>64</v>
      </c>
      <c r="K3145" t="s">
        <v>75</v>
      </c>
      <c r="L3145">
        <v>86</v>
      </c>
      <c r="M3145" s="5">
        <v>68.819999999999993</v>
      </c>
      <c r="N3145" s="5">
        <f t="shared" si="49"/>
        <v>5918.5199999999995</v>
      </c>
      <c r="O3145" s="5">
        <v>17.220849427152096</v>
      </c>
      <c r="P3145" s="5">
        <f>tb_vendas[[#This Row],[Quantidade]]*tb_vendas[[#This Row],[Custo Unitário]]</f>
        <v>1480.9930507350803</v>
      </c>
      <c r="Q3145" s="5">
        <f>tb_vendas[[#This Row],[Valor Total]]-tb_vendas[[#This Row],[Custo Total]]</f>
        <v>4437.5269492649195</v>
      </c>
      <c r="R3145" s="2">
        <v>4</v>
      </c>
      <c r="S3145" s="3">
        <v>6</v>
      </c>
      <c r="T3145" t="s">
        <v>81</v>
      </c>
      <c r="U3145" t="s">
        <v>85</v>
      </c>
    </row>
    <row r="3146" spans="1:21" x14ac:dyDescent="0.3">
      <c r="A3146" s="3" t="s">
        <v>3230</v>
      </c>
      <c r="B3146" s="1">
        <v>45167</v>
      </c>
      <c r="C3146" s="7" t="str">
        <f>TEXT(tb_vendas[[#This Row],[Data do Pedido]],"aaaa-mm")</f>
        <v>2023-08</v>
      </c>
      <c r="D3146" s="1" t="s">
        <v>6590</v>
      </c>
      <c r="E3146" t="s">
        <v>22</v>
      </c>
      <c r="F3146" t="s">
        <v>34</v>
      </c>
      <c r="G3146" t="s">
        <v>40</v>
      </c>
      <c r="H3146" t="s">
        <v>46</v>
      </c>
      <c r="I3146" t="s">
        <v>48</v>
      </c>
      <c r="J3146" t="s">
        <v>64</v>
      </c>
      <c r="K3146" t="s">
        <v>72</v>
      </c>
      <c r="L3146">
        <v>28</v>
      </c>
      <c r="M3146" s="5">
        <v>84.15</v>
      </c>
      <c r="N3146" s="5">
        <f t="shared" si="49"/>
        <v>2356.2000000000003</v>
      </c>
      <c r="O3146" s="5">
        <v>49.962679766415739</v>
      </c>
      <c r="P3146" s="5">
        <f>tb_vendas[[#This Row],[Quantidade]]*tb_vendas[[#This Row],[Custo Unitário]]</f>
        <v>1398.9550334596406</v>
      </c>
      <c r="Q3146" s="5">
        <f>tb_vendas[[#This Row],[Valor Total]]-tb_vendas[[#This Row],[Custo Total]]</f>
        <v>957.24496654035966</v>
      </c>
      <c r="R3146" s="2">
        <v>1</v>
      </c>
      <c r="S3146" s="3">
        <v>3</v>
      </c>
      <c r="T3146" t="s">
        <v>79</v>
      </c>
      <c r="U3146" t="s">
        <v>85</v>
      </c>
    </row>
    <row r="3147" spans="1:21" x14ac:dyDescent="0.3">
      <c r="A3147" s="3" t="s">
        <v>3231</v>
      </c>
      <c r="B3147" s="1">
        <v>45167</v>
      </c>
      <c r="C3147" s="7" t="str">
        <f>TEXT(tb_vendas[[#This Row],[Data do Pedido]],"aaaa-mm")</f>
        <v>2023-08</v>
      </c>
      <c r="D3147" s="1" t="s">
        <v>6590</v>
      </c>
      <c r="E3147" t="s">
        <v>21</v>
      </c>
      <c r="F3147" t="s">
        <v>37</v>
      </c>
      <c r="G3147" t="s">
        <v>41</v>
      </c>
      <c r="H3147" t="s">
        <v>45</v>
      </c>
      <c r="I3147" t="s">
        <v>49</v>
      </c>
      <c r="J3147" t="s">
        <v>65</v>
      </c>
      <c r="K3147" t="s">
        <v>72</v>
      </c>
      <c r="L3147">
        <v>65</v>
      </c>
      <c r="M3147" s="5">
        <v>10.52</v>
      </c>
      <c r="N3147" s="5">
        <f t="shared" si="49"/>
        <v>683.8</v>
      </c>
      <c r="O3147" s="5">
        <v>4.1265823240861632</v>
      </c>
      <c r="P3147" s="5">
        <f>tb_vendas[[#This Row],[Quantidade]]*tb_vendas[[#This Row],[Custo Unitário]]</f>
        <v>268.22785106560059</v>
      </c>
      <c r="Q3147" s="5">
        <f>tb_vendas[[#This Row],[Valor Total]]-tb_vendas[[#This Row],[Custo Total]]</f>
        <v>415.57214893439937</v>
      </c>
      <c r="R3147" s="2">
        <v>2</v>
      </c>
      <c r="S3147" s="3">
        <v>1</v>
      </c>
      <c r="T3147" t="s">
        <v>80</v>
      </c>
      <c r="U3147" t="s">
        <v>83</v>
      </c>
    </row>
    <row r="3148" spans="1:21" x14ac:dyDescent="0.3">
      <c r="A3148" s="3" t="s">
        <v>3232</v>
      </c>
      <c r="B3148" s="1">
        <v>45167</v>
      </c>
      <c r="C3148" s="7" t="str">
        <f>TEXT(tb_vendas[[#This Row],[Data do Pedido]],"aaaa-mm")</f>
        <v>2023-08</v>
      </c>
      <c r="D3148" s="1" t="s">
        <v>6590</v>
      </c>
      <c r="E3148" t="s">
        <v>21</v>
      </c>
      <c r="F3148" t="s">
        <v>24</v>
      </c>
      <c r="G3148" t="s">
        <v>39</v>
      </c>
      <c r="H3148" t="s">
        <v>45</v>
      </c>
      <c r="I3148" t="s">
        <v>58</v>
      </c>
      <c r="J3148" t="s">
        <v>64</v>
      </c>
      <c r="K3148" t="s">
        <v>73</v>
      </c>
      <c r="L3148">
        <v>41</v>
      </c>
      <c r="M3148" s="5">
        <v>56.62</v>
      </c>
      <c r="N3148" s="5">
        <f t="shared" si="49"/>
        <v>2321.42</v>
      </c>
      <c r="O3148" s="5">
        <v>37.375131187597489</v>
      </c>
      <c r="P3148" s="5">
        <f>tb_vendas[[#This Row],[Quantidade]]*tb_vendas[[#This Row],[Custo Unitário]]</f>
        <v>1532.3803786914971</v>
      </c>
      <c r="Q3148" s="5">
        <f>tb_vendas[[#This Row],[Valor Total]]-tb_vendas[[#This Row],[Custo Total]]</f>
        <v>789.039621308503</v>
      </c>
      <c r="R3148" s="2">
        <v>9</v>
      </c>
      <c r="S3148" s="3">
        <v>8</v>
      </c>
      <c r="T3148" t="s">
        <v>79</v>
      </c>
      <c r="U3148" t="s">
        <v>84</v>
      </c>
    </row>
    <row r="3149" spans="1:21" x14ac:dyDescent="0.3">
      <c r="A3149" s="3" t="s">
        <v>3233</v>
      </c>
      <c r="B3149" s="1">
        <v>45167</v>
      </c>
      <c r="C3149" s="7" t="str">
        <f>TEXT(tb_vendas[[#This Row],[Data do Pedido]],"aaaa-mm")</f>
        <v>2023-08</v>
      </c>
      <c r="D3149" s="1" t="s">
        <v>6590</v>
      </c>
      <c r="E3149" t="s">
        <v>19</v>
      </c>
      <c r="F3149" t="s">
        <v>38</v>
      </c>
      <c r="G3149" t="s">
        <v>39</v>
      </c>
      <c r="H3149" t="s">
        <v>45</v>
      </c>
      <c r="I3149" t="s">
        <v>60</v>
      </c>
      <c r="J3149" t="s">
        <v>69</v>
      </c>
      <c r="K3149" t="s">
        <v>77</v>
      </c>
      <c r="L3149">
        <v>47</v>
      </c>
      <c r="M3149" s="5">
        <v>20.95</v>
      </c>
      <c r="N3149" s="5">
        <f t="shared" si="49"/>
        <v>984.65</v>
      </c>
      <c r="O3149" s="5">
        <v>7.7789030591184991</v>
      </c>
      <c r="P3149" s="5">
        <f>tb_vendas[[#This Row],[Quantidade]]*tb_vendas[[#This Row],[Custo Unitário]]</f>
        <v>365.60844377856944</v>
      </c>
      <c r="Q3149" s="5">
        <f>tb_vendas[[#This Row],[Valor Total]]-tb_vendas[[#This Row],[Custo Total]]</f>
        <v>619.04155622143048</v>
      </c>
      <c r="R3149" s="2">
        <v>7</v>
      </c>
      <c r="S3149" s="3">
        <v>1</v>
      </c>
      <c r="T3149" t="s">
        <v>81</v>
      </c>
      <c r="U3149" t="s">
        <v>83</v>
      </c>
    </row>
    <row r="3150" spans="1:21" x14ac:dyDescent="0.3">
      <c r="A3150" s="3" t="s">
        <v>3234</v>
      </c>
      <c r="B3150" s="1">
        <v>45168</v>
      </c>
      <c r="C3150" s="7" t="str">
        <f>TEXT(tb_vendas[[#This Row],[Data do Pedido]],"aaaa-mm")</f>
        <v>2023-08</v>
      </c>
      <c r="D3150" s="1" t="s">
        <v>6593</v>
      </c>
      <c r="E3150" t="s">
        <v>16</v>
      </c>
      <c r="F3150" t="s">
        <v>33</v>
      </c>
      <c r="G3150" t="s">
        <v>42</v>
      </c>
      <c r="H3150" t="s">
        <v>46</v>
      </c>
      <c r="I3150" t="s">
        <v>53</v>
      </c>
      <c r="J3150" t="s">
        <v>67</v>
      </c>
      <c r="K3150" t="s">
        <v>78</v>
      </c>
      <c r="L3150">
        <v>10</v>
      </c>
      <c r="M3150" s="5">
        <v>66.849999999999994</v>
      </c>
      <c r="N3150" s="5">
        <f t="shared" si="49"/>
        <v>668.5</v>
      </c>
      <c r="O3150" s="5">
        <v>22.938919432082084</v>
      </c>
      <c r="P3150" s="5">
        <f>tb_vendas[[#This Row],[Quantidade]]*tb_vendas[[#This Row],[Custo Unitário]]</f>
        <v>229.38919432082085</v>
      </c>
      <c r="Q3150" s="5">
        <f>tb_vendas[[#This Row],[Valor Total]]-tb_vendas[[#This Row],[Custo Total]]</f>
        <v>439.11080567917918</v>
      </c>
      <c r="R3150" s="2">
        <v>2</v>
      </c>
      <c r="S3150" s="3">
        <v>10</v>
      </c>
      <c r="T3150" t="s">
        <v>81</v>
      </c>
      <c r="U3150" t="s">
        <v>83</v>
      </c>
    </row>
    <row r="3151" spans="1:21" x14ac:dyDescent="0.3">
      <c r="A3151" s="3" t="s">
        <v>3235</v>
      </c>
      <c r="B3151" s="1">
        <v>45168</v>
      </c>
      <c r="C3151" s="7" t="str">
        <f>TEXT(tb_vendas[[#This Row],[Data do Pedido]],"aaaa-mm")</f>
        <v>2023-08</v>
      </c>
      <c r="D3151" s="1" t="s">
        <v>6588</v>
      </c>
      <c r="E3151" t="s">
        <v>16</v>
      </c>
      <c r="F3151" t="s">
        <v>35</v>
      </c>
      <c r="G3151" t="s">
        <v>44</v>
      </c>
      <c r="H3151" t="s">
        <v>46</v>
      </c>
      <c r="I3151" t="s">
        <v>59</v>
      </c>
      <c r="J3151" t="s">
        <v>70</v>
      </c>
      <c r="K3151" t="s">
        <v>74</v>
      </c>
      <c r="L3151">
        <v>5</v>
      </c>
      <c r="M3151" s="5">
        <v>38.880000000000003</v>
      </c>
      <c r="N3151" s="5">
        <f t="shared" si="49"/>
        <v>194.4</v>
      </c>
      <c r="O3151" s="5">
        <v>31.3117850559175</v>
      </c>
      <c r="P3151" s="5">
        <f>tb_vendas[[#This Row],[Quantidade]]*tb_vendas[[#This Row],[Custo Unitário]]</f>
        <v>156.5589252795875</v>
      </c>
      <c r="Q3151" s="5">
        <f>tb_vendas[[#This Row],[Valor Total]]-tb_vendas[[#This Row],[Custo Total]]</f>
        <v>37.841074720412507</v>
      </c>
      <c r="R3151" s="2">
        <v>5</v>
      </c>
      <c r="S3151" s="3">
        <v>7</v>
      </c>
      <c r="T3151" t="s">
        <v>81</v>
      </c>
      <c r="U3151" t="s">
        <v>82</v>
      </c>
    </row>
    <row r="3152" spans="1:21" x14ac:dyDescent="0.3">
      <c r="A3152" s="3" t="s">
        <v>3236</v>
      </c>
      <c r="B3152" s="1">
        <v>45168</v>
      </c>
      <c r="C3152" s="7" t="str">
        <f>TEXT(tb_vendas[[#This Row],[Data do Pedido]],"aaaa-mm")</f>
        <v>2023-08</v>
      </c>
      <c r="D3152" s="1" t="s">
        <v>6589</v>
      </c>
      <c r="E3152" t="s">
        <v>21</v>
      </c>
      <c r="F3152" t="s">
        <v>34</v>
      </c>
      <c r="G3152" t="s">
        <v>40</v>
      </c>
      <c r="H3152" t="s">
        <v>46</v>
      </c>
      <c r="I3152" t="s">
        <v>52</v>
      </c>
      <c r="J3152" t="s">
        <v>67</v>
      </c>
      <c r="K3152" t="s">
        <v>72</v>
      </c>
      <c r="L3152">
        <v>6</v>
      </c>
      <c r="M3152" s="5">
        <v>29.4</v>
      </c>
      <c r="N3152" s="5">
        <f t="shared" si="49"/>
        <v>176.39999999999998</v>
      </c>
      <c r="O3152" s="5">
        <v>24.639681724960781</v>
      </c>
      <c r="P3152" s="5">
        <f>tb_vendas[[#This Row],[Quantidade]]*tb_vendas[[#This Row],[Custo Unitário]]</f>
        <v>147.83809034976468</v>
      </c>
      <c r="Q3152" s="5">
        <f>tb_vendas[[#This Row],[Valor Total]]-tb_vendas[[#This Row],[Custo Total]]</f>
        <v>28.561909650235293</v>
      </c>
      <c r="R3152" s="2">
        <v>9</v>
      </c>
      <c r="S3152" s="3">
        <v>6</v>
      </c>
      <c r="T3152" t="s">
        <v>81</v>
      </c>
      <c r="U3152" t="s">
        <v>85</v>
      </c>
    </row>
    <row r="3153" spans="1:21" x14ac:dyDescent="0.3">
      <c r="A3153" s="3" t="s">
        <v>3237</v>
      </c>
      <c r="B3153" s="1">
        <v>45168</v>
      </c>
      <c r="C3153" s="7" t="str">
        <f>TEXT(tb_vendas[[#This Row],[Data do Pedido]],"aaaa-mm")</f>
        <v>2023-08</v>
      </c>
      <c r="D3153" s="1" t="s">
        <v>6592</v>
      </c>
      <c r="E3153" t="s">
        <v>19</v>
      </c>
      <c r="F3153" t="s">
        <v>31</v>
      </c>
      <c r="G3153" t="s">
        <v>40</v>
      </c>
      <c r="H3153" t="s">
        <v>46</v>
      </c>
      <c r="I3153" t="s">
        <v>62</v>
      </c>
      <c r="J3153" t="s">
        <v>70</v>
      </c>
      <c r="K3153" t="s">
        <v>77</v>
      </c>
      <c r="L3153">
        <v>64</v>
      </c>
      <c r="M3153" s="5">
        <v>55.19</v>
      </c>
      <c r="N3153" s="5">
        <f t="shared" si="49"/>
        <v>3532.16</v>
      </c>
      <c r="O3153" s="5">
        <v>28.794718632616025</v>
      </c>
      <c r="P3153" s="5">
        <f>tb_vendas[[#This Row],[Quantidade]]*tb_vendas[[#This Row],[Custo Unitário]]</f>
        <v>1842.8619924874256</v>
      </c>
      <c r="Q3153" s="5">
        <f>tb_vendas[[#This Row],[Valor Total]]-tb_vendas[[#This Row],[Custo Total]]</f>
        <v>1689.2980075125743</v>
      </c>
      <c r="R3153" s="2">
        <v>8</v>
      </c>
      <c r="S3153" s="3">
        <v>3</v>
      </c>
      <c r="T3153" t="s">
        <v>79</v>
      </c>
      <c r="U3153" t="s">
        <v>85</v>
      </c>
    </row>
    <row r="3154" spans="1:21" x14ac:dyDescent="0.3">
      <c r="A3154" s="3" t="s">
        <v>3238</v>
      </c>
      <c r="B3154" s="1">
        <v>45169</v>
      </c>
      <c r="C3154" s="7" t="str">
        <f>TEXT(tb_vendas[[#This Row],[Data do Pedido]],"aaaa-mm")</f>
        <v>2023-08</v>
      </c>
      <c r="D3154" s="1" t="s">
        <v>6592</v>
      </c>
      <c r="E3154" t="s">
        <v>21</v>
      </c>
      <c r="F3154" t="s">
        <v>30</v>
      </c>
      <c r="G3154" t="s">
        <v>44</v>
      </c>
      <c r="H3154" t="s">
        <v>46</v>
      </c>
      <c r="I3154" t="s">
        <v>60</v>
      </c>
      <c r="J3154" t="s">
        <v>69</v>
      </c>
      <c r="K3154" t="s">
        <v>76</v>
      </c>
      <c r="L3154">
        <v>84</v>
      </c>
      <c r="M3154" s="5">
        <v>37.47</v>
      </c>
      <c r="N3154" s="5">
        <f t="shared" si="49"/>
        <v>3147.48</v>
      </c>
      <c r="O3154" s="5">
        <v>16.678443571163395</v>
      </c>
      <c r="P3154" s="5">
        <f>tb_vendas[[#This Row],[Quantidade]]*tb_vendas[[#This Row],[Custo Unitário]]</f>
        <v>1400.9892599777252</v>
      </c>
      <c r="Q3154" s="5">
        <f>tb_vendas[[#This Row],[Valor Total]]-tb_vendas[[#This Row],[Custo Total]]</f>
        <v>1746.4907400222748</v>
      </c>
      <c r="R3154" s="2">
        <v>1</v>
      </c>
      <c r="S3154" s="3">
        <v>4</v>
      </c>
      <c r="T3154" t="s">
        <v>80</v>
      </c>
      <c r="U3154" t="s">
        <v>82</v>
      </c>
    </row>
    <row r="3155" spans="1:21" x14ac:dyDescent="0.3">
      <c r="A3155" s="3" t="s">
        <v>3239</v>
      </c>
      <c r="B3155" s="1">
        <v>45169</v>
      </c>
      <c r="C3155" s="7" t="str">
        <f>TEXT(tb_vendas[[#This Row],[Data do Pedido]],"aaaa-mm")</f>
        <v>2023-08</v>
      </c>
      <c r="D3155" s="1" t="s">
        <v>6590</v>
      </c>
      <c r="E3155" t="s">
        <v>19</v>
      </c>
      <c r="F3155" t="s">
        <v>37</v>
      </c>
      <c r="G3155" t="s">
        <v>41</v>
      </c>
      <c r="H3155" t="s">
        <v>45</v>
      </c>
      <c r="I3155" t="s">
        <v>62</v>
      </c>
      <c r="J3155" t="s">
        <v>70</v>
      </c>
      <c r="K3155" t="s">
        <v>78</v>
      </c>
      <c r="L3155">
        <v>91</v>
      </c>
      <c r="M3155" s="5">
        <v>77.97</v>
      </c>
      <c r="N3155" s="5">
        <f t="shared" si="49"/>
        <v>7095.2699999999995</v>
      </c>
      <c r="O3155" s="5">
        <v>38.151438038622551</v>
      </c>
      <c r="P3155" s="5">
        <f>tb_vendas[[#This Row],[Quantidade]]*tb_vendas[[#This Row],[Custo Unitário]]</f>
        <v>3471.7808615146523</v>
      </c>
      <c r="Q3155" s="5">
        <f>tb_vendas[[#This Row],[Valor Total]]-tb_vendas[[#This Row],[Custo Total]]</f>
        <v>3623.4891384853472</v>
      </c>
      <c r="R3155" s="2">
        <v>6</v>
      </c>
      <c r="S3155" s="3">
        <v>8</v>
      </c>
      <c r="T3155" t="s">
        <v>80</v>
      </c>
      <c r="U3155" t="s">
        <v>85</v>
      </c>
    </row>
    <row r="3156" spans="1:21" x14ac:dyDescent="0.3">
      <c r="A3156" s="3" t="s">
        <v>3240</v>
      </c>
      <c r="B3156" s="1">
        <v>45169</v>
      </c>
      <c r="C3156" s="7" t="str">
        <f>TEXT(tb_vendas[[#This Row],[Data do Pedido]],"aaaa-mm")</f>
        <v>2023-08</v>
      </c>
      <c r="D3156" s="1" t="s">
        <v>6591</v>
      </c>
      <c r="E3156" t="s">
        <v>18</v>
      </c>
      <c r="F3156" t="s">
        <v>30</v>
      </c>
      <c r="G3156" t="s">
        <v>44</v>
      </c>
      <c r="H3156" t="s">
        <v>46</v>
      </c>
      <c r="I3156" t="s">
        <v>56</v>
      </c>
      <c r="J3156" t="s">
        <v>63</v>
      </c>
      <c r="K3156" t="s">
        <v>75</v>
      </c>
      <c r="L3156">
        <v>88</v>
      </c>
      <c r="M3156" s="5">
        <v>12.04</v>
      </c>
      <c r="N3156" s="5">
        <f t="shared" si="49"/>
        <v>1059.52</v>
      </c>
      <c r="O3156" s="5">
        <v>7.0319531394298345</v>
      </c>
      <c r="P3156" s="5">
        <f>tb_vendas[[#This Row],[Quantidade]]*tb_vendas[[#This Row],[Custo Unitário]]</f>
        <v>618.81187626982546</v>
      </c>
      <c r="Q3156" s="5">
        <f>tb_vendas[[#This Row],[Valor Total]]-tb_vendas[[#This Row],[Custo Total]]</f>
        <v>440.70812373017452</v>
      </c>
      <c r="R3156" s="2">
        <v>2</v>
      </c>
      <c r="S3156" s="3">
        <v>1</v>
      </c>
      <c r="T3156" t="s">
        <v>79</v>
      </c>
      <c r="U3156" t="s">
        <v>83</v>
      </c>
    </row>
    <row r="3157" spans="1:21" x14ac:dyDescent="0.3">
      <c r="A3157" s="3" t="s">
        <v>3241</v>
      </c>
      <c r="B3157" s="1">
        <v>45169</v>
      </c>
      <c r="C3157" s="7" t="str">
        <f>TEXT(tb_vendas[[#This Row],[Data do Pedido]],"aaaa-mm")</f>
        <v>2023-08</v>
      </c>
      <c r="D3157" s="1" t="s">
        <v>6591</v>
      </c>
      <c r="E3157" t="s">
        <v>20</v>
      </c>
      <c r="F3157" t="s">
        <v>34</v>
      </c>
      <c r="G3157" t="s">
        <v>40</v>
      </c>
      <c r="H3157" t="s">
        <v>46</v>
      </c>
      <c r="I3157" t="s">
        <v>59</v>
      </c>
      <c r="J3157" t="s">
        <v>70</v>
      </c>
      <c r="K3157" t="s">
        <v>74</v>
      </c>
      <c r="L3157">
        <v>61</v>
      </c>
      <c r="M3157" s="5">
        <v>92.47</v>
      </c>
      <c r="N3157" s="5">
        <f t="shared" si="49"/>
        <v>5640.67</v>
      </c>
      <c r="O3157" s="5">
        <v>62.988186975174635</v>
      </c>
      <c r="P3157" s="5">
        <f>tb_vendas[[#This Row],[Quantidade]]*tb_vendas[[#This Row],[Custo Unitário]]</f>
        <v>3842.2794054856527</v>
      </c>
      <c r="Q3157" s="5">
        <f>tb_vendas[[#This Row],[Valor Total]]-tb_vendas[[#This Row],[Custo Total]]</f>
        <v>1798.3905945143474</v>
      </c>
      <c r="R3157" s="2">
        <v>7</v>
      </c>
      <c r="S3157" s="3">
        <v>2</v>
      </c>
      <c r="T3157" t="s">
        <v>79</v>
      </c>
      <c r="U3157" t="s">
        <v>85</v>
      </c>
    </row>
    <row r="3158" spans="1:21" x14ac:dyDescent="0.3">
      <c r="A3158" s="3" t="s">
        <v>3242</v>
      </c>
      <c r="B3158" s="1">
        <v>45170</v>
      </c>
      <c r="C3158" s="7" t="str">
        <f>TEXT(tb_vendas[[#This Row],[Data do Pedido]],"aaaa-mm")</f>
        <v>2023-09</v>
      </c>
      <c r="D3158" s="1" t="s">
        <v>6589</v>
      </c>
      <c r="E3158" t="s">
        <v>16</v>
      </c>
      <c r="F3158" t="s">
        <v>30</v>
      </c>
      <c r="G3158" t="s">
        <v>44</v>
      </c>
      <c r="H3158" t="s">
        <v>46</v>
      </c>
      <c r="I3158" t="s">
        <v>53</v>
      </c>
      <c r="J3158" t="s">
        <v>67</v>
      </c>
      <c r="K3158" t="s">
        <v>74</v>
      </c>
      <c r="L3158">
        <v>7</v>
      </c>
      <c r="M3158" s="5">
        <v>7.33</v>
      </c>
      <c r="N3158" s="5">
        <f t="shared" si="49"/>
        <v>51.31</v>
      </c>
      <c r="O3158" s="5">
        <v>5.2595939595718715</v>
      </c>
      <c r="P3158" s="5">
        <f>tb_vendas[[#This Row],[Quantidade]]*tb_vendas[[#This Row],[Custo Unitário]]</f>
        <v>36.817157717003099</v>
      </c>
      <c r="Q3158" s="5">
        <f>tb_vendas[[#This Row],[Valor Total]]-tb_vendas[[#This Row],[Custo Total]]</f>
        <v>14.492842282996904</v>
      </c>
      <c r="R3158" s="2">
        <v>6</v>
      </c>
      <c r="S3158" s="3">
        <v>7</v>
      </c>
      <c r="T3158" t="s">
        <v>81</v>
      </c>
      <c r="U3158" t="s">
        <v>83</v>
      </c>
    </row>
    <row r="3159" spans="1:21" x14ac:dyDescent="0.3">
      <c r="A3159" s="3" t="s">
        <v>3243</v>
      </c>
      <c r="B3159" s="1">
        <v>45170</v>
      </c>
      <c r="C3159" s="7" t="str">
        <f>TEXT(tb_vendas[[#This Row],[Data do Pedido]],"aaaa-mm")</f>
        <v>2023-09</v>
      </c>
      <c r="D3159" s="1" t="s">
        <v>6593</v>
      </c>
      <c r="E3159" t="s">
        <v>21</v>
      </c>
      <c r="F3159" t="s">
        <v>34</v>
      </c>
      <c r="G3159" t="s">
        <v>40</v>
      </c>
      <c r="H3159" t="s">
        <v>46</v>
      </c>
      <c r="I3159" t="s">
        <v>58</v>
      </c>
      <c r="J3159" t="s">
        <v>64</v>
      </c>
      <c r="K3159" t="s">
        <v>74</v>
      </c>
      <c r="L3159">
        <v>6</v>
      </c>
      <c r="M3159" s="5">
        <v>41.08</v>
      </c>
      <c r="N3159" s="5">
        <f t="shared" si="49"/>
        <v>246.48</v>
      </c>
      <c r="O3159" s="5">
        <v>11.66267892801125</v>
      </c>
      <c r="P3159" s="5">
        <f>tb_vendas[[#This Row],[Quantidade]]*tb_vendas[[#This Row],[Custo Unitário]]</f>
        <v>69.976073568067505</v>
      </c>
      <c r="Q3159" s="5">
        <f>tb_vendas[[#This Row],[Valor Total]]-tb_vendas[[#This Row],[Custo Total]]</f>
        <v>176.50392643193248</v>
      </c>
      <c r="R3159" s="2">
        <v>9</v>
      </c>
      <c r="S3159" s="3">
        <v>2</v>
      </c>
      <c r="T3159" t="s">
        <v>81</v>
      </c>
      <c r="U3159" t="s">
        <v>82</v>
      </c>
    </row>
    <row r="3160" spans="1:21" x14ac:dyDescent="0.3">
      <c r="A3160" s="3" t="s">
        <v>3244</v>
      </c>
      <c r="B3160" s="1">
        <v>45170</v>
      </c>
      <c r="C3160" s="7" t="str">
        <f>TEXT(tb_vendas[[#This Row],[Data do Pedido]],"aaaa-mm")</f>
        <v>2023-09</v>
      </c>
      <c r="D3160" s="1" t="s">
        <v>6590</v>
      </c>
      <c r="E3160" t="s">
        <v>19</v>
      </c>
      <c r="F3160" t="s">
        <v>29</v>
      </c>
      <c r="G3160" t="s">
        <v>43</v>
      </c>
      <c r="H3160" t="s">
        <v>45</v>
      </c>
      <c r="I3160" t="s">
        <v>52</v>
      </c>
      <c r="J3160" t="s">
        <v>67</v>
      </c>
      <c r="K3160" t="s">
        <v>78</v>
      </c>
      <c r="L3160">
        <v>53</v>
      </c>
      <c r="M3160" s="5">
        <v>38.39</v>
      </c>
      <c r="N3160" s="5">
        <f t="shared" si="49"/>
        <v>2034.67</v>
      </c>
      <c r="O3160" s="5">
        <v>10.841574637446012</v>
      </c>
      <c r="P3160" s="5">
        <f>tb_vendas[[#This Row],[Quantidade]]*tb_vendas[[#This Row],[Custo Unitário]]</f>
        <v>574.60345578463864</v>
      </c>
      <c r="Q3160" s="5">
        <f>tb_vendas[[#This Row],[Valor Total]]-tb_vendas[[#This Row],[Custo Total]]</f>
        <v>1460.0665442153613</v>
      </c>
      <c r="R3160" s="2">
        <v>1</v>
      </c>
      <c r="S3160" s="3">
        <v>10</v>
      </c>
      <c r="T3160" t="s">
        <v>79</v>
      </c>
      <c r="U3160" t="s">
        <v>84</v>
      </c>
    </row>
    <row r="3161" spans="1:21" x14ac:dyDescent="0.3">
      <c r="A3161" s="3" t="s">
        <v>3245</v>
      </c>
      <c r="B3161" s="1">
        <v>45170</v>
      </c>
      <c r="C3161" s="7" t="str">
        <f>TEXT(tb_vendas[[#This Row],[Data do Pedido]],"aaaa-mm")</f>
        <v>2023-09</v>
      </c>
      <c r="D3161" s="1" t="s">
        <v>6590</v>
      </c>
      <c r="E3161" t="s">
        <v>17</v>
      </c>
      <c r="F3161" t="s">
        <v>28</v>
      </c>
      <c r="G3161" t="s">
        <v>43</v>
      </c>
      <c r="H3161" t="s">
        <v>45</v>
      </c>
      <c r="I3161" t="s">
        <v>51</v>
      </c>
      <c r="J3161" t="s">
        <v>65</v>
      </c>
      <c r="K3161" t="s">
        <v>73</v>
      </c>
      <c r="L3161">
        <v>78</v>
      </c>
      <c r="M3161" s="5">
        <v>6.29</v>
      </c>
      <c r="N3161" s="5">
        <f t="shared" si="49"/>
        <v>490.62</v>
      </c>
      <c r="O3161" s="5">
        <v>5.2923223046996517</v>
      </c>
      <c r="P3161" s="5">
        <f>tb_vendas[[#This Row],[Quantidade]]*tb_vendas[[#This Row],[Custo Unitário]]</f>
        <v>412.80113976657282</v>
      </c>
      <c r="Q3161" s="5">
        <f>tb_vendas[[#This Row],[Valor Total]]-tb_vendas[[#This Row],[Custo Total]]</f>
        <v>77.818860233427188</v>
      </c>
      <c r="R3161" s="2">
        <v>5</v>
      </c>
      <c r="S3161" s="3">
        <v>8</v>
      </c>
      <c r="T3161" t="s">
        <v>81</v>
      </c>
      <c r="U3161" t="s">
        <v>83</v>
      </c>
    </row>
    <row r="3162" spans="1:21" x14ac:dyDescent="0.3">
      <c r="A3162" s="3" t="s">
        <v>3246</v>
      </c>
      <c r="B3162" s="1">
        <v>45171</v>
      </c>
      <c r="C3162" s="7" t="str">
        <f>TEXT(tb_vendas[[#This Row],[Data do Pedido]],"aaaa-mm")</f>
        <v>2023-09</v>
      </c>
      <c r="D3162" s="1" t="s">
        <v>6590</v>
      </c>
      <c r="E3162" t="s">
        <v>18</v>
      </c>
      <c r="F3162" t="s">
        <v>24</v>
      </c>
      <c r="G3162" t="s">
        <v>39</v>
      </c>
      <c r="H3162" t="s">
        <v>45</v>
      </c>
      <c r="I3162" t="s">
        <v>54</v>
      </c>
      <c r="J3162" t="s">
        <v>68</v>
      </c>
      <c r="K3162" t="s">
        <v>72</v>
      </c>
      <c r="L3162">
        <v>48</v>
      </c>
      <c r="M3162" s="5">
        <v>31.5</v>
      </c>
      <c r="N3162" s="5">
        <f t="shared" si="49"/>
        <v>1512</v>
      </c>
      <c r="O3162" s="5">
        <v>8.2706128326428008</v>
      </c>
      <c r="P3162" s="5">
        <f>tb_vendas[[#This Row],[Quantidade]]*tb_vendas[[#This Row],[Custo Unitário]]</f>
        <v>396.98941596685444</v>
      </c>
      <c r="Q3162" s="5">
        <f>tb_vendas[[#This Row],[Valor Total]]-tb_vendas[[#This Row],[Custo Total]]</f>
        <v>1115.0105840331455</v>
      </c>
      <c r="R3162" s="2">
        <v>3</v>
      </c>
      <c r="S3162" s="3">
        <v>1</v>
      </c>
      <c r="T3162" t="s">
        <v>79</v>
      </c>
      <c r="U3162" t="s">
        <v>84</v>
      </c>
    </row>
    <row r="3163" spans="1:21" x14ac:dyDescent="0.3">
      <c r="A3163" s="3" t="s">
        <v>3247</v>
      </c>
      <c r="B3163" s="1">
        <v>45171</v>
      </c>
      <c r="C3163" s="7" t="str">
        <f>TEXT(tb_vendas[[#This Row],[Data do Pedido]],"aaaa-mm")</f>
        <v>2023-09</v>
      </c>
      <c r="D3163" s="1" t="s">
        <v>6590</v>
      </c>
      <c r="E3163" t="s">
        <v>16</v>
      </c>
      <c r="F3163" t="s">
        <v>27</v>
      </c>
      <c r="G3163" t="s">
        <v>42</v>
      </c>
      <c r="H3163" t="s">
        <v>46</v>
      </c>
      <c r="I3163" t="s">
        <v>60</v>
      </c>
      <c r="J3163" t="s">
        <v>69</v>
      </c>
      <c r="K3163" t="s">
        <v>74</v>
      </c>
      <c r="L3163">
        <v>54</v>
      </c>
      <c r="M3163" s="5">
        <v>61.04</v>
      </c>
      <c r="N3163" s="5">
        <f t="shared" si="49"/>
        <v>3296.16</v>
      </c>
      <c r="O3163" s="5">
        <v>22.075694883478612</v>
      </c>
      <c r="P3163" s="5">
        <f>tb_vendas[[#This Row],[Quantidade]]*tb_vendas[[#This Row],[Custo Unitário]]</f>
        <v>1192.0875237078451</v>
      </c>
      <c r="Q3163" s="5">
        <f>tb_vendas[[#This Row],[Valor Total]]-tb_vendas[[#This Row],[Custo Total]]</f>
        <v>2104.0724762921545</v>
      </c>
      <c r="R3163" s="2">
        <v>1</v>
      </c>
      <c r="S3163" s="3">
        <v>0</v>
      </c>
      <c r="T3163" t="s">
        <v>81</v>
      </c>
      <c r="U3163" t="s">
        <v>82</v>
      </c>
    </row>
    <row r="3164" spans="1:21" x14ac:dyDescent="0.3">
      <c r="A3164" s="3" t="s">
        <v>3248</v>
      </c>
      <c r="B3164" s="1">
        <v>45171</v>
      </c>
      <c r="C3164" s="7" t="str">
        <f>TEXT(tb_vendas[[#This Row],[Data do Pedido]],"aaaa-mm")</f>
        <v>2023-09</v>
      </c>
      <c r="D3164" s="1" t="s">
        <v>6591</v>
      </c>
      <c r="E3164" t="s">
        <v>23</v>
      </c>
      <c r="F3164" t="s">
        <v>36</v>
      </c>
      <c r="G3164" t="s">
        <v>39</v>
      </c>
      <c r="H3164" t="s">
        <v>45</v>
      </c>
      <c r="I3164" t="s">
        <v>50</v>
      </c>
      <c r="J3164" t="s">
        <v>66</v>
      </c>
      <c r="K3164" t="s">
        <v>78</v>
      </c>
      <c r="L3164">
        <v>92</v>
      </c>
      <c r="M3164" s="5">
        <v>63.18</v>
      </c>
      <c r="N3164" s="5">
        <f t="shared" si="49"/>
        <v>5812.56</v>
      </c>
      <c r="O3164" s="5">
        <v>62.701167166863236</v>
      </c>
      <c r="P3164" s="5">
        <f>tb_vendas[[#This Row],[Quantidade]]*tb_vendas[[#This Row],[Custo Unitário]]</f>
        <v>5768.5073793514175</v>
      </c>
      <c r="Q3164" s="5">
        <f>tb_vendas[[#This Row],[Valor Total]]-tb_vendas[[#This Row],[Custo Total]]</f>
        <v>44.052620648582888</v>
      </c>
      <c r="R3164" s="2">
        <v>7</v>
      </c>
      <c r="S3164" s="3">
        <v>9</v>
      </c>
      <c r="T3164" t="s">
        <v>81</v>
      </c>
      <c r="U3164" t="s">
        <v>82</v>
      </c>
    </row>
    <row r="3165" spans="1:21" x14ac:dyDescent="0.3">
      <c r="A3165" s="3" t="s">
        <v>3249</v>
      </c>
      <c r="B3165" s="1">
        <v>45171</v>
      </c>
      <c r="C3165" s="7" t="str">
        <f>TEXT(tb_vendas[[#This Row],[Data do Pedido]],"aaaa-mm")</f>
        <v>2023-09</v>
      </c>
      <c r="D3165" s="1" t="s">
        <v>6589</v>
      </c>
      <c r="E3165" t="s">
        <v>21</v>
      </c>
      <c r="F3165" t="s">
        <v>29</v>
      </c>
      <c r="G3165" t="s">
        <v>43</v>
      </c>
      <c r="H3165" t="s">
        <v>45</v>
      </c>
      <c r="I3165" t="s">
        <v>47</v>
      </c>
      <c r="J3165" t="s">
        <v>63</v>
      </c>
      <c r="K3165" t="s">
        <v>71</v>
      </c>
      <c r="L3165">
        <v>61</v>
      </c>
      <c r="M3165" s="5">
        <v>69.55</v>
      </c>
      <c r="N3165" s="5">
        <f t="shared" si="49"/>
        <v>4242.55</v>
      </c>
      <c r="O3165" s="5">
        <v>17.575408614439766</v>
      </c>
      <c r="P3165" s="5">
        <f>tb_vendas[[#This Row],[Quantidade]]*tb_vendas[[#This Row],[Custo Unitário]]</f>
        <v>1072.0999254808257</v>
      </c>
      <c r="Q3165" s="5">
        <f>tb_vendas[[#This Row],[Valor Total]]-tb_vendas[[#This Row],[Custo Total]]</f>
        <v>3170.4500745191744</v>
      </c>
      <c r="R3165" s="2">
        <v>7</v>
      </c>
      <c r="S3165" s="3">
        <v>0</v>
      </c>
      <c r="T3165" t="s">
        <v>81</v>
      </c>
      <c r="U3165" t="s">
        <v>83</v>
      </c>
    </row>
    <row r="3166" spans="1:21" x14ac:dyDescent="0.3">
      <c r="A3166" s="3" t="s">
        <v>3250</v>
      </c>
      <c r="B3166" s="1">
        <v>45172</v>
      </c>
      <c r="C3166" s="7" t="str">
        <f>TEXT(tb_vendas[[#This Row],[Data do Pedido]],"aaaa-mm")</f>
        <v>2023-09</v>
      </c>
      <c r="D3166" s="1" t="s">
        <v>6593</v>
      </c>
      <c r="E3166" t="s">
        <v>16</v>
      </c>
      <c r="F3166" t="s">
        <v>33</v>
      </c>
      <c r="G3166" t="s">
        <v>42</v>
      </c>
      <c r="H3166" t="s">
        <v>46</v>
      </c>
      <c r="I3166" t="s">
        <v>52</v>
      </c>
      <c r="J3166" t="s">
        <v>67</v>
      </c>
      <c r="K3166" t="s">
        <v>73</v>
      </c>
      <c r="L3166">
        <v>3</v>
      </c>
      <c r="M3166" s="5">
        <v>69.73</v>
      </c>
      <c r="N3166" s="5">
        <f t="shared" si="49"/>
        <v>209.19</v>
      </c>
      <c r="O3166" s="5">
        <v>35.848817562526968</v>
      </c>
      <c r="P3166" s="5">
        <f>tb_vendas[[#This Row],[Quantidade]]*tb_vendas[[#This Row],[Custo Unitário]]</f>
        <v>107.54645268758091</v>
      </c>
      <c r="Q3166" s="5">
        <f>tb_vendas[[#This Row],[Valor Total]]-tb_vendas[[#This Row],[Custo Total]]</f>
        <v>101.64354731241909</v>
      </c>
      <c r="R3166" s="2">
        <v>1</v>
      </c>
      <c r="S3166" s="3">
        <v>10</v>
      </c>
      <c r="T3166" t="s">
        <v>80</v>
      </c>
      <c r="U3166" t="s">
        <v>85</v>
      </c>
    </row>
    <row r="3167" spans="1:21" x14ac:dyDescent="0.3">
      <c r="A3167" s="3" t="s">
        <v>3251</v>
      </c>
      <c r="B3167" s="1">
        <v>45172</v>
      </c>
      <c r="C3167" s="7" t="str">
        <f>TEXT(tb_vendas[[#This Row],[Data do Pedido]],"aaaa-mm")</f>
        <v>2023-09</v>
      </c>
      <c r="D3167" s="1" t="s">
        <v>6592</v>
      </c>
      <c r="E3167" t="s">
        <v>19</v>
      </c>
      <c r="F3167" t="s">
        <v>28</v>
      </c>
      <c r="G3167" t="s">
        <v>43</v>
      </c>
      <c r="H3167" t="s">
        <v>45</v>
      </c>
      <c r="I3167" t="s">
        <v>48</v>
      </c>
      <c r="J3167" t="s">
        <v>64</v>
      </c>
      <c r="K3167" t="s">
        <v>75</v>
      </c>
      <c r="L3167">
        <v>5</v>
      </c>
      <c r="M3167" s="5">
        <v>15.57</v>
      </c>
      <c r="N3167" s="5">
        <f t="shared" si="49"/>
        <v>77.849999999999994</v>
      </c>
      <c r="O3167" s="5">
        <v>7.7064532863600981</v>
      </c>
      <c r="P3167" s="5">
        <f>tb_vendas[[#This Row],[Quantidade]]*tb_vendas[[#This Row],[Custo Unitário]]</f>
        <v>38.532266431800494</v>
      </c>
      <c r="Q3167" s="5">
        <f>tb_vendas[[#This Row],[Valor Total]]-tb_vendas[[#This Row],[Custo Total]]</f>
        <v>39.3177335681995</v>
      </c>
      <c r="R3167" s="2">
        <v>3</v>
      </c>
      <c r="S3167" s="3">
        <v>5</v>
      </c>
      <c r="T3167" t="s">
        <v>81</v>
      </c>
      <c r="U3167" t="s">
        <v>85</v>
      </c>
    </row>
    <row r="3168" spans="1:21" x14ac:dyDescent="0.3">
      <c r="A3168" s="3" t="s">
        <v>3252</v>
      </c>
      <c r="B3168" s="1">
        <v>45172</v>
      </c>
      <c r="C3168" s="7" t="str">
        <f>TEXT(tb_vendas[[#This Row],[Data do Pedido]],"aaaa-mm")</f>
        <v>2023-09</v>
      </c>
      <c r="D3168" s="1" t="s">
        <v>6592</v>
      </c>
      <c r="E3168" t="s">
        <v>19</v>
      </c>
      <c r="F3168" t="s">
        <v>37</v>
      </c>
      <c r="G3168" t="s">
        <v>41</v>
      </c>
      <c r="H3168" t="s">
        <v>45</v>
      </c>
      <c r="I3168" t="s">
        <v>58</v>
      </c>
      <c r="J3168" t="s">
        <v>64</v>
      </c>
      <c r="K3168" t="s">
        <v>72</v>
      </c>
      <c r="L3168">
        <v>67</v>
      </c>
      <c r="M3168" s="5">
        <v>33.590000000000003</v>
      </c>
      <c r="N3168" s="5">
        <f t="shared" si="49"/>
        <v>2250.5300000000002</v>
      </c>
      <c r="O3168" s="5">
        <v>11.02451425632486</v>
      </c>
      <c r="P3168" s="5">
        <f>tb_vendas[[#This Row],[Quantidade]]*tb_vendas[[#This Row],[Custo Unitário]]</f>
        <v>738.6424551737656</v>
      </c>
      <c r="Q3168" s="5">
        <f>tb_vendas[[#This Row],[Valor Total]]-tb_vendas[[#This Row],[Custo Total]]</f>
        <v>1511.8875448262347</v>
      </c>
      <c r="R3168" s="2">
        <v>10</v>
      </c>
      <c r="S3168" s="3">
        <v>9</v>
      </c>
      <c r="T3168" t="s">
        <v>79</v>
      </c>
      <c r="U3168" t="s">
        <v>84</v>
      </c>
    </row>
    <row r="3169" spans="1:21" x14ac:dyDescent="0.3">
      <c r="A3169" s="3" t="s">
        <v>3253</v>
      </c>
      <c r="B3169" s="1">
        <v>45172</v>
      </c>
      <c r="C3169" s="7" t="str">
        <f>TEXT(tb_vendas[[#This Row],[Data do Pedido]],"aaaa-mm")</f>
        <v>2023-09</v>
      </c>
      <c r="D3169" s="1" t="s">
        <v>6593</v>
      </c>
      <c r="E3169" t="s">
        <v>23</v>
      </c>
      <c r="F3169" t="s">
        <v>33</v>
      </c>
      <c r="G3169" t="s">
        <v>42</v>
      </c>
      <c r="H3169" t="s">
        <v>46</v>
      </c>
      <c r="I3169" t="s">
        <v>57</v>
      </c>
      <c r="J3169" t="s">
        <v>66</v>
      </c>
      <c r="K3169" t="s">
        <v>78</v>
      </c>
      <c r="L3169">
        <v>76</v>
      </c>
      <c r="M3169" s="5">
        <v>8.5399999999999991</v>
      </c>
      <c r="N3169" s="5">
        <f t="shared" si="49"/>
        <v>649.04</v>
      </c>
      <c r="O3169" s="5">
        <v>4.8911202498529791</v>
      </c>
      <c r="P3169" s="5">
        <f>tb_vendas[[#This Row],[Quantidade]]*tb_vendas[[#This Row],[Custo Unitário]]</f>
        <v>371.72513898882642</v>
      </c>
      <c r="Q3169" s="5">
        <f>tb_vendas[[#This Row],[Valor Total]]-tb_vendas[[#This Row],[Custo Total]]</f>
        <v>277.31486101117355</v>
      </c>
      <c r="R3169" s="2">
        <v>10</v>
      </c>
      <c r="S3169" s="3">
        <v>2</v>
      </c>
      <c r="T3169" t="s">
        <v>80</v>
      </c>
      <c r="U3169" t="s">
        <v>83</v>
      </c>
    </row>
    <row r="3170" spans="1:21" x14ac:dyDescent="0.3">
      <c r="A3170" s="3" t="s">
        <v>3254</v>
      </c>
      <c r="B3170" s="1">
        <v>45173</v>
      </c>
      <c r="C3170" s="7" t="str">
        <f>TEXT(tb_vendas[[#This Row],[Data do Pedido]],"aaaa-mm")</f>
        <v>2023-09</v>
      </c>
      <c r="D3170" s="1" t="s">
        <v>6593</v>
      </c>
      <c r="E3170" t="s">
        <v>23</v>
      </c>
      <c r="F3170" t="s">
        <v>31</v>
      </c>
      <c r="G3170" t="s">
        <v>40</v>
      </c>
      <c r="H3170" t="s">
        <v>46</v>
      </c>
      <c r="I3170" t="s">
        <v>62</v>
      </c>
      <c r="J3170" t="s">
        <v>70</v>
      </c>
      <c r="K3170" t="s">
        <v>74</v>
      </c>
      <c r="L3170">
        <v>70</v>
      </c>
      <c r="M3170" s="5">
        <v>40.25</v>
      </c>
      <c r="N3170" s="5">
        <f t="shared" si="49"/>
        <v>2817.5</v>
      </c>
      <c r="O3170" s="5">
        <v>15.127953939962339</v>
      </c>
      <c r="P3170" s="5">
        <f>tb_vendas[[#This Row],[Quantidade]]*tb_vendas[[#This Row],[Custo Unitário]]</f>
        <v>1058.9567757973637</v>
      </c>
      <c r="Q3170" s="5">
        <f>tb_vendas[[#This Row],[Valor Total]]-tb_vendas[[#This Row],[Custo Total]]</f>
        <v>1758.5432242026363</v>
      </c>
      <c r="R3170" s="2">
        <v>3</v>
      </c>
      <c r="S3170" s="3">
        <v>3</v>
      </c>
      <c r="T3170" t="s">
        <v>80</v>
      </c>
      <c r="U3170" t="s">
        <v>85</v>
      </c>
    </row>
    <row r="3171" spans="1:21" x14ac:dyDescent="0.3">
      <c r="A3171" s="3" t="s">
        <v>3255</v>
      </c>
      <c r="B3171" s="1">
        <v>45173</v>
      </c>
      <c r="C3171" s="7" t="str">
        <f>TEXT(tb_vendas[[#This Row],[Data do Pedido]],"aaaa-mm")</f>
        <v>2023-09</v>
      </c>
      <c r="D3171" s="1" t="s">
        <v>6592</v>
      </c>
      <c r="E3171" t="s">
        <v>19</v>
      </c>
      <c r="F3171" t="s">
        <v>28</v>
      </c>
      <c r="G3171" t="s">
        <v>43</v>
      </c>
      <c r="H3171" t="s">
        <v>45</v>
      </c>
      <c r="I3171" t="s">
        <v>49</v>
      </c>
      <c r="J3171" t="s">
        <v>65</v>
      </c>
      <c r="K3171" t="s">
        <v>73</v>
      </c>
      <c r="L3171">
        <v>7</v>
      </c>
      <c r="M3171" s="5">
        <v>86.05</v>
      </c>
      <c r="N3171" s="5">
        <f t="shared" si="49"/>
        <v>602.35</v>
      </c>
      <c r="O3171" s="5">
        <v>56.355473616801937</v>
      </c>
      <c r="P3171" s="5">
        <f>tb_vendas[[#This Row],[Quantidade]]*tb_vendas[[#This Row],[Custo Unitário]]</f>
        <v>394.48831531761357</v>
      </c>
      <c r="Q3171" s="5">
        <f>tb_vendas[[#This Row],[Valor Total]]-tb_vendas[[#This Row],[Custo Total]]</f>
        <v>207.86168468238645</v>
      </c>
      <c r="R3171" s="2">
        <v>3</v>
      </c>
      <c r="S3171" s="3">
        <v>4</v>
      </c>
      <c r="T3171" t="s">
        <v>79</v>
      </c>
      <c r="U3171" t="s">
        <v>82</v>
      </c>
    </row>
    <row r="3172" spans="1:21" x14ac:dyDescent="0.3">
      <c r="A3172" s="3" t="s">
        <v>3256</v>
      </c>
      <c r="B3172" s="1">
        <v>45173</v>
      </c>
      <c r="C3172" s="7" t="str">
        <f>TEXT(tb_vendas[[#This Row],[Data do Pedido]],"aaaa-mm")</f>
        <v>2023-09</v>
      </c>
      <c r="D3172" s="1" t="s">
        <v>6588</v>
      </c>
      <c r="E3172" t="s">
        <v>19</v>
      </c>
      <c r="F3172" t="s">
        <v>34</v>
      </c>
      <c r="G3172" t="s">
        <v>40</v>
      </c>
      <c r="H3172" t="s">
        <v>46</v>
      </c>
      <c r="I3172" t="s">
        <v>50</v>
      </c>
      <c r="J3172" t="s">
        <v>66</v>
      </c>
      <c r="K3172" t="s">
        <v>72</v>
      </c>
      <c r="L3172">
        <v>83</v>
      </c>
      <c r="M3172" s="5">
        <v>48.05</v>
      </c>
      <c r="N3172" s="5">
        <f t="shared" si="49"/>
        <v>3988.1499999999996</v>
      </c>
      <c r="O3172" s="5">
        <v>14.97034770132063</v>
      </c>
      <c r="P3172" s="5">
        <f>tb_vendas[[#This Row],[Quantidade]]*tb_vendas[[#This Row],[Custo Unitário]]</f>
        <v>1242.5388592096124</v>
      </c>
      <c r="Q3172" s="5">
        <f>tb_vendas[[#This Row],[Valor Total]]-tb_vendas[[#This Row],[Custo Total]]</f>
        <v>2745.6111407903873</v>
      </c>
      <c r="R3172" s="2">
        <v>6</v>
      </c>
      <c r="S3172" s="3">
        <v>3</v>
      </c>
      <c r="T3172" t="s">
        <v>81</v>
      </c>
      <c r="U3172" t="s">
        <v>83</v>
      </c>
    </row>
    <row r="3173" spans="1:21" x14ac:dyDescent="0.3">
      <c r="A3173" s="3" t="s">
        <v>3257</v>
      </c>
      <c r="B3173" s="1">
        <v>45173</v>
      </c>
      <c r="C3173" s="7" t="str">
        <f>TEXT(tb_vendas[[#This Row],[Data do Pedido]],"aaaa-mm")</f>
        <v>2023-09</v>
      </c>
      <c r="D3173" s="1" t="s">
        <v>6589</v>
      </c>
      <c r="E3173" t="s">
        <v>23</v>
      </c>
      <c r="F3173" t="s">
        <v>27</v>
      </c>
      <c r="G3173" t="s">
        <v>42</v>
      </c>
      <c r="H3173" t="s">
        <v>46</v>
      </c>
      <c r="I3173" t="s">
        <v>53</v>
      </c>
      <c r="J3173" t="s">
        <v>67</v>
      </c>
      <c r="K3173" t="s">
        <v>78</v>
      </c>
      <c r="L3173">
        <v>41</v>
      </c>
      <c r="M3173" s="5">
        <v>94.29</v>
      </c>
      <c r="N3173" s="5">
        <f t="shared" si="49"/>
        <v>3865.8900000000003</v>
      </c>
      <c r="O3173" s="5">
        <v>39.746647943765986</v>
      </c>
      <c r="P3173" s="5">
        <f>tb_vendas[[#This Row],[Quantidade]]*tb_vendas[[#This Row],[Custo Unitário]]</f>
        <v>1629.6125656944055</v>
      </c>
      <c r="Q3173" s="5">
        <f>tb_vendas[[#This Row],[Valor Total]]-tb_vendas[[#This Row],[Custo Total]]</f>
        <v>2236.2774343055949</v>
      </c>
      <c r="R3173" s="2">
        <v>6</v>
      </c>
      <c r="S3173" s="3">
        <v>3</v>
      </c>
      <c r="T3173" t="s">
        <v>81</v>
      </c>
      <c r="U3173" t="s">
        <v>82</v>
      </c>
    </row>
    <row r="3174" spans="1:21" x14ac:dyDescent="0.3">
      <c r="A3174" s="3" t="s">
        <v>3258</v>
      </c>
      <c r="B3174" s="1">
        <v>45173</v>
      </c>
      <c r="C3174" s="7" t="str">
        <f>TEXT(tb_vendas[[#This Row],[Data do Pedido]],"aaaa-mm")</f>
        <v>2023-09</v>
      </c>
      <c r="D3174" s="1" t="s">
        <v>6589</v>
      </c>
      <c r="E3174" t="s">
        <v>23</v>
      </c>
      <c r="F3174" t="s">
        <v>29</v>
      </c>
      <c r="G3174" t="s">
        <v>43</v>
      </c>
      <c r="H3174" t="s">
        <v>45</v>
      </c>
      <c r="I3174" t="s">
        <v>62</v>
      </c>
      <c r="J3174" t="s">
        <v>70</v>
      </c>
      <c r="K3174" t="s">
        <v>75</v>
      </c>
      <c r="L3174">
        <v>63</v>
      </c>
      <c r="M3174" s="5">
        <v>29.89</v>
      </c>
      <c r="N3174" s="5">
        <f t="shared" si="49"/>
        <v>1883.07</v>
      </c>
      <c r="O3174" s="5">
        <v>20.020194630012075</v>
      </c>
      <c r="P3174" s="5">
        <f>tb_vendas[[#This Row],[Quantidade]]*tb_vendas[[#This Row],[Custo Unitário]]</f>
        <v>1261.2722616907606</v>
      </c>
      <c r="Q3174" s="5">
        <f>tb_vendas[[#This Row],[Valor Total]]-tb_vendas[[#This Row],[Custo Total]]</f>
        <v>621.79773830923932</v>
      </c>
      <c r="R3174" s="2">
        <v>8</v>
      </c>
      <c r="S3174" s="3">
        <v>8</v>
      </c>
      <c r="T3174" t="s">
        <v>81</v>
      </c>
      <c r="U3174" t="s">
        <v>83</v>
      </c>
    </row>
    <row r="3175" spans="1:21" x14ac:dyDescent="0.3">
      <c r="A3175" s="3" t="s">
        <v>3259</v>
      </c>
      <c r="B3175" s="1">
        <v>45174</v>
      </c>
      <c r="C3175" s="7" t="str">
        <f>TEXT(tb_vendas[[#This Row],[Data do Pedido]],"aaaa-mm")</f>
        <v>2023-09</v>
      </c>
      <c r="D3175" s="1" t="s">
        <v>6591</v>
      </c>
      <c r="E3175" t="s">
        <v>21</v>
      </c>
      <c r="F3175" t="s">
        <v>36</v>
      </c>
      <c r="G3175" t="s">
        <v>39</v>
      </c>
      <c r="H3175" t="s">
        <v>45</v>
      </c>
      <c r="I3175" t="s">
        <v>49</v>
      </c>
      <c r="J3175" t="s">
        <v>65</v>
      </c>
      <c r="K3175" t="s">
        <v>74</v>
      </c>
      <c r="L3175">
        <v>70</v>
      </c>
      <c r="M3175" s="5">
        <v>27.74</v>
      </c>
      <c r="N3175" s="5">
        <f t="shared" si="49"/>
        <v>1941.8</v>
      </c>
      <c r="O3175" s="5">
        <v>18.099457924271871</v>
      </c>
      <c r="P3175" s="5">
        <f>tb_vendas[[#This Row],[Quantidade]]*tb_vendas[[#This Row],[Custo Unitário]]</f>
        <v>1266.9620546990309</v>
      </c>
      <c r="Q3175" s="5">
        <f>tb_vendas[[#This Row],[Valor Total]]-tb_vendas[[#This Row],[Custo Total]]</f>
        <v>674.83794530096907</v>
      </c>
      <c r="R3175" s="2">
        <v>10</v>
      </c>
      <c r="S3175" s="3">
        <v>9</v>
      </c>
      <c r="T3175" t="s">
        <v>79</v>
      </c>
      <c r="U3175" t="s">
        <v>83</v>
      </c>
    </row>
    <row r="3176" spans="1:21" x14ac:dyDescent="0.3">
      <c r="A3176" s="3" t="s">
        <v>3260</v>
      </c>
      <c r="B3176" s="1">
        <v>45174</v>
      </c>
      <c r="C3176" s="7" t="str">
        <f>TEXT(tb_vendas[[#This Row],[Data do Pedido]],"aaaa-mm")</f>
        <v>2023-09</v>
      </c>
      <c r="D3176" s="1" t="s">
        <v>6590</v>
      </c>
      <c r="E3176" t="s">
        <v>21</v>
      </c>
      <c r="F3176" t="s">
        <v>26</v>
      </c>
      <c r="G3176" t="s">
        <v>41</v>
      </c>
      <c r="H3176" t="s">
        <v>45</v>
      </c>
      <c r="I3176" t="s">
        <v>49</v>
      </c>
      <c r="J3176" t="s">
        <v>65</v>
      </c>
      <c r="K3176" t="s">
        <v>75</v>
      </c>
      <c r="L3176">
        <v>63</v>
      </c>
      <c r="M3176" s="5">
        <v>85.93</v>
      </c>
      <c r="N3176" s="5">
        <f t="shared" si="49"/>
        <v>5413.59</v>
      </c>
      <c r="O3176" s="5">
        <v>33.087810557298575</v>
      </c>
      <c r="P3176" s="5">
        <f>tb_vendas[[#This Row],[Quantidade]]*tb_vendas[[#This Row],[Custo Unitário]]</f>
        <v>2084.53206510981</v>
      </c>
      <c r="Q3176" s="5">
        <f>tb_vendas[[#This Row],[Valor Total]]-tb_vendas[[#This Row],[Custo Total]]</f>
        <v>3329.0579348901902</v>
      </c>
      <c r="R3176" s="2">
        <v>6</v>
      </c>
      <c r="S3176" s="3">
        <v>7</v>
      </c>
      <c r="T3176" t="s">
        <v>79</v>
      </c>
      <c r="U3176" t="s">
        <v>83</v>
      </c>
    </row>
    <row r="3177" spans="1:21" x14ac:dyDescent="0.3">
      <c r="A3177" s="3" t="s">
        <v>3261</v>
      </c>
      <c r="B3177" s="1">
        <v>45174</v>
      </c>
      <c r="C3177" s="7" t="str">
        <f>TEXT(tb_vendas[[#This Row],[Data do Pedido]],"aaaa-mm")</f>
        <v>2023-09</v>
      </c>
      <c r="D3177" s="1" t="s">
        <v>6590</v>
      </c>
      <c r="E3177" t="s">
        <v>18</v>
      </c>
      <c r="F3177" t="s">
        <v>32</v>
      </c>
      <c r="G3177" t="s">
        <v>39</v>
      </c>
      <c r="H3177" t="s">
        <v>45</v>
      </c>
      <c r="I3177" t="s">
        <v>54</v>
      </c>
      <c r="J3177" t="s">
        <v>68</v>
      </c>
      <c r="K3177" t="s">
        <v>73</v>
      </c>
      <c r="L3177">
        <v>21</v>
      </c>
      <c r="M3177" s="5">
        <v>20.28</v>
      </c>
      <c r="N3177" s="5">
        <f t="shared" si="49"/>
        <v>425.88</v>
      </c>
      <c r="O3177" s="5">
        <v>5.8747332070837732</v>
      </c>
      <c r="P3177" s="5">
        <f>tb_vendas[[#This Row],[Quantidade]]*tb_vendas[[#This Row],[Custo Unitário]]</f>
        <v>123.36939734875924</v>
      </c>
      <c r="Q3177" s="5">
        <f>tb_vendas[[#This Row],[Valor Total]]-tb_vendas[[#This Row],[Custo Total]]</f>
        <v>302.51060265124079</v>
      </c>
      <c r="R3177" s="2">
        <v>8</v>
      </c>
      <c r="S3177" s="3">
        <v>8</v>
      </c>
      <c r="T3177" t="s">
        <v>81</v>
      </c>
      <c r="U3177" t="s">
        <v>83</v>
      </c>
    </row>
    <row r="3178" spans="1:21" x14ac:dyDescent="0.3">
      <c r="A3178" s="3" t="s">
        <v>3262</v>
      </c>
      <c r="B3178" s="1">
        <v>45175</v>
      </c>
      <c r="C3178" s="7" t="str">
        <f>TEXT(tb_vendas[[#This Row],[Data do Pedido]],"aaaa-mm")</f>
        <v>2023-09</v>
      </c>
      <c r="D3178" s="1" t="s">
        <v>6592</v>
      </c>
      <c r="E3178" t="s">
        <v>16</v>
      </c>
      <c r="F3178" t="s">
        <v>31</v>
      </c>
      <c r="G3178" t="s">
        <v>40</v>
      </c>
      <c r="H3178" t="s">
        <v>46</v>
      </c>
      <c r="I3178" t="s">
        <v>50</v>
      </c>
      <c r="J3178" t="s">
        <v>66</v>
      </c>
      <c r="K3178" t="s">
        <v>72</v>
      </c>
      <c r="L3178">
        <v>40</v>
      </c>
      <c r="M3178" s="5">
        <v>13.18</v>
      </c>
      <c r="N3178" s="5">
        <f t="shared" si="49"/>
        <v>527.20000000000005</v>
      </c>
      <c r="O3178" s="5">
        <v>3.6619149127683484</v>
      </c>
      <c r="P3178" s="5">
        <f>tb_vendas[[#This Row],[Quantidade]]*tb_vendas[[#This Row],[Custo Unitário]]</f>
        <v>146.47659651073394</v>
      </c>
      <c r="Q3178" s="5">
        <f>tb_vendas[[#This Row],[Valor Total]]-tb_vendas[[#This Row],[Custo Total]]</f>
        <v>380.7234034892661</v>
      </c>
      <c r="R3178" s="2">
        <v>1</v>
      </c>
      <c r="S3178" s="3">
        <v>6</v>
      </c>
      <c r="T3178" t="s">
        <v>79</v>
      </c>
      <c r="U3178" t="s">
        <v>84</v>
      </c>
    </row>
    <row r="3179" spans="1:21" x14ac:dyDescent="0.3">
      <c r="A3179" s="3" t="s">
        <v>3263</v>
      </c>
      <c r="B3179" s="1">
        <v>45175</v>
      </c>
      <c r="C3179" s="7" t="str">
        <f>TEXT(tb_vendas[[#This Row],[Data do Pedido]],"aaaa-mm")</f>
        <v>2023-09</v>
      </c>
      <c r="D3179" s="1" t="s">
        <v>6591</v>
      </c>
      <c r="E3179" t="s">
        <v>22</v>
      </c>
      <c r="F3179" t="s">
        <v>25</v>
      </c>
      <c r="G3179" t="s">
        <v>40</v>
      </c>
      <c r="H3179" t="s">
        <v>46</v>
      </c>
      <c r="I3179" t="s">
        <v>57</v>
      </c>
      <c r="J3179" t="s">
        <v>66</v>
      </c>
      <c r="K3179" t="s">
        <v>72</v>
      </c>
      <c r="L3179">
        <v>8</v>
      </c>
      <c r="M3179" s="5">
        <v>29.84</v>
      </c>
      <c r="N3179" s="5">
        <f t="shared" si="49"/>
        <v>238.72</v>
      </c>
      <c r="O3179" s="5">
        <v>15.047247878004876</v>
      </c>
      <c r="P3179" s="5">
        <f>tb_vendas[[#This Row],[Quantidade]]*tb_vendas[[#This Row],[Custo Unitário]]</f>
        <v>120.37798302403901</v>
      </c>
      <c r="Q3179" s="5">
        <f>tb_vendas[[#This Row],[Valor Total]]-tb_vendas[[#This Row],[Custo Total]]</f>
        <v>118.34201697596099</v>
      </c>
      <c r="R3179" s="2">
        <v>3</v>
      </c>
      <c r="S3179" s="3">
        <v>4</v>
      </c>
      <c r="T3179" t="s">
        <v>80</v>
      </c>
      <c r="U3179" t="s">
        <v>84</v>
      </c>
    </row>
    <row r="3180" spans="1:21" x14ac:dyDescent="0.3">
      <c r="A3180" s="3" t="s">
        <v>3264</v>
      </c>
      <c r="B3180" s="1">
        <v>45175</v>
      </c>
      <c r="C3180" s="7" t="str">
        <f>TEXT(tb_vendas[[#This Row],[Data do Pedido]],"aaaa-mm")</f>
        <v>2023-09</v>
      </c>
      <c r="D3180" s="1" t="s">
        <v>6593</v>
      </c>
      <c r="E3180" t="s">
        <v>17</v>
      </c>
      <c r="F3180" t="s">
        <v>25</v>
      </c>
      <c r="G3180" t="s">
        <v>40</v>
      </c>
      <c r="H3180" t="s">
        <v>46</v>
      </c>
      <c r="I3180" t="s">
        <v>49</v>
      </c>
      <c r="J3180" t="s">
        <v>65</v>
      </c>
      <c r="K3180" t="s">
        <v>77</v>
      </c>
      <c r="L3180">
        <v>3</v>
      </c>
      <c r="M3180" s="5">
        <v>80.42</v>
      </c>
      <c r="N3180" s="5">
        <f t="shared" si="49"/>
        <v>241.26</v>
      </c>
      <c r="O3180" s="5">
        <v>49.252440253537031</v>
      </c>
      <c r="P3180" s="5">
        <f>tb_vendas[[#This Row],[Quantidade]]*tb_vendas[[#This Row],[Custo Unitário]]</f>
        <v>147.75732076061109</v>
      </c>
      <c r="Q3180" s="5">
        <f>tb_vendas[[#This Row],[Valor Total]]-tb_vendas[[#This Row],[Custo Total]]</f>
        <v>93.502679239388897</v>
      </c>
      <c r="R3180" s="2">
        <v>3</v>
      </c>
      <c r="S3180" s="3">
        <v>1</v>
      </c>
      <c r="T3180" t="s">
        <v>79</v>
      </c>
      <c r="U3180" t="s">
        <v>85</v>
      </c>
    </row>
    <row r="3181" spans="1:21" x14ac:dyDescent="0.3">
      <c r="A3181" s="3" t="s">
        <v>3265</v>
      </c>
      <c r="B3181" s="1">
        <v>45175</v>
      </c>
      <c r="C3181" s="7" t="str">
        <f>TEXT(tb_vendas[[#This Row],[Data do Pedido]],"aaaa-mm")</f>
        <v>2023-09</v>
      </c>
      <c r="D3181" s="1" t="s">
        <v>6593</v>
      </c>
      <c r="E3181" t="s">
        <v>20</v>
      </c>
      <c r="F3181" t="s">
        <v>25</v>
      </c>
      <c r="G3181" t="s">
        <v>40</v>
      </c>
      <c r="H3181" t="s">
        <v>46</v>
      </c>
      <c r="I3181" t="s">
        <v>59</v>
      </c>
      <c r="J3181" t="s">
        <v>70</v>
      </c>
      <c r="K3181" t="s">
        <v>74</v>
      </c>
      <c r="L3181">
        <v>96</v>
      </c>
      <c r="M3181" s="5">
        <v>78.13</v>
      </c>
      <c r="N3181" s="5">
        <f t="shared" si="49"/>
        <v>7500.48</v>
      </c>
      <c r="O3181" s="5">
        <v>20.720435252580529</v>
      </c>
      <c r="P3181" s="5">
        <f>tb_vendas[[#This Row],[Quantidade]]*tb_vendas[[#This Row],[Custo Unitário]]</f>
        <v>1989.1617842477308</v>
      </c>
      <c r="Q3181" s="5">
        <f>tb_vendas[[#This Row],[Valor Total]]-tb_vendas[[#This Row],[Custo Total]]</f>
        <v>5511.3182157522688</v>
      </c>
      <c r="R3181" s="2">
        <v>4</v>
      </c>
      <c r="S3181" s="3">
        <v>8</v>
      </c>
      <c r="T3181" t="s">
        <v>81</v>
      </c>
      <c r="U3181" t="s">
        <v>84</v>
      </c>
    </row>
    <row r="3182" spans="1:21" x14ac:dyDescent="0.3">
      <c r="A3182" s="3" t="s">
        <v>3266</v>
      </c>
      <c r="B3182" s="1">
        <v>45175</v>
      </c>
      <c r="C3182" s="7" t="str">
        <f>TEXT(tb_vendas[[#This Row],[Data do Pedido]],"aaaa-mm")</f>
        <v>2023-09</v>
      </c>
      <c r="D3182" s="1" t="s">
        <v>6593</v>
      </c>
      <c r="E3182" t="s">
        <v>20</v>
      </c>
      <c r="F3182" t="s">
        <v>25</v>
      </c>
      <c r="G3182" t="s">
        <v>40</v>
      </c>
      <c r="H3182" t="s">
        <v>46</v>
      </c>
      <c r="I3182" t="s">
        <v>54</v>
      </c>
      <c r="J3182" t="s">
        <v>68</v>
      </c>
      <c r="K3182" t="s">
        <v>76</v>
      </c>
      <c r="L3182">
        <v>84</v>
      </c>
      <c r="M3182" s="5">
        <v>20.46</v>
      </c>
      <c r="N3182" s="5">
        <f t="shared" si="49"/>
        <v>1718.64</v>
      </c>
      <c r="O3182" s="5">
        <v>9.2198241533190011</v>
      </c>
      <c r="P3182" s="5">
        <f>tb_vendas[[#This Row],[Quantidade]]*tb_vendas[[#This Row],[Custo Unitário]]</f>
        <v>774.4652288787961</v>
      </c>
      <c r="Q3182" s="5">
        <f>tb_vendas[[#This Row],[Valor Total]]-tb_vendas[[#This Row],[Custo Total]]</f>
        <v>944.174771121204</v>
      </c>
      <c r="R3182" s="2">
        <v>10</v>
      </c>
      <c r="S3182" s="3">
        <v>8</v>
      </c>
      <c r="T3182" t="s">
        <v>80</v>
      </c>
      <c r="U3182" t="s">
        <v>82</v>
      </c>
    </row>
    <row r="3183" spans="1:21" x14ac:dyDescent="0.3">
      <c r="A3183" s="3" t="s">
        <v>3267</v>
      </c>
      <c r="B3183" s="1">
        <v>45176</v>
      </c>
      <c r="C3183" s="7" t="str">
        <f>TEXT(tb_vendas[[#This Row],[Data do Pedido]],"aaaa-mm")</f>
        <v>2023-09</v>
      </c>
      <c r="D3183" s="1" t="s">
        <v>6591</v>
      </c>
      <c r="E3183" t="s">
        <v>22</v>
      </c>
      <c r="F3183" t="s">
        <v>38</v>
      </c>
      <c r="G3183" t="s">
        <v>39</v>
      </c>
      <c r="H3183" t="s">
        <v>45</v>
      </c>
      <c r="I3183" t="s">
        <v>60</v>
      </c>
      <c r="J3183" t="s">
        <v>69</v>
      </c>
      <c r="K3183" t="s">
        <v>74</v>
      </c>
      <c r="L3183">
        <v>4</v>
      </c>
      <c r="M3183" s="5">
        <v>61.64</v>
      </c>
      <c r="N3183" s="5">
        <f t="shared" si="49"/>
        <v>246.56</v>
      </c>
      <c r="O3183" s="5">
        <v>17.725684211780667</v>
      </c>
      <c r="P3183" s="5">
        <f>tb_vendas[[#This Row],[Quantidade]]*tb_vendas[[#This Row],[Custo Unitário]]</f>
        <v>70.902736847122668</v>
      </c>
      <c r="Q3183" s="5">
        <f>tb_vendas[[#This Row],[Valor Total]]-tb_vendas[[#This Row],[Custo Total]]</f>
        <v>175.65726315287733</v>
      </c>
      <c r="R3183" s="2">
        <v>3</v>
      </c>
      <c r="S3183" s="3">
        <v>10</v>
      </c>
      <c r="T3183" t="s">
        <v>79</v>
      </c>
      <c r="U3183" t="s">
        <v>82</v>
      </c>
    </row>
    <row r="3184" spans="1:21" x14ac:dyDescent="0.3">
      <c r="A3184" s="3" t="s">
        <v>3268</v>
      </c>
      <c r="B3184" s="1">
        <v>45176</v>
      </c>
      <c r="C3184" s="7" t="str">
        <f>TEXT(tb_vendas[[#This Row],[Data do Pedido]],"aaaa-mm")</f>
        <v>2023-09</v>
      </c>
      <c r="D3184" s="1" t="s">
        <v>6590</v>
      </c>
      <c r="E3184" t="s">
        <v>20</v>
      </c>
      <c r="F3184" t="s">
        <v>37</v>
      </c>
      <c r="G3184" t="s">
        <v>41</v>
      </c>
      <c r="H3184" t="s">
        <v>45</v>
      </c>
      <c r="I3184" t="s">
        <v>49</v>
      </c>
      <c r="J3184" t="s">
        <v>65</v>
      </c>
      <c r="K3184" t="s">
        <v>71</v>
      </c>
      <c r="L3184">
        <v>91</v>
      </c>
      <c r="M3184" s="5">
        <v>64.3</v>
      </c>
      <c r="N3184" s="5">
        <f t="shared" si="49"/>
        <v>5851.3</v>
      </c>
      <c r="O3184" s="5">
        <v>32.509332483840282</v>
      </c>
      <c r="P3184" s="5">
        <f>tb_vendas[[#This Row],[Quantidade]]*tb_vendas[[#This Row],[Custo Unitário]]</f>
        <v>2958.3492560294658</v>
      </c>
      <c r="Q3184" s="5">
        <f>tb_vendas[[#This Row],[Valor Total]]-tb_vendas[[#This Row],[Custo Total]]</f>
        <v>2892.9507439705344</v>
      </c>
      <c r="R3184" s="2">
        <v>4</v>
      </c>
      <c r="S3184" s="3">
        <v>4</v>
      </c>
      <c r="T3184" t="s">
        <v>80</v>
      </c>
      <c r="U3184" t="s">
        <v>82</v>
      </c>
    </row>
    <row r="3185" spans="1:21" x14ac:dyDescent="0.3">
      <c r="A3185" s="3" t="s">
        <v>3269</v>
      </c>
      <c r="B3185" s="1">
        <v>45177</v>
      </c>
      <c r="C3185" s="7" t="str">
        <f>TEXT(tb_vendas[[#This Row],[Data do Pedido]],"aaaa-mm")</f>
        <v>2023-09</v>
      </c>
      <c r="D3185" s="1" t="s">
        <v>6592</v>
      </c>
      <c r="E3185" t="s">
        <v>23</v>
      </c>
      <c r="F3185" t="s">
        <v>26</v>
      </c>
      <c r="G3185" t="s">
        <v>41</v>
      </c>
      <c r="H3185" t="s">
        <v>45</v>
      </c>
      <c r="I3185" t="s">
        <v>60</v>
      </c>
      <c r="J3185" t="s">
        <v>69</v>
      </c>
      <c r="K3185" t="s">
        <v>74</v>
      </c>
      <c r="L3185">
        <v>81</v>
      </c>
      <c r="M3185" s="5">
        <v>48.56</v>
      </c>
      <c r="N3185" s="5">
        <f t="shared" si="49"/>
        <v>3933.36</v>
      </c>
      <c r="O3185" s="5">
        <v>23.983270507524736</v>
      </c>
      <c r="P3185" s="5">
        <f>tb_vendas[[#This Row],[Quantidade]]*tb_vendas[[#This Row],[Custo Unitário]]</f>
        <v>1942.6449111095037</v>
      </c>
      <c r="Q3185" s="5">
        <f>tb_vendas[[#This Row],[Valor Total]]-tb_vendas[[#This Row],[Custo Total]]</f>
        <v>1990.7150888904964</v>
      </c>
      <c r="R3185" s="2">
        <v>8</v>
      </c>
      <c r="S3185" s="3">
        <v>9</v>
      </c>
      <c r="T3185" t="s">
        <v>79</v>
      </c>
      <c r="U3185" t="s">
        <v>82</v>
      </c>
    </row>
    <row r="3186" spans="1:21" x14ac:dyDescent="0.3">
      <c r="A3186" s="3" t="s">
        <v>3270</v>
      </c>
      <c r="B3186" s="1">
        <v>45177</v>
      </c>
      <c r="C3186" s="7" t="str">
        <f>TEXT(tb_vendas[[#This Row],[Data do Pedido]],"aaaa-mm")</f>
        <v>2023-09</v>
      </c>
      <c r="D3186" s="1" t="s">
        <v>6592</v>
      </c>
      <c r="E3186" t="s">
        <v>19</v>
      </c>
      <c r="F3186" t="s">
        <v>26</v>
      </c>
      <c r="G3186" t="s">
        <v>41</v>
      </c>
      <c r="H3186" t="s">
        <v>45</v>
      </c>
      <c r="I3186" t="s">
        <v>57</v>
      </c>
      <c r="J3186" t="s">
        <v>66</v>
      </c>
      <c r="K3186" t="s">
        <v>78</v>
      </c>
      <c r="L3186">
        <v>91</v>
      </c>
      <c r="M3186" s="5">
        <v>49.22</v>
      </c>
      <c r="N3186" s="5">
        <f t="shared" si="49"/>
        <v>4479.0199999999995</v>
      </c>
      <c r="O3186" s="5">
        <v>17.315533740374999</v>
      </c>
      <c r="P3186" s="5">
        <f>tb_vendas[[#This Row],[Quantidade]]*tb_vendas[[#This Row],[Custo Unitário]]</f>
        <v>1575.7135703741249</v>
      </c>
      <c r="Q3186" s="5">
        <f>tb_vendas[[#This Row],[Valor Total]]-tb_vendas[[#This Row],[Custo Total]]</f>
        <v>2903.3064296258744</v>
      </c>
      <c r="R3186" s="2">
        <v>7</v>
      </c>
      <c r="S3186" s="3">
        <v>1</v>
      </c>
      <c r="T3186" t="s">
        <v>81</v>
      </c>
      <c r="U3186" t="s">
        <v>84</v>
      </c>
    </row>
    <row r="3187" spans="1:21" x14ac:dyDescent="0.3">
      <c r="A3187" s="3" t="s">
        <v>3271</v>
      </c>
      <c r="B3187" s="1">
        <v>45177</v>
      </c>
      <c r="C3187" s="7" t="str">
        <f>TEXT(tb_vendas[[#This Row],[Data do Pedido]],"aaaa-mm")</f>
        <v>2023-09</v>
      </c>
      <c r="D3187" s="1" t="s">
        <v>6591</v>
      </c>
      <c r="E3187" t="s">
        <v>22</v>
      </c>
      <c r="F3187" t="s">
        <v>29</v>
      </c>
      <c r="G3187" t="s">
        <v>43</v>
      </c>
      <c r="H3187" t="s">
        <v>45</v>
      </c>
      <c r="I3187" t="s">
        <v>62</v>
      </c>
      <c r="J3187" t="s">
        <v>70</v>
      </c>
      <c r="K3187" t="s">
        <v>75</v>
      </c>
      <c r="L3187">
        <v>30</v>
      </c>
      <c r="M3187" s="5">
        <v>81.97</v>
      </c>
      <c r="N3187" s="5">
        <f t="shared" si="49"/>
        <v>2459.1</v>
      </c>
      <c r="O3187" s="5">
        <v>23.069593093375648</v>
      </c>
      <c r="P3187" s="5">
        <f>tb_vendas[[#This Row],[Quantidade]]*tb_vendas[[#This Row],[Custo Unitário]]</f>
        <v>692.08779280126942</v>
      </c>
      <c r="Q3187" s="5">
        <f>tb_vendas[[#This Row],[Valor Total]]-tb_vendas[[#This Row],[Custo Total]]</f>
        <v>1767.0122071987305</v>
      </c>
      <c r="R3187" s="2">
        <v>7</v>
      </c>
      <c r="S3187" s="3">
        <v>1</v>
      </c>
      <c r="T3187" t="s">
        <v>81</v>
      </c>
      <c r="U3187" t="s">
        <v>84</v>
      </c>
    </row>
    <row r="3188" spans="1:21" x14ac:dyDescent="0.3">
      <c r="A3188" s="3" t="s">
        <v>3272</v>
      </c>
      <c r="B3188" s="1">
        <v>45177</v>
      </c>
      <c r="C3188" s="7" t="str">
        <f>TEXT(tb_vendas[[#This Row],[Data do Pedido]],"aaaa-mm")</f>
        <v>2023-09</v>
      </c>
      <c r="D3188" s="1" t="s">
        <v>6590</v>
      </c>
      <c r="E3188" t="s">
        <v>23</v>
      </c>
      <c r="F3188" t="s">
        <v>30</v>
      </c>
      <c r="G3188" t="s">
        <v>44</v>
      </c>
      <c r="H3188" t="s">
        <v>46</v>
      </c>
      <c r="I3188" t="s">
        <v>47</v>
      </c>
      <c r="J3188" t="s">
        <v>63</v>
      </c>
      <c r="K3188" t="s">
        <v>72</v>
      </c>
      <c r="L3188">
        <v>77</v>
      </c>
      <c r="M3188" s="5">
        <v>52.45</v>
      </c>
      <c r="N3188" s="5">
        <f t="shared" si="49"/>
        <v>4038.65</v>
      </c>
      <c r="O3188" s="5">
        <v>26.652975609393117</v>
      </c>
      <c r="P3188" s="5">
        <f>tb_vendas[[#This Row],[Quantidade]]*tb_vendas[[#This Row],[Custo Unitário]]</f>
        <v>2052.2791219232699</v>
      </c>
      <c r="Q3188" s="5">
        <f>tb_vendas[[#This Row],[Valor Total]]-tb_vendas[[#This Row],[Custo Total]]</f>
        <v>1986.3708780767302</v>
      </c>
      <c r="R3188" s="2">
        <v>5</v>
      </c>
      <c r="S3188" s="3">
        <v>9</v>
      </c>
      <c r="T3188" t="s">
        <v>81</v>
      </c>
      <c r="U3188" t="s">
        <v>85</v>
      </c>
    </row>
    <row r="3189" spans="1:21" x14ac:dyDescent="0.3">
      <c r="A3189" s="3" t="s">
        <v>3273</v>
      </c>
      <c r="B3189" s="1">
        <v>45177</v>
      </c>
      <c r="C3189" s="7" t="str">
        <f>TEXT(tb_vendas[[#This Row],[Data do Pedido]],"aaaa-mm")</f>
        <v>2023-09</v>
      </c>
      <c r="D3189" s="1" t="s">
        <v>6593</v>
      </c>
      <c r="E3189" t="s">
        <v>21</v>
      </c>
      <c r="F3189" t="s">
        <v>26</v>
      </c>
      <c r="G3189" t="s">
        <v>41</v>
      </c>
      <c r="H3189" t="s">
        <v>45</v>
      </c>
      <c r="I3189" t="s">
        <v>51</v>
      </c>
      <c r="J3189" t="s">
        <v>65</v>
      </c>
      <c r="K3189" t="s">
        <v>71</v>
      </c>
      <c r="L3189">
        <v>58</v>
      </c>
      <c r="M3189" s="5">
        <v>89.19</v>
      </c>
      <c r="N3189" s="5">
        <f t="shared" si="49"/>
        <v>5173.0199999999995</v>
      </c>
      <c r="O3189" s="5">
        <v>22.816519125549561</v>
      </c>
      <c r="P3189" s="5">
        <f>tb_vendas[[#This Row],[Quantidade]]*tb_vendas[[#This Row],[Custo Unitário]]</f>
        <v>1323.3581092818745</v>
      </c>
      <c r="Q3189" s="5">
        <f>tb_vendas[[#This Row],[Valor Total]]-tb_vendas[[#This Row],[Custo Total]]</f>
        <v>3849.6618907181251</v>
      </c>
      <c r="R3189" s="2">
        <v>8</v>
      </c>
      <c r="S3189" s="3">
        <v>8</v>
      </c>
      <c r="T3189" t="s">
        <v>80</v>
      </c>
      <c r="U3189" t="s">
        <v>84</v>
      </c>
    </row>
    <row r="3190" spans="1:21" x14ac:dyDescent="0.3">
      <c r="A3190" s="3" t="s">
        <v>3274</v>
      </c>
      <c r="B3190" s="1">
        <v>45177</v>
      </c>
      <c r="C3190" s="7" t="str">
        <f>TEXT(tb_vendas[[#This Row],[Data do Pedido]],"aaaa-mm")</f>
        <v>2023-09</v>
      </c>
      <c r="D3190" s="1" t="s">
        <v>6588</v>
      </c>
      <c r="E3190" t="s">
        <v>16</v>
      </c>
      <c r="F3190" t="s">
        <v>32</v>
      </c>
      <c r="G3190" t="s">
        <v>39</v>
      </c>
      <c r="H3190" t="s">
        <v>45</v>
      </c>
      <c r="I3190" t="s">
        <v>56</v>
      </c>
      <c r="J3190" t="s">
        <v>63</v>
      </c>
      <c r="K3190" t="s">
        <v>73</v>
      </c>
      <c r="L3190">
        <v>94</v>
      </c>
      <c r="M3190" s="5">
        <v>96.24</v>
      </c>
      <c r="N3190" s="5">
        <f t="shared" si="49"/>
        <v>9046.56</v>
      </c>
      <c r="O3190" s="5">
        <v>35.02032525151234</v>
      </c>
      <c r="P3190" s="5">
        <f>tb_vendas[[#This Row],[Quantidade]]*tb_vendas[[#This Row],[Custo Unitário]]</f>
        <v>3291.9105736421598</v>
      </c>
      <c r="Q3190" s="5">
        <f>tb_vendas[[#This Row],[Valor Total]]-tb_vendas[[#This Row],[Custo Total]]</f>
        <v>5754.6494263578397</v>
      </c>
      <c r="R3190" s="2">
        <v>3</v>
      </c>
      <c r="S3190" s="3">
        <v>5</v>
      </c>
      <c r="T3190" t="s">
        <v>79</v>
      </c>
      <c r="U3190" t="s">
        <v>85</v>
      </c>
    </row>
    <row r="3191" spans="1:21" x14ac:dyDescent="0.3">
      <c r="A3191" s="3" t="s">
        <v>3275</v>
      </c>
      <c r="B3191" s="1">
        <v>45178</v>
      </c>
      <c r="C3191" s="7" t="str">
        <f>TEXT(tb_vendas[[#This Row],[Data do Pedido]],"aaaa-mm")</f>
        <v>2023-09</v>
      </c>
      <c r="D3191" s="1" t="s">
        <v>6593</v>
      </c>
      <c r="E3191" t="s">
        <v>22</v>
      </c>
      <c r="F3191" t="s">
        <v>37</v>
      </c>
      <c r="G3191" t="s">
        <v>41</v>
      </c>
      <c r="H3191" t="s">
        <v>45</v>
      </c>
      <c r="I3191" t="s">
        <v>48</v>
      </c>
      <c r="J3191" t="s">
        <v>64</v>
      </c>
      <c r="K3191" t="s">
        <v>76</v>
      </c>
      <c r="L3191">
        <v>76</v>
      </c>
      <c r="M3191" s="5">
        <v>93.59</v>
      </c>
      <c r="N3191" s="5">
        <f t="shared" si="49"/>
        <v>7112.84</v>
      </c>
      <c r="O3191" s="5">
        <v>36.220612235560196</v>
      </c>
      <c r="P3191" s="5">
        <f>tb_vendas[[#This Row],[Quantidade]]*tb_vendas[[#This Row],[Custo Unitário]]</f>
        <v>2752.7665299025748</v>
      </c>
      <c r="Q3191" s="5">
        <f>tb_vendas[[#This Row],[Valor Total]]-tb_vendas[[#This Row],[Custo Total]]</f>
        <v>4360.0734700974253</v>
      </c>
      <c r="R3191" s="2">
        <v>10</v>
      </c>
      <c r="S3191" s="3">
        <v>2</v>
      </c>
      <c r="T3191" t="s">
        <v>79</v>
      </c>
      <c r="U3191" t="s">
        <v>83</v>
      </c>
    </row>
    <row r="3192" spans="1:21" x14ac:dyDescent="0.3">
      <c r="A3192" s="3" t="s">
        <v>3276</v>
      </c>
      <c r="B3192" s="1">
        <v>45178</v>
      </c>
      <c r="C3192" s="7" t="str">
        <f>TEXT(tb_vendas[[#This Row],[Data do Pedido]],"aaaa-mm")</f>
        <v>2023-09</v>
      </c>
      <c r="D3192" s="1" t="s">
        <v>6589</v>
      </c>
      <c r="E3192" t="s">
        <v>16</v>
      </c>
      <c r="F3192" t="s">
        <v>30</v>
      </c>
      <c r="G3192" t="s">
        <v>44</v>
      </c>
      <c r="H3192" t="s">
        <v>46</v>
      </c>
      <c r="I3192" t="s">
        <v>50</v>
      </c>
      <c r="J3192" t="s">
        <v>66</v>
      </c>
      <c r="K3192" t="s">
        <v>71</v>
      </c>
      <c r="L3192">
        <v>69</v>
      </c>
      <c r="M3192" s="5">
        <v>26.15</v>
      </c>
      <c r="N3192" s="5">
        <f t="shared" si="49"/>
        <v>1804.35</v>
      </c>
      <c r="O3192" s="5">
        <v>8.069663915608416</v>
      </c>
      <c r="P3192" s="5">
        <f>tb_vendas[[#This Row],[Quantidade]]*tb_vendas[[#This Row],[Custo Unitário]]</f>
        <v>556.80681017698066</v>
      </c>
      <c r="Q3192" s="5">
        <f>tb_vendas[[#This Row],[Valor Total]]-tb_vendas[[#This Row],[Custo Total]]</f>
        <v>1247.5431898230192</v>
      </c>
      <c r="R3192" s="2">
        <v>10</v>
      </c>
      <c r="S3192" s="3">
        <v>7</v>
      </c>
      <c r="T3192" t="s">
        <v>81</v>
      </c>
      <c r="U3192" t="s">
        <v>83</v>
      </c>
    </row>
    <row r="3193" spans="1:21" x14ac:dyDescent="0.3">
      <c r="A3193" s="3" t="s">
        <v>3277</v>
      </c>
      <c r="B3193" s="1">
        <v>45178</v>
      </c>
      <c r="C3193" s="7" t="str">
        <f>TEXT(tb_vendas[[#This Row],[Data do Pedido]],"aaaa-mm")</f>
        <v>2023-09</v>
      </c>
      <c r="D3193" s="1" t="s">
        <v>6593</v>
      </c>
      <c r="E3193" t="s">
        <v>19</v>
      </c>
      <c r="F3193" t="s">
        <v>26</v>
      </c>
      <c r="G3193" t="s">
        <v>41</v>
      </c>
      <c r="H3193" t="s">
        <v>45</v>
      </c>
      <c r="I3193" t="s">
        <v>49</v>
      </c>
      <c r="J3193" t="s">
        <v>65</v>
      </c>
      <c r="K3193" t="s">
        <v>74</v>
      </c>
      <c r="L3193">
        <v>77</v>
      </c>
      <c r="M3193" s="5">
        <v>14.03</v>
      </c>
      <c r="N3193" s="5">
        <f t="shared" si="49"/>
        <v>1080.31</v>
      </c>
      <c r="O3193" s="5">
        <v>7.7266814964372177</v>
      </c>
      <c r="P3193" s="5">
        <f>tb_vendas[[#This Row],[Quantidade]]*tb_vendas[[#This Row],[Custo Unitário]]</f>
        <v>594.95447522566576</v>
      </c>
      <c r="Q3193" s="5">
        <f>tb_vendas[[#This Row],[Valor Total]]-tb_vendas[[#This Row],[Custo Total]]</f>
        <v>485.35552477433419</v>
      </c>
      <c r="R3193" s="2">
        <v>6</v>
      </c>
      <c r="S3193" s="3">
        <v>5</v>
      </c>
      <c r="T3193" t="s">
        <v>79</v>
      </c>
      <c r="U3193" t="s">
        <v>82</v>
      </c>
    </row>
    <row r="3194" spans="1:21" x14ac:dyDescent="0.3">
      <c r="A3194" s="3" t="s">
        <v>3278</v>
      </c>
      <c r="B3194" s="1">
        <v>45178</v>
      </c>
      <c r="C3194" s="7" t="str">
        <f>TEXT(tb_vendas[[#This Row],[Data do Pedido]],"aaaa-mm")</f>
        <v>2023-09</v>
      </c>
      <c r="D3194" s="1" t="s">
        <v>6591</v>
      </c>
      <c r="E3194" t="s">
        <v>16</v>
      </c>
      <c r="F3194" t="s">
        <v>35</v>
      </c>
      <c r="G3194" t="s">
        <v>44</v>
      </c>
      <c r="H3194" t="s">
        <v>46</v>
      </c>
      <c r="I3194" t="s">
        <v>57</v>
      </c>
      <c r="J3194" t="s">
        <v>66</v>
      </c>
      <c r="K3194" t="s">
        <v>77</v>
      </c>
      <c r="L3194">
        <v>95</v>
      </c>
      <c r="M3194" s="5">
        <v>20.69</v>
      </c>
      <c r="N3194" s="5">
        <f t="shared" si="49"/>
        <v>1965.5500000000002</v>
      </c>
      <c r="O3194" s="5">
        <v>5.3493275707132328</v>
      </c>
      <c r="P3194" s="5">
        <f>tb_vendas[[#This Row],[Quantidade]]*tb_vendas[[#This Row],[Custo Unitário]]</f>
        <v>508.1861192177571</v>
      </c>
      <c r="Q3194" s="5">
        <f>tb_vendas[[#This Row],[Valor Total]]-tb_vendas[[#This Row],[Custo Total]]</f>
        <v>1457.3638807822431</v>
      </c>
      <c r="R3194" s="2">
        <v>10</v>
      </c>
      <c r="S3194" s="3">
        <v>10</v>
      </c>
      <c r="T3194" t="s">
        <v>81</v>
      </c>
      <c r="U3194" t="s">
        <v>85</v>
      </c>
    </row>
    <row r="3195" spans="1:21" x14ac:dyDescent="0.3">
      <c r="A3195" s="3" t="s">
        <v>3279</v>
      </c>
      <c r="B3195" s="1">
        <v>45178</v>
      </c>
      <c r="C3195" s="7" t="str">
        <f>TEXT(tb_vendas[[#This Row],[Data do Pedido]],"aaaa-mm")</f>
        <v>2023-09</v>
      </c>
      <c r="D3195" s="1" t="s">
        <v>6589</v>
      </c>
      <c r="E3195" t="s">
        <v>16</v>
      </c>
      <c r="F3195" t="s">
        <v>36</v>
      </c>
      <c r="G3195" t="s">
        <v>39</v>
      </c>
      <c r="H3195" t="s">
        <v>45</v>
      </c>
      <c r="I3195" t="s">
        <v>50</v>
      </c>
      <c r="J3195" t="s">
        <v>66</v>
      </c>
      <c r="K3195" t="s">
        <v>76</v>
      </c>
      <c r="L3195">
        <v>26</v>
      </c>
      <c r="M3195" s="5">
        <v>69.91</v>
      </c>
      <c r="N3195" s="5">
        <f t="shared" si="49"/>
        <v>1817.6599999999999</v>
      </c>
      <c r="O3195" s="5">
        <v>21.394958134593804</v>
      </c>
      <c r="P3195" s="5">
        <f>tb_vendas[[#This Row],[Quantidade]]*tb_vendas[[#This Row],[Custo Unitário]]</f>
        <v>556.2689114994389</v>
      </c>
      <c r="Q3195" s="5">
        <f>tb_vendas[[#This Row],[Valor Total]]-tb_vendas[[#This Row],[Custo Total]]</f>
        <v>1261.391088500561</v>
      </c>
      <c r="R3195" s="2">
        <v>2</v>
      </c>
      <c r="S3195" s="3">
        <v>2</v>
      </c>
      <c r="T3195" t="s">
        <v>81</v>
      </c>
      <c r="U3195" t="s">
        <v>83</v>
      </c>
    </row>
    <row r="3196" spans="1:21" x14ac:dyDescent="0.3">
      <c r="A3196" s="3" t="s">
        <v>3280</v>
      </c>
      <c r="B3196" s="1">
        <v>45178</v>
      </c>
      <c r="C3196" s="7" t="str">
        <f>TEXT(tb_vendas[[#This Row],[Data do Pedido]],"aaaa-mm")</f>
        <v>2023-09</v>
      </c>
      <c r="D3196" s="1" t="s">
        <v>6588</v>
      </c>
      <c r="E3196" t="s">
        <v>23</v>
      </c>
      <c r="F3196" t="s">
        <v>27</v>
      </c>
      <c r="G3196" t="s">
        <v>42</v>
      </c>
      <c r="H3196" t="s">
        <v>46</v>
      </c>
      <c r="I3196" t="s">
        <v>60</v>
      </c>
      <c r="J3196" t="s">
        <v>69</v>
      </c>
      <c r="K3196" t="s">
        <v>73</v>
      </c>
      <c r="L3196">
        <v>36</v>
      </c>
      <c r="M3196" s="5">
        <v>65.849999999999994</v>
      </c>
      <c r="N3196" s="5">
        <f t="shared" si="49"/>
        <v>2370.6</v>
      </c>
      <c r="O3196" s="5">
        <v>48.157913751543404</v>
      </c>
      <c r="P3196" s="5">
        <f>tb_vendas[[#This Row],[Quantidade]]*tb_vendas[[#This Row],[Custo Unitário]]</f>
        <v>1733.6848950555625</v>
      </c>
      <c r="Q3196" s="5">
        <f>tb_vendas[[#This Row],[Valor Total]]-tb_vendas[[#This Row],[Custo Total]]</f>
        <v>636.91510494443742</v>
      </c>
      <c r="R3196" s="2">
        <v>3</v>
      </c>
      <c r="S3196" s="3">
        <v>9</v>
      </c>
      <c r="T3196" t="s">
        <v>81</v>
      </c>
      <c r="U3196" t="s">
        <v>84</v>
      </c>
    </row>
    <row r="3197" spans="1:21" x14ac:dyDescent="0.3">
      <c r="A3197" s="3" t="s">
        <v>3281</v>
      </c>
      <c r="B3197" s="1">
        <v>45178</v>
      </c>
      <c r="C3197" s="7" t="str">
        <f>TEXT(tb_vendas[[#This Row],[Data do Pedido]],"aaaa-mm")</f>
        <v>2023-09</v>
      </c>
      <c r="D3197" s="1" t="s">
        <v>6593</v>
      </c>
      <c r="E3197" t="s">
        <v>23</v>
      </c>
      <c r="F3197" t="s">
        <v>27</v>
      </c>
      <c r="G3197" t="s">
        <v>42</v>
      </c>
      <c r="H3197" t="s">
        <v>46</v>
      </c>
      <c r="I3197" t="s">
        <v>48</v>
      </c>
      <c r="J3197" t="s">
        <v>64</v>
      </c>
      <c r="K3197" t="s">
        <v>71</v>
      </c>
      <c r="L3197">
        <v>79</v>
      </c>
      <c r="M3197" s="5">
        <v>2.5499999999999998</v>
      </c>
      <c r="N3197" s="5">
        <f t="shared" si="49"/>
        <v>201.45</v>
      </c>
      <c r="O3197" s="5">
        <v>0.85246562373631884</v>
      </c>
      <c r="P3197" s="5">
        <f>tb_vendas[[#This Row],[Quantidade]]*tb_vendas[[#This Row],[Custo Unitário]]</f>
        <v>67.344784275169189</v>
      </c>
      <c r="Q3197" s="5">
        <f>tb_vendas[[#This Row],[Valor Total]]-tb_vendas[[#This Row],[Custo Total]]</f>
        <v>134.1052157248308</v>
      </c>
      <c r="R3197" s="2">
        <v>4</v>
      </c>
      <c r="S3197" s="3">
        <v>6</v>
      </c>
      <c r="T3197" t="s">
        <v>80</v>
      </c>
      <c r="U3197" t="s">
        <v>84</v>
      </c>
    </row>
    <row r="3198" spans="1:21" x14ac:dyDescent="0.3">
      <c r="A3198" s="3" t="s">
        <v>3282</v>
      </c>
      <c r="B3198" s="1">
        <v>45179</v>
      </c>
      <c r="C3198" s="7" t="str">
        <f>TEXT(tb_vendas[[#This Row],[Data do Pedido]],"aaaa-mm")</f>
        <v>2023-09</v>
      </c>
      <c r="D3198" s="1" t="s">
        <v>6593</v>
      </c>
      <c r="E3198" t="s">
        <v>19</v>
      </c>
      <c r="F3198" t="s">
        <v>32</v>
      </c>
      <c r="G3198" t="s">
        <v>39</v>
      </c>
      <c r="H3198" t="s">
        <v>45</v>
      </c>
      <c r="I3198" t="s">
        <v>59</v>
      </c>
      <c r="J3198" t="s">
        <v>70</v>
      </c>
      <c r="K3198" t="s">
        <v>74</v>
      </c>
      <c r="L3198">
        <v>16</v>
      </c>
      <c r="M3198" s="5">
        <v>41.87</v>
      </c>
      <c r="N3198" s="5">
        <f t="shared" si="49"/>
        <v>669.92</v>
      </c>
      <c r="O3198" s="5">
        <v>17.634651061650597</v>
      </c>
      <c r="P3198" s="5">
        <f>tb_vendas[[#This Row],[Quantidade]]*tb_vendas[[#This Row],[Custo Unitário]]</f>
        <v>282.15441698640956</v>
      </c>
      <c r="Q3198" s="5">
        <f>tb_vendas[[#This Row],[Valor Total]]-tb_vendas[[#This Row],[Custo Total]]</f>
        <v>387.7655830135904</v>
      </c>
      <c r="R3198" s="2">
        <v>7</v>
      </c>
      <c r="S3198" s="3">
        <v>1</v>
      </c>
      <c r="T3198" t="s">
        <v>80</v>
      </c>
      <c r="U3198" t="s">
        <v>82</v>
      </c>
    </row>
    <row r="3199" spans="1:21" x14ac:dyDescent="0.3">
      <c r="A3199" s="3" t="s">
        <v>3283</v>
      </c>
      <c r="B3199" s="1">
        <v>45179</v>
      </c>
      <c r="C3199" s="7" t="str">
        <f>TEXT(tb_vendas[[#This Row],[Data do Pedido]],"aaaa-mm")</f>
        <v>2023-09</v>
      </c>
      <c r="D3199" s="1" t="s">
        <v>6590</v>
      </c>
      <c r="E3199" t="s">
        <v>17</v>
      </c>
      <c r="F3199" t="s">
        <v>26</v>
      </c>
      <c r="G3199" t="s">
        <v>41</v>
      </c>
      <c r="H3199" t="s">
        <v>45</v>
      </c>
      <c r="I3199" t="s">
        <v>55</v>
      </c>
      <c r="J3199" t="s">
        <v>69</v>
      </c>
      <c r="K3199" t="s">
        <v>73</v>
      </c>
      <c r="L3199">
        <v>88</v>
      </c>
      <c r="M3199" s="5">
        <v>29.49</v>
      </c>
      <c r="N3199" s="5">
        <f t="shared" si="49"/>
        <v>2595.12</v>
      </c>
      <c r="O3199" s="5">
        <v>9.3433981237248567</v>
      </c>
      <c r="P3199" s="5">
        <f>tb_vendas[[#This Row],[Quantidade]]*tb_vendas[[#This Row],[Custo Unitário]]</f>
        <v>822.21903488778742</v>
      </c>
      <c r="Q3199" s="5">
        <f>tb_vendas[[#This Row],[Valor Total]]-tb_vendas[[#This Row],[Custo Total]]</f>
        <v>1772.9009651122124</v>
      </c>
      <c r="R3199" s="2">
        <v>3</v>
      </c>
      <c r="S3199" s="3">
        <v>1</v>
      </c>
      <c r="T3199" t="s">
        <v>79</v>
      </c>
      <c r="U3199" t="s">
        <v>83</v>
      </c>
    </row>
    <row r="3200" spans="1:21" x14ac:dyDescent="0.3">
      <c r="A3200" s="3" t="s">
        <v>3284</v>
      </c>
      <c r="B3200" s="1">
        <v>45179</v>
      </c>
      <c r="C3200" s="7" t="str">
        <f>TEXT(tb_vendas[[#This Row],[Data do Pedido]],"aaaa-mm")</f>
        <v>2023-09</v>
      </c>
      <c r="D3200" s="1" t="s">
        <v>6593</v>
      </c>
      <c r="E3200" t="s">
        <v>23</v>
      </c>
      <c r="F3200" t="s">
        <v>29</v>
      </c>
      <c r="G3200" t="s">
        <v>43</v>
      </c>
      <c r="H3200" t="s">
        <v>45</v>
      </c>
      <c r="I3200" t="s">
        <v>51</v>
      </c>
      <c r="J3200" t="s">
        <v>65</v>
      </c>
      <c r="K3200" t="s">
        <v>72</v>
      </c>
      <c r="L3200">
        <v>83</v>
      </c>
      <c r="M3200" s="5">
        <v>40.74</v>
      </c>
      <c r="N3200" s="5">
        <f t="shared" si="49"/>
        <v>3381.42</v>
      </c>
      <c r="O3200" s="5">
        <v>16.372319558186529</v>
      </c>
      <c r="P3200" s="5">
        <f>tb_vendas[[#This Row],[Quantidade]]*tb_vendas[[#This Row],[Custo Unitário]]</f>
        <v>1358.9025233294819</v>
      </c>
      <c r="Q3200" s="5">
        <f>tb_vendas[[#This Row],[Valor Total]]-tb_vendas[[#This Row],[Custo Total]]</f>
        <v>2022.5174766705181</v>
      </c>
      <c r="R3200" s="2">
        <v>5</v>
      </c>
      <c r="S3200" s="3">
        <v>9</v>
      </c>
      <c r="T3200" t="s">
        <v>79</v>
      </c>
      <c r="U3200" t="s">
        <v>84</v>
      </c>
    </row>
    <row r="3201" spans="1:21" x14ac:dyDescent="0.3">
      <c r="A3201" s="3" t="s">
        <v>3285</v>
      </c>
      <c r="B3201" s="1">
        <v>45179</v>
      </c>
      <c r="C3201" s="7" t="str">
        <f>TEXT(tb_vendas[[#This Row],[Data do Pedido]],"aaaa-mm")</f>
        <v>2023-09</v>
      </c>
      <c r="D3201" s="1" t="s">
        <v>6590</v>
      </c>
      <c r="E3201" t="s">
        <v>19</v>
      </c>
      <c r="F3201" t="s">
        <v>37</v>
      </c>
      <c r="G3201" t="s">
        <v>41</v>
      </c>
      <c r="H3201" t="s">
        <v>45</v>
      </c>
      <c r="I3201" t="s">
        <v>50</v>
      </c>
      <c r="J3201" t="s">
        <v>66</v>
      </c>
      <c r="K3201" t="s">
        <v>73</v>
      </c>
      <c r="L3201">
        <v>47</v>
      </c>
      <c r="M3201" s="5">
        <v>88.19</v>
      </c>
      <c r="N3201" s="5">
        <f t="shared" si="49"/>
        <v>4144.93</v>
      </c>
      <c r="O3201" s="5">
        <v>25.245995667615421</v>
      </c>
      <c r="P3201" s="5">
        <f>tb_vendas[[#This Row],[Quantidade]]*tb_vendas[[#This Row],[Custo Unitário]]</f>
        <v>1186.5617963779248</v>
      </c>
      <c r="Q3201" s="5">
        <f>tb_vendas[[#This Row],[Valor Total]]-tb_vendas[[#This Row],[Custo Total]]</f>
        <v>2958.3682036220753</v>
      </c>
      <c r="R3201" s="2">
        <v>3</v>
      </c>
      <c r="S3201" s="3">
        <v>7</v>
      </c>
      <c r="T3201" t="s">
        <v>80</v>
      </c>
      <c r="U3201" t="s">
        <v>83</v>
      </c>
    </row>
    <row r="3202" spans="1:21" x14ac:dyDescent="0.3">
      <c r="A3202" s="3" t="s">
        <v>3286</v>
      </c>
      <c r="B3202" s="1">
        <v>45180</v>
      </c>
      <c r="C3202" s="7" t="str">
        <f>TEXT(tb_vendas[[#This Row],[Data do Pedido]],"aaaa-mm")</f>
        <v>2023-09</v>
      </c>
      <c r="D3202" s="1" t="s">
        <v>6592</v>
      </c>
      <c r="E3202" t="s">
        <v>20</v>
      </c>
      <c r="F3202" t="s">
        <v>28</v>
      </c>
      <c r="G3202" t="s">
        <v>43</v>
      </c>
      <c r="H3202" t="s">
        <v>45</v>
      </c>
      <c r="I3202" t="s">
        <v>59</v>
      </c>
      <c r="J3202" t="s">
        <v>70</v>
      </c>
      <c r="K3202" t="s">
        <v>75</v>
      </c>
      <c r="L3202">
        <v>93</v>
      </c>
      <c r="M3202" s="5">
        <v>28.71</v>
      </c>
      <c r="N3202" s="5">
        <f t="shared" si="49"/>
        <v>2670.03</v>
      </c>
      <c r="O3202" s="5">
        <v>8.2662394381356172</v>
      </c>
      <c r="P3202" s="5">
        <f>tb_vendas[[#This Row],[Quantidade]]*tb_vendas[[#This Row],[Custo Unitário]]</f>
        <v>768.76026774661239</v>
      </c>
      <c r="Q3202" s="5">
        <f>tb_vendas[[#This Row],[Valor Total]]-tb_vendas[[#This Row],[Custo Total]]</f>
        <v>1901.2697322533877</v>
      </c>
      <c r="R3202" s="2">
        <v>9</v>
      </c>
      <c r="S3202" s="3">
        <v>5</v>
      </c>
      <c r="T3202" t="s">
        <v>81</v>
      </c>
      <c r="U3202" t="s">
        <v>84</v>
      </c>
    </row>
    <row r="3203" spans="1:21" x14ac:dyDescent="0.3">
      <c r="A3203" s="3" t="s">
        <v>3287</v>
      </c>
      <c r="B3203" s="1">
        <v>45180</v>
      </c>
      <c r="C3203" s="7" t="str">
        <f>TEXT(tb_vendas[[#This Row],[Data do Pedido]],"aaaa-mm")</f>
        <v>2023-09</v>
      </c>
      <c r="D3203" s="1" t="s">
        <v>6588</v>
      </c>
      <c r="E3203" t="s">
        <v>17</v>
      </c>
      <c r="F3203" t="s">
        <v>36</v>
      </c>
      <c r="G3203" t="s">
        <v>39</v>
      </c>
      <c r="H3203" t="s">
        <v>45</v>
      </c>
      <c r="I3203" t="s">
        <v>59</v>
      </c>
      <c r="J3203" t="s">
        <v>70</v>
      </c>
      <c r="K3203" t="s">
        <v>75</v>
      </c>
      <c r="L3203">
        <v>78</v>
      </c>
      <c r="M3203" s="5">
        <v>44.51</v>
      </c>
      <c r="N3203" s="5">
        <f t="shared" ref="N3203:N3266" si="50">L3203*M3203</f>
        <v>3471.7799999999997</v>
      </c>
      <c r="O3203" s="5">
        <v>31.991953942688333</v>
      </c>
      <c r="P3203" s="5">
        <f>tb_vendas[[#This Row],[Quantidade]]*tb_vendas[[#This Row],[Custo Unitário]]</f>
        <v>2495.37240752969</v>
      </c>
      <c r="Q3203" s="5">
        <f>tb_vendas[[#This Row],[Valor Total]]-tb_vendas[[#This Row],[Custo Total]]</f>
        <v>976.40759247030974</v>
      </c>
      <c r="R3203" s="2">
        <v>4</v>
      </c>
      <c r="S3203" s="3">
        <v>6</v>
      </c>
      <c r="T3203" t="s">
        <v>81</v>
      </c>
      <c r="U3203" t="s">
        <v>85</v>
      </c>
    </row>
    <row r="3204" spans="1:21" x14ac:dyDescent="0.3">
      <c r="A3204" s="3" t="s">
        <v>3288</v>
      </c>
      <c r="B3204" s="1">
        <v>45180</v>
      </c>
      <c r="C3204" s="7" t="str">
        <f>TEXT(tb_vendas[[#This Row],[Data do Pedido]],"aaaa-mm")</f>
        <v>2023-09</v>
      </c>
      <c r="D3204" s="1" t="s">
        <v>6589</v>
      </c>
      <c r="E3204" t="s">
        <v>16</v>
      </c>
      <c r="F3204" t="s">
        <v>27</v>
      </c>
      <c r="G3204" t="s">
        <v>42</v>
      </c>
      <c r="H3204" t="s">
        <v>46</v>
      </c>
      <c r="I3204" t="s">
        <v>47</v>
      </c>
      <c r="J3204" t="s">
        <v>63</v>
      </c>
      <c r="K3204" t="s">
        <v>75</v>
      </c>
      <c r="L3204">
        <v>14</v>
      </c>
      <c r="M3204" s="5">
        <v>49.96</v>
      </c>
      <c r="N3204" s="5">
        <f t="shared" si="50"/>
        <v>699.44</v>
      </c>
      <c r="O3204" s="5">
        <v>19.249609572090705</v>
      </c>
      <c r="P3204" s="5">
        <f>tb_vendas[[#This Row],[Quantidade]]*tb_vendas[[#This Row],[Custo Unitário]]</f>
        <v>269.49453400926984</v>
      </c>
      <c r="Q3204" s="5">
        <f>tb_vendas[[#This Row],[Valor Total]]-tb_vendas[[#This Row],[Custo Total]]</f>
        <v>429.94546599073021</v>
      </c>
      <c r="R3204" s="2">
        <v>3</v>
      </c>
      <c r="S3204" s="3">
        <v>1</v>
      </c>
      <c r="T3204" t="s">
        <v>81</v>
      </c>
      <c r="U3204" t="s">
        <v>84</v>
      </c>
    </row>
    <row r="3205" spans="1:21" x14ac:dyDescent="0.3">
      <c r="A3205" s="3" t="s">
        <v>3289</v>
      </c>
      <c r="B3205" s="1">
        <v>45181</v>
      </c>
      <c r="C3205" s="7" t="str">
        <f>TEXT(tb_vendas[[#This Row],[Data do Pedido]],"aaaa-mm")</f>
        <v>2023-09</v>
      </c>
      <c r="D3205" s="1" t="s">
        <v>6591</v>
      </c>
      <c r="E3205" t="s">
        <v>19</v>
      </c>
      <c r="F3205" t="s">
        <v>26</v>
      </c>
      <c r="G3205" t="s">
        <v>41</v>
      </c>
      <c r="H3205" t="s">
        <v>45</v>
      </c>
      <c r="I3205" t="s">
        <v>59</v>
      </c>
      <c r="J3205" t="s">
        <v>70</v>
      </c>
      <c r="K3205" t="s">
        <v>74</v>
      </c>
      <c r="L3205">
        <v>22</v>
      </c>
      <c r="M3205" s="5">
        <v>59.47</v>
      </c>
      <c r="N3205" s="5">
        <f t="shared" si="50"/>
        <v>1308.3399999999999</v>
      </c>
      <c r="O3205" s="5">
        <v>15.709595569390356</v>
      </c>
      <c r="P3205" s="5">
        <f>tb_vendas[[#This Row],[Quantidade]]*tb_vendas[[#This Row],[Custo Unitário]]</f>
        <v>345.61110252658784</v>
      </c>
      <c r="Q3205" s="5">
        <f>tb_vendas[[#This Row],[Valor Total]]-tb_vendas[[#This Row],[Custo Total]]</f>
        <v>962.72889747341208</v>
      </c>
      <c r="R3205" s="2">
        <v>1</v>
      </c>
      <c r="S3205" s="3">
        <v>0</v>
      </c>
      <c r="T3205" t="s">
        <v>79</v>
      </c>
      <c r="U3205" t="s">
        <v>83</v>
      </c>
    </row>
    <row r="3206" spans="1:21" x14ac:dyDescent="0.3">
      <c r="A3206" s="3" t="s">
        <v>3290</v>
      </c>
      <c r="B3206" s="1">
        <v>45181</v>
      </c>
      <c r="C3206" s="7" t="str">
        <f>TEXT(tb_vendas[[#This Row],[Data do Pedido]],"aaaa-mm")</f>
        <v>2023-09</v>
      </c>
      <c r="D3206" s="1" t="s">
        <v>6590</v>
      </c>
      <c r="E3206" t="s">
        <v>22</v>
      </c>
      <c r="F3206" t="s">
        <v>28</v>
      </c>
      <c r="G3206" t="s">
        <v>43</v>
      </c>
      <c r="H3206" t="s">
        <v>45</v>
      </c>
      <c r="I3206" t="s">
        <v>47</v>
      </c>
      <c r="J3206" t="s">
        <v>63</v>
      </c>
      <c r="K3206" t="s">
        <v>73</v>
      </c>
      <c r="L3206">
        <v>68</v>
      </c>
      <c r="M3206" s="5">
        <v>43.56</v>
      </c>
      <c r="N3206" s="5">
        <f t="shared" si="50"/>
        <v>2962.08</v>
      </c>
      <c r="O3206" s="5">
        <v>19.297925511894949</v>
      </c>
      <c r="P3206" s="5">
        <f>tb_vendas[[#This Row],[Quantidade]]*tb_vendas[[#This Row],[Custo Unitário]]</f>
        <v>1312.2589348088566</v>
      </c>
      <c r="Q3206" s="5">
        <f>tb_vendas[[#This Row],[Valor Total]]-tb_vendas[[#This Row],[Custo Total]]</f>
        <v>1649.8210651911434</v>
      </c>
      <c r="R3206" s="2">
        <v>8</v>
      </c>
      <c r="S3206" s="3">
        <v>6</v>
      </c>
      <c r="T3206" t="s">
        <v>79</v>
      </c>
      <c r="U3206" t="s">
        <v>83</v>
      </c>
    </row>
    <row r="3207" spans="1:21" x14ac:dyDescent="0.3">
      <c r="A3207" s="3" t="s">
        <v>3291</v>
      </c>
      <c r="B3207" s="1">
        <v>45181</v>
      </c>
      <c r="C3207" s="7" t="str">
        <f>TEXT(tb_vendas[[#This Row],[Data do Pedido]],"aaaa-mm")</f>
        <v>2023-09</v>
      </c>
      <c r="D3207" s="1" t="s">
        <v>6588</v>
      </c>
      <c r="E3207" t="s">
        <v>21</v>
      </c>
      <c r="F3207" t="s">
        <v>33</v>
      </c>
      <c r="G3207" t="s">
        <v>42</v>
      </c>
      <c r="H3207" t="s">
        <v>46</v>
      </c>
      <c r="I3207" t="s">
        <v>55</v>
      </c>
      <c r="J3207" t="s">
        <v>69</v>
      </c>
      <c r="K3207" t="s">
        <v>75</v>
      </c>
      <c r="L3207">
        <v>70</v>
      </c>
      <c r="M3207" s="5">
        <v>73.3</v>
      </c>
      <c r="N3207" s="5">
        <f t="shared" si="50"/>
        <v>5131</v>
      </c>
      <c r="O3207" s="5">
        <v>70.302327974729735</v>
      </c>
      <c r="P3207" s="5">
        <f>tb_vendas[[#This Row],[Quantidade]]*tb_vendas[[#This Row],[Custo Unitário]]</f>
        <v>4921.1629582310816</v>
      </c>
      <c r="Q3207" s="5">
        <f>tb_vendas[[#This Row],[Valor Total]]-tb_vendas[[#This Row],[Custo Total]]</f>
        <v>209.83704176891843</v>
      </c>
      <c r="R3207" s="2">
        <v>10</v>
      </c>
      <c r="S3207" s="3">
        <v>5</v>
      </c>
      <c r="T3207" t="s">
        <v>79</v>
      </c>
      <c r="U3207" t="s">
        <v>84</v>
      </c>
    </row>
    <row r="3208" spans="1:21" x14ac:dyDescent="0.3">
      <c r="A3208" s="3" t="s">
        <v>3292</v>
      </c>
      <c r="B3208" s="1">
        <v>45182</v>
      </c>
      <c r="C3208" s="7" t="str">
        <f>TEXT(tb_vendas[[#This Row],[Data do Pedido]],"aaaa-mm")</f>
        <v>2023-09</v>
      </c>
      <c r="D3208" s="1" t="s">
        <v>6590</v>
      </c>
      <c r="E3208" t="s">
        <v>19</v>
      </c>
      <c r="F3208" t="s">
        <v>27</v>
      </c>
      <c r="G3208" t="s">
        <v>42</v>
      </c>
      <c r="H3208" t="s">
        <v>46</v>
      </c>
      <c r="I3208" t="s">
        <v>48</v>
      </c>
      <c r="J3208" t="s">
        <v>64</v>
      </c>
      <c r="K3208" t="s">
        <v>74</v>
      </c>
      <c r="L3208">
        <v>24</v>
      </c>
      <c r="M3208" s="5">
        <v>91.61</v>
      </c>
      <c r="N3208" s="5">
        <f t="shared" si="50"/>
        <v>2198.64</v>
      </c>
      <c r="O3208" s="5">
        <v>29.748775643516502</v>
      </c>
      <c r="P3208" s="5">
        <f>tb_vendas[[#This Row],[Quantidade]]*tb_vendas[[#This Row],[Custo Unitário]]</f>
        <v>713.97061544439612</v>
      </c>
      <c r="Q3208" s="5">
        <f>tb_vendas[[#This Row],[Valor Total]]-tb_vendas[[#This Row],[Custo Total]]</f>
        <v>1484.6693845556038</v>
      </c>
      <c r="R3208" s="2">
        <v>8</v>
      </c>
      <c r="S3208" s="3">
        <v>9</v>
      </c>
      <c r="T3208" t="s">
        <v>79</v>
      </c>
      <c r="U3208" t="s">
        <v>83</v>
      </c>
    </row>
    <row r="3209" spans="1:21" x14ac:dyDescent="0.3">
      <c r="A3209" s="3" t="s">
        <v>3293</v>
      </c>
      <c r="B3209" s="1">
        <v>45183</v>
      </c>
      <c r="C3209" s="7" t="str">
        <f>TEXT(tb_vendas[[#This Row],[Data do Pedido]],"aaaa-mm")</f>
        <v>2023-09</v>
      </c>
      <c r="D3209" s="1" t="s">
        <v>6588</v>
      </c>
      <c r="E3209" t="s">
        <v>20</v>
      </c>
      <c r="F3209" t="s">
        <v>27</v>
      </c>
      <c r="G3209" t="s">
        <v>42</v>
      </c>
      <c r="H3209" t="s">
        <v>46</v>
      </c>
      <c r="I3209" t="s">
        <v>54</v>
      </c>
      <c r="J3209" t="s">
        <v>68</v>
      </c>
      <c r="K3209" t="s">
        <v>73</v>
      </c>
      <c r="L3209">
        <v>30</v>
      </c>
      <c r="M3209" s="5">
        <v>11.38</v>
      </c>
      <c r="N3209" s="5">
        <f t="shared" si="50"/>
        <v>341.40000000000003</v>
      </c>
      <c r="O3209" s="5">
        <v>4.3782537715033403</v>
      </c>
      <c r="P3209" s="5">
        <f>tb_vendas[[#This Row],[Quantidade]]*tb_vendas[[#This Row],[Custo Unitário]]</f>
        <v>131.34761314510021</v>
      </c>
      <c r="Q3209" s="5">
        <f>tb_vendas[[#This Row],[Valor Total]]-tb_vendas[[#This Row],[Custo Total]]</f>
        <v>210.05238685489982</v>
      </c>
      <c r="R3209" s="2">
        <v>4</v>
      </c>
      <c r="S3209" s="3">
        <v>1</v>
      </c>
      <c r="T3209" t="s">
        <v>81</v>
      </c>
      <c r="U3209" t="s">
        <v>83</v>
      </c>
    </row>
    <row r="3210" spans="1:21" x14ac:dyDescent="0.3">
      <c r="A3210" s="3" t="s">
        <v>3294</v>
      </c>
      <c r="B3210" s="1">
        <v>45183</v>
      </c>
      <c r="C3210" s="7" t="str">
        <f>TEXT(tb_vendas[[#This Row],[Data do Pedido]],"aaaa-mm")</f>
        <v>2023-09</v>
      </c>
      <c r="D3210" s="1" t="s">
        <v>6588</v>
      </c>
      <c r="E3210" t="s">
        <v>20</v>
      </c>
      <c r="F3210" t="s">
        <v>26</v>
      </c>
      <c r="G3210" t="s">
        <v>41</v>
      </c>
      <c r="H3210" t="s">
        <v>45</v>
      </c>
      <c r="I3210" t="s">
        <v>53</v>
      </c>
      <c r="J3210" t="s">
        <v>67</v>
      </c>
      <c r="K3210" t="s">
        <v>77</v>
      </c>
      <c r="L3210">
        <v>95</v>
      </c>
      <c r="M3210" s="5">
        <v>30.29</v>
      </c>
      <c r="N3210" s="5">
        <f t="shared" si="50"/>
        <v>2877.5499999999997</v>
      </c>
      <c r="O3210" s="5">
        <v>12.01376971691904</v>
      </c>
      <c r="P3210" s="5">
        <f>tb_vendas[[#This Row],[Quantidade]]*tb_vendas[[#This Row],[Custo Unitário]]</f>
        <v>1141.3081231073088</v>
      </c>
      <c r="Q3210" s="5">
        <f>tb_vendas[[#This Row],[Valor Total]]-tb_vendas[[#This Row],[Custo Total]]</f>
        <v>1736.2418768926909</v>
      </c>
      <c r="R3210" s="2">
        <v>4</v>
      </c>
      <c r="S3210" s="3">
        <v>10</v>
      </c>
      <c r="T3210" t="s">
        <v>80</v>
      </c>
      <c r="U3210" t="s">
        <v>83</v>
      </c>
    </row>
    <row r="3211" spans="1:21" x14ac:dyDescent="0.3">
      <c r="A3211" s="3" t="s">
        <v>3295</v>
      </c>
      <c r="B3211" s="1">
        <v>45183</v>
      </c>
      <c r="C3211" s="7" t="str">
        <f>TEXT(tb_vendas[[#This Row],[Data do Pedido]],"aaaa-mm")</f>
        <v>2023-09</v>
      </c>
      <c r="D3211" s="1" t="s">
        <v>6591</v>
      </c>
      <c r="E3211" t="s">
        <v>17</v>
      </c>
      <c r="F3211" t="s">
        <v>36</v>
      </c>
      <c r="G3211" t="s">
        <v>39</v>
      </c>
      <c r="H3211" t="s">
        <v>45</v>
      </c>
      <c r="I3211" t="s">
        <v>59</v>
      </c>
      <c r="J3211" t="s">
        <v>70</v>
      </c>
      <c r="K3211" t="s">
        <v>71</v>
      </c>
      <c r="L3211">
        <v>24</v>
      </c>
      <c r="M3211" s="5">
        <v>57.13</v>
      </c>
      <c r="N3211" s="5">
        <f t="shared" si="50"/>
        <v>1371.1200000000001</v>
      </c>
      <c r="O3211" s="5">
        <v>23.279842851216408</v>
      </c>
      <c r="P3211" s="5">
        <f>tb_vendas[[#This Row],[Quantidade]]*tb_vendas[[#This Row],[Custo Unitário]]</f>
        <v>558.71622842919373</v>
      </c>
      <c r="Q3211" s="5">
        <f>tb_vendas[[#This Row],[Valor Total]]-tb_vendas[[#This Row],[Custo Total]]</f>
        <v>812.40377157080638</v>
      </c>
      <c r="R3211" s="2">
        <v>5</v>
      </c>
      <c r="S3211" s="3">
        <v>10</v>
      </c>
      <c r="T3211" t="s">
        <v>81</v>
      </c>
      <c r="U3211" t="s">
        <v>82</v>
      </c>
    </row>
    <row r="3212" spans="1:21" x14ac:dyDescent="0.3">
      <c r="A3212" s="3" t="s">
        <v>3296</v>
      </c>
      <c r="B3212" s="1">
        <v>45183</v>
      </c>
      <c r="C3212" s="7" t="str">
        <f>TEXT(tb_vendas[[#This Row],[Data do Pedido]],"aaaa-mm")</f>
        <v>2023-09</v>
      </c>
      <c r="D3212" s="1" t="s">
        <v>6593</v>
      </c>
      <c r="E3212" t="s">
        <v>23</v>
      </c>
      <c r="F3212" t="s">
        <v>35</v>
      </c>
      <c r="G3212" t="s">
        <v>44</v>
      </c>
      <c r="H3212" t="s">
        <v>46</v>
      </c>
      <c r="I3212" t="s">
        <v>60</v>
      </c>
      <c r="J3212" t="s">
        <v>69</v>
      </c>
      <c r="K3212" t="s">
        <v>71</v>
      </c>
      <c r="L3212">
        <v>83</v>
      </c>
      <c r="M3212" s="5">
        <v>53.34</v>
      </c>
      <c r="N3212" s="5">
        <f t="shared" si="50"/>
        <v>4427.22</v>
      </c>
      <c r="O3212" s="5">
        <v>21.152293634136385</v>
      </c>
      <c r="P3212" s="5">
        <f>tb_vendas[[#This Row],[Quantidade]]*tb_vendas[[#This Row],[Custo Unitário]]</f>
        <v>1755.64037163332</v>
      </c>
      <c r="Q3212" s="5">
        <f>tb_vendas[[#This Row],[Valor Total]]-tb_vendas[[#This Row],[Custo Total]]</f>
        <v>2671.5796283666805</v>
      </c>
      <c r="R3212" s="2">
        <v>6</v>
      </c>
      <c r="S3212" s="3">
        <v>0</v>
      </c>
      <c r="T3212" t="s">
        <v>79</v>
      </c>
      <c r="U3212" t="s">
        <v>84</v>
      </c>
    </row>
    <row r="3213" spans="1:21" x14ac:dyDescent="0.3">
      <c r="A3213" s="3" t="s">
        <v>3297</v>
      </c>
      <c r="B3213" s="1">
        <v>45183</v>
      </c>
      <c r="C3213" s="7" t="str">
        <f>TEXT(tb_vendas[[#This Row],[Data do Pedido]],"aaaa-mm")</f>
        <v>2023-09</v>
      </c>
      <c r="D3213" s="1" t="s">
        <v>6589</v>
      </c>
      <c r="E3213" t="s">
        <v>16</v>
      </c>
      <c r="F3213" t="s">
        <v>35</v>
      </c>
      <c r="G3213" t="s">
        <v>44</v>
      </c>
      <c r="H3213" t="s">
        <v>46</v>
      </c>
      <c r="I3213" t="s">
        <v>50</v>
      </c>
      <c r="J3213" t="s">
        <v>66</v>
      </c>
      <c r="K3213" t="s">
        <v>76</v>
      </c>
      <c r="L3213">
        <v>57</v>
      </c>
      <c r="M3213" s="5">
        <v>59.7</v>
      </c>
      <c r="N3213" s="5">
        <f t="shared" si="50"/>
        <v>3402.9</v>
      </c>
      <c r="O3213" s="5">
        <v>29.091550155290687</v>
      </c>
      <c r="P3213" s="5">
        <f>tb_vendas[[#This Row],[Quantidade]]*tb_vendas[[#This Row],[Custo Unitário]]</f>
        <v>1658.2183588515691</v>
      </c>
      <c r="Q3213" s="5">
        <f>tb_vendas[[#This Row],[Valor Total]]-tb_vendas[[#This Row],[Custo Total]]</f>
        <v>1744.681641148431</v>
      </c>
      <c r="R3213" s="2">
        <v>5</v>
      </c>
      <c r="S3213" s="3">
        <v>0</v>
      </c>
      <c r="T3213" t="s">
        <v>79</v>
      </c>
      <c r="U3213" t="s">
        <v>84</v>
      </c>
    </row>
    <row r="3214" spans="1:21" x14ac:dyDescent="0.3">
      <c r="A3214" s="3" t="s">
        <v>3298</v>
      </c>
      <c r="B3214" s="1">
        <v>45183</v>
      </c>
      <c r="C3214" s="7" t="str">
        <f>TEXT(tb_vendas[[#This Row],[Data do Pedido]],"aaaa-mm")</f>
        <v>2023-09</v>
      </c>
      <c r="D3214" s="1" t="s">
        <v>6589</v>
      </c>
      <c r="E3214" t="s">
        <v>21</v>
      </c>
      <c r="F3214" t="s">
        <v>36</v>
      </c>
      <c r="G3214" t="s">
        <v>39</v>
      </c>
      <c r="H3214" t="s">
        <v>45</v>
      </c>
      <c r="I3214" t="s">
        <v>55</v>
      </c>
      <c r="J3214" t="s">
        <v>69</v>
      </c>
      <c r="K3214" t="s">
        <v>75</v>
      </c>
      <c r="L3214">
        <v>13</v>
      </c>
      <c r="M3214" s="5">
        <v>19.34</v>
      </c>
      <c r="N3214" s="5">
        <f t="shared" si="50"/>
        <v>251.42</v>
      </c>
      <c r="O3214" s="5">
        <v>5.0026140843406965</v>
      </c>
      <c r="P3214" s="5">
        <f>tb_vendas[[#This Row],[Quantidade]]*tb_vendas[[#This Row],[Custo Unitário]]</f>
        <v>65.033983096429054</v>
      </c>
      <c r="Q3214" s="5">
        <f>tb_vendas[[#This Row],[Valor Total]]-tb_vendas[[#This Row],[Custo Total]]</f>
        <v>186.38601690357092</v>
      </c>
      <c r="R3214" s="2">
        <v>6</v>
      </c>
      <c r="S3214" s="3">
        <v>3</v>
      </c>
      <c r="T3214" t="s">
        <v>79</v>
      </c>
      <c r="U3214" t="s">
        <v>84</v>
      </c>
    </row>
    <row r="3215" spans="1:21" x14ac:dyDescent="0.3">
      <c r="A3215" s="3" t="s">
        <v>3299</v>
      </c>
      <c r="B3215" s="1">
        <v>45184</v>
      </c>
      <c r="C3215" s="7" t="str">
        <f>TEXT(tb_vendas[[#This Row],[Data do Pedido]],"aaaa-mm")</f>
        <v>2023-09</v>
      </c>
      <c r="D3215" s="1" t="s">
        <v>6589</v>
      </c>
      <c r="E3215" t="s">
        <v>19</v>
      </c>
      <c r="F3215" t="s">
        <v>25</v>
      </c>
      <c r="G3215" t="s">
        <v>40</v>
      </c>
      <c r="H3215" t="s">
        <v>46</v>
      </c>
      <c r="I3215" t="s">
        <v>61</v>
      </c>
      <c r="J3215" t="s">
        <v>68</v>
      </c>
      <c r="K3215" t="s">
        <v>74</v>
      </c>
      <c r="L3215">
        <v>24</v>
      </c>
      <c r="M3215" s="5">
        <v>34.15</v>
      </c>
      <c r="N3215" s="5">
        <f t="shared" si="50"/>
        <v>819.59999999999991</v>
      </c>
      <c r="O3215" s="5">
        <v>24.77532445257124</v>
      </c>
      <c r="P3215" s="5">
        <f>tb_vendas[[#This Row],[Quantidade]]*tb_vendas[[#This Row],[Custo Unitário]]</f>
        <v>594.60778686170977</v>
      </c>
      <c r="Q3215" s="5">
        <f>tb_vendas[[#This Row],[Valor Total]]-tb_vendas[[#This Row],[Custo Total]]</f>
        <v>224.99221313829014</v>
      </c>
      <c r="R3215" s="2">
        <v>9</v>
      </c>
      <c r="S3215" s="3">
        <v>2</v>
      </c>
      <c r="T3215" t="s">
        <v>80</v>
      </c>
      <c r="U3215" t="s">
        <v>85</v>
      </c>
    </row>
    <row r="3216" spans="1:21" x14ac:dyDescent="0.3">
      <c r="A3216" s="3" t="s">
        <v>3300</v>
      </c>
      <c r="B3216" s="1">
        <v>45184</v>
      </c>
      <c r="C3216" s="7" t="str">
        <f>TEXT(tb_vendas[[#This Row],[Data do Pedido]],"aaaa-mm")</f>
        <v>2023-09</v>
      </c>
      <c r="D3216" s="1" t="s">
        <v>6590</v>
      </c>
      <c r="E3216" t="s">
        <v>22</v>
      </c>
      <c r="F3216" t="s">
        <v>33</v>
      </c>
      <c r="G3216" t="s">
        <v>42</v>
      </c>
      <c r="H3216" t="s">
        <v>46</v>
      </c>
      <c r="I3216" t="s">
        <v>49</v>
      </c>
      <c r="J3216" t="s">
        <v>65</v>
      </c>
      <c r="K3216" t="s">
        <v>73</v>
      </c>
      <c r="L3216">
        <v>49</v>
      </c>
      <c r="M3216" s="5">
        <v>90.67</v>
      </c>
      <c r="N3216" s="5">
        <f t="shared" si="50"/>
        <v>4442.83</v>
      </c>
      <c r="O3216" s="5">
        <v>56.107424172823208</v>
      </c>
      <c r="P3216" s="5">
        <f>tb_vendas[[#This Row],[Quantidade]]*tb_vendas[[#This Row],[Custo Unitário]]</f>
        <v>2749.2637844683372</v>
      </c>
      <c r="Q3216" s="5">
        <f>tb_vendas[[#This Row],[Valor Total]]-tb_vendas[[#This Row],[Custo Total]]</f>
        <v>1693.5662155316627</v>
      </c>
      <c r="R3216" s="2">
        <v>6</v>
      </c>
      <c r="S3216" s="3">
        <v>4</v>
      </c>
      <c r="T3216" t="s">
        <v>81</v>
      </c>
      <c r="U3216" t="s">
        <v>82</v>
      </c>
    </row>
    <row r="3217" spans="1:21" x14ac:dyDescent="0.3">
      <c r="A3217" s="3" t="s">
        <v>3301</v>
      </c>
      <c r="B3217" s="1">
        <v>45184</v>
      </c>
      <c r="C3217" s="7" t="str">
        <f>TEXT(tb_vendas[[#This Row],[Data do Pedido]],"aaaa-mm")</f>
        <v>2023-09</v>
      </c>
      <c r="D3217" s="1" t="s">
        <v>6589</v>
      </c>
      <c r="E3217" t="s">
        <v>22</v>
      </c>
      <c r="F3217" t="s">
        <v>26</v>
      </c>
      <c r="G3217" t="s">
        <v>41</v>
      </c>
      <c r="H3217" t="s">
        <v>45</v>
      </c>
      <c r="I3217" t="s">
        <v>61</v>
      </c>
      <c r="J3217" t="s">
        <v>68</v>
      </c>
      <c r="K3217" t="s">
        <v>78</v>
      </c>
      <c r="L3217">
        <v>88</v>
      </c>
      <c r="M3217" s="5">
        <v>45.06</v>
      </c>
      <c r="N3217" s="5">
        <f t="shared" si="50"/>
        <v>3965.28</v>
      </c>
      <c r="O3217" s="5">
        <v>20.119542313303672</v>
      </c>
      <c r="P3217" s="5">
        <f>tb_vendas[[#This Row],[Quantidade]]*tb_vendas[[#This Row],[Custo Unitário]]</f>
        <v>1770.519723570723</v>
      </c>
      <c r="Q3217" s="5">
        <f>tb_vendas[[#This Row],[Valor Total]]-tb_vendas[[#This Row],[Custo Total]]</f>
        <v>2194.7602764292769</v>
      </c>
      <c r="R3217" s="2">
        <v>8</v>
      </c>
      <c r="S3217" s="3">
        <v>1</v>
      </c>
      <c r="T3217" t="s">
        <v>81</v>
      </c>
      <c r="U3217" t="s">
        <v>83</v>
      </c>
    </row>
    <row r="3218" spans="1:21" x14ac:dyDescent="0.3">
      <c r="A3218" s="3" t="s">
        <v>3302</v>
      </c>
      <c r="B3218" s="1">
        <v>45184</v>
      </c>
      <c r="C3218" s="7" t="str">
        <f>TEXT(tb_vendas[[#This Row],[Data do Pedido]],"aaaa-mm")</f>
        <v>2023-09</v>
      </c>
      <c r="D3218" s="1" t="s">
        <v>6591</v>
      </c>
      <c r="E3218" t="s">
        <v>17</v>
      </c>
      <c r="F3218" t="s">
        <v>38</v>
      </c>
      <c r="G3218" t="s">
        <v>39</v>
      </c>
      <c r="H3218" t="s">
        <v>45</v>
      </c>
      <c r="I3218" t="s">
        <v>50</v>
      </c>
      <c r="J3218" t="s">
        <v>66</v>
      </c>
      <c r="K3218" t="s">
        <v>74</v>
      </c>
      <c r="L3218">
        <v>59</v>
      </c>
      <c r="M3218" s="5">
        <v>32.32</v>
      </c>
      <c r="N3218" s="5">
        <f t="shared" si="50"/>
        <v>1906.88</v>
      </c>
      <c r="O3218" s="5">
        <v>26.854609299681801</v>
      </c>
      <c r="P3218" s="5">
        <f>tb_vendas[[#This Row],[Quantidade]]*tb_vendas[[#This Row],[Custo Unitário]]</f>
        <v>1584.4219486812262</v>
      </c>
      <c r="Q3218" s="5">
        <f>tb_vendas[[#This Row],[Valor Total]]-tb_vendas[[#This Row],[Custo Total]]</f>
        <v>322.45805131877387</v>
      </c>
      <c r="R3218" s="2">
        <v>3</v>
      </c>
      <c r="S3218" s="3">
        <v>2</v>
      </c>
      <c r="T3218" t="s">
        <v>80</v>
      </c>
      <c r="U3218" t="s">
        <v>84</v>
      </c>
    </row>
    <row r="3219" spans="1:21" x14ac:dyDescent="0.3">
      <c r="A3219" s="3" t="s">
        <v>3303</v>
      </c>
      <c r="B3219" s="1">
        <v>45184</v>
      </c>
      <c r="C3219" s="7" t="str">
        <f>TEXT(tb_vendas[[#This Row],[Data do Pedido]],"aaaa-mm")</f>
        <v>2023-09</v>
      </c>
      <c r="D3219" s="1" t="s">
        <v>6592</v>
      </c>
      <c r="E3219" t="s">
        <v>23</v>
      </c>
      <c r="F3219" t="s">
        <v>27</v>
      </c>
      <c r="G3219" t="s">
        <v>42</v>
      </c>
      <c r="H3219" t="s">
        <v>46</v>
      </c>
      <c r="I3219" t="s">
        <v>53</v>
      </c>
      <c r="J3219" t="s">
        <v>67</v>
      </c>
      <c r="K3219" t="s">
        <v>77</v>
      </c>
      <c r="L3219">
        <v>33</v>
      </c>
      <c r="M3219" s="5">
        <v>55.37</v>
      </c>
      <c r="N3219" s="5">
        <f t="shared" si="50"/>
        <v>1827.2099999999998</v>
      </c>
      <c r="O3219" s="5">
        <v>27.008999478688988</v>
      </c>
      <c r="P3219" s="5">
        <f>tb_vendas[[#This Row],[Quantidade]]*tb_vendas[[#This Row],[Custo Unitário]]</f>
        <v>891.29698279673664</v>
      </c>
      <c r="Q3219" s="5">
        <f>tb_vendas[[#This Row],[Valor Total]]-tb_vendas[[#This Row],[Custo Total]]</f>
        <v>935.91301720326317</v>
      </c>
      <c r="R3219" s="2">
        <v>3</v>
      </c>
      <c r="S3219" s="3">
        <v>6</v>
      </c>
      <c r="T3219" t="s">
        <v>80</v>
      </c>
      <c r="U3219" t="s">
        <v>85</v>
      </c>
    </row>
    <row r="3220" spans="1:21" x14ac:dyDescent="0.3">
      <c r="A3220" s="3" t="s">
        <v>3304</v>
      </c>
      <c r="B3220" s="1">
        <v>45185</v>
      </c>
      <c r="C3220" s="7" t="str">
        <f>TEXT(tb_vendas[[#This Row],[Data do Pedido]],"aaaa-mm")</f>
        <v>2023-09</v>
      </c>
      <c r="D3220" s="1" t="s">
        <v>6588</v>
      </c>
      <c r="E3220" t="s">
        <v>23</v>
      </c>
      <c r="F3220" t="s">
        <v>38</v>
      </c>
      <c r="G3220" t="s">
        <v>39</v>
      </c>
      <c r="H3220" t="s">
        <v>45</v>
      </c>
      <c r="I3220" t="s">
        <v>57</v>
      </c>
      <c r="J3220" t="s">
        <v>66</v>
      </c>
      <c r="K3220" t="s">
        <v>74</v>
      </c>
      <c r="L3220">
        <v>93</v>
      </c>
      <c r="M3220" s="5">
        <v>40.6</v>
      </c>
      <c r="N3220" s="5">
        <f t="shared" si="50"/>
        <v>3775.8</v>
      </c>
      <c r="O3220" s="5">
        <v>19.181069099143979</v>
      </c>
      <c r="P3220" s="5">
        <f>tb_vendas[[#This Row],[Quantidade]]*tb_vendas[[#This Row],[Custo Unitário]]</f>
        <v>1783.8394262203901</v>
      </c>
      <c r="Q3220" s="5">
        <f>tb_vendas[[#This Row],[Valor Total]]-tb_vendas[[#This Row],[Custo Total]]</f>
        <v>1991.9605737796101</v>
      </c>
      <c r="R3220" s="2">
        <v>8</v>
      </c>
      <c r="S3220" s="3">
        <v>1</v>
      </c>
      <c r="T3220" t="s">
        <v>81</v>
      </c>
      <c r="U3220" t="s">
        <v>82</v>
      </c>
    </row>
    <row r="3221" spans="1:21" x14ac:dyDescent="0.3">
      <c r="A3221" s="3" t="s">
        <v>3305</v>
      </c>
      <c r="B3221" s="1">
        <v>45185</v>
      </c>
      <c r="C3221" s="7" t="str">
        <f>TEXT(tb_vendas[[#This Row],[Data do Pedido]],"aaaa-mm")</f>
        <v>2023-09</v>
      </c>
      <c r="D3221" s="1" t="s">
        <v>6592</v>
      </c>
      <c r="E3221" t="s">
        <v>20</v>
      </c>
      <c r="F3221" t="s">
        <v>37</v>
      </c>
      <c r="G3221" t="s">
        <v>41</v>
      </c>
      <c r="H3221" t="s">
        <v>45</v>
      </c>
      <c r="I3221" t="s">
        <v>54</v>
      </c>
      <c r="J3221" t="s">
        <v>68</v>
      </c>
      <c r="K3221" t="s">
        <v>76</v>
      </c>
      <c r="L3221">
        <v>91</v>
      </c>
      <c r="M3221" s="5">
        <v>91.17</v>
      </c>
      <c r="N3221" s="5">
        <f t="shared" si="50"/>
        <v>8296.4699999999993</v>
      </c>
      <c r="O3221" s="5">
        <v>35.500995246721487</v>
      </c>
      <c r="P3221" s="5">
        <f>tb_vendas[[#This Row],[Quantidade]]*tb_vendas[[#This Row],[Custo Unitário]]</f>
        <v>3230.5905674516553</v>
      </c>
      <c r="Q3221" s="5">
        <f>tb_vendas[[#This Row],[Valor Total]]-tb_vendas[[#This Row],[Custo Total]]</f>
        <v>5065.8794325483441</v>
      </c>
      <c r="R3221" s="2">
        <v>4</v>
      </c>
      <c r="S3221" s="3">
        <v>6</v>
      </c>
      <c r="T3221" t="s">
        <v>81</v>
      </c>
      <c r="U3221" t="s">
        <v>85</v>
      </c>
    </row>
    <row r="3222" spans="1:21" x14ac:dyDescent="0.3">
      <c r="A3222" s="3" t="s">
        <v>3306</v>
      </c>
      <c r="B3222" s="1">
        <v>45185</v>
      </c>
      <c r="C3222" s="7" t="str">
        <f>TEXT(tb_vendas[[#This Row],[Data do Pedido]],"aaaa-mm")</f>
        <v>2023-09</v>
      </c>
      <c r="D3222" s="1" t="s">
        <v>6590</v>
      </c>
      <c r="E3222" t="s">
        <v>16</v>
      </c>
      <c r="F3222" t="s">
        <v>36</v>
      </c>
      <c r="G3222" t="s">
        <v>39</v>
      </c>
      <c r="H3222" t="s">
        <v>45</v>
      </c>
      <c r="I3222" t="s">
        <v>59</v>
      </c>
      <c r="J3222" t="s">
        <v>70</v>
      </c>
      <c r="K3222" t="s">
        <v>78</v>
      </c>
      <c r="L3222">
        <v>92</v>
      </c>
      <c r="M3222" s="5">
        <v>70.38</v>
      </c>
      <c r="N3222" s="5">
        <f t="shared" si="50"/>
        <v>6474.9599999999991</v>
      </c>
      <c r="O3222" s="5">
        <v>25.681280199252264</v>
      </c>
      <c r="P3222" s="5">
        <f>tb_vendas[[#This Row],[Quantidade]]*tb_vendas[[#This Row],[Custo Unitário]]</f>
        <v>2362.6777783312082</v>
      </c>
      <c r="Q3222" s="5">
        <f>tb_vendas[[#This Row],[Valor Total]]-tb_vendas[[#This Row],[Custo Total]]</f>
        <v>4112.282221668791</v>
      </c>
      <c r="R3222" s="2">
        <v>5</v>
      </c>
      <c r="S3222" s="3">
        <v>8</v>
      </c>
      <c r="T3222" t="s">
        <v>81</v>
      </c>
      <c r="U3222" t="s">
        <v>83</v>
      </c>
    </row>
    <row r="3223" spans="1:21" x14ac:dyDescent="0.3">
      <c r="A3223" s="3" t="s">
        <v>3307</v>
      </c>
      <c r="B3223" s="1">
        <v>45185</v>
      </c>
      <c r="C3223" s="7" t="str">
        <f>TEXT(tb_vendas[[#This Row],[Data do Pedido]],"aaaa-mm")</f>
        <v>2023-09</v>
      </c>
      <c r="D3223" s="1" t="s">
        <v>6590</v>
      </c>
      <c r="E3223" t="s">
        <v>18</v>
      </c>
      <c r="F3223" t="s">
        <v>25</v>
      </c>
      <c r="G3223" t="s">
        <v>40</v>
      </c>
      <c r="H3223" t="s">
        <v>46</v>
      </c>
      <c r="I3223" t="s">
        <v>53</v>
      </c>
      <c r="J3223" t="s">
        <v>67</v>
      </c>
      <c r="K3223" t="s">
        <v>75</v>
      </c>
      <c r="L3223">
        <v>73</v>
      </c>
      <c r="M3223" s="5">
        <v>32.44</v>
      </c>
      <c r="N3223" s="5">
        <f t="shared" si="50"/>
        <v>2368.12</v>
      </c>
      <c r="O3223" s="5">
        <v>30.610840226976773</v>
      </c>
      <c r="P3223" s="5">
        <f>tb_vendas[[#This Row],[Quantidade]]*tb_vendas[[#This Row],[Custo Unitário]]</f>
        <v>2234.5913365693045</v>
      </c>
      <c r="Q3223" s="5">
        <f>tb_vendas[[#This Row],[Valor Total]]-tb_vendas[[#This Row],[Custo Total]]</f>
        <v>133.52866343069536</v>
      </c>
      <c r="R3223" s="2">
        <v>3</v>
      </c>
      <c r="S3223" s="3">
        <v>10</v>
      </c>
      <c r="T3223" t="s">
        <v>81</v>
      </c>
      <c r="U3223" t="s">
        <v>83</v>
      </c>
    </row>
    <row r="3224" spans="1:21" x14ac:dyDescent="0.3">
      <c r="A3224" s="3" t="s">
        <v>3308</v>
      </c>
      <c r="B3224" s="1">
        <v>45186</v>
      </c>
      <c r="C3224" s="7" t="str">
        <f>TEXT(tb_vendas[[#This Row],[Data do Pedido]],"aaaa-mm")</f>
        <v>2023-09</v>
      </c>
      <c r="D3224" s="1" t="s">
        <v>6593</v>
      </c>
      <c r="E3224" t="s">
        <v>23</v>
      </c>
      <c r="F3224" t="s">
        <v>31</v>
      </c>
      <c r="G3224" t="s">
        <v>40</v>
      </c>
      <c r="H3224" t="s">
        <v>46</v>
      </c>
      <c r="I3224" t="s">
        <v>57</v>
      </c>
      <c r="J3224" t="s">
        <v>66</v>
      </c>
      <c r="K3224" t="s">
        <v>73</v>
      </c>
      <c r="L3224">
        <v>34</v>
      </c>
      <c r="M3224" s="5">
        <v>75.430000000000007</v>
      </c>
      <c r="N3224" s="5">
        <f t="shared" si="50"/>
        <v>2564.6200000000003</v>
      </c>
      <c r="O3224" s="5">
        <v>33.506657381906315</v>
      </c>
      <c r="P3224" s="5">
        <f>tb_vendas[[#This Row],[Quantidade]]*tb_vendas[[#This Row],[Custo Unitário]]</f>
        <v>1139.2263509848146</v>
      </c>
      <c r="Q3224" s="5">
        <f>tb_vendas[[#This Row],[Valor Total]]-tb_vendas[[#This Row],[Custo Total]]</f>
        <v>1425.3936490151857</v>
      </c>
      <c r="R3224" s="2">
        <v>1</v>
      </c>
      <c r="S3224" s="3">
        <v>4</v>
      </c>
      <c r="T3224" t="s">
        <v>81</v>
      </c>
      <c r="U3224" t="s">
        <v>83</v>
      </c>
    </row>
    <row r="3225" spans="1:21" x14ac:dyDescent="0.3">
      <c r="A3225" s="3" t="s">
        <v>3309</v>
      </c>
      <c r="B3225" s="1">
        <v>45186</v>
      </c>
      <c r="C3225" s="7" t="str">
        <f>TEXT(tb_vendas[[#This Row],[Data do Pedido]],"aaaa-mm")</f>
        <v>2023-09</v>
      </c>
      <c r="D3225" s="1" t="s">
        <v>6589</v>
      </c>
      <c r="E3225" t="s">
        <v>20</v>
      </c>
      <c r="F3225" t="s">
        <v>30</v>
      </c>
      <c r="G3225" t="s">
        <v>44</v>
      </c>
      <c r="H3225" t="s">
        <v>46</v>
      </c>
      <c r="I3225" t="s">
        <v>57</v>
      </c>
      <c r="J3225" t="s">
        <v>66</v>
      </c>
      <c r="K3225" t="s">
        <v>74</v>
      </c>
      <c r="L3225">
        <v>58</v>
      </c>
      <c r="M3225" s="5">
        <v>35.130000000000003</v>
      </c>
      <c r="N3225" s="5">
        <f t="shared" si="50"/>
        <v>2037.5400000000002</v>
      </c>
      <c r="O3225" s="5">
        <v>15.063803517015971</v>
      </c>
      <c r="P3225" s="5">
        <f>tb_vendas[[#This Row],[Quantidade]]*tb_vendas[[#This Row],[Custo Unitário]]</f>
        <v>873.70060398692635</v>
      </c>
      <c r="Q3225" s="5">
        <f>tb_vendas[[#This Row],[Valor Total]]-tb_vendas[[#This Row],[Custo Total]]</f>
        <v>1163.8393960130738</v>
      </c>
      <c r="R3225" s="2">
        <v>6</v>
      </c>
      <c r="S3225" s="3">
        <v>1</v>
      </c>
      <c r="T3225" t="s">
        <v>80</v>
      </c>
      <c r="U3225" t="s">
        <v>83</v>
      </c>
    </row>
    <row r="3226" spans="1:21" x14ac:dyDescent="0.3">
      <c r="A3226" s="3" t="s">
        <v>3310</v>
      </c>
      <c r="B3226" s="1">
        <v>45186</v>
      </c>
      <c r="C3226" s="7" t="str">
        <f>TEXT(tb_vendas[[#This Row],[Data do Pedido]],"aaaa-mm")</f>
        <v>2023-09</v>
      </c>
      <c r="D3226" s="1" t="s">
        <v>6592</v>
      </c>
      <c r="E3226" t="s">
        <v>17</v>
      </c>
      <c r="F3226" t="s">
        <v>29</v>
      </c>
      <c r="G3226" t="s">
        <v>43</v>
      </c>
      <c r="H3226" t="s">
        <v>45</v>
      </c>
      <c r="I3226" t="s">
        <v>62</v>
      </c>
      <c r="J3226" t="s">
        <v>70</v>
      </c>
      <c r="K3226" t="s">
        <v>78</v>
      </c>
      <c r="L3226">
        <v>27</v>
      </c>
      <c r="M3226" s="5">
        <v>36.03</v>
      </c>
      <c r="N3226" s="5">
        <f t="shared" si="50"/>
        <v>972.81000000000006</v>
      </c>
      <c r="O3226" s="5">
        <v>14.078343446200448</v>
      </c>
      <c r="P3226" s="5">
        <f>tb_vendas[[#This Row],[Quantidade]]*tb_vendas[[#This Row],[Custo Unitário]]</f>
        <v>380.11527304741207</v>
      </c>
      <c r="Q3226" s="5">
        <f>tb_vendas[[#This Row],[Valor Total]]-tb_vendas[[#This Row],[Custo Total]]</f>
        <v>592.69472695258798</v>
      </c>
      <c r="R3226" s="2">
        <v>1</v>
      </c>
      <c r="S3226" s="3">
        <v>10</v>
      </c>
      <c r="T3226" t="s">
        <v>80</v>
      </c>
      <c r="U3226" t="s">
        <v>82</v>
      </c>
    </row>
    <row r="3227" spans="1:21" x14ac:dyDescent="0.3">
      <c r="A3227" s="3" t="s">
        <v>3311</v>
      </c>
      <c r="B3227" s="1">
        <v>45186</v>
      </c>
      <c r="C3227" s="7" t="str">
        <f>TEXT(tb_vendas[[#This Row],[Data do Pedido]],"aaaa-mm")</f>
        <v>2023-09</v>
      </c>
      <c r="D3227" s="1" t="s">
        <v>6590</v>
      </c>
      <c r="E3227" t="s">
        <v>19</v>
      </c>
      <c r="F3227" t="s">
        <v>37</v>
      </c>
      <c r="G3227" t="s">
        <v>41</v>
      </c>
      <c r="H3227" t="s">
        <v>45</v>
      </c>
      <c r="I3227" t="s">
        <v>51</v>
      </c>
      <c r="J3227" t="s">
        <v>65</v>
      </c>
      <c r="K3227" t="s">
        <v>78</v>
      </c>
      <c r="L3227">
        <v>68</v>
      </c>
      <c r="M3227" s="5">
        <v>91.02</v>
      </c>
      <c r="N3227" s="5">
        <f t="shared" si="50"/>
        <v>6189.36</v>
      </c>
      <c r="O3227" s="5">
        <v>36.396555058548365</v>
      </c>
      <c r="P3227" s="5">
        <f>tb_vendas[[#This Row],[Quantidade]]*tb_vendas[[#This Row],[Custo Unitário]]</f>
        <v>2474.9657439812891</v>
      </c>
      <c r="Q3227" s="5">
        <f>tb_vendas[[#This Row],[Valor Total]]-tb_vendas[[#This Row],[Custo Total]]</f>
        <v>3714.3942560187106</v>
      </c>
      <c r="R3227" s="2">
        <v>9</v>
      </c>
      <c r="S3227" s="3">
        <v>1</v>
      </c>
      <c r="T3227" t="s">
        <v>81</v>
      </c>
      <c r="U3227" t="s">
        <v>85</v>
      </c>
    </row>
    <row r="3228" spans="1:21" x14ac:dyDescent="0.3">
      <c r="A3228" s="3" t="s">
        <v>3312</v>
      </c>
      <c r="B3228" s="1">
        <v>45186</v>
      </c>
      <c r="C3228" s="7" t="str">
        <f>TEXT(tb_vendas[[#This Row],[Data do Pedido]],"aaaa-mm")</f>
        <v>2023-09</v>
      </c>
      <c r="D3228" s="1" t="s">
        <v>6589</v>
      </c>
      <c r="E3228" t="s">
        <v>19</v>
      </c>
      <c r="F3228" t="s">
        <v>38</v>
      </c>
      <c r="G3228" t="s">
        <v>39</v>
      </c>
      <c r="H3228" t="s">
        <v>45</v>
      </c>
      <c r="I3228" t="s">
        <v>50</v>
      </c>
      <c r="J3228" t="s">
        <v>66</v>
      </c>
      <c r="K3228" t="s">
        <v>71</v>
      </c>
      <c r="L3228">
        <v>90</v>
      </c>
      <c r="M3228" s="5">
        <v>42.7</v>
      </c>
      <c r="N3228" s="5">
        <f t="shared" si="50"/>
        <v>3843.0000000000005</v>
      </c>
      <c r="O3228" s="5">
        <v>23.944459301431646</v>
      </c>
      <c r="P3228" s="5">
        <f>tb_vendas[[#This Row],[Quantidade]]*tb_vendas[[#This Row],[Custo Unitário]]</f>
        <v>2155.0013371288483</v>
      </c>
      <c r="Q3228" s="5">
        <f>tb_vendas[[#This Row],[Valor Total]]-tb_vendas[[#This Row],[Custo Total]]</f>
        <v>1687.9986628711522</v>
      </c>
      <c r="R3228" s="2">
        <v>6</v>
      </c>
      <c r="S3228" s="3">
        <v>4</v>
      </c>
      <c r="T3228" t="s">
        <v>80</v>
      </c>
      <c r="U3228" t="s">
        <v>84</v>
      </c>
    </row>
    <row r="3229" spans="1:21" x14ac:dyDescent="0.3">
      <c r="A3229" s="3" t="s">
        <v>3313</v>
      </c>
      <c r="B3229" s="1">
        <v>45186</v>
      </c>
      <c r="C3229" s="7" t="str">
        <f>TEXT(tb_vendas[[#This Row],[Data do Pedido]],"aaaa-mm")</f>
        <v>2023-09</v>
      </c>
      <c r="D3229" s="1" t="s">
        <v>6590</v>
      </c>
      <c r="E3229" t="s">
        <v>17</v>
      </c>
      <c r="F3229" t="s">
        <v>26</v>
      </c>
      <c r="G3229" t="s">
        <v>41</v>
      </c>
      <c r="H3229" t="s">
        <v>45</v>
      </c>
      <c r="I3229" t="s">
        <v>51</v>
      </c>
      <c r="J3229" t="s">
        <v>65</v>
      </c>
      <c r="K3229" t="s">
        <v>71</v>
      </c>
      <c r="L3229">
        <v>92</v>
      </c>
      <c r="M3229" s="5">
        <v>70.349999999999994</v>
      </c>
      <c r="N3229" s="5">
        <f t="shared" si="50"/>
        <v>6472.2</v>
      </c>
      <c r="O3229" s="5">
        <v>26.913360522098113</v>
      </c>
      <c r="P3229" s="5">
        <f>tb_vendas[[#This Row],[Quantidade]]*tb_vendas[[#This Row],[Custo Unitário]]</f>
        <v>2476.0291680330265</v>
      </c>
      <c r="Q3229" s="5">
        <f>tb_vendas[[#This Row],[Valor Total]]-tb_vendas[[#This Row],[Custo Total]]</f>
        <v>3996.1708319669733</v>
      </c>
      <c r="R3229" s="2">
        <v>7</v>
      </c>
      <c r="S3229" s="3">
        <v>10</v>
      </c>
      <c r="T3229" t="s">
        <v>79</v>
      </c>
      <c r="U3229" t="s">
        <v>82</v>
      </c>
    </row>
    <row r="3230" spans="1:21" x14ac:dyDescent="0.3">
      <c r="A3230" s="3" t="s">
        <v>3314</v>
      </c>
      <c r="B3230" s="1">
        <v>45186</v>
      </c>
      <c r="C3230" s="7" t="str">
        <f>TEXT(tb_vendas[[#This Row],[Data do Pedido]],"aaaa-mm")</f>
        <v>2023-09</v>
      </c>
      <c r="D3230" s="1" t="s">
        <v>6589</v>
      </c>
      <c r="E3230" t="s">
        <v>16</v>
      </c>
      <c r="F3230" t="s">
        <v>28</v>
      </c>
      <c r="G3230" t="s">
        <v>43</v>
      </c>
      <c r="H3230" t="s">
        <v>45</v>
      </c>
      <c r="I3230" t="s">
        <v>57</v>
      </c>
      <c r="J3230" t="s">
        <v>66</v>
      </c>
      <c r="K3230" t="s">
        <v>78</v>
      </c>
      <c r="L3230">
        <v>24</v>
      </c>
      <c r="M3230" s="5">
        <v>65.36</v>
      </c>
      <c r="N3230" s="5">
        <f t="shared" si="50"/>
        <v>1568.6399999999999</v>
      </c>
      <c r="O3230" s="5">
        <v>24.085715903790316</v>
      </c>
      <c r="P3230" s="5">
        <f>tb_vendas[[#This Row],[Quantidade]]*tb_vendas[[#This Row],[Custo Unitário]]</f>
        <v>578.05718169096758</v>
      </c>
      <c r="Q3230" s="5">
        <f>tb_vendas[[#This Row],[Valor Total]]-tb_vendas[[#This Row],[Custo Total]]</f>
        <v>990.58281830903229</v>
      </c>
      <c r="R3230" s="2">
        <v>5</v>
      </c>
      <c r="S3230" s="3">
        <v>10</v>
      </c>
      <c r="T3230" t="s">
        <v>80</v>
      </c>
      <c r="U3230" t="s">
        <v>84</v>
      </c>
    </row>
    <row r="3231" spans="1:21" x14ac:dyDescent="0.3">
      <c r="A3231" s="3" t="s">
        <v>3315</v>
      </c>
      <c r="B3231" s="1">
        <v>45187</v>
      </c>
      <c r="C3231" s="7" t="str">
        <f>TEXT(tb_vendas[[#This Row],[Data do Pedido]],"aaaa-mm")</f>
        <v>2023-09</v>
      </c>
      <c r="D3231" s="1" t="s">
        <v>6593</v>
      </c>
      <c r="E3231" t="s">
        <v>17</v>
      </c>
      <c r="F3231" t="s">
        <v>36</v>
      </c>
      <c r="G3231" t="s">
        <v>39</v>
      </c>
      <c r="H3231" t="s">
        <v>45</v>
      </c>
      <c r="I3231" t="s">
        <v>53</v>
      </c>
      <c r="J3231" t="s">
        <v>67</v>
      </c>
      <c r="K3231" t="s">
        <v>75</v>
      </c>
      <c r="L3231">
        <v>89</v>
      </c>
      <c r="M3231" s="5">
        <v>81.45</v>
      </c>
      <c r="N3231" s="5">
        <f t="shared" si="50"/>
        <v>7249.05</v>
      </c>
      <c r="O3231" s="5">
        <v>32.362438974042611</v>
      </c>
      <c r="P3231" s="5">
        <f>tb_vendas[[#This Row],[Quantidade]]*tb_vendas[[#This Row],[Custo Unitário]]</f>
        <v>2880.2570686897925</v>
      </c>
      <c r="Q3231" s="5">
        <f>tb_vendas[[#This Row],[Valor Total]]-tb_vendas[[#This Row],[Custo Total]]</f>
        <v>4368.7929313102077</v>
      </c>
      <c r="R3231" s="2">
        <v>8</v>
      </c>
      <c r="S3231" s="3">
        <v>6</v>
      </c>
      <c r="T3231" t="s">
        <v>79</v>
      </c>
      <c r="U3231" t="s">
        <v>84</v>
      </c>
    </row>
    <row r="3232" spans="1:21" x14ac:dyDescent="0.3">
      <c r="A3232" s="3" t="s">
        <v>3316</v>
      </c>
      <c r="B3232" s="1">
        <v>45187</v>
      </c>
      <c r="C3232" s="7" t="str">
        <f>TEXT(tb_vendas[[#This Row],[Data do Pedido]],"aaaa-mm")</f>
        <v>2023-09</v>
      </c>
      <c r="D3232" s="1" t="s">
        <v>6590</v>
      </c>
      <c r="E3232" t="s">
        <v>17</v>
      </c>
      <c r="F3232" t="s">
        <v>28</v>
      </c>
      <c r="G3232" t="s">
        <v>43</v>
      </c>
      <c r="H3232" t="s">
        <v>45</v>
      </c>
      <c r="I3232" t="s">
        <v>47</v>
      </c>
      <c r="J3232" t="s">
        <v>63</v>
      </c>
      <c r="K3232" t="s">
        <v>72</v>
      </c>
      <c r="L3232">
        <v>63</v>
      </c>
      <c r="M3232" s="5">
        <v>65.16</v>
      </c>
      <c r="N3232" s="5">
        <f t="shared" si="50"/>
        <v>4105.08</v>
      </c>
      <c r="O3232" s="5">
        <v>21.181348377937852</v>
      </c>
      <c r="P3232" s="5">
        <f>tb_vendas[[#This Row],[Quantidade]]*tb_vendas[[#This Row],[Custo Unitário]]</f>
        <v>1334.4249478100846</v>
      </c>
      <c r="Q3232" s="5">
        <f>tb_vendas[[#This Row],[Valor Total]]-tb_vendas[[#This Row],[Custo Total]]</f>
        <v>2770.6550521899153</v>
      </c>
      <c r="R3232" s="2">
        <v>3</v>
      </c>
      <c r="S3232" s="3">
        <v>4</v>
      </c>
      <c r="T3232" t="s">
        <v>79</v>
      </c>
      <c r="U3232" t="s">
        <v>85</v>
      </c>
    </row>
    <row r="3233" spans="1:21" x14ac:dyDescent="0.3">
      <c r="A3233" s="3" t="s">
        <v>3317</v>
      </c>
      <c r="B3233" s="1">
        <v>45187</v>
      </c>
      <c r="C3233" s="7" t="str">
        <f>TEXT(tb_vendas[[#This Row],[Data do Pedido]],"aaaa-mm")</f>
        <v>2023-09</v>
      </c>
      <c r="D3233" s="1" t="s">
        <v>6592</v>
      </c>
      <c r="E3233" t="s">
        <v>16</v>
      </c>
      <c r="F3233" t="s">
        <v>25</v>
      </c>
      <c r="G3233" t="s">
        <v>40</v>
      </c>
      <c r="H3233" t="s">
        <v>46</v>
      </c>
      <c r="I3233" t="s">
        <v>52</v>
      </c>
      <c r="J3233" t="s">
        <v>67</v>
      </c>
      <c r="K3233" t="s">
        <v>76</v>
      </c>
      <c r="L3233">
        <v>17</v>
      </c>
      <c r="M3233" s="5">
        <v>75.489999999999995</v>
      </c>
      <c r="N3233" s="5">
        <f t="shared" si="50"/>
        <v>1283.33</v>
      </c>
      <c r="O3233" s="5">
        <v>18.9690822899266</v>
      </c>
      <c r="P3233" s="5">
        <f>tb_vendas[[#This Row],[Quantidade]]*tb_vendas[[#This Row],[Custo Unitário]]</f>
        <v>322.47439892875218</v>
      </c>
      <c r="Q3233" s="5">
        <f>tb_vendas[[#This Row],[Valor Total]]-tb_vendas[[#This Row],[Custo Total]]</f>
        <v>960.85560107124775</v>
      </c>
      <c r="R3233" s="2">
        <v>4</v>
      </c>
      <c r="S3233" s="3">
        <v>8</v>
      </c>
      <c r="T3233" t="s">
        <v>81</v>
      </c>
      <c r="U3233" t="s">
        <v>83</v>
      </c>
    </row>
    <row r="3234" spans="1:21" x14ac:dyDescent="0.3">
      <c r="A3234" s="3" t="s">
        <v>3318</v>
      </c>
      <c r="B3234" s="1">
        <v>45187</v>
      </c>
      <c r="C3234" s="7" t="str">
        <f>TEXT(tb_vendas[[#This Row],[Data do Pedido]],"aaaa-mm")</f>
        <v>2023-09</v>
      </c>
      <c r="D3234" s="1" t="s">
        <v>6593</v>
      </c>
      <c r="E3234" t="s">
        <v>23</v>
      </c>
      <c r="F3234" t="s">
        <v>33</v>
      </c>
      <c r="G3234" t="s">
        <v>42</v>
      </c>
      <c r="H3234" t="s">
        <v>46</v>
      </c>
      <c r="I3234" t="s">
        <v>48</v>
      </c>
      <c r="J3234" t="s">
        <v>64</v>
      </c>
      <c r="K3234" t="s">
        <v>78</v>
      </c>
      <c r="L3234">
        <v>35</v>
      </c>
      <c r="M3234" s="5">
        <v>38.49</v>
      </c>
      <c r="N3234" s="5">
        <f t="shared" si="50"/>
        <v>1347.15</v>
      </c>
      <c r="O3234" s="5">
        <v>10.88972509300441</v>
      </c>
      <c r="P3234" s="5">
        <f>tb_vendas[[#This Row],[Quantidade]]*tb_vendas[[#This Row],[Custo Unitário]]</f>
        <v>381.14037825515436</v>
      </c>
      <c r="Q3234" s="5">
        <f>tb_vendas[[#This Row],[Valor Total]]-tb_vendas[[#This Row],[Custo Total]]</f>
        <v>966.00962174484573</v>
      </c>
      <c r="R3234" s="2">
        <v>8</v>
      </c>
      <c r="S3234" s="3">
        <v>8</v>
      </c>
      <c r="T3234" t="s">
        <v>79</v>
      </c>
      <c r="U3234" t="s">
        <v>84</v>
      </c>
    </row>
    <row r="3235" spans="1:21" x14ac:dyDescent="0.3">
      <c r="A3235" s="3" t="s">
        <v>3319</v>
      </c>
      <c r="B3235" s="1">
        <v>45187</v>
      </c>
      <c r="C3235" s="7" t="str">
        <f>TEXT(tb_vendas[[#This Row],[Data do Pedido]],"aaaa-mm")</f>
        <v>2023-09</v>
      </c>
      <c r="D3235" s="1" t="s">
        <v>6588</v>
      </c>
      <c r="E3235" t="s">
        <v>22</v>
      </c>
      <c r="F3235" t="s">
        <v>31</v>
      </c>
      <c r="G3235" t="s">
        <v>40</v>
      </c>
      <c r="H3235" t="s">
        <v>46</v>
      </c>
      <c r="I3235" t="s">
        <v>52</v>
      </c>
      <c r="J3235" t="s">
        <v>67</v>
      </c>
      <c r="K3235" t="s">
        <v>77</v>
      </c>
      <c r="L3235">
        <v>41</v>
      </c>
      <c r="M3235" s="5">
        <v>94.16</v>
      </c>
      <c r="N3235" s="5">
        <f t="shared" si="50"/>
        <v>3860.56</v>
      </c>
      <c r="O3235" s="5">
        <v>26.71861061513756</v>
      </c>
      <c r="P3235" s="5">
        <f>tb_vendas[[#This Row],[Quantidade]]*tb_vendas[[#This Row],[Custo Unitário]]</f>
        <v>1095.46303522064</v>
      </c>
      <c r="Q3235" s="5">
        <f>tb_vendas[[#This Row],[Valor Total]]-tb_vendas[[#This Row],[Custo Total]]</f>
        <v>2765.09696477936</v>
      </c>
      <c r="R3235" s="2">
        <v>1</v>
      </c>
      <c r="S3235" s="3">
        <v>8</v>
      </c>
      <c r="T3235" t="s">
        <v>79</v>
      </c>
      <c r="U3235" t="s">
        <v>82</v>
      </c>
    </row>
    <row r="3236" spans="1:21" x14ac:dyDescent="0.3">
      <c r="A3236" s="3" t="s">
        <v>3320</v>
      </c>
      <c r="B3236" s="1">
        <v>45187</v>
      </c>
      <c r="C3236" s="7" t="str">
        <f>TEXT(tb_vendas[[#This Row],[Data do Pedido]],"aaaa-mm")</f>
        <v>2023-09</v>
      </c>
      <c r="D3236" s="1" t="s">
        <v>6591</v>
      </c>
      <c r="E3236" t="s">
        <v>17</v>
      </c>
      <c r="F3236" t="s">
        <v>25</v>
      </c>
      <c r="G3236" t="s">
        <v>40</v>
      </c>
      <c r="H3236" t="s">
        <v>46</v>
      </c>
      <c r="I3236" t="s">
        <v>55</v>
      </c>
      <c r="J3236" t="s">
        <v>69</v>
      </c>
      <c r="K3236" t="s">
        <v>76</v>
      </c>
      <c r="L3236">
        <v>34</v>
      </c>
      <c r="M3236" s="5">
        <v>6.03</v>
      </c>
      <c r="N3236" s="5">
        <f t="shared" si="50"/>
        <v>205.02</v>
      </c>
      <c r="O3236" s="5">
        <v>5.1778398793404961</v>
      </c>
      <c r="P3236" s="5">
        <f>tb_vendas[[#This Row],[Quantidade]]*tb_vendas[[#This Row],[Custo Unitário]]</f>
        <v>176.04655589757687</v>
      </c>
      <c r="Q3236" s="5">
        <f>tb_vendas[[#This Row],[Valor Total]]-tb_vendas[[#This Row],[Custo Total]]</f>
        <v>28.973444102423144</v>
      </c>
      <c r="R3236" s="2">
        <v>2</v>
      </c>
      <c r="S3236" s="3">
        <v>6</v>
      </c>
      <c r="T3236" t="s">
        <v>81</v>
      </c>
      <c r="U3236" t="s">
        <v>84</v>
      </c>
    </row>
    <row r="3237" spans="1:21" x14ac:dyDescent="0.3">
      <c r="A3237" s="3" t="s">
        <v>3321</v>
      </c>
      <c r="B3237" s="1">
        <v>45187</v>
      </c>
      <c r="C3237" s="7" t="str">
        <f>TEXT(tb_vendas[[#This Row],[Data do Pedido]],"aaaa-mm")</f>
        <v>2023-09</v>
      </c>
      <c r="D3237" s="1" t="s">
        <v>6590</v>
      </c>
      <c r="E3237" t="s">
        <v>20</v>
      </c>
      <c r="F3237" t="s">
        <v>37</v>
      </c>
      <c r="G3237" t="s">
        <v>41</v>
      </c>
      <c r="H3237" t="s">
        <v>45</v>
      </c>
      <c r="I3237" t="s">
        <v>62</v>
      </c>
      <c r="J3237" t="s">
        <v>70</v>
      </c>
      <c r="K3237" t="s">
        <v>73</v>
      </c>
      <c r="L3237">
        <v>17</v>
      </c>
      <c r="M3237" s="5">
        <v>41.62</v>
      </c>
      <c r="N3237" s="5">
        <f t="shared" si="50"/>
        <v>707.54</v>
      </c>
      <c r="O3237" s="5">
        <v>34.738538431454678</v>
      </c>
      <c r="P3237" s="5">
        <f>tb_vendas[[#This Row],[Quantidade]]*tb_vendas[[#This Row],[Custo Unitário]]</f>
        <v>590.55515333472954</v>
      </c>
      <c r="Q3237" s="5">
        <f>tb_vendas[[#This Row],[Valor Total]]-tb_vendas[[#This Row],[Custo Total]]</f>
        <v>116.98484666527042</v>
      </c>
      <c r="R3237" s="2">
        <v>1</v>
      </c>
      <c r="S3237" s="3">
        <v>7</v>
      </c>
      <c r="T3237" t="s">
        <v>80</v>
      </c>
      <c r="U3237" t="s">
        <v>85</v>
      </c>
    </row>
    <row r="3238" spans="1:21" x14ac:dyDescent="0.3">
      <c r="A3238" s="3" t="s">
        <v>3322</v>
      </c>
      <c r="B3238" s="1">
        <v>45187</v>
      </c>
      <c r="C3238" s="7" t="str">
        <f>TEXT(tb_vendas[[#This Row],[Data do Pedido]],"aaaa-mm")</f>
        <v>2023-09</v>
      </c>
      <c r="D3238" s="1" t="s">
        <v>6593</v>
      </c>
      <c r="E3238" t="s">
        <v>22</v>
      </c>
      <c r="F3238" t="s">
        <v>26</v>
      </c>
      <c r="G3238" t="s">
        <v>41</v>
      </c>
      <c r="H3238" t="s">
        <v>45</v>
      </c>
      <c r="I3238" t="s">
        <v>55</v>
      </c>
      <c r="J3238" t="s">
        <v>69</v>
      </c>
      <c r="K3238" t="s">
        <v>71</v>
      </c>
      <c r="L3238">
        <v>77</v>
      </c>
      <c r="M3238" s="5">
        <v>45.45</v>
      </c>
      <c r="N3238" s="5">
        <f t="shared" si="50"/>
        <v>3499.65</v>
      </c>
      <c r="O3238" s="5">
        <v>12.881927192947876</v>
      </c>
      <c r="P3238" s="5">
        <f>tb_vendas[[#This Row],[Quantidade]]*tb_vendas[[#This Row],[Custo Unitário]]</f>
        <v>991.90839385698644</v>
      </c>
      <c r="Q3238" s="5">
        <f>tb_vendas[[#This Row],[Valor Total]]-tb_vendas[[#This Row],[Custo Total]]</f>
        <v>2507.7416061430135</v>
      </c>
      <c r="R3238" s="2">
        <v>1</v>
      </c>
      <c r="S3238" s="3">
        <v>10</v>
      </c>
      <c r="T3238" t="s">
        <v>80</v>
      </c>
      <c r="U3238" t="s">
        <v>83</v>
      </c>
    </row>
    <row r="3239" spans="1:21" x14ac:dyDescent="0.3">
      <c r="A3239" s="3" t="s">
        <v>3323</v>
      </c>
      <c r="B3239" s="1">
        <v>45188</v>
      </c>
      <c r="C3239" s="7" t="str">
        <f>TEXT(tb_vendas[[#This Row],[Data do Pedido]],"aaaa-mm")</f>
        <v>2023-09</v>
      </c>
      <c r="D3239" s="1" t="s">
        <v>6593</v>
      </c>
      <c r="E3239" t="s">
        <v>19</v>
      </c>
      <c r="F3239" t="s">
        <v>38</v>
      </c>
      <c r="G3239" t="s">
        <v>39</v>
      </c>
      <c r="H3239" t="s">
        <v>45</v>
      </c>
      <c r="I3239" t="s">
        <v>49</v>
      </c>
      <c r="J3239" t="s">
        <v>65</v>
      </c>
      <c r="K3239" t="s">
        <v>73</v>
      </c>
      <c r="L3239">
        <v>38</v>
      </c>
      <c r="M3239" s="5">
        <v>88.6</v>
      </c>
      <c r="N3239" s="5">
        <f t="shared" si="50"/>
        <v>3366.7999999999997</v>
      </c>
      <c r="O3239" s="5">
        <v>43.370747817341069</v>
      </c>
      <c r="P3239" s="5">
        <f>tb_vendas[[#This Row],[Quantidade]]*tb_vendas[[#This Row],[Custo Unitário]]</f>
        <v>1648.0884170589607</v>
      </c>
      <c r="Q3239" s="5">
        <f>tb_vendas[[#This Row],[Valor Total]]-tb_vendas[[#This Row],[Custo Total]]</f>
        <v>1718.7115829410391</v>
      </c>
      <c r="R3239" s="2">
        <v>5</v>
      </c>
      <c r="S3239" s="3">
        <v>0</v>
      </c>
      <c r="T3239" t="s">
        <v>81</v>
      </c>
      <c r="U3239" t="s">
        <v>84</v>
      </c>
    </row>
    <row r="3240" spans="1:21" x14ac:dyDescent="0.3">
      <c r="A3240" s="3" t="s">
        <v>3324</v>
      </c>
      <c r="B3240" s="1">
        <v>45188</v>
      </c>
      <c r="C3240" s="7" t="str">
        <f>TEXT(tb_vendas[[#This Row],[Data do Pedido]],"aaaa-mm")</f>
        <v>2023-09</v>
      </c>
      <c r="D3240" s="1" t="s">
        <v>6592</v>
      </c>
      <c r="E3240" t="s">
        <v>17</v>
      </c>
      <c r="F3240" t="s">
        <v>36</v>
      </c>
      <c r="G3240" t="s">
        <v>39</v>
      </c>
      <c r="H3240" t="s">
        <v>45</v>
      </c>
      <c r="I3240" t="s">
        <v>54</v>
      </c>
      <c r="J3240" t="s">
        <v>68</v>
      </c>
      <c r="K3240" t="s">
        <v>73</v>
      </c>
      <c r="L3240">
        <v>68</v>
      </c>
      <c r="M3240" s="5">
        <v>85.6</v>
      </c>
      <c r="N3240" s="5">
        <f t="shared" si="50"/>
        <v>5820.7999999999993</v>
      </c>
      <c r="O3240" s="5">
        <v>34.3046081172699</v>
      </c>
      <c r="P3240" s="5">
        <f>tb_vendas[[#This Row],[Quantidade]]*tb_vendas[[#This Row],[Custo Unitário]]</f>
        <v>2332.7133519743534</v>
      </c>
      <c r="Q3240" s="5">
        <f>tb_vendas[[#This Row],[Valor Total]]-tb_vendas[[#This Row],[Custo Total]]</f>
        <v>3488.0866480256459</v>
      </c>
      <c r="R3240" s="2">
        <v>6</v>
      </c>
      <c r="S3240" s="3">
        <v>2</v>
      </c>
      <c r="T3240" t="s">
        <v>79</v>
      </c>
      <c r="U3240" t="s">
        <v>82</v>
      </c>
    </row>
    <row r="3241" spans="1:21" x14ac:dyDescent="0.3">
      <c r="A3241" s="3" t="s">
        <v>3325</v>
      </c>
      <c r="B3241" s="1">
        <v>45188</v>
      </c>
      <c r="C3241" s="7" t="str">
        <f>TEXT(tb_vendas[[#This Row],[Data do Pedido]],"aaaa-mm")</f>
        <v>2023-09</v>
      </c>
      <c r="D3241" s="1" t="s">
        <v>6591</v>
      </c>
      <c r="E3241" t="s">
        <v>22</v>
      </c>
      <c r="F3241" t="s">
        <v>38</v>
      </c>
      <c r="G3241" t="s">
        <v>39</v>
      </c>
      <c r="H3241" t="s">
        <v>45</v>
      </c>
      <c r="I3241" t="s">
        <v>61</v>
      </c>
      <c r="J3241" t="s">
        <v>68</v>
      </c>
      <c r="K3241" t="s">
        <v>72</v>
      </c>
      <c r="L3241">
        <v>16</v>
      </c>
      <c r="M3241" s="5">
        <v>40.71</v>
      </c>
      <c r="N3241" s="5">
        <f t="shared" si="50"/>
        <v>651.36</v>
      </c>
      <c r="O3241" s="5">
        <v>16.677356403259971</v>
      </c>
      <c r="P3241" s="5">
        <f>tb_vendas[[#This Row],[Quantidade]]*tb_vendas[[#This Row],[Custo Unitário]]</f>
        <v>266.83770245215953</v>
      </c>
      <c r="Q3241" s="5">
        <f>tb_vendas[[#This Row],[Valor Total]]-tb_vendas[[#This Row],[Custo Total]]</f>
        <v>384.52229754784048</v>
      </c>
      <c r="R3241" s="2">
        <v>5</v>
      </c>
      <c r="S3241" s="3">
        <v>0</v>
      </c>
      <c r="T3241" t="s">
        <v>79</v>
      </c>
      <c r="U3241" t="s">
        <v>84</v>
      </c>
    </row>
    <row r="3242" spans="1:21" x14ac:dyDescent="0.3">
      <c r="A3242" s="3" t="s">
        <v>3326</v>
      </c>
      <c r="B3242" s="1">
        <v>45188</v>
      </c>
      <c r="C3242" s="7" t="str">
        <f>TEXT(tb_vendas[[#This Row],[Data do Pedido]],"aaaa-mm")</f>
        <v>2023-09</v>
      </c>
      <c r="D3242" s="1" t="s">
        <v>6589</v>
      </c>
      <c r="E3242" t="s">
        <v>18</v>
      </c>
      <c r="F3242" t="s">
        <v>27</v>
      </c>
      <c r="G3242" t="s">
        <v>42</v>
      </c>
      <c r="H3242" t="s">
        <v>46</v>
      </c>
      <c r="I3242" t="s">
        <v>55</v>
      </c>
      <c r="J3242" t="s">
        <v>69</v>
      </c>
      <c r="K3242" t="s">
        <v>72</v>
      </c>
      <c r="L3242">
        <v>67</v>
      </c>
      <c r="M3242" s="5">
        <v>88.67</v>
      </c>
      <c r="N3242" s="5">
        <f t="shared" si="50"/>
        <v>5940.89</v>
      </c>
      <c r="O3242" s="5">
        <v>22.611112274142407</v>
      </c>
      <c r="P3242" s="5">
        <f>tb_vendas[[#This Row],[Quantidade]]*tb_vendas[[#This Row],[Custo Unitário]]</f>
        <v>1514.9445223675414</v>
      </c>
      <c r="Q3242" s="5">
        <f>tb_vendas[[#This Row],[Valor Total]]-tb_vendas[[#This Row],[Custo Total]]</f>
        <v>4425.9454776324592</v>
      </c>
      <c r="R3242" s="2">
        <v>7</v>
      </c>
      <c r="S3242" s="3">
        <v>3</v>
      </c>
      <c r="T3242" t="s">
        <v>79</v>
      </c>
      <c r="U3242" t="s">
        <v>85</v>
      </c>
    </row>
    <row r="3243" spans="1:21" x14ac:dyDescent="0.3">
      <c r="A3243" s="3" t="s">
        <v>3327</v>
      </c>
      <c r="B3243" s="1">
        <v>45188</v>
      </c>
      <c r="C3243" s="7" t="str">
        <f>TEXT(tb_vendas[[#This Row],[Data do Pedido]],"aaaa-mm")</f>
        <v>2023-09</v>
      </c>
      <c r="D3243" s="1" t="s">
        <v>6588</v>
      </c>
      <c r="E3243" t="s">
        <v>23</v>
      </c>
      <c r="F3243" t="s">
        <v>38</v>
      </c>
      <c r="G3243" t="s">
        <v>39</v>
      </c>
      <c r="H3243" t="s">
        <v>45</v>
      </c>
      <c r="I3243" t="s">
        <v>56</v>
      </c>
      <c r="J3243" t="s">
        <v>63</v>
      </c>
      <c r="K3243" t="s">
        <v>75</v>
      </c>
      <c r="L3243">
        <v>49</v>
      </c>
      <c r="M3243" s="5">
        <v>78.55</v>
      </c>
      <c r="N3243" s="5">
        <f t="shared" si="50"/>
        <v>3848.95</v>
      </c>
      <c r="O3243" s="5">
        <v>35.06548028856654</v>
      </c>
      <c r="P3243" s="5">
        <f>tb_vendas[[#This Row],[Quantidade]]*tb_vendas[[#This Row],[Custo Unitário]]</f>
        <v>1718.2085341397606</v>
      </c>
      <c r="Q3243" s="5">
        <f>tb_vendas[[#This Row],[Valor Total]]-tb_vendas[[#This Row],[Custo Total]]</f>
        <v>2130.7414658602393</v>
      </c>
      <c r="R3243" s="2">
        <v>10</v>
      </c>
      <c r="S3243" s="3">
        <v>5</v>
      </c>
      <c r="T3243" t="s">
        <v>79</v>
      </c>
      <c r="U3243" t="s">
        <v>82</v>
      </c>
    </row>
    <row r="3244" spans="1:21" x14ac:dyDescent="0.3">
      <c r="A3244" s="3" t="s">
        <v>3328</v>
      </c>
      <c r="B3244" s="1">
        <v>45188</v>
      </c>
      <c r="C3244" s="7" t="str">
        <f>TEXT(tb_vendas[[#This Row],[Data do Pedido]],"aaaa-mm")</f>
        <v>2023-09</v>
      </c>
      <c r="D3244" s="1" t="s">
        <v>6592</v>
      </c>
      <c r="E3244" t="s">
        <v>21</v>
      </c>
      <c r="F3244" t="s">
        <v>36</v>
      </c>
      <c r="G3244" t="s">
        <v>39</v>
      </c>
      <c r="H3244" t="s">
        <v>45</v>
      </c>
      <c r="I3244" t="s">
        <v>54</v>
      </c>
      <c r="J3244" t="s">
        <v>68</v>
      </c>
      <c r="K3244" t="s">
        <v>74</v>
      </c>
      <c r="L3244">
        <v>37</v>
      </c>
      <c r="M3244" s="5">
        <v>5.83</v>
      </c>
      <c r="N3244" s="5">
        <f t="shared" si="50"/>
        <v>215.71</v>
      </c>
      <c r="O3244" s="5">
        <v>3.5731582147068965</v>
      </c>
      <c r="P3244" s="5">
        <f>tb_vendas[[#This Row],[Quantidade]]*tb_vendas[[#This Row],[Custo Unitário]]</f>
        <v>132.20685394415517</v>
      </c>
      <c r="Q3244" s="5">
        <f>tb_vendas[[#This Row],[Valor Total]]-tb_vendas[[#This Row],[Custo Total]]</f>
        <v>83.503146055844837</v>
      </c>
      <c r="R3244" s="2">
        <v>9</v>
      </c>
      <c r="S3244" s="3">
        <v>4</v>
      </c>
      <c r="T3244" t="s">
        <v>81</v>
      </c>
      <c r="U3244" t="s">
        <v>83</v>
      </c>
    </row>
    <row r="3245" spans="1:21" x14ac:dyDescent="0.3">
      <c r="A3245" s="3" t="s">
        <v>3329</v>
      </c>
      <c r="B3245" s="1">
        <v>45188</v>
      </c>
      <c r="C3245" s="7" t="str">
        <f>TEXT(tb_vendas[[#This Row],[Data do Pedido]],"aaaa-mm")</f>
        <v>2023-09</v>
      </c>
      <c r="D3245" s="1" t="s">
        <v>6593</v>
      </c>
      <c r="E3245" t="s">
        <v>18</v>
      </c>
      <c r="F3245" t="s">
        <v>28</v>
      </c>
      <c r="G3245" t="s">
        <v>43</v>
      </c>
      <c r="H3245" t="s">
        <v>45</v>
      </c>
      <c r="I3245" t="s">
        <v>49</v>
      </c>
      <c r="J3245" t="s">
        <v>65</v>
      </c>
      <c r="K3245" t="s">
        <v>75</v>
      </c>
      <c r="L3245">
        <v>5</v>
      </c>
      <c r="M3245" s="5">
        <v>52.4</v>
      </c>
      <c r="N3245" s="5">
        <f t="shared" si="50"/>
        <v>262</v>
      </c>
      <c r="O3245" s="5">
        <v>16.246061249792362</v>
      </c>
      <c r="P3245" s="5">
        <f>tb_vendas[[#This Row],[Quantidade]]*tb_vendas[[#This Row],[Custo Unitário]]</f>
        <v>81.23030624896181</v>
      </c>
      <c r="Q3245" s="5">
        <f>tb_vendas[[#This Row],[Valor Total]]-tb_vendas[[#This Row],[Custo Total]]</f>
        <v>180.76969375103818</v>
      </c>
      <c r="R3245" s="2">
        <v>2</v>
      </c>
      <c r="S3245" s="3">
        <v>9</v>
      </c>
      <c r="T3245" t="s">
        <v>80</v>
      </c>
      <c r="U3245" t="s">
        <v>83</v>
      </c>
    </row>
    <row r="3246" spans="1:21" x14ac:dyDescent="0.3">
      <c r="A3246" s="3" t="s">
        <v>3330</v>
      </c>
      <c r="B3246" s="1">
        <v>45189</v>
      </c>
      <c r="C3246" s="7" t="str">
        <f>TEXT(tb_vendas[[#This Row],[Data do Pedido]],"aaaa-mm")</f>
        <v>2023-09</v>
      </c>
      <c r="D3246" s="1" t="s">
        <v>6592</v>
      </c>
      <c r="E3246" t="s">
        <v>23</v>
      </c>
      <c r="F3246" t="s">
        <v>32</v>
      </c>
      <c r="G3246" t="s">
        <v>39</v>
      </c>
      <c r="H3246" t="s">
        <v>45</v>
      </c>
      <c r="I3246" t="s">
        <v>49</v>
      </c>
      <c r="J3246" t="s">
        <v>65</v>
      </c>
      <c r="K3246" t="s">
        <v>76</v>
      </c>
      <c r="L3246">
        <v>2</v>
      </c>
      <c r="M3246" s="5">
        <v>59.43</v>
      </c>
      <c r="N3246" s="5">
        <f t="shared" si="50"/>
        <v>118.86</v>
      </c>
      <c r="O3246" s="5">
        <v>24.915540590393412</v>
      </c>
      <c r="P3246" s="5">
        <f>tb_vendas[[#This Row],[Quantidade]]*tb_vendas[[#This Row],[Custo Unitário]]</f>
        <v>49.831081180786825</v>
      </c>
      <c r="Q3246" s="5">
        <f>tb_vendas[[#This Row],[Valor Total]]-tb_vendas[[#This Row],[Custo Total]]</f>
        <v>69.028918819213175</v>
      </c>
      <c r="R3246" s="2">
        <v>4</v>
      </c>
      <c r="S3246" s="3">
        <v>0</v>
      </c>
      <c r="T3246" t="s">
        <v>80</v>
      </c>
      <c r="U3246" t="s">
        <v>84</v>
      </c>
    </row>
    <row r="3247" spans="1:21" x14ac:dyDescent="0.3">
      <c r="A3247" s="3" t="s">
        <v>3331</v>
      </c>
      <c r="B3247" s="1">
        <v>45189</v>
      </c>
      <c r="C3247" s="7" t="str">
        <f>TEXT(tb_vendas[[#This Row],[Data do Pedido]],"aaaa-mm")</f>
        <v>2023-09</v>
      </c>
      <c r="D3247" s="1" t="s">
        <v>6588</v>
      </c>
      <c r="E3247" t="s">
        <v>17</v>
      </c>
      <c r="F3247" t="s">
        <v>27</v>
      </c>
      <c r="G3247" t="s">
        <v>42</v>
      </c>
      <c r="H3247" t="s">
        <v>46</v>
      </c>
      <c r="I3247" t="s">
        <v>55</v>
      </c>
      <c r="J3247" t="s">
        <v>69</v>
      </c>
      <c r="K3247" t="s">
        <v>75</v>
      </c>
      <c r="L3247">
        <v>40</v>
      </c>
      <c r="M3247" s="5">
        <v>90.38</v>
      </c>
      <c r="N3247" s="5">
        <f t="shared" si="50"/>
        <v>3615.2</v>
      </c>
      <c r="O3247" s="5">
        <v>40.726535314858005</v>
      </c>
      <c r="P3247" s="5">
        <f>tb_vendas[[#This Row],[Quantidade]]*tb_vendas[[#This Row],[Custo Unitário]]</f>
        <v>1629.0614125943202</v>
      </c>
      <c r="Q3247" s="5">
        <f>tb_vendas[[#This Row],[Valor Total]]-tb_vendas[[#This Row],[Custo Total]]</f>
        <v>1986.1385874056796</v>
      </c>
      <c r="R3247" s="2">
        <v>4</v>
      </c>
      <c r="S3247" s="3">
        <v>0</v>
      </c>
      <c r="T3247" t="s">
        <v>80</v>
      </c>
      <c r="U3247" t="s">
        <v>82</v>
      </c>
    </row>
    <row r="3248" spans="1:21" x14ac:dyDescent="0.3">
      <c r="A3248" s="3" t="s">
        <v>3332</v>
      </c>
      <c r="B3248" s="1">
        <v>45189</v>
      </c>
      <c r="C3248" s="7" t="str">
        <f>TEXT(tb_vendas[[#This Row],[Data do Pedido]],"aaaa-mm")</f>
        <v>2023-09</v>
      </c>
      <c r="D3248" s="1" t="s">
        <v>6588</v>
      </c>
      <c r="E3248" t="s">
        <v>21</v>
      </c>
      <c r="F3248" t="s">
        <v>27</v>
      </c>
      <c r="G3248" t="s">
        <v>42</v>
      </c>
      <c r="H3248" t="s">
        <v>46</v>
      </c>
      <c r="I3248" t="s">
        <v>51</v>
      </c>
      <c r="J3248" t="s">
        <v>65</v>
      </c>
      <c r="K3248" t="s">
        <v>75</v>
      </c>
      <c r="L3248">
        <v>14</v>
      </c>
      <c r="M3248" s="5">
        <v>57.15</v>
      </c>
      <c r="N3248" s="5">
        <f t="shared" si="50"/>
        <v>800.1</v>
      </c>
      <c r="O3248" s="5">
        <v>51.348381149627208</v>
      </c>
      <c r="P3248" s="5">
        <f>tb_vendas[[#This Row],[Quantidade]]*tb_vendas[[#This Row],[Custo Unitário]]</f>
        <v>718.87733609478096</v>
      </c>
      <c r="Q3248" s="5">
        <f>tb_vendas[[#This Row],[Valor Total]]-tb_vendas[[#This Row],[Custo Total]]</f>
        <v>81.222663905219065</v>
      </c>
      <c r="R3248" s="2">
        <v>3</v>
      </c>
      <c r="S3248" s="3">
        <v>3</v>
      </c>
      <c r="T3248" t="s">
        <v>79</v>
      </c>
      <c r="U3248" t="s">
        <v>82</v>
      </c>
    </row>
    <row r="3249" spans="1:21" x14ac:dyDescent="0.3">
      <c r="A3249" s="3" t="s">
        <v>3333</v>
      </c>
      <c r="B3249" s="1">
        <v>45190</v>
      </c>
      <c r="C3249" s="7" t="str">
        <f>TEXT(tb_vendas[[#This Row],[Data do Pedido]],"aaaa-mm")</f>
        <v>2023-09</v>
      </c>
      <c r="D3249" s="1" t="s">
        <v>6592</v>
      </c>
      <c r="E3249" t="s">
        <v>18</v>
      </c>
      <c r="F3249" t="s">
        <v>34</v>
      </c>
      <c r="G3249" t="s">
        <v>40</v>
      </c>
      <c r="H3249" t="s">
        <v>46</v>
      </c>
      <c r="I3249" t="s">
        <v>54</v>
      </c>
      <c r="J3249" t="s">
        <v>68</v>
      </c>
      <c r="K3249" t="s">
        <v>78</v>
      </c>
      <c r="L3249">
        <v>63</v>
      </c>
      <c r="M3249" s="5">
        <v>37.57</v>
      </c>
      <c r="N3249" s="5">
        <f t="shared" si="50"/>
        <v>2366.91</v>
      </c>
      <c r="O3249" s="5">
        <v>35.871372840991448</v>
      </c>
      <c r="P3249" s="5">
        <f>tb_vendas[[#This Row],[Quantidade]]*tb_vendas[[#This Row],[Custo Unitário]]</f>
        <v>2259.8964889824611</v>
      </c>
      <c r="Q3249" s="5">
        <f>tb_vendas[[#This Row],[Valor Total]]-tb_vendas[[#This Row],[Custo Total]]</f>
        <v>107.0135110175388</v>
      </c>
      <c r="R3249" s="2">
        <v>4</v>
      </c>
      <c r="S3249" s="3">
        <v>3</v>
      </c>
      <c r="T3249" t="s">
        <v>81</v>
      </c>
      <c r="U3249" t="s">
        <v>83</v>
      </c>
    </row>
    <row r="3250" spans="1:21" x14ac:dyDescent="0.3">
      <c r="A3250" s="3" t="s">
        <v>3334</v>
      </c>
      <c r="B3250" s="1">
        <v>45191</v>
      </c>
      <c r="C3250" s="7" t="str">
        <f>TEXT(tb_vendas[[#This Row],[Data do Pedido]],"aaaa-mm")</f>
        <v>2023-09</v>
      </c>
      <c r="D3250" s="1" t="s">
        <v>6588</v>
      </c>
      <c r="E3250" t="s">
        <v>16</v>
      </c>
      <c r="F3250" t="s">
        <v>36</v>
      </c>
      <c r="G3250" t="s">
        <v>39</v>
      </c>
      <c r="H3250" t="s">
        <v>45</v>
      </c>
      <c r="I3250" t="s">
        <v>48</v>
      </c>
      <c r="J3250" t="s">
        <v>64</v>
      </c>
      <c r="K3250" t="s">
        <v>71</v>
      </c>
      <c r="L3250">
        <v>76</v>
      </c>
      <c r="M3250" s="5">
        <v>15.9</v>
      </c>
      <c r="N3250" s="5">
        <f t="shared" si="50"/>
        <v>1208.4000000000001</v>
      </c>
      <c r="O3250" s="5">
        <v>5.6492479372495259</v>
      </c>
      <c r="P3250" s="5">
        <f>tb_vendas[[#This Row],[Quantidade]]*tb_vendas[[#This Row],[Custo Unitário]]</f>
        <v>429.34284323096398</v>
      </c>
      <c r="Q3250" s="5">
        <f>tb_vendas[[#This Row],[Valor Total]]-tb_vendas[[#This Row],[Custo Total]]</f>
        <v>779.05715676903606</v>
      </c>
      <c r="R3250" s="2">
        <v>10</v>
      </c>
      <c r="S3250" s="3">
        <v>6</v>
      </c>
      <c r="T3250" t="s">
        <v>80</v>
      </c>
      <c r="U3250" t="s">
        <v>83</v>
      </c>
    </row>
    <row r="3251" spans="1:21" x14ac:dyDescent="0.3">
      <c r="A3251" s="3" t="s">
        <v>3335</v>
      </c>
      <c r="B3251" s="1">
        <v>45191</v>
      </c>
      <c r="C3251" s="7" t="str">
        <f>TEXT(tb_vendas[[#This Row],[Data do Pedido]],"aaaa-mm")</f>
        <v>2023-09</v>
      </c>
      <c r="D3251" s="1" t="s">
        <v>6593</v>
      </c>
      <c r="E3251" t="s">
        <v>19</v>
      </c>
      <c r="F3251" t="s">
        <v>36</v>
      </c>
      <c r="G3251" t="s">
        <v>39</v>
      </c>
      <c r="H3251" t="s">
        <v>45</v>
      </c>
      <c r="I3251" t="s">
        <v>52</v>
      </c>
      <c r="J3251" t="s">
        <v>67</v>
      </c>
      <c r="K3251" t="s">
        <v>71</v>
      </c>
      <c r="L3251">
        <v>49</v>
      </c>
      <c r="M3251" s="5">
        <v>78.930000000000007</v>
      </c>
      <c r="N3251" s="5">
        <f t="shared" si="50"/>
        <v>3867.57</v>
      </c>
      <c r="O3251" s="5">
        <v>59.707247879459061</v>
      </c>
      <c r="P3251" s="5">
        <f>tb_vendas[[#This Row],[Quantidade]]*tb_vendas[[#This Row],[Custo Unitário]]</f>
        <v>2925.6551460934938</v>
      </c>
      <c r="Q3251" s="5">
        <f>tb_vendas[[#This Row],[Valor Total]]-tb_vendas[[#This Row],[Custo Total]]</f>
        <v>941.91485390650632</v>
      </c>
      <c r="R3251" s="2">
        <v>7</v>
      </c>
      <c r="S3251" s="3">
        <v>0</v>
      </c>
      <c r="T3251" t="s">
        <v>81</v>
      </c>
      <c r="U3251" t="s">
        <v>84</v>
      </c>
    </row>
    <row r="3252" spans="1:21" x14ac:dyDescent="0.3">
      <c r="A3252" s="3" t="s">
        <v>3336</v>
      </c>
      <c r="B3252" s="1">
        <v>45191</v>
      </c>
      <c r="C3252" s="7" t="str">
        <f>TEXT(tb_vendas[[#This Row],[Data do Pedido]],"aaaa-mm")</f>
        <v>2023-09</v>
      </c>
      <c r="D3252" s="1" t="s">
        <v>6593</v>
      </c>
      <c r="E3252" t="s">
        <v>17</v>
      </c>
      <c r="F3252" t="s">
        <v>26</v>
      </c>
      <c r="G3252" t="s">
        <v>41</v>
      </c>
      <c r="H3252" t="s">
        <v>45</v>
      </c>
      <c r="I3252" t="s">
        <v>54</v>
      </c>
      <c r="J3252" t="s">
        <v>68</v>
      </c>
      <c r="K3252" t="s">
        <v>77</v>
      </c>
      <c r="L3252">
        <v>2</v>
      </c>
      <c r="M3252" s="5">
        <v>70.739999999999995</v>
      </c>
      <c r="N3252" s="5">
        <f t="shared" si="50"/>
        <v>141.47999999999999</v>
      </c>
      <c r="O3252" s="5">
        <v>18.384843821443773</v>
      </c>
      <c r="P3252" s="5">
        <f>tb_vendas[[#This Row],[Quantidade]]*tb_vendas[[#This Row],[Custo Unitário]]</f>
        <v>36.769687642887547</v>
      </c>
      <c r="Q3252" s="5">
        <f>tb_vendas[[#This Row],[Valor Total]]-tb_vendas[[#This Row],[Custo Total]]</f>
        <v>104.71031235711244</v>
      </c>
      <c r="R3252" s="2">
        <v>1</v>
      </c>
      <c r="S3252" s="3">
        <v>0</v>
      </c>
      <c r="T3252" t="s">
        <v>80</v>
      </c>
      <c r="U3252" t="s">
        <v>82</v>
      </c>
    </row>
    <row r="3253" spans="1:21" x14ac:dyDescent="0.3">
      <c r="A3253" s="3" t="s">
        <v>3337</v>
      </c>
      <c r="B3253" s="1">
        <v>45191</v>
      </c>
      <c r="C3253" s="7" t="str">
        <f>TEXT(tb_vendas[[#This Row],[Data do Pedido]],"aaaa-mm")</f>
        <v>2023-09</v>
      </c>
      <c r="D3253" s="1" t="s">
        <v>6592</v>
      </c>
      <c r="E3253" t="s">
        <v>21</v>
      </c>
      <c r="F3253" t="s">
        <v>31</v>
      </c>
      <c r="G3253" t="s">
        <v>40</v>
      </c>
      <c r="H3253" t="s">
        <v>46</v>
      </c>
      <c r="I3253" t="s">
        <v>60</v>
      </c>
      <c r="J3253" t="s">
        <v>69</v>
      </c>
      <c r="K3253" t="s">
        <v>75</v>
      </c>
      <c r="L3253">
        <v>96</v>
      </c>
      <c r="M3253" s="5">
        <v>48.47</v>
      </c>
      <c r="N3253" s="5">
        <f t="shared" si="50"/>
        <v>4653.12</v>
      </c>
      <c r="O3253" s="5">
        <v>16.467276504340717</v>
      </c>
      <c r="P3253" s="5">
        <f>tb_vendas[[#This Row],[Quantidade]]*tb_vendas[[#This Row],[Custo Unitário]]</f>
        <v>1580.8585444167088</v>
      </c>
      <c r="Q3253" s="5">
        <f>tb_vendas[[#This Row],[Valor Total]]-tb_vendas[[#This Row],[Custo Total]]</f>
        <v>3072.2614555832911</v>
      </c>
      <c r="R3253" s="2">
        <v>10</v>
      </c>
      <c r="S3253" s="3">
        <v>10</v>
      </c>
      <c r="T3253" t="s">
        <v>81</v>
      </c>
      <c r="U3253" t="s">
        <v>85</v>
      </c>
    </row>
    <row r="3254" spans="1:21" x14ac:dyDescent="0.3">
      <c r="A3254" s="3" t="s">
        <v>3338</v>
      </c>
      <c r="B3254" s="1">
        <v>45191</v>
      </c>
      <c r="C3254" s="7" t="str">
        <f>TEXT(tb_vendas[[#This Row],[Data do Pedido]],"aaaa-mm")</f>
        <v>2023-09</v>
      </c>
      <c r="D3254" s="1" t="s">
        <v>6588</v>
      </c>
      <c r="E3254" t="s">
        <v>18</v>
      </c>
      <c r="F3254" t="s">
        <v>27</v>
      </c>
      <c r="G3254" t="s">
        <v>42</v>
      </c>
      <c r="H3254" t="s">
        <v>46</v>
      </c>
      <c r="I3254" t="s">
        <v>57</v>
      </c>
      <c r="J3254" t="s">
        <v>66</v>
      </c>
      <c r="K3254" t="s">
        <v>77</v>
      </c>
      <c r="L3254">
        <v>72</v>
      </c>
      <c r="M3254" s="5">
        <v>77.91</v>
      </c>
      <c r="N3254" s="5">
        <f t="shared" si="50"/>
        <v>5609.5199999999995</v>
      </c>
      <c r="O3254" s="5">
        <v>27.814022178101265</v>
      </c>
      <c r="P3254" s="5">
        <f>tb_vendas[[#This Row],[Quantidade]]*tb_vendas[[#This Row],[Custo Unitário]]</f>
        <v>2002.609596823291</v>
      </c>
      <c r="Q3254" s="5">
        <f>tb_vendas[[#This Row],[Valor Total]]-tb_vendas[[#This Row],[Custo Total]]</f>
        <v>3606.9104031767083</v>
      </c>
      <c r="R3254" s="2">
        <v>2</v>
      </c>
      <c r="S3254" s="3">
        <v>10</v>
      </c>
      <c r="T3254" t="s">
        <v>81</v>
      </c>
      <c r="U3254" t="s">
        <v>82</v>
      </c>
    </row>
    <row r="3255" spans="1:21" x14ac:dyDescent="0.3">
      <c r="A3255" s="3" t="s">
        <v>3339</v>
      </c>
      <c r="B3255" s="1">
        <v>45191</v>
      </c>
      <c r="C3255" s="7" t="str">
        <f>TEXT(tb_vendas[[#This Row],[Data do Pedido]],"aaaa-mm")</f>
        <v>2023-09</v>
      </c>
      <c r="D3255" s="1" t="s">
        <v>6588</v>
      </c>
      <c r="E3255" t="s">
        <v>16</v>
      </c>
      <c r="F3255" t="s">
        <v>28</v>
      </c>
      <c r="G3255" t="s">
        <v>43</v>
      </c>
      <c r="H3255" t="s">
        <v>45</v>
      </c>
      <c r="I3255" t="s">
        <v>60</v>
      </c>
      <c r="J3255" t="s">
        <v>69</v>
      </c>
      <c r="K3255" t="s">
        <v>77</v>
      </c>
      <c r="L3255">
        <v>26</v>
      </c>
      <c r="M3255" s="5">
        <v>50.9</v>
      </c>
      <c r="N3255" s="5">
        <f t="shared" si="50"/>
        <v>1323.3999999999999</v>
      </c>
      <c r="O3255" s="5">
        <v>32.531776277942882</v>
      </c>
      <c r="P3255" s="5">
        <f>tb_vendas[[#This Row],[Quantidade]]*tb_vendas[[#This Row],[Custo Unitário]]</f>
        <v>845.8261832265149</v>
      </c>
      <c r="Q3255" s="5">
        <f>tb_vendas[[#This Row],[Valor Total]]-tb_vendas[[#This Row],[Custo Total]]</f>
        <v>477.57381677348496</v>
      </c>
      <c r="R3255" s="2">
        <v>3</v>
      </c>
      <c r="S3255" s="3">
        <v>1</v>
      </c>
      <c r="T3255" t="s">
        <v>80</v>
      </c>
      <c r="U3255" t="s">
        <v>83</v>
      </c>
    </row>
    <row r="3256" spans="1:21" x14ac:dyDescent="0.3">
      <c r="A3256" s="3" t="s">
        <v>3340</v>
      </c>
      <c r="B3256" s="1">
        <v>45192</v>
      </c>
      <c r="C3256" s="7" t="str">
        <f>TEXT(tb_vendas[[#This Row],[Data do Pedido]],"aaaa-mm")</f>
        <v>2023-09</v>
      </c>
      <c r="D3256" s="1" t="s">
        <v>6592</v>
      </c>
      <c r="E3256" t="s">
        <v>20</v>
      </c>
      <c r="F3256" t="s">
        <v>38</v>
      </c>
      <c r="G3256" t="s">
        <v>39</v>
      </c>
      <c r="H3256" t="s">
        <v>45</v>
      </c>
      <c r="I3256" t="s">
        <v>56</v>
      </c>
      <c r="J3256" t="s">
        <v>63</v>
      </c>
      <c r="K3256" t="s">
        <v>73</v>
      </c>
      <c r="L3256">
        <v>65</v>
      </c>
      <c r="M3256" s="5">
        <v>9.51</v>
      </c>
      <c r="N3256" s="5">
        <f t="shared" si="50"/>
        <v>618.15</v>
      </c>
      <c r="O3256" s="5">
        <v>3.8557745243948611</v>
      </c>
      <c r="P3256" s="5">
        <f>tb_vendas[[#This Row],[Quantidade]]*tb_vendas[[#This Row],[Custo Unitário]]</f>
        <v>250.62534408566597</v>
      </c>
      <c r="Q3256" s="5">
        <f>tb_vendas[[#This Row],[Valor Total]]-tb_vendas[[#This Row],[Custo Total]]</f>
        <v>367.52465591433401</v>
      </c>
      <c r="R3256" s="2">
        <v>3</v>
      </c>
      <c r="S3256" s="3">
        <v>4</v>
      </c>
      <c r="T3256" t="s">
        <v>80</v>
      </c>
      <c r="U3256" t="s">
        <v>85</v>
      </c>
    </row>
    <row r="3257" spans="1:21" x14ac:dyDescent="0.3">
      <c r="A3257" s="3" t="s">
        <v>3341</v>
      </c>
      <c r="B3257" s="1">
        <v>45193</v>
      </c>
      <c r="C3257" s="7" t="str">
        <f>TEXT(tb_vendas[[#This Row],[Data do Pedido]],"aaaa-mm")</f>
        <v>2023-09</v>
      </c>
      <c r="D3257" s="1" t="s">
        <v>6593</v>
      </c>
      <c r="E3257" t="s">
        <v>18</v>
      </c>
      <c r="F3257" t="s">
        <v>37</v>
      </c>
      <c r="G3257" t="s">
        <v>41</v>
      </c>
      <c r="H3257" t="s">
        <v>45</v>
      </c>
      <c r="I3257" t="s">
        <v>47</v>
      </c>
      <c r="J3257" t="s">
        <v>63</v>
      </c>
      <c r="K3257" t="s">
        <v>73</v>
      </c>
      <c r="L3257">
        <v>8</v>
      </c>
      <c r="M3257" s="5">
        <v>10.77</v>
      </c>
      <c r="N3257" s="5">
        <f t="shared" si="50"/>
        <v>86.16</v>
      </c>
      <c r="O3257" s="5">
        <v>3.3769009077745569</v>
      </c>
      <c r="P3257" s="5">
        <f>tb_vendas[[#This Row],[Quantidade]]*tb_vendas[[#This Row],[Custo Unitário]]</f>
        <v>27.015207262196455</v>
      </c>
      <c r="Q3257" s="5">
        <f>tb_vendas[[#This Row],[Valor Total]]-tb_vendas[[#This Row],[Custo Total]]</f>
        <v>59.144792737803542</v>
      </c>
      <c r="R3257" s="2">
        <v>3</v>
      </c>
      <c r="S3257" s="3">
        <v>2</v>
      </c>
      <c r="T3257" t="s">
        <v>79</v>
      </c>
      <c r="U3257" t="s">
        <v>84</v>
      </c>
    </row>
    <row r="3258" spans="1:21" x14ac:dyDescent="0.3">
      <c r="A3258" s="3" t="s">
        <v>3342</v>
      </c>
      <c r="B3258" s="1">
        <v>45193</v>
      </c>
      <c r="C3258" s="7" t="str">
        <f>TEXT(tb_vendas[[#This Row],[Data do Pedido]],"aaaa-mm")</f>
        <v>2023-09</v>
      </c>
      <c r="D3258" s="1" t="s">
        <v>6590</v>
      </c>
      <c r="E3258" t="s">
        <v>18</v>
      </c>
      <c r="F3258" t="s">
        <v>33</v>
      </c>
      <c r="G3258" t="s">
        <v>42</v>
      </c>
      <c r="H3258" t="s">
        <v>46</v>
      </c>
      <c r="I3258" t="s">
        <v>57</v>
      </c>
      <c r="J3258" t="s">
        <v>66</v>
      </c>
      <c r="K3258" t="s">
        <v>71</v>
      </c>
      <c r="L3258">
        <v>43</v>
      </c>
      <c r="M3258" s="5">
        <v>63.43</v>
      </c>
      <c r="N3258" s="5">
        <f t="shared" si="50"/>
        <v>2727.49</v>
      </c>
      <c r="O3258" s="5">
        <v>16.908042056637385</v>
      </c>
      <c r="P3258" s="5">
        <f>tb_vendas[[#This Row],[Quantidade]]*tb_vendas[[#This Row],[Custo Unitário]]</f>
        <v>727.04580843540748</v>
      </c>
      <c r="Q3258" s="5">
        <f>tb_vendas[[#This Row],[Valor Total]]-tb_vendas[[#This Row],[Custo Total]]</f>
        <v>2000.4441915645923</v>
      </c>
      <c r="R3258" s="2">
        <v>1</v>
      </c>
      <c r="S3258" s="3">
        <v>2</v>
      </c>
      <c r="T3258" t="s">
        <v>81</v>
      </c>
      <c r="U3258" t="s">
        <v>83</v>
      </c>
    </row>
    <row r="3259" spans="1:21" x14ac:dyDescent="0.3">
      <c r="A3259" s="3" t="s">
        <v>3343</v>
      </c>
      <c r="B3259" s="1">
        <v>45193</v>
      </c>
      <c r="C3259" s="7" t="str">
        <f>TEXT(tb_vendas[[#This Row],[Data do Pedido]],"aaaa-mm")</f>
        <v>2023-09</v>
      </c>
      <c r="D3259" s="1" t="s">
        <v>6588</v>
      </c>
      <c r="E3259" t="s">
        <v>21</v>
      </c>
      <c r="F3259" t="s">
        <v>27</v>
      </c>
      <c r="G3259" t="s">
        <v>42</v>
      </c>
      <c r="H3259" t="s">
        <v>46</v>
      </c>
      <c r="I3259" t="s">
        <v>53</v>
      </c>
      <c r="J3259" t="s">
        <v>67</v>
      </c>
      <c r="K3259" t="s">
        <v>78</v>
      </c>
      <c r="L3259">
        <v>80</v>
      </c>
      <c r="M3259" s="5">
        <v>69.55</v>
      </c>
      <c r="N3259" s="5">
        <f t="shared" si="50"/>
        <v>5564</v>
      </c>
      <c r="O3259" s="5">
        <v>59.510005139046029</v>
      </c>
      <c r="P3259" s="5">
        <f>tb_vendas[[#This Row],[Quantidade]]*tb_vendas[[#This Row],[Custo Unitário]]</f>
        <v>4760.8004111236824</v>
      </c>
      <c r="Q3259" s="5">
        <f>tb_vendas[[#This Row],[Valor Total]]-tb_vendas[[#This Row],[Custo Total]]</f>
        <v>803.19958887631765</v>
      </c>
      <c r="R3259" s="2">
        <v>4</v>
      </c>
      <c r="S3259" s="3">
        <v>10</v>
      </c>
      <c r="T3259" t="s">
        <v>79</v>
      </c>
      <c r="U3259" t="s">
        <v>82</v>
      </c>
    </row>
    <row r="3260" spans="1:21" x14ac:dyDescent="0.3">
      <c r="A3260" s="3" t="s">
        <v>3344</v>
      </c>
      <c r="B3260" s="1">
        <v>45193</v>
      </c>
      <c r="C3260" s="7" t="str">
        <f>TEXT(tb_vendas[[#This Row],[Data do Pedido]],"aaaa-mm")</f>
        <v>2023-09</v>
      </c>
      <c r="D3260" s="1" t="s">
        <v>6592</v>
      </c>
      <c r="E3260" t="s">
        <v>20</v>
      </c>
      <c r="F3260" t="s">
        <v>34</v>
      </c>
      <c r="G3260" t="s">
        <v>40</v>
      </c>
      <c r="H3260" t="s">
        <v>46</v>
      </c>
      <c r="I3260" t="s">
        <v>47</v>
      </c>
      <c r="J3260" t="s">
        <v>63</v>
      </c>
      <c r="K3260" t="s">
        <v>78</v>
      </c>
      <c r="L3260">
        <v>71</v>
      </c>
      <c r="M3260" s="5">
        <v>33.090000000000003</v>
      </c>
      <c r="N3260" s="5">
        <f t="shared" si="50"/>
        <v>2349.3900000000003</v>
      </c>
      <c r="O3260" s="5">
        <v>20.860950820882216</v>
      </c>
      <c r="P3260" s="5">
        <f>tb_vendas[[#This Row],[Quantidade]]*tb_vendas[[#This Row],[Custo Unitário]]</f>
        <v>1481.1275082826373</v>
      </c>
      <c r="Q3260" s="5">
        <f>tb_vendas[[#This Row],[Valor Total]]-tb_vendas[[#This Row],[Custo Total]]</f>
        <v>868.26249171736299</v>
      </c>
      <c r="R3260" s="2">
        <v>5</v>
      </c>
      <c r="S3260" s="3">
        <v>7</v>
      </c>
      <c r="T3260" t="s">
        <v>80</v>
      </c>
      <c r="U3260" t="s">
        <v>85</v>
      </c>
    </row>
    <row r="3261" spans="1:21" x14ac:dyDescent="0.3">
      <c r="A3261" s="3" t="s">
        <v>3345</v>
      </c>
      <c r="B3261" s="1">
        <v>45194</v>
      </c>
      <c r="C3261" s="7" t="str">
        <f>TEXT(tb_vendas[[#This Row],[Data do Pedido]],"aaaa-mm")</f>
        <v>2023-09</v>
      </c>
      <c r="D3261" s="1" t="s">
        <v>6592</v>
      </c>
      <c r="E3261" t="s">
        <v>16</v>
      </c>
      <c r="F3261" t="s">
        <v>37</v>
      </c>
      <c r="G3261" t="s">
        <v>41</v>
      </c>
      <c r="H3261" t="s">
        <v>45</v>
      </c>
      <c r="I3261" t="s">
        <v>55</v>
      </c>
      <c r="J3261" t="s">
        <v>69</v>
      </c>
      <c r="K3261" t="s">
        <v>78</v>
      </c>
      <c r="L3261">
        <v>10</v>
      </c>
      <c r="M3261" s="5">
        <v>64.75</v>
      </c>
      <c r="N3261" s="5">
        <f t="shared" si="50"/>
        <v>647.5</v>
      </c>
      <c r="O3261" s="5">
        <v>16.45412484533508</v>
      </c>
      <c r="P3261" s="5">
        <f>tb_vendas[[#This Row],[Quantidade]]*tb_vendas[[#This Row],[Custo Unitário]]</f>
        <v>164.54124845335082</v>
      </c>
      <c r="Q3261" s="5">
        <f>tb_vendas[[#This Row],[Valor Total]]-tb_vendas[[#This Row],[Custo Total]]</f>
        <v>482.95875154664918</v>
      </c>
      <c r="R3261" s="2">
        <v>9</v>
      </c>
      <c r="S3261" s="3">
        <v>6</v>
      </c>
      <c r="T3261" t="s">
        <v>81</v>
      </c>
      <c r="U3261" t="s">
        <v>84</v>
      </c>
    </row>
    <row r="3262" spans="1:21" x14ac:dyDescent="0.3">
      <c r="A3262" s="3" t="s">
        <v>3346</v>
      </c>
      <c r="B3262" s="1">
        <v>45194</v>
      </c>
      <c r="C3262" s="7" t="str">
        <f>TEXT(tb_vendas[[#This Row],[Data do Pedido]],"aaaa-mm")</f>
        <v>2023-09</v>
      </c>
      <c r="D3262" s="1" t="s">
        <v>6588</v>
      </c>
      <c r="E3262" t="s">
        <v>16</v>
      </c>
      <c r="F3262" t="s">
        <v>26</v>
      </c>
      <c r="G3262" t="s">
        <v>41</v>
      </c>
      <c r="H3262" t="s">
        <v>45</v>
      </c>
      <c r="I3262" t="s">
        <v>58</v>
      </c>
      <c r="J3262" t="s">
        <v>64</v>
      </c>
      <c r="K3262" t="s">
        <v>77</v>
      </c>
      <c r="L3262">
        <v>78</v>
      </c>
      <c r="M3262" s="5">
        <v>17.93</v>
      </c>
      <c r="N3262" s="5">
        <f t="shared" si="50"/>
        <v>1398.54</v>
      </c>
      <c r="O3262" s="5">
        <v>4.7636920277850416</v>
      </c>
      <c r="P3262" s="5">
        <f>tb_vendas[[#This Row],[Quantidade]]*tb_vendas[[#This Row],[Custo Unitário]]</f>
        <v>371.56797816723326</v>
      </c>
      <c r="Q3262" s="5">
        <f>tb_vendas[[#This Row],[Valor Total]]-tb_vendas[[#This Row],[Custo Total]]</f>
        <v>1026.9720218327666</v>
      </c>
      <c r="R3262" s="2">
        <v>8</v>
      </c>
      <c r="S3262" s="3">
        <v>7</v>
      </c>
      <c r="T3262" t="s">
        <v>80</v>
      </c>
      <c r="U3262" t="s">
        <v>82</v>
      </c>
    </row>
    <row r="3263" spans="1:21" x14ac:dyDescent="0.3">
      <c r="A3263" s="3" t="s">
        <v>3347</v>
      </c>
      <c r="B3263" s="1">
        <v>45195</v>
      </c>
      <c r="C3263" s="7" t="str">
        <f>TEXT(tb_vendas[[#This Row],[Data do Pedido]],"aaaa-mm")</f>
        <v>2023-09</v>
      </c>
      <c r="D3263" s="1" t="s">
        <v>6591</v>
      </c>
      <c r="E3263" t="s">
        <v>20</v>
      </c>
      <c r="F3263" t="s">
        <v>34</v>
      </c>
      <c r="G3263" t="s">
        <v>40</v>
      </c>
      <c r="H3263" t="s">
        <v>46</v>
      </c>
      <c r="I3263" t="s">
        <v>50</v>
      </c>
      <c r="J3263" t="s">
        <v>66</v>
      </c>
      <c r="K3263" t="s">
        <v>73</v>
      </c>
      <c r="L3263">
        <v>30</v>
      </c>
      <c r="M3263" s="5">
        <v>86.09</v>
      </c>
      <c r="N3263" s="5">
        <f t="shared" si="50"/>
        <v>2582.7000000000003</v>
      </c>
      <c r="O3263" s="5">
        <v>22.046125337931795</v>
      </c>
      <c r="P3263" s="5">
        <f>tb_vendas[[#This Row],[Quantidade]]*tb_vendas[[#This Row],[Custo Unitário]]</f>
        <v>661.3837601379538</v>
      </c>
      <c r="Q3263" s="5">
        <f>tb_vendas[[#This Row],[Valor Total]]-tb_vendas[[#This Row],[Custo Total]]</f>
        <v>1921.3162398620466</v>
      </c>
      <c r="R3263" s="2">
        <v>2</v>
      </c>
      <c r="S3263" s="3">
        <v>9</v>
      </c>
      <c r="T3263" t="s">
        <v>79</v>
      </c>
      <c r="U3263" t="s">
        <v>82</v>
      </c>
    </row>
    <row r="3264" spans="1:21" x14ac:dyDescent="0.3">
      <c r="A3264" s="3" t="s">
        <v>3348</v>
      </c>
      <c r="B3264" s="1">
        <v>45195</v>
      </c>
      <c r="C3264" s="7" t="str">
        <f>TEXT(tb_vendas[[#This Row],[Data do Pedido]],"aaaa-mm")</f>
        <v>2023-09</v>
      </c>
      <c r="D3264" s="1" t="s">
        <v>6593</v>
      </c>
      <c r="E3264" t="s">
        <v>21</v>
      </c>
      <c r="F3264" t="s">
        <v>37</v>
      </c>
      <c r="G3264" t="s">
        <v>41</v>
      </c>
      <c r="H3264" t="s">
        <v>45</v>
      </c>
      <c r="I3264" t="s">
        <v>53</v>
      </c>
      <c r="J3264" t="s">
        <v>67</v>
      </c>
      <c r="K3264" t="s">
        <v>75</v>
      </c>
      <c r="L3264">
        <v>69</v>
      </c>
      <c r="M3264" s="5">
        <v>11.74</v>
      </c>
      <c r="N3264" s="5">
        <f t="shared" si="50"/>
        <v>810.06000000000006</v>
      </c>
      <c r="O3264" s="5">
        <v>10.448537676272133</v>
      </c>
      <c r="P3264" s="5">
        <f>tb_vendas[[#This Row],[Quantidade]]*tb_vendas[[#This Row],[Custo Unitário]]</f>
        <v>720.94909966277726</v>
      </c>
      <c r="Q3264" s="5">
        <f>tb_vendas[[#This Row],[Valor Total]]-tb_vendas[[#This Row],[Custo Total]]</f>
        <v>89.110900337222802</v>
      </c>
      <c r="R3264" s="2">
        <v>5</v>
      </c>
      <c r="S3264" s="3">
        <v>4</v>
      </c>
      <c r="T3264" t="s">
        <v>79</v>
      </c>
      <c r="U3264" t="s">
        <v>84</v>
      </c>
    </row>
    <row r="3265" spans="1:21" x14ac:dyDescent="0.3">
      <c r="A3265" s="3" t="s">
        <v>3349</v>
      </c>
      <c r="B3265" s="1">
        <v>45195</v>
      </c>
      <c r="C3265" s="7" t="str">
        <f>TEXT(tb_vendas[[#This Row],[Data do Pedido]],"aaaa-mm")</f>
        <v>2023-09</v>
      </c>
      <c r="D3265" s="1" t="s">
        <v>6588</v>
      </c>
      <c r="E3265" t="s">
        <v>17</v>
      </c>
      <c r="F3265" t="s">
        <v>30</v>
      </c>
      <c r="G3265" t="s">
        <v>44</v>
      </c>
      <c r="H3265" t="s">
        <v>46</v>
      </c>
      <c r="I3265" t="s">
        <v>48</v>
      </c>
      <c r="J3265" t="s">
        <v>64</v>
      </c>
      <c r="K3265" t="s">
        <v>76</v>
      </c>
      <c r="L3265">
        <v>58</v>
      </c>
      <c r="M3265" s="5">
        <v>84.31</v>
      </c>
      <c r="N3265" s="5">
        <f t="shared" si="50"/>
        <v>4889.9800000000005</v>
      </c>
      <c r="O3265" s="5">
        <v>24.755335188953097</v>
      </c>
      <c r="P3265" s="5">
        <f>tb_vendas[[#This Row],[Quantidade]]*tb_vendas[[#This Row],[Custo Unitário]]</f>
        <v>1435.8094409592795</v>
      </c>
      <c r="Q3265" s="5">
        <f>tb_vendas[[#This Row],[Valor Total]]-tb_vendas[[#This Row],[Custo Total]]</f>
        <v>3454.1705590407209</v>
      </c>
      <c r="R3265" s="2">
        <v>10</v>
      </c>
      <c r="S3265" s="3">
        <v>3</v>
      </c>
      <c r="T3265" t="s">
        <v>81</v>
      </c>
      <c r="U3265" t="s">
        <v>84</v>
      </c>
    </row>
    <row r="3266" spans="1:21" x14ac:dyDescent="0.3">
      <c r="A3266" s="3" t="s">
        <v>3350</v>
      </c>
      <c r="B3266" s="1">
        <v>45195</v>
      </c>
      <c r="C3266" s="7" t="str">
        <f>TEXT(tb_vendas[[#This Row],[Data do Pedido]],"aaaa-mm")</f>
        <v>2023-09</v>
      </c>
      <c r="D3266" s="1" t="s">
        <v>6593</v>
      </c>
      <c r="E3266" t="s">
        <v>21</v>
      </c>
      <c r="F3266" t="s">
        <v>26</v>
      </c>
      <c r="G3266" t="s">
        <v>41</v>
      </c>
      <c r="H3266" t="s">
        <v>45</v>
      </c>
      <c r="I3266" t="s">
        <v>47</v>
      </c>
      <c r="J3266" t="s">
        <v>63</v>
      </c>
      <c r="K3266" t="s">
        <v>71</v>
      </c>
      <c r="L3266">
        <v>10</v>
      </c>
      <c r="M3266" s="5">
        <v>23.49</v>
      </c>
      <c r="N3266" s="5">
        <f t="shared" si="50"/>
        <v>234.89999999999998</v>
      </c>
      <c r="O3266" s="5">
        <v>9.8406355979392224</v>
      </c>
      <c r="P3266" s="5">
        <f>tb_vendas[[#This Row],[Quantidade]]*tb_vendas[[#This Row],[Custo Unitário]]</f>
        <v>98.406355979392231</v>
      </c>
      <c r="Q3266" s="5">
        <f>tb_vendas[[#This Row],[Valor Total]]-tb_vendas[[#This Row],[Custo Total]]</f>
        <v>136.49364402060775</v>
      </c>
      <c r="R3266" s="2">
        <v>3</v>
      </c>
      <c r="S3266" s="3">
        <v>9</v>
      </c>
      <c r="T3266" t="s">
        <v>80</v>
      </c>
      <c r="U3266" t="s">
        <v>85</v>
      </c>
    </row>
    <row r="3267" spans="1:21" x14ac:dyDescent="0.3">
      <c r="A3267" s="3" t="s">
        <v>3351</v>
      </c>
      <c r="B3267" s="1">
        <v>45195</v>
      </c>
      <c r="C3267" s="7" t="str">
        <f>TEXT(tb_vendas[[#This Row],[Data do Pedido]],"aaaa-mm")</f>
        <v>2023-09</v>
      </c>
      <c r="D3267" s="1" t="s">
        <v>6593</v>
      </c>
      <c r="E3267" t="s">
        <v>19</v>
      </c>
      <c r="F3267" t="s">
        <v>34</v>
      </c>
      <c r="G3267" t="s">
        <v>40</v>
      </c>
      <c r="H3267" t="s">
        <v>46</v>
      </c>
      <c r="I3267" t="s">
        <v>58</v>
      </c>
      <c r="J3267" t="s">
        <v>64</v>
      </c>
      <c r="K3267" t="s">
        <v>72</v>
      </c>
      <c r="L3267">
        <v>47</v>
      </c>
      <c r="M3267" s="5">
        <v>24.46</v>
      </c>
      <c r="N3267" s="5">
        <f t="shared" ref="N3267:N3330" si="51">L3267*M3267</f>
        <v>1149.6200000000001</v>
      </c>
      <c r="O3267" s="5">
        <v>10.16636425201767</v>
      </c>
      <c r="P3267" s="5">
        <f>tb_vendas[[#This Row],[Quantidade]]*tb_vendas[[#This Row],[Custo Unitário]]</f>
        <v>477.81911984483054</v>
      </c>
      <c r="Q3267" s="5">
        <f>tb_vendas[[#This Row],[Valor Total]]-tb_vendas[[#This Row],[Custo Total]]</f>
        <v>671.80088015516958</v>
      </c>
      <c r="R3267" s="2">
        <v>10</v>
      </c>
      <c r="S3267" s="3">
        <v>1</v>
      </c>
      <c r="T3267" t="s">
        <v>79</v>
      </c>
      <c r="U3267" t="s">
        <v>85</v>
      </c>
    </row>
    <row r="3268" spans="1:21" x14ac:dyDescent="0.3">
      <c r="A3268" s="3" t="s">
        <v>3352</v>
      </c>
      <c r="B3268" s="1">
        <v>45195</v>
      </c>
      <c r="C3268" s="7" t="str">
        <f>TEXT(tb_vendas[[#This Row],[Data do Pedido]],"aaaa-mm")</f>
        <v>2023-09</v>
      </c>
      <c r="D3268" s="1" t="s">
        <v>6591</v>
      </c>
      <c r="E3268" t="s">
        <v>21</v>
      </c>
      <c r="F3268" t="s">
        <v>36</v>
      </c>
      <c r="G3268" t="s">
        <v>39</v>
      </c>
      <c r="H3268" t="s">
        <v>45</v>
      </c>
      <c r="I3268" t="s">
        <v>62</v>
      </c>
      <c r="J3268" t="s">
        <v>70</v>
      </c>
      <c r="K3268" t="s">
        <v>74</v>
      </c>
      <c r="L3268">
        <v>56</v>
      </c>
      <c r="M3268" s="5">
        <v>50.85</v>
      </c>
      <c r="N3268" s="5">
        <f t="shared" si="51"/>
        <v>2847.6</v>
      </c>
      <c r="O3268" s="5">
        <v>13.510723898523228</v>
      </c>
      <c r="P3268" s="5">
        <f>tb_vendas[[#This Row],[Quantidade]]*tb_vendas[[#This Row],[Custo Unitário]]</f>
        <v>756.60053831730079</v>
      </c>
      <c r="Q3268" s="5">
        <f>tb_vendas[[#This Row],[Valor Total]]-tb_vendas[[#This Row],[Custo Total]]</f>
        <v>2090.9994616826989</v>
      </c>
      <c r="R3268" s="2">
        <v>2</v>
      </c>
      <c r="S3268" s="3">
        <v>8</v>
      </c>
      <c r="T3268" t="s">
        <v>79</v>
      </c>
      <c r="U3268" t="s">
        <v>85</v>
      </c>
    </row>
    <row r="3269" spans="1:21" x14ac:dyDescent="0.3">
      <c r="A3269" s="3" t="s">
        <v>3353</v>
      </c>
      <c r="B3269" s="1">
        <v>45196</v>
      </c>
      <c r="C3269" s="7" t="str">
        <f>TEXT(tb_vendas[[#This Row],[Data do Pedido]],"aaaa-mm")</f>
        <v>2023-09</v>
      </c>
      <c r="D3269" s="1" t="s">
        <v>6588</v>
      </c>
      <c r="E3269" t="s">
        <v>18</v>
      </c>
      <c r="F3269" t="s">
        <v>28</v>
      </c>
      <c r="G3269" t="s">
        <v>43</v>
      </c>
      <c r="H3269" t="s">
        <v>45</v>
      </c>
      <c r="I3269" t="s">
        <v>48</v>
      </c>
      <c r="J3269" t="s">
        <v>64</v>
      </c>
      <c r="K3269" t="s">
        <v>73</v>
      </c>
      <c r="L3269">
        <v>92</v>
      </c>
      <c r="M3269" s="5">
        <v>10.1</v>
      </c>
      <c r="N3269" s="5">
        <f t="shared" si="51"/>
        <v>929.19999999999993</v>
      </c>
      <c r="O3269" s="5">
        <v>9.745751456347886</v>
      </c>
      <c r="P3269" s="5">
        <f>tb_vendas[[#This Row],[Quantidade]]*tb_vendas[[#This Row],[Custo Unitário]]</f>
        <v>896.60913398400555</v>
      </c>
      <c r="Q3269" s="5">
        <f>tb_vendas[[#This Row],[Valor Total]]-tb_vendas[[#This Row],[Custo Total]]</f>
        <v>32.590866015994379</v>
      </c>
      <c r="R3269" s="2">
        <v>3</v>
      </c>
      <c r="S3269" s="3">
        <v>4</v>
      </c>
      <c r="T3269" t="s">
        <v>81</v>
      </c>
      <c r="U3269" t="s">
        <v>84</v>
      </c>
    </row>
    <row r="3270" spans="1:21" x14ac:dyDescent="0.3">
      <c r="A3270" s="3" t="s">
        <v>3354</v>
      </c>
      <c r="B3270" s="1">
        <v>45196</v>
      </c>
      <c r="C3270" s="7" t="str">
        <f>TEXT(tb_vendas[[#This Row],[Data do Pedido]],"aaaa-mm")</f>
        <v>2023-09</v>
      </c>
      <c r="D3270" s="1" t="s">
        <v>6591</v>
      </c>
      <c r="E3270" t="s">
        <v>18</v>
      </c>
      <c r="F3270" t="s">
        <v>24</v>
      </c>
      <c r="G3270" t="s">
        <v>39</v>
      </c>
      <c r="H3270" t="s">
        <v>45</v>
      </c>
      <c r="I3270" t="s">
        <v>62</v>
      </c>
      <c r="J3270" t="s">
        <v>70</v>
      </c>
      <c r="K3270" t="s">
        <v>75</v>
      </c>
      <c r="L3270">
        <v>47</v>
      </c>
      <c r="M3270" s="5">
        <v>47.34</v>
      </c>
      <c r="N3270" s="5">
        <f t="shared" si="51"/>
        <v>2224.98</v>
      </c>
      <c r="O3270" s="5">
        <v>22.487855757562659</v>
      </c>
      <c r="P3270" s="5">
        <f>tb_vendas[[#This Row],[Quantidade]]*tb_vendas[[#This Row],[Custo Unitário]]</f>
        <v>1056.9292206054449</v>
      </c>
      <c r="Q3270" s="5">
        <f>tb_vendas[[#This Row],[Valor Total]]-tb_vendas[[#This Row],[Custo Total]]</f>
        <v>1168.0507793945551</v>
      </c>
      <c r="R3270" s="2">
        <v>3</v>
      </c>
      <c r="S3270" s="3">
        <v>9</v>
      </c>
      <c r="T3270" t="s">
        <v>79</v>
      </c>
      <c r="U3270" t="s">
        <v>85</v>
      </c>
    </row>
    <row r="3271" spans="1:21" x14ac:dyDescent="0.3">
      <c r="A3271" s="3" t="s">
        <v>3355</v>
      </c>
      <c r="B3271" s="1">
        <v>45196</v>
      </c>
      <c r="C3271" s="7" t="str">
        <f>TEXT(tb_vendas[[#This Row],[Data do Pedido]],"aaaa-mm")</f>
        <v>2023-09</v>
      </c>
      <c r="D3271" s="1" t="s">
        <v>6590</v>
      </c>
      <c r="E3271" t="s">
        <v>17</v>
      </c>
      <c r="F3271" t="s">
        <v>36</v>
      </c>
      <c r="G3271" t="s">
        <v>39</v>
      </c>
      <c r="H3271" t="s">
        <v>45</v>
      </c>
      <c r="I3271" t="s">
        <v>59</v>
      </c>
      <c r="J3271" t="s">
        <v>70</v>
      </c>
      <c r="K3271" t="s">
        <v>73</v>
      </c>
      <c r="L3271">
        <v>50</v>
      </c>
      <c r="M3271" s="5">
        <v>92</v>
      </c>
      <c r="N3271" s="5">
        <f t="shared" si="51"/>
        <v>4600</v>
      </c>
      <c r="O3271" s="5">
        <v>62.595339357057263</v>
      </c>
      <c r="P3271" s="5">
        <f>tb_vendas[[#This Row],[Quantidade]]*tb_vendas[[#This Row],[Custo Unitário]]</f>
        <v>3129.7669678528632</v>
      </c>
      <c r="Q3271" s="5">
        <f>tb_vendas[[#This Row],[Valor Total]]-tb_vendas[[#This Row],[Custo Total]]</f>
        <v>1470.2330321471368</v>
      </c>
      <c r="R3271" s="2">
        <v>4</v>
      </c>
      <c r="S3271" s="3">
        <v>1</v>
      </c>
      <c r="T3271" t="s">
        <v>81</v>
      </c>
      <c r="U3271" t="s">
        <v>83</v>
      </c>
    </row>
    <row r="3272" spans="1:21" x14ac:dyDescent="0.3">
      <c r="A3272" s="3" t="s">
        <v>3356</v>
      </c>
      <c r="B3272" s="1">
        <v>45196</v>
      </c>
      <c r="C3272" s="7" t="str">
        <f>TEXT(tb_vendas[[#This Row],[Data do Pedido]],"aaaa-mm")</f>
        <v>2023-09</v>
      </c>
      <c r="D3272" s="1" t="s">
        <v>6592</v>
      </c>
      <c r="E3272" t="s">
        <v>19</v>
      </c>
      <c r="F3272" t="s">
        <v>34</v>
      </c>
      <c r="G3272" t="s">
        <v>40</v>
      </c>
      <c r="H3272" t="s">
        <v>46</v>
      </c>
      <c r="I3272" t="s">
        <v>50</v>
      </c>
      <c r="J3272" t="s">
        <v>66</v>
      </c>
      <c r="K3272" t="s">
        <v>75</v>
      </c>
      <c r="L3272">
        <v>88</v>
      </c>
      <c r="M3272" s="5">
        <v>5.38</v>
      </c>
      <c r="N3272" s="5">
        <f t="shared" si="51"/>
        <v>473.44</v>
      </c>
      <c r="O3272" s="5">
        <v>1.4788248931391343</v>
      </c>
      <c r="P3272" s="5">
        <f>tb_vendas[[#This Row],[Quantidade]]*tb_vendas[[#This Row],[Custo Unitário]]</f>
        <v>130.13659059624382</v>
      </c>
      <c r="Q3272" s="5">
        <f>tb_vendas[[#This Row],[Valor Total]]-tb_vendas[[#This Row],[Custo Total]]</f>
        <v>343.30340940375618</v>
      </c>
      <c r="R3272" s="2">
        <v>7</v>
      </c>
      <c r="S3272" s="3">
        <v>3</v>
      </c>
      <c r="T3272" t="s">
        <v>79</v>
      </c>
      <c r="U3272" t="s">
        <v>83</v>
      </c>
    </row>
    <row r="3273" spans="1:21" x14ac:dyDescent="0.3">
      <c r="A3273" s="3" t="s">
        <v>3357</v>
      </c>
      <c r="B3273" s="1">
        <v>45196</v>
      </c>
      <c r="C3273" s="7" t="str">
        <f>TEXT(tb_vendas[[#This Row],[Data do Pedido]],"aaaa-mm")</f>
        <v>2023-09</v>
      </c>
      <c r="D3273" s="1" t="s">
        <v>6588</v>
      </c>
      <c r="E3273" t="s">
        <v>23</v>
      </c>
      <c r="F3273" t="s">
        <v>34</v>
      </c>
      <c r="G3273" t="s">
        <v>40</v>
      </c>
      <c r="H3273" t="s">
        <v>46</v>
      </c>
      <c r="I3273" t="s">
        <v>60</v>
      </c>
      <c r="J3273" t="s">
        <v>69</v>
      </c>
      <c r="K3273" t="s">
        <v>72</v>
      </c>
      <c r="L3273">
        <v>77</v>
      </c>
      <c r="M3273" s="5">
        <v>98.89</v>
      </c>
      <c r="N3273" s="5">
        <f t="shared" si="51"/>
        <v>7614.53</v>
      </c>
      <c r="O3273" s="5">
        <v>49.680027968087721</v>
      </c>
      <c r="P3273" s="5">
        <f>tb_vendas[[#This Row],[Quantidade]]*tb_vendas[[#This Row],[Custo Unitário]]</f>
        <v>3825.3621535427546</v>
      </c>
      <c r="Q3273" s="5">
        <f>tb_vendas[[#This Row],[Valor Total]]-tb_vendas[[#This Row],[Custo Total]]</f>
        <v>3789.1678464572451</v>
      </c>
      <c r="R3273" s="2">
        <v>10</v>
      </c>
      <c r="S3273" s="3">
        <v>0</v>
      </c>
      <c r="T3273" t="s">
        <v>81</v>
      </c>
      <c r="U3273" t="s">
        <v>82</v>
      </c>
    </row>
    <row r="3274" spans="1:21" x14ac:dyDescent="0.3">
      <c r="A3274" s="3" t="s">
        <v>3358</v>
      </c>
      <c r="B3274" s="1">
        <v>45197</v>
      </c>
      <c r="C3274" s="7" t="str">
        <f>TEXT(tb_vendas[[#This Row],[Data do Pedido]],"aaaa-mm")</f>
        <v>2023-09</v>
      </c>
      <c r="D3274" s="1" t="s">
        <v>6591</v>
      </c>
      <c r="E3274" t="s">
        <v>23</v>
      </c>
      <c r="F3274" t="s">
        <v>34</v>
      </c>
      <c r="G3274" t="s">
        <v>40</v>
      </c>
      <c r="H3274" t="s">
        <v>46</v>
      </c>
      <c r="I3274" t="s">
        <v>47</v>
      </c>
      <c r="J3274" t="s">
        <v>63</v>
      </c>
      <c r="K3274" t="s">
        <v>74</v>
      </c>
      <c r="L3274">
        <v>28</v>
      </c>
      <c r="M3274" s="5">
        <v>74.23</v>
      </c>
      <c r="N3274" s="5">
        <f t="shared" si="51"/>
        <v>2078.44</v>
      </c>
      <c r="O3274" s="5">
        <v>24.189876394156514</v>
      </c>
      <c r="P3274" s="5">
        <f>tb_vendas[[#This Row],[Quantidade]]*tb_vendas[[#This Row],[Custo Unitário]]</f>
        <v>677.31653903638244</v>
      </c>
      <c r="Q3274" s="5">
        <f>tb_vendas[[#This Row],[Valor Total]]-tb_vendas[[#This Row],[Custo Total]]</f>
        <v>1401.1234609636176</v>
      </c>
      <c r="R3274" s="2">
        <v>7</v>
      </c>
      <c r="S3274" s="3">
        <v>4</v>
      </c>
      <c r="T3274" t="s">
        <v>81</v>
      </c>
      <c r="U3274" t="s">
        <v>83</v>
      </c>
    </row>
    <row r="3275" spans="1:21" x14ac:dyDescent="0.3">
      <c r="A3275" s="3" t="s">
        <v>3359</v>
      </c>
      <c r="B3275" s="1">
        <v>45197</v>
      </c>
      <c r="C3275" s="7" t="str">
        <f>TEXT(tb_vendas[[#This Row],[Data do Pedido]],"aaaa-mm")</f>
        <v>2023-09</v>
      </c>
      <c r="D3275" s="1" t="s">
        <v>6589</v>
      </c>
      <c r="E3275" t="s">
        <v>18</v>
      </c>
      <c r="F3275" t="s">
        <v>33</v>
      </c>
      <c r="G3275" t="s">
        <v>42</v>
      </c>
      <c r="H3275" t="s">
        <v>46</v>
      </c>
      <c r="I3275" t="s">
        <v>55</v>
      </c>
      <c r="J3275" t="s">
        <v>69</v>
      </c>
      <c r="K3275" t="s">
        <v>76</v>
      </c>
      <c r="L3275">
        <v>40</v>
      </c>
      <c r="M3275" s="5">
        <v>62.27</v>
      </c>
      <c r="N3275" s="5">
        <f t="shared" si="51"/>
        <v>2490.8000000000002</v>
      </c>
      <c r="O3275" s="5">
        <v>21.566180894612287</v>
      </c>
      <c r="P3275" s="5">
        <f>tb_vendas[[#This Row],[Quantidade]]*tb_vendas[[#This Row],[Custo Unitário]]</f>
        <v>862.6472357844915</v>
      </c>
      <c r="Q3275" s="5">
        <f>tb_vendas[[#This Row],[Valor Total]]-tb_vendas[[#This Row],[Custo Total]]</f>
        <v>1628.1527642155088</v>
      </c>
      <c r="R3275" s="2">
        <v>9</v>
      </c>
      <c r="S3275" s="3">
        <v>7</v>
      </c>
      <c r="T3275" t="s">
        <v>81</v>
      </c>
      <c r="U3275" t="s">
        <v>84</v>
      </c>
    </row>
    <row r="3276" spans="1:21" x14ac:dyDescent="0.3">
      <c r="A3276" s="3" t="s">
        <v>3360</v>
      </c>
      <c r="B3276" s="1">
        <v>45197</v>
      </c>
      <c r="C3276" s="7" t="str">
        <f>TEXT(tb_vendas[[#This Row],[Data do Pedido]],"aaaa-mm")</f>
        <v>2023-09</v>
      </c>
      <c r="D3276" s="1" t="s">
        <v>6589</v>
      </c>
      <c r="E3276" t="s">
        <v>22</v>
      </c>
      <c r="F3276" t="s">
        <v>35</v>
      </c>
      <c r="G3276" t="s">
        <v>44</v>
      </c>
      <c r="H3276" t="s">
        <v>46</v>
      </c>
      <c r="I3276" t="s">
        <v>54</v>
      </c>
      <c r="J3276" t="s">
        <v>68</v>
      </c>
      <c r="K3276" t="s">
        <v>74</v>
      </c>
      <c r="L3276">
        <v>34</v>
      </c>
      <c r="M3276" s="5">
        <v>95.02</v>
      </c>
      <c r="N3276" s="5">
        <f t="shared" si="51"/>
        <v>3230.68</v>
      </c>
      <c r="O3276" s="5">
        <v>28.851110128675181</v>
      </c>
      <c r="P3276" s="5">
        <f>tb_vendas[[#This Row],[Quantidade]]*tb_vendas[[#This Row],[Custo Unitário]]</f>
        <v>980.9377443749562</v>
      </c>
      <c r="Q3276" s="5">
        <f>tb_vendas[[#This Row],[Valor Total]]-tb_vendas[[#This Row],[Custo Total]]</f>
        <v>2249.7422556250435</v>
      </c>
      <c r="R3276" s="2">
        <v>6</v>
      </c>
      <c r="S3276" s="3">
        <v>6</v>
      </c>
      <c r="T3276" t="s">
        <v>81</v>
      </c>
      <c r="U3276" t="s">
        <v>84</v>
      </c>
    </row>
    <row r="3277" spans="1:21" x14ac:dyDescent="0.3">
      <c r="A3277" s="3" t="s">
        <v>3361</v>
      </c>
      <c r="B3277" s="1">
        <v>45197</v>
      </c>
      <c r="C3277" s="7" t="str">
        <f>TEXT(tb_vendas[[#This Row],[Data do Pedido]],"aaaa-mm")</f>
        <v>2023-09</v>
      </c>
      <c r="D3277" s="1" t="s">
        <v>6591</v>
      </c>
      <c r="E3277" t="s">
        <v>23</v>
      </c>
      <c r="F3277" t="s">
        <v>26</v>
      </c>
      <c r="G3277" t="s">
        <v>41</v>
      </c>
      <c r="H3277" t="s">
        <v>45</v>
      </c>
      <c r="I3277" t="s">
        <v>57</v>
      </c>
      <c r="J3277" t="s">
        <v>66</v>
      </c>
      <c r="K3277" t="s">
        <v>75</v>
      </c>
      <c r="L3277">
        <v>42</v>
      </c>
      <c r="M3277" s="5">
        <v>42.29</v>
      </c>
      <c r="N3277" s="5">
        <f t="shared" si="51"/>
        <v>1776.18</v>
      </c>
      <c r="O3277" s="5">
        <v>18.028411443974147</v>
      </c>
      <c r="P3277" s="5">
        <f>tb_vendas[[#This Row],[Quantidade]]*tb_vendas[[#This Row],[Custo Unitário]]</f>
        <v>757.1932806469141</v>
      </c>
      <c r="Q3277" s="5">
        <f>tb_vendas[[#This Row],[Valor Total]]-tb_vendas[[#This Row],[Custo Total]]</f>
        <v>1018.986719353086</v>
      </c>
      <c r="R3277" s="2">
        <v>1</v>
      </c>
      <c r="S3277" s="3">
        <v>2</v>
      </c>
      <c r="T3277" t="s">
        <v>79</v>
      </c>
      <c r="U3277" t="s">
        <v>83</v>
      </c>
    </row>
    <row r="3278" spans="1:21" x14ac:dyDescent="0.3">
      <c r="A3278" s="3" t="s">
        <v>3362</v>
      </c>
      <c r="B3278" s="1">
        <v>45198</v>
      </c>
      <c r="C3278" s="7" t="str">
        <f>TEXT(tb_vendas[[#This Row],[Data do Pedido]],"aaaa-mm")</f>
        <v>2023-09</v>
      </c>
      <c r="D3278" s="1" t="s">
        <v>6588</v>
      </c>
      <c r="E3278" t="s">
        <v>19</v>
      </c>
      <c r="F3278" t="s">
        <v>34</v>
      </c>
      <c r="G3278" t="s">
        <v>40</v>
      </c>
      <c r="H3278" t="s">
        <v>46</v>
      </c>
      <c r="I3278" t="s">
        <v>60</v>
      </c>
      <c r="J3278" t="s">
        <v>69</v>
      </c>
      <c r="K3278" t="s">
        <v>75</v>
      </c>
      <c r="L3278">
        <v>27</v>
      </c>
      <c r="M3278" s="5">
        <v>30.53</v>
      </c>
      <c r="N3278" s="5">
        <f t="shared" si="51"/>
        <v>824.31000000000006</v>
      </c>
      <c r="O3278" s="5">
        <v>10.9426226241464</v>
      </c>
      <c r="P3278" s="5">
        <f>tb_vendas[[#This Row],[Quantidade]]*tb_vendas[[#This Row],[Custo Unitário]]</f>
        <v>295.45081085195284</v>
      </c>
      <c r="Q3278" s="5">
        <f>tb_vendas[[#This Row],[Valor Total]]-tb_vendas[[#This Row],[Custo Total]]</f>
        <v>528.85918914804722</v>
      </c>
      <c r="R3278" s="2">
        <v>10</v>
      </c>
      <c r="S3278" s="3">
        <v>0</v>
      </c>
      <c r="T3278" t="s">
        <v>79</v>
      </c>
      <c r="U3278" t="s">
        <v>84</v>
      </c>
    </row>
    <row r="3279" spans="1:21" x14ac:dyDescent="0.3">
      <c r="A3279" s="3" t="s">
        <v>3363</v>
      </c>
      <c r="B3279" s="1">
        <v>45198</v>
      </c>
      <c r="C3279" s="7" t="str">
        <f>TEXT(tb_vendas[[#This Row],[Data do Pedido]],"aaaa-mm")</f>
        <v>2023-09</v>
      </c>
      <c r="D3279" s="1" t="s">
        <v>6591</v>
      </c>
      <c r="E3279" t="s">
        <v>18</v>
      </c>
      <c r="F3279" t="s">
        <v>33</v>
      </c>
      <c r="G3279" t="s">
        <v>42</v>
      </c>
      <c r="H3279" t="s">
        <v>46</v>
      </c>
      <c r="I3279" t="s">
        <v>57</v>
      </c>
      <c r="J3279" t="s">
        <v>66</v>
      </c>
      <c r="K3279" t="s">
        <v>72</v>
      </c>
      <c r="L3279">
        <v>50</v>
      </c>
      <c r="M3279" s="5">
        <v>3.63</v>
      </c>
      <c r="N3279" s="5">
        <f t="shared" si="51"/>
        <v>181.5</v>
      </c>
      <c r="O3279" s="5">
        <v>1.4290404777984198</v>
      </c>
      <c r="P3279" s="5">
        <f>tb_vendas[[#This Row],[Quantidade]]*tb_vendas[[#This Row],[Custo Unitário]]</f>
        <v>71.452023889920994</v>
      </c>
      <c r="Q3279" s="5">
        <f>tb_vendas[[#This Row],[Valor Total]]-tb_vendas[[#This Row],[Custo Total]]</f>
        <v>110.04797611007901</v>
      </c>
      <c r="R3279" s="2">
        <v>1</v>
      </c>
      <c r="S3279" s="3">
        <v>1</v>
      </c>
      <c r="T3279" t="s">
        <v>79</v>
      </c>
      <c r="U3279" t="s">
        <v>83</v>
      </c>
    </row>
    <row r="3280" spans="1:21" x14ac:dyDescent="0.3">
      <c r="A3280" s="3" t="s">
        <v>3364</v>
      </c>
      <c r="B3280" s="1">
        <v>45198</v>
      </c>
      <c r="C3280" s="7" t="str">
        <f>TEXT(tb_vendas[[#This Row],[Data do Pedido]],"aaaa-mm")</f>
        <v>2023-09</v>
      </c>
      <c r="D3280" s="1" t="s">
        <v>6589</v>
      </c>
      <c r="E3280" t="s">
        <v>16</v>
      </c>
      <c r="F3280" t="s">
        <v>35</v>
      </c>
      <c r="G3280" t="s">
        <v>44</v>
      </c>
      <c r="H3280" t="s">
        <v>46</v>
      </c>
      <c r="I3280" t="s">
        <v>49</v>
      </c>
      <c r="J3280" t="s">
        <v>65</v>
      </c>
      <c r="K3280" t="s">
        <v>74</v>
      </c>
      <c r="L3280">
        <v>68</v>
      </c>
      <c r="M3280" s="5">
        <v>27.22</v>
      </c>
      <c r="N3280" s="5">
        <f t="shared" si="51"/>
        <v>1850.96</v>
      </c>
      <c r="O3280" s="5">
        <v>7.7493564179490235</v>
      </c>
      <c r="P3280" s="5">
        <f>tb_vendas[[#This Row],[Quantidade]]*tb_vendas[[#This Row],[Custo Unitário]]</f>
        <v>526.95623642053363</v>
      </c>
      <c r="Q3280" s="5">
        <f>tb_vendas[[#This Row],[Valor Total]]-tb_vendas[[#This Row],[Custo Total]]</f>
        <v>1324.0037635794665</v>
      </c>
      <c r="R3280" s="2">
        <v>9</v>
      </c>
      <c r="S3280" s="3">
        <v>8</v>
      </c>
      <c r="T3280" t="s">
        <v>79</v>
      </c>
      <c r="U3280" t="s">
        <v>84</v>
      </c>
    </row>
    <row r="3281" spans="1:21" x14ac:dyDescent="0.3">
      <c r="A3281" s="3" t="s">
        <v>3365</v>
      </c>
      <c r="B3281" s="1">
        <v>45198</v>
      </c>
      <c r="C3281" s="7" t="str">
        <f>TEXT(tb_vendas[[#This Row],[Data do Pedido]],"aaaa-mm")</f>
        <v>2023-09</v>
      </c>
      <c r="D3281" s="1" t="s">
        <v>6590</v>
      </c>
      <c r="E3281" t="s">
        <v>16</v>
      </c>
      <c r="F3281" t="s">
        <v>37</v>
      </c>
      <c r="G3281" t="s">
        <v>41</v>
      </c>
      <c r="H3281" t="s">
        <v>45</v>
      </c>
      <c r="I3281" t="s">
        <v>48</v>
      </c>
      <c r="J3281" t="s">
        <v>64</v>
      </c>
      <c r="K3281" t="s">
        <v>72</v>
      </c>
      <c r="L3281">
        <v>37</v>
      </c>
      <c r="M3281" s="5">
        <v>59.4</v>
      </c>
      <c r="N3281" s="5">
        <f t="shared" si="51"/>
        <v>2197.7999999999997</v>
      </c>
      <c r="O3281" s="5">
        <v>23.338881891796667</v>
      </c>
      <c r="P3281" s="5">
        <f>tb_vendas[[#This Row],[Quantidade]]*tb_vendas[[#This Row],[Custo Unitário]]</f>
        <v>863.53862999647674</v>
      </c>
      <c r="Q3281" s="5">
        <f>tb_vendas[[#This Row],[Valor Total]]-tb_vendas[[#This Row],[Custo Total]]</f>
        <v>1334.2613700035231</v>
      </c>
      <c r="R3281" s="2">
        <v>8</v>
      </c>
      <c r="S3281" s="3">
        <v>2</v>
      </c>
      <c r="T3281" t="s">
        <v>80</v>
      </c>
      <c r="U3281" t="s">
        <v>82</v>
      </c>
    </row>
    <row r="3282" spans="1:21" x14ac:dyDescent="0.3">
      <c r="A3282" s="3" t="s">
        <v>3366</v>
      </c>
      <c r="B3282" s="1">
        <v>45198</v>
      </c>
      <c r="C3282" s="7" t="str">
        <f>TEXT(tb_vendas[[#This Row],[Data do Pedido]],"aaaa-mm")</f>
        <v>2023-09</v>
      </c>
      <c r="D3282" s="1" t="s">
        <v>6591</v>
      </c>
      <c r="E3282" t="s">
        <v>22</v>
      </c>
      <c r="F3282" t="s">
        <v>30</v>
      </c>
      <c r="G3282" t="s">
        <v>44</v>
      </c>
      <c r="H3282" t="s">
        <v>46</v>
      </c>
      <c r="I3282" t="s">
        <v>59</v>
      </c>
      <c r="J3282" t="s">
        <v>70</v>
      </c>
      <c r="K3282" t="s">
        <v>78</v>
      </c>
      <c r="L3282">
        <v>47</v>
      </c>
      <c r="M3282" s="5">
        <v>19.36</v>
      </c>
      <c r="N3282" s="5">
        <f t="shared" si="51"/>
        <v>909.92</v>
      </c>
      <c r="O3282" s="5">
        <v>5.5400541215158876</v>
      </c>
      <c r="P3282" s="5">
        <f>tb_vendas[[#This Row],[Quantidade]]*tb_vendas[[#This Row],[Custo Unitário]]</f>
        <v>260.38254371124674</v>
      </c>
      <c r="Q3282" s="5">
        <f>tb_vendas[[#This Row],[Valor Total]]-tb_vendas[[#This Row],[Custo Total]]</f>
        <v>649.53745628875322</v>
      </c>
      <c r="R3282" s="2">
        <v>9</v>
      </c>
      <c r="S3282" s="3">
        <v>3</v>
      </c>
      <c r="T3282" t="s">
        <v>81</v>
      </c>
      <c r="U3282" t="s">
        <v>83</v>
      </c>
    </row>
    <row r="3283" spans="1:21" x14ac:dyDescent="0.3">
      <c r="A3283" s="3" t="s">
        <v>3367</v>
      </c>
      <c r="B3283" s="1">
        <v>45198</v>
      </c>
      <c r="C3283" s="7" t="str">
        <f>TEXT(tb_vendas[[#This Row],[Data do Pedido]],"aaaa-mm")</f>
        <v>2023-09</v>
      </c>
      <c r="D3283" s="1" t="s">
        <v>6588</v>
      </c>
      <c r="E3283" t="s">
        <v>20</v>
      </c>
      <c r="F3283" t="s">
        <v>32</v>
      </c>
      <c r="G3283" t="s">
        <v>39</v>
      </c>
      <c r="H3283" t="s">
        <v>45</v>
      </c>
      <c r="I3283" t="s">
        <v>53</v>
      </c>
      <c r="J3283" t="s">
        <v>67</v>
      </c>
      <c r="K3283" t="s">
        <v>78</v>
      </c>
      <c r="L3283">
        <v>99</v>
      </c>
      <c r="M3283" s="5">
        <v>22.43</v>
      </c>
      <c r="N3283" s="5">
        <f t="shared" si="51"/>
        <v>2220.5700000000002</v>
      </c>
      <c r="O3283" s="5">
        <v>11.387706708690542</v>
      </c>
      <c r="P3283" s="5">
        <f>tb_vendas[[#This Row],[Quantidade]]*tb_vendas[[#This Row],[Custo Unitário]]</f>
        <v>1127.3829641603636</v>
      </c>
      <c r="Q3283" s="5">
        <f>tb_vendas[[#This Row],[Valor Total]]-tb_vendas[[#This Row],[Custo Total]]</f>
        <v>1093.1870358396366</v>
      </c>
      <c r="R3283" s="2">
        <v>1</v>
      </c>
      <c r="S3283" s="3">
        <v>9</v>
      </c>
      <c r="T3283" t="s">
        <v>80</v>
      </c>
      <c r="U3283" t="s">
        <v>82</v>
      </c>
    </row>
    <row r="3284" spans="1:21" x14ac:dyDescent="0.3">
      <c r="A3284" s="3" t="s">
        <v>3368</v>
      </c>
      <c r="B3284" s="1">
        <v>45198</v>
      </c>
      <c r="C3284" s="7" t="str">
        <f>TEXT(tb_vendas[[#This Row],[Data do Pedido]],"aaaa-mm")</f>
        <v>2023-09</v>
      </c>
      <c r="D3284" s="1" t="s">
        <v>6592</v>
      </c>
      <c r="E3284" t="s">
        <v>23</v>
      </c>
      <c r="F3284" t="s">
        <v>28</v>
      </c>
      <c r="G3284" t="s">
        <v>43</v>
      </c>
      <c r="H3284" t="s">
        <v>45</v>
      </c>
      <c r="I3284" t="s">
        <v>56</v>
      </c>
      <c r="J3284" t="s">
        <v>63</v>
      </c>
      <c r="K3284" t="s">
        <v>76</v>
      </c>
      <c r="L3284">
        <v>27</v>
      </c>
      <c r="M3284" s="5">
        <v>62.26</v>
      </c>
      <c r="N3284" s="5">
        <f t="shared" si="51"/>
        <v>1681.02</v>
      </c>
      <c r="O3284" s="5">
        <v>21.976175531284504</v>
      </c>
      <c r="P3284" s="5">
        <f>tb_vendas[[#This Row],[Quantidade]]*tb_vendas[[#This Row],[Custo Unitário]]</f>
        <v>593.35673934468161</v>
      </c>
      <c r="Q3284" s="5">
        <f>tb_vendas[[#This Row],[Valor Total]]-tb_vendas[[#This Row],[Custo Total]]</f>
        <v>1087.6632606553185</v>
      </c>
      <c r="R3284" s="2">
        <v>3</v>
      </c>
      <c r="S3284" s="3">
        <v>3</v>
      </c>
      <c r="T3284" t="s">
        <v>81</v>
      </c>
      <c r="U3284" t="s">
        <v>83</v>
      </c>
    </row>
    <row r="3285" spans="1:21" x14ac:dyDescent="0.3">
      <c r="A3285" s="3" t="s">
        <v>3369</v>
      </c>
      <c r="B3285" s="1">
        <v>45198</v>
      </c>
      <c r="C3285" s="7" t="str">
        <f>TEXT(tb_vendas[[#This Row],[Data do Pedido]],"aaaa-mm")</f>
        <v>2023-09</v>
      </c>
      <c r="D3285" s="1" t="s">
        <v>6590</v>
      </c>
      <c r="E3285" t="s">
        <v>23</v>
      </c>
      <c r="F3285" t="s">
        <v>25</v>
      </c>
      <c r="G3285" t="s">
        <v>40</v>
      </c>
      <c r="H3285" t="s">
        <v>46</v>
      </c>
      <c r="I3285" t="s">
        <v>54</v>
      </c>
      <c r="J3285" t="s">
        <v>68</v>
      </c>
      <c r="K3285" t="s">
        <v>77</v>
      </c>
      <c r="L3285">
        <v>34</v>
      </c>
      <c r="M3285" s="5">
        <v>31.71</v>
      </c>
      <c r="N3285" s="5">
        <f t="shared" si="51"/>
        <v>1078.1400000000001</v>
      </c>
      <c r="O3285" s="5">
        <v>9.2602997973253398</v>
      </c>
      <c r="P3285" s="5">
        <f>tb_vendas[[#This Row],[Quantidade]]*tb_vendas[[#This Row],[Custo Unitário]]</f>
        <v>314.85019310906154</v>
      </c>
      <c r="Q3285" s="5">
        <f>tb_vendas[[#This Row],[Valor Total]]-tb_vendas[[#This Row],[Custo Total]]</f>
        <v>763.28980689093851</v>
      </c>
      <c r="R3285" s="2">
        <v>3</v>
      </c>
      <c r="S3285" s="3">
        <v>6</v>
      </c>
      <c r="T3285" t="s">
        <v>79</v>
      </c>
      <c r="U3285" t="s">
        <v>82</v>
      </c>
    </row>
    <row r="3286" spans="1:21" x14ac:dyDescent="0.3">
      <c r="A3286" s="3" t="s">
        <v>3370</v>
      </c>
      <c r="B3286" s="1">
        <v>45199</v>
      </c>
      <c r="C3286" s="7" t="str">
        <f>TEXT(tb_vendas[[#This Row],[Data do Pedido]],"aaaa-mm")</f>
        <v>2023-09</v>
      </c>
      <c r="D3286" s="1" t="s">
        <v>6590</v>
      </c>
      <c r="E3286" t="s">
        <v>23</v>
      </c>
      <c r="F3286" t="s">
        <v>25</v>
      </c>
      <c r="G3286" t="s">
        <v>40</v>
      </c>
      <c r="H3286" t="s">
        <v>46</v>
      </c>
      <c r="I3286" t="s">
        <v>57</v>
      </c>
      <c r="J3286" t="s">
        <v>66</v>
      </c>
      <c r="K3286" t="s">
        <v>78</v>
      </c>
      <c r="L3286">
        <v>52</v>
      </c>
      <c r="M3286" s="5">
        <v>67.55</v>
      </c>
      <c r="N3286" s="5">
        <f t="shared" si="51"/>
        <v>3512.6</v>
      </c>
      <c r="O3286" s="5">
        <v>19.468223936078587</v>
      </c>
      <c r="P3286" s="5">
        <f>tb_vendas[[#This Row],[Quantidade]]*tb_vendas[[#This Row],[Custo Unitário]]</f>
        <v>1012.3476446760865</v>
      </c>
      <c r="Q3286" s="5">
        <f>tb_vendas[[#This Row],[Valor Total]]-tb_vendas[[#This Row],[Custo Total]]</f>
        <v>2500.2523553239134</v>
      </c>
      <c r="R3286" s="2">
        <v>6</v>
      </c>
      <c r="S3286" s="3">
        <v>7</v>
      </c>
      <c r="T3286" t="s">
        <v>80</v>
      </c>
      <c r="U3286" t="s">
        <v>85</v>
      </c>
    </row>
    <row r="3287" spans="1:21" x14ac:dyDescent="0.3">
      <c r="A3287" s="3" t="s">
        <v>3371</v>
      </c>
      <c r="B3287" s="1">
        <v>45199</v>
      </c>
      <c r="C3287" s="7" t="str">
        <f>TEXT(tb_vendas[[#This Row],[Data do Pedido]],"aaaa-mm")</f>
        <v>2023-09</v>
      </c>
      <c r="D3287" s="1" t="s">
        <v>6588</v>
      </c>
      <c r="E3287" t="s">
        <v>19</v>
      </c>
      <c r="F3287" t="s">
        <v>35</v>
      </c>
      <c r="G3287" t="s">
        <v>44</v>
      </c>
      <c r="H3287" t="s">
        <v>46</v>
      </c>
      <c r="I3287" t="s">
        <v>56</v>
      </c>
      <c r="J3287" t="s">
        <v>63</v>
      </c>
      <c r="K3287" t="s">
        <v>76</v>
      </c>
      <c r="L3287">
        <v>76</v>
      </c>
      <c r="M3287" s="5">
        <v>95.35</v>
      </c>
      <c r="N3287" s="5">
        <f t="shared" si="51"/>
        <v>7246.5999999999995</v>
      </c>
      <c r="O3287" s="5">
        <v>32.965167530102306</v>
      </c>
      <c r="P3287" s="5">
        <f>tb_vendas[[#This Row],[Quantidade]]*tb_vendas[[#This Row],[Custo Unitário]]</f>
        <v>2505.3527322877753</v>
      </c>
      <c r="Q3287" s="5">
        <f>tb_vendas[[#This Row],[Valor Total]]-tb_vendas[[#This Row],[Custo Total]]</f>
        <v>4741.2472677122241</v>
      </c>
      <c r="R3287" s="2">
        <v>7</v>
      </c>
      <c r="S3287" s="3">
        <v>9</v>
      </c>
      <c r="T3287" t="s">
        <v>80</v>
      </c>
      <c r="U3287" t="s">
        <v>82</v>
      </c>
    </row>
    <row r="3288" spans="1:21" x14ac:dyDescent="0.3">
      <c r="A3288" s="3" t="s">
        <v>3372</v>
      </c>
      <c r="B3288" s="1">
        <v>45199</v>
      </c>
      <c r="C3288" s="7" t="str">
        <f>TEXT(tb_vendas[[#This Row],[Data do Pedido]],"aaaa-mm")</f>
        <v>2023-09</v>
      </c>
      <c r="D3288" s="1" t="s">
        <v>6591</v>
      </c>
      <c r="E3288" t="s">
        <v>22</v>
      </c>
      <c r="F3288" t="s">
        <v>24</v>
      </c>
      <c r="G3288" t="s">
        <v>39</v>
      </c>
      <c r="H3288" t="s">
        <v>45</v>
      </c>
      <c r="I3288" t="s">
        <v>62</v>
      </c>
      <c r="J3288" t="s">
        <v>70</v>
      </c>
      <c r="K3288" t="s">
        <v>73</v>
      </c>
      <c r="L3288">
        <v>99</v>
      </c>
      <c r="M3288" s="5">
        <v>14.67</v>
      </c>
      <c r="N3288" s="5">
        <f t="shared" si="51"/>
        <v>1452.33</v>
      </c>
      <c r="O3288" s="5">
        <v>4.7004303933493201</v>
      </c>
      <c r="P3288" s="5">
        <f>tb_vendas[[#This Row],[Quantidade]]*tb_vendas[[#This Row],[Custo Unitário]]</f>
        <v>465.34260894158268</v>
      </c>
      <c r="Q3288" s="5">
        <f>tb_vendas[[#This Row],[Valor Total]]-tb_vendas[[#This Row],[Custo Total]]</f>
        <v>986.98739105841719</v>
      </c>
      <c r="R3288" s="2">
        <v>1</v>
      </c>
      <c r="S3288" s="3">
        <v>9</v>
      </c>
      <c r="T3288" t="s">
        <v>81</v>
      </c>
      <c r="U3288" t="s">
        <v>83</v>
      </c>
    </row>
    <row r="3289" spans="1:21" x14ac:dyDescent="0.3">
      <c r="A3289" s="3" t="s">
        <v>3373</v>
      </c>
      <c r="B3289" s="1">
        <v>45199</v>
      </c>
      <c r="C3289" s="7" t="str">
        <f>TEXT(tb_vendas[[#This Row],[Data do Pedido]],"aaaa-mm")</f>
        <v>2023-09</v>
      </c>
      <c r="D3289" s="1" t="s">
        <v>6590</v>
      </c>
      <c r="E3289" t="s">
        <v>17</v>
      </c>
      <c r="F3289" t="s">
        <v>37</v>
      </c>
      <c r="G3289" t="s">
        <v>41</v>
      </c>
      <c r="H3289" t="s">
        <v>45</v>
      </c>
      <c r="I3289" t="s">
        <v>57</v>
      </c>
      <c r="J3289" t="s">
        <v>66</v>
      </c>
      <c r="K3289" t="s">
        <v>77</v>
      </c>
      <c r="L3289">
        <v>85</v>
      </c>
      <c r="M3289" s="5">
        <v>48.46</v>
      </c>
      <c r="N3289" s="5">
        <f t="shared" si="51"/>
        <v>4119.1000000000004</v>
      </c>
      <c r="O3289" s="5">
        <v>16.607467619350398</v>
      </c>
      <c r="P3289" s="5">
        <f>tb_vendas[[#This Row],[Quantidade]]*tb_vendas[[#This Row],[Custo Unitário]]</f>
        <v>1411.6347476447838</v>
      </c>
      <c r="Q3289" s="5">
        <f>tb_vendas[[#This Row],[Valor Total]]-tb_vendas[[#This Row],[Custo Total]]</f>
        <v>2707.4652523552168</v>
      </c>
      <c r="R3289" s="2">
        <v>3</v>
      </c>
      <c r="S3289" s="3">
        <v>1</v>
      </c>
      <c r="T3289" t="s">
        <v>81</v>
      </c>
      <c r="U3289" t="s">
        <v>83</v>
      </c>
    </row>
    <row r="3290" spans="1:21" x14ac:dyDescent="0.3">
      <c r="A3290" s="3" t="s">
        <v>3374</v>
      </c>
      <c r="B3290" s="1">
        <v>45199</v>
      </c>
      <c r="C3290" s="7" t="str">
        <f>TEXT(tb_vendas[[#This Row],[Data do Pedido]],"aaaa-mm")</f>
        <v>2023-09</v>
      </c>
      <c r="D3290" s="1" t="s">
        <v>6592</v>
      </c>
      <c r="E3290" t="s">
        <v>19</v>
      </c>
      <c r="F3290" t="s">
        <v>28</v>
      </c>
      <c r="G3290" t="s">
        <v>43</v>
      </c>
      <c r="H3290" t="s">
        <v>45</v>
      </c>
      <c r="I3290" t="s">
        <v>60</v>
      </c>
      <c r="J3290" t="s">
        <v>69</v>
      </c>
      <c r="K3290" t="s">
        <v>76</v>
      </c>
      <c r="L3290">
        <v>80</v>
      </c>
      <c r="M3290" s="5">
        <v>43.24</v>
      </c>
      <c r="N3290" s="5">
        <f t="shared" si="51"/>
        <v>3459.2000000000003</v>
      </c>
      <c r="O3290" s="5">
        <v>25.661369088013121</v>
      </c>
      <c r="P3290" s="5">
        <f>tb_vendas[[#This Row],[Quantidade]]*tb_vendas[[#This Row],[Custo Unitário]]</f>
        <v>2052.9095270410498</v>
      </c>
      <c r="Q3290" s="5">
        <f>tb_vendas[[#This Row],[Valor Total]]-tb_vendas[[#This Row],[Custo Total]]</f>
        <v>1406.2904729589504</v>
      </c>
      <c r="R3290" s="2">
        <v>3</v>
      </c>
      <c r="S3290" s="3">
        <v>4</v>
      </c>
      <c r="T3290" t="s">
        <v>79</v>
      </c>
      <c r="U3290" t="s">
        <v>83</v>
      </c>
    </row>
    <row r="3291" spans="1:21" x14ac:dyDescent="0.3">
      <c r="A3291" s="3" t="s">
        <v>3375</v>
      </c>
      <c r="B3291" s="1">
        <v>45199</v>
      </c>
      <c r="C3291" s="7" t="str">
        <f>TEXT(tb_vendas[[#This Row],[Data do Pedido]],"aaaa-mm")</f>
        <v>2023-09</v>
      </c>
      <c r="D3291" s="1" t="s">
        <v>6588</v>
      </c>
      <c r="E3291" t="s">
        <v>21</v>
      </c>
      <c r="F3291" t="s">
        <v>31</v>
      </c>
      <c r="G3291" t="s">
        <v>40</v>
      </c>
      <c r="H3291" t="s">
        <v>46</v>
      </c>
      <c r="I3291" t="s">
        <v>48</v>
      </c>
      <c r="J3291" t="s">
        <v>64</v>
      </c>
      <c r="K3291" t="s">
        <v>76</v>
      </c>
      <c r="L3291">
        <v>41</v>
      </c>
      <c r="M3291" s="5">
        <v>27.46</v>
      </c>
      <c r="N3291" s="5">
        <f t="shared" si="51"/>
        <v>1125.8600000000001</v>
      </c>
      <c r="O3291" s="5">
        <v>9.3049943032769367</v>
      </c>
      <c r="P3291" s="5">
        <f>tb_vendas[[#This Row],[Quantidade]]*tb_vendas[[#This Row],[Custo Unitário]]</f>
        <v>381.50476643435439</v>
      </c>
      <c r="Q3291" s="5">
        <f>tb_vendas[[#This Row],[Valor Total]]-tb_vendas[[#This Row],[Custo Total]]</f>
        <v>744.35523356564568</v>
      </c>
      <c r="R3291" s="2">
        <v>2</v>
      </c>
      <c r="S3291" s="3">
        <v>1</v>
      </c>
      <c r="T3291" t="s">
        <v>80</v>
      </c>
      <c r="U3291" t="s">
        <v>83</v>
      </c>
    </row>
    <row r="3292" spans="1:21" x14ac:dyDescent="0.3">
      <c r="A3292" s="3" t="s">
        <v>3376</v>
      </c>
      <c r="B3292" s="1">
        <v>45199</v>
      </c>
      <c r="C3292" s="7" t="str">
        <f>TEXT(tb_vendas[[#This Row],[Data do Pedido]],"aaaa-mm")</f>
        <v>2023-09</v>
      </c>
      <c r="D3292" s="1" t="s">
        <v>6588</v>
      </c>
      <c r="E3292" t="s">
        <v>17</v>
      </c>
      <c r="F3292" t="s">
        <v>25</v>
      </c>
      <c r="G3292" t="s">
        <v>40</v>
      </c>
      <c r="H3292" t="s">
        <v>46</v>
      </c>
      <c r="I3292" t="s">
        <v>61</v>
      </c>
      <c r="J3292" t="s">
        <v>68</v>
      </c>
      <c r="K3292" t="s">
        <v>74</v>
      </c>
      <c r="L3292">
        <v>75</v>
      </c>
      <c r="M3292" s="5">
        <v>11.37</v>
      </c>
      <c r="N3292" s="5">
        <f t="shared" si="51"/>
        <v>852.74999999999989</v>
      </c>
      <c r="O3292" s="5">
        <v>7.9594761613327067</v>
      </c>
      <c r="P3292" s="5">
        <f>tb_vendas[[#This Row],[Quantidade]]*tb_vendas[[#This Row],[Custo Unitário]]</f>
        <v>596.96071209995296</v>
      </c>
      <c r="Q3292" s="5">
        <f>tb_vendas[[#This Row],[Valor Total]]-tb_vendas[[#This Row],[Custo Total]]</f>
        <v>255.78928790004693</v>
      </c>
      <c r="R3292" s="2">
        <v>9</v>
      </c>
      <c r="S3292" s="3">
        <v>7</v>
      </c>
      <c r="T3292" t="s">
        <v>79</v>
      </c>
      <c r="U3292" t="s">
        <v>82</v>
      </c>
    </row>
    <row r="3293" spans="1:21" x14ac:dyDescent="0.3">
      <c r="A3293" s="3" t="s">
        <v>3377</v>
      </c>
      <c r="B3293" s="1">
        <v>45199</v>
      </c>
      <c r="C3293" s="7" t="str">
        <f>TEXT(tb_vendas[[#This Row],[Data do Pedido]],"aaaa-mm")</f>
        <v>2023-09</v>
      </c>
      <c r="D3293" s="1" t="s">
        <v>6589</v>
      </c>
      <c r="E3293" t="s">
        <v>16</v>
      </c>
      <c r="F3293" t="s">
        <v>25</v>
      </c>
      <c r="G3293" t="s">
        <v>40</v>
      </c>
      <c r="H3293" t="s">
        <v>46</v>
      </c>
      <c r="I3293" t="s">
        <v>50</v>
      </c>
      <c r="J3293" t="s">
        <v>66</v>
      </c>
      <c r="K3293" t="s">
        <v>72</v>
      </c>
      <c r="L3293">
        <v>62</v>
      </c>
      <c r="M3293" s="5">
        <v>58.91</v>
      </c>
      <c r="N3293" s="5">
        <f t="shared" si="51"/>
        <v>3652.4199999999996</v>
      </c>
      <c r="O3293" s="5">
        <v>14.989824130875876</v>
      </c>
      <c r="P3293" s="5">
        <f>tb_vendas[[#This Row],[Quantidade]]*tb_vendas[[#This Row],[Custo Unitário]]</f>
        <v>929.36909611430428</v>
      </c>
      <c r="Q3293" s="5">
        <f>tb_vendas[[#This Row],[Valor Total]]-tb_vendas[[#This Row],[Custo Total]]</f>
        <v>2723.0509038856953</v>
      </c>
      <c r="R3293" s="2">
        <v>1</v>
      </c>
      <c r="S3293" s="3">
        <v>8</v>
      </c>
      <c r="T3293" t="s">
        <v>79</v>
      </c>
      <c r="U3293" t="s">
        <v>84</v>
      </c>
    </row>
    <row r="3294" spans="1:21" x14ac:dyDescent="0.3">
      <c r="A3294" s="3" t="s">
        <v>3378</v>
      </c>
      <c r="B3294" s="1">
        <v>45200</v>
      </c>
      <c r="C3294" s="7" t="str">
        <f>TEXT(tb_vendas[[#This Row],[Data do Pedido]],"aaaa-mm")</f>
        <v>2023-10</v>
      </c>
      <c r="D3294" s="1" t="s">
        <v>6592</v>
      </c>
      <c r="E3294" t="s">
        <v>23</v>
      </c>
      <c r="F3294" t="s">
        <v>33</v>
      </c>
      <c r="G3294" t="s">
        <v>42</v>
      </c>
      <c r="H3294" t="s">
        <v>46</v>
      </c>
      <c r="I3294" t="s">
        <v>62</v>
      </c>
      <c r="J3294" t="s">
        <v>70</v>
      </c>
      <c r="K3294" t="s">
        <v>72</v>
      </c>
      <c r="L3294">
        <v>24</v>
      </c>
      <c r="M3294" s="5">
        <v>50.31</v>
      </c>
      <c r="N3294" s="5">
        <f t="shared" si="51"/>
        <v>1207.44</v>
      </c>
      <c r="O3294" s="5">
        <v>15.68761234395275</v>
      </c>
      <c r="P3294" s="5">
        <f>tb_vendas[[#This Row],[Quantidade]]*tb_vendas[[#This Row],[Custo Unitário]]</f>
        <v>376.50269625486601</v>
      </c>
      <c r="Q3294" s="5">
        <f>tb_vendas[[#This Row],[Valor Total]]-tb_vendas[[#This Row],[Custo Total]]</f>
        <v>830.93730374513405</v>
      </c>
      <c r="R3294" s="2">
        <v>10</v>
      </c>
      <c r="S3294" s="3">
        <v>8</v>
      </c>
      <c r="T3294" t="s">
        <v>81</v>
      </c>
      <c r="U3294" t="s">
        <v>83</v>
      </c>
    </row>
    <row r="3295" spans="1:21" x14ac:dyDescent="0.3">
      <c r="A3295" s="3" t="s">
        <v>3379</v>
      </c>
      <c r="B3295" s="1">
        <v>45200</v>
      </c>
      <c r="C3295" s="7" t="str">
        <f>TEXT(tb_vendas[[#This Row],[Data do Pedido]],"aaaa-mm")</f>
        <v>2023-10</v>
      </c>
      <c r="D3295" s="1" t="s">
        <v>6591</v>
      </c>
      <c r="E3295" t="s">
        <v>23</v>
      </c>
      <c r="F3295" t="s">
        <v>37</v>
      </c>
      <c r="G3295" t="s">
        <v>41</v>
      </c>
      <c r="H3295" t="s">
        <v>45</v>
      </c>
      <c r="I3295" t="s">
        <v>56</v>
      </c>
      <c r="J3295" t="s">
        <v>63</v>
      </c>
      <c r="K3295" t="s">
        <v>77</v>
      </c>
      <c r="L3295">
        <v>89</v>
      </c>
      <c r="M3295" s="5">
        <v>99.25</v>
      </c>
      <c r="N3295" s="5">
        <f t="shared" si="51"/>
        <v>8833.25</v>
      </c>
      <c r="O3295" s="5">
        <v>26.255307301491545</v>
      </c>
      <c r="P3295" s="5">
        <f>tb_vendas[[#This Row],[Quantidade]]*tb_vendas[[#This Row],[Custo Unitário]]</f>
        <v>2336.7223498327476</v>
      </c>
      <c r="Q3295" s="5">
        <f>tb_vendas[[#This Row],[Valor Total]]-tb_vendas[[#This Row],[Custo Total]]</f>
        <v>6496.5276501672524</v>
      </c>
      <c r="R3295" s="2">
        <v>10</v>
      </c>
      <c r="S3295" s="3">
        <v>4</v>
      </c>
      <c r="T3295" t="s">
        <v>81</v>
      </c>
      <c r="U3295" t="s">
        <v>82</v>
      </c>
    </row>
    <row r="3296" spans="1:21" x14ac:dyDescent="0.3">
      <c r="A3296" s="3" t="s">
        <v>3380</v>
      </c>
      <c r="B3296" s="1">
        <v>45200</v>
      </c>
      <c r="C3296" s="7" t="str">
        <f>TEXT(tb_vendas[[#This Row],[Data do Pedido]],"aaaa-mm")</f>
        <v>2023-10</v>
      </c>
      <c r="D3296" s="1" t="s">
        <v>6592</v>
      </c>
      <c r="E3296" t="s">
        <v>21</v>
      </c>
      <c r="F3296" t="s">
        <v>24</v>
      </c>
      <c r="G3296" t="s">
        <v>39</v>
      </c>
      <c r="H3296" t="s">
        <v>45</v>
      </c>
      <c r="I3296" t="s">
        <v>61</v>
      </c>
      <c r="J3296" t="s">
        <v>68</v>
      </c>
      <c r="K3296" t="s">
        <v>76</v>
      </c>
      <c r="L3296">
        <v>15</v>
      </c>
      <c r="M3296" s="5">
        <v>46.72</v>
      </c>
      <c r="N3296" s="5">
        <f t="shared" si="51"/>
        <v>700.8</v>
      </c>
      <c r="O3296" s="5">
        <v>13.389760287215262</v>
      </c>
      <c r="P3296" s="5">
        <f>tb_vendas[[#This Row],[Quantidade]]*tb_vendas[[#This Row],[Custo Unitário]]</f>
        <v>200.84640430822893</v>
      </c>
      <c r="Q3296" s="5">
        <f>tb_vendas[[#This Row],[Valor Total]]-tb_vendas[[#This Row],[Custo Total]]</f>
        <v>499.95359569177106</v>
      </c>
      <c r="R3296" s="2">
        <v>4</v>
      </c>
      <c r="S3296" s="3">
        <v>4</v>
      </c>
      <c r="T3296" t="s">
        <v>80</v>
      </c>
      <c r="U3296" t="s">
        <v>85</v>
      </c>
    </row>
    <row r="3297" spans="1:21" x14ac:dyDescent="0.3">
      <c r="A3297" s="3" t="s">
        <v>3381</v>
      </c>
      <c r="B3297" s="1">
        <v>45200</v>
      </c>
      <c r="C3297" s="7" t="str">
        <f>TEXT(tb_vendas[[#This Row],[Data do Pedido]],"aaaa-mm")</f>
        <v>2023-10</v>
      </c>
      <c r="D3297" s="1" t="s">
        <v>6593</v>
      </c>
      <c r="E3297" t="s">
        <v>18</v>
      </c>
      <c r="F3297" t="s">
        <v>35</v>
      </c>
      <c r="G3297" t="s">
        <v>44</v>
      </c>
      <c r="H3297" t="s">
        <v>46</v>
      </c>
      <c r="I3297" t="s">
        <v>52</v>
      </c>
      <c r="J3297" t="s">
        <v>67</v>
      </c>
      <c r="K3297" t="s">
        <v>71</v>
      </c>
      <c r="L3297">
        <v>5</v>
      </c>
      <c r="M3297" s="5">
        <v>88.86</v>
      </c>
      <c r="N3297" s="5">
        <f t="shared" si="51"/>
        <v>444.3</v>
      </c>
      <c r="O3297" s="5">
        <v>51.223116058659684</v>
      </c>
      <c r="P3297" s="5">
        <f>tb_vendas[[#This Row],[Quantidade]]*tb_vendas[[#This Row],[Custo Unitário]]</f>
        <v>256.11558029329842</v>
      </c>
      <c r="Q3297" s="5">
        <f>tb_vendas[[#This Row],[Valor Total]]-tb_vendas[[#This Row],[Custo Total]]</f>
        <v>188.18441970670159</v>
      </c>
      <c r="R3297" s="2">
        <v>8</v>
      </c>
      <c r="S3297" s="3">
        <v>6</v>
      </c>
      <c r="T3297" t="s">
        <v>81</v>
      </c>
      <c r="U3297" t="s">
        <v>85</v>
      </c>
    </row>
    <row r="3298" spans="1:21" x14ac:dyDescent="0.3">
      <c r="A3298" s="3" t="s">
        <v>3382</v>
      </c>
      <c r="B3298" s="1">
        <v>45201</v>
      </c>
      <c r="C3298" s="7" t="str">
        <f>TEXT(tb_vendas[[#This Row],[Data do Pedido]],"aaaa-mm")</f>
        <v>2023-10</v>
      </c>
      <c r="D3298" s="1" t="s">
        <v>6589</v>
      </c>
      <c r="E3298" t="s">
        <v>23</v>
      </c>
      <c r="F3298" t="s">
        <v>32</v>
      </c>
      <c r="G3298" t="s">
        <v>39</v>
      </c>
      <c r="H3298" t="s">
        <v>45</v>
      </c>
      <c r="I3298" t="s">
        <v>51</v>
      </c>
      <c r="J3298" t="s">
        <v>65</v>
      </c>
      <c r="K3298" t="s">
        <v>76</v>
      </c>
      <c r="L3298">
        <v>10</v>
      </c>
      <c r="M3298" s="5">
        <v>94.24</v>
      </c>
      <c r="N3298" s="5">
        <f t="shared" si="51"/>
        <v>942.4</v>
      </c>
      <c r="O3298" s="5">
        <v>27.244119733779957</v>
      </c>
      <c r="P3298" s="5">
        <f>tb_vendas[[#This Row],[Quantidade]]*tb_vendas[[#This Row],[Custo Unitário]]</f>
        <v>272.44119733779957</v>
      </c>
      <c r="Q3298" s="5">
        <f>tb_vendas[[#This Row],[Valor Total]]-tb_vendas[[#This Row],[Custo Total]]</f>
        <v>669.95880266220047</v>
      </c>
      <c r="R3298" s="2">
        <v>6</v>
      </c>
      <c r="S3298" s="3">
        <v>7</v>
      </c>
      <c r="T3298" t="s">
        <v>79</v>
      </c>
      <c r="U3298" t="s">
        <v>84</v>
      </c>
    </row>
    <row r="3299" spans="1:21" x14ac:dyDescent="0.3">
      <c r="A3299" s="3" t="s">
        <v>3383</v>
      </c>
      <c r="B3299" s="1">
        <v>45201</v>
      </c>
      <c r="C3299" s="7" t="str">
        <f>TEXT(tb_vendas[[#This Row],[Data do Pedido]],"aaaa-mm")</f>
        <v>2023-10</v>
      </c>
      <c r="D3299" s="1" t="s">
        <v>6589</v>
      </c>
      <c r="E3299" t="s">
        <v>23</v>
      </c>
      <c r="F3299" t="s">
        <v>33</v>
      </c>
      <c r="G3299" t="s">
        <v>42</v>
      </c>
      <c r="H3299" t="s">
        <v>46</v>
      </c>
      <c r="I3299" t="s">
        <v>54</v>
      </c>
      <c r="J3299" t="s">
        <v>68</v>
      </c>
      <c r="K3299" t="s">
        <v>71</v>
      </c>
      <c r="L3299">
        <v>97</v>
      </c>
      <c r="M3299" s="5">
        <v>57.45</v>
      </c>
      <c r="N3299" s="5">
        <f t="shared" si="51"/>
        <v>5572.6500000000005</v>
      </c>
      <c r="O3299" s="5">
        <v>27.924274203922909</v>
      </c>
      <c r="P3299" s="5">
        <f>tb_vendas[[#This Row],[Quantidade]]*tb_vendas[[#This Row],[Custo Unitário]]</f>
        <v>2708.6545977805222</v>
      </c>
      <c r="Q3299" s="5">
        <f>tb_vendas[[#This Row],[Valor Total]]-tb_vendas[[#This Row],[Custo Total]]</f>
        <v>2863.9954022194784</v>
      </c>
      <c r="R3299" s="2">
        <v>7</v>
      </c>
      <c r="S3299" s="3">
        <v>7</v>
      </c>
      <c r="T3299" t="s">
        <v>81</v>
      </c>
      <c r="U3299" t="s">
        <v>84</v>
      </c>
    </row>
    <row r="3300" spans="1:21" x14ac:dyDescent="0.3">
      <c r="A3300" s="3" t="s">
        <v>3384</v>
      </c>
      <c r="B3300" s="1">
        <v>45201</v>
      </c>
      <c r="C3300" s="7" t="str">
        <f>TEXT(tb_vendas[[#This Row],[Data do Pedido]],"aaaa-mm")</f>
        <v>2023-10</v>
      </c>
      <c r="D3300" s="1" t="s">
        <v>6593</v>
      </c>
      <c r="E3300" t="s">
        <v>21</v>
      </c>
      <c r="F3300" t="s">
        <v>31</v>
      </c>
      <c r="G3300" t="s">
        <v>40</v>
      </c>
      <c r="H3300" t="s">
        <v>46</v>
      </c>
      <c r="I3300" t="s">
        <v>58</v>
      </c>
      <c r="J3300" t="s">
        <v>64</v>
      </c>
      <c r="K3300" t="s">
        <v>72</v>
      </c>
      <c r="L3300">
        <v>6</v>
      </c>
      <c r="M3300" s="5">
        <v>34.29</v>
      </c>
      <c r="N3300" s="5">
        <f t="shared" si="51"/>
        <v>205.74</v>
      </c>
      <c r="O3300" s="5">
        <v>9.7632866397654237</v>
      </c>
      <c r="P3300" s="5">
        <f>tb_vendas[[#This Row],[Quantidade]]*tb_vendas[[#This Row],[Custo Unitário]]</f>
        <v>58.579719838592538</v>
      </c>
      <c r="Q3300" s="5">
        <f>tb_vendas[[#This Row],[Valor Total]]-tb_vendas[[#This Row],[Custo Total]]</f>
        <v>147.16028016140746</v>
      </c>
      <c r="R3300" s="2">
        <v>7</v>
      </c>
      <c r="S3300" s="3">
        <v>5</v>
      </c>
      <c r="T3300" t="s">
        <v>79</v>
      </c>
      <c r="U3300" t="s">
        <v>84</v>
      </c>
    </row>
    <row r="3301" spans="1:21" x14ac:dyDescent="0.3">
      <c r="A3301" s="3" t="s">
        <v>3385</v>
      </c>
      <c r="B3301" s="1">
        <v>45201</v>
      </c>
      <c r="C3301" s="7" t="str">
        <f>TEXT(tb_vendas[[#This Row],[Data do Pedido]],"aaaa-mm")</f>
        <v>2023-10</v>
      </c>
      <c r="D3301" s="1" t="s">
        <v>6590</v>
      </c>
      <c r="E3301" t="s">
        <v>19</v>
      </c>
      <c r="F3301" t="s">
        <v>36</v>
      </c>
      <c r="G3301" t="s">
        <v>39</v>
      </c>
      <c r="H3301" t="s">
        <v>45</v>
      </c>
      <c r="I3301" t="s">
        <v>54</v>
      </c>
      <c r="J3301" t="s">
        <v>68</v>
      </c>
      <c r="K3301" t="s">
        <v>74</v>
      </c>
      <c r="L3301">
        <v>10</v>
      </c>
      <c r="M3301" s="5">
        <v>21.39</v>
      </c>
      <c r="N3301" s="5">
        <f t="shared" si="51"/>
        <v>213.9</v>
      </c>
      <c r="O3301" s="5">
        <v>19.801786627398617</v>
      </c>
      <c r="P3301" s="5">
        <f>tb_vendas[[#This Row],[Quantidade]]*tb_vendas[[#This Row],[Custo Unitário]]</f>
        <v>198.01786627398616</v>
      </c>
      <c r="Q3301" s="5">
        <f>tb_vendas[[#This Row],[Valor Total]]-tb_vendas[[#This Row],[Custo Total]]</f>
        <v>15.882133726013848</v>
      </c>
      <c r="R3301" s="2">
        <v>6</v>
      </c>
      <c r="S3301" s="3">
        <v>0</v>
      </c>
      <c r="T3301" t="s">
        <v>80</v>
      </c>
      <c r="U3301" t="s">
        <v>82</v>
      </c>
    </row>
    <row r="3302" spans="1:21" x14ac:dyDescent="0.3">
      <c r="A3302" s="3" t="s">
        <v>3386</v>
      </c>
      <c r="B3302" s="1">
        <v>45201</v>
      </c>
      <c r="C3302" s="7" t="str">
        <f>TEXT(tb_vendas[[#This Row],[Data do Pedido]],"aaaa-mm")</f>
        <v>2023-10</v>
      </c>
      <c r="D3302" s="1" t="s">
        <v>6588</v>
      </c>
      <c r="E3302" t="s">
        <v>21</v>
      </c>
      <c r="F3302" t="s">
        <v>35</v>
      </c>
      <c r="G3302" t="s">
        <v>44</v>
      </c>
      <c r="H3302" t="s">
        <v>46</v>
      </c>
      <c r="I3302" t="s">
        <v>54</v>
      </c>
      <c r="J3302" t="s">
        <v>68</v>
      </c>
      <c r="K3302" t="s">
        <v>73</v>
      </c>
      <c r="L3302">
        <v>93</v>
      </c>
      <c r="M3302" s="5">
        <v>48.22</v>
      </c>
      <c r="N3302" s="5">
        <f t="shared" si="51"/>
        <v>4484.46</v>
      </c>
      <c r="O3302" s="5">
        <v>15.993327033993397</v>
      </c>
      <c r="P3302" s="5">
        <f>tb_vendas[[#This Row],[Quantidade]]*tb_vendas[[#This Row],[Custo Unitário]]</f>
        <v>1487.379414161386</v>
      </c>
      <c r="Q3302" s="5">
        <f>tb_vendas[[#This Row],[Valor Total]]-tb_vendas[[#This Row],[Custo Total]]</f>
        <v>2997.0805858386138</v>
      </c>
      <c r="R3302" s="2">
        <v>9</v>
      </c>
      <c r="S3302" s="3">
        <v>1</v>
      </c>
      <c r="T3302" t="s">
        <v>80</v>
      </c>
      <c r="U3302" t="s">
        <v>82</v>
      </c>
    </row>
    <row r="3303" spans="1:21" x14ac:dyDescent="0.3">
      <c r="A3303" s="3" t="s">
        <v>3387</v>
      </c>
      <c r="B3303" s="1">
        <v>45201</v>
      </c>
      <c r="C3303" s="7" t="str">
        <f>TEXT(tb_vendas[[#This Row],[Data do Pedido]],"aaaa-mm")</f>
        <v>2023-10</v>
      </c>
      <c r="D3303" s="1" t="s">
        <v>6588</v>
      </c>
      <c r="E3303" t="s">
        <v>18</v>
      </c>
      <c r="F3303" t="s">
        <v>31</v>
      </c>
      <c r="G3303" t="s">
        <v>40</v>
      </c>
      <c r="H3303" t="s">
        <v>46</v>
      </c>
      <c r="I3303" t="s">
        <v>47</v>
      </c>
      <c r="J3303" t="s">
        <v>63</v>
      </c>
      <c r="K3303" t="s">
        <v>71</v>
      </c>
      <c r="L3303">
        <v>82</v>
      </c>
      <c r="M3303" s="5">
        <v>45</v>
      </c>
      <c r="N3303" s="5">
        <f t="shared" si="51"/>
        <v>3690</v>
      </c>
      <c r="O3303" s="5">
        <v>20.937939317089143</v>
      </c>
      <c r="P3303" s="5">
        <f>tb_vendas[[#This Row],[Quantidade]]*tb_vendas[[#This Row],[Custo Unitário]]</f>
        <v>1716.9110240013097</v>
      </c>
      <c r="Q3303" s="5">
        <f>tb_vendas[[#This Row],[Valor Total]]-tb_vendas[[#This Row],[Custo Total]]</f>
        <v>1973.0889759986903</v>
      </c>
      <c r="R3303" s="2">
        <v>10</v>
      </c>
      <c r="S3303" s="3">
        <v>10</v>
      </c>
      <c r="T3303" t="s">
        <v>81</v>
      </c>
      <c r="U3303" t="s">
        <v>83</v>
      </c>
    </row>
    <row r="3304" spans="1:21" x14ac:dyDescent="0.3">
      <c r="A3304" s="3" t="s">
        <v>3388</v>
      </c>
      <c r="B3304" s="1">
        <v>45201</v>
      </c>
      <c r="C3304" s="7" t="str">
        <f>TEXT(tb_vendas[[#This Row],[Data do Pedido]],"aaaa-mm")</f>
        <v>2023-10</v>
      </c>
      <c r="D3304" s="1" t="s">
        <v>6593</v>
      </c>
      <c r="E3304" t="s">
        <v>21</v>
      </c>
      <c r="F3304" t="s">
        <v>24</v>
      </c>
      <c r="G3304" t="s">
        <v>39</v>
      </c>
      <c r="H3304" t="s">
        <v>45</v>
      </c>
      <c r="I3304" t="s">
        <v>62</v>
      </c>
      <c r="J3304" t="s">
        <v>70</v>
      </c>
      <c r="K3304" t="s">
        <v>77</v>
      </c>
      <c r="L3304">
        <v>69</v>
      </c>
      <c r="M3304" s="5">
        <v>97.7</v>
      </c>
      <c r="N3304" s="5">
        <f t="shared" si="51"/>
        <v>6741.3</v>
      </c>
      <c r="O3304" s="5">
        <v>39.961337993107293</v>
      </c>
      <c r="P3304" s="5">
        <f>tb_vendas[[#This Row],[Quantidade]]*tb_vendas[[#This Row],[Custo Unitário]]</f>
        <v>2757.3323215244031</v>
      </c>
      <c r="Q3304" s="5">
        <f>tb_vendas[[#This Row],[Valor Total]]-tb_vendas[[#This Row],[Custo Total]]</f>
        <v>3983.967678475597</v>
      </c>
      <c r="R3304" s="2">
        <v>5</v>
      </c>
      <c r="S3304" s="3">
        <v>10</v>
      </c>
      <c r="T3304" t="s">
        <v>79</v>
      </c>
      <c r="U3304" t="s">
        <v>84</v>
      </c>
    </row>
    <row r="3305" spans="1:21" x14ac:dyDescent="0.3">
      <c r="A3305" s="3" t="s">
        <v>3389</v>
      </c>
      <c r="B3305" s="1">
        <v>45201</v>
      </c>
      <c r="C3305" s="7" t="str">
        <f>TEXT(tb_vendas[[#This Row],[Data do Pedido]],"aaaa-mm")</f>
        <v>2023-10</v>
      </c>
      <c r="D3305" s="1" t="s">
        <v>6593</v>
      </c>
      <c r="E3305" t="s">
        <v>18</v>
      </c>
      <c r="F3305" t="s">
        <v>32</v>
      </c>
      <c r="G3305" t="s">
        <v>39</v>
      </c>
      <c r="H3305" t="s">
        <v>45</v>
      </c>
      <c r="I3305" t="s">
        <v>61</v>
      </c>
      <c r="J3305" t="s">
        <v>68</v>
      </c>
      <c r="K3305" t="s">
        <v>76</v>
      </c>
      <c r="L3305">
        <v>35</v>
      </c>
      <c r="M3305" s="5">
        <v>14.7</v>
      </c>
      <c r="N3305" s="5">
        <f t="shared" si="51"/>
        <v>514.5</v>
      </c>
      <c r="O3305" s="5">
        <v>5.6329247317614026</v>
      </c>
      <c r="P3305" s="5">
        <f>tb_vendas[[#This Row],[Quantidade]]*tb_vendas[[#This Row],[Custo Unitário]]</f>
        <v>197.15236561164909</v>
      </c>
      <c r="Q3305" s="5">
        <f>tb_vendas[[#This Row],[Valor Total]]-tb_vendas[[#This Row],[Custo Total]]</f>
        <v>317.34763438835091</v>
      </c>
      <c r="R3305" s="2">
        <v>4</v>
      </c>
      <c r="S3305" s="3">
        <v>7</v>
      </c>
      <c r="T3305" t="s">
        <v>81</v>
      </c>
      <c r="U3305" t="s">
        <v>84</v>
      </c>
    </row>
    <row r="3306" spans="1:21" x14ac:dyDescent="0.3">
      <c r="A3306" s="3" t="s">
        <v>3390</v>
      </c>
      <c r="B3306" s="1">
        <v>45201</v>
      </c>
      <c r="C3306" s="7" t="str">
        <f>TEXT(tb_vendas[[#This Row],[Data do Pedido]],"aaaa-mm")</f>
        <v>2023-10</v>
      </c>
      <c r="D3306" s="1" t="s">
        <v>6593</v>
      </c>
      <c r="E3306" t="s">
        <v>21</v>
      </c>
      <c r="F3306" t="s">
        <v>37</v>
      </c>
      <c r="G3306" t="s">
        <v>41</v>
      </c>
      <c r="H3306" t="s">
        <v>45</v>
      </c>
      <c r="I3306" t="s">
        <v>61</v>
      </c>
      <c r="J3306" t="s">
        <v>68</v>
      </c>
      <c r="K3306" t="s">
        <v>74</v>
      </c>
      <c r="L3306">
        <v>33</v>
      </c>
      <c r="M3306" s="5">
        <v>23.32</v>
      </c>
      <c r="N3306" s="5">
        <f t="shared" si="51"/>
        <v>769.56000000000006</v>
      </c>
      <c r="O3306" s="5">
        <v>8.1482285957863922</v>
      </c>
      <c r="P3306" s="5">
        <f>tb_vendas[[#This Row],[Quantidade]]*tb_vendas[[#This Row],[Custo Unitário]]</f>
        <v>268.89154366095096</v>
      </c>
      <c r="Q3306" s="5">
        <f>tb_vendas[[#This Row],[Valor Total]]-tb_vendas[[#This Row],[Custo Total]]</f>
        <v>500.6684563390491</v>
      </c>
      <c r="R3306" s="2">
        <v>5</v>
      </c>
      <c r="S3306" s="3">
        <v>3</v>
      </c>
      <c r="T3306" t="s">
        <v>80</v>
      </c>
      <c r="U3306" t="s">
        <v>85</v>
      </c>
    </row>
    <row r="3307" spans="1:21" x14ac:dyDescent="0.3">
      <c r="A3307" s="3" t="s">
        <v>3391</v>
      </c>
      <c r="B3307" s="1">
        <v>45201</v>
      </c>
      <c r="C3307" s="7" t="str">
        <f>TEXT(tb_vendas[[#This Row],[Data do Pedido]],"aaaa-mm")</f>
        <v>2023-10</v>
      </c>
      <c r="D3307" s="1" t="s">
        <v>6592</v>
      </c>
      <c r="E3307" t="s">
        <v>20</v>
      </c>
      <c r="F3307" t="s">
        <v>31</v>
      </c>
      <c r="G3307" t="s">
        <v>40</v>
      </c>
      <c r="H3307" t="s">
        <v>46</v>
      </c>
      <c r="I3307" t="s">
        <v>57</v>
      </c>
      <c r="J3307" t="s">
        <v>66</v>
      </c>
      <c r="K3307" t="s">
        <v>71</v>
      </c>
      <c r="L3307">
        <v>52</v>
      </c>
      <c r="M3307" s="5">
        <v>4.5999999999999996</v>
      </c>
      <c r="N3307" s="5">
        <f t="shared" si="51"/>
        <v>239.2</v>
      </c>
      <c r="O3307" s="5">
        <v>2.7657508373171749</v>
      </c>
      <c r="P3307" s="5">
        <f>tb_vendas[[#This Row],[Quantidade]]*tb_vendas[[#This Row],[Custo Unitário]]</f>
        <v>143.81904354049308</v>
      </c>
      <c r="Q3307" s="5">
        <f>tb_vendas[[#This Row],[Valor Total]]-tb_vendas[[#This Row],[Custo Total]]</f>
        <v>95.380956459506905</v>
      </c>
      <c r="R3307" s="2">
        <v>3</v>
      </c>
      <c r="S3307" s="3">
        <v>5</v>
      </c>
      <c r="T3307" t="s">
        <v>81</v>
      </c>
      <c r="U3307" t="s">
        <v>82</v>
      </c>
    </row>
    <row r="3308" spans="1:21" x14ac:dyDescent="0.3">
      <c r="A3308" s="3" t="s">
        <v>3392</v>
      </c>
      <c r="B3308" s="1">
        <v>45202</v>
      </c>
      <c r="C3308" s="7" t="str">
        <f>TEXT(tb_vendas[[#This Row],[Data do Pedido]],"aaaa-mm")</f>
        <v>2023-10</v>
      </c>
      <c r="D3308" s="1" t="s">
        <v>6590</v>
      </c>
      <c r="E3308" t="s">
        <v>20</v>
      </c>
      <c r="F3308" t="s">
        <v>37</v>
      </c>
      <c r="G3308" t="s">
        <v>41</v>
      </c>
      <c r="H3308" t="s">
        <v>45</v>
      </c>
      <c r="I3308" t="s">
        <v>61</v>
      </c>
      <c r="J3308" t="s">
        <v>68</v>
      </c>
      <c r="K3308" t="s">
        <v>73</v>
      </c>
      <c r="L3308">
        <v>19</v>
      </c>
      <c r="M3308" s="5">
        <v>51.66</v>
      </c>
      <c r="N3308" s="5">
        <f t="shared" si="51"/>
        <v>981.54</v>
      </c>
      <c r="O3308" s="5">
        <v>16.65525395154993</v>
      </c>
      <c r="P3308" s="5">
        <f>tb_vendas[[#This Row],[Quantidade]]*tb_vendas[[#This Row],[Custo Unitário]]</f>
        <v>316.44982507944866</v>
      </c>
      <c r="Q3308" s="5">
        <f>tb_vendas[[#This Row],[Valor Total]]-tb_vendas[[#This Row],[Custo Total]]</f>
        <v>665.09017492055136</v>
      </c>
      <c r="R3308" s="2">
        <v>2</v>
      </c>
      <c r="S3308" s="3">
        <v>5</v>
      </c>
      <c r="T3308" t="s">
        <v>80</v>
      </c>
      <c r="U3308" t="s">
        <v>84</v>
      </c>
    </row>
    <row r="3309" spans="1:21" x14ac:dyDescent="0.3">
      <c r="A3309" s="3" t="s">
        <v>3393</v>
      </c>
      <c r="B3309" s="1">
        <v>45202</v>
      </c>
      <c r="C3309" s="7" t="str">
        <f>TEXT(tb_vendas[[#This Row],[Data do Pedido]],"aaaa-mm")</f>
        <v>2023-10</v>
      </c>
      <c r="D3309" s="1" t="s">
        <v>6588</v>
      </c>
      <c r="E3309" t="s">
        <v>17</v>
      </c>
      <c r="F3309" t="s">
        <v>27</v>
      </c>
      <c r="G3309" t="s">
        <v>42</v>
      </c>
      <c r="H3309" t="s">
        <v>46</v>
      </c>
      <c r="I3309" t="s">
        <v>59</v>
      </c>
      <c r="J3309" t="s">
        <v>70</v>
      </c>
      <c r="K3309" t="s">
        <v>73</v>
      </c>
      <c r="L3309">
        <v>96</v>
      </c>
      <c r="M3309" s="5">
        <v>87.64</v>
      </c>
      <c r="N3309" s="5">
        <f t="shared" si="51"/>
        <v>8413.44</v>
      </c>
      <c r="O3309" s="5">
        <v>33.217107001637871</v>
      </c>
      <c r="P3309" s="5">
        <f>tb_vendas[[#This Row],[Quantidade]]*tb_vendas[[#This Row],[Custo Unitário]]</f>
        <v>3188.8422721572356</v>
      </c>
      <c r="Q3309" s="5">
        <f>tb_vendas[[#This Row],[Valor Total]]-tb_vendas[[#This Row],[Custo Total]]</f>
        <v>5224.5977278427654</v>
      </c>
      <c r="R3309" s="2">
        <v>1</v>
      </c>
      <c r="S3309" s="3">
        <v>3</v>
      </c>
      <c r="T3309" t="s">
        <v>79</v>
      </c>
      <c r="U3309" t="s">
        <v>82</v>
      </c>
    </row>
    <row r="3310" spans="1:21" x14ac:dyDescent="0.3">
      <c r="A3310" s="3" t="s">
        <v>3394</v>
      </c>
      <c r="B3310" s="1">
        <v>45202</v>
      </c>
      <c r="C3310" s="7" t="str">
        <f>TEXT(tb_vendas[[#This Row],[Data do Pedido]],"aaaa-mm")</f>
        <v>2023-10</v>
      </c>
      <c r="D3310" s="1" t="s">
        <v>6589</v>
      </c>
      <c r="E3310" t="s">
        <v>23</v>
      </c>
      <c r="F3310" t="s">
        <v>24</v>
      </c>
      <c r="G3310" t="s">
        <v>39</v>
      </c>
      <c r="H3310" t="s">
        <v>45</v>
      </c>
      <c r="I3310" t="s">
        <v>55</v>
      </c>
      <c r="J3310" t="s">
        <v>69</v>
      </c>
      <c r="K3310" t="s">
        <v>75</v>
      </c>
      <c r="L3310">
        <v>97</v>
      </c>
      <c r="M3310" s="5">
        <v>95.27</v>
      </c>
      <c r="N3310" s="5">
        <f t="shared" si="51"/>
        <v>9241.19</v>
      </c>
      <c r="O3310" s="5">
        <v>51.483853997786078</v>
      </c>
      <c r="P3310" s="5">
        <f>tb_vendas[[#This Row],[Quantidade]]*tb_vendas[[#This Row],[Custo Unitário]]</f>
        <v>4993.9338377852491</v>
      </c>
      <c r="Q3310" s="5">
        <f>tb_vendas[[#This Row],[Valor Total]]-tb_vendas[[#This Row],[Custo Total]]</f>
        <v>4247.2561622147514</v>
      </c>
      <c r="R3310" s="2">
        <v>2</v>
      </c>
      <c r="S3310" s="3">
        <v>6</v>
      </c>
      <c r="T3310" t="s">
        <v>80</v>
      </c>
      <c r="U3310" t="s">
        <v>85</v>
      </c>
    </row>
    <row r="3311" spans="1:21" x14ac:dyDescent="0.3">
      <c r="A3311" s="3" t="s">
        <v>3395</v>
      </c>
      <c r="B3311" s="1">
        <v>45203</v>
      </c>
      <c r="C3311" s="7" t="str">
        <f>TEXT(tb_vendas[[#This Row],[Data do Pedido]],"aaaa-mm")</f>
        <v>2023-10</v>
      </c>
      <c r="D3311" s="1" t="s">
        <v>6593</v>
      </c>
      <c r="E3311" t="s">
        <v>19</v>
      </c>
      <c r="F3311" t="s">
        <v>24</v>
      </c>
      <c r="G3311" t="s">
        <v>39</v>
      </c>
      <c r="H3311" t="s">
        <v>45</v>
      </c>
      <c r="I3311" t="s">
        <v>55</v>
      </c>
      <c r="J3311" t="s">
        <v>69</v>
      </c>
      <c r="K3311" t="s">
        <v>73</v>
      </c>
      <c r="L3311">
        <v>80</v>
      </c>
      <c r="M3311" s="5">
        <v>16.68</v>
      </c>
      <c r="N3311" s="5">
        <f t="shared" si="51"/>
        <v>1334.4</v>
      </c>
      <c r="O3311" s="5">
        <v>6.5908558349390276</v>
      </c>
      <c r="P3311" s="5">
        <f>tb_vendas[[#This Row],[Quantidade]]*tb_vendas[[#This Row],[Custo Unitário]]</f>
        <v>527.26846679512221</v>
      </c>
      <c r="Q3311" s="5">
        <f>tb_vendas[[#This Row],[Valor Total]]-tb_vendas[[#This Row],[Custo Total]]</f>
        <v>807.13153320487788</v>
      </c>
      <c r="R3311" s="2">
        <v>7</v>
      </c>
      <c r="S3311" s="3">
        <v>10</v>
      </c>
      <c r="T3311" t="s">
        <v>80</v>
      </c>
      <c r="U3311" t="s">
        <v>85</v>
      </c>
    </row>
    <row r="3312" spans="1:21" x14ac:dyDescent="0.3">
      <c r="A3312" s="3" t="s">
        <v>3396</v>
      </c>
      <c r="B3312" s="1">
        <v>45203</v>
      </c>
      <c r="C3312" s="7" t="str">
        <f>TEXT(tb_vendas[[#This Row],[Data do Pedido]],"aaaa-mm")</f>
        <v>2023-10</v>
      </c>
      <c r="D3312" s="1" t="s">
        <v>6593</v>
      </c>
      <c r="E3312" t="s">
        <v>22</v>
      </c>
      <c r="F3312" t="s">
        <v>30</v>
      </c>
      <c r="G3312" t="s">
        <v>44</v>
      </c>
      <c r="H3312" t="s">
        <v>46</v>
      </c>
      <c r="I3312" t="s">
        <v>56</v>
      </c>
      <c r="J3312" t="s">
        <v>63</v>
      </c>
      <c r="K3312" t="s">
        <v>78</v>
      </c>
      <c r="L3312">
        <v>27</v>
      </c>
      <c r="M3312" s="5">
        <v>21.82</v>
      </c>
      <c r="N3312" s="5">
        <f t="shared" si="51"/>
        <v>589.14</v>
      </c>
      <c r="O3312" s="5">
        <v>6.2378658956707689</v>
      </c>
      <c r="P3312" s="5">
        <f>tb_vendas[[#This Row],[Quantidade]]*tb_vendas[[#This Row],[Custo Unitário]]</f>
        <v>168.42237918311076</v>
      </c>
      <c r="Q3312" s="5">
        <f>tb_vendas[[#This Row],[Valor Total]]-tb_vendas[[#This Row],[Custo Total]]</f>
        <v>420.71762081688922</v>
      </c>
      <c r="R3312" s="2">
        <v>5</v>
      </c>
      <c r="S3312" s="3">
        <v>8</v>
      </c>
      <c r="T3312" t="s">
        <v>81</v>
      </c>
      <c r="U3312" t="s">
        <v>82</v>
      </c>
    </row>
    <row r="3313" spans="1:21" x14ac:dyDescent="0.3">
      <c r="A3313" s="3" t="s">
        <v>3397</v>
      </c>
      <c r="B3313" s="1">
        <v>45203</v>
      </c>
      <c r="C3313" s="7" t="str">
        <f>TEXT(tb_vendas[[#This Row],[Data do Pedido]],"aaaa-mm")</f>
        <v>2023-10</v>
      </c>
      <c r="D3313" s="1" t="s">
        <v>6592</v>
      </c>
      <c r="E3313" t="s">
        <v>17</v>
      </c>
      <c r="F3313" t="s">
        <v>32</v>
      </c>
      <c r="G3313" t="s">
        <v>39</v>
      </c>
      <c r="H3313" t="s">
        <v>45</v>
      </c>
      <c r="I3313" t="s">
        <v>50</v>
      </c>
      <c r="J3313" t="s">
        <v>66</v>
      </c>
      <c r="K3313" t="s">
        <v>72</v>
      </c>
      <c r="L3313">
        <v>89</v>
      </c>
      <c r="M3313" s="5">
        <v>35.200000000000003</v>
      </c>
      <c r="N3313" s="5">
        <f t="shared" si="51"/>
        <v>3132.8</v>
      </c>
      <c r="O3313" s="5">
        <v>24.613379531221359</v>
      </c>
      <c r="P3313" s="5">
        <f>tb_vendas[[#This Row],[Quantidade]]*tb_vendas[[#This Row],[Custo Unitário]]</f>
        <v>2190.5907782787008</v>
      </c>
      <c r="Q3313" s="5">
        <f>tb_vendas[[#This Row],[Valor Total]]-tb_vendas[[#This Row],[Custo Total]]</f>
        <v>942.2092217212994</v>
      </c>
      <c r="R3313" s="2">
        <v>10</v>
      </c>
      <c r="S3313" s="3">
        <v>7</v>
      </c>
      <c r="T3313" t="s">
        <v>79</v>
      </c>
      <c r="U3313" t="s">
        <v>84</v>
      </c>
    </row>
    <row r="3314" spans="1:21" x14ac:dyDescent="0.3">
      <c r="A3314" s="3" t="s">
        <v>3398</v>
      </c>
      <c r="B3314" s="1">
        <v>45203</v>
      </c>
      <c r="C3314" s="7" t="str">
        <f>TEXT(tb_vendas[[#This Row],[Data do Pedido]],"aaaa-mm")</f>
        <v>2023-10</v>
      </c>
      <c r="D3314" s="1" t="s">
        <v>6592</v>
      </c>
      <c r="E3314" t="s">
        <v>20</v>
      </c>
      <c r="F3314" t="s">
        <v>32</v>
      </c>
      <c r="G3314" t="s">
        <v>39</v>
      </c>
      <c r="H3314" t="s">
        <v>45</v>
      </c>
      <c r="I3314" t="s">
        <v>49</v>
      </c>
      <c r="J3314" t="s">
        <v>65</v>
      </c>
      <c r="K3314" t="s">
        <v>76</v>
      </c>
      <c r="L3314">
        <v>28</v>
      </c>
      <c r="M3314" s="5">
        <v>41.74</v>
      </c>
      <c r="N3314" s="5">
        <f t="shared" si="51"/>
        <v>1168.72</v>
      </c>
      <c r="O3314" s="5">
        <v>19.268061870200068</v>
      </c>
      <c r="P3314" s="5">
        <f>tb_vendas[[#This Row],[Quantidade]]*tb_vendas[[#This Row],[Custo Unitário]]</f>
        <v>539.50573236560194</v>
      </c>
      <c r="Q3314" s="5">
        <f>tb_vendas[[#This Row],[Valor Total]]-tb_vendas[[#This Row],[Custo Total]]</f>
        <v>629.21426763439808</v>
      </c>
      <c r="R3314" s="2">
        <v>3</v>
      </c>
      <c r="S3314" s="3">
        <v>4</v>
      </c>
      <c r="T3314" t="s">
        <v>79</v>
      </c>
      <c r="U3314" t="s">
        <v>84</v>
      </c>
    </row>
    <row r="3315" spans="1:21" x14ac:dyDescent="0.3">
      <c r="A3315" s="3" t="s">
        <v>3399</v>
      </c>
      <c r="B3315" s="1">
        <v>45203</v>
      </c>
      <c r="C3315" s="7" t="str">
        <f>TEXT(tb_vendas[[#This Row],[Data do Pedido]],"aaaa-mm")</f>
        <v>2023-10</v>
      </c>
      <c r="D3315" s="1" t="s">
        <v>6589</v>
      </c>
      <c r="E3315" t="s">
        <v>17</v>
      </c>
      <c r="F3315" t="s">
        <v>25</v>
      </c>
      <c r="G3315" t="s">
        <v>40</v>
      </c>
      <c r="H3315" t="s">
        <v>46</v>
      </c>
      <c r="I3315" t="s">
        <v>54</v>
      </c>
      <c r="J3315" t="s">
        <v>68</v>
      </c>
      <c r="K3315" t="s">
        <v>72</v>
      </c>
      <c r="L3315">
        <v>51</v>
      </c>
      <c r="M3315" s="5">
        <v>63.72</v>
      </c>
      <c r="N3315" s="5">
        <f t="shared" si="51"/>
        <v>3249.72</v>
      </c>
      <c r="O3315" s="5">
        <v>62.093937443714665</v>
      </c>
      <c r="P3315" s="5">
        <f>tb_vendas[[#This Row],[Quantidade]]*tb_vendas[[#This Row],[Custo Unitário]]</f>
        <v>3166.7908096294477</v>
      </c>
      <c r="Q3315" s="5">
        <f>tb_vendas[[#This Row],[Valor Total]]-tb_vendas[[#This Row],[Custo Total]]</f>
        <v>82.929190370552078</v>
      </c>
      <c r="R3315" s="2">
        <v>4</v>
      </c>
      <c r="S3315" s="3">
        <v>4</v>
      </c>
      <c r="T3315" t="s">
        <v>81</v>
      </c>
      <c r="U3315" t="s">
        <v>84</v>
      </c>
    </row>
    <row r="3316" spans="1:21" x14ac:dyDescent="0.3">
      <c r="A3316" s="3" t="s">
        <v>3400</v>
      </c>
      <c r="B3316" s="1">
        <v>45203</v>
      </c>
      <c r="C3316" s="7" t="str">
        <f>TEXT(tb_vendas[[#This Row],[Data do Pedido]],"aaaa-mm")</f>
        <v>2023-10</v>
      </c>
      <c r="D3316" s="1" t="s">
        <v>6589</v>
      </c>
      <c r="E3316" t="s">
        <v>22</v>
      </c>
      <c r="F3316" t="s">
        <v>30</v>
      </c>
      <c r="G3316" t="s">
        <v>44</v>
      </c>
      <c r="H3316" t="s">
        <v>46</v>
      </c>
      <c r="I3316" t="s">
        <v>57</v>
      </c>
      <c r="J3316" t="s">
        <v>66</v>
      </c>
      <c r="K3316" t="s">
        <v>72</v>
      </c>
      <c r="L3316">
        <v>21</v>
      </c>
      <c r="M3316" s="5">
        <v>67.2</v>
      </c>
      <c r="N3316" s="5">
        <f t="shared" si="51"/>
        <v>1411.2</v>
      </c>
      <c r="O3316" s="5">
        <v>40.452546394857606</v>
      </c>
      <c r="P3316" s="5">
        <f>tb_vendas[[#This Row],[Quantidade]]*tb_vendas[[#This Row],[Custo Unitário]]</f>
        <v>849.50347429200974</v>
      </c>
      <c r="Q3316" s="5">
        <f>tb_vendas[[#This Row],[Valor Total]]-tb_vendas[[#This Row],[Custo Total]]</f>
        <v>561.6965257079903</v>
      </c>
      <c r="R3316" s="2">
        <v>1</v>
      </c>
      <c r="S3316" s="3">
        <v>3</v>
      </c>
      <c r="T3316" t="s">
        <v>80</v>
      </c>
      <c r="U3316" t="s">
        <v>82</v>
      </c>
    </row>
    <row r="3317" spans="1:21" x14ac:dyDescent="0.3">
      <c r="A3317" s="3" t="s">
        <v>3401</v>
      </c>
      <c r="B3317" s="1">
        <v>45203</v>
      </c>
      <c r="C3317" s="7" t="str">
        <f>TEXT(tb_vendas[[#This Row],[Data do Pedido]],"aaaa-mm")</f>
        <v>2023-10</v>
      </c>
      <c r="D3317" s="1" t="s">
        <v>6588</v>
      </c>
      <c r="E3317" t="s">
        <v>20</v>
      </c>
      <c r="F3317" t="s">
        <v>24</v>
      </c>
      <c r="G3317" t="s">
        <v>39</v>
      </c>
      <c r="H3317" t="s">
        <v>45</v>
      </c>
      <c r="I3317" t="s">
        <v>62</v>
      </c>
      <c r="J3317" t="s">
        <v>70</v>
      </c>
      <c r="K3317" t="s">
        <v>77</v>
      </c>
      <c r="L3317">
        <v>27</v>
      </c>
      <c r="M3317" s="5">
        <v>64.11</v>
      </c>
      <c r="N3317" s="5">
        <f t="shared" si="51"/>
        <v>1730.97</v>
      </c>
      <c r="O3317" s="5">
        <v>20.713880300174324</v>
      </c>
      <c r="P3317" s="5">
        <f>tb_vendas[[#This Row],[Quantidade]]*tb_vendas[[#This Row],[Custo Unitário]]</f>
        <v>559.27476810470671</v>
      </c>
      <c r="Q3317" s="5">
        <f>tb_vendas[[#This Row],[Valor Total]]-tb_vendas[[#This Row],[Custo Total]]</f>
        <v>1171.6952318952933</v>
      </c>
      <c r="R3317" s="2">
        <v>5</v>
      </c>
      <c r="S3317" s="3">
        <v>9</v>
      </c>
      <c r="T3317" t="s">
        <v>79</v>
      </c>
      <c r="U3317" t="s">
        <v>85</v>
      </c>
    </row>
    <row r="3318" spans="1:21" x14ac:dyDescent="0.3">
      <c r="A3318" s="3" t="s">
        <v>3402</v>
      </c>
      <c r="B3318" s="1">
        <v>45203</v>
      </c>
      <c r="C3318" s="7" t="str">
        <f>TEXT(tb_vendas[[#This Row],[Data do Pedido]],"aaaa-mm")</f>
        <v>2023-10</v>
      </c>
      <c r="D3318" s="1" t="s">
        <v>6592</v>
      </c>
      <c r="E3318" t="s">
        <v>23</v>
      </c>
      <c r="F3318" t="s">
        <v>33</v>
      </c>
      <c r="G3318" t="s">
        <v>42</v>
      </c>
      <c r="H3318" t="s">
        <v>46</v>
      </c>
      <c r="I3318" t="s">
        <v>59</v>
      </c>
      <c r="J3318" t="s">
        <v>70</v>
      </c>
      <c r="K3318" t="s">
        <v>73</v>
      </c>
      <c r="L3318">
        <v>6</v>
      </c>
      <c r="M3318" s="5">
        <v>53.49</v>
      </c>
      <c r="N3318" s="5">
        <f t="shared" si="51"/>
        <v>320.94</v>
      </c>
      <c r="O3318" s="5">
        <v>24.806014413583963</v>
      </c>
      <c r="P3318" s="5">
        <f>tb_vendas[[#This Row],[Quantidade]]*tb_vendas[[#This Row],[Custo Unitário]]</f>
        <v>148.83608648150377</v>
      </c>
      <c r="Q3318" s="5">
        <f>tb_vendas[[#This Row],[Valor Total]]-tb_vendas[[#This Row],[Custo Total]]</f>
        <v>172.10391351849623</v>
      </c>
      <c r="R3318" s="2">
        <v>6</v>
      </c>
      <c r="S3318" s="3">
        <v>2</v>
      </c>
      <c r="T3318" t="s">
        <v>80</v>
      </c>
      <c r="U3318" t="s">
        <v>82</v>
      </c>
    </row>
    <row r="3319" spans="1:21" x14ac:dyDescent="0.3">
      <c r="A3319" s="3" t="s">
        <v>3403</v>
      </c>
      <c r="B3319" s="1">
        <v>45203</v>
      </c>
      <c r="C3319" s="7" t="str">
        <f>TEXT(tb_vendas[[#This Row],[Data do Pedido]],"aaaa-mm")</f>
        <v>2023-10</v>
      </c>
      <c r="D3319" s="1" t="s">
        <v>6591</v>
      </c>
      <c r="E3319" t="s">
        <v>18</v>
      </c>
      <c r="F3319" t="s">
        <v>34</v>
      </c>
      <c r="G3319" t="s">
        <v>40</v>
      </c>
      <c r="H3319" t="s">
        <v>46</v>
      </c>
      <c r="I3319" t="s">
        <v>51</v>
      </c>
      <c r="J3319" t="s">
        <v>65</v>
      </c>
      <c r="K3319" t="s">
        <v>74</v>
      </c>
      <c r="L3319">
        <v>11</v>
      </c>
      <c r="M3319" s="5">
        <v>28.7</v>
      </c>
      <c r="N3319" s="5">
        <f t="shared" si="51"/>
        <v>315.7</v>
      </c>
      <c r="O3319" s="5">
        <v>7.2763416637633052</v>
      </c>
      <c r="P3319" s="5">
        <f>tb_vendas[[#This Row],[Quantidade]]*tb_vendas[[#This Row],[Custo Unitário]]</f>
        <v>80.039758301396361</v>
      </c>
      <c r="Q3319" s="5">
        <f>tb_vendas[[#This Row],[Valor Total]]-tb_vendas[[#This Row],[Custo Total]]</f>
        <v>235.66024169860361</v>
      </c>
      <c r="R3319" s="2">
        <v>5</v>
      </c>
      <c r="S3319" s="3">
        <v>5</v>
      </c>
      <c r="T3319" t="s">
        <v>80</v>
      </c>
      <c r="U3319" t="s">
        <v>85</v>
      </c>
    </row>
    <row r="3320" spans="1:21" x14ac:dyDescent="0.3">
      <c r="A3320" s="3" t="s">
        <v>3404</v>
      </c>
      <c r="B3320" s="1">
        <v>45204</v>
      </c>
      <c r="C3320" s="7" t="str">
        <f>TEXT(tb_vendas[[#This Row],[Data do Pedido]],"aaaa-mm")</f>
        <v>2023-10</v>
      </c>
      <c r="D3320" s="1" t="s">
        <v>6592</v>
      </c>
      <c r="E3320" t="s">
        <v>16</v>
      </c>
      <c r="F3320" t="s">
        <v>31</v>
      </c>
      <c r="G3320" t="s">
        <v>40</v>
      </c>
      <c r="H3320" t="s">
        <v>46</v>
      </c>
      <c r="I3320" t="s">
        <v>47</v>
      </c>
      <c r="J3320" t="s">
        <v>63</v>
      </c>
      <c r="K3320" t="s">
        <v>78</v>
      </c>
      <c r="L3320">
        <v>74</v>
      </c>
      <c r="M3320" s="5">
        <v>33.299999999999997</v>
      </c>
      <c r="N3320" s="5">
        <f t="shared" si="51"/>
        <v>2464.1999999999998</v>
      </c>
      <c r="O3320" s="5">
        <v>23.051477826513498</v>
      </c>
      <c r="P3320" s="5">
        <f>tb_vendas[[#This Row],[Quantidade]]*tb_vendas[[#This Row],[Custo Unitário]]</f>
        <v>1705.8093591619988</v>
      </c>
      <c r="Q3320" s="5">
        <f>tb_vendas[[#This Row],[Valor Total]]-tb_vendas[[#This Row],[Custo Total]]</f>
        <v>758.39064083800099</v>
      </c>
      <c r="R3320" s="2">
        <v>10</v>
      </c>
      <c r="S3320" s="3">
        <v>7</v>
      </c>
      <c r="T3320" t="s">
        <v>81</v>
      </c>
      <c r="U3320" t="s">
        <v>82</v>
      </c>
    </row>
    <row r="3321" spans="1:21" x14ac:dyDescent="0.3">
      <c r="A3321" s="3" t="s">
        <v>3405</v>
      </c>
      <c r="B3321" s="1">
        <v>45204</v>
      </c>
      <c r="C3321" s="7" t="str">
        <f>TEXT(tb_vendas[[#This Row],[Data do Pedido]],"aaaa-mm")</f>
        <v>2023-10</v>
      </c>
      <c r="D3321" s="1" t="s">
        <v>6588</v>
      </c>
      <c r="E3321" t="s">
        <v>18</v>
      </c>
      <c r="F3321" t="s">
        <v>24</v>
      </c>
      <c r="G3321" t="s">
        <v>39</v>
      </c>
      <c r="H3321" t="s">
        <v>45</v>
      </c>
      <c r="I3321" t="s">
        <v>51</v>
      </c>
      <c r="J3321" t="s">
        <v>65</v>
      </c>
      <c r="K3321" t="s">
        <v>73</v>
      </c>
      <c r="L3321">
        <v>7</v>
      </c>
      <c r="M3321" s="5">
        <v>61.02</v>
      </c>
      <c r="N3321" s="5">
        <f t="shared" si="51"/>
        <v>427.14000000000004</v>
      </c>
      <c r="O3321" s="5">
        <v>26.970124691899095</v>
      </c>
      <c r="P3321" s="5">
        <f>tb_vendas[[#This Row],[Quantidade]]*tb_vendas[[#This Row],[Custo Unitário]]</f>
        <v>188.79087284329367</v>
      </c>
      <c r="Q3321" s="5">
        <f>tb_vendas[[#This Row],[Valor Total]]-tb_vendas[[#This Row],[Custo Total]]</f>
        <v>238.34912715670637</v>
      </c>
      <c r="R3321" s="2">
        <v>4</v>
      </c>
      <c r="S3321" s="3">
        <v>0</v>
      </c>
      <c r="T3321" t="s">
        <v>79</v>
      </c>
      <c r="U3321" t="s">
        <v>82</v>
      </c>
    </row>
    <row r="3322" spans="1:21" x14ac:dyDescent="0.3">
      <c r="A3322" s="3" t="s">
        <v>3406</v>
      </c>
      <c r="B3322" s="1">
        <v>45204</v>
      </c>
      <c r="C3322" s="7" t="str">
        <f>TEXT(tb_vendas[[#This Row],[Data do Pedido]],"aaaa-mm")</f>
        <v>2023-10</v>
      </c>
      <c r="D3322" s="1" t="s">
        <v>6588</v>
      </c>
      <c r="E3322" t="s">
        <v>17</v>
      </c>
      <c r="F3322" t="s">
        <v>32</v>
      </c>
      <c r="G3322" t="s">
        <v>39</v>
      </c>
      <c r="H3322" t="s">
        <v>45</v>
      </c>
      <c r="I3322" t="s">
        <v>57</v>
      </c>
      <c r="J3322" t="s">
        <v>66</v>
      </c>
      <c r="K3322" t="s">
        <v>78</v>
      </c>
      <c r="L3322">
        <v>16</v>
      </c>
      <c r="M3322" s="5">
        <v>75.17</v>
      </c>
      <c r="N3322" s="5">
        <f t="shared" si="51"/>
        <v>1202.72</v>
      </c>
      <c r="O3322" s="5">
        <v>19.009770186622482</v>
      </c>
      <c r="P3322" s="5">
        <f>tb_vendas[[#This Row],[Quantidade]]*tb_vendas[[#This Row],[Custo Unitário]]</f>
        <v>304.15632298595972</v>
      </c>
      <c r="Q3322" s="5">
        <f>tb_vendas[[#This Row],[Valor Total]]-tb_vendas[[#This Row],[Custo Total]]</f>
        <v>898.56367701404031</v>
      </c>
      <c r="R3322" s="2">
        <v>8</v>
      </c>
      <c r="S3322" s="3">
        <v>9</v>
      </c>
      <c r="T3322" t="s">
        <v>81</v>
      </c>
      <c r="U3322" t="s">
        <v>85</v>
      </c>
    </row>
    <row r="3323" spans="1:21" x14ac:dyDescent="0.3">
      <c r="A3323" s="3" t="s">
        <v>3407</v>
      </c>
      <c r="B3323" s="1">
        <v>45204</v>
      </c>
      <c r="C3323" s="7" t="str">
        <f>TEXT(tb_vendas[[#This Row],[Data do Pedido]],"aaaa-mm")</f>
        <v>2023-10</v>
      </c>
      <c r="D3323" s="1" t="s">
        <v>6589</v>
      </c>
      <c r="E3323" t="s">
        <v>17</v>
      </c>
      <c r="F3323" t="s">
        <v>28</v>
      </c>
      <c r="G3323" t="s">
        <v>43</v>
      </c>
      <c r="H3323" t="s">
        <v>45</v>
      </c>
      <c r="I3323" t="s">
        <v>53</v>
      </c>
      <c r="J3323" t="s">
        <v>67</v>
      </c>
      <c r="K3323" t="s">
        <v>74</v>
      </c>
      <c r="L3323">
        <v>66</v>
      </c>
      <c r="M3323" s="5">
        <v>39.380000000000003</v>
      </c>
      <c r="N3323" s="5">
        <f t="shared" si="51"/>
        <v>2599.0800000000004</v>
      </c>
      <c r="O3323" s="5">
        <v>13.398354026840732</v>
      </c>
      <c r="P3323" s="5">
        <f>tb_vendas[[#This Row],[Quantidade]]*tb_vendas[[#This Row],[Custo Unitário]]</f>
        <v>884.29136577148824</v>
      </c>
      <c r="Q3323" s="5">
        <f>tb_vendas[[#This Row],[Valor Total]]-tb_vendas[[#This Row],[Custo Total]]</f>
        <v>1714.7886342285121</v>
      </c>
      <c r="R3323" s="2">
        <v>4</v>
      </c>
      <c r="S3323" s="3">
        <v>0</v>
      </c>
      <c r="T3323" t="s">
        <v>79</v>
      </c>
      <c r="U3323" t="s">
        <v>83</v>
      </c>
    </row>
    <row r="3324" spans="1:21" x14ac:dyDescent="0.3">
      <c r="A3324" s="3" t="s">
        <v>3408</v>
      </c>
      <c r="B3324" s="1">
        <v>45204</v>
      </c>
      <c r="C3324" s="7" t="str">
        <f>TEXT(tb_vendas[[#This Row],[Data do Pedido]],"aaaa-mm")</f>
        <v>2023-10</v>
      </c>
      <c r="D3324" s="1" t="s">
        <v>6590</v>
      </c>
      <c r="E3324" t="s">
        <v>18</v>
      </c>
      <c r="F3324" t="s">
        <v>36</v>
      </c>
      <c r="G3324" t="s">
        <v>39</v>
      </c>
      <c r="H3324" t="s">
        <v>45</v>
      </c>
      <c r="I3324" t="s">
        <v>55</v>
      </c>
      <c r="J3324" t="s">
        <v>69</v>
      </c>
      <c r="K3324" t="s">
        <v>77</v>
      </c>
      <c r="L3324">
        <v>87</v>
      </c>
      <c r="M3324" s="5">
        <v>4.67</v>
      </c>
      <c r="N3324" s="5">
        <f t="shared" si="51"/>
        <v>406.29</v>
      </c>
      <c r="O3324" s="5">
        <v>1.2423490444543266</v>
      </c>
      <c r="P3324" s="5">
        <f>tb_vendas[[#This Row],[Quantidade]]*tb_vendas[[#This Row],[Custo Unitário]]</f>
        <v>108.08436686752641</v>
      </c>
      <c r="Q3324" s="5">
        <f>tb_vendas[[#This Row],[Valor Total]]-tb_vendas[[#This Row],[Custo Total]]</f>
        <v>298.20563313247362</v>
      </c>
      <c r="R3324" s="2">
        <v>2</v>
      </c>
      <c r="S3324" s="3">
        <v>6</v>
      </c>
      <c r="T3324" t="s">
        <v>80</v>
      </c>
      <c r="U3324" t="s">
        <v>83</v>
      </c>
    </row>
    <row r="3325" spans="1:21" x14ac:dyDescent="0.3">
      <c r="A3325" s="3" t="s">
        <v>3409</v>
      </c>
      <c r="B3325" s="1">
        <v>45205</v>
      </c>
      <c r="C3325" s="7" t="str">
        <f>TEXT(tb_vendas[[#This Row],[Data do Pedido]],"aaaa-mm")</f>
        <v>2023-10</v>
      </c>
      <c r="D3325" s="1" t="s">
        <v>6593</v>
      </c>
      <c r="E3325" t="s">
        <v>18</v>
      </c>
      <c r="F3325" t="s">
        <v>32</v>
      </c>
      <c r="G3325" t="s">
        <v>39</v>
      </c>
      <c r="H3325" t="s">
        <v>45</v>
      </c>
      <c r="I3325" t="s">
        <v>62</v>
      </c>
      <c r="J3325" t="s">
        <v>70</v>
      </c>
      <c r="K3325" t="s">
        <v>77</v>
      </c>
      <c r="L3325">
        <v>32</v>
      </c>
      <c r="M3325" s="5">
        <v>60.79</v>
      </c>
      <c r="N3325" s="5">
        <f t="shared" si="51"/>
        <v>1945.28</v>
      </c>
      <c r="O3325" s="5">
        <v>32.741503716694929</v>
      </c>
      <c r="P3325" s="5">
        <f>tb_vendas[[#This Row],[Quantidade]]*tb_vendas[[#This Row],[Custo Unitário]]</f>
        <v>1047.7281189342377</v>
      </c>
      <c r="Q3325" s="5">
        <f>tb_vendas[[#This Row],[Valor Total]]-tb_vendas[[#This Row],[Custo Total]]</f>
        <v>897.55188106576225</v>
      </c>
      <c r="R3325" s="2">
        <v>4</v>
      </c>
      <c r="S3325" s="3">
        <v>4</v>
      </c>
      <c r="T3325" t="s">
        <v>79</v>
      </c>
      <c r="U3325" t="s">
        <v>82</v>
      </c>
    </row>
    <row r="3326" spans="1:21" x14ac:dyDescent="0.3">
      <c r="A3326" s="3" t="s">
        <v>3410</v>
      </c>
      <c r="B3326" s="1">
        <v>45205</v>
      </c>
      <c r="C3326" s="7" t="str">
        <f>TEXT(tb_vendas[[#This Row],[Data do Pedido]],"aaaa-mm")</f>
        <v>2023-10</v>
      </c>
      <c r="D3326" s="1" t="s">
        <v>6589</v>
      </c>
      <c r="E3326" t="s">
        <v>20</v>
      </c>
      <c r="F3326" t="s">
        <v>36</v>
      </c>
      <c r="G3326" t="s">
        <v>39</v>
      </c>
      <c r="H3326" t="s">
        <v>45</v>
      </c>
      <c r="I3326" t="s">
        <v>59</v>
      </c>
      <c r="J3326" t="s">
        <v>70</v>
      </c>
      <c r="K3326" t="s">
        <v>74</v>
      </c>
      <c r="L3326">
        <v>69</v>
      </c>
      <c r="M3326" s="5">
        <v>79.98</v>
      </c>
      <c r="N3326" s="5">
        <f t="shared" si="51"/>
        <v>5518.62</v>
      </c>
      <c r="O3326" s="5">
        <v>51.538375395521122</v>
      </c>
      <c r="P3326" s="5">
        <f>tb_vendas[[#This Row],[Quantidade]]*tb_vendas[[#This Row],[Custo Unitário]]</f>
        <v>3556.1479022909575</v>
      </c>
      <c r="Q3326" s="5">
        <f>tb_vendas[[#This Row],[Valor Total]]-tb_vendas[[#This Row],[Custo Total]]</f>
        <v>1962.4720977090424</v>
      </c>
      <c r="R3326" s="2">
        <v>10</v>
      </c>
      <c r="S3326" s="3">
        <v>7</v>
      </c>
      <c r="T3326" t="s">
        <v>79</v>
      </c>
      <c r="U3326" t="s">
        <v>83</v>
      </c>
    </row>
    <row r="3327" spans="1:21" x14ac:dyDescent="0.3">
      <c r="A3327" s="3" t="s">
        <v>3411</v>
      </c>
      <c r="B3327" s="1">
        <v>45205</v>
      </c>
      <c r="C3327" s="7" t="str">
        <f>TEXT(tb_vendas[[#This Row],[Data do Pedido]],"aaaa-mm")</f>
        <v>2023-10</v>
      </c>
      <c r="D3327" s="1" t="s">
        <v>6590</v>
      </c>
      <c r="E3327" t="s">
        <v>20</v>
      </c>
      <c r="F3327" t="s">
        <v>36</v>
      </c>
      <c r="G3327" t="s">
        <v>39</v>
      </c>
      <c r="H3327" t="s">
        <v>45</v>
      </c>
      <c r="I3327" t="s">
        <v>48</v>
      </c>
      <c r="J3327" t="s">
        <v>64</v>
      </c>
      <c r="K3327" t="s">
        <v>73</v>
      </c>
      <c r="L3327">
        <v>23</v>
      </c>
      <c r="M3327" s="5">
        <v>7.93</v>
      </c>
      <c r="N3327" s="5">
        <f t="shared" si="51"/>
        <v>182.39</v>
      </c>
      <c r="O3327" s="5">
        <v>2.7076231338792565</v>
      </c>
      <c r="P3327" s="5">
        <f>tb_vendas[[#This Row],[Quantidade]]*tb_vendas[[#This Row],[Custo Unitário]]</f>
        <v>62.275332079222899</v>
      </c>
      <c r="Q3327" s="5">
        <f>tb_vendas[[#This Row],[Valor Total]]-tb_vendas[[#This Row],[Custo Total]]</f>
        <v>120.11466792077709</v>
      </c>
      <c r="R3327" s="2">
        <v>1</v>
      </c>
      <c r="S3327" s="3">
        <v>3</v>
      </c>
      <c r="T3327" t="s">
        <v>80</v>
      </c>
      <c r="U3327" t="s">
        <v>82</v>
      </c>
    </row>
    <row r="3328" spans="1:21" x14ac:dyDescent="0.3">
      <c r="A3328" s="3" t="s">
        <v>3412</v>
      </c>
      <c r="B3328" s="1">
        <v>45206</v>
      </c>
      <c r="C3328" s="7" t="str">
        <f>TEXT(tb_vendas[[#This Row],[Data do Pedido]],"aaaa-mm")</f>
        <v>2023-10</v>
      </c>
      <c r="D3328" s="1" t="s">
        <v>6593</v>
      </c>
      <c r="E3328" t="s">
        <v>21</v>
      </c>
      <c r="F3328" t="s">
        <v>37</v>
      </c>
      <c r="G3328" t="s">
        <v>41</v>
      </c>
      <c r="H3328" t="s">
        <v>45</v>
      </c>
      <c r="I3328" t="s">
        <v>56</v>
      </c>
      <c r="J3328" t="s">
        <v>63</v>
      </c>
      <c r="K3328" t="s">
        <v>73</v>
      </c>
      <c r="L3328">
        <v>75</v>
      </c>
      <c r="M3328" s="5">
        <v>53.22</v>
      </c>
      <c r="N3328" s="5">
        <f t="shared" si="51"/>
        <v>3991.5</v>
      </c>
      <c r="O3328" s="5">
        <v>17.867181334787148</v>
      </c>
      <c r="P3328" s="5">
        <f>tb_vendas[[#This Row],[Quantidade]]*tb_vendas[[#This Row],[Custo Unitário]]</f>
        <v>1340.038600109036</v>
      </c>
      <c r="Q3328" s="5">
        <f>tb_vendas[[#This Row],[Valor Total]]-tb_vendas[[#This Row],[Custo Total]]</f>
        <v>2651.461399890964</v>
      </c>
      <c r="R3328" s="2">
        <v>1</v>
      </c>
      <c r="S3328" s="3">
        <v>7</v>
      </c>
      <c r="T3328" t="s">
        <v>81</v>
      </c>
      <c r="U3328" t="s">
        <v>82</v>
      </c>
    </row>
    <row r="3329" spans="1:21" x14ac:dyDescent="0.3">
      <c r="A3329" s="3" t="s">
        <v>3413</v>
      </c>
      <c r="B3329" s="1">
        <v>45206</v>
      </c>
      <c r="C3329" s="7" t="str">
        <f>TEXT(tb_vendas[[#This Row],[Data do Pedido]],"aaaa-mm")</f>
        <v>2023-10</v>
      </c>
      <c r="D3329" s="1" t="s">
        <v>6590</v>
      </c>
      <c r="E3329" t="s">
        <v>19</v>
      </c>
      <c r="F3329" t="s">
        <v>35</v>
      </c>
      <c r="G3329" t="s">
        <v>44</v>
      </c>
      <c r="H3329" t="s">
        <v>46</v>
      </c>
      <c r="I3329" t="s">
        <v>53</v>
      </c>
      <c r="J3329" t="s">
        <v>67</v>
      </c>
      <c r="K3329" t="s">
        <v>77</v>
      </c>
      <c r="L3329">
        <v>30</v>
      </c>
      <c r="M3329" s="5">
        <v>41.08</v>
      </c>
      <c r="N3329" s="5">
        <f t="shared" si="51"/>
        <v>1232.3999999999999</v>
      </c>
      <c r="O3329" s="5">
        <v>11.819239198244281</v>
      </c>
      <c r="P3329" s="5">
        <f>tb_vendas[[#This Row],[Quantidade]]*tb_vendas[[#This Row],[Custo Unitário]]</f>
        <v>354.57717594732844</v>
      </c>
      <c r="Q3329" s="5">
        <f>tb_vendas[[#This Row],[Valor Total]]-tb_vendas[[#This Row],[Custo Total]]</f>
        <v>877.82282405267142</v>
      </c>
      <c r="R3329" s="2">
        <v>2</v>
      </c>
      <c r="S3329" s="3">
        <v>2</v>
      </c>
      <c r="T3329" t="s">
        <v>80</v>
      </c>
      <c r="U3329" t="s">
        <v>83</v>
      </c>
    </row>
    <row r="3330" spans="1:21" x14ac:dyDescent="0.3">
      <c r="A3330" s="3" t="s">
        <v>3414</v>
      </c>
      <c r="B3330" s="1">
        <v>45206</v>
      </c>
      <c r="C3330" s="7" t="str">
        <f>TEXT(tb_vendas[[#This Row],[Data do Pedido]],"aaaa-mm")</f>
        <v>2023-10</v>
      </c>
      <c r="D3330" s="1" t="s">
        <v>6591</v>
      </c>
      <c r="E3330" t="s">
        <v>17</v>
      </c>
      <c r="F3330" t="s">
        <v>37</v>
      </c>
      <c r="G3330" t="s">
        <v>41</v>
      </c>
      <c r="H3330" t="s">
        <v>45</v>
      </c>
      <c r="I3330" t="s">
        <v>61</v>
      </c>
      <c r="J3330" t="s">
        <v>68</v>
      </c>
      <c r="K3330" t="s">
        <v>76</v>
      </c>
      <c r="L3330">
        <v>39</v>
      </c>
      <c r="M3330" s="5">
        <v>37.28</v>
      </c>
      <c r="N3330" s="5">
        <f t="shared" si="51"/>
        <v>1453.92</v>
      </c>
      <c r="O3330" s="5">
        <v>17.228817003168199</v>
      </c>
      <c r="P3330" s="5">
        <f>tb_vendas[[#This Row],[Quantidade]]*tb_vendas[[#This Row],[Custo Unitário]]</f>
        <v>671.92386312355973</v>
      </c>
      <c r="Q3330" s="5">
        <f>tb_vendas[[#This Row],[Valor Total]]-tb_vendas[[#This Row],[Custo Total]]</f>
        <v>781.99613687644035</v>
      </c>
      <c r="R3330" s="2">
        <v>2</v>
      </c>
      <c r="S3330" s="3">
        <v>2</v>
      </c>
      <c r="T3330" t="s">
        <v>80</v>
      </c>
      <c r="U3330" t="s">
        <v>84</v>
      </c>
    </row>
    <row r="3331" spans="1:21" x14ac:dyDescent="0.3">
      <c r="A3331" s="3" t="s">
        <v>3415</v>
      </c>
      <c r="B3331" s="1">
        <v>45206</v>
      </c>
      <c r="C3331" s="7" t="str">
        <f>TEXT(tb_vendas[[#This Row],[Data do Pedido]],"aaaa-mm")</f>
        <v>2023-10</v>
      </c>
      <c r="D3331" s="1" t="s">
        <v>6593</v>
      </c>
      <c r="E3331" t="s">
        <v>17</v>
      </c>
      <c r="F3331" t="s">
        <v>33</v>
      </c>
      <c r="G3331" t="s">
        <v>42</v>
      </c>
      <c r="H3331" t="s">
        <v>46</v>
      </c>
      <c r="I3331" t="s">
        <v>59</v>
      </c>
      <c r="J3331" t="s">
        <v>70</v>
      </c>
      <c r="K3331" t="s">
        <v>72</v>
      </c>
      <c r="L3331">
        <v>24</v>
      </c>
      <c r="M3331" s="5">
        <v>48.29</v>
      </c>
      <c r="N3331" s="5">
        <f t="shared" ref="N3331:N3394" si="52">L3331*M3331</f>
        <v>1158.96</v>
      </c>
      <c r="O3331" s="5">
        <v>18.400056358690559</v>
      </c>
      <c r="P3331" s="5">
        <f>tb_vendas[[#This Row],[Quantidade]]*tb_vendas[[#This Row],[Custo Unitário]]</f>
        <v>441.60135260857339</v>
      </c>
      <c r="Q3331" s="5">
        <f>tb_vendas[[#This Row],[Valor Total]]-tb_vendas[[#This Row],[Custo Total]]</f>
        <v>717.35864739142664</v>
      </c>
      <c r="R3331" s="2">
        <v>1</v>
      </c>
      <c r="S3331" s="3">
        <v>4</v>
      </c>
      <c r="T3331" t="s">
        <v>79</v>
      </c>
      <c r="U3331" t="s">
        <v>83</v>
      </c>
    </row>
    <row r="3332" spans="1:21" x14ac:dyDescent="0.3">
      <c r="A3332" s="3" t="s">
        <v>3416</v>
      </c>
      <c r="B3332" s="1">
        <v>45207</v>
      </c>
      <c r="C3332" s="7" t="str">
        <f>TEXT(tb_vendas[[#This Row],[Data do Pedido]],"aaaa-mm")</f>
        <v>2023-10</v>
      </c>
      <c r="D3332" s="1" t="s">
        <v>6590</v>
      </c>
      <c r="E3332" t="s">
        <v>20</v>
      </c>
      <c r="F3332" t="s">
        <v>28</v>
      </c>
      <c r="G3332" t="s">
        <v>43</v>
      </c>
      <c r="H3332" t="s">
        <v>45</v>
      </c>
      <c r="I3332" t="s">
        <v>54</v>
      </c>
      <c r="J3332" t="s">
        <v>68</v>
      </c>
      <c r="K3332" t="s">
        <v>78</v>
      </c>
      <c r="L3332">
        <v>87</v>
      </c>
      <c r="M3332" s="5">
        <v>27.87</v>
      </c>
      <c r="N3332" s="5">
        <f t="shared" si="52"/>
        <v>2424.69</v>
      </c>
      <c r="O3332" s="5">
        <v>8.2784331297336813</v>
      </c>
      <c r="P3332" s="5">
        <f>tb_vendas[[#This Row],[Quantidade]]*tb_vendas[[#This Row],[Custo Unitário]]</f>
        <v>720.22368228683024</v>
      </c>
      <c r="Q3332" s="5">
        <f>tb_vendas[[#This Row],[Valor Total]]-tb_vendas[[#This Row],[Custo Total]]</f>
        <v>1704.4663177131697</v>
      </c>
      <c r="R3332" s="2">
        <v>5</v>
      </c>
      <c r="S3332" s="3">
        <v>10</v>
      </c>
      <c r="T3332" t="s">
        <v>81</v>
      </c>
      <c r="U3332" t="s">
        <v>84</v>
      </c>
    </row>
    <row r="3333" spans="1:21" x14ac:dyDescent="0.3">
      <c r="A3333" s="3" t="s">
        <v>3417</v>
      </c>
      <c r="B3333" s="1">
        <v>45207</v>
      </c>
      <c r="C3333" s="7" t="str">
        <f>TEXT(tb_vendas[[#This Row],[Data do Pedido]],"aaaa-mm")</f>
        <v>2023-10</v>
      </c>
      <c r="D3333" s="1" t="s">
        <v>6591</v>
      </c>
      <c r="E3333" t="s">
        <v>17</v>
      </c>
      <c r="F3333" t="s">
        <v>34</v>
      </c>
      <c r="G3333" t="s">
        <v>40</v>
      </c>
      <c r="H3333" t="s">
        <v>46</v>
      </c>
      <c r="I3333" t="s">
        <v>49</v>
      </c>
      <c r="J3333" t="s">
        <v>65</v>
      </c>
      <c r="K3333" t="s">
        <v>78</v>
      </c>
      <c r="L3333">
        <v>89</v>
      </c>
      <c r="M3333" s="5">
        <v>75.760000000000005</v>
      </c>
      <c r="N3333" s="5">
        <f t="shared" si="52"/>
        <v>6742.64</v>
      </c>
      <c r="O3333" s="5">
        <v>24.401532087653713</v>
      </c>
      <c r="P3333" s="5">
        <f>tb_vendas[[#This Row],[Quantidade]]*tb_vendas[[#This Row],[Custo Unitário]]</f>
        <v>2171.7363558011803</v>
      </c>
      <c r="Q3333" s="5">
        <f>tb_vendas[[#This Row],[Valor Total]]-tb_vendas[[#This Row],[Custo Total]]</f>
        <v>4570.9036441988201</v>
      </c>
      <c r="R3333" s="2">
        <v>2</v>
      </c>
      <c r="S3333" s="3">
        <v>3</v>
      </c>
      <c r="T3333" t="s">
        <v>80</v>
      </c>
      <c r="U3333" t="s">
        <v>84</v>
      </c>
    </row>
    <row r="3334" spans="1:21" x14ac:dyDescent="0.3">
      <c r="A3334" s="3" t="s">
        <v>3418</v>
      </c>
      <c r="B3334" s="1">
        <v>45207</v>
      </c>
      <c r="C3334" s="7" t="str">
        <f>TEXT(tb_vendas[[#This Row],[Data do Pedido]],"aaaa-mm")</f>
        <v>2023-10</v>
      </c>
      <c r="D3334" s="1" t="s">
        <v>6588</v>
      </c>
      <c r="E3334" t="s">
        <v>21</v>
      </c>
      <c r="F3334" t="s">
        <v>35</v>
      </c>
      <c r="G3334" t="s">
        <v>44</v>
      </c>
      <c r="H3334" t="s">
        <v>46</v>
      </c>
      <c r="I3334" t="s">
        <v>59</v>
      </c>
      <c r="J3334" t="s">
        <v>70</v>
      </c>
      <c r="K3334" t="s">
        <v>75</v>
      </c>
      <c r="L3334">
        <v>58</v>
      </c>
      <c r="M3334" s="5">
        <v>39.14</v>
      </c>
      <c r="N3334" s="5">
        <f t="shared" si="52"/>
        <v>2270.12</v>
      </c>
      <c r="O3334" s="5">
        <v>14.960210670888245</v>
      </c>
      <c r="P3334" s="5">
        <f>tb_vendas[[#This Row],[Quantidade]]*tb_vendas[[#This Row],[Custo Unitário]]</f>
        <v>867.69221891151824</v>
      </c>
      <c r="Q3334" s="5">
        <f>tb_vendas[[#This Row],[Valor Total]]-tb_vendas[[#This Row],[Custo Total]]</f>
        <v>1402.4277810884817</v>
      </c>
      <c r="R3334" s="2">
        <v>8</v>
      </c>
      <c r="S3334" s="3">
        <v>3</v>
      </c>
      <c r="T3334" t="s">
        <v>79</v>
      </c>
      <c r="U3334" t="s">
        <v>84</v>
      </c>
    </row>
    <row r="3335" spans="1:21" x14ac:dyDescent="0.3">
      <c r="A3335" s="3" t="s">
        <v>3419</v>
      </c>
      <c r="B3335" s="1">
        <v>45208</v>
      </c>
      <c r="C3335" s="7" t="str">
        <f>TEXT(tb_vendas[[#This Row],[Data do Pedido]],"aaaa-mm")</f>
        <v>2023-10</v>
      </c>
      <c r="D3335" s="1" t="s">
        <v>6589</v>
      </c>
      <c r="E3335" t="s">
        <v>17</v>
      </c>
      <c r="F3335" t="s">
        <v>34</v>
      </c>
      <c r="G3335" t="s">
        <v>40</v>
      </c>
      <c r="H3335" t="s">
        <v>46</v>
      </c>
      <c r="I3335" t="s">
        <v>61</v>
      </c>
      <c r="J3335" t="s">
        <v>68</v>
      </c>
      <c r="K3335" t="s">
        <v>78</v>
      </c>
      <c r="L3335">
        <v>14</v>
      </c>
      <c r="M3335" s="5">
        <v>78.14</v>
      </c>
      <c r="N3335" s="5">
        <f t="shared" si="52"/>
        <v>1093.96</v>
      </c>
      <c r="O3335" s="5">
        <v>55.029022711689677</v>
      </c>
      <c r="P3335" s="5">
        <f>tb_vendas[[#This Row],[Quantidade]]*tb_vendas[[#This Row],[Custo Unitário]]</f>
        <v>770.40631796365551</v>
      </c>
      <c r="Q3335" s="5">
        <f>tb_vendas[[#This Row],[Valor Total]]-tb_vendas[[#This Row],[Custo Total]]</f>
        <v>323.55368203634453</v>
      </c>
      <c r="R3335" s="2">
        <v>6</v>
      </c>
      <c r="S3335" s="3">
        <v>2</v>
      </c>
      <c r="T3335" t="s">
        <v>80</v>
      </c>
      <c r="U3335" t="s">
        <v>82</v>
      </c>
    </row>
    <row r="3336" spans="1:21" x14ac:dyDescent="0.3">
      <c r="A3336" s="3" t="s">
        <v>3420</v>
      </c>
      <c r="B3336" s="1">
        <v>45208</v>
      </c>
      <c r="C3336" s="7" t="str">
        <f>TEXT(tb_vendas[[#This Row],[Data do Pedido]],"aaaa-mm")</f>
        <v>2023-10</v>
      </c>
      <c r="D3336" s="1" t="s">
        <v>6590</v>
      </c>
      <c r="E3336" t="s">
        <v>18</v>
      </c>
      <c r="F3336" t="s">
        <v>30</v>
      </c>
      <c r="G3336" t="s">
        <v>44</v>
      </c>
      <c r="H3336" t="s">
        <v>46</v>
      </c>
      <c r="I3336" t="s">
        <v>54</v>
      </c>
      <c r="J3336" t="s">
        <v>68</v>
      </c>
      <c r="K3336" t="s">
        <v>72</v>
      </c>
      <c r="L3336">
        <v>61</v>
      </c>
      <c r="M3336" s="5">
        <v>41.8</v>
      </c>
      <c r="N3336" s="5">
        <f t="shared" si="52"/>
        <v>2549.7999999999997</v>
      </c>
      <c r="O3336" s="5">
        <v>16.29781030374642</v>
      </c>
      <c r="P3336" s="5">
        <f>tb_vendas[[#This Row],[Quantidade]]*tb_vendas[[#This Row],[Custo Unitário]]</f>
        <v>994.16642852853158</v>
      </c>
      <c r="Q3336" s="5">
        <f>tb_vendas[[#This Row],[Valor Total]]-tb_vendas[[#This Row],[Custo Total]]</f>
        <v>1555.6335714714683</v>
      </c>
      <c r="R3336" s="2">
        <v>1</v>
      </c>
      <c r="S3336" s="3">
        <v>10</v>
      </c>
      <c r="T3336" t="s">
        <v>80</v>
      </c>
      <c r="U3336" t="s">
        <v>85</v>
      </c>
    </row>
    <row r="3337" spans="1:21" x14ac:dyDescent="0.3">
      <c r="A3337" s="3" t="s">
        <v>3421</v>
      </c>
      <c r="B3337" s="1">
        <v>45208</v>
      </c>
      <c r="C3337" s="7" t="str">
        <f>TEXT(tb_vendas[[#This Row],[Data do Pedido]],"aaaa-mm")</f>
        <v>2023-10</v>
      </c>
      <c r="D3337" s="1" t="s">
        <v>6593</v>
      </c>
      <c r="E3337" t="s">
        <v>19</v>
      </c>
      <c r="F3337" t="s">
        <v>27</v>
      </c>
      <c r="G3337" t="s">
        <v>42</v>
      </c>
      <c r="H3337" t="s">
        <v>46</v>
      </c>
      <c r="I3337" t="s">
        <v>54</v>
      </c>
      <c r="J3337" t="s">
        <v>68</v>
      </c>
      <c r="K3337" t="s">
        <v>75</v>
      </c>
      <c r="L3337">
        <v>40</v>
      </c>
      <c r="M3337" s="5">
        <v>61.07</v>
      </c>
      <c r="N3337" s="5">
        <f t="shared" si="52"/>
        <v>2442.8000000000002</v>
      </c>
      <c r="O3337" s="5">
        <v>38.32537619172642</v>
      </c>
      <c r="P3337" s="5">
        <f>tb_vendas[[#This Row],[Quantidade]]*tb_vendas[[#This Row],[Custo Unitário]]</f>
        <v>1533.0150476690569</v>
      </c>
      <c r="Q3337" s="5">
        <f>tb_vendas[[#This Row],[Valor Total]]-tb_vendas[[#This Row],[Custo Total]]</f>
        <v>909.78495233094327</v>
      </c>
      <c r="R3337" s="2">
        <v>1</v>
      </c>
      <c r="S3337" s="3">
        <v>6</v>
      </c>
      <c r="T3337" t="s">
        <v>79</v>
      </c>
      <c r="U3337" t="s">
        <v>84</v>
      </c>
    </row>
    <row r="3338" spans="1:21" x14ac:dyDescent="0.3">
      <c r="A3338" s="3" t="s">
        <v>3422</v>
      </c>
      <c r="B3338" s="1">
        <v>45208</v>
      </c>
      <c r="C3338" s="7" t="str">
        <f>TEXT(tb_vendas[[#This Row],[Data do Pedido]],"aaaa-mm")</f>
        <v>2023-10</v>
      </c>
      <c r="D3338" s="1" t="s">
        <v>6590</v>
      </c>
      <c r="E3338" t="s">
        <v>19</v>
      </c>
      <c r="F3338" t="s">
        <v>24</v>
      </c>
      <c r="G3338" t="s">
        <v>39</v>
      </c>
      <c r="H3338" t="s">
        <v>45</v>
      </c>
      <c r="I3338" t="s">
        <v>56</v>
      </c>
      <c r="J3338" t="s">
        <v>63</v>
      </c>
      <c r="K3338" t="s">
        <v>72</v>
      </c>
      <c r="L3338">
        <v>47</v>
      </c>
      <c r="M3338" s="5">
        <v>98.28</v>
      </c>
      <c r="N3338" s="5">
        <f t="shared" si="52"/>
        <v>4619.16</v>
      </c>
      <c r="O3338" s="5">
        <v>31.487961105935327</v>
      </c>
      <c r="P3338" s="5">
        <f>tb_vendas[[#This Row],[Quantidade]]*tb_vendas[[#This Row],[Custo Unitário]]</f>
        <v>1479.9341719789604</v>
      </c>
      <c r="Q3338" s="5">
        <f>tb_vendas[[#This Row],[Valor Total]]-tb_vendas[[#This Row],[Custo Total]]</f>
        <v>3139.2258280210394</v>
      </c>
      <c r="R3338" s="2">
        <v>8</v>
      </c>
      <c r="S3338" s="3">
        <v>7</v>
      </c>
      <c r="T3338" t="s">
        <v>80</v>
      </c>
      <c r="U3338" t="s">
        <v>83</v>
      </c>
    </row>
    <row r="3339" spans="1:21" x14ac:dyDescent="0.3">
      <c r="A3339" s="3" t="s">
        <v>3423</v>
      </c>
      <c r="B3339" s="1">
        <v>45209</v>
      </c>
      <c r="C3339" s="7" t="str">
        <f>TEXT(tb_vendas[[#This Row],[Data do Pedido]],"aaaa-mm")</f>
        <v>2023-10</v>
      </c>
      <c r="D3339" s="1" t="s">
        <v>6589</v>
      </c>
      <c r="E3339" t="s">
        <v>18</v>
      </c>
      <c r="F3339" t="s">
        <v>26</v>
      </c>
      <c r="G3339" t="s">
        <v>41</v>
      </c>
      <c r="H3339" t="s">
        <v>45</v>
      </c>
      <c r="I3339" t="s">
        <v>53</v>
      </c>
      <c r="J3339" t="s">
        <v>67</v>
      </c>
      <c r="K3339" t="s">
        <v>71</v>
      </c>
      <c r="L3339">
        <v>94</v>
      </c>
      <c r="M3339" s="5">
        <v>63.08</v>
      </c>
      <c r="N3339" s="5">
        <f t="shared" si="52"/>
        <v>5929.5199999999995</v>
      </c>
      <c r="O3339" s="5">
        <v>39.107108143488666</v>
      </c>
      <c r="P3339" s="5">
        <f>tb_vendas[[#This Row],[Quantidade]]*tb_vendas[[#This Row],[Custo Unitário]]</f>
        <v>3676.0681654879345</v>
      </c>
      <c r="Q3339" s="5">
        <f>tb_vendas[[#This Row],[Valor Total]]-tb_vendas[[#This Row],[Custo Total]]</f>
        <v>2253.451834512065</v>
      </c>
      <c r="R3339" s="2">
        <v>6</v>
      </c>
      <c r="S3339" s="3">
        <v>3</v>
      </c>
      <c r="T3339" t="s">
        <v>79</v>
      </c>
      <c r="U3339" t="s">
        <v>84</v>
      </c>
    </row>
    <row r="3340" spans="1:21" x14ac:dyDescent="0.3">
      <c r="A3340" s="3" t="s">
        <v>3424</v>
      </c>
      <c r="B3340" s="1">
        <v>45209</v>
      </c>
      <c r="C3340" s="7" t="str">
        <f>TEXT(tb_vendas[[#This Row],[Data do Pedido]],"aaaa-mm")</f>
        <v>2023-10</v>
      </c>
      <c r="D3340" s="1" t="s">
        <v>6590</v>
      </c>
      <c r="E3340" t="s">
        <v>21</v>
      </c>
      <c r="F3340" t="s">
        <v>24</v>
      </c>
      <c r="G3340" t="s">
        <v>39</v>
      </c>
      <c r="H3340" t="s">
        <v>45</v>
      </c>
      <c r="I3340" t="s">
        <v>61</v>
      </c>
      <c r="J3340" t="s">
        <v>68</v>
      </c>
      <c r="K3340" t="s">
        <v>75</v>
      </c>
      <c r="L3340">
        <v>96</v>
      </c>
      <c r="M3340" s="5">
        <v>49.29</v>
      </c>
      <c r="N3340" s="5">
        <f t="shared" si="52"/>
        <v>4731.84</v>
      </c>
      <c r="O3340" s="5">
        <v>39.804476385388753</v>
      </c>
      <c r="P3340" s="5">
        <f>tb_vendas[[#This Row],[Quantidade]]*tb_vendas[[#This Row],[Custo Unitário]]</f>
        <v>3821.2297329973203</v>
      </c>
      <c r="Q3340" s="5">
        <f>tb_vendas[[#This Row],[Valor Total]]-tb_vendas[[#This Row],[Custo Total]]</f>
        <v>910.61026700267985</v>
      </c>
      <c r="R3340" s="2">
        <v>10</v>
      </c>
      <c r="S3340" s="3">
        <v>6</v>
      </c>
      <c r="T3340" t="s">
        <v>79</v>
      </c>
      <c r="U3340" t="s">
        <v>85</v>
      </c>
    </row>
    <row r="3341" spans="1:21" x14ac:dyDescent="0.3">
      <c r="A3341" s="3" t="s">
        <v>3425</v>
      </c>
      <c r="B3341" s="1">
        <v>45209</v>
      </c>
      <c r="C3341" s="7" t="str">
        <f>TEXT(tb_vendas[[#This Row],[Data do Pedido]],"aaaa-mm")</f>
        <v>2023-10</v>
      </c>
      <c r="D3341" s="1" t="s">
        <v>6593</v>
      </c>
      <c r="E3341" t="s">
        <v>16</v>
      </c>
      <c r="F3341" t="s">
        <v>33</v>
      </c>
      <c r="G3341" t="s">
        <v>42</v>
      </c>
      <c r="H3341" t="s">
        <v>46</v>
      </c>
      <c r="I3341" t="s">
        <v>57</v>
      </c>
      <c r="J3341" t="s">
        <v>66</v>
      </c>
      <c r="K3341" t="s">
        <v>75</v>
      </c>
      <c r="L3341">
        <v>59</v>
      </c>
      <c r="M3341" s="5">
        <v>97.37</v>
      </c>
      <c r="N3341" s="5">
        <f t="shared" si="52"/>
        <v>5744.83</v>
      </c>
      <c r="O3341" s="5">
        <v>90.388016626048781</v>
      </c>
      <c r="P3341" s="5">
        <f>tb_vendas[[#This Row],[Quantidade]]*tb_vendas[[#This Row],[Custo Unitário]]</f>
        <v>5332.8929809368783</v>
      </c>
      <c r="Q3341" s="5">
        <f>tb_vendas[[#This Row],[Valor Total]]-tb_vendas[[#This Row],[Custo Total]]</f>
        <v>411.93701906312162</v>
      </c>
      <c r="R3341" s="2">
        <v>6</v>
      </c>
      <c r="S3341" s="3">
        <v>2</v>
      </c>
      <c r="T3341" t="s">
        <v>79</v>
      </c>
      <c r="U3341" t="s">
        <v>83</v>
      </c>
    </row>
    <row r="3342" spans="1:21" x14ac:dyDescent="0.3">
      <c r="A3342" s="3" t="s">
        <v>3426</v>
      </c>
      <c r="B3342" s="1">
        <v>45209</v>
      </c>
      <c r="C3342" s="7" t="str">
        <f>TEXT(tb_vendas[[#This Row],[Data do Pedido]],"aaaa-mm")</f>
        <v>2023-10</v>
      </c>
      <c r="D3342" s="1" t="s">
        <v>6592</v>
      </c>
      <c r="E3342" t="s">
        <v>20</v>
      </c>
      <c r="F3342" t="s">
        <v>29</v>
      </c>
      <c r="G3342" t="s">
        <v>43</v>
      </c>
      <c r="H3342" t="s">
        <v>45</v>
      </c>
      <c r="I3342" t="s">
        <v>56</v>
      </c>
      <c r="J3342" t="s">
        <v>63</v>
      </c>
      <c r="K3342" t="s">
        <v>75</v>
      </c>
      <c r="L3342">
        <v>80</v>
      </c>
      <c r="M3342" s="5">
        <v>70.78</v>
      </c>
      <c r="N3342" s="5">
        <f t="shared" si="52"/>
        <v>5662.4</v>
      </c>
      <c r="O3342" s="5">
        <v>18.105734638263094</v>
      </c>
      <c r="P3342" s="5">
        <f>tb_vendas[[#This Row],[Quantidade]]*tb_vendas[[#This Row],[Custo Unitário]]</f>
        <v>1448.4587710610476</v>
      </c>
      <c r="Q3342" s="5">
        <f>tb_vendas[[#This Row],[Valor Total]]-tb_vendas[[#This Row],[Custo Total]]</f>
        <v>4213.941228938952</v>
      </c>
      <c r="R3342" s="2">
        <v>6</v>
      </c>
      <c r="S3342" s="3">
        <v>0</v>
      </c>
      <c r="T3342" t="s">
        <v>80</v>
      </c>
      <c r="U3342" t="s">
        <v>83</v>
      </c>
    </row>
    <row r="3343" spans="1:21" x14ac:dyDescent="0.3">
      <c r="A3343" s="3" t="s">
        <v>3427</v>
      </c>
      <c r="B3343" s="1">
        <v>45209</v>
      </c>
      <c r="C3343" s="7" t="str">
        <f>TEXT(tb_vendas[[#This Row],[Data do Pedido]],"aaaa-mm")</f>
        <v>2023-10</v>
      </c>
      <c r="D3343" s="1" t="s">
        <v>6591</v>
      </c>
      <c r="E3343" t="s">
        <v>20</v>
      </c>
      <c r="F3343" t="s">
        <v>25</v>
      </c>
      <c r="G3343" t="s">
        <v>40</v>
      </c>
      <c r="H3343" t="s">
        <v>46</v>
      </c>
      <c r="I3343" t="s">
        <v>50</v>
      </c>
      <c r="J3343" t="s">
        <v>66</v>
      </c>
      <c r="K3343" t="s">
        <v>71</v>
      </c>
      <c r="L3343">
        <v>30</v>
      </c>
      <c r="M3343" s="5">
        <v>50.85</v>
      </c>
      <c r="N3343" s="5">
        <f t="shared" si="52"/>
        <v>1525.5</v>
      </c>
      <c r="O3343" s="5">
        <v>19.32546874848029</v>
      </c>
      <c r="P3343" s="5">
        <f>tb_vendas[[#This Row],[Quantidade]]*tb_vendas[[#This Row],[Custo Unitário]]</f>
        <v>579.76406245440876</v>
      </c>
      <c r="Q3343" s="5">
        <f>tb_vendas[[#This Row],[Valor Total]]-tb_vendas[[#This Row],[Custo Total]]</f>
        <v>945.73593754559124</v>
      </c>
      <c r="R3343" s="2">
        <v>1</v>
      </c>
      <c r="S3343" s="3">
        <v>5</v>
      </c>
      <c r="T3343" t="s">
        <v>80</v>
      </c>
      <c r="U3343" t="s">
        <v>83</v>
      </c>
    </row>
    <row r="3344" spans="1:21" x14ac:dyDescent="0.3">
      <c r="A3344" s="3" t="s">
        <v>3428</v>
      </c>
      <c r="B3344" s="1">
        <v>45210</v>
      </c>
      <c r="C3344" s="7" t="str">
        <f>TEXT(tb_vendas[[#This Row],[Data do Pedido]],"aaaa-mm")</f>
        <v>2023-10</v>
      </c>
      <c r="D3344" s="1" t="s">
        <v>6592</v>
      </c>
      <c r="E3344" t="s">
        <v>23</v>
      </c>
      <c r="F3344" t="s">
        <v>25</v>
      </c>
      <c r="G3344" t="s">
        <v>40</v>
      </c>
      <c r="H3344" t="s">
        <v>46</v>
      </c>
      <c r="I3344" t="s">
        <v>59</v>
      </c>
      <c r="J3344" t="s">
        <v>70</v>
      </c>
      <c r="K3344" t="s">
        <v>78</v>
      </c>
      <c r="L3344">
        <v>16</v>
      </c>
      <c r="M3344" s="5">
        <v>5.13</v>
      </c>
      <c r="N3344" s="5">
        <f t="shared" si="52"/>
        <v>82.08</v>
      </c>
      <c r="O3344" s="5">
        <v>1.5743207884658721</v>
      </c>
      <c r="P3344" s="5">
        <f>tb_vendas[[#This Row],[Quantidade]]*tb_vendas[[#This Row],[Custo Unitário]]</f>
        <v>25.189132615453953</v>
      </c>
      <c r="Q3344" s="5">
        <f>tb_vendas[[#This Row],[Valor Total]]-tb_vendas[[#This Row],[Custo Total]]</f>
        <v>56.890867384546041</v>
      </c>
      <c r="R3344" s="2">
        <v>8</v>
      </c>
      <c r="S3344" s="3">
        <v>6</v>
      </c>
      <c r="T3344" t="s">
        <v>79</v>
      </c>
      <c r="U3344" t="s">
        <v>85</v>
      </c>
    </row>
    <row r="3345" spans="1:21" x14ac:dyDescent="0.3">
      <c r="A3345" s="3" t="s">
        <v>3429</v>
      </c>
      <c r="B3345" s="1">
        <v>45210</v>
      </c>
      <c r="C3345" s="7" t="str">
        <f>TEXT(tb_vendas[[#This Row],[Data do Pedido]],"aaaa-mm")</f>
        <v>2023-10</v>
      </c>
      <c r="D3345" s="1" t="s">
        <v>6591</v>
      </c>
      <c r="E3345" t="s">
        <v>17</v>
      </c>
      <c r="F3345" t="s">
        <v>25</v>
      </c>
      <c r="G3345" t="s">
        <v>40</v>
      </c>
      <c r="H3345" t="s">
        <v>46</v>
      </c>
      <c r="I3345" t="s">
        <v>59</v>
      </c>
      <c r="J3345" t="s">
        <v>70</v>
      </c>
      <c r="K3345" t="s">
        <v>74</v>
      </c>
      <c r="L3345">
        <v>25</v>
      </c>
      <c r="M3345" s="5">
        <v>13.02</v>
      </c>
      <c r="N3345" s="5">
        <f t="shared" si="52"/>
        <v>325.5</v>
      </c>
      <c r="O3345" s="5">
        <v>3.3271817388090086</v>
      </c>
      <c r="P3345" s="5">
        <f>tb_vendas[[#This Row],[Quantidade]]*tb_vendas[[#This Row],[Custo Unitário]]</f>
        <v>83.179543470225212</v>
      </c>
      <c r="Q3345" s="5">
        <f>tb_vendas[[#This Row],[Valor Total]]-tb_vendas[[#This Row],[Custo Total]]</f>
        <v>242.32045652977479</v>
      </c>
      <c r="R3345" s="2">
        <v>5</v>
      </c>
      <c r="S3345" s="3">
        <v>8</v>
      </c>
      <c r="T3345" t="s">
        <v>80</v>
      </c>
      <c r="U3345" t="s">
        <v>83</v>
      </c>
    </row>
    <row r="3346" spans="1:21" x14ac:dyDescent="0.3">
      <c r="A3346" s="3" t="s">
        <v>3430</v>
      </c>
      <c r="B3346" s="1">
        <v>45210</v>
      </c>
      <c r="C3346" s="7" t="str">
        <f>TEXT(tb_vendas[[#This Row],[Data do Pedido]],"aaaa-mm")</f>
        <v>2023-10</v>
      </c>
      <c r="D3346" s="1" t="s">
        <v>6591</v>
      </c>
      <c r="E3346" t="s">
        <v>19</v>
      </c>
      <c r="F3346" t="s">
        <v>38</v>
      </c>
      <c r="G3346" t="s">
        <v>39</v>
      </c>
      <c r="H3346" t="s">
        <v>45</v>
      </c>
      <c r="I3346" t="s">
        <v>48</v>
      </c>
      <c r="J3346" t="s">
        <v>64</v>
      </c>
      <c r="K3346" t="s">
        <v>73</v>
      </c>
      <c r="L3346">
        <v>33</v>
      </c>
      <c r="M3346" s="5">
        <v>22.15</v>
      </c>
      <c r="N3346" s="5">
        <f t="shared" si="52"/>
        <v>730.94999999999993</v>
      </c>
      <c r="O3346" s="5">
        <v>10.009580670251355</v>
      </c>
      <c r="P3346" s="5">
        <f>tb_vendas[[#This Row],[Quantidade]]*tb_vendas[[#This Row],[Custo Unitário]]</f>
        <v>330.3161621182947</v>
      </c>
      <c r="Q3346" s="5">
        <f>tb_vendas[[#This Row],[Valor Total]]-tb_vendas[[#This Row],[Custo Total]]</f>
        <v>400.63383788170523</v>
      </c>
      <c r="R3346" s="2">
        <v>2</v>
      </c>
      <c r="S3346" s="3">
        <v>10</v>
      </c>
      <c r="T3346" t="s">
        <v>80</v>
      </c>
      <c r="U3346" t="s">
        <v>83</v>
      </c>
    </row>
    <row r="3347" spans="1:21" x14ac:dyDescent="0.3">
      <c r="A3347" s="3" t="s">
        <v>3431</v>
      </c>
      <c r="B3347" s="1">
        <v>45210</v>
      </c>
      <c r="C3347" s="7" t="str">
        <f>TEXT(tb_vendas[[#This Row],[Data do Pedido]],"aaaa-mm")</f>
        <v>2023-10</v>
      </c>
      <c r="D3347" s="1" t="s">
        <v>6589</v>
      </c>
      <c r="E3347" t="s">
        <v>21</v>
      </c>
      <c r="F3347" t="s">
        <v>25</v>
      </c>
      <c r="G3347" t="s">
        <v>40</v>
      </c>
      <c r="H3347" t="s">
        <v>46</v>
      </c>
      <c r="I3347" t="s">
        <v>47</v>
      </c>
      <c r="J3347" t="s">
        <v>63</v>
      </c>
      <c r="K3347" t="s">
        <v>73</v>
      </c>
      <c r="L3347">
        <v>81</v>
      </c>
      <c r="M3347" s="5">
        <v>27.02</v>
      </c>
      <c r="N3347" s="5">
        <f t="shared" si="52"/>
        <v>2188.62</v>
      </c>
      <c r="O3347" s="5">
        <v>13.940299251990277</v>
      </c>
      <c r="P3347" s="5">
        <f>tb_vendas[[#This Row],[Quantidade]]*tb_vendas[[#This Row],[Custo Unitário]]</f>
        <v>1129.1642394112125</v>
      </c>
      <c r="Q3347" s="5">
        <f>tb_vendas[[#This Row],[Valor Total]]-tb_vendas[[#This Row],[Custo Total]]</f>
        <v>1059.4557605887874</v>
      </c>
      <c r="R3347" s="2">
        <v>10</v>
      </c>
      <c r="S3347" s="3">
        <v>1</v>
      </c>
      <c r="T3347" t="s">
        <v>81</v>
      </c>
      <c r="U3347" t="s">
        <v>83</v>
      </c>
    </row>
    <row r="3348" spans="1:21" x14ac:dyDescent="0.3">
      <c r="A3348" s="3" t="s">
        <v>3432</v>
      </c>
      <c r="B3348" s="1">
        <v>45211</v>
      </c>
      <c r="C3348" s="7" t="str">
        <f>TEXT(tb_vendas[[#This Row],[Data do Pedido]],"aaaa-mm")</f>
        <v>2023-10</v>
      </c>
      <c r="D3348" s="1" t="s">
        <v>6593</v>
      </c>
      <c r="E3348" t="s">
        <v>19</v>
      </c>
      <c r="F3348" t="s">
        <v>38</v>
      </c>
      <c r="G3348" t="s">
        <v>39</v>
      </c>
      <c r="H3348" t="s">
        <v>45</v>
      </c>
      <c r="I3348" t="s">
        <v>52</v>
      </c>
      <c r="J3348" t="s">
        <v>67</v>
      </c>
      <c r="K3348" t="s">
        <v>73</v>
      </c>
      <c r="L3348">
        <v>33</v>
      </c>
      <c r="M3348" s="5">
        <v>46.33</v>
      </c>
      <c r="N3348" s="5">
        <f t="shared" si="52"/>
        <v>1528.8899999999999</v>
      </c>
      <c r="O3348" s="5">
        <v>20.88555893060466</v>
      </c>
      <c r="P3348" s="5">
        <f>tb_vendas[[#This Row],[Quantidade]]*tb_vendas[[#This Row],[Custo Unitário]]</f>
        <v>689.22344470995381</v>
      </c>
      <c r="Q3348" s="5">
        <f>tb_vendas[[#This Row],[Valor Total]]-tb_vendas[[#This Row],[Custo Total]]</f>
        <v>839.66655529004606</v>
      </c>
      <c r="R3348" s="2">
        <v>9</v>
      </c>
      <c r="S3348" s="3">
        <v>4</v>
      </c>
      <c r="T3348" t="s">
        <v>79</v>
      </c>
      <c r="U3348" t="s">
        <v>83</v>
      </c>
    </row>
    <row r="3349" spans="1:21" x14ac:dyDescent="0.3">
      <c r="A3349" s="3" t="s">
        <v>3433</v>
      </c>
      <c r="B3349" s="1">
        <v>45211</v>
      </c>
      <c r="C3349" s="7" t="str">
        <f>TEXT(tb_vendas[[#This Row],[Data do Pedido]],"aaaa-mm")</f>
        <v>2023-10</v>
      </c>
      <c r="D3349" s="1" t="s">
        <v>6588</v>
      </c>
      <c r="E3349" t="s">
        <v>16</v>
      </c>
      <c r="F3349" t="s">
        <v>24</v>
      </c>
      <c r="G3349" t="s">
        <v>39</v>
      </c>
      <c r="H3349" t="s">
        <v>45</v>
      </c>
      <c r="I3349" t="s">
        <v>57</v>
      </c>
      <c r="J3349" t="s">
        <v>66</v>
      </c>
      <c r="K3349" t="s">
        <v>75</v>
      </c>
      <c r="L3349">
        <v>7</v>
      </c>
      <c r="M3349" s="5">
        <v>64.73</v>
      </c>
      <c r="N3349" s="5">
        <f t="shared" si="52"/>
        <v>453.11</v>
      </c>
      <c r="O3349" s="5">
        <v>30.952459610868122</v>
      </c>
      <c r="P3349" s="5">
        <f>tb_vendas[[#This Row],[Quantidade]]*tb_vendas[[#This Row],[Custo Unitário]]</f>
        <v>216.66721727607685</v>
      </c>
      <c r="Q3349" s="5">
        <f>tb_vendas[[#This Row],[Valor Total]]-tb_vendas[[#This Row],[Custo Total]]</f>
        <v>236.44278272392316</v>
      </c>
      <c r="R3349" s="2">
        <v>1</v>
      </c>
      <c r="S3349" s="3">
        <v>0</v>
      </c>
      <c r="T3349" t="s">
        <v>79</v>
      </c>
      <c r="U3349" t="s">
        <v>83</v>
      </c>
    </row>
    <row r="3350" spans="1:21" x14ac:dyDescent="0.3">
      <c r="A3350" s="3" t="s">
        <v>3434</v>
      </c>
      <c r="B3350" s="1">
        <v>45212</v>
      </c>
      <c r="C3350" s="7" t="str">
        <f>TEXT(tb_vendas[[#This Row],[Data do Pedido]],"aaaa-mm")</f>
        <v>2023-10</v>
      </c>
      <c r="D3350" s="1" t="s">
        <v>6589</v>
      </c>
      <c r="E3350" t="s">
        <v>21</v>
      </c>
      <c r="F3350" t="s">
        <v>37</v>
      </c>
      <c r="G3350" t="s">
        <v>41</v>
      </c>
      <c r="H3350" t="s">
        <v>45</v>
      </c>
      <c r="I3350" t="s">
        <v>56</v>
      </c>
      <c r="J3350" t="s">
        <v>63</v>
      </c>
      <c r="K3350" t="s">
        <v>77</v>
      </c>
      <c r="L3350">
        <v>14</v>
      </c>
      <c r="M3350" s="5">
        <v>65.92</v>
      </c>
      <c r="N3350" s="5">
        <f t="shared" si="52"/>
        <v>922.88</v>
      </c>
      <c r="O3350" s="5">
        <v>52.950601612043762</v>
      </c>
      <c r="P3350" s="5">
        <f>tb_vendas[[#This Row],[Quantidade]]*tb_vendas[[#This Row],[Custo Unitário]]</f>
        <v>741.30842256861263</v>
      </c>
      <c r="Q3350" s="5">
        <f>tb_vendas[[#This Row],[Valor Total]]-tb_vendas[[#This Row],[Custo Total]]</f>
        <v>181.57157743138737</v>
      </c>
      <c r="R3350" s="2">
        <v>9</v>
      </c>
      <c r="S3350" s="3">
        <v>0</v>
      </c>
      <c r="T3350" t="s">
        <v>81</v>
      </c>
      <c r="U3350" t="s">
        <v>84</v>
      </c>
    </row>
    <row r="3351" spans="1:21" x14ac:dyDescent="0.3">
      <c r="A3351" s="3" t="s">
        <v>3435</v>
      </c>
      <c r="B3351" s="1">
        <v>45212</v>
      </c>
      <c r="C3351" s="7" t="str">
        <f>TEXT(tb_vendas[[#This Row],[Data do Pedido]],"aaaa-mm")</f>
        <v>2023-10</v>
      </c>
      <c r="D3351" s="1" t="s">
        <v>6589</v>
      </c>
      <c r="E3351" t="s">
        <v>18</v>
      </c>
      <c r="F3351" t="s">
        <v>30</v>
      </c>
      <c r="G3351" t="s">
        <v>44</v>
      </c>
      <c r="H3351" t="s">
        <v>46</v>
      </c>
      <c r="I3351" t="s">
        <v>51</v>
      </c>
      <c r="J3351" t="s">
        <v>65</v>
      </c>
      <c r="K3351" t="s">
        <v>75</v>
      </c>
      <c r="L3351">
        <v>65</v>
      </c>
      <c r="M3351" s="5">
        <v>2.87</v>
      </c>
      <c r="N3351" s="5">
        <f t="shared" si="52"/>
        <v>186.55</v>
      </c>
      <c r="O3351" s="5">
        <v>2.005987868649155</v>
      </c>
      <c r="P3351" s="5">
        <f>tb_vendas[[#This Row],[Quantidade]]*tb_vendas[[#This Row],[Custo Unitário]]</f>
        <v>130.38921146219508</v>
      </c>
      <c r="Q3351" s="5">
        <f>tb_vendas[[#This Row],[Valor Total]]-tb_vendas[[#This Row],[Custo Total]]</f>
        <v>56.160788537804933</v>
      </c>
      <c r="R3351" s="2">
        <v>3</v>
      </c>
      <c r="S3351" s="3">
        <v>2</v>
      </c>
      <c r="T3351" t="s">
        <v>80</v>
      </c>
      <c r="U3351" t="s">
        <v>85</v>
      </c>
    </row>
    <row r="3352" spans="1:21" x14ac:dyDescent="0.3">
      <c r="A3352" s="3" t="s">
        <v>3436</v>
      </c>
      <c r="B3352" s="1">
        <v>45212</v>
      </c>
      <c r="C3352" s="7" t="str">
        <f>TEXT(tb_vendas[[#This Row],[Data do Pedido]],"aaaa-mm")</f>
        <v>2023-10</v>
      </c>
      <c r="D3352" s="1" t="s">
        <v>6593</v>
      </c>
      <c r="E3352" t="s">
        <v>18</v>
      </c>
      <c r="F3352" t="s">
        <v>35</v>
      </c>
      <c r="G3352" t="s">
        <v>44</v>
      </c>
      <c r="H3352" t="s">
        <v>46</v>
      </c>
      <c r="I3352" t="s">
        <v>59</v>
      </c>
      <c r="J3352" t="s">
        <v>70</v>
      </c>
      <c r="K3352" t="s">
        <v>77</v>
      </c>
      <c r="L3352">
        <v>69</v>
      </c>
      <c r="M3352" s="5">
        <v>17.78</v>
      </c>
      <c r="N3352" s="5">
        <f t="shared" si="52"/>
        <v>1226.8200000000002</v>
      </c>
      <c r="O3352" s="5">
        <v>10.64098455392064</v>
      </c>
      <c r="P3352" s="5">
        <f>tb_vendas[[#This Row],[Quantidade]]*tb_vendas[[#This Row],[Custo Unitário]]</f>
        <v>734.22793422052416</v>
      </c>
      <c r="Q3352" s="5">
        <f>tb_vendas[[#This Row],[Valor Total]]-tb_vendas[[#This Row],[Custo Total]]</f>
        <v>492.592065779476</v>
      </c>
      <c r="R3352" s="2">
        <v>1</v>
      </c>
      <c r="S3352" s="3">
        <v>5</v>
      </c>
      <c r="T3352" t="s">
        <v>81</v>
      </c>
      <c r="U3352" t="s">
        <v>82</v>
      </c>
    </row>
    <row r="3353" spans="1:21" x14ac:dyDescent="0.3">
      <c r="A3353" s="3" t="s">
        <v>3437</v>
      </c>
      <c r="B3353" s="1">
        <v>45212</v>
      </c>
      <c r="C3353" s="7" t="str">
        <f>TEXT(tb_vendas[[#This Row],[Data do Pedido]],"aaaa-mm")</f>
        <v>2023-10</v>
      </c>
      <c r="D3353" s="1" t="s">
        <v>6589</v>
      </c>
      <c r="E3353" t="s">
        <v>16</v>
      </c>
      <c r="F3353" t="s">
        <v>28</v>
      </c>
      <c r="G3353" t="s">
        <v>43</v>
      </c>
      <c r="H3353" t="s">
        <v>45</v>
      </c>
      <c r="I3353" t="s">
        <v>56</v>
      </c>
      <c r="J3353" t="s">
        <v>63</v>
      </c>
      <c r="K3353" t="s">
        <v>71</v>
      </c>
      <c r="L3353">
        <v>88</v>
      </c>
      <c r="M3353" s="5">
        <v>65.75</v>
      </c>
      <c r="N3353" s="5">
        <f t="shared" si="52"/>
        <v>5786</v>
      </c>
      <c r="O3353" s="5">
        <v>29.112547147527067</v>
      </c>
      <c r="P3353" s="5">
        <f>tb_vendas[[#This Row],[Quantidade]]*tb_vendas[[#This Row],[Custo Unitário]]</f>
        <v>2561.9041489823821</v>
      </c>
      <c r="Q3353" s="5">
        <f>tb_vendas[[#This Row],[Valor Total]]-tb_vendas[[#This Row],[Custo Total]]</f>
        <v>3224.0958510176179</v>
      </c>
      <c r="R3353" s="2">
        <v>2</v>
      </c>
      <c r="S3353" s="3">
        <v>10</v>
      </c>
      <c r="T3353" t="s">
        <v>80</v>
      </c>
      <c r="U3353" t="s">
        <v>82</v>
      </c>
    </row>
    <row r="3354" spans="1:21" x14ac:dyDescent="0.3">
      <c r="A3354" s="3" t="s">
        <v>3438</v>
      </c>
      <c r="B3354" s="1">
        <v>45212</v>
      </c>
      <c r="C3354" s="7" t="str">
        <f>TEXT(tb_vendas[[#This Row],[Data do Pedido]],"aaaa-mm")</f>
        <v>2023-10</v>
      </c>
      <c r="D3354" s="1" t="s">
        <v>6590</v>
      </c>
      <c r="E3354" t="s">
        <v>18</v>
      </c>
      <c r="F3354" t="s">
        <v>30</v>
      </c>
      <c r="G3354" t="s">
        <v>44</v>
      </c>
      <c r="H3354" t="s">
        <v>46</v>
      </c>
      <c r="I3354" t="s">
        <v>50</v>
      </c>
      <c r="J3354" t="s">
        <v>66</v>
      </c>
      <c r="K3354" t="s">
        <v>76</v>
      </c>
      <c r="L3354">
        <v>73</v>
      </c>
      <c r="M3354" s="5">
        <v>29.24</v>
      </c>
      <c r="N3354" s="5">
        <f t="shared" si="52"/>
        <v>2134.52</v>
      </c>
      <c r="O3354" s="5">
        <v>17.026362344834936</v>
      </c>
      <c r="P3354" s="5">
        <f>tb_vendas[[#This Row],[Quantidade]]*tb_vendas[[#This Row],[Custo Unitário]]</f>
        <v>1242.9244511729503</v>
      </c>
      <c r="Q3354" s="5">
        <f>tb_vendas[[#This Row],[Valor Total]]-tb_vendas[[#This Row],[Custo Total]]</f>
        <v>891.5955488270497</v>
      </c>
      <c r="R3354" s="2">
        <v>6</v>
      </c>
      <c r="S3354" s="3">
        <v>7</v>
      </c>
      <c r="T3354" t="s">
        <v>79</v>
      </c>
      <c r="U3354" t="s">
        <v>84</v>
      </c>
    </row>
    <row r="3355" spans="1:21" x14ac:dyDescent="0.3">
      <c r="A3355" s="3" t="s">
        <v>3439</v>
      </c>
      <c r="B3355" s="1">
        <v>45212</v>
      </c>
      <c r="C3355" s="7" t="str">
        <f>TEXT(tb_vendas[[#This Row],[Data do Pedido]],"aaaa-mm")</f>
        <v>2023-10</v>
      </c>
      <c r="D3355" s="1" t="s">
        <v>6590</v>
      </c>
      <c r="E3355" t="s">
        <v>20</v>
      </c>
      <c r="F3355" t="s">
        <v>26</v>
      </c>
      <c r="G3355" t="s">
        <v>41</v>
      </c>
      <c r="H3355" t="s">
        <v>45</v>
      </c>
      <c r="I3355" t="s">
        <v>57</v>
      </c>
      <c r="J3355" t="s">
        <v>66</v>
      </c>
      <c r="K3355" t="s">
        <v>77</v>
      </c>
      <c r="L3355">
        <v>72</v>
      </c>
      <c r="M3355" s="5">
        <v>23.77</v>
      </c>
      <c r="N3355" s="5">
        <f t="shared" si="52"/>
        <v>1711.44</v>
      </c>
      <c r="O3355" s="5">
        <v>9.1596953167172579</v>
      </c>
      <c r="P3355" s="5">
        <f>tb_vendas[[#This Row],[Quantidade]]*tb_vendas[[#This Row],[Custo Unitário]]</f>
        <v>659.4980628036426</v>
      </c>
      <c r="Q3355" s="5">
        <f>tb_vendas[[#This Row],[Valor Total]]-tb_vendas[[#This Row],[Custo Total]]</f>
        <v>1051.9419371963575</v>
      </c>
      <c r="R3355" s="2">
        <v>7</v>
      </c>
      <c r="S3355" s="3">
        <v>6</v>
      </c>
      <c r="T3355" t="s">
        <v>79</v>
      </c>
      <c r="U3355" t="s">
        <v>84</v>
      </c>
    </row>
    <row r="3356" spans="1:21" x14ac:dyDescent="0.3">
      <c r="A3356" s="3" t="s">
        <v>3440</v>
      </c>
      <c r="B3356" s="1">
        <v>45212</v>
      </c>
      <c r="C3356" s="7" t="str">
        <f>TEXT(tb_vendas[[#This Row],[Data do Pedido]],"aaaa-mm")</f>
        <v>2023-10</v>
      </c>
      <c r="D3356" s="1" t="s">
        <v>6592</v>
      </c>
      <c r="E3356" t="s">
        <v>23</v>
      </c>
      <c r="F3356" t="s">
        <v>34</v>
      </c>
      <c r="G3356" t="s">
        <v>40</v>
      </c>
      <c r="H3356" t="s">
        <v>46</v>
      </c>
      <c r="I3356" t="s">
        <v>56</v>
      </c>
      <c r="J3356" t="s">
        <v>63</v>
      </c>
      <c r="K3356" t="s">
        <v>78</v>
      </c>
      <c r="L3356">
        <v>49</v>
      </c>
      <c r="M3356" s="5">
        <v>48.22</v>
      </c>
      <c r="N3356" s="5">
        <f t="shared" si="52"/>
        <v>2362.7799999999997</v>
      </c>
      <c r="O3356" s="5">
        <v>29.153238398697258</v>
      </c>
      <c r="P3356" s="5">
        <f>tb_vendas[[#This Row],[Quantidade]]*tb_vendas[[#This Row],[Custo Unitário]]</f>
        <v>1428.5086815361656</v>
      </c>
      <c r="Q3356" s="5">
        <f>tb_vendas[[#This Row],[Valor Total]]-tb_vendas[[#This Row],[Custo Total]]</f>
        <v>934.27131846383418</v>
      </c>
      <c r="R3356" s="2">
        <v>9</v>
      </c>
      <c r="S3356" s="3">
        <v>9</v>
      </c>
      <c r="T3356" t="s">
        <v>80</v>
      </c>
      <c r="U3356" t="s">
        <v>83</v>
      </c>
    </row>
    <row r="3357" spans="1:21" x14ac:dyDescent="0.3">
      <c r="A3357" s="3" t="s">
        <v>3441</v>
      </c>
      <c r="B3357" s="1">
        <v>45213</v>
      </c>
      <c r="C3357" s="7" t="str">
        <f>TEXT(tb_vendas[[#This Row],[Data do Pedido]],"aaaa-mm")</f>
        <v>2023-10</v>
      </c>
      <c r="D3357" s="1" t="s">
        <v>6588</v>
      </c>
      <c r="E3357" t="s">
        <v>20</v>
      </c>
      <c r="F3357" t="s">
        <v>24</v>
      </c>
      <c r="G3357" t="s">
        <v>39</v>
      </c>
      <c r="H3357" t="s">
        <v>45</v>
      </c>
      <c r="I3357" t="s">
        <v>49</v>
      </c>
      <c r="J3357" t="s">
        <v>65</v>
      </c>
      <c r="K3357" t="s">
        <v>76</v>
      </c>
      <c r="L3357">
        <v>49</v>
      </c>
      <c r="M3357" s="5">
        <v>92.57</v>
      </c>
      <c r="N3357" s="5">
        <f t="shared" si="52"/>
        <v>4535.9299999999994</v>
      </c>
      <c r="O3357" s="5">
        <v>57.497025064768671</v>
      </c>
      <c r="P3357" s="5">
        <f>tb_vendas[[#This Row],[Quantidade]]*tb_vendas[[#This Row],[Custo Unitário]]</f>
        <v>2817.354228173665</v>
      </c>
      <c r="Q3357" s="5">
        <f>tb_vendas[[#This Row],[Valor Total]]-tb_vendas[[#This Row],[Custo Total]]</f>
        <v>1718.5757718263344</v>
      </c>
      <c r="R3357" s="2">
        <v>2</v>
      </c>
      <c r="S3357" s="3">
        <v>9</v>
      </c>
      <c r="T3357" t="s">
        <v>80</v>
      </c>
      <c r="U3357" t="s">
        <v>83</v>
      </c>
    </row>
    <row r="3358" spans="1:21" x14ac:dyDescent="0.3">
      <c r="A3358" s="3" t="s">
        <v>3442</v>
      </c>
      <c r="B3358" s="1">
        <v>45213</v>
      </c>
      <c r="C3358" s="7" t="str">
        <f>TEXT(tb_vendas[[#This Row],[Data do Pedido]],"aaaa-mm")</f>
        <v>2023-10</v>
      </c>
      <c r="D3358" s="1" t="s">
        <v>6591</v>
      </c>
      <c r="E3358" t="s">
        <v>19</v>
      </c>
      <c r="F3358" t="s">
        <v>28</v>
      </c>
      <c r="G3358" t="s">
        <v>43</v>
      </c>
      <c r="H3358" t="s">
        <v>45</v>
      </c>
      <c r="I3358" t="s">
        <v>55</v>
      </c>
      <c r="J3358" t="s">
        <v>69</v>
      </c>
      <c r="K3358" t="s">
        <v>77</v>
      </c>
      <c r="L3358">
        <v>60</v>
      </c>
      <c r="M3358" s="5">
        <v>23.63</v>
      </c>
      <c r="N3358" s="5">
        <f t="shared" si="52"/>
        <v>1417.8</v>
      </c>
      <c r="O3358" s="5">
        <v>7.6214432017586882</v>
      </c>
      <c r="P3358" s="5">
        <f>tb_vendas[[#This Row],[Quantidade]]*tb_vendas[[#This Row],[Custo Unitário]]</f>
        <v>457.28659210552127</v>
      </c>
      <c r="Q3358" s="5">
        <f>tb_vendas[[#This Row],[Valor Total]]-tb_vendas[[#This Row],[Custo Total]]</f>
        <v>960.51340789447863</v>
      </c>
      <c r="R3358" s="2">
        <v>2</v>
      </c>
      <c r="S3358" s="3">
        <v>2</v>
      </c>
      <c r="T3358" t="s">
        <v>79</v>
      </c>
      <c r="U3358" t="s">
        <v>85</v>
      </c>
    </row>
    <row r="3359" spans="1:21" x14ac:dyDescent="0.3">
      <c r="A3359" s="3" t="s">
        <v>3443</v>
      </c>
      <c r="B3359" s="1">
        <v>45213</v>
      </c>
      <c r="C3359" s="7" t="str">
        <f>TEXT(tb_vendas[[#This Row],[Data do Pedido]],"aaaa-mm")</f>
        <v>2023-10</v>
      </c>
      <c r="D3359" s="1" t="s">
        <v>6589</v>
      </c>
      <c r="E3359" t="s">
        <v>17</v>
      </c>
      <c r="F3359" t="s">
        <v>33</v>
      </c>
      <c r="G3359" t="s">
        <v>42</v>
      </c>
      <c r="H3359" t="s">
        <v>46</v>
      </c>
      <c r="I3359" t="s">
        <v>47</v>
      </c>
      <c r="J3359" t="s">
        <v>63</v>
      </c>
      <c r="K3359" t="s">
        <v>78</v>
      </c>
      <c r="L3359">
        <v>81</v>
      </c>
      <c r="M3359" s="5">
        <v>3.28</v>
      </c>
      <c r="N3359" s="5">
        <f t="shared" si="52"/>
        <v>265.68</v>
      </c>
      <c r="O3359" s="5">
        <v>1.3357104564816951</v>
      </c>
      <c r="P3359" s="5">
        <f>tb_vendas[[#This Row],[Quantidade]]*tb_vendas[[#This Row],[Custo Unitário]]</f>
        <v>108.19254697501729</v>
      </c>
      <c r="Q3359" s="5">
        <f>tb_vendas[[#This Row],[Valor Total]]-tb_vendas[[#This Row],[Custo Total]]</f>
        <v>157.4874530249827</v>
      </c>
      <c r="R3359" s="2">
        <v>9</v>
      </c>
      <c r="S3359" s="3">
        <v>9</v>
      </c>
      <c r="T3359" t="s">
        <v>80</v>
      </c>
      <c r="U3359" t="s">
        <v>85</v>
      </c>
    </row>
    <row r="3360" spans="1:21" x14ac:dyDescent="0.3">
      <c r="A3360" s="3" t="s">
        <v>3444</v>
      </c>
      <c r="B3360" s="1">
        <v>45213</v>
      </c>
      <c r="C3360" s="7" t="str">
        <f>TEXT(tb_vendas[[#This Row],[Data do Pedido]],"aaaa-mm")</f>
        <v>2023-10</v>
      </c>
      <c r="D3360" s="1" t="s">
        <v>6593</v>
      </c>
      <c r="E3360" t="s">
        <v>22</v>
      </c>
      <c r="F3360" t="s">
        <v>35</v>
      </c>
      <c r="G3360" t="s">
        <v>44</v>
      </c>
      <c r="H3360" t="s">
        <v>46</v>
      </c>
      <c r="I3360" t="s">
        <v>57</v>
      </c>
      <c r="J3360" t="s">
        <v>66</v>
      </c>
      <c r="K3360" t="s">
        <v>72</v>
      </c>
      <c r="L3360">
        <v>49</v>
      </c>
      <c r="M3360" s="5">
        <v>39.64</v>
      </c>
      <c r="N3360" s="5">
        <f t="shared" si="52"/>
        <v>1942.3600000000001</v>
      </c>
      <c r="O3360" s="5">
        <v>17.1247511498267</v>
      </c>
      <c r="P3360" s="5">
        <f>tb_vendas[[#This Row],[Quantidade]]*tb_vendas[[#This Row],[Custo Unitário]]</f>
        <v>839.1128063415083</v>
      </c>
      <c r="Q3360" s="5">
        <f>tb_vendas[[#This Row],[Valor Total]]-tb_vendas[[#This Row],[Custo Total]]</f>
        <v>1103.2471936584918</v>
      </c>
      <c r="R3360" s="2">
        <v>9</v>
      </c>
      <c r="S3360" s="3">
        <v>4</v>
      </c>
      <c r="T3360" t="s">
        <v>81</v>
      </c>
      <c r="U3360" t="s">
        <v>83</v>
      </c>
    </row>
    <row r="3361" spans="1:21" x14ac:dyDescent="0.3">
      <c r="A3361" s="3" t="s">
        <v>3445</v>
      </c>
      <c r="B3361" s="1">
        <v>45214</v>
      </c>
      <c r="C3361" s="7" t="str">
        <f>TEXT(tb_vendas[[#This Row],[Data do Pedido]],"aaaa-mm")</f>
        <v>2023-10</v>
      </c>
      <c r="D3361" s="1" t="s">
        <v>6590</v>
      </c>
      <c r="E3361" t="s">
        <v>20</v>
      </c>
      <c r="F3361" t="s">
        <v>37</v>
      </c>
      <c r="G3361" t="s">
        <v>41</v>
      </c>
      <c r="H3361" t="s">
        <v>45</v>
      </c>
      <c r="I3361" t="s">
        <v>60</v>
      </c>
      <c r="J3361" t="s">
        <v>69</v>
      </c>
      <c r="K3361" t="s">
        <v>71</v>
      </c>
      <c r="L3361">
        <v>21</v>
      </c>
      <c r="M3361" s="5">
        <v>27.39</v>
      </c>
      <c r="N3361" s="5">
        <f t="shared" si="52"/>
        <v>575.19000000000005</v>
      </c>
      <c r="O3361" s="5">
        <v>13.66590009064965</v>
      </c>
      <c r="P3361" s="5">
        <f>tb_vendas[[#This Row],[Quantidade]]*tb_vendas[[#This Row],[Custo Unitário]]</f>
        <v>286.98390190364267</v>
      </c>
      <c r="Q3361" s="5">
        <f>tb_vendas[[#This Row],[Valor Total]]-tb_vendas[[#This Row],[Custo Total]]</f>
        <v>288.20609809635738</v>
      </c>
      <c r="R3361" s="2">
        <v>5</v>
      </c>
      <c r="S3361" s="3">
        <v>5</v>
      </c>
      <c r="T3361" t="s">
        <v>81</v>
      </c>
      <c r="U3361" t="s">
        <v>84</v>
      </c>
    </row>
    <row r="3362" spans="1:21" x14ac:dyDescent="0.3">
      <c r="A3362" s="3" t="s">
        <v>3446</v>
      </c>
      <c r="B3362" s="1">
        <v>45214</v>
      </c>
      <c r="C3362" s="7" t="str">
        <f>TEXT(tb_vendas[[#This Row],[Data do Pedido]],"aaaa-mm")</f>
        <v>2023-10</v>
      </c>
      <c r="D3362" s="1" t="s">
        <v>6589</v>
      </c>
      <c r="E3362" t="s">
        <v>17</v>
      </c>
      <c r="F3362" t="s">
        <v>37</v>
      </c>
      <c r="G3362" t="s">
        <v>41</v>
      </c>
      <c r="H3362" t="s">
        <v>45</v>
      </c>
      <c r="I3362" t="s">
        <v>51</v>
      </c>
      <c r="J3362" t="s">
        <v>65</v>
      </c>
      <c r="K3362" t="s">
        <v>77</v>
      </c>
      <c r="L3362">
        <v>30</v>
      </c>
      <c r="M3362" s="5">
        <v>9.73</v>
      </c>
      <c r="N3362" s="5">
        <f t="shared" si="52"/>
        <v>291.90000000000003</v>
      </c>
      <c r="O3362" s="5">
        <v>4.0060087290789772</v>
      </c>
      <c r="P3362" s="5">
        <f>tb_vendas[[#This Row],[Quantidade]]*tb_vendas[[#This Row],[Custo Unitário]]</f>
        <v>120.18026187236931</v>
      </c>
      <c r="Q3362" s="5">
        <f>tb_vendas[[#This Row],[Valor Total]]-tb_vendas[[#This Row],[Custo Total]]</f>
        <v>171.71973812763071</v>
      </c>
      <c r="R3362" s="2">
        <v>8</v>
      </c>
      <c r="S3362" s="3">
        <v>1</v>
      </c>
      <c r="T3362" t="s">
        <v>80</v>
      </c>
      <c r="U3362" t="s">
        <v>84</v>
      </c>
    </row>
    <row r="3363" spans="1:21" x14ac:dyDescent="0.3">
      <c r="A3363" s="3" t="s">
        <v>3447</v>
      </c>
      <c r="B3363" s="1">
        <v>45214</v>
      </c>
      <c r="C3363" s="7" t="str">
        <f>TEXT(tb_vendas[[#This Row],[Data do Pedido]],"aaaa-mm")</f>
        <v>2023-10</v>
      </c>
      <c r="D3363" s="1" t="s">
        <v>6589</v>
      </c>
      <c r="E3363" t="s">
        <v>21</v>
      </c>
      <c r="F3363" t="s">
        <v>26</v>
      </c>
      <c r="G3363" t="s">
        <v>41</v>
      </c>
      <c r="H3363" t="s">
        <v>45</v>
      </c>
      <c r="I3363" t="s">
        <v>59</v>
      </c>
      <c r="J3363" t="s">
        <v>70</v>
      </c>
      <c r="K3363" t="s">
        <v>71</v>
      </c>
      <c r="L3363">
        <v>61</v>
      </c>
      <c r="M3363" s="5">
        <v>19.48</v>
      </c>
      <c r="N3363" s="5">
        <f t="shared" si="52"/>
        <v>1188.28</v>
      </c>
      <c r="O3363" s="5">
        <v>6.5666589365432229</v>
      </c>
      <c r="P3363" s="5">
        <f>tb_vendas[[#This Row],[Quantidade]]*tb_vendas[[#This Row],[Custo Unitário]]</f>
        <v>400.56619512913659</v>
      </c>
      <c r="Q3363" s="5">
        <f>tb_vendas[[#This Row],[Valor Total]]-tb_vendas[[#This Row],[Custo Total]]</f>
        <v>787.71380487086344</v>
      </c>
      <c r="R3363" s="2">
        <v>4</v>
      </c>
      <c r="S3363" s="3">
        <v>8</v>
      </c>
      <c r="T3363" t="s">
        <v>80</v>
      </c>
      <c r="U3363" t="s">
        <v>85</v>
      </c>
    </row>
    <row r="3364" spans="1:21" x14ac:dyDescent="0.3">
      <c r="A3364" s="3" t="s">
        <v>3448</v>
      </c>
      <c r="B3364" s="1">
        <v>45214</v>
      </c>
      <c r="C3364" s="7" t="str">
        <f>TEXT(tb_vendas[[#This Row],[Data do Pedido]],"aaaa-mm")</f>
        <v>2023-10</v>
      </c>
      <c r="D3364" s="1" t="s">
        <v>6588</v>
      </c>
      <c r="E3364" t="s">
        <v>23</v>
      </c>
      <c r="F3364" t="s">
        <v>32</v>
      </c>
      <c r="G3364" t="s">
        <v>39</v>
      </c>
      <c r="H3364" t="s">
        <v>45</v>
      </c>
      <c r="I3364" t="s">
        <v>60</v>
      </c>
      <c r="J3364" t="s">
        <v>69</v>
      </c>
      <c r="K3364" t="s">
        <v>76</v>
      </c>
      <c r="L3364">
        <v>2</v>
      </c>
      <c r="M3364" s="5">
        <v>60.8</v>
      </c>
      <c r="N3364" s="5">
        <f t="shared" si="52"/>
        <v>121.6</v>
      </c>
      <c r="O3364" s="5">
        <v>26.598840941441189</v>
      </c>
      <c r="P3364" s="5">
        <f>tb_vendas[[#This Row],[Quantidade]]*tb_vendas[[#This Row],[Custo Unitário]]</f>
        <v>53.197681882882378</v>
      </c>
      <c r="Q3364" s="5">
        <f>tb_vendas[[#This Row],[Valor Total]]-tb_vendas[[#This Row],[Custo Total]]</f>
        <v>68.402318117117616</v>
      </c>
      <c r="R3364" s="2">
        <v>8</v>
      </c>
      <c r="S3364" s="3">
        <v>4</v>
      </c>
      <c r="T3364" t="s">
        <v>81</v>
      </c>
      <c r="U3364" t="s">
        <v>82</v>
      </c>
    </row>
    <row r="3365" spans="1:21" x14ac:dyDescent="0.3">
      <c r="A3365" s="3" t="s">
        <v>3449</v>
      </c>
      <c r="B3365" s="1">
        <v>45215</v>
      </c>
      <c r="C3365" s="7" t="str">
        <f>TEXT(tb_vendas[[#This Row],[Data do Pedido]],"aaaa-mm")</f>
        <v>2023-10</v>
      </c>
      <c r="D3365" s="1" t="s">
        <v>6589</v>
      </c>
      <c r="E3365" t="s">
        <v>18</v>
      </c>
      <c r="F3365" t="s">
        <v>33</v>
      </c>
      <c r="G3365" t="s">
        <v>42</v>
      </c>
      <c r="H3365" t="s">
        <v>46</v>
      </c>
      <c r="I3365" t="s">
        <v>61</v>
      </c>
      <c r="J3365" t="s">
        <v>68</v>
      </c>
      <c r="K3365" t="s">
        <v>78</v>
      </c>
      <c r="L3365">
        <v>77</v>
      </c>
      <c r="M3365" s="5">
        <v>66.510000000000005</v>
      </c>
      <c r="N3365" s="5">
        <f t="shared" si="52"/>
        <v>5121.2700000000004</v>
      </c>
      <c r="O3365" s="5">
        <v>24.189591562339345</v>
      </c>
      <c r="P3365" s="5">
        <f>tb_vendas[[#This Row],[Quantidade]]*tb_vendas[[#This Row],[Custo Unitário]]</f>
        <v>1862.5985503001295</v>
      </c>
      <c r="Q3365" s="5">
        <f>tb_vendas[[#This Row],[Valor Total]]-tb_vendas[[#This Row],[Custo Total]]</f>
        <v>3258.6714496998711</v>
      </c>
      <c r="R3365" s="2">
        <v>8</v>
      </c>
      <c r="S3365" s="3">
        <v>0</v>
      </c>
      <c r="T3365" t="s">
        <v>79</v>
      </c>
      <c r="U3365" t="s">
        <v>83</v>
      </c>
    </row>
    <row r="3366" spans="1:21" x14ac:dyDescent="0.3">
      <c r="A3366" s="3" t="s">
        <v>3450</v>
      </c>
      <c r="B3366" s="1">
        <v>45215</v>
      </c>
      <c r="C3366" s="7" t="str">
        <f>TEXT(tb_vendas[[#This Row],[Data do Pedido]],"aaaa-mm")</f>
        <v>2023-10</v>
      </c>
      <c r="D3366" s="1" t="s">
        <v>6592</v>
      </c>
      <c r="E3366" t="s">
        <v>19</v>
      </c>
      <c r="F3366" t="s">
        <v>32</v>
      </c>
      <c r="G3366" t="s">
        <v>39</v>
      </c>
      <c r="H3366" t="s">
        <v>45</v>
      </c>
      <c r="I3366" t="s">
        <v>49</v>
      </c>
      <c r="J3366" t="s">
        <v>65</v>
      </c>
      <c r="K3366" t="s">
        <v>73</v>
      </c>
      <c r="L3366">
        <v>77</v>
      </c>
      <c r="M3366" s="5">
        <v>81.56</v>
      </c>
      <c r="N3366" s="5">
        <f t="shared" si="52"/>
        <v>6280.12</v>
      </c>
      <c r="O3366" s="5">
        <v>27.914287644401004</v>
      </c>
      <c r="P3366" s="5">
        <f>tb_vendas[[#This Row],[Quantidade]]*tb_vendas[[#This Row],[Custo Unitário]]</f>
        <v>2149.4001486188772</v>
      </c>
      <c r="Q3366" s="5">
        <f>tb_vendas[[#This Row],[Valor Total]]-tb_vendas[[#This Row],[Custo Total]]</f>
        <v>4130.7198513811227</v>
      </c>
      <c r="R3366" s="2">
        <v>3</v>
      </c>
      <c r="S3366" s="3">
        <v>0</v>
      </c>
      <c r="T3366" t="s">
        <v>80</v>
      </c>
      <c r="U3366" t="s">
        <v>82</v>
      </c>
    </row>
    <row r="3367" spans="1:21" x14ac:dyDescent="0.3">
      <c r="A3367" s="3" t="s">
        <v>3451</v>
      </c>
      <c r="B3367" s="1">
        <v>45215</v>
      </c>
      <c r="C3367" s="7" t="str">
        <f>TEXT(tb_vendas[[#This Row],[Data do Pedido]],"aaaa-mm")</f>
        <v>2023-10</v>
      </c>
      <c r="D3367" s="1" t="s">
        <v>6590</v>
      </c>
      <c r="E3367" t="s">
        <v>21</v>
      </c>
      <c r="F3367" t="s">
        <v>25</v>
      </c>
      <c r="G3367" t="s">
        <v>40</v>
      </c>
      <c r="H3367" t="s">
        <v>46</v>
      </c>
      <c r="I3367" t="s">
        <v>55</v>
      </c>
      <c r="J3367" t="s">
        <v>69</v>
      </c>
      <c r="K3367" t="s">
        <v>78</v>
      </c>
      <c r="L3367">
        <v>52</v>
      </c>
      <c r="M3367" s="5">
        <v>55.89</v>
      </c>
      <c r="N3367" s="5">
        <f t="shared" si="52"/>
        <v>2906.28</v>
      </c>
      <c r="O3367" s="5">
        <v>14.088117802744872</v>
      </c>
      <c r="P3367" s="5">
        <f>tb_vendas[[#This Row],[Quantidade]]*tb_vendas[[#This Row],[Custo Unitário]]</f>
        <v>732.5821257427333</v>
      </c>
      <c r="Q3367" s="5">
        <f>tb_vendas[[#This Row],[Valor Total]]-tb_vendas[[#This Row],[Custo Total]]</f>
        <v>2173.6978742572669</v>
      </c>
      <c r="R3367" s="2">
        <v>7</v>
      </c>
      <c r="S3367" s="3">
        <v>8</v>
      </c>
      <c r="T3367" t="s">
        <v>79</v>
      </c>
      <c r="U3367" t="s">
        <v>82</v>
      </c>
    </row>
    <row r="3368" spans="1:21" x14ac:dyDescent="0.3">
      <c r="A3368" s="3" t="s">
        <v>3452</v>
      </c>
      <c r="B3368" s="1">
        <v>45215</v>
      </c>
      <c r="C3368" s="7" t="str">
        <f>TEXT(tb_vendas[[#This Row],[Data do Pedido]],"aaaa-mm")</f>
        <v>2023-10</v>
      </c>
      <c r="D3368" s="1" t="s">
        <v>6590</v>
      </c>
      <c r="E3368" t="s">
        <v>16</v>
      </c>
      <c r="F3368" t="s">
        <v>24</v>
      </c>
      <c r="G3368" t="s">
        <v>39</v>
      </c>
      <c r="H3368" t="s">
        <v>45</v>
      </c>
      <c r="I3368" t="s">
        <v>53</v>
      </c>
      <c r="J3368" t="s">
        <v>67</v>
      </c>
      <c r="K3368" t="s">
        <v>77</v>
      </c>
      <c r="L3368">
        <v>60</v>
      </c>
      <c r="M3368" s="5">
        <v>83.31</v>
      </c>
      <c r="N3368" s="5">
        <f t="shared" si="52"/>
        <v>4998.6000000000004</v>
      </c>
      <c r="O3368" s="5">
        <v>79.547430853463283</v>
      </c>
      <c r="P3368" s="5">
        <f>tb_vendas[[#This Row],[Quantidade]]*tb_vendas[[#This Row],[Custo Unitário]]</f>
        <v>4772.8458512077968</v>
      </c>
      <c r="Q3368" s="5">
        <f>tb_vendas[[#This Row],[Valor Total]]-tb_vendas[[#This Row],[Custo Total]]</f>
        <v>225.75414879220352</v>
      </c>
      <c r="R3368" s="2">
        <v>7</v>
      </c>
      <c r="S3368" s="3">
        <v>7</v>
      </c>
      <c r="T3368" t="s">
        <v>81</v>
      </c>
      <c r="U3368" t="s">
        <v>84</v>
      </c>
    </row>
    <row r="3369" spans="1:21" x14ac:dyDescent="0.3">
      <c r="A3369" s="3" t="s">
        <v>3453</v>
      </c>
      <c r="B3369" s="1">
        <v>45215</v>
      </c>
      <c r="C3369" s="7" t="str">
        <f>TEXT(tb_vendas[[#This Row],[Data do Pedido]],"aaaa-mm")</f>
        <v>2023-10</v>
      </c>
      <c r="D3369" s="1" t="s">
        <v>6591</v>
      </c>
      <c r="E3369" t="s">
        <v>20</v>
      </c>
      <c r="F3369" t="s">
        <v>31</v>
      </c>
      <c r="G3369" t="s">
        <v>40</v>
      </c>
      <c r="H3369" t="s">
        <v>46</v>
      </c>
      <c r="I3369" t="s">
        <v>60</v>
      </c>
      <c r="J3369" t="s">
        <v>69</v>
      </c>
      <c r="K3369" t="s">
        <v>78</v>
      </c>
      <c r="L3369">
        <v>10</v>
      </c>
      <c r="M3369" s="5">
        <v>82.31</v>
      </c>
      <c r="N3369" s="5">
        <f t="shared" si="52"/>
        <v>823.1</v>
      </c>
      <c r="O3369" s="5">
        <v>50.470330224480549</v>
      </c>
      <c r="P3369" s="5">
        <f>tb_vendas[[#This Row],[Quantidade]]*tb_vendas[[#This Row],[Custo Unitário]]</f>
        <v>504.70330224480551</v>
      </c>
      <c r="Q3369" s="5">
        <f>tb_vendas[[#This Row],[Valor Total]]-tb_vendas[[#This Row],[Custo Total]]</f>
        <v>318.39669775519451</v>
      </c>
      <c r="R3369" s="2">
        <v>1</v>
      </c>
      <c r="S3369" s="3">
        <v>1</v>
      </c>
      <c r="T3369" t="s">
        <v>80</v>
      </c>
      <c r="U3369" t="s">
        <v>84</v>
      </c>
    </row>
    <row r="3370" spans="1:21" x14ac:dyDescent="0.3">
      <c r="A3370" s="3" t="s">
        <v>3454</v>
      </c>
      <c r="B3370" s="1">
        <v>45216</v>
      </c>
      <c r="C3370" s="7" t="str">
        <f>TEXT(tb_vendas[[#This Row],[Data do Pedido]],"aaaa-mm")</f>
        <v>2023-10</v>
      </c>
      <c r="D3370" s="1" t="s">
        <v>6588</v>
      </c>
      <c r="E3370" t="s">
        <v>19</v>
      </c>
      <c r="F3370" t="s">
        <v>36</v>
      </c>
      <c r="G3370" t="s">
        <v>39</v>
      </c>
      <c r="H3370" t="s">
        <v>45</v>
      </c>
      <c r="I3370" t="s">
        <v>57</v>
      </c>
      <c r="J3370" t="s">
        <v>66</v>
      </c>
      <c r="K3370" t="s">
        <v>73</v>
      </c>
      <c r="L3370">
        <v>39</v>
      </c>
      <c r="M3370" s="5">
        <v>69.849999999999994</v>
      </c>
      <c r="N3370" s="5">
        <f t="shared" si="52"/>
        <v>2724.1499999999996</v>
      </c>
      <c r="O3370" s="5">
        <v>41.402144318954385</v>
      </c>
      <c r="P3370" s="5">
        <f>tb_vendas[[#This Row],[Quantidade]]*tb_vendas[[#This Row],[Custo Unitário]]</f>
        <v>1614.6836284392209</v>
      </c>
      <c r="Q3370" s="5">
        <f>tb_vendas[[#This Row],[Valor Total]]-tb_vendas[[#This Row],[Custo Total]]</f>
        <v>1109.4663715607787</v>
      </c>
      <c r="R3370" s="2">
        <v>1</v>
      </c>
      <c r="S3370" s="3">
        <v>10</v>
      </c>
      <c r="T3370" t="s">
        <v>81</v>
      </c>
      <c r="U3370" t="s">
        <v>85</v>
      </c>
    </row>
    <row r="3371" spans="1:21" x14ac:dyDescent="0.3">
      <c r="A3371" s="3" t="s">
        <v>3455</v>
      </c>
      <c r="B3371" s="1">
        <v>45216</v>
      </c>
      <c r="C3371" s="7" t="str">
        <f>TEXT(tb_vendas[[#This Row],[Data do Pedido]],"aaaa-mm")</f>
        <v>2023-10</v>
      </c>
      <c r="D3371" s="1" t="s">
        <v>6593</v>
      </c>
      <c r="E3371" t="s">
        <v>19</v>
      </c>
      <c r="F3371" t="s">
        <v>36</v>
      </c>
      <c r="G3371" t="s">
        <v>39</v>
      </c>
      <c r="H3371" t="s">
        <v>45</v>
      </c>
      <c r="I3371" t="s">
        <v>59</v>
      </c>
      <c r="J3371" t="s">
        <v>70</v>
      </c>
      <c r="K3371" t="s">
        <v>75</v>
      </c>
      <c r="L3371">
        <v>42</v>
      </c>
      <c r="M3371" s="5">
        <v>74.97</v>
      </c>
      <c r="N3371" s="5">
        <f t="shared" si="52"/>
        <v>3148.74</v>
      </c>
      <c r="O3371" s="5">
        <v>25.373586667543325</v>
      </c>
      <c r="P3371" s="5">
        <f>tb_vendas[[#This Row],[Quantidade]]*tb_vendas[[#This Row],[Custo Unitário]]</f>
        <v>1065.6906400368196</v>
      </c>
      <c r="Q3371" s="5">
        <f>tb_vendas[[#This Row],[Valor Total]]-tb_vendas[[#This Row],[Custo Total]]</f>
        <v>2083.04935996318</v>
      </c>
      <c r="R3371" s="2">
        <v>4</v>
      </c>
      <c r="S3371" s="3">
        <v>4</v>
      </c>
      <c r="T3371" t="s">
        <v>81</v>
      </c>
      <c r="U3371" t="s">
        <v>83</v>
      </c>
    </row>
    <row r="3372" spans="1:21" x14ac:dyDescent="0.3">
      <c r="A3372" s="3" t="s">
        <v>3456</v>
      </c>
      <c r="B3372" s="1">
        <v>45217</v>
      </c>
      <c r="C3372" s="7" t="str">
        <f>TEXT(tb_vendas[[#This Row],[Data do Pedido]],"aaaa-mm")</f>
        <v>2023-10</v>
      </c>
      <c r="D3372" s="1" t="s">
        <v>6589</v>
      </c>
      <c r="E3372" t="s">
        <v>17</v>
      </c>
      <c r="F3372" t="s">
        <v>31</v>
      </c>
      <c r="G3372" t="s">
        <v>40</v>
      </c>
      <c r="H3372" t="s">
        <v>46</v>
      </c>
      <c r="I3372" t="s">
        <v>62</v>
      </c>
      <c r="J3372" t="s">
        <v>70</v>
      </c>
      <c r="K3372" t="s">
        <v>71</v>
      </c>
      <c r="L3372">
        <v>81</v>
      </c>
      <c r="M3372" s="5">
        <v>16.8</v>
      </c>
      <c r="N3372" s="5">
        <f t="shared" si="52"/>
        <v>1360.8</v>
      </c>
      <c r="O3372" s="5">
        <v>6.678794647216316</v>
      </c>
      <c r="P3372" s="5">
        <f>tb_vendas[[#This Row],[Quantidade]]*tb_vendas[[#This Row],[Custo Unitário]]</f>
        <v>540.98236642452162</v>
      </c>
      <c r="Q3372" s="5">
        <f>tb_vendas[[#This Row],[Valor Total]]-tb_vendas[[#This Row],[Custo Total]]</f>
        <v>819.81763357547834</v>
      </c>
      <c r="R3372" s="2">
        <v>4</v>
      </c>
      <c r="S3372" s="3">
        <v>9</v>
      </c>
      <c r="T3372" t="s">
        <v>81</v>
      </c>
      <c r="U3372" t="s">
        <v>83</v>
      </c>
    </row>
    <row r="3373" spans="1:21" x14ac:dyDescent="0.3">
      <c r="A3373" s="3" t="s">
        <v>3457</v>
      </c>
      <c r="B3373" s="1">
        <v>45217</v>
      </c>
      <c r="C3373" s="7" t="str">
        <f>TEXT(tb_vendas[[#This Row],[Data do Pedido]],"aaaa-mm")</f>
        <v>2023-10</v>
      </c>
      <c r="D3373" s="1" t="s">
        <v>6593</v>
      </c>
      <c r="E3373" t="s">
        <v>19</v>
      </c>
      <c r="F3373" t="s">
        <v>26</v>
      </c>
      <c r="G3373" t="s">
        <v>41</v>
      </c>
      <c r="H3373" t="s">
        <v>45</v>
      </c>
      <c r="I3373" t="s">
        <v>49</v>
      </c>
      <c r="J3373" t="s">
        <v>65</v>
      </c>
      <c r="K3373" t="s">
        <v>74</v>
      </c>
      <c r="L3373">
        <v>65</v>
      </c>
      <c r="M3373" s="5">
        <v>97.02</v>
      </c>
      <c r="N3373" s="5">
        <f t="shared" si="52"/>
        <v>6306.3</v>
      </c>
      <c r="O3373" s="5">
        <v>88.4955472519175</v>
      </c>
      <c r="P3373" s="5">
        <f>tb_vendas[[#This Row],[Quantidade]]*tb_vendas[[#This Row],[Custo Unitário]]</f>
        <v>5752.2105713746378</v>
      </c>
      <c r="Q3373" s="5">
        <f>tb_vendas[[#This Row],[Valor Total]]-tb_vendas[[#This Row],[Custo Total]]</f>
        <v>554.08942862536242</v>
      </c>
      <c r="R3373" s="2">
        <v>6</v>
      </c>
      <c r="S3373" s="3">
        <v>9</v>
      </c>
      <c r="T3373" t="s">
        <v>79</v>
      </c>
      <c r="U3373" t="s">
        <v>83</v>
      </c>
    </row>
    <row r="3374" spans="1:21" x14ac:dyDescent="0.3">
      <c r="A3374" s="3" t="s">
        <v>3458</v>
      </c>
      <c r="B3374" s="1">
        <v>45217</v>
      </c>
      <c r="C3374" s="7" t="str">
        <f>TEXT(tb_vendas[[#This Row],[Data do Pedido]],"aaaa-mm")</f>
        <v>2023-10</v>
      </c>
      <c r="D3374" s="1" t="s">
        <v>6592</v>
      </c>
      <c r="E3374" t="s">
        <v>21</v>
      </c>
      <c r="F3374" t="s">
        <v>27</v>
      </c>
      <c r="G3374" t="s">
        <v>42</v>
      </c>
      <c r="H3374" t="s">
        <v>46</v>
      </c>
      <c r="I3374" t="s">
        <v>50</v>
      </c>
      <c r="J3374" t="s">
        <v>66</v>
      </c>
      <c r="K3374" t="s">
        <v>73</v>
      </c>
      <c r="L3374">
        <v>24</v>
      </c>
      <c r="M3374" s="5">
        <v>97.7</v>
      </c>
      <c r="N3374" s="5">
        <f t="shared" si="52"/>
        <v>2344.8000000000002</v>
      </c>
      <c r="O3374" s="5">
        <v>43.955037980008015</v>
      </c>
      <c r="P3374" s="5">
        <f>tb_vendas[[#This Row],[Quantidade]]*tb_vendas[[#This Row],[Custo Unitário]]</f>
        <v>1054.9209115201925</v>
      </c>
      <c r="Q3374" s="5">
        <f>tb_vendas[[#This Row],[Valor Total]]-tb_vendas[[#This Row],[Custo Total]]</f>
        <v>1289.8790884798077</v>
      </c>
      <c r="R3374" s="2">
        <v>1</v>
      </c>
      <c r="S3374" s="3">
        <v>2</v>
      </c>
      <c r="T3374" t="s">
        <v>81</v>
      </c>
      <c r="U3374" t="s">
        <v>84</v>
      </c>
    </row>
    <row r="3375" spans="1:21" x14ac:dyDescent="0.3">
      <c r="A3375" s="3" t="s">
        <v>3459</v>
      </c>
      <c r="B3375" s="1">
        <v>45217</v>
      </c>
      <c r="C3375" s="7" t="str">
        <f>TEXT(tb_vendas[[#This Row],[Data do Pedido]],"aaaa-mm")</f>
        <v>2023-10</v>
      </c>
      <c r="D3375" s="1" t="s">
        <v>6593</v>
      </c>
      <c r="E3375" t="s">
        <v>17</v>
      </c>
      <c r="F3375" t="s">
        <v>26</v>
      </c>
      <c r="G3375" t="s">
        <v>41</v>
      </c>
      <c r="H3375" t="s">
        <v>45</v>
      </c>
      <c r="I3375" t="s">
        <v>61</v>
      </c>
      <c r="J3375" t="s">
        <v>68</v>
      </c>
      <c r="K3375" t="s">
        <v>77</v>
      </c>
      <c r="L3375">
        <v>92</v>
      </c>
      <c r="M3375" s="5">
        <v>67.8</v>
      </c>
      <c r="N3375" s="5">
        <f t="shared" si="52"/>
        <v>6237.5999999999995</v>
      </c>
      <c r="O3375" s="5">
        <v>24.844642214431293</v>
      </c>
      <c r="P3375" s="5">
        <f>tb_vendas[[#This Row],[Quantidade]]*tb_vendas[[#This Row],[Custo Unitário]]</f>
        <v>2285.7070837276788</v>
      </c>
      <c r="Q3375" s="5">
        <f>tb_vendas[[#This Row],[Valor Total]]-tb_vendas[[#This Row],[Custo Total]]</f>
        <v>3951.8929162723207</v>
      </c>
      <c r="R3375" s="2">
        <v>7</v>
      </c>
      <c r="S3375" s="3">
        <v>6</v>
      </c>
      <c r="T3375" t="s">
        <v>81</v>
      </c>
      <c r="U3375" t="s">
        <v>84</v>
      </c>
    </row>
    <row r="3376" spans="1:21" x14ac:dyDescent="0.3">
      <c r="A3376" s="3" t="s">
        <v>3460</v>
      </c>
      <c r="B3376" s="1">
        <v>45218</v>
      </c>
      <c r="C3376" s="7" t="str">
        <f>TEXT(tb_vendas[[#This Row],[Data do Pedido]],"aaaa-mm")</f>
        <v>2023-10</v>
      </c>
      <c r="D3376" s="1" t="s">
        <v>6593</v>
      </c>
      <c r="E3376" t="s">
        <v>22</v>
      </c>
      <c r="F3376" t="s">
        <v>32</v>
      </c>
      <c r="G3376" t="s">
        <v>39</v>
      </c>
      <c r="H3376" t="s">
        <v>45</v>
      </c>
      <c r="I3376" t="s">
        <v>60</v>
      </c>
      <c r="J3376" t="s">
        <v>69</v>
      </c>
      <c r="K3376" t="s">
        <v>77</v>
      </c>
      <c r="L3376">
        <v>46</v>
      </c>
      <c r="M3376" s="5">
        <v>55.83</v>
      </c>
      <c r="N3376" s="5">
        <f t="shared" si="52"/>
        <v>2568.1799999999998</v>
      </c>
      <c r="O3376" s="5">
        <v>35.41450994073822</v>
      </c>
      <c r="P3376" s="5">
        <f>tb_vendas[[#This Row],[Quantidade]]*tb_vendas[[#This Row],[Custo Unitário]]</f>
        <v>1629.0674572739581</v>
      </c>
      <c r="Q3376" s="5">
        <f>tb_vendas[[#This Row],[Valor Total]]-tb_vendas[[#This Row],[Custo Total]]</f>
        <v>939.11254272604174</v>
      </c>
      <c r="R3376" s="2">
        <v>2</v>
      </c>
      <c r="S3376" s="3">
        <v>3</v>
      </c>
      <c r="T3376" t="s">
        <v>80</v>
      </c>
      <c r="U3376" t="s">
        <v>85</v>
      </c>
    </row>
    <row r="3377" spans="1:21" x14ac:dyDescent="0.3">
      <c r="A3377" s="3" t="s">
        <v>3461</v>
      </c>
      <c r="B3377" s="1">
        <v>45218</v>
      </c>
      <c r="C3377" s="7" t="str">
        <f>TEXT(tb_vendas[[#This Row],[Data do Pedido]],"aaaa-mm")</f>
        <v>2023-10</v>
      </c>
      <c r="D3377" s="1" t="s">
        <v>6590</v>
      </c>
      <c r="E3377" t="s">
        <v>19</v>
      </c>
      <c r="F3377" t="s">
        <v>38</v>
      </c>
      <c r="G3377" t="s">
        <v>39</v>
      </c>
      <c r="H3377" t="s">
        <v>45</v>
      </c>
      <c r="I3377" t="s">
        <v>56</v>
      </c>
      <c r="J3377" t="s">
        <v>63</v>
      </c>
      <c r="K3377" t="s">
        <v>78</v>
      </c>
      <c r="L3377">
        <v>95</v>
      </c>
      <c r="M3377" s="5">
        <v>95.58</v>
      </c>
      <c r="N3377" s="5">
        <f t="shared" si="52"/>
        <v>9080.1</v>
      </c>
      <c r="O3377" s="5">
        <v>24.631463738259018</v>
      </c>
      <c r="P3377" s="5">
        <f>tb_vendas[[#This Row],[Quantidade]]*tb_vendas[[#This Row],[Custo Unitário]]</f>
        <v>2339.9890551346066</v>
      </c>
      <c r="Q3377" s="5">
        <f>tb_vendas[[#This Row],[Valor Total]]-tb_vendas[[#This Row],[Custo Total]]</f>
        <v>6740.1109448653933</v>
      </c>
      <c r="R3377" s="2">
        <v>6</v>
      </c>
      <c r="S3377" s="3">
        <v>1</v>
      </c>
      <c r="T3377" t="s">
        <v>80</v>
      </c>
      <c r="U3377" t="s">
        <v>84</v>
      </c>
    </row>
    <row r="3378" spans="1:21" x14ac:dyDescent="0.3">
      <c r="A3378" s="3" t="s">
        <v>3462</v>
      </c>
      <c r="B3378" s="1">
        <v>45218</v>
      </c>
      <c r="C3378" s="7" t="str">
        <f>TEXT(tb_vendas[[#This Row],[Data do Pedido]],"aaaa-mm")</f>
        <v>2023-10</v>
      </c>
      <c r="D3378" s="1" t="s">
        <v>6589</v>
      </c>
      <c r="E3378" t="s">
        <v>21</v>
      </c>
      <c r="F3378" t="s">
        <v>31</v>
      </c>
      <c r="G3378" t="s">
        <v>40</v>
      </c>
      <c r="H3378" t="s">
        <v>46</v>
      </c>
      <c r="I3378" t="s">
        <v>55</v>
      </c>
      <c r="J3378" t="s">
        <v>69</v>
      </c>
      <c r="K3378" t="s">
        <v>77</v>
      </c>
      <c r="L3378">
        <v>55</v>
      </c>
      <c r="M3378" s="5">
        <v>40.86</v>
      </c>
      <c r="N3378" s="5">
        <f t="shared" si="52"/>
        <v>2247.3000000000002</v>
      </c>
      <c r="O3378" s="5">
        <v>30.818085492080645</v>
      </c>
      <c r="P3378" s="5">
        <f>tb_vendas[[#This Row],[Quantidade]]*tb_vendas[[#This Row],[Custo Unitário]]</f>
        <v>1694.9947020644354</v>
      </c>
      <c r="Q3378" s="5">
        <f>tb_vendas[[#This Row],[Valor Total]]-tb_vendas[[#This Row],[Custo Total]]</f>
        <v>552.30529793556479</v>
      </c>
      <c r="R3378" s="2">
        <v>2</v>
      </c>
      <c r="S3378" s="3">
        <v>6</v>
      </c>
      <c r="T3378" t="s">
        <v>79</v>
      </c>
      <c r="U3378" t="s">
        <v>82</v>
      </c>
    </row>
    <row r="3379" spans="1:21" x14ac:dyDescent="0.3">
      <c r="A3379" s="3" t="s">
        <v>3463</v>
      </c>
      <c r="B3379" s="1">
        <v>45219</v>
      </c>
      <c r="C3379" s="7" t="str">
        <f>TEXT(tb_vendas[[#This Row],[Data do Pedido]],"aaaa-mm")</f>
        <v>2023-10</v>
      </c>
      <c r="D3379" s="1" t="s">
        <v>6593</v>
      </c>
      <c r="E3379" t="s">
        <v>22</v>
      </c>
      <c r="F3379" t="s">
        <v>36</v>
      </c>
      <c r="G3379" t="s">
        <v>39</v>
      </c>
      <c r="H3379" t="s">
        <v>45</v>
      </c>
      <c r="I3379" t="s">
        <v>52</v>
      </c>
      <c r="J3379" t="s">
        <v>67</v>
      </c>
      <c r="K3379" t="s">
        <v>77</v>
      </c>
      <c r="L3379">
        <v>30</v>
      </c>
      <c r="M3379" s="5">
        <v>68.78</v>
      </c>
      <c r="N3379" s="5">
        <f t="shared" si="52"/>
        <v>2063.4</v>
      </c>
      <c r="O3379" s="5">
        <v>63.84123125013565</v>
      </c>
      <c r="P3379" s="5">
        <f>tb_vendas[[#This Row],[Quantidade]]*tb_vendas[[#This Row],[Custo Unitário]]</f>
        <v>1915.2369375040694</v>
      </c>
      <c r="Q3379" s="5">
        <f>tb_vendas[[#This Row],[Valor Total]]-tb_vendas[[#This Row],[Custo Total]]</f>
        <v>148.16306249593072</v>
      </c>
      <c r="R3379" s="2">
        <v>10</v>
      </c>
      <c r="S3379" s="3">
        <v>6</v>
      </c>
      <c r="T3379" t="s">
        <v>81</v>
      </c>
      <c r="U3379" t="s">
        <v>84</v>
      </c>
    </row>
    <row r="3380" spans="1:21" x14ac:dyDescent="0.3">
      <c r="A3380" s="3" t="s">
        <v>3464</v>
      </c>
      <c r="B3380" s="1">
        <v>45219</v>
      </c>
      <c r="C3380" s="7" t="str">
        <f>TEXT(tb_vendas[[#This Row],[Data do Pedido]],"aaaa-mm")</f>
        <v>2023-10</v>
      </c>
      <c r="D3380" s="1" t="s">
        <v>6593</v>
      </c>
      <c r="E3380" t="s">
        <v>17</v>
      </c>
      <c r="F3380" t="s">
        <v>36</v>
      </c>
      <c r="G3380" t="s">
        <v>39</v>
      </c>
      <c r="H3380" t="s">
        <v>45</v>
      </c>
      <c r="I3380" t="s">
        <v>47</v>
      </c>
      <c r="J3380" t="s">
        <v>63</v>
      </c>
      <c r="K3380" t="s">
        <v>73</v>
      </c>
      <c r="L3380">
        <v>7</v>
      </c>
      <c r="M3380" s="5">
        <v>28.92</v>
      </c>
      <c r="N3380" s="5">
        <f t="shared" si="52"/>
        <v>202.44</v>
      </c>
      <c r="O3380" s="5">
        <v>8.3207013274220998</v>
      </c>
      <c r="P3380" s="5">
        <f>tb_vendas[[#This Row],[Quantidade]]*tb_vendas[[#This Row],[Custo Unitário]]</f>
        <v>58.244909291954698</v>
      </c>
      <c r="Q3380" s="5">
        <f>tb_vendas[[#This Row],[Valor Total]]-tb_vendas[[#This Row],[Custo Total]]</f>
        <v>144.19509070804531</v>
      </c>
      <c r="R3380" s="2">
        <v>4</v>
      </c>
      <c r="S3380" s="3">
        <v>9</v>
      </c>
      <c r="T3380" t="s">
        <v>80</v>
      </c>
      <c r="U3380" t="s">
        <v>85</v>
      </c>
    </row>
    <row r="3381" spans="1:21" x14ac:dyDescent="0.3">
      <c r="A3381" s="3" t="s">
        <v>3465</v>
      </c>
      <c r="B3381" s="1">
        <v>45219</v>
      </c>
      <c r="C3381" s="7" t="str">
        <f>TEXT(tb_vendas[[#This Row],[Data do Pedido]],"aaaa-mm")</f>
        <v>2023-10</v>
      </c>
      <c r="D3381" s="1" t="s">
        <v>6593</v>
      </c>
      <c r="E3381" t="s">
        <v>19</v>
      </c>
      <c r="F3381" t="s">
        <v>32</v>
      </c>
      <c r="G3381" t="s">
        <v>39</v>
      </c>
      <c r="H3381" t="s">
        <v>45</v>
      </c>
      <c r="I3381" t="s">
        <v>52</v>
      </c>
      <c r="J3381" t="s">
        <v>67</v>
      </c>
      <c r="K3381" t="s">
        <v>78</v>
      </c>
      <c r="L3381">
        <v>46</v>
      </c>
      <c r="M3381" s="5">
        <v>8.9499999999999993</v>
      </c>
      <c r="N3381" s="5">
        <f t="shared" si="52"/>
        <v>411.7</v>
      </c>
      <c r="O3381" s="5">
        <v>5.7066330274255455</v>
      </c>
      <c r="P3381" s="5">
        <f>tb_vendas[[#This Row],[Quantidade]]*tb_vendas[[#This Row],[Custo Unitário]]</f>
        <v>262.50511926157509</v>
      </c>
      <c r="Q3381" s="5">
        <f>tb_vendas[[#This Row],[Valor Total]]-tb_vendas[[#This Row],[Custo Total]]</f>
        <v>149.1948807384249</v>
      </c>
      <c r="R3381" s="2">
        <v>3</v>
      </c>
      <c r="S3381" s="3">
        <v>0</v>
      </c>
      <c r="T3381" t="s">
        <v>80</v>
      </c>
      <c r="U3381" t="s">
        <v>83</v>
      </c>
    </row>
    <row r="3382" spans="1:21" x14ac:dyDescent="0.3">
      <c r="A3382" s="3" t="s">
        <v>3466</v>
      </c>
      <c r="B3382" s="1">
        <v>45219</v>
      </c>
      <c r="C3382" s="7" t="str">
        <f>TEXT(tb_vendas[[#This Row],[Data do Pedido]],"aaaa-mm")</f>
        <v>2023-10</v>
      </c>
      <c r="D3382" s="1" t="s">
        <v>6588</v>
      </c>
      <c r="E3382" t="s">
        <v>19</v>
      </c>
      <c r="F3382" t="s">
        <v>28</v>
      </c>
      <c r="G3382" t="s">
        <v>43</v>
      </c>
      <c r="H3382" t="s">
        <v>45</v>
      </c>
      <c r="I3382" t="s">
        <v>57</v>
      </c>
      <c r="J3382" t="s">
        <v>66</v>
      </c>
      <c r="K3382" t="s">
        <v>76</v>
      </c>
      <c r="L3382">
        <v>26</v>
      </c>
      <c r="M3382" s="5">
        <v>66.790000000000006</v>
      </c>
      <c r="N3382" s="5">
        <f t="shared" si="52"/>
        <v>1736.5400000000002</v>
      </c>
      <c r="O3382" s="5">
        <v>27.375635251513582</v>
      </c>
      <c r="P3382" s="5">
        <f>tb_vendas[[#This Row],[Quantidade]]*tb_vendas[[#This Row],[Custo Unitário]]</f>
        <v>711.76651653935312</v>
      </c>
      <c r="Q3382" s="5">
        <f>tb_vendas[[#This Row],[Valor Total]]-tb_vendas[[#This Row],[Custo Total]]</f>
        <v>1024.7734834606472</v>
      </c>
      <c r="R3382" s="2">
        <v>7</v>
      </c>
      <c r="S3382" s="3">
        <v>7</v>
      </c>
      <c r="T3382" t="s">
        <v>81</v>
      </c>
      <c r="U3382" t="s">
        <v>82</v>
      </c>
    </row>
    <row r="3383" spans="1:21" x14ac:dyDescent="0.3">
      <c r="A3383" s="3" t="s">
        <v>3467</v>
      </c>
      <c r="B3383" s="1">
        <v>45219</v>
      </c>
      <c r="C3383" s="7" t="str">
        <f>TEXT(tb_vendas[[#This Row],[Data do Pedido]],"aaaa-mm")</f>
        <v>2023-10</v>
      </c>
      <c r="D3383" s="1" t="s">
        <v>6590</v>
      </c>
      <c r="E3383" t="s">
        <v>20</v>
      </c>
      <c r="F3383" t="s">
        <v>32</v>
      </c>
      <c r="G3383" t="s">
        <v>39</v>
      </c>
      <c r="H3383" t="s">
        <v>45</v>
      </c>
      <c r="I3383" t="s">
        <v>47</v>
      </c>
      <c r="J3383" t="s">
        <v>63</v>
      </c>
      <c r="K3383" t="s">
        <v>76</v>
      </c>
      <c r="L3383">
        <v>30</v>
      </c>
      <c r="M3383" s="5">
        <v>12.07</v>
      </c>
      <c r="N3383" s="5">
        <f t="shared" si="52"/>
        <v>362.1</v>
      </c>
      <c r="O3383" s="5">
        <v>3.3551627631682166</v>
      </c>
      <c r="P3383" s="5">
        <f>tb_vendas[[#This Row],[Quantidade]]*tb_vendas[[#This Row],[Custo Unitário]]</f>
        <v>100.6548828950465</v>
      </c>
      <c r="Q3383" s="5">
        <f>tb_vendas[[#This Row],[Valor Total]]-tb_vendas[[#This Row],[Custo Total]]</f>
        <v>261.44511710495351</v>
      </c>
      <c r="R3383" s="2">
        <v>7</v>
      </c>
      <c r="S3383" s="3">
        <v>5</v>
      </c>
      <c r="T3383" t="s">
        <v>80</v>
      </c>
      <c r="U3383" t="s">
        <v>84</v>
      </c>
    </row>
    <row r="3384" spans="1:21" x14ac:dyDescent="0.3">
      <c r="A3384" s="3" t="s">
        <v>3468</v>
      </c>
      <c r="B3384" s="1">
        <v>45220</v>
      </c>
      <c r="C3384" s="7" t="str">
        <f>TEXT(tb_vendas[[#This Row],[Data do Pedido]],"aaaa-mm")</f>
        <v>2023-10</v>
      </c>
      <c r="D3384" s="1" t="s">
        <v>6588</v>
      </c>
      <c r="E3384" t="s">
        <v>16</v>
      </c>
      <c r="F3384" t="s">
        <v>33</v>
      </c>
      <c r="G3384" t="s">
        <v>42</v>
      </c>
      <c r="H3384" t="s">
        <v>46</v>
      </c>
      <c r="I3384" t="s">
        <v>52</v>
      </c>
      <c r="J3384" t="s">
        <v>67</v>
      </c>
      <c r="K3384" t="s">
        <v>76</v>
      </c>
      <c r="L3384">
        <v>84</v>
      </c>
      <c r="M3384" s="5">
        <v>65.89</v>
      </c>
      <c r="N3384" s="5">
        <f t="shared" si="52"/>
        <v>5534.76</v>
      </c>
      <c r="O3384" s="5">
        <v>23.911635407282688</v>
      </c>
      <c r="P3384" s="5">
        <f>tb_vendas[[#This Row],[Quantidade]]*tb_vendas[[#This Row],[Custo Unitário]]</f>
        <v>2008.5773742117458</v>
      </c>
      <c r="Q3384" s="5">
        <f>tb_vendas[[#This Row],[Valor Total]]-tb_vendas[[#This Row],[Custo Total]]</f>
        <v>3526.1826257882544</v>
      </c>
      <c r="R3384" s="2">
        <v>10</v>
      </c>
      <c r="S3384" s="3">
        <v>6</v>
      </c>
      <c r="T3384" t="s">
        <v>81</v>
      </c>
      <c r="U3384" t="s">
        <v>83</v>
      </c>
    </row>
    <row r="3385" spans="1:21" x14ac:dyDescent="0.3">
      <c r="A3385" s="3" t="s">
        <v>3469</v>
      </c>
      <c r="B3385" s="1">
        <v>45220</v>
      </c>
      <c r="C3385" s="7" t="str">
        <f>TEXT(tb_vendas[[#This Row],[Data do Pedido]],"aaaa-mm")</f>
        <v>2023-10</v>
      </c>
      <c r="D3385" s="1" t="s">
        <v>6588</v>
      </c>
      <c r="E3385" t="s">
        <v>23</v>
      </c>
      <c r="F3385" t="s">
        <v>38</v>
      </c>
      <c r="G3385" t="s">
        <v>39</v>
      </c>
      <c r="H3385" t="s">
        <v>45</v>
      </c>
      <c r="I3385" t="s">
        <v>47</v>
      </c>
      <c r="J3385" t="s">
        <v>63</v>
      </c>
      <c r="K3385" t="s">
        <v>72</v>
      </c>
      <c r="L3385">
        <v>99</v>
      </c>
      <c r="M3385" s="5">
        <v>12.15</v>
      </c>
      <c r="N3385" s="5">
        <f t="shared" si="52"/>
        <v>1202.8500000000001</v>
      </c>
      <c r="O3385" s="5">
        <v>10.830439286078461</v>
      </c>
      <c r="P3385" s="5">
        <f>tb_vendas[[#This Row],[Quantidade]]*tb_vendas[[#This Row],[Custo Unitário]]</f>
        <v>1072.2134893217676</v>
      </c>
      <c r="Q3385" s="5">
        <f>tb_vendas[[#This Row],[Valor Total]]-tb_vendas[[#This Row],[Custo Total]]</f>
        <v>130.63651067823253</v>
      </c>
      <c r="R3385" s="2">
        <v>9</v>
      </c>
      <c r="S3385" s="3">
        <v>9</v>
      </c>
      <c r="T3385" t="s">
        <v>79</v>
      </c>
      <c r="U3385" t="s">
        <v>85</v>
      </c>
    </row>
    <row r="3386" spans="1:21" x14ac:dyDescent="0.3">
      <c r="A3386" s="3" t="s">
        <v>3470</v>
      </c>
      <c r="B3386" s="1">
        <v>45220</v>
      </c>
      <c r="C3386" s="7" t="str">
        <f>TEXT(tb_vendas[[#This Row],[Data do Pedido]],"aaaa-mm")</f>
        <v>2023-10</v>
      </c>
      <c r="D3386" s="1" t="s">
        <v>6591</v>
      </c>
      <c r="E3386" t="s">
        <v>17</v>
      </c>
      <c r="F3386" t="s">
        <v>24</v>
      </c>
      <c r="G3386" t="s">
        <v>39</v>
      </c>
      <c r="H3386" t="s">
        <v>45</v>
      </c>
      <c r="I3386" t="s">
        <v>52</v>
      </c>
      <c r="J3386" t="s">
        <v>67</v>
      </c>
      <c r="K3386" t="s">
        <v>74</v>
      </c>
      <c r="L3386">
        <v>45</v>
      </c>
      <c r="M3386" s="5">
        <v>32.04</v>
      </c>
      <c r="N3386" s="5">
        <f t="shared" si="52"/>
        <v>1441.8</v>
      </c>
      <c r="O3386" s="5">
        <v>8.5248329142614612</v>
      </c>
      <c r="P3386" s="5">
        <f>tb_vendas[[#This Row],[Quantidade]]*tb_vendas[[#This Row],[Custo Unitário]]</f>
        <v>383.61748114176578</v>
      </c>
      <c r="Q3386" s="5">
        <f>tb_vendas[[#This Row],[Valor Total]]-tb_vendas[[#This Row],[Custo Total]]</f>
        <v>1058.1825188582343</v>
      </c>
      <c r="R3386" s="2">
        <v>9</v>
      </c>
      <c r="S3386" s="3">
        <v>5</v>
      </c>
      <c r="T3386" t="s">
        <v>79</v>
      </c>
      <c r="U3386" t="s">
        <v>85</v>
      </c>
    </row>
    <row r="3387" spans="1:21" x14ac:dyDescent="0.3">
      <c r="A3387" s="3" t="s">
        <v>3471</v>
      </c>
      <c r="B3387" s="1">
        <v>45220</v>
      </c>
      <c r="C3387" s="7" t="str">
        <f>TEXT(tb_vendas[[#This Row],[Data do Pedido]],"aaaa-mm")</f>
        <v>2023-10</v>
      </c>
      <c r="D3387" s="1" t="s">
        <v>6591</v>
      </c>
      <c r="E3387" t="s">
        <v>18</v>
      </c>
      <c r="F3387" t="s">
        <v>26</v>
      </c>
      <c r="G3387" t="s">
        <v>41</v>
      </c>
      <c r="H3387" t="s">
        <v>45</v>
      </c>
      <c r="I3387" t="s">
        <v>62</v>
      </c>
      <c r="J3387" t="s">
        <v>70</v>
      </c>
      <c r="K3387" t="s">
        <v>76</v>
      </c>
      <c r="L3387">
        <v>78</v>
      </c>
      <c r="M3387" s="5">
        <v>35.380000000000003</v>
      </c>
      <c r="N3387" s="5">
        <f t="shared" si="52"/>
        <v>2759.6400000000003</v>
      </c>
      <c r="O3387" s="5">
        <v>11.778278311041545</v>
      </c>
      <c r="P3387" s="5">
        <f>tb_vendas[[#This Row],[Quantidade]]*tb_vendas[[#This Row],[Custo Unitário]]</f>
        <v>918.70570826124049</v>
      </c>
      <c r="Q3387" s="5">
        <f>tb_vendas[[#This Row],[Valor Total]]-tb_vendas[[#This Row],[Custo Total]]</f>
        <v>1840.9342917387598</v>
      </c>
      <c r="R3387" s="2">
        <v>7</v>
      </c>
      <c r="S3387" s="3">
        <v>7</v>
      </c>
      <c r="T3387" t="s">
        <v>81</v>
      </c>
      <c r="U3387" t="s">
        <v>84</v>
      </c>
    </row>
    <row r="3388" spans="1:21" x14ac:dyDescent="0.3">
      <c r="A3388" s="3" t="s">
        <v>3472</v>
      </c>
      <c r="B3388" s="1">
        <v>45221</v>
      </c>
      <c r="C3388" s="7" t="str">
        <f>TEXT(tb_vendas[[#This Row],[Data do Pedido]],"aaaa-mm")</f>
        <v>2023-10</v>
      </c>
      <c r="D3388" s="1" t="s">
        <v>6590</v>
      </c>
      <c r="E3388" t="s">
        <v>19</v>
      </c>
      <c r="F3388" t="s">
        <v>31</v>
      </c>
      <c r="G3388" t="s">
        <v>40</v>
      </c>
      <c r="H3388" t="s">
        <v>46</v>
      </c>
      <c r="I3388" t="s">
        <v>56</v>
      </c>
      <c r="J3388" t="s">
        <v>63</v>
      </c>
      <c r="K3388" t="s">
        <v>73</v>
      </c>
      <c r="L3388">
        <v>44</v>
      </c>
      <c r="M3388" s="5">
        <v>61.82</v>
      </c>
      <c r="N3388" s="5">
        <f t="shared" si="52"/>
        <v>2720.08</v>
      </c>
      <c r="O3388" s="5">
        <v>38.368036031384221</v>
      </c>
      <c r="P3388" s="5">
        <f>tb_vendas[[#This Row],[Quantidade]]*tb_vendas[[#This Row],[Custo Unitário]]</f>
        <v>1688.1935853809057</v>
      </c>
      <c r="Q3388" s="5">
        <f>tb_vendas[[#This Row],[Valor Total]]-tb_vendas[[#This Row],[Custo Total]]</f>
        <v>1031.8864146190942</v>
      </c>
      <c r="R3388" s="2">
        <v>1</v>
      </c>
      <c r="S3388" s="3">
        <v>2</v>
      </c>
      <c r="T3388" t="s">
        <v>81</v>
      </c>
      <c r="U3388" t="s">
        <v>84</v>
      </c>
    </row>
    <row r="3389" spans="1:21" x14ac:dyDescent="0.3">
      <c r="A3389" s="3" t="s">
        <v>3473</v>
      </c>
      <c r="B3389" s="1">
        <v>45221</v>
      </c>
      <c r="C3389" s="7" t="str">
        <f>TEXT(tb_vendas[[#This Row],[Data do Pedido]],"aaaa-mm")</f>
        <v>2023-10</v>
      </c>
      <c r="D3389" s="1" t="s">
        <v>6591</v>
      </c>
      <c r="E3389" t="s">
        <v>16</v>
      </c>
      <c r="F3389" t="s">
        <v>27</v>
      </c>
      <c r="G3389" t="s">
        <v>42</v>
      </c>
      <c r="H3389" t="s">
        <v>46</v>
      </c>
      <c r="I3389" t="s">
        <v>57</v>
      </c>
      <c r="J3389" t="s">
        <v>66</v>
      </c>
      <c r="K3389" t="s">
        <v>73</v>
      </c>
      <c r="L3389">
        <v>81</v>
      </c>
      <c r="M3389" s="5">
        <v>81.75</v>
      </c>
      <c r="N3389" s="5">
        <f t="shared" si="52"/>
        <v>6621.75</v>
      </c>
      <c r="O3389" s="5">
        <v>50.953555893325969</v>
      </c>
      <c r="P3389" s="5">
        <f>tb_vendas[[#This Row],[Quantidade]]*tb_vendas[[#This Row],[Custo Unitário]]</f>
        <v>4127.2380273594035</v>
      </c>
      <c r="Q3389" s="5">
        <f>tb_vendas[[#This Row],[Valor Total]]-tb_vendas[[#This Row],[Custo Total]]</f>
        <v>2494.5119726405965</v>
      </c>
      <c r="R3389" s="2">
        <v>8</v>
      </c>
      <c r="S3389" s="3">
        <v>5</v>
      </c>
      <c r="T3389" t="s">
        <v>81</v>
      </c>
      <c r="U3389" t="s">
        <v>83</v>
      </c>
    </row>
    <row r="3390" spans="1:21" x14ac:dyDescent="0.3">
      <c r="A3390" s="3" t="s">
        <v>3474</v>
      </c>
      <c r="B3390" s="1">
        <v>45221</v>
      </c>
      <c r="C3390" s="7" t="str">
        <f>TEXT(tb_vendas[[#This Row],[Data do Pedido]],"aaaa-mm")</f>
        <v>2023-10</v>
      </c>
      <c r="D3390" s="1" t="s">
        <v>6589</v>
      </c>
      <c r="E3390" t="s">
        <v>18</v>
      </c>
      <c r="F3390" t="s">
        <v>33</v>
      </c>
      <c r="G3390" t="s">
        <v>42</v>
      </c>
      <c r="H3390" t="s">
        <v>46</v>
      </c>
      <c r="I3390" t="s">
        <v>54</v>
      </c>
      <c r="J3390" t="s">
        <v>68</v>
      </c>
      <c r="K3390" t="s">
        <v>75</v>
      </c>
      <c r="L3390">
        <v>75</v>
      </c>
      <c r="M3390" s="5">
        <v>37.22</v>
      </c>
      <c r="N3390" s="5">
        <f t="shared" si="52"/>
        <v>2791.5</v>
      </c>
      <c r="O3390" s="5">
        <v>19.478110970325321</v>
      </c>
      <c r="P3390" s="5">
        <f>tb_vendas[[#This Row],[Quantidade]]*tb_vendas[[#This Row],[Custo Unitário]]</f>
        <v>1460.8583227743991</v>
      </c>
      <c r="Q3390" s="5">
        <f>tb_vendas[[#This Row],[Valor Total]]-tb_vendas[[#This Row],[Custo Total]]</f>
        <v>1330.6416772256009</v>
      </c>
      <c r="R3390" s="2">
        <v>4</v>
      </c>
      <c r="S3390" s="3">
        <v>10</v>
      </c>
      <c r="T3390" t="s">
        <v>79</v>
      </c>
      <c r="U3390" t="s">
        <v>84</v>
      </c>
    </row>
    <row r="3391" spans="1:21" x14ac:dyDescent="0.3">
      <c r="A3391" s="3" t="s">
        <v>3475</v>
      </c>
      <c r="B3391" s="1">
        <v>45221</v>
      </c>
      <c r="C3391" s="7" t="str">
        <f>TEXT(tb_vendas[[#This Row],[Data do Pedido]],"aaaa-mm")</f>
        <v>2023-10</v>
      </c>
      <c r="D3391" s="1" t="s">
        <v>6593</v>
      </c>
      <c r="E3391" t="s">
        <v>19</v>
      </c>
      <c r="F3391" t="s">
        <v>25</v>
      </c>
      <c r="G3391" t="s">
        <v>40</v>
      </c>
      <c r="H3391" t="s">
        <v>46</v>
      </c>
      <c r="I3391" t="s">
        <v>48</v>
      </c>
      <c r="J3391" t="s">
        <v>64</v>
      </c>
      <c r="K3391" t="s">
        <v>73</v>
      </c>
      <c r="L3391">
        <v>58</v>
      </c>
      <c r="M3391" s="5">
        <v>32.32</v>
      </c>
      <c r="N3391" s="5">
        <f t="shared" si="52"/>
        <v>1874.56</v>
      </c>
      <c r="O3391" s="5">
        <v>23.026687939857361</v>
      </c>
      <c r="P3391" s="5">
        <f>tb_vendas[[#This Row],[Quantidade]]*tb_vendas[[#This Row],[Custo Unitário]]</f>
        <v>1335.547900511727</v>
      </c>
      <c r="Q3391" s="5">
        <f>tb_vendas[[#This Row],[Valor Total]]-tb_vendas[[#This Row],[Custo Total]]</f>
        <v>539.01209948827295</v>
      </c>
      <c r="R3391" s="2">
        <v>5</v>
      </c>
      <c r="S3391" s="3">
        <v>10</v>
      </c>
      <c r="T3391" t="s">
        <v>81</v>
      </c>
      <c r="U3391" t="s">
        <v>82</v>
      </c>
    </row>
    <row r="3392" spans="1:21" x14ac:dyDescent="0.3">
      <c r="A3392" s="3" t="s">
        <v>3476</v>
      </c>
      <c r="B3392" s="1">
        <v>45221</v>
      </c>
      <c r="C3392" s="7" t="str">
        <f>TEXT(tb_vendas[[#This Row],[Data do Pedido]],"aaaa-mm")</f>
        <v>2023-10</v>
      </c>
      <c r="D3392" s="1" t="s">
        <v>6589</v>
      </c>
      <c r="E3392" t="s">
        <v>22</v>
      </c>
      <c r="F3392" t="s">
        <v>27</v>
      </c>
      <c r="G3392" t="s">
        <v>42</v>
      </c>
      <c r="H3392" t="s">
        <v>46</v>
      </c>
      <c r="I3392" t="s">
        <v>50</v>
      </c>
      <c r="J3392" t="s">
        <v>66</v>
      </c>
      <c r="K3392" t="s">
        <v>78</v>
      </c>
      <c r="L3392">
        <v>8</v>
      </c>
      <c r="M3392" s="5">
        <v>39.409999999999997</v>
      </c>
      <c r="N3392" s="5">
        <f t="shared" si="52"/>
        <v>315.27999999999997</v>
      </c>
      <c r="O3392" s="5">
        <v>11.708168457906975</v>
      </c>
      <c r="P3392" s="5">
        <f>tb_vendas[[#This Row],[Quantidade]]*tb_vendas[[#This Row],[Custo Unitário]]</f>
        <v>93.665347663255801</v>
      </c>
      <c r="Q3392" s="5">
        <f>tb_vendas[[#This Row],[Valor Total]]-tb_vendas[[#This Row],[Custo Total]]</f>
        <v>221.61465233674417</v>
      </c>
      <c r="R3392" s="2">
        <v>4</v>
      </c>
      <c r="S3392" s="3">
        <v>3</v>
      </c>
      <c r="T3392" t="s">
        <v>80</v>
      </c>
      <c r="U3392" t="s">
        <v>84</v>
      </c>
    </row>
    <row r="3393" spans="1:21" x14ac:dyDescent="0.3">
      <c r="A3393" s="3" t="s">
        <v>3477</v>
      </c>
      <c r="B3393" s="1">
        <v>45221</v>
      </c>
      <c r="C3393" s="7" t="str">
        <f>TEXT(tb_vendas[[#This Row],[Data do Pedido]],"aaaa-mm")</f>
        <v>2023-10</v>
      </c>
      <c r="D3393" s="1" t="s">
        <v>6592</v>
      </c>
      <c r="E3393" t="s">
        <v>23</v>
      </c>
      <c r="F3393" t="s">
        <v>24</v>
      </c>
      <c r="G3393" t="s">
        <v>39</v>
      </c>
      <c r="H3393" t="s">
        <v>45</v>
      </c>
      <c r="I3393" t="s">
        <v>53</v>
      </c>
      <c r="J3393" t="s">
        <v>67</v>
      </c>
      <c r="K3393" t="s">
        <v>78</v>
      </c>
      <c r="L3393">
        <v>14</v>
      </c>
      <c r="M3393" s="5">
        <v>61.94</v>
      </c>
      <c r="N3393" s="5">
        <f t="shared" si="52"/>
        <v>867.16</v>
      </c>
      <c r="O3393" s="5">
        <v>25.253361458124214</v>
      </c>
      <c r="P3393" s="5">
        <f>tb_vendas[[#This Row],[Quantidade]]*tb_vendas[[#This Row],[Custo Unitário]]</f>
        <v>353.54706041373902</v>
      </c>
      <c r="Q3393" s="5">
        <f>tb_vendas[[#This Row],[Valor Total]]-tb_vendas[[#This Row],[Custo Total]]</f>
        <v>513.61293958626095</v>
      </c>
      <c r="R3393" s="2">
        <v>5</v>
      </c>
      <c r="S3393" s="3">
        <v>9</v>
      </c>
      <c r="T3393" t="s">
        <v>81</v>
      </c>
      <c r="U3393" t="s">
        <v>82</v>
      </c>
    </row>
    <row r="3394" spans="1:21" x14ac:dyDescent="0.3">
      <c r="A3394" s="3" t="s">
        <v>3478</v>
      </c>
      <c r="B3394" s="1">
        <v>45221</v>
      </c>
      <c r="C3394" s="7" t="str">
        <f>TEXT(tb_vendas[[#This Row],[Data do Pedido]],"aaaa-mm")</f>
        <v>2023-10</v>
      </c>
      <c r="D3394" s="1" t="s">
        <v>6590</v>
      </c>
      <c r="E3394" t="s">
        <v>20</v>
      </c>
      <c r="F3394" t="s">
        <v>34</v>
      </c>
      <c r="G3394" t="s">
        <v>40</v>
      </c>
      <c r="H3394" t="s">
        <v>46</v>
      </c>
      <c r="I3394" t="s">
        <v>62</v>
      </c>
      <c r="J3394" t="s">
        <v>70</v>
      </c>
      <c r="K3394" t="s">
        <v>76</v>
      </c>
      <c r="L3394">
        <v>40</v>
      </c>
      <c r="M3394" s="5">
        <v>74.52</v>
      </c>
      <c r="N3394" s="5">
        <f t="shared" si="52"/>
        <v>2980.7999999999997</v>
      </c>
      <c r="O3394" s="5">
        <v>34.157795205923733</v>
      </c>
      <c r="P3394" s="5">
        <f>tb_vendas[[#This Row],[Quantidade]]*tb_vendas[[#This Row],[Custo Unitário]]</f>
        <v>1366.3118082369492</v>
      </c>
      <c r="Q3394" s="5">
        <f>tb_vendas[[#This Row],[Valor Total]]-tb_vendas[[#This Row],[Custo Total]]</f>
        <v>1614.4881917630505</v>
      </c>
      <c r="R3394" s="2">
        <v>4</v>
      </c>
      <c r="S3394" s="3">
        <v>2</v>
      </c>
      <c r="T3394" t="s">
        <v>80</v>
      </c>
      <c r="U3394" t="s">
        <v>83</v>
      </c>
    </row>
    <row r="3395" spans="1:21" x14ac:dyDescent="0.3">
      <c r="A3395" s="3" t="s">
        <v>3479</v>
      </c>
      <c r="B3395" s="1">
        <v>45221</v>
      </c>
      <c r="C3395" s="7" t="str">
        <f>TEXT(tb_vendas[[#This Row],[Data do Pedido]],"aaaa-mm")</f>
        <v>2023-10</v>
      </c>
      <c r="D3395" s="1" t="s">
        <v>6591</v>
      </c>
      <c r="E3395" t="s">
        <v>23</v>
      </c>
      <c r="F3395" t="s">
        <v>38</v>
      </c>
      <c r="G3395" t="s">
        <v>39</v>
      </c>
      <c r="H3395" t="s">
        <v>45</v>
      </c>
      <c r="I3395" t="s">
        <v>49</v>
      </c>
      <c r="J3395" t="s">
        <v>65</v>
      </c>
      <c r="K3395" t="s">
        <v>74</v>
      </c>
      <c r="L3395">
        <v>58</v>
      </c>
      <c r="M3395" s="5">
        <v>41.21</v>
      </c>
      <c r="N3395" s="5">
        <f t="shared" ref="N3395:N3458" si="53">L3395*M3395</f>
        <v>2390.1799999999998</v>
      </c>
      <c r="O3395" s="5">
        <v>19.605573457999306</v>
      </c>
      <c r="P3395" s="5">
        <f>tb_vendas[[#This Row],[Quantidade]]*tb_vendas[[#This Row],[Custo Unitário]]</f>
        <v>1137.1232605639598</v>
      </c>
      <c r="Q3395" s="5">
        <f>tb_vendas[[#This Row],[Valor Total]]-tb_vendas[[#This Row],[Custo Total]]</f>
        <v>1253.0567394360401</v>
      </c>
      <c r="R3395" s="2">
        <v>9</v>
      </c>
      <c r="S3395" s="3">
        <v>3</v>
      </c>
      <c r="T3395" t="s">
        <v>81</v>
      </c>
      <c r="U3395" t="s">
        <v>82</v>
      </c>
    </row>
    <row r="3396" spans="1:21" x14ac:dyDescent="0.3">
      <c r="A3396" s="3" t="s">
        <v>3480</v>
      </c>
      <c r="B3396" s="1">
        <v>45221</v>
      </c>
      <c r="C3396" s="7" t="str">
        <f>TEXT(tb_vendas[[#This Row],[Data do Pedido]],"aaaa-mm")</f>
        <v>2023-10</v>
      </c>
      <c r="D3396" s="1" t="s">
        <v>6590</v>
      </c>
      <c r="E3396" t="s">
        <v>17</v>
      </c>
      <c r="F3396" t="s">
        <v>36</v>
      </c>
      <c r="G3396" t="s">
        <v>39</v>
      </c>
      <c r="H3396" t="s">
        <v>45</v>
      </c>
      <c r="I3396" t="s">
        <v>51</v>
      </c>
      <c r="J3396" t="s">
        <v>65</v>
      </c>
      <c r="K3396" t="s">
        <v>74</v>
      </c>
      <c r="L3396">
        <v>91</v>
      </c>
      <c r="M3396" s="5">
        <v>51.85</v>
      </c>
      <c r="N3396" s="5">
        <f t="shared" si="53"/>
        <v>4718.3500000000004</v>
      </c>
      <c r="O3396" s="5">
        <v>30.795870267015829</v>
      </c>
      <c r="P3396" s="5">
        <f>tb_vendas[[#This Row],[Quantidade]]*tb_vendas[[#This Row],[Custo Unitário]]</f>
        <v>2802.4241942984404</v>
      </c>
      <c r="Q3396" s="5">
        <f>tb_vendas[[#This Row],[Valor Total]]-tb_vendas[[#This Row],[Custo Total]]</f>
        <v>1915.92580570156</v>
      </c>
      <c r="R3396" s="2">
        <v>2</v>
      </c>
      <c r="S3396" s="3">
        <v>9</v>
      </c>
      <c r="T3396" t="s">
        <v>80</v>
      </c>
      <c r="U3396" t="s">
        <v>83</v>
      </c>
    </row>
    <row r="3397" spans="1:21" x14ac:dyDescent="0.3">
      <c r="A3397" s="3" t="s">
        <v>3481</v>
      </c>
      <c r="B3397" s="1">
        <v>45221</v>
      </c>
      <c r="C3397" s="7" t="str">
        <f>TEXT(tb_vendas[[#This Row],[Data do Pedido]],"aaaa-mm")</f>
        <v>2023-10</v>
      </c>
      <c r="D3397" s="1" t="s">
        <v>6590</v>
      </c>
      <c r="E3397" t="s">
        <v>18</v>
      </c>
      <c r="F3397" t="s">
        <v>31</v>
      </c>
      <c r="G3397" t="s">
        <v>40</v>
      </c>
      <c r="H3397" t="s">
        <v>46</v>
      </c>
      <c r="I3397" t="s">
        <v>50</v>
      </c>
      <c r="J3397" t="s">
        <v>66</v>
      </c>
      <c r="K3397" t="s">
        <v>77</v>
      </c>
      <c r="L3397">
        <v>15</v>
      </c>
      <c r="M3397" s="5">
        <v>22.94</v>
      </c>
      <c r="N3397" s="5">
        <f t="shared" si="53"/>
        <v>344.1</v>
      </c>
      <c r="O3397" s="5">
        <v>10.18942040497825</v>
      </c>
      <c r="P3397" s="5">
        <f>tb_vendas[[#This Row],[Quantidade]]*tb_vendas[[#This Row],[Custo Unitário]]</f>
        <v>152.84130607467375</v>
      </c>
      <c r="Q3397" s="5">
        <f>tb_vendas[[#This Row],[Valor Total]]-tb_vendas[[#This Row],[Custo Total]]</f>
        <v>191.25869392532627</v>
      </c>
      <c r="R3397" s="2">
        <v>1</v>
      </c>
      <c r="S3397" s="3">
        <v>0</v>
      </c>
      <c r="T3397" t="s">
        <v>79</v>
      </c>
      <c r="U3397" t="s">
        <v>82</v>
      </c>
    </row>
    <row r="3398" spans="1:21" x14ac:dyDescent="0.3">
      <c r="A3398" s="3" t="s">
        <v>3482</v>
      </c>
      <c r="B3398" s="1">
        <v>45221</v>
      </c>
      <c r="C3398" s="7" t="str">
        <f>TEXT(tb_vendas[[#This Row],[Data do Pedido]],"aaaa-mm")</f>
        <v>2023-10</v>
      </c>
      <c r="D3398" s="1" t="s">
        <v>6589</v>
      </c>
      <c r="E3398" t="s">
        <v>20</v>
      </c>
      <c r="F3398" t="s">
        <v>32</v>
      </c>
      <c r="G3398" t="s">
        <v>39</v>
      </c>
      <c r="H3398" t="s">
        <v>45</v>
      </c>
      <c r="I3398" t="s">
        <v>52</v>
      </c>
      <c r="J3398" t="s">
        <v>67</v>
      </c>
      <c r="K3398" t="s">
        <v>78</v>
      </c>
      <c r="L3398">
        <v>72</v>
      </c>
      <c r="M3398" s="5">
        <v>76.400000000000006</v>
      </c>
      <c r="N3398" s="5">
        <f t="shared" si="53"/>
        <v>5500.8</v>
      </c>
      <c r="O3398" s="5">
        <v>32.138401948693122</v>
      </c>
      <c r="P3398" s="5">
        <f>tb_vendas[[#This Row],[Quantidade]]*tb_vendas[[#This Row],[Custo Unitário]]</f>
        <v>2313.9649403059047</v>
      </c>
      <c r="Q3398" s="5">
        <f>tb_vendas[[#This Row],[Valor Total]]-tb_vendas[[#This Row],[Custo Total]]</f>
        <v>3186.8350596940954</v>
      </c>
      <c r="R3398" s="2">
        <v>7</v>
      </c>
      <c r="S3398" s="3">
        <v>9</v>
      </c>
      <c r="T3398" t="s">
        <v>79</v>
      </c>
      <c r="U3398" t="s">
        <v>85</v>
      </c>
    </row>
    <row r="3399" spans="1:21" x14ac:dyDescent="0.3">
      <c r="A3399" s="3" t="s">
        <v>3483</v>
      </c>
      <c r="B3399" s="1">
        <v>45221</v>
      </c>
      <c r="C3399" s="7" t="str">
        <f>TEXT(tb_vendas[[#This Row],[Data do Pedido]],"aaaa-mm")</f>
        <v>2023-10</v>
      </c>
      <c r="D3399" s="1" t="s">
        <v>6588</v>
      </c>
      <c r="E3399" t="s">
        <v>18</v>
      </c>
      <c r="F3399" t="s">
        <v>33</v>
      </c>
      <c r="G3399" t="s">
        <v>42</v>
      </c>
      <c r="H3399" t="s">
        <v>46</v>
      </c>
      <c r="I3399" t="s">
        <v>55</v>
      </c>
      <c r="J3399" t="s">
        <v>69</v>
      </c>
      <c r="K3399" t="s">
        <v>74</v>
      </c>
      <c r="L3399">
        <v>95</v>
      </c>
      <c r="M3399" s="5">
        <v>86.61</v>
      </c>
      <c r="N3399" s="5">
        <f t="shared" si="53"/>
        <v>8227.9500000000007</v>
      </c>
      <c r="O3399" s="5">
        <v>25.454562960119546</v>
      </c>
      <c r="P3399" s="5">
        <f>tb_vendas[[#This Row],[Quantidade]]*tb_vendas[[#This Row],[Custo Unitário]]</f>
        <v>2418.183481211357</v>
      </c>
      <c r="Q3399" s="5">
        <f>tb_vendas[[#This Row],[Valor Total]]-tb_vendas[[#This Row],[Custo Total]]</f>
        <v>5809.7665187886432</v>
      </c>
      <c r="R3399" s="2">
        <v>2</v>
      </c>
      <c r="S3399" s="3">
        <v>0</v>
      </c>
      <c r="T3399" t="s">
        <v>79</v>
      </c>
      <c r="U3399" t="s">
        <v>84</v>
      </c>
    </row>
    <row r="3400" spans="1:21" x14ac:dyDescent="0.3">
      <c r="A3400" s="3" t="s">
        <v>3484</v>
      </c>
      <c r="B3400" s="1">
        <v>45221</v>
      </c>
      <c r="C3400" s="7" t="str">
        <f>TEXT(tb_vendas[[#This Row],[Data do Pedido]],"aaaa-mm")</f>
        <v>2023-10</v>
      </c>
      <c r="D3400" s="1" t="s">
        <v>6590</v>
      </c>
      <c r="E3400" t="s">
        <v>22</v>
      </c>
      <c r="F3400" t="s">
        <v>25</v>
      </c>
      <c r="G3400" t="s">
        <v>40</v>
      </c>
      <c r="H3400" t="s">
        <v>46</v>
      </c>
      <c r="I3400" t="s">
        <v>61</v>
      </c>
      <c r="J3400" t="s">
        <v>68</v>
      </c>
      <c r="K3400" t="s">
        <v>78</v>
      </c>
      <c r="L3400">
        <v>29</v>
      </c>
      <c r="M3400" s="5">
        <v>55.52</v>
      </c>
      <c r="N3400" s="5">
        <f t="shared" si="53"/>
        <v>1610.0800000000002</v>
      </c>
      <c r="O3400" s="5">
        <v>14.916715863283104</v>
      </c>
      <c r="P3400" s="5">
        <f>tb_vendas[[#This Row],[Quantidade]]*tb_vendas[[#This Row],[Custo Unitário]]</f>
        <v>432.58476003521002</v>
      </c>
      <c r="Q3400" s="5">
        <f>tb_vendas[[#This Row],[Valor Total]]-tb_vendas[[#This Row],[Custo Total]]</f>
        <v>1177.49523996479</v>
      </c>
      <c r="R3400" s="2">
        <v>8</v>
      </c>
      <c r="S3400" s="3">
        <v>0</v>
      </c>
      <c r="T3400" t="s">
        <v>79</v>
      </c>
      <c r="U3400" t="s">
        <v>82</v>
      </c>
    </row>
    <row r="3401" spans="1:21" x14ac:dyDescent="0.3">
      <c r="A3401" s="3" t="s">
        <v>3485</v>
      </c>
      <c r="B3401" s="1">
        <v>45222</v>
      </c>
      <c r="C3401" s="7" t="str">
        <f>TEXT(tb_vendas[[#This Row],[Data do Pedido]],"aaaa-mm")</f>
        <v>2023-10</v>
      </c>
      <c r="D3401" s="1" t="s">
        <v>6591</v>
      </c>
      <c r="E3401" t="s">
        <v>22</v>
      </c>
      <c r="F3401" t="s">
        <v>32</v>
      </c>
      <c r="G3401" t="s">
        <v>39</v>
      </c>
      <c r="H3401" t="s">
        <v>45</v>
      </c>
      <c r="I3401" t="s">
        <v>56</v>
      </c>
      <c r="J3401" t="s">
        <v>63</v>
      </c>
      <c r="K3401" t="s">
        <v>78</v>
      </c>
      <c r="L3401">
        <v>55</v>
      </c>
      <c r="M3401" s="5">
        <v>98.38</v>
      </c>
      <c r="N3401" s="5">
        <f t="shared" si="53"/>
        <v>5410.9</v>
      </c>
      <c r="O3401" s="5">
        <v>25.435518882121698</v>
      </c>
      <c r="P3401" s="5">
        <f>tb_vendas[[#This Row],[Quantidade]]*tb_vendas[[#This Row],[Custo Unitário]]</f>
        <v>1398.9535385166935</v>
      </c>
      <c r="Q3401" s="5">
        <f>tb_vendas[[#This Row],[Valor Total]]-tb_vendas[[#This Row],[Custo Total]]</f>
        <v>4011.9464614833059</v>
      </c>
      <c r="R3401" s="2">
        <v>5</v>
      </c>
      <c r="S3401" s="3">
        <v>2</v>
      </c>
      <c r="T3401" t="s">
        <v>81</v>
      </c>
      <c r="U3401" t="s">
        <v>84</v>
      </c>
    </row>
    <row r="3402" spans="1:21" x14ac:dyDescent="0.3">
      <c r="A3402" s="3" t="s">
        <v>3486</v>
      </c>
      <c r="B3402" s="1">
        <v>45222</v>
      </c>
      <c r="C3402" s="7" t="str">
        <f>TEXT(tb_vendas[[#This Row],[Data do Pedido]],"aaaa-mm")</f>
        <v>2023-10</v>
      </c>
      <c r="D3402" s="1" t="s">
        <v>6593</v>
      </c>
      <c r="E3402" t="s">
        <v>23</v>
      </c>
      <c r="F3402" t="s">
        <v>27</v>
      </c>
      <c r="G3402" t="s">
        <v>42</v>
      </c>
      <c r="H3402" t="s">
        <v>46</v>
      </c>
      <c r="I3402" t="s">
        <v>58</v>
      </c>
      <c r="J3402" t="s">
        <v>64</v>
      </c>
      <c r="K3402" t="s">
        <v>75</v>
      </c>
      <c r="L3402">
        <v>74</v>
      </c>
      <c r="M3402" s="5">
        <v>36.07</v>
      </c>
      <c r="N3402" s="5">
        <f t="shared" si="53"/>
        <v>2669.18</v>
      </c>
      <c r="O3402" s="5">
        <v>9.3371649594341619</v>
      </c>
      <c r="P3402" s="5">
        <f>tb_vendas[[#This Row],[Quantidade]]*tb_vendas[[#This Row],[Custo Unitário]]</f>
        <v>690.95020699812801</v>
      </c>
      <c r="Q3402" s="5">
        <f>tb_vendas[[#This Row],[Valor Total]]-tb_vendas[[#This Row],[Custo Total]]</f>
        <v>1978.2297930018717</v>
      </c>
      <c r="R3402" s="2">
        <v>1</v>
      </c>
      <c r="S3402" s="3">
        <v>0</v>
      </c>
      <c r="T3402" t="s">
        <v>79</v>
      </c>
      <c r="U3402" t="s">
        <v>84</v>
      </c>
    </row>
    <row r="3403" spans="1:21" x14ac:dyDescent="0.3">
      <c r="A3403" s="3" t="s">
        <v>3487</v>
      </c>
      <c r="B3403" s="1">
        <v>45222</v>
      </c>
      <c r="C3403" s="7" t="str">
        <f>TEXT(tb_vendas[[#This Row],[Data do Pedido]],"aaaa-mm")</f>
        <v>2023-10</v>
      </c>
      <c r="D3403" s="1" t="s">
        <v>6593</v>
      </c>
      <c r="E3403" t="s">
        <v>16</v>
      </c>
      <c r="F3403" t="s">
        <v>28</v>
      </c>
      <c r="G3403" t="s">
        <v>43</v>
      </c>
      <c r="H3403" t="s">
        <v>45</v>
      </c>
      <c r="I3403" t="s">
        <v>47</v>
      </c>
      <c r="J3403" t="s">
        <v>63</v>
      </c>
      <c r="K3403" t="s">
        <v>78</v>
      </c>
      <c r="L3403">
        <v>1</v>
      </c>
      <c r="M3403" s="5">
        <v>64.17</v>
      </c>
      <c r="N3403" s="5">
        <f t="shared" si="53"/>
        <v>64.17</v>
      </c>
      <c r="O3403" s="5">
        <v>43.775141938028263</v>
      </c>
      <c r="P3403" s="5">
        <f>tb_vendas[[#This Row],[Quantidade]]*tb_vendas[[#This Row],[Custo Unitário]]</f>
        <v>43.775141938028263</v>
      </c>
      <c r="Q3403" s="5">
        <f>tb_vendas[[#This Row],[Valor Total]]-tb_vendas[[#This Row],[Custo Total]]</f>
        <v>20.394858061971739</v>
      </c>
      <c r="R3403" s="2">
        <v>7</v>
      </c>
      <c r="S3403" s="3">
        <v>9</v>
      </c>
      <c r="T3403" t="s">
        <v>80</v>
      </c>
      <c r="U3403" t="s">
        <v>85</v>
      </c>
    </row>
    <row r="3404" spans="1:21" x14ac:dyDescent="0.3">
      <c r="A3404" s="3" t="s">
        <v>3488</v>
      </c>
      <c r="B3404" s="1">
        <v>45223</v>
      </c>
      <c r="C3404" s="7" t="str">
        <f>TEXT(tb_vendas[[#This Row],[Data do Pedido]],"aaaa-mm")</f>
        <v>2023-10</v>
      </c>
      <c r="D3404" s="1" t="s">
        <v>6590</v>
      </c>
      <c r="E3404" t="s">
        <v>20</v>
      </c>
      <c r="F3404" t="s">
        <v>24</v>
      </c>
      <c r="G3404" t="s">
        <v>39</v>
      </c>
      <c r="H3404" t="s">
        <v>45</v>
      </c>
      <c r="I3404" t="s">
        <v>51</v>
      </c>
      <c r="J3404" t="s">
        <v>65</v>
      </c>
      <c r="K3404" t="s">
        <v>77</v>
      </c>
      <c r="L3404">
        <v>35</v>
      </c>
      <c r="M3404" s="5">
        <v>13.47</v>
      </c>
      <c r="N3404" s="5">
        <f t="shared" si="53"/>
        <v>471.45000000000005</v>
      </c>
      <c r="O3404" s="5">
        <v>10.471504570642541</v>
      </c>
      <c r="P3404" s="5">
        <f>tb_vendas[[#This Row],[Quantidade]]*tb_vendas[[#This Row],[Custo Unitário]]</f>
        <v>366.50265997248891</v>
      </c>
      <c r="Q3404" s="5">
        <f>tb_vendas[[#This Row],[Valor Total]]-tb_vendas[[#This Row],[Custo Total]]</f>
        <v>104.94734002751113</v>
      </c>
      <c r="R3404" s="2">
        <v>9</v>
      </c>
      <c r="S3404" s="3">
        <v>5</v>
      </c>
      <c r="T3404" t="s">
        <v>79</v>
      </c>
      <c r="U3404" t="s">
        <v>82</v>
      </c>
    </row>
    <row r="3405" spans="1:21" x14ac:dyDescent="0.3">
      <c r="A3405" s="3" t="s">
        <v>3489</v>
      </c>
      <c r="B3405" s="1">
        <v>45224</v>
      </c>
      <c r="C3405" s="7" t="str">
        <f>TEXT(tb_vendas[[#This Row],[Data do Pedido]],"aaaa-mm")</f>
        <v>2023-10</v>
      </c>
      <c r="D3405" s="1" t="s">
        <v>6591</v>
      </c>
      <c r="E3405" t="s">
        <v>20</v>
      </c>
      <c r="F3405" t="s">
        <v>29</v>
      </c>
      <c r="G3405" t="s">
        <v>43</v>
      </c>
      <c r="H3405" t="s">
        <v>45</v>
      </c>
      <c r="I3405" t="s">
        <v>53</v>
      </c>
      <c r="J3405" t="s">
        <v>67</v>
      </c>
      <c r="K3405" t="s">
        <v>72</v>
      </c>
      <c r="L3405">
        <v>72</v>
      </c>
      <c r="M3405" s="5">
        <v>62.65</v>
      </c>
      <c r="N3405" s="5">
        <f t="shared" si="53"/>
        <v>4510.8</v>
      </c>
      <c r="O3405" s="5">
        <v>31.36596914540938</v>
      </c>
      <c r="P3405" s="5">
        <f>tb_vendas[[#This Row],[Quantidade]]*tb_vendas[[#This Row],[Custo Unitário]]</f>
        <v>2258.3497784694755</v>
      </c>
      <c r="Q3405" s="5">
        <f>tb_vendas[[#This Row],[Valor Total]]-tb_vendas[[#This Row],[Custo Total]]</f>
        <v>2252.4502215305247</v>
      </c>
      <c r="R3405" s="2">
        <v>3</v>
      </c>
      <c r="S3405" s="3">
        <v>0</v>
      </c>
      <c r="T3405" t="s">
        <v>80</v>
      </c>
      <c r="U3405" t="s">
        <v>84</v>
      </c>
    </row>
    <row r="3406" spans="1:21" x14ac:dyDescent="0.3">
      <c r="A3406" s="3" t="s">
        <v>3490</v>
      </c>
      <c r="B3406" s="1">
        <v>45224</v>
      </c>
      <c r="C3406" s="7" t="str">
        <f>TEXT(tb_vendas[[#This Row],[Data do Pedido]],"aaaa-mm")</f>
        <v>2023-10</v>
      </c>
      <c r="D3406" s="1" t="s">
        <v>6589</v>
      </c>
      <c r="E3406" t="s">
        <v>17</v>
      </c>
      <c r="F3406" t="s">
        <v>31</v>
      </c>
      <c r="G3406" t="s">
        <v>40</v>
      </c>
      <c r="H3406" t="s">
        <v>46</v>
      </c>
      <c r="I3406" t="s">
        <v>62</v>
      </c>
      <c r="J3406" t="s">
        <v>70</v>
      </c>
      <c r="K3406" t="s">
        <v>77</v>
      </c>
      <c r="L3406">
        <v>35</v>
      </c>
      <c r="M3406" s="5">
        <v>56.32</v>
      </c>
      <c r="N3406" s="5">
        <f t="shared" si="53"/>
        <v>1971.2</v>
      </c>
      <c r="O3406" s="5">
        <v>17.302183072601508</v>
      </c>
      <c r="P3406" s="5">
        <f>tb_vendas[[#This Row],[Quantidade]]*tb_vendas[[#This Row],[Custo Unitário]]</f>
        <v>605.57640754105273</v>
      </c>
      <c r="Q3406" s="5">
        <f>tb_vendas[[#This Row],[Valor Total]]-tb_vendas[[#This Row],[Custo Total]]</f>
        <v>1365.6235924589473</v>
      </c>
      <c r="R3406" s="2">
        <v>3</v>
      </c>
      <c r="S3406" s="3">
        <v>10</v>
      </c>
      <c r="T3406" t="s">
        <v>81</v>
      </c>
      <c r="U3406" t="s">
        <v>85</v>
      </c>
    </row>
    <row r="3407" spans="1:21" x14ac:dyDescent="0.3">
      <c r="A3407" s="3" t="s">
        <v>3491</v>
      </c>
      <c r="B3407" s="1">
        <v>45224</v>
      </c>
      <c r="C3407" s="7" t="str">
        <f>TEXT(tb_vendas[[#This Row],[Data do Pedido]],"aaaa-mm")</f>
        <v>2023-10</v>
      </c>
      <c r="D3407" s="1" t="s">
        <v>6590</v>
      </c>
      <c r="E3407" t="s">
        <v>19</v>
      </c>
      <c r="F3407" t="s">
        <v>38</v>
      </c>
      <c r="G3407" t="s">
        <v>39</v>
      </c>
      <c r="H3407" t="s">
        <v>45</v>
      </c>
      <c r="I3407" t="s">
        <v>50</v>
      </c>
      <c r="J3407" t="s">
        <v>66</v>
      </c>
      <c r="K3407" t="s">
        <v>75</v>
      </c>
      <c r="L3407">
        <v>38</v>
      </c>
      <c r="M3407" s="5">
        <v>64.760000000000005</v>
      </c>
      <c r="N3407" s="5">
        <f t="shared" si="53"/>
        <v>2460.88</v>
      </c>
      <c r="O3407" s="5">
        <v>27.46316478706143</v>
      </c>
      <c r="P3407" s="5">
        <f>tb_vendas[[#This Row],[Quantidade]]*tb_vendas[[#This Row],[Custo Unitário]]</f>
        <v>1043.6002619083342</v>
      </c>
      <c r="Q3407" s="5">
        <f>tb_vendas[[#This Row],[Valor Total]]-tb_vendas[[#This Row],[Custo Total]]</f>
        <v>1417.2797380916659</v>
      </c>
      <c r="R3407" s="2">
        <v>9</v>
      </c>
      <c r="S3407" s="3">
        <v>8</v>
      </c>
      <c r="T3407" t="s">
        <v>81</v>
      </c>
      <c r="U3407" t="s">
        <v>83</v>
      </c>
    </row>
    <row r="3408" spans="1:21" x14ac:dyDescent="0.3">
      <c r="A3408" s="3" t="s">
        <v>3492</v>
      </c>
      <c r="B3408" s="1">
        <v>45224</v>
      </c>
      <c r="C3408" s="7" t="str">
        <f>TEXT(tb_vendas[[#This Row],[Data do Pedido]],"aaaa-mm")</f>
        <v>2023-10</v>
      </c>
      <c r="D3408" s="1" t="s">
        <v>6590</v>
      </c>
      <c r="E3408" t="s">
        <v>23</v>
      </c>
      <c r="F3408" t="s">
        <v>27</v>
      </c>
      <c r="G3408" t="s">
        <v>42</v>
      </c>
      <c r="H3408" t="s">
        <v>46</v>
      </c>
      <c r="I3408" t="s">
        <v>47</v>
      </c>
      <c r="J3408" t="s">
        <v>63</v>
      </c>
      <c r="K3408" t="s">
        <v>74</v>
      </c>
      <c r="L3408">
        <v>55</v>
      </c>
      <c r="M3408" s="5">
        <v>11.96</v>
      </c>
      <c r="N3408" s="5">
        <f t="shared" si="53"/>
        <v>657.80000000000007</v>
      </c>
      <c r="O3408" s="5">
        <v>4.1075307350768515</v>
      </c>
      <c r="P3408" s="5">
        <f>tb_vendas[[#This Row],[Quantidade]]*tb_vendas[[#This Row],[Custo Unitário]]</f>
        <v>225.91419042922684</v>
      </c>
      <c r="Q3408" s="5">
        <f>tb_vendas[[#This Row],[Valor Total]]-tb_vendas[[#This Row],[Custo Total]]</f>
        <v>431.88580957077323</v>
      </c>
      <c r="R3408" s="2">
        <v>6</v>
      </c>
      <c r="S3408" s="3">
        <v>1</v>
      </c>
      <c r="T3408" t="s">
        <v>80</v>
      </c>
      <c r="U3408" t="s">
        <v>85</v>
      </c>
    </row>
    <row r="3409" spans="1:21" x14ac:dyDescent="0.3">
      <c r="A3409" s="3" t="s">
        <v>3493</v>
      </c>
      <c r="B3409" s="1">
        <v>45224</v>
      </c>
      <c r="C3409" s="7" t="str">
        <f>TEXT(tb_vendas[[#This Row],[Data do Pedido]],"aaaa-mm")</f>
        <v>2023-10</v>
      </c>
      <c r="D3409" s="1" t="s">
        <v>6589</v>
      </c>
      <c r="E3409" t="s">
        <v>20</v>
      </c>
      <c r="F3409" t="s">
        <v>33</v>
      </c>
      <c r="G3409" t="s">
        <v>42</v>
      </c>
      <c r="H3409" t="s">
        <v>46</v>
      </c>
      <c r="I3409" t="s">
        <v>48</v>
      </c>
      <c r="J3409" t="s">
        <v>64</v>
      </c>
      <c r="K3409" t="s">
        <v>74</v>
      </c>
      <c r="L3409">
        <v>89</v>
      </c>
      <c r="M3409" s="5">
        <v>48.56</v>
      </c>
      <c r="N3409" s="5">
        <f t="shared" si="53"/>
        <v>4321.84</v>
      </c>
      <c r="O3409" s="5">
        <v>26.826550649883078</v>
      </c>
      <c r="P3409" s="5">
        <f>tb_vendas[[#This Row],[Quantidade]]*tb_vendas[[#This Row],[Custo Unitário]]</f>
        <v>2387.5630078395939</v>
      </c>
      <c r="Q3409" s="5">
        <f>tb_vendas[[#This Row],[Valor Total]]-tb_vendas[[#This Row],[Custo Total]]</f>
        <v>1934.2769921604063</v>
      </c>
      <c r="R3409" s="2">
        <v>10</v>
      </c>
      <c r="S3409" s="3">
        <v>6</v>
      </c>
      <c r="T3409" t="s">
        <v>80</v>
      </c>
      <c r="U3409" t="s">
        <v>83</v>
      </c>
    </row>
    <row r="3410" spans="1:21" x14ac:dyDescent="0.3">
      <c r="A3410" s="3" t="s">
        <v>3494</v>
      </c>
      <c r="B3410" s="1">
        <v>45225</v>
      </c>
      <c r="C3410" s="7" t="str">
        <f>TEXT(tb_vendas[[#This Row],[Data do Pedido]],"aaaa-mm")</f>
        <v>2023-10</v>
      </c>
      <c r="D3410" s="1" t="s">
        <v>6593</v>
      </c>
      <c r="E3410" t="s">
        <v>22</v>
      </c>
      <c r="F3410" t="s">
        <v>37</v>
      </c>
      <c r="G3410" t="s">
        <v>41</v>
      </c>
      <c r="H3410" t="s">
        <v>45</v>
      </c>
      <c r="I3410" t="s">
        <v>55</v>
      </c>
      <c r="J3410" t="s">
        <v>69</v>
      </c>
      <c r="K3410" t="s">
        <v>77</v>
      </c>
      <c r="L3410">
        <v>58</v>
      </c>
      <c r="M3410" s="5">
        <v>67.59</v>
      </c>
      <c r="N3410" s="5">
        <f t="shared" si="53"/>
        <v>3920.2200000000003</v>
      </c>
      <c r="O3410" s="5">
        <v>31.851424845340613</v>
      </c>
      <c r="P3410" s="5">
        <f>tb_vendas[[#This Row],[Quantidade]]*tb_vendas[[#This Row],[Custo Unitário]]</f>
        <v>1847.3826410297556</v>
      </c>
      <c r="Q3410" s="5">
        <f>tb_vendas[[#This Row],[Valor Total]]-tb_vendas[[#This Row],[Custo Total]]</f>
        <v>2072.8373589702446</v>
      </c>
      <c r="R3410" s="2">
        <v>7</v>
      </c>
      <c r="S3410" s="3">
        <v>10</v>
      </c>
      <c r="T3410" t="s">
        <v>81</v>
      </c>
      <c r="U3410" t="s">
        <v>85</v>
      </c>
    </row>
    <row r="3411" spans="1:21" x14ac:dyDescent="0.3">
      <c r="A3411" s="3" t="s">
        <v>3495</v>
      </c>
      <c r="B3411" s="1">
        <v>45225</v>
      </c>
      <c r="C3411" s="7" t="str">
        <f>TEXT(tb_vendas[[#This Row],[Data do Pedido]],"aaaa-mm")</f>
        <v>2023-10</v>
      </c>
      <c r="D3411" s="1" t="s">
        <v>6593</v>
      </c>
      <c r="E3411" t="s">
        <v>19</v>
      </c>
      <c r="F3411" t="s">
        <v>34</v>
      </c>
      <c r="G3411" t="s">
        <v>40</v>
      </c>
      <c r="H3411" t="s">
        <v>46</v>
      </c>
      <c r="I3411" t="s">
        <v>61</v>
      </c>
      <c r="J3411" t="s">
        <v>68</v>
      </c>
      <c r="K3411" t="s">
        <v>71</v>
      </c>
      <c r="L3411">
        <v>14</v>
      </c>
      <c r="M3411" s="5">
        <v>47.38</v>
      </c>
      <c r="N3411" s="5">
        <f t="shared" si="53"/>
        <v>663.32</v>
      </c>
      <c r="O3411" s="5">
        <v>24.639254035522395</v>
      </c>
      <c r="P3411" s="5">
        <f>tb_vendas[[#This Row],[Quantidade]]*tb_vendas[[#This Row],[Custo Unitário]]</f>
        <v>344.94955649731355</v>
      </c>
      <c r="Q3411" s="5">
        <f>tb_vendas[[#This Row],[Valor Total]]-tb_vendas[[#This Row],[Custo Total]]</f>
        <v>318.3704435026865</v>
      </c>
      <c r="R3411" s="2">
        <v>9</v>
      </c>
      <c r="S3411" s="3">
        <v>0</v>
      </c>
      <c r="T3411" t="s">
        <v>81</v>
      </c>
      <c r="U3411" t="s">
        <v>82</v>
      </c>
    </row>
    <row r="3412" spans="1:21" x14ac:dyDescent="0.3">
      <c r="A3412" s="3" t="s">
        <v>3496</v>
      </c>
      <c r="B3412" s="1">
        <v>45225</v>
      </c>
      <c r="C3412" s="7" t="str">
        <f>TEXT(tb_vendas[[#This Row],[Data do Pedido]],"aaaa-mm")</f>
        <v>2023-10</v>
      </c>
      <c r="D3412" s="1" t="s">
        <v>6591</v>
      </c>
      <c r="E3412" t="s">
        <v>17</v>
      </c>
      <c r="F3412" t="s">
        <v>29</v>
      </c>
      <c r="G3412" t="s">
        <v>43</v>
      </c>
      <c r="H3412" t="s">
        <v>45</v>
      </c>
      <c r="I3412" t="s">
        <v>50</v>
      </c>
      <c r="J3412" t="s">
        <v>66</v>
      </c>
      <c r="K3412" t="s">
        <v>72</v>
      </c>
      <c r="L3412">
        <v>35</v>
      </c>
      <c r="M3412" s="5">
        <v>59.66</v>
      </c>
      <c r="N3412" s="5">
        <f t="shared" si="53"/>
        <v>2088.1</v>
      </c>
      <c r="O3412" s="5">
        <v>21.967140866363057</v>
      </c>
      <c r="P3412" s="5">
        <f>tb_vendas[[#This Row],[Quantidade]]*tb_vendas[[#This Row],[Custo Unitário]]</f>
        <v>768.849930322707</v>
      </c>
      <c r="Q3412" s="5">
        <f>tb_vendas[[#This Row],[Valor Total]]-tb_vendas[[#This Row],[Custo Total]]</f>
        <v>1319.2500696772929</v>
      </c>
      <c r="R3412" s="2">
        <v>7</v>
      </c>
      <c r="S3412" s="3">
        <v>1</v>
      </c>
      <c r="T3412" t="s">
        <v>79</v>
      </c>
      <c r="U3412" t="s">
        <v>82</v>
      </c>
    </row>
    <row r="3413" spans="1:21" x14ac:dyDescent="0.3">
      <c r="A3413" s="3" t="s">
        <v>3497</v>
      </c>
      <c r="B3413" s="1">
        <v>45225</v>
      </c>
      <c r="C3413" s="7" t="str">
        <f>TEXT(tb_vendas[[#This Row],[Data do Pedido]],"aaaa-mm")</f>
        <v>2023-10</v>
      </c>
      <c r="D3413" s="1" t="s">
        <v>6591</v>
      </c>
      <c r="E3413" t="s">
        <v>23</v>
      </c>
      <c r="F3413" t="s">
        <v>28</v>
      </c>
      <c r="G3413" t="s">
        <v>43</v>
      </c>
      <c r="H3413" t="s">
        <v>45</v>
      </c>
      <c r="I3413" t="s">
        <v>54</v>
      </c>
      <c r="J3413" t="s">
        <v>68</v>
      </c>
      <c r="K3413" t="s">
        <v>72</v>
      </c>
      <c r="L3413">
        <v>1</v>
      </c>
      <c r="M3413" s="5">
        <v>58.27</v>
      </c>
      <c r="N3413" s="5">
        <f t="shared" si="53"/>
        <v>58.27</v>
      </c>
      <c r="O3413" s="5">
        <v>24.654329916278904</v>
      </c>
      <c r="P3413" s="5">
        <f>tb_vendas[[#This Row],[Quantidade]]*tb_vendas[[#This Row],[Custo Unitário]]</f>
        <v>24.654329916278904</v>
      </c>
      <c r="Q3413" s="5">
        <f>tb_vendas[[#This Row],[Valor Total]]-tb_vendas[[#This Row],[Custo Total]]</f>
        <v>33.615670083721099</v>
      </c>
      <c r="R3413" s="2">
        <v>8</v>
      </c>
      <c r="S3413" s="3">
        <v>9</v>
      </c>
      <c r="T3413" t="s">
        <v>81</v>
      </c>
      <c r="U3413" t="s">
        <v>83</v>
      </c>
    </row>
    <row r="3414" spans="1:21" x14ac:dyDescent="0.3">
      <c r="A3414" s="3" t="s">
        <v>3498</v>
      </c>
      <c r="B3414" s="1">
        <v>45225</v>
      </c>
      <c r="C3414" s="7" t="str">
        <f>TEXT(tb_vendas[[#This Row],[Data do Pedido]],"aaaa-mm")</f>
        <v>2023-10</v>
      </c>
      <c r="D3414" s="1" t="s">
        <v>6590</v>
      </c>
      <c r="E3414" t="s">
        <v>18</v>
      </c>
      <c r="F3414" t="s">
        <v>38</v>
      </c>
      <c r="G3414" t="s">
        <v>39</v>
      </c>
      <c r="H3414" t="s">
        <v>45</v>
      </c>
      <c r="I3414" t="s">
        <v>48</v>
      </c>
      <c r="J3414" t="s">
        <v>64</v>
      </c>
      <c r="K3414" t="s">
        <v>72</v>
      </c>
      <c r="L3414">
        <v>5</v>
      </c>
      <c r="M3414" s="5">
        <v>9.25</v>
      </c>
      <c r="N3414" s="5">
        <f t="shared" si="53"/>
        <v>46.25</v>
      </c>
      <c r="O3414" s="5">
        <v>2.983130096634143</v>
      </c>
      <c r="P3414" s="5">
        <f>tb_vendas[[#This Row],[Quantidade]]*tb_vendas[[#This Row],[Custo Unitário]]</f>
        <v>14.915650483170715</v>
      </c>
      <c r="Q3414" s="5">
        <f>tb_vendas[[#This Row],[Valor Total]]-tb_vendas[[#This Row],[Custo Total]]</f>
        <v>31.334349516829285</v>
      </c>
      <c r="R3414" s="2">
        <v>9</v>
      </c>
      <c r="S3414" s="3">
        <v>9</v>
      </c>
      <c r="T3414" t="s">
        <v>80</v>
      </c>
      <c r="U3414" t="s">
        <v>82</v>
      </c>
    </row>
    <row r="3415" spans="1:21" x14ac:dyDescent="0.3">
      <c r="A3415" s="3" t="s">
        <v>3499</v>
      </c>
      <c r="B3415" s="1">
        <v>45226</v>
      </c>
      <c r="C3415" s="7" t="str">
        <f>TEXT(tb_vendas[[#This Row],[Data do Pedido]],"aaaa-mm")</f>
        <v>2023-10</v>
      </c>
      <c r="D3415" s="1" t="s">
        <v>6589</v>
      </c>
      <c r="E3415" t="s">
        <v>23</v>
      </c>
      <c r="F3415" t="s">
        <v>25</v>
      </c>
      <c r="G3415" t="s">
        <v>40</v>
      </c>
      <c r="H3415" t="s">
        <v>46</v>
      </c>
      <c r="I3415" t="s">
        <v>57</v>
      </c>
      <c r="J3415" t="s">
        <v>66</v>
      </c>
      <c r="K3415" t="s">
        <v>73</v>
      </c>
      <c r="L3415">
        <v>78</v>
      </c>
      <c r="M3415" s="5">
        <v>62.17</v>
      </c>
      <c r="N3415" s="5">
        <f t="shared" si="53"/>
        <v>4849.26</v>
      </c>
      <c r="O3415" s="5">
        <v>38.865588013350319</v>
      </c>
      <c r="P3415" s="5">
        <f>tb_vendas[[#This Row],[Quantidade]]*tb_vendas[[#This Row],[Custo Unitário]]</f>
        <v>3031.515865041325</v>
      </c>
      <c r="Q3415" s="5">
        <f>tb_vendas[[#This Row],[Valor Total]]-tb_vendas[[#This Row],[Custo Total]]</f>
        <v>1817.7441349586752</v>
      </c>
      <c r="R3415" s="2">
        <v>1</v>
      </c>
      <c r="S3415" s="3">
        <v>6</v>
      </c>
      <c r="T3415" t="s">
        <v>79</v>
      </c>
      <c r="U3415" t="s">
        <v>82</v>
      </c>
    </row>
    <row r="3416" spans="1:21" x14ac:dyDescent="0.3">
      <c r="A3416" s="3" t="s">
        <v>3500</v>
      </c>
      <c r="B3416" s="1">
        <v>45226</v>
      </c>
      <c r="C3416" s="7" t="str">
        <f>TEXT(tb_vendas[[#This Row],[Data do Pedido]],"aaaa-mm")</f>
        <v>2023-10</v>
      </c>
      <c r="D3416" s="1" t="s">
        <v>6591</v>
      </c>
      <c r="E3416" t="s">
        <v>16</v>
      </c>
      <c r="F3416" t="s">
        <v>30</v>
      </c>
      <c r="G3416" t="s">
        <v>44</v>
      </c>
      <c r="H3416" t="s">
        <v>46</v>
      </c>
      <c r="I3416" t="s">
        <v>53</v>
      </c>
      <c r="J3416" t="s">
        <v>67</v>
      </c>
      <c r="K3416" t="s">
        <v>74</v>
      </c>
      <c r="L3416">
        <v>85</v>
      </c>
      <c r="M3416" s="5">
        <v>71.55</v>
      </c>
      <c r="N3416" s="5">
        <f t="shared" si="53"/>
        <v>6081.75</v>
      </c>
      <c r="O3416" s="5">
        <v>25.024517781471793</v>
      </c>
      <c r="P3416" s="5">
        <f>tb_vendas[[#This Row],[Quantidade]]*tb_vendas[[#This Row],[Custo Unitário]]</f>
        <v>2127.0840114251023</v>
      </c>
      <c r="Q3416" s="5">
        <f>tb_vendas[[#This Row],[Valor Total]]-tb_vendas[[#This Row],[Custo Total]]</f>
        <v>3954.6659885748977</v>
      </c>
      <c r="R3416" s="2">
        <v>9</v>
      </c>
      <c r="S3416" s="3">
        <v>4</v>
      </c>
      <c r="T3416" t="s">
        <v>79</v>
      </c>
      <c r="U3416" t="s">
        <v>83</v>
      </c>
    </row>
    <row r="3417" spans="1:21" x14ac:dyDescent="0.3">
      <c r="A3417" s="3" t="s">
        <v>3501</v>
      </c>
      <c r="B3417" s="1">
        <v>45226</v>
      </c>
      <c r="C3417" s="7" t="str">
        <f>TEXT(tb_vendas[[#This Row],[Data do Pedido]],"aaaa-mm")</f>
        <v>2023-10</v>
      </c>
      <c r="D3417" s="1" t="s">
        <v>6592</v>
      </c>
      <c r="E3417" t="s">
        <v>21</v>
      </c>
      <c r="F3417" t="s">
        <v>36</v>
      </c>
      <c r="G3417" t="s">
        <v>39</v>
      </c>
      <c r="H3417" t="s">
        <v>45</v>
      </c>
      <c r="I3417" t="s">
        <v>50</v>
      </c>
      <c r="J3417" t="s">
        <v>66</v>
      </c>
      <c r="K3417" t="s">
        <v>76</v>
      </c>
      <c r="L3417">
        <v>62</v>
      </c>
      <c r="M3417" s="5">
        <v>2.09</v>
      </c>
      <c r="N3417" s="5">
        <f t="shared" si="53"/>
        <v>129.57999999999998</v>
      </c>
      <c r="O3417" s="5">
        <v>0.70209694005511325</v>
      </c>
      <c r="P3417" s="5">
        <f>tb_vendas[[#This Row],[Quantidade]]*tb_vendas[[#This Row],[Custo Unitário]]</f>
        <v>43.53001028341702</v>
      </c>
      <c r="Q3417" s="5">
        <f>tb_vendas[[#This Row],[Valor Total]]-tb_vendas[[#This Row],[Custo Total]]</f>
        <v>86.049989716582957</v>
      </c>
      <c r="R3417" s="2">
        <v>2</v>
      </c>
      <c r="S3417" s="3">
        <v>7</v>
      </c>
      <c r="T3417" t="s">
        <v>79</v>
      </c>
      <c r="U3417" t="s">
        <v>83</v>
      </c>
    </row>
    <row r="3418" spans="1:21" x14ac:dyDescent="0.3">
      <c r="A3418" s="3" t="s">
        <v>3502</v>
      </c>
      <c r="B3418" s="1">
        <v>45226</v>
      </c>
      <c r="C3418" s="7" t="str">
        <f>TEXT(tb_vendas[[#This Row],[Data do Pedido]],"aaaa-mm")</f>
        <v>2023-10</v>
      </c>
      <c r="D3418" s="1" t="s">
        <v>6593</v>
      </c>
      <c r="E3418" t="s">
        <v>21</v>
      </c>
      <c r="F3418" t="s">
        <v>29</v>
      </c>
      <c r="G3418" t="s">
        <v>43</v>
      </c>
      <c r="H3418" t="s">
        <v>45</v>
      </c>
      <c r="I3418" t="s">
        <v>50</v>
      </c>
      <c r="J3418" t="s">
        <v>66</v>
      </c>
      <c r="K3418" t="s">
        <v>71</v>
      </c>
      <c r="L3418">
        <v>35</v>
      </c>
      <c r="M3418" s="5">
        <v>77.83</v>
      </c>
      <c r="N3418" s="5">
        <f t="shared" si="53"/>
        <v>2724.0499999999997</v>
      </c>
      <c r="O3418" s="5">
        <v>44.803066410668741</v>
      </c>
      <c r="P3418" s="5">
        <f>tb_vendas[[#This Row],[Quantidade]]*tb_vendas[[#This Row],[Custo Unitário]]</f>
        <v>1568.1073243734058</v>
      </c>
      <c r="Q3418" s="5">
        <f>tb_vendas[[#This Row],[Valor Total]]-tb_vendas[[#This Row],[Custo Total]]</f>
        <v>1155.9426756265939</v>
      </c>
      <c r="R3418" s="2">
        <v>10</v>
      </c>
      <c r="S3418" s="3">
        <v>7</v>
      </c>
      <c r="T3418" t="s">
        <v>80</v>
      </c>
      <c r="U3418" t="s">
        <v>84</v>
      </c>
    </row>
    <row r="3419" spans="1:21" x14ac:dyDescent="0.3">
      <c r="A3419" s="3" t="s">
        <v>3503</v>
      </c>
      <c r="B3419" s="1">
        <v>45226</v>
      </c>
      <c r="C3419" s="7" t="str">
        <f>TEXT(tb_vendas[[#This Row],[Data do Pedido]],"aaaa-mm")</f>
        <v>2023-10</v>
      </c>
      <c r="D3419" s="1" t="s">
        <v>6589</v>
      </c>
      <c r="E3419" t="s">
        <v>18</v>
      </c>
      <c r="F3419" t="s">
        <v>29</v>
      </c>
      <c r="G3419" t="s">
        <v>43</v>
      </c>
      <c r="H3419" t="s">
        <v>45</v>
      </c>
      <c r="I3419" t="s">
        <v>54</v>
      </c>
      <c r="J3419" t="s">
        <v>68</v>
      </c>
      <c r="K3419" t="s">
        <v>75</v>
      </c>
      <c r="L3419">
        <v>90</v>
      </c>
      <c r="M3419" s="5">
        <v>95.59</v>
      </c>
      <c r="N3419" s="5">
        <f t="shared" si="53"/>
        <v>8603.1</v>
      </c>
      <c r="O3419" s="5">
        <v>39.989569573320104</v>
      </c>
      <c r="P3419" s="5">
        <f>tb_vendas[[#This Row],[Quantidade]]*tb_vendas[[#This Row],[Custo Unitário]]</f>
        <v>3599.0612615988093</v>
      </c>
      <c r="Q3419" s="5">
        <f>tb_vendas[[#This Row],[Valor Total]]-tb_vendas[[#This Row],[Custo Total]]</f>
        <v>5004.038738401191</v>
      </c>
      <c r="R3419" s="2">
        <v>10</v>
      </c>
      <c r="S3419" s="3">
        <v>8</v>
      </c>
      <c r="T3419" t="s">
        <v>80</v>
      </c>
      <c r="U3419" t="s">
        <v>84</v>
      </c>
    </row>
    <row r="3420" spans="1:21" x14ac:dyDescent="0.3">
      <c r="A3420" s="3" t="s">
        <v>3504</v>
      </c>
      <c r="B3420" s="1">
        <v>45226</v>
      </c>
      <c r="C3420" s="7" t="str">
        <f>TEXT(tb_vendas[[#This Row],[Data do Pedido]],"aaaa-mm")</f>
        <v>2023-10</v>
      </c>
      <c r="D3420" s="1" t="s">
        <v>6591</v>
      </c>
      <c r="E3420" t="s">
        <v>19</v>
      </c>
      <c r="F3420" t="s">
        <v>27</v>
      </c>
      <c r="G3420" t="s">
        <v>42</v>
      </c>
      <c r="H3420" t="s">
        <v>46</v>
      </c>
      <c r="I3420" t="s">
        <v>49</v>
      </c>
      <c r="J3420" t="s">
        <v>65</v>
      </c>
      <c r="K3420" t="s">
        <v>76</v>
      </c>
      <c r="L3420">
        <v>18</v>
      </c>
      <c r="M3420" s="5">
        <v>56.18</v>
      </c>
      <c r="N3420" s="5">
        <f t="shared" si="53"/>
        <v>1011.24</v>
      </c>
      <c r="O3420" s="5">
        <v>22.100366139519718</v>
      </c>
      <c r="P3420" s="5">
        <f>tb_vendas[[#This Row],[Quantidade]]*tb_vendas[[#This Row],[Custo Unitário]]</f>
        <v>397.8065905113549</v>
      </c>
      <c r="Q3420" s="5">
        <f>tb_vendas[[#This Row],[Valor Total]]-tb_vendas[[#This Row],[Custo Total]]</f>
        <v>613.43340948864511</v>
      </c>
      <c r="R3420" s="2">
        <v>1</v>
      </c>
      <c r="S3420" s="3">
        <v>3</v>
      </c>
      <c r="T3420" t="s">
        <v>80</v>
      </c>
      <c r="U3420" t="s">
        <v>82</v>
      </c>
    </row>
    <row r="3421" spans="1:21" x14ac:dyDescent="0.3">
      <c r="A3421" s="3" t="s">
        <v>3505</v>
      </c>
      <c r="B3421" s="1">
        <v>45226</v>
      </c>
      <c r="C3421" s="7" t="str">
        <f>TEXT(tb_vendas[[#This Row],[Data do Pedido]],"aaaa-mm")</f>
        <v>2023-10</v>
      </c>
      <c r="D3421" s="1" t="s">
        <v>6588</v>
      </c>
      <c r="E3421" t="s">
        <v>23</v>
      </c>
      <c r="F3421" t="s">
        <v>35</v>
      </c>
      <c r="G3421" t="s">
        <v>44</v>
      </c>
      <c r="H3421" t="s">
        <v>46</v>
      </c>
      <c r="I3421" t="s">
        <v>49</v>
      </c>
      <c r="J3421" t="s">
        <v>65</v>
      </c>
      <c r="K3421" t="s">
        <v>73</v>
      </c>
      <c r="L3421">
        <v>4</v>
      </c>
      <c r="M3421" s="5">
        <v>53.47</v>
      </c>
      <c r="N3421" s="5">
        <f t="shared" si="53"/>
        <v>213.88</v>
      </c>
      <c r="O3421" s="5">
        <v>13.508452811257243</v>
      </c>
      <c r="P3421" s="5">
        <f>tb_vendas[[#This Row],[Quantidade]]*tb_vendas[[#This Row],[Custo Unitário]]</f>
        <v>54.033811245028971</v>
      </c>
      <c r="Q3421" s="5">
        <f>tb_vendas[[#This Row],[Valor Total]]-tb_vendas[[#This Row],[Custo Total]]</f>
        <v>159.84618875497102</v>
      </c>
      <c r="R3421" s="2">
        <v>1</v>
      </c>
      <c r="S3421" s="3">
        <v>10</v>
      </c>
      <c r="T3421" t="s">
        <v>80</v>
      </c>
      <c r="U3421" t="s">
        <v>85</v>
      </c>
    </row>
    <row r="3422" spans="1:21" x14ac:dyDescent="0.3">
      <c r="A3422" s="3" t="s">
        <v>3506</v>
      </c>
      <c r="B3422" s="1">
        <v>45226</v>
      </c>
      <c r="C3422" s="7" t="str">
        <f>TEXT(tb_vendas[[#This Row],[Data do Pedido]],"aaaa-mm")</f>
        <v>2023-10</v>
      </c>
      <c r="D3422" s="1" t="s">
        <v>6593</v>
      </c>
      <c r="E3422" t="s">
        <v>20</v>
      </c>
      <c r="F3422" t="s">
        <v>24</v>
      </c>
      <c r="G3422" t="s">
        <v>39</v>
      </c>
      <c r="H3422" t="s">
        <v>45</v>
      </c>
      <c r="I3422" t="s">
        <v>61</v>
      </c>
      <c r="J3422" t="s">
        <v>68</v>
      </c>
      <c r="K3422" t="s">
        <v>78</v>
      </c>
      <c r="L3422">
        <v>87</v>
      </c>
      <c r="M3422" s="5">
        <v>42.34</v>
      </c>
      <c r="N3422" s="5">
        <f t="shared" si="53"/>
        <v>3683.5800000000004</v>
      </c>
      <c r="O3422" s="5">
        <v>29.175912640898083</v>
      </c>
      <c r="P3422" s="5">
        <f>tb_vendas[[#This Row],[Quantidade]]*tb_vendas[[#This Row],[Custo Unitário]]</f>
        <v>2538.3043997581331</v>
      </c>
      <c r="Q3422" s="5">
        <f>tb_vendas[[#This Row],[Valor Total]]-tb_vendas[[#This Row],[Custo Total]]</f>
        <v>1145.2756002418673</v>
      </c>
      <c r="R3422" s="2">
        <v>4</v>
      </c>
      <c r="S3422" s="3">
        <v>6</v>
      </c>
      <c r="T3422" t="s">
        <v>79</v>
      </c>
      <c r="U3422" t="s">
        <v>85</v>
      </c>
    </row>
    <row r="3423" spans="1:21" x14ac:dyDescent="0.3">
      <c r="A3423" s="3" t="s">
        <v>3507</v>
      </c>
      <c r="B3423" s="1">
        <v>45226</v>
      </c>
      <c r="C3423" s="7" t="str">
        <f>TEXT(tb_vendas[[#This Row],[Data do Pedido]],"aaaa-mm")</f>
        <v>2023-10</v>
      </c>
      <c r="D3423" s="1" t="s">
        <v>6591</v>
      </c>
      <c r="E3423" t="s">
        <v>17</v>
      </c>
      <c r="F3423" t="s">
        <v>29</v>
      </c>
      <c r="G3423" t="s">
        <v>43</v>
      </c>
      <c r="H3423" t="s">
        <v>45</v>
      </c>
      <c r="I3423" t="s">
        <v>53</v>
      </c>
      <c r="J3423" t="s">
        <v>67</v>
      </c>
      <c r="K3423" t="s">
        <v>75</v>
      </c>
      <c r="L3423">
        <v>96</v>
      </c>
      <c r="M3423" s="5">
        <v>83.87</v>
      </c>
      <c r="N3423" s="5">
        <f t="shared" si="53"/>
        <v>8051.52</v>
      </c>
      <c r="O3423" s="5">
        <v>22.29099946534711</v>
      </c>
      <c r="P3423" s="5">
        <f>tb_vendas[[#This Row],[Quantidade]]*tb_vendas[[#This Row],[Custo Unitário]]</f>
        <v>2139.9359486733224</v>
      </c>
      <c r="Q3423" s="5">
        <f>tb_vendas[[#This Row],[Valor Total]]-tb_vendas[[#This Row],[Custo Total]]</f>
        <v>5911.5840513266776</v>
      </c>
      <c r="R3423" s="2">
        <v>7</v>
      </c>
      <c r="S3423" s="3">
        <v>5</v>
      </c>
      <c r="T3423" t="s">
        <v>80</v>
      </c>
      <c r="U3423" t="s">
        <v>84</v>
      </c>
    </row>
    <row r="3424" spans="1:21" x14ac:dyDescent="0.3">
      <c r="A3424" s="3" t="s">
        <v>3508</v>
      </c>
      <c r="B3424" s="1">
        <v>45227</v>
      </c>
      <c r="C3424" s="7" t="str">
        <f>TEXT(tb_vendas[[#This Row],[Data do Pedido]],"aaaa-mm")</f>
        <v>2023-10</v>
      </c>
      <c r="D3424" s="1" t="s">
        <v>6592</v>
      </c>
      <c r="E3424" t="s">
        <v>21</v>
      </c>
      <c r="F3424" t="s">
        <v>38</v>
      </c>
      <c r="G3424" t="s">
        <v>39</v>
      </c>
      <c r="H3424" t="s">
        <v>45</v>
      </c>
      <c r="I3424" t="s">
        <v>49</v>
      </c>
      <c r="J3424" t="s">
        <v>65</v>
      </c>
      <c r="K3424" t="s">
        <v>71</v>
      </c>
      <c r="L3424">
        <v>4</v>
      </c>
      <c r="M3424" s="5">
        <v>81.290000000000006</v>
      </c>
      <c r="N3424" s="5">
        <f t="shared" si="53"/>
        <v>325.16000000000003</v>
      </c>
      <c r="O3424" s="5">
        <v>28.275544832429635</v>
      </c>
      <c r="P3424" s="5">
        <f>tb_vendas[[#This Row],[Quantidade]]*tb_vendas[[#This Row],[Custo Unitário]]</f>
        <v>113.10217932971854</v>
      </c>
      <c r="Q3424" s="5">
        <f>tb_vendas[[#This Row],[Valor Total]]-tb_vendas[[#This Row],[Custo Total]]</f>
        <v>212.0578206702815</v>
      </c>
      <c r="R3424" s="2">
        <v>9</v>
      </c>
      <c r="S3424" s="3">
        <v>9</v>
      </c>
      <c r="T3424" t="s">
        <v>81</v>
      </c>
      <c r="U3424" t="s">
        <v>85</v>
      </c>
    </row>
    <row r="3425" spans="1:21" x14ac:dyDescent="0.3">
      <c r="A3425" s="3" t="s">
        <v>3509</v>
      </c>
      <c r="B3425" s="1">
        <v>45227</v>
      </c>
      <c r="C3425" s="7" t="str">
        <f>TEXT(tb_vendas[[#This Row],[Data do Pedido]],"aaaa-mm")</f>
        <v>2023-10</v>
      </c>
      <c r="D3425" s="1" t="s">
        <v>6588</v>
      </c>
      <c r="E3425" t="s">
        <v>16</v>
      </c>
      <c r="F3425" t="s">
        <v>26</v>
      </c>
      <c r="G3425" t="s">
        <v>41</v>
      </c>
      <c r="H3425" t="s">
        <v>45</v>
      </c>
      <c r="I3425" t="s">
        <v>57</v>
      </c>
      <c r="J3425" t="s">
        <v>66</v>
      </c>
      <c r="K3425" t="s">
        <v>77</v>
      </c>
      <c r="L3425">
        <v>23</v>
      </c>
      <c r="M3425" s="5">
        <v>88.23</v>
      </c>
      <c r="N3425" s="5">
        <f t="shared" si="53"/>
        <v>2029.2900000000002</v>
      </c>
      <c r="O3425" s="5">
        <v>49.822914144960073</v>
      </c>
      <c r="P3425" s="5">
        <f>tb_vendas[[#This Row],[Quantidade]]*tb_vendas[[#This Row],[Custo Unitário]]</f>
        <v>1145.9270253340817</v>
      </c>
      <c r="Q3425" s="5">
        <f>tb_vendas[[#This Row],[Valor Total]]-tb_vendas[[#This Row],[Custo Total]]</f>
        <v>883.3629746659185</v>
      </c>
      <c r="R3425" s="2">
        <v>4</v>
      </c>
      <c r="S3425" s="3">
        <v>10</v>
      </c>
      <c r="T3425" t="s">
        <v>80</v>
      </c>
      <c r="U3425" t="s">
        <v>84</v>
      </c>
    </row>
    <row r="3426" spans="1:21" x14ac:dyDescent="0.3">
      <c r="A3426" s="3" t="s">
        <v>3510</v>
      </c>
      <c r="B3426" s="1">
        <v>45227</v>
      </c>
      <c r="C3426" s="7" t="str">
        <f>TEXT(tb_vendas[[#This Row],[Data do Pedido]],"aaaa-mm")</f>
        <v>2023-10</v>
      </c>
      <c r="D3426" s="1" t="s">
        <v>6592</v>
      </c>
      <c r="E3426" t="s">
        <v>20</v>
      </c>
      <c r="F3426" t="s">
        <v>24</v>
      </c>
      <c r="G3426" t="s">
        <v>39</v>
      </c>
      <c r="H3426" t="s">
        <v>45</v>
      </c>
      <c r="I3426" t="s">
        <v>54</v>
      </c>
      <c r="J3426" t="s">
        <v>68</v>
      </c>
      <c r="K3426" t="s">
        <v>72</v>
      </c>
      <c r="L3426">
        <v>43</v>
      </c>
      <c r="M3426" s="5">
        <v>92.68</v>
      </c>
      <c r="N3426" s="5">
        <f t="shared" si="53"/>
        <v>3985.2400000000002</v>
      </c>
      <c r="O3426" s="5">
        <v>51.765190622207619</v>
      </c>
      <c r="P3426" s="5">
        <f>tb_vendas[[#This Row],[Quantidade]]*tb_vendas[[#This Row],[Custo Unitário]]</f>
        <v>2225.9031967549276</v>
      </c>
      <c r="Q3426" s="5">
        <f>tb_vendas[[#This Row],[Valor Total]]-tb_vendas[[#This Row],[Custo Total]]</f>
        <v>1759.3368032450726</v>
      </c>
      <c r="R3426" s="2">
        <v>5</v>
      </c>
      <c r="S3426" s="3">
        <v>4</v>
      </c>
      <c r="T3426" t="s">
        <v>81</v>
      </c>
      <c r="U3426" t="s">
        <v>84</v>
      </c>
    </row>
    <row r="3427" spans="1:21" x14ac:dyDescent="0.3">
      <c r="A3427" s="3" t="s">
        <v>3511</v>
      </c>
      <c r="B3427" s="1">
        <v>45227</v>
      </c>
      <c r="C3427" s="7" t="str">
        <f>TEXT(tb_vendas[[#This Row],[Data do Pedido]],"aaaa-mm")</f>
        <v>2023-10</v>
      </c>
      <c r="D3427" s="1" t="s">
        <v>6590</v>
      </c>
      <c r="E3427" t="s">
        <v>16</v>
      </c>
      <c r="F3427" t="s">
        <v>37</v>
      </c>
      <c r="G3427" t="s">
        <v>41</v>
      </c>
      <c r="H3427" t="s">
        <v>45</v>
      </c>
      <c r="I3427" t="s">
        <v>47</v>
      </c>
      <c r="J3427" t="s">
        <v>63</v>
      </c>
      <c r="K3427" t="s">
        <v>71</v>
      </c>
      <c r="L3427">
        <v>13</v>
      </c>
      <c r="M3427" s="5">
        <v>23.93</v>
      </c>
      <c r="N3427" s="5">
        <f t="shared" si="53"/>
        <v>311.08999999999997</v>
      </c>
      <c r="O3427" s="5">
        <v>8.8302212642515947</v>
      </c>
      <c r="P3427" s="5">
        <f>tb_vendas[[#This Row],[Quantidade]]*tb_vendas[[#This Row],[Custo Unitário]]</f>
        <v>114.79287643527073</v>
      </c>
      <c r="Q3427" s="5">
        <f>tb_vendas[[#This Row],[Valor Total]]-tb_vendas[[#This Row],[Custo Total]]</f>
        <v>196.29712356472925</v>
      </c>
      <c r="R3427" s="2">
        <v>1</v>
      </c>
      <c r="S3427" s="3">
        <v>7</v>
      </c>
      <c r="T3427" t="s">
        <v>79</v>
      </c>
      <c r="U3427" t="s">
        <v>84</v>
      </c>
    </row>
    <row r="3428" spans="1:21" x14ac:dyDescent="0.3">
      <c r="A3428" s="3" t="s">
        <v>3512</v>
      </c>
      <c r="B3428" s="1">
        <v>45227</v>
      </c>
      <c r="C3428" s="7" t="str">
        <f>TEXT(tb_vendas[[#This Row],[Data do Pedido]],"aaaa-mm")</f>
        <v>2023-10</v>
      </c>
      <c r="D3428" s="1" t="s">
        <v>6589</v>
      </c>
      <c r="E3428" t="s">
        <v>22</v>
      </c>
      <c r="F3428" t="s">
        <v>27</v>
      </c>
      <c r="G3428" t="s">
        <v>42</v>
      </c>
      <c r="H3428" t="s">
        <v>46</v>
      </c>
      <c r="I3428" t="s">
        <v>48</v>
      </c>
      <c r="J3428" t="s">
        <v>64</v>
      </c>
      <c r="K3428" t="s">
        <v>76</v>
      </c>
      <c r="L3428">
        <v>77</v>
      </c>
      <c r="M3428" s="5">
        <v>99.42</v>
      </c>
      <c r="N3428" s="5">
        <f t="shared" si="53"/>
        <v>7655.34</v>
      </c>
      <c r="O3428" s="5">
        <v>33.212353278673483</v>
      </c>
      <c r="P3428" s="5">
        <f>tb_vendas[[#This Row],[Quantidade]]*tb_vendas[[#This Row],[Custo Unitário]]</f>
        <v>2557.3512024578581</v>
      </c>
      <c r="Q3428" s="5">
        <f>tb_vendas[[#This Row],[Valor Total]]-tb_vendas[[#This Row],[Custo Total]]</f>
        <v>5097.9887975421425</v>
      </c>
      <c r="R3428" s="2">
        <v>7</v>
      </c>
      <c r="S3428" s="3">
        <v>8</v>
      </c>
      <c r="T3428" t="s">
        <v>81</v>
      </c>
      <c r="U3428" t="s">
        <v>84</v>
      </c>
    </row>
    <row r="3429" spans="1:21" x14ac:dyDescent="0.3">
      <c r="A3429" s="3" t="s">
        <v>3513</v>
      </c>
      <c r="B3429" s="1">
        <v>45227</v>
      </c>
      <c r="C3429" s="7" t="str">
        <f>TEXT(tb_vendas[[#This Row],[Data do Pedido]],"aaaa-mm")</f>
        <v>2023-10</v>
      </c>
      <c r="D3429" s="1" t="s">
        <v>6588</v>
      </c>
      <c r="E3429" t="s">
        <v>18</v>
      </c>
      <c r="F3429" t="s">
        <v>31</v>
      </c>
      <c r="G3429" t="s">
        <v>40</v>
      </c>
      <c r="H3429" t="s">
        <v>46</v>
      </c>
      <c r="I3429" t="s">
        <v>62</v>
      </c>
      <c r="J3429" t="s">
        <v>70</v>
      </c>
      <c r="K3429" t="s">
        <v>72</v>
      </c>
      <c r="L3429">
        <v>84</v>
      </c>
      <c r="M3429" s="5">
        <v>80.459999999999994</v>
      </c>
      <c r="N3429" s="5">
        <f t="shared" si="53"/>
        <v>6758.6399999999994</v>
      </c>
      <c r="O3429" s="5">
        <v>28.877152677816408</v>
      </c>
      <c r="P3429" s="5">
        <f>tb_vendas[[#This Row],[Quantidade]]*tb_vendas[[#This Row],[Custo Unitário]]</f>
        <v>2425.6808249365781</v>
      </c>
      <c r="Q3429" s="5">
        <f>tb_vendas[[#This Row],[Valor Total]]-tb_vendas[[#This Row],[Custo Total]]</f>
        <v>4332.9591750634208</v>
      </c>
      <c r="R3429" s="2">
        <v>5</v>
      </c>
      <c r="S3429" s="3">
        <v>3</v>
      </c>
      <c r="T3429" t="s">
        <v>80</v>
      </c>
      <c r="U3429" t="s">
        <v>84</v>
      </c>
    </row>
    <row r="3430" spans="1:21" x14ac:dyDescent="0.3">
      <c r="A3430" s="3" t="s">
        <v>3514</v>
      </c>
      <c r="B3430" s="1">
        <v>45227</v>
      </c>
      <c r="C3430" s="7" t="str">
        <f>TEXT(tb_vendas[[#This Row],[Data do Pedido]],"aaaa-mm")</f>
        <v>2023-10</v>
      </c>
      <c r="D3430" s="1" t="s">
        <v>6592</v>
      </c>
      <c r="E3430" t="s">
        <v>22</v>
      </c>
      <c r="F3430" t="s">
        <v>27</v>
      </c>
      <c r="G3430" t="s">
        <v>42</v>
      </c>
      <c r="H3430" t="s">
        <v>46</v>
      </c>
      <c r="I3430" t="s">
        <v>57</v>
      </c>
      <c r="J3430" t="s">
        <v>66</v>
      </c>
      <c r="K3430" t="s">
        <v>76</v>
      </c>
      <c r="L3430">
        <v>69</v>
      </c>
      <c r="M3430" s="5">
        <v>75.599999999999994</v>
      </c>
      <c r="N3430" s="5">
        <f t="shared" si="53"/>
        <v>5216.3999999999996</v>
      </c>
      <c r="O3430" s="5">
        <v>63.185497873062431</v>
      </c>
      <c r="P3430" s="5">
        <f>tb_vendas[[#This Row],[Quantidade]]*tb_vendas[[#This Row],[Custo Unitário]]</f>
        <v>4359.7993532413075</v>
      </c>
      <c r="Q3430" s="5">
        <f>tb_vendas[[#This Row],[Valor Total]]-tb_vendas[[#This Row],[Custo Total]]</f>
        <v>856.60064675869216</v>
      </c>
      <c r="R3430" s="2">
        <v>5</v>
      </c>
      <c r="S3430" s="3">
        <v>6</v>
      </c>
      <c r="T3430" t="s">
        <v>81</v>
      </c>
      <c r="U3430" t="s">
        <v>83</v>
      </c>
    </row>
    <row r="3431" spans="1:21" x14ac:dyDescent="0.3">
      <c r="A3431" s="3" t="s">
        <v>3515</v>
      </c>
      <c r="B3431" s="1">
        <v>45227</v>
      </c>
      <c r="C3431" s="7" t="str">
        <f>TEXT(tb_vendas[[#This Row],[Data do Pedido]],"aaaa-mm")</f>
        <v>2023-10</v>
      </c>
      <c r="D3431" s="1" t="s">
        <v>6593</v>
      </c>
      <c r="E3431" t="s">
        <v>16</v>
      </c>
      <c r="F3431" t="s">
        <v>36</v>
      </c>
      <c r="G3431" t="s">
        <v>39</v>
      </c>
      <c r="H3431" t="s">
        <v>45</v>
      </c>
      <c r="I3431" t="s">
        <v>51</v>
      </c>
      <c r="J3431" t="s">
        <v>65</v>
      </c>
      <c r="K3431" t="s">
        <v>74</v>
      </c>
      <c r="L3431">
        <v>37</v>
      </c>
      <c r="M3431" s="5">
        <v>83.08</v>
      </c>
      <c r="N3431" s="5">
        <f t="shared" si="53"/>
        <v>3073.96</v>
      </c>
      <c r="O3431" s="5">
        <v>34.50405322103795</v>
      </c>
      <c r="P3431" s="5">
        <f>tb_vendas[[#This Row],[Quantidade]]*tb_vendas[[#This Row],[Custo Unitário]]</f>
        <v>1276.649969178404</v>
      </c>
      <c r="Q3431" s="5">
        <f>tb_vendas[[#This Row],[Valor Total]]-tb_vendas[[#This Row],[Custo Total]]</f>
        <v>1797.310030821596</v>
      </c>
      <c r="R3431" s="2">
        <v>7</v>
      </c>
      <c r="S3431" s="3">
        <v>7</v>
      </c>
      <c r="T3431" t="s">
        <v>81</v>
      </c>
      <c r="U3431" t="s">
        <v>85</v>
      </c>
    </row>
    <row r="3432" spans="1:21" x14ac:dyDescent="0.3">
      <c r="A3432" s="3" t="s">
        <v>3516</v>
      </c>
      <c r="B3432" s="1">
        <v>45227</v>
      </c>
      <c r="C3432" s="7" t="str">
        <f>TEXT(tb_vendas[[#This Row],[Data do Pedido]],"aaaa-mm")</f>
        <v>2023-10</v>
      </c>
      <c r="D3432" s="1" t="s">
        <v>6591</v>
      </c>
      <c r="E3432" t="s">
        <v>17</v>
      </c>
      <c r="F3432" t="s">
        <v>35</v>
      </c>
      <c r="G3432" t="s">
        <v>44</v>
      </c>
      <c r="H3432" t="s">
        <v>46</v>
      </c>
      <c r="I3432" t="s">
        <v>59</v>
      </c>
      <c r="J3432" t="s">
        <v>70</v>
      </c>
      <c r="K3432" t="s">
        <v>76</v>
      </c>
      <c r="L3432">
        <v>98</v>
      </c>
      <c r="M3432" s="5">
        <v>95.57</v>
      </c>
      <c r="N3432" s="5">
        <f t="shared" si="53"/>
        <v>9365.8599999999988</v>
      </c>
      <c r="O3432" s="5">
        <v>28.566468971918315</v>
      </c>
      <c r="P3432" s="5">
        <f>tb_vendas[[#This Row],[Quantidade]]*tb_vendas[[#This Row],[Custo Unitário]]</f>
        <v>2799.513959247995</v>
      </c>
      <c r="Q3432" s="5">
        <f>tb_vendas[[#This Row],[Valor Total]]-tb_vendas[[#This Row],[Custo Total]]</f>
        <v>6566.3460407520033</v>
      </c>
      <c r="R3432" s="2">
        <v>5</v>
      </c>
      <c r="S3432" s="3">
        <v>5</v>
      </c>
      <c r="T3432" t="s">
        <v>79</v>
      </c>
      <c r="U3432" t="s">
        <v>83</v>
      </c>
    </row>
    <row r="3433" spans="1:21" x14ac:dyDescent="0.3">
      <c r="A3433" s="3" t="s">
        <v>3517</v>
      </c>
      <c r="B3433" s="1">
        <v>45228</v>
      </c>
      <c r="C3433" s="7" t="str">
        <f>TEXT(tb_vendas[[#This Row],[Data do Pedido]],"aaaa-mm")</f>
        <v>2023-10</v>
      </c>
      <c r="D3433" s="1" t="s">
        <v>6588</v>
      </c>
      <c r="E3433" t="s">
        <v>17</v>
      </c>
      <c r="F3433" t="s">
        <v>33</v>
      </c>
      <c r="G3433" t="s">
        <v>42</v>
      </c>
      <c r="H3433" t="s">
        <v>46</v>
      </c>
      <c r="I3433" t="s">
        <v>57</v>
      </c>
      <c r="J3433" t="s">
        <v>66</v>
      </c>
      <c r="K3433" t="s">
        <v>73</v>
      </c>
      <c r="L3433">
        <v>9</v>
      </c>
      <c r="M3433" s="5">
        <v>59.15</v>
      </c>
      <c r="N3433" s="5">
        <f t="shared" si="53"/>
        <v>532.35</v>
      </c>
      <c r="O3433" s="5">
        <v>25.7084970553307</v>
      </c>
      <c r="P3433" s="5">
        <f>tb_vendas[[#This Row],[Quantidade]]*tb_vendas[[#This Row],[Custo Unitário]]</f>
        <v>231.37647349797629</v>
      </c>
      <c r="Q3433" s="5">
        <f>tb_vendas[[#This Row],[Valor Total]]-tb_vendas[[#This Row],[Custo Total]]</f>
        <v>300.97352650202373</v>
      </c>
      <c r="R3433" s="2">
        <v>10</v>
      </c>
      <c r="S3433" s="3">
        <v>1</v>
      </c>
      <c r="T3433" t="s">
        <v>80</v>
      </c>
      <c r="U3433" t="s">
        <v>82</v>
      </c>
    </row>
    <row r="3434" spans="1:21" x14ac:dyDescent="0.3">
      <c r="A3434" s="3" t="s">
        <v>3518</v>
      </c>
      <c r="B3434" s="1">
        <v>45228</v>
      </c>
      <c r="C3434" s="7" t="str">
        <f>TEXT(tb_vendas[[#This Row],[Data do Pedido]],"aaaa-mm")</f>
        <v>2023-10</v>
      </c>
      <c r="D3434" s="1" t="s">
        <v>6589</v>
      </c>
      <c r="E3434" t="s">
        <v>17</v>
      </c>
      <c r="F3434" t="s">
        <v>34</v>
      </c>
      <c r="G3434" t="s">
        <v>40</v>
      </c>
      <c r="H3434" t="s">
        <v>46</v>
      </c>
      <c r="I3434" t="s">
        <v>51</v>
      </c>
      <c r="J3434" t="s">
        <v>65</v>
      </c>
      <c r="K3434" t="s">
        <v>73</v>
      </c>
      <c r="L3434">
        <v>60</v>
      </c>
      <c r="M3434" s="5">
        <v>52.21</v>
      </c>
      <c r="N3434" s="5">
        <f t="shared" si="53"/>
        <v>3132.6</v>
      </c>
      <c r="O3434" s="5">
        <v>14.472751690256537</v>
      </c>
      <c r="P3434" s="5">
        <f>tb_vendas[[#This Row],[Quantidade]]*tb_vendas[[#This Row],[Custo Unitário]]</f>
        <v>868.36510141539225</v>
      </c>
      <c r="Q3434" s="5">
        <f>tb_vendas[[#This Row],[Valor Total]]-tb_vendas[[#This Row],[Custo Total]]</f>
        <v>2264.2348985846074</v>
      </c>
      <c r="R3434" s="2">
        <v>6</v>
      </c>
      <c r="S3434" s="3">
        <v>10</v>
      </c>
      <c r="T3434" t="s">
        <v>81</v>
      </c>
      <c r="U3434" t="s">
        <v>83</v>
      </c>
    </row>
    <row r="3435" spans="1:21" x14ac:dyDescent="0.3">
      <c r="A3435" s="3" t="s">
        <v>3519</v>
      </c>
      <c r="B3435" s="1">
        <v>45228</v>
      </c>
      <c r="C3435" s="7" t="str">
        <f>TEXT(tb_vendas[[#This Row],[Data do Pedido]],"aaaa-mm")</f>
        <v>2023-10</v>
      </c>
      <c r="D3435" s="1" t="s">
        <v>6593</v>
      </c>
      <c r="E3435" t="s">
        <v>19</v>
      </c>
      <c r="F3435" t="s">
        <v>29</v>
      </c>
      <c r="G3435" t="s">
        <v>43</v>
      </c>
      <c r="H3435" t="s">
        <v>45</v>
      </c>
      <c r="I3435" t="s">
        <v>47</v>
      </c>
      <c r="J3435" t="s">
        <v>63</v>
      </c>
      <c r="K3435" t="s">
        <v>76</v>
      </c>
      <c r="L3435">
        <v>43</v>
      </c>
      <c r="M3435" s="5">
        <v>47.43</v>
      </c>
      <c r="N3435" s="5">
        <f t="shared" si="53"/>
        <v>2039.49</v>
      </c>
      <c r="O3435" s="5">
        <v>27.308184493717985</v>
      </c>
      <c r="P3435" s="5">
        <f>tb_vendas[[#This Row],[Quantidade]]*tb_vendas[[#This Row],[Custo Unitário]]</f>
        <v>1174.2519332298734</v>
      </c>
      <c r="Q3435" s="5">
        <f>tb_vendas[[#This Row],[Valor Total]]-tb_vendas[[#This Row],[Custo Total]]</f>
        <v>865.23806677012658</v>
      </c>
      <c r="R3435" s="2">
        <v>4</v>
      </c>
      <c r="S3435" s="3">
        <v>0</v>
      </c>
      <c r="T3435" t="s">
        <v>81</v>
      </c>
      <c r="U3435" t="s">
        <v>84</v>
      </c>
    </row>
    <row r="3436" spans="1:21" x14ac:dyDescent="0.3">
      <c r="A3436" s="3" t="s">
        <v>3520</v>
      </c>
      <c r="B3436" s="1">
        <v>45228</v>
      </c>
      <c r="C3436" s="7" t="str">
        <f>TEXT(tb_vendas[[#This Row],[Data do Pedido]],"aaaa-mm")</f>
        <v>2023-10</v>
      </c>
      <c r="D3436" s="1" t="s">
        <v>6592</v>
      </c>
      <c r="E3436" t="s">
        <v>19</v>
      </c>
      <c r="F3436" t="s">
        <v>30</v>
      </c>
      <c r="G3436" t="s">
        <v>44</v>
      </c>
      <c r="H3436" t="s">
        <v>46</v>
      </c>
      <c r="I3436" t="s">
        <v>60</v>
      </c>
      <c r="J3436" t="s">
        <v>69</v>
      </c>
      <c r="K3436" t="s">
        <v>72</v>
      </c>
      <c r="L3436">
        <v>58</v>
      </c>
      <c r="M3436" s="5">
        <v>77.010000000000005</v>
      </c>
      <c r="N3436" s="5">
        <f t="shared" si="53"/>
        <v>4466.58</v>
      </c>
      <c r="O3436" s="5">
        <v>20.641955699958977</v>
      </c>
      <c r="P3436" s="5">
        <f>tb_vendas[[#This Row],[Quantidade]]*tb_vendas[[#This Row],[Custo Unitário]]</f>
        <v>1197.2334305976208</v>
      </c>
      <c r="Q3436" s="5">
        <f>tb_vendas[[#This Row],[Valor Total]]-tb_vendas[[#This Row],[Custo Total]]</f>
        <v>3269.3465694023789</v>
      </c>
      <c r="R3436" s="2">
        <v>6</v>
      </c>
      <c r="S3436" s="3">
        <v>6</v>
      </c>
      <c r="T3436" t="s">
        <v>80</v>
      </c>
      <c r="U3436" t="s">
        <v>82</v>
      </c>
    </row>
    <row r="3437" spans="1:21" x14ac:dyDescent="0.3">
      <c r="A3437" s="3" t="s">
        <v>3521</v>
      </c>
      <c r="B3437" s="1">
        <v>45229</v>
      </c>
      <c r="C3437" s="7" t="str">
        <f>TEXT(tb_vendas[[#This Row],[Data do Pedido]],"aaaa-mm")</f>
        <v>2023-10</v>
      </c>
      <c r="D3437" s="1" t="s">
        <v>6589</v>
      </c>
      <c r="E3437" t="s">
        <v>18</v>
      </c>
      <c r="F3437" t="s">
        <v>32</v>
      </c>
      <c r="G3437" t="s">
        <v>39</v>
      </c>
      <c r="H3437" t="s">
        <v>45</v>
      </c>
      <c r="I3437" t="s">
        <v>57</v>
      </c>
      <c r="J3437" t="s">
        <v>66</v>
      </c>
      <c r="K3437" t="s">
        <v>71</v>
      </c>
      <c r="L3437">
        <v>97</v>
      </c>
      <c r="M3437" s="5">
        <v>88.96</v>
      </c>
      <c r="N3437" s="5">
        <f t="shared" si="53"/>
        <v>8629.119999999999</v>
      </c>
      <c r="O3437" s="5">
        <v>40.555580143103512</v>
      </c>
      <c r="P3437" s="5">
        <f>tb_vendas[[#This Row],[Quantidade]]*tb_vendas[[#This Row],[Custo Unitário]]</f>
        <v>3933.8912738810409</v>
      </c>
      <c r="Q3437" s="5">
        <f>tb_vendas[[#This Row],[Valor Total]]-tb_vendas[[#This Row],[Custo Total]]</f>
        <v>4695.2287261189576</v>
      </c>
      <c r="R3437" s="2">
        <v>9</v>
      </c>
      <c r="S3437" s="3">
        <v>5</v>
      </c>
      <c r="T3437" t="s">
        <v>79</v>
      </c>
      <c r="U3437" t="s">
        <v>85</v>
      </c>
    </row>
    <row r="3438" spans="1:21" x14ac:dyDescent="0.3">
      <c r="A3438" s="3" t="s">
        <v>3522</v>
      </c>
      <c r="B3438" s="1">
        <v>45229</v>
      </c>
      <c r="C3438" s="7" t="str">
        <f>TEXT(tb_vendas[[#This Row],[Data do Pedido]],"aaaa-mm")</f>
        <v>2023-10</v>
      </c>
      <c r="D3438" s="1" t="s">
        <v>6590</v>
      </c>
      <c r="E3438" t="s">
        <v>20</v>
      </c>
      <c r="F3438" t="s">
        <v>34</v>
      </c>
      <c r="G3438" t="s">
        <v>40</v>
      </c>
      <c r="H3438" t="s">
        <v>46</v>
      </c>
      <c r="I3438" t="s">
        <v>47</v>
      </c>
      <c r="J3438" t="s">
        <v>63</v>
      </c>
      <c r="K3438" t="s">
        <v>72</v>
      </c>
      <c r="L3438">
        <v>73</v>
      </c>
      <c r="M3438" s="5">
        <v>97.36</v>
      </c>
      <c r="N3438" s="5">
        <f t="shared" si="53"/>
        <v>7107.28</v>
      </c>
      <c r="O3438" s="5">
        <v>57.635924419886308</v>
      </c>
      <c r="P3438" s="5">
        <f>tb_vendas[[#This Row],[Quantidade]]*tb_vendas[[#This Row],[Custo Unitário]]</f>
        <v>4207.4224826517002</v>
      </c>
      <c r="Q3438" s="5">
        <f>tb_vendas[[#This Row],[Valor Total]]-tb_vendas[[#This Row],[Custo Total]]</f>
        <v>2899.8575173482996</v>
      </c>
      <c r="R3438" s="2">
        <v>2</v>
      </c>
      <c r="S3438" s="3">
        <v>10</v>
      </c>
      <c r="T3438" t="s">
        <v>79</v>
      </c>
      <c r="U3438" t="s">
        <v>85</v>
      </c>
    </row>
    <row r="3439" spans="1:21" x14ac:dyDescent="0.3">
      <c r="A3439" s="3" t="s">
        <v>3523</v>
      </c>
      <c r="B3439" s="1">
        <v>45229</v>
      </c>
      <c r="C3439" s="7" t="str">
        <f>TEXT(tb_vendas[[#This Row],[Data do Pedido]],"aaaa-mm")</f>
        <v>2023-10</v>
      </c>
      <c r="D3439" s="1" t="s">
        <v>6591</v>
      </c>
      <c r="E3439" t="s">
        <v>16</v>
      </c>
      <c r="F3439" t="s">
        <v>30</v>
      </c>
      <c r="G3439" t="s">
        <v>44</v>
      </c>
      <c r="H3439" t="s">
        <v>46</v>
      </c>
      <c r="I3439" t="s">
        <v>54</v>
      </c>
      <c r="J3439" t="s">
        <v>68</v>
      </c>
      <c r="K3439" t="s">
        <v>77</v>
      </c>
      <c r="L3439">
        <v>98</v>
      </c>
      <c r="M3439" s="5">
        <v>5.75</v>
      </c>
      <c r="N3439" s="5">
        <f t="shared" si="53"/>
        <v>563.5</v>
      </c>
      <c r="O3439" s="5">
        <v>1.5560880973207503</v>
      </c>
      <c r="P3439" s="5">
        <f>tb_vendas[[#This Row],[Quantidade]]*tb_vendas[[#This Row],[Custo Unitário]]</f>
        <v>152.49663353743352</v>
      </c>
      <c r="Q3439" s="5">
        <f>tb_vendas[[#This Row],[Valor Total]]-tb_vendas[[#This Row],[Custo Total]]</f>
        <v>411.00336646256648</v>
      </c>
      <c r="R3439" s="2">
        <v>9</v>
      </c>
      <c r="S3439" s="3">
        <v>7</v>
      </c>
      <c r="T3439" t="s">
        <v>81</v>
      </c>
      <c r="U3439" t="s">
        <v>82</v>
      </c>
    </row>
    <row r="3440" spans="1:21" x14ac:dyDescent="0.3">
      <c r="A3440" s="3" t="s">
        <v>3524</v>
      </c>
      <c r="B3440" s="1">
        <v>45229</v>
      </c>
      <c r="C3440" s="7" t="str">
        <f>TEXT(tb_vendas[[#This Row],[Data do Pedido]],"aaaa-mm")</f>
        <v>2023-10</v>
      </c>
      <c r="D3440" s="1" t="s">
        <v>6591</v>
      </c>
      <c r="E3440" t="s">
        <v>21</v>
      </c>
      <c r="F3440" t="s">
        <v>38</v>
      </c>
      <c r="G3440" t="s">
        <v>39</v>
      </c>
      <c r="H3440" t="s">
        <v>45</v>
      </c>
      <c r="I3440" t="s">
        <v>47</v>
      </c>
      <c r="J3440" t="s">
        <v>63</v>
      </c>
      <c r="K3440" t="s">
        <v>72</v>
      </c>
      <c r="L3440">
        <v>15</v>
      </c>
      <c r="M3440" s="5">
        <v>50.57</v>
      </c>
      <c r="N3440" s="5">
        <f t="shared" si="53"/>
        <v>758.55</v>
      </c>
      <c r="O3440" s="5">
        <v>13.003989191671565</v>
      </c>
      <c r="P3440" s="5">
        <f>tb_vendas[[#This Row],[Quantidade]]*tb_vendas[[#This Row],[Custo Unitário]]</f>
        <v>195.05983787507347</v>
      </c>
      <c r="Q3440" s="5">
        <f>tb_vendas[[#This Row],[Valor Total]]-tb_vendas[[#This Row],[Custo Total]]</f>
        <v>563.49016212492643</v>
      </c>
      <c r="R3440" s="2">
        <v>1</v>
      </c>
      <c r="S3440" s="3">
        <v>7</v>
      </c>
      <c r="T3440" t="s">
        <v>81</v>
      </c>
      <c r="U3440" t="s">
        <v>84</v>
      </c>
    </row>
    <row r="3441" spans="1:21" x14ac:dyDescent="0.3">
      <c r="A3441" s="3" t="s">
        <v>3525</v>
      </c>
      <c r="B3441" s="1">
        <v>45230</v>
      </c>
      <c r="C3441" s="7" t="str">
        <f>TEXT(tb_vendas[[#This Row],[Data do Pedido]],"aaaa-mm")</f>
        <v>2023-10</v>
      </c>
      <c r="D3441" s="1" t="s">
        <v>6591</v>
      </c>
      <c r="E3441" t="s">
        <v>21</v>
      </c>
      <c r="F3441" t="s">
        <v>37</v>
      </c>
      <c r="G3441" t="s">
        <v>41</v>
      </c>
      <c r="H3441" t="s">
        <v>45</v>
      </c>
      <c r="I3441" t="s">
        <v>47</v>
      </c>
      <c r="J3441" t="s">
        <v>63</v>
      </c>
      <c r="K3441" t="s">
        <v>76</v>
      </c>
      <c r="L3441">
        <v>87</v>
      </c>
      <c r="M3441" s="5">
        <v>63.94</v>
      </c>
      <c r="N3441" s="5">
        <f t="shared" si="53"/>
        <v>5562.78</v>
      </c>
      <c r="O3441" s="5">
        <v>26.961230920715618</v>
      </c>
      <c r="P3441" s="5">
        <f>tb_vendas[[#This Row],[Quantidade]]*tb_vendas[[#This Row],[Custo Unitário]]</f>
        <v>2345.627090102259</v>
      </c>
      <c r="Q3441" s="5">
        <f>tb_vendas[[#This Row],[Valor Total]]-tb_vendas[[#This Row],[Custo Total]]</f>
        <v>3217.1529098977408</v>
      </c>
      <c r="R3441" s="2">
        <v>7</v>
      </c>
      <c r="S3441" s="3">
        <v>1</v>
      </c>
      <c r="T3441" t="s">
        <v>81</v>
      </c>
      <c r="U3441" t="s">
        <v>85</v>
      </c>
    </row>
    <row r="3442" spans="1:21" x14ac:dyDescent="0.3">
      <c r="A3442" s="3" t="s">
        <v>3526</v>
      </c>
      <c r="B3442" s="1">
        <v>45230</v>
      </c>
      <c r="C3442" s="7" t="str">
        <f>TEXT(tb_vendas[[#This Row],[Data do Pedido]],"aaaa-mm")</f>
        <v>2023-10</v>
      </c>
      <c r="D3442" s="1" t="s">
        <v>6593</v>
      </c>
      <c r="E3442" t="s">
        <v>23</v>
      </c>
      <c r="F3442" t="s">
        <v>36</v>
      </c>
      <c r="G3442" t="s">
        <v>39</v>
      </c>
      <c r="H3442" t="s">
        <v>45</v>
      </c>
      <c r="I3442" t="s">
        <v>60</v>
      </c>
      <c r="J3442" t="s">
        <v>69</v>
      </c>
      <c r="K3442" t="s">
        <v>73</v>
      </c>
      <c r="L3442">
        <v>26</v>
      </c>
      <c r="M3442" s="5">
        <v>87.37</v>
      </c>
      <c r="N3442" s="5">
        <f t="shared" si="53"/>
        <v>2271.62</v>
      </c>
      <c r="O3442" s="5">
        <v>28.2354367199225</v>
      </c>
      <c r="P3442" s="5">
        <f>tb_vendas[[#This Row],[Quantidade]]*tb_vendas[[#This Row],[Custo Unitário]]</f>
        <v>734.12135471798501</v>
      </c>
      <c r="Q3442" s="5">
        <f>tb_vendas[[#This Row],[Valor Total]]-tb_vendas[[#This Row],[Custo Total]]</f>
        <v>1537.4986452820149</v>
      </c>
      <c r="R3442" s="2">
        <v>6</v>
      </c>
      <c r="S3442" s="3">
        <v>2</v>
      </c>
      <c r="T3442" t="s">
        <v>81</v>
      </c>
      <c r="U3442" t="s">
        <v>83</v>
      </c>
    </row>
    <row r="3443" spans="1:21" x14ac:dyDescent="0.3">
      <c r="A3443" s="3" t="s">
        <v>3527</v>
      </c>
      <c r="B3443" s="1">
        <v>45230</v>
      </c>
      <c r="C3443" s="7" t="str">
        <f>TEXT(tb_vendas[[#This Row],[Data do Pedido]],"aaaa-mm")</f>
        <v>2023-10</v>
      </c>
      <c r="D3443" s="1" t="s">
        <v>6593</v>
      </c>
      <c r="E3443" t="s">
        <v>19</v>
      </c>
      <c r="F3443" t="s">
        <v>33</v>
      </c>
      <c r="G3443" t="s">
        <v>42</v>
      </c>
      <c r="H3443" t="s">
        <v>46</v>
      </c>
      <c r="I3443" t="s">
        <v>57</v>
      </c>
      <c r="J3443" t="s">
        <v>66</v>
      </c>
      <c r="K3443" t="s">
        <v>73</v>
      </c>
      <c r="L3443">
        <v>87</v>
      </c>
      <c r="M3443" s="5">
        <v>52.89</v>
      </c>
      <c r="N3443" s="5">
        <f t="shared" si="53"/>
        <v>4601.43</v>
      </c>
      <c r="O3443" s="5">
        <v>21.167643546008815</v>
      </c>
      <c r="P3443" s="5">
        <f>tb_vendas[[#This Row],[Quantidade]]*tb_vendas[[#This Row],[Custo Unitário]]</f>
        <v>1841.5849885027669</v>
      </c>
      <c r="Q3443" s="5">
        <f>tb_vendas[[#This Row],[Valor Total]]-tb_vendas[[#This Row],[Custo Total]]</f>
        <v>2759.8450114972334</v>
      </c>
      <c r="R3443" s="2">
        <v>10</v>
      </c>
      <c r="S3443" s="3">
        <v>4</v>
      </c>
      <c r="T3443" t="s">
        <v>79</v>
      </c>
      <c r="U3443" t="s">
        <v>82</v>
      </c>
    </row>
    <row r="3444" spans="1:21" x14ac:dyDescent="0.3">
      <c r="A3444" s="3" t="s">
        <v>3528</v>
      </c>
      <c r="B3444" s="1">
        <v>45230</v>
      </c>
      <c r="C3444" s="7" t="str">
        <f>TEXT(tb_vendas[[#This Row],[Data do Pedido]],"aaaa-mm")</f>
        <v>2023-10</v>
      </c>
      <c r="D3444" s="1" t="s">
        <v>6591</v>
      </c>
      <c r="E3444" t="s">
        <v>20</v>
      </c>
      <c r="F3444" t="s">
        <v>24</v>
      </c>
      <c r="G3444" t="s">
        <v>39</v>
      </c>
      <c r="H3444" t="s">
        <v>45</v>
      </c>
      <c r="I3444" t="s">
        <v>48</v>
      </c>
      <c r="J3444" t="s">
        <v>64</v>
      </c>
      <c r="K3444" t="s">
        <v>71</v>
      </c>
      <c r="L3444">
        <v>63</v>
      </c>
      <c r="M3444" s="5">
        <v>78.349999999999994</v>
      </c>
      <c r="N3444" s="5">
        <f t="shared" si="53"/>
        <v>4936.0499999999993</v>
      </c>
      <c r="O3444" s="5">
        <v>33.357153567720651</v>
      </c>
      <c r="P3444" s="5">
        <f>tb_vendas[[#This Row],[Quantidade]]*tb_vendas[[#This Row],[Custo Unitário]]</f>
        <v>2101.5006747664011</v>
      </c>
      <c r="Q3444" s="5">
        <f>tb_vendas[[#This Row],[Valor Total]]-tb_vendas[[#This Row],[Custo Total]]</f>
        <v>2834.5493252335982</v>
      </c>
      <c r="R3444" s="2">
        <v>5</v>
      </c>
      <c r="S3444" s="3">
        <v>0</v>
      </c>
      <c r="T3444" t="s">
        <v>80</v>
      </c>
      <c r="U3444" t="s">
        <v>85</v>
      </c>
    </row>
    <row r="3445" spans="1:21" x14ac:dyDescent="0.3">
      <c r="A3445" s="3" t="s">
        <v>3529</v>
      </c>
      <c r="B3445" s="1">
        <v>45230</v>
      </c>
      <c r="C3445" s="7" t="str">
        <f>TEXT(tb_vendas[[#This Row],[Data do Pedido]],"aaaa-mm")</f>
        <v>2023-10</v>
      </c>
      <c r="D3445" s="1" t="s">
        <v>6592</v>
      </c>
      <c r="E3445" t="s">
        <v>18</v>
      </c>
      <c r="F3445" t="s">
        <v>27</v>
      </c>
      <c r="G3445" t="s">
        <v>42</v>
      </c>
      <c r="H3445" t="s">
        <v>46</v>
      </c>
      <c r="I3445" t="s">
        <v>54</v>
      </c>
      <c r="J3445" t="s">
        <v>68</v>
      </c>
      <c r="K3445" t="s">
        <v>77</v>
      </c>
      <c r="L3445">
        <v>69</v>
      </c>
      <c r="M3445" s="5">
        <v>74.78</v>
      </c>
      <c r="N3445" s="5">
        <f t="shared" si="53"/>
        <v>5159.82</v>
      </c>
      <c r="O3445" s="5">
        <v>53.050752686802419</v>
      </c>
      <c r="P3445" s="5">
        <f>tb_vendas[[#This Row],[Quantidade]]*tb_vendas[[#This Row],[Custo Unitário]]</f>
        <v>3660.5019353893667</v>
      </c>
      <c r="Q3445" s="5">
        <f>tb_vendas[[#This Row],[Valor Total]]-tb_vendas[[#This Row],[Custo Total]]</f>
        <v>1499.318064610633</v>
      </c>
      <c r="R3445" s="2">
        <v>5</v>
      </c>
      <c r="S3445" s="3">
        <v>9</v>
      </c>
      <c r="T3445" t="s">
        <v>80</v>
      </c>
      <c r="U3445" t="s">
        <v>82</v>
      </c>
    </row>
    <row r="3446" spans="1:21" x14ac:dyDescent="0.3">
      <c r="A3446" s="3" t="s">
        <v>3530</v>
      </c>
      <c r="B3446" s="1">
        <v>45231</v>
      </c>
      <c r="C3446" s="7" t="str">
        <f>TEXT(tb_vendas[[#This Row],[Data do Pedido]],"aaaa-mm")</f>
        <v>2023-11</v>
      </c>
      <c r="D3446" s="1" t="s">
        <v>6590</v>
      </c>
      <c r="E3446" t="s">
        <v>21</v>
      </c>
      <c r="F3446" t="s">
        <v>37</v>
      </c>
      <c r="G3446" t="s">
        <v>41</v>
      </c>
      <c r="H3446" t="s">
        <v>45</v>
      </c>
      <c r="I3446" t="s">
        <v>53</v>
      </c>
      <c r="J3446" t="s">
        <v>67</v>
      </c>
      <c r="K3446" t="s">
        <v>78</v>
      </c>
      <c r="L3446">
        <v>82</v>
      </c>
      <c r="M3446" s="5">
        <v>83.62</v>
      </c>
      <c r="N3446" s="5">
        <f t="shared" si="53"/>
        <v>6856.84</v>
      </c>
      <c r="O3446" s="5">
        <v>21.483887014951165</v>
      </c>
      <c r="P3446" s="5">
        <f>tb_vendas[[#This Row],[Quantidade]]*tb_vendas[[#This Row],[Custo Unitário]]</f>
        <v>1761.6787352259955</v>
      </c>
      <c r="Q3446" s="5">
        <f>tb_vendas[[#This Row],[Valor Total]]-tb_vendas[[#This Row],[Custo Total]]</f>
        <v>5095.1612647740048</v>
      </c>
      <c r="R3446" s="2">
        <v>8</v>
      </c>
      <c r="S3446" s="3">
        <v>2</v>
      </c>
      <c r="T3446" t="s">
        <v>79</v>
      </c>
      <c r="U3446" t="s">
        <v>82</v>
      </c>
    </row>
    <row r="3447" spans="1:21" x14ac:dyDescent="0.3">
      <c r="A3447" s="3" t="s">
        <v>3531</v>
      </c>
      <c r="B3447" s="1">
        <v>45231</v>
      </c>
      <c r="C3447" s="7" t="str">
        <f>TEXT(tb_vendas[[#This Row],[Data do Pedido]],"aaaa-mm")</f>
        <v>2023-11</v>
      </c>
      <c r="D3447" s="1" t="s">
        <v>6588</v>
      </c>
      <c r="E3447" t="s">
        <v>16</v>
      </c>
      <c r="F3447" t="s">
        <v>25</v>
      </c>
      <c r="G3447" t="s">
        <v>40</v>
      </c>
      <c r="H3447" t="s">
        <v>46</v>
      </c>
      <c r="I3447" t="s">
        <v>56</v>
      </c>
      <c r="J3447" t="s">
        <v>63</v>
      </c>
      <c r="K3447" t="s">
        <v>73</v>
      </c>
      <c r="L3447">
        <v>78</v>
      </c>
      <c r="M3447" s="5">
        <v>46.78</v>
      </c>
      <c r="N3447" s="5">
        <f t="shared" si="53"/>
        <v>3648.84</v>
      </c>
      <c r="O3447" s="5">
        <v>26.98894834962309</v>
      </c>
      <c r="P3447" s="5">
        <f>tb_vendas[[#This Row],[Quantidade]]*tb_vendas[[#This Row],[Custo Unitário]]</f>
        <v>2105.1379712706012</v>
      </c>
      <c r="Q3447" s="5">
        <f>tb_vendas[[#This Row],[Valor Total]]-tb_vendas[[#This Row],[Custo Total]]</f>
        <v>1543.702028729399</v>
      </c>
      <c r="R3447" s="2">
        <v>4</v>
      </c>
      <c r="S3447" s="3">
        <v>0</v>
      </c>
      <c r="T3447" t="s">
        <v>79</v>
      </c>
      <c r="U3447" t="s">
        <v>84</v>
      </c>
    </row>
    <row r="3448" spans="1:21" x14ac:dyDescent="0.3">
      <c r="A3448" s="3" t="s">
        <v>3532</v>
      </c>
      <c r="B3448" s="1">
        <v>45231</v>
      </c>
      <c r="C3448" s="7" t="str">
        <f>TEXT(tb_vendas[[#This Row],[Data do Pedido]],"aaaa-mm")</f>
        <v>2023-11</v>
      </c>
      <c r="D3448" s="1" t="s">
        <v>6589</v>
      </c>
      <c r="E3448" t="s">
        <v>20</v>
      </c>
      <c r="F3448" t="s">
        <v>28</v>
      </c>
      <c r="G3448" t="s">
        <v>43</v>
      </c>
      <c r="H3448" t="s">
        <v>45</v>
      </c>
      <c r="I3448" t="s">
        <v>54</v>
      </c>
      <c r="J3448" t="s">
        <v>68</v>
      </c>
      <c r="K3448" t="s">
        <v>72</v>
      </c>
      <c r="L3448">
        <v>57</v>
      </c>
      <c r="M3448" s="5">
        <v>50.53</v>
      </c>
      <c r="N3448" s="5">
        <f t="shared" si="53"/>
        <v>2880.21</v>
      </c>
      <c r="O3448" s="5">
        <v>15.750900524144596</v>
      </c>
      <c r="P3448" s="5">
        <f>tb_vendas[[#This Row],[Quantidade]]*tb_vendas[[#This Row],[Custo Unitário]]</f>
        <v>897.80132987624199</v>
      </c>
      <c r="Q3448" s="5">
        <f>tb_vendas[[#This Row],[Valor Total]]-tb_vendas[[#This Row],[Custo Total]]</f>
        <v>1982.4086701237579</v>
      </c>
      <c r="R3448" s="2">
        <v>2</v>
      </c>
      <c r="S3448" s="3">
        <v>8</v>
      </c>
      <c r="T3448" t="s">
        <v>81</v>
      </c>
      <c r="U3448" t="s">
        <v>83</v>
      </c>
    </row>
    <row r="3449" spans="1:21" x14ac:dyDescent="0.3">
      <c r="A3449" s="3" t="s">
        <v>3533</v>
      </c>
      <c r="B3449" s="1">
        <v>45231</v>
      </c>
      <c r="C3449" s="7" t="str">
        <f>TEXT(tb_vendas[[#This Row],[Data do Pedido]],"aaaa-mm")</f>
        <v>2023-11</v>
      </c>
      <c r="D3449" s="1" t="s">
        <v>6591</v>
      </c>
      <c r="E3449" t="s">
        <v>20</v>
      </c>
      <c r="F3449" t="s">
        <v>37</v>
      </c>
      <c r="G3449" t="s">
        <v>41</v>
      </c>
      <c r="H3449" t="s">
        <v>45</v>
      </c>
      <c r="I3449" t="s">
        <v>48</v>
      </c>
      <c r="J3449" t="s">
        <v>64</v>
      </c>
      <c r="K3449" t="s">
        <v>76</v>
      </c>
      <c r="L3449">
        <v>61</v>
      </c>
      <c r="M3449" s="5">
        <v>41.09</v>
      </c>
      <c r="N3449" s="5">
        <f t="shared" si="53"/>
        <v>2506.4900000000002</v>
      </c>
      <c r="O3449" s="5">
        <v>12.873824024471284</v>
      </c>
      <c r="P3449" s="5">
        <f>tb_vendas[[#This Row],[Quantidade]]*tb_vendas[[#This Row],[Custo Unitário]]</f>
        <v>785.30326549274832</v>
      </c>
      <c r="Q3449" s="5">
        <f>tb_vendas[[#This Row],[Valor Total]]-tb_vendas[[#This Row],[Custo Total]]</f>
        <v>1721.1867345072519</v>
      </c>
      <c r="R3449" s="2">
        <v>4</v>
      </c>
      <c r="S3449" s="3">
        <v>3</v>
      </c>
      <c r="T3449" t="s">
        <v>81</v>
      </c>
      <c r="U3449" t="s">
        <v>82</v>
      </c>
    </row>
    <row r="3450" spans="1:21" x14ac:dyDescent="0.3">
      <c r="A3450" s="3" t="s">
        <v>3534</v>
      </c>
      <c r="B3450" s="1">
        <v>45232</v>
      </c>
      <c r="C3450" s="7" t="str">
        <f>TEXT(tb_vendas[[#This Row],[Data do Pedido]],"aaaa-mm")</f>
        <v>2023-11</v>
      </c>
      <c r="D3450" s="1" t="s">
        <v>6588</v>
      </c>
      <c r="E3450" t="s">
        <v>19</v>
      </c>
      <c r="F3450" t="s">
        <v>38</v>
      </c>
      <c r="G3450" t="s">
        <v>39</v>
      </c>
      <c r="H3450" t="s">
        <v>45</v>
      </c>
      <c r="I3450" t="s">
        <v>57</v>
      </c>
      <c r="J3450" t="s">
        <v>66</v>
      </c>
      <c r="K3450" t="s">
        <v>74</v>
      </c>
      <c r="L3450">
        <v>73</v>
      </c>
      <c r="M3450" s="5">
        <v>36.15</v>
      </c>
      <c r="N3450" s="5">
        <f t="shared" si="53"/>
        <v>2638.95</v>
      </c>
      <c r="O3450" s="5">
        <v>13.331498218553994</v>
      </c>
      <c r="P3450" s="5">
        <f>tb_vendas[[#This Row],[Quantidade]]*tb_vendas[[#This Row],[Custo Unitário]]</f>
        <v>973.19936995444164</v>
      </c>
      <c r="Q3450" s="5">
        <f>tb_vendas[[#This Row],[Valor Total]]-tb_vendas[[#This Row],[Custo Total]]</f>
        <v>1665.7506300455582</v>
      </c>
      <c r="R3450" s="2">
        <v>6</v>
      </c>
      <c r="S3450" s="3">
        <v>9</v>
      </c>
      <c r="T3450" t="s">
        <v>81</v>
      </c>
      <c r="U3450" t="s">
        <v>85</v>
      </c>
    </row>
    <row r="3451" spans="1:21" x14ac:dyDescent="0.3">
      <c r="A3451" s="3" t="s">
        <v>3535</v>
      </c>
      <c r="B3451" s="1">
        <v>45233</v>
      </c>
      <c r="C3451" s="7" t="str">
        <f>TEXT(tb_vendas[[#This Row],[Data do Pedido]],"aaaa-mm")</f>
        <v>2023-11</v>
      </c>
      <c r="D3451" s="1" t="s">
        <v>6592</v>
      </c>
      <c r="E3451" t="s">
        <v>20</v>
      </c>
      <c r="F3451" t="s">
        <v>31</v>
      </c>
      <c r="G3451" t="s">
        <v>40</v>
      </c>
      <c r="H3451" t="s">
        <v>46</v>
      </c>
      <c r="I3451" t="s">
        <v>58</v>
      </c>
      <c r="J3451" t="s">
        <v>64</v>
      </c>
      <c r="K3451" t="s">
        <v>74</v>
      </c>
      <c r="L3451">
        <v>96</v>
      </c>
      <c r="M3451" s="5">
        <v>66.84</v>
      </c>
      <c r="N3451" s="5">
        <f t="shared" si="53"/>
        <v>6416.64</v>
      </c>
      <c r="O3451" s="5">
        <v>17.314250952916101</v>
      </c>
      <c r="P3451" s="5">
        <f>tb_vendas[[#This Row],[Quantidade]]*tb_vendas[[#This Row],[Custo Unitário]]</f>
        <v>1662.1680914799458</v>
      </c>
      <c r="Q3451" s="5">
        <f>tb_vendas[[#This Row],[Valor Total]]-tb_vendas[[#This Row],[Custo Total]]</f>
        <v>4754.4719085200541</v>
      </c>
      <c r="R3451" s="2">
        <v>2</v>
      </c>
      <c r="S3451" s="3">
        <v>7</v>
      </c>
      <c r="T3451" t="s">
        <v>81</v>
      </c>
      <c r="U3451" t="s">
        <v>84</v>
      </c>
    </row>
    <row r="3452" spans="1:21" x14ac:dyDescent="0.3">
      <c r="A3452" s="3" t="s">
        <v>3536</v>
      </c>
      <c r="B3452" s="1">
        <v>45233</v>
      </c>
      <c r="C3452" s="7" t="str">
        <f>TEXT(tb_vendas[[#This Row],[Data do Pedido]],"aaaa-mm")</f>
        <v>2023-11</v>
      </c>
      <c r="D3452" s="1" t="s">
        <v>6590</v>
      </c>
      <c r="E3452" t="s">
        <v>23</v>
      </c>
      <c r="F3452" t="s">
        <v>31</v>
      </c>
      <c r="G3452" t="s">
        <v>40</v>
      </c>
      <c r="H3452" t="s">
        <v>46</v>
      </c>
      <c r="I3452" t="s">
        <v>57</v>
      </c>
      <c r="J3452" t="s">
        <v>66</v>
      </c>
      <c r="K3452" t="s">
        <v>71</v>
      </c>
      <c r="L3452">
        <v>75</v>
      </c>
      <c r="M3452" s="5">
        <v>12.03</v>
      </c>
      <c r="N3452" s="5">
        <f t="shared" si="53"/>
        <v>902.25</v>
      </c>
      <c r="O3452" s="5">
        <v>9.3463536052599583</v>
      </c>
      <c r="P3452" s="5">
        <f>tb_vendas[[#This Row],[Quantidade]]*tb_vendas[[#This Row],[Custo Unitário]]</f>
        <v>700.9765203944969</v>
      </c>
      <c r="Q3452" s="5">
        <f>tb_vendas[[#This Row],[Valor Total]]-tb_vendas[[#This Row],[Custo Total]]</f>
        <v>201.2734796055031</v>
      </c>
      <c r="R3452" s="2">
        <v>6</v>
      </c>
      <c r="S3452" s="3">
        <v>0</v>
      </c>
      <c r="T3452" t="s">
        <v>79</v>
      </c>
      <c r="U3452" t="s">
        <v>85</v>
      </c>
    </row>
    <row r="3453" spans="1:21" x14ac:dyDescent="0.3">
      <c r="A3453" s="3" t="s">
        <v>3537</v>
      </c>
      <c r="B3453" s="1">
        <v>45233</v>
      </c>
      <c r="C3453" s="7" t="str">
        <f>TEXT(tb_vendas[[#This Row],[Data do Pedido]],"aaaa-mm")</f>
        <v>2023-11</v>
      </c>
      <c r="D3453" s="1" t="s">
        <v>6593</v>
      </c>
      <c r="E3453" t="s">
        <v>21</v>
      </c>
      <c r="F3453" t="s">
        <v>34</v>
      </c>
      <c r="G3453" t="s">
        <v>40</v>
      </c>
      <c r="H3453" t="s">
        <v>46</v>
      </c>
      <c r="I3453" t="s">
        <v>61</v>
      </c>
      <c r="J3453" t="s">
        <v>68</v>
      </c>
      <c r="K3453" t="s">
        <v>77</v>
      </c>
      <c r="L3453">
        <v>13</v>
      </c>
      <c r="M3453" s="5">
        <v>67.95</v>
      </c>
      <c r="N3453" s="5">
        <f t="shared" si="53"/>
        <v>883.35</v>
      </c>
      <c r="O3453" s="5">
        <v>24.748460472185076</v>
      </c>
      <c r="P3453" s="5">
        <f>tb_vendas[[#This Row],[Quantidade]]*tb_vendas[[#This Row],[Custo Unitário]]</f>
        <v>321.72998613840599</v>
      </c>
      <c r="Q3453" s="5">
        <f>tb_vendas[[#This Row],[Valor Total]]-tb_vendas[[#This Row],[Custo Total]]</f>
        <v>561.62001386159409</v>
      </c>
      <c r="R3453" s="2">
        <v>5</v>
      </c>
      <c r="S3453" s="3">
        <v>1</v>
      </c>
      <c r="T3453" t="s">
        <v>79</v>
      </c>
      <c r="U3453" t="s">
        <v>85</v>
      </c>
    </row>
    <row r="3454" spans="1:21" x14ac:dyDescent="0.3">
      <c r="A3454" s="3" t="s">
        <v>3538</v>
      </c>
      <c r="B3454" s="1">
        <v>45233</v>
      </c>
      <c r="C3454" s="7" t="str">
        <f>TEXT(tb_vendas[[#This Row],[Data do Pedido]],"aaaa-mm")</f>
        <v>2023-11</v>
      </c>
      <c r="D3454" s="1" t="s">
        <v>6588</v>
      </c>
      <c r="E3454" t="s">
        <v>20</v>
      </c>
      <c r="F3454" t="s">
        <v>26</v>
      </c>
      <c r="G3454" t="s">
        <v>41</v>
      </c>
      <c r="H3454" t="s">
        <v>45</v>
      </c>
      <c r="I3454" t="s">
        <v>60</v>
      </c>
      <c r="J3454" t="s">
        <v>69</v>
      </c>
      <c r="K3454" t="s">
        <v>76</v>
      </c>
      <c r="L3454">
        <v>80</v>
      </c>
      <c r="M3454" s="5">
        <v>63.41</v>
      </c>
      <c r="N3454" s="5">
        <f t="shared" si="53"/>
        <v>5072.7999999999993</v>
      </c>
      <c r="O3454" s="5">
        <v>33.269203011308029</v>
      </c>
      <c r="P3454" s="5">
        <f>tb_vendas[[#This Row],[Quantidade]]*tb_vendas[[#This Row],[Custo Unitário]]</f>
        <v>2661.5362409046425</v>
      </c>
      <c r="Q3454" s="5">
        <f>tb_vendas[[#This Row],[Valor Total]]-tb_vendas[[#This Row],[Custo Total]]</f>
        <v>2411.2637590953568</v>
      </c>
      <c r="R3454" s="2">
        <v>4</v>
      </c>
      <c r="S3454" s="3">
        <v>6</v>
      </c>
      <c r="T3454" t="s">
        <v>79</v>
      </c>
      <c r="U3454" t="s">
        <v>83</v>
      </c>
    </row>
    <row r="3455" spans="1:21" x14ac:dyDescent="0.3">
      <c r="A3455" s="3" t="s">
        <v>3539</v>
      </c>
      <c r="B3455" s="1">
        <v>45233</v>
      </c>
      <c r="C3455" s="7" t="str">
        <f>TEXT(tb_vendas[[#This Row],[Data do Pedido]],"aaaa-mm")</f>
        <v>2023-11</v>
      </c>
      <c r="D3455" s="1" t="s">
        <v>6592</v>
      </c>
      <c r="E3455" t="s">
        <v>21</v>
      </c>
      <c r="F3455" t="s">
        <v>27</v>
      </c>
      <c r="G3455" t="s">
        <v>42</v>
      </c>
      <c r="H3455" t="s">
        <v>46</v>
      </c>
      <c r="I3455" t="s">
        <v>53</v>
      </c>
      <c r="J3455" t="s">
        <v>67</v>
      </c>
      <c r="K3455" t="s">
        <v>71</v>
      </c>
      <c r="L3455">
        <v>93</v>
      </c>
      <c r="M3455" s="5">
        <v>77.39</v>
      </c>
      <c r="N3455" s="5">
        <f t="shared" si="53"/>
        <v>7197.27</v>
      </c>
      <c r="O3455" s="5">
        <v>74.26945435797532</v>
      </c>
      <c r="P3455" s="5">
        <f>tb_vendas[[#This Row],[Quantidade]]*tb_vendas[[#This Row],[Custo Unitário]]</f>
        <v>6907.0592552917051</v>
      </c>
      <c r="Q3455" s="5">
        <f>tb_vendas[[#This Row],[Valor Total]]-tb_vendas[[#This Row],[Custo Total]]</f>
        <v>290.21074470829535</v>
      </c>
      <c r="R3455" s="2">
        <v>6</v>
      </c>
      <c r="S3455" s="3">
        <v>1</v>
      </c>
      <c r="T3455" t="s">
        <v>79</v>
      </c>
      <c r="U3455" t="s">
        <v>84</v>
      </c>
    </row>
    <row r="3456" spans="1:21" x14ac:dyDescent="0.3">
      <c r="A3456" s="3" t="s">
        <v>3540</v>
      </c>
      <c r="B3456" s="1">
        <v>45234</v>
      </c>
      <c r="C3456" s="7" t="str">
        <f>TEXT(tb_vendas[[#This Row],[Data do Pedido]],"aaaa-mm")</f>
        <v>2023-11</v>
      </c>
      <c r="D3456" s="1" t="s">
        <v>6590</v>
      </c>
      <c r="E3456" t="s">
        <v>16</v>
      </c>
      <c r="F3456" t="s">
        <v>31</v>
      </c>
      <c r="G3456" t="s">
        <v>40</v>
      </c>
      <c r="H3456" t="s">
        <v>46</v>
      </c>
      <c r="I3456" t="s">
        <v>60</v>
      </c>
      <c r="J3456" t="s">
        <v>69</v>
      </c>
      <c r="K3456" t="s">
        <v>73</v>
      </c>
      <c r="L3456">
        <v>89</v>
      </c>
      <c r="M3456" s="5">
        <v>37.24</v>
      </c>
      <c r="N3456" s="5">
        <f t="shared" si="53"/>
        <v>3314.36</v>
      </c>
      <c r="O3456" s="5">
        <v>9.4581229783577907</v>
      </c>
      <c r="P3456" s="5">
        <f>tb_vendas[[#This Row],[Quantidade]]*tb_vendas[[#This Row],[Custo Unitário]]</f>
        <v>841.7729450738434</v>
      </c>
      <c r="Q3456" s="5">
        <f>tb_vendas[[#This Row],[Valor Total]]-tb_vendas[[#This Row],[Custo Total]]</f>
        <v>2472.5870549261567</v>
      </c>
      <c r="R3456" s="2">
        <v>6</v>
      </c>
      <c r="S3456" s="3">
        <v>9</v>
      </c>
      <c r="T3456" t="s">
        <v>79</v>
      </c>
      <c r="U3456" t="s">
        <v>83</v>
      </c>
    </row>
    <row r="3457" spans="1:21" x14ac:dyDescent="0.3">
      <c r="A3457" s="3" t="s">
        <v>3541</v>
      </c>
      <c r="B3457" s="1">
        <v>45234</v>
      </c>
      <c r="C3457" s="7" t="str">
        <f>TEXT(tb_vendas[[#This Row],[Data do Pedido]],"aaaa-mm")</f>
        <v>2023-11</v>
      </c>
      <c r="D3457" s="1" t="s">
        <v>6592</v>
      </c>
      <c r="E3457" t="s">
        <v>21</v>
      </c>
      <c r="F3457" t="s">
        <v>37</v>
      </c>
      <c r="G3457" t="s">
        <v>41</v>
      </c>
      <c r="H3457" t="s">
        <v>45</v>
      </c>
      <c r="I3457" t="s">
        <v>61</v>
      </c>
      <c r="J3457" t="s">
        <v>68</v>
      </c>
      <c r="K3457" t="s">
        <v>71</v>
      </c>
      <c r="L3457">
        <v>76</v>
      </c>
      <c r="M3457" s="5">
        <v>38.96</v>
      </c>
      <c r="N3457" s="5">
        <f t="shared" si="53"/>
        <v>2960.96</v>
      </c>
      <c r="O3457" s="5">
        <v>37.786913779115388</v>
      </c>
      <c r="P3457" s="5">
        <f>tb_vendas[[#This Row],[Quantidade]]*tb_vendas[[#This Row],[Custo Unitário]]</f>
        <v>2871.8054472127696</v>
      </c>
      <c r="Q3457" s="5">
        <f>tb_vendas[[#This Row],[Valor Total]]-tb_vendas[[#This Row],[Custo Total]]</f>
        <v>89.154552787230386</v>
      </c>
      <c r="R3457" s="2">
        <v>7</v>
      </c>
      <c r="S3457" s="3">
        <v>4</v>
      </c>
      <c r="T3457" t="s">
        <v>81</v>
      </c>
      <c r="U3457" t="s">
        <v>83</v>
      </c>
    </row>
    <row r="3458" spans="1:21" x14ac:dyDescent="0.3">
      <c r="A3458" s="3" t="s">
        <v>3542</v>
      </c>
      <c r="B3458" s="1">
        <v>45234</v>
      </c>
      <c r="C3458" s="7" t="str">
        <f>TEXT(tb_vendas[[#This Row],[Data do Pedido]],"aaaa-mm")</f>
        <v>2023-11</v>
      </c>
      <c r="D3458" s="1" t="s">
        <v>6593</v>
      </c>
      <c r="E3458" t="s">
        <v>20</v>
      </c>
      <c r="F3458" t="s">
        <v>36</v>
      </c>
      <c r="G3458" t="s">
        <v>39</v>
      </c>
      <c r="H3458" t="s">
        <v>45</v>
      </c>
      <c r="I3458" t="s">
        <v>50</v>
      </c>
      <c r="J3458" t="s">
        <v>66</v>
      </c>
      <c r="K3458" t="s">
        <v>74</v>
      </c>
      <c r="L3458">
        <v>95</v>
      </c>
      <c r="M3458" s="5">
        <v>14.65</v>
      </c>
      <c r="N3458" s="5">
        <f t="shared" si="53"/>
        <v>1391.75</v>
      </c>
      <c r="O3458" s="5">
        <v>4.9754124995852207</v>
      </c>
      <c r="P3458" s="5">
        <f>tb_vendas[[#This Row],[Quantidade]]*tb_vendas[[#This Row],[Custo Unitário]]</f>
        <v>472.66418746059594</v>
      </c>
      <c r="Q3458" s="5">
        <f>tb_vendas[[#This Row],[Valor Total]]-tb_vendas[[#This Row],[Custo Total]]</f>
        <v>919.08581253940406</v>
      </c>
      <c r="R3458" s="2">
        <v>3</v>
      </c>
      <c r="S3458" s="3">
        <v>10</v>
      </c>
      <c r="T3458" t="s">
        <v>79</v>
      </c>
      <c r="U3458" t="s">
        <v>82</v>
      </c>
    </row>
    <row r="3459" spans="1:21" x14ac:dyDescent="0.3">
      <c r="A3459" s="3" t="s">
        <v>3543</v>
      </c>
      <c r="B3459" s="1">
        <v>45234</v>
      </c>
      <c r="C3459" s="7" t="str">
        <f>TEXT(tb_vendas[[#This Row],[Data do Pedido]],"aaaa-mm")</f>
        <v>2023-11</v>
      </c>
      <c r="D3459" s="1" t="s">
        <v>6589</v>
      </c>
      <c r="E3459" t="s">
        <v>18</v>
      </c>
      <c r="F3459" t="s">
        <v>31</v>
      </c>
      <c r="G3459" t="s">
        <v>40</v>
      </c>
      <c r="H3459" t="s">
        <v>46</v>
      </c>
      <c r="I3459" t="s">
        <v>62</v>
      </c>
      <c r="J3459" t="s">
        <v>70</v>
      </c>
      <c r="K3459" t="s">
        <v>77</v>
      </c>
      <c r="L3459">
        <v>24</v>
      </c>
      <c r="M3459" s="5">
        <v>70.34</v>
      </c>
      <c r="N3459" s="5">
        <f t="shared" ref="N3459:N3522" si="54">L3459*M3459</f>
        <v>1688.16</v>
      </c>
      <c r="O3459" s="5">
        <v>18.073401357986633</v>
      </c>
      <c r="P3459" s="5">
        <f>tb_vendas[[#This Row],[Quantidade]]*tb_vendas[[#This Row],[Custo Unitário]]</f>
        <v>433.76163259167919</v>
      </c>
      <c r="Q3459" s="5">
        <f>tb_vendas[[#This Row],[Valor Total]]-tb_vendas[[#This Row],[Custo Total]]</f>
        <v>1254.3983674083208</v>
      </c>
      <c r="R3459" s="2">
        <v>6</v>
      </c>
      <c r="S3459" s="3">
        <v>0</v>
      </c>
      <c r="T3459" t="s">
        <v>81</v>
      </c>
      <c r="U3459" t="s">
        <v>84</v>
      </c>
    </row>
    <row r="3460" spans="1:21" x14ac:dyDescent="0.3">
      <c r="A3460" s="3" t="s">
        <v>3544</v>
      </c>
      <c r="B3460" s="1">
        <v>45234</v>
      </c>
      <c r="C3460" s="7" t="str">
        <f>TEXT(tb_vendas[[#This Row],[Data do Pedido]],"aaaa-mm")</f>
        <v>2023-11</v>
      </c>
      <c r="D3460" s="1" t="s">
        <v>6593</v>
      </c>
      <c r="E3460" t="s">
        <v>23</v>
      </c>
      <c r="F3460" t="s">
        <v>31</v>
      </c>
      <c r="G3460" t="s">
        <v>40</v>
      </c>
      <c r="H3460" t="s">
        <v>46</v>
      </c>
      <c r="I3460" t="s">
        <v>56</v>
      </c>
      <c r="J3460" t="s">
        <v>63</v>
      </c>
      <c r="K3460" t="s">
        <v>76</v>
      </c>
      <c r="L3460">
        <v>81</v>
      </c>
      <c r="M3460" s="5">
        <v>41.05</v>
      </c>
      <c r="N3460" s="5">
        <f t="shared" si="54"/>
        <v>3325.0499999999997</v>
      </c>
      <c r="O3460" s="5">
        <v>21.920704504609176</v>
      </c>
      <c r="P3460" s="5">
        <f>tb_vendas[[#This Row],[Quantidade]]*tb_vendas[[#This Row],[Custo Unitário]]</f>
        <v>1775.5770648733433</v>
      </c>
      <c r="Q3460" s="5">
        <f>tb_vendas[[#This Row],[Valor Total]]-tb_vendas[[#This Row],[Custo Total]]</f>
        <v>1549.4729351266565</v>
      </c>
      <c r="R3460" s="2">
        <v>4</v>
      </c>
      <c r="S3460" s="3">
        <v>10</v>
      </c>
      <c r="T3460" t="s">
        <v>79</v>
      </c>
      <c r="U3460" t="s">
        <v>83</v>
      </c>
    </row>
    <row r="3461" spans="1:21" x14ac:dyDescent="0.3">
      <c r="A3461" s="3" t="s">
        <v>3545</v>
      </c>
      <c r="B3461" s="1">
        <v>45234</v>
      </c>
      <c r="C3461" s="7" t="str">
        <f>TEXT(tb_vendas[[#This Row],[Data do Pedido]],"aaaa-mm")</f>
        <v>2023-11</v>
      </c>
      <c r="D3461" s="1" t="s">
        <v>6593</v>
      </c>
      <c r="E3461" t="s">
        <v>17</v>
      </c>
      <c r="F3461" t="s">
        <v>32</v>
      </c>
      <c r="G3461" t="s">
        <v>39</v>
      </c>
      <c r="H3461" t="s">
        <v>45</v>
      </c>
      <c r="I3461" t="s">
        <v>59</v>
      </c>
      <c r="J3461" t="s">
        <v>70</v>
      </c>
      <c r="K3461" t="s">
        <v>71</v>
      </c>
      <c r="L3461">
        <v>79</v>
      </c>
      <c r="M3461" s="5">
        <v>89.18</v>
      </c>
      <c r="N3461" s="5">
        <f t="shared" si="54"/>
        <v>7045.22</v>
      </c>
      <c r="O3461" s="5">
        <v>25.392459853022959</v>
      </c>
      <c r="P3461" s="5">
        <f>tb_vendas[[#This Row],[Quantidade]]*tb_vendas[[#This Row],[Custo Unitário]]</f>
        <v>2006.0043283888137</v>
      </c>
      <c r="Q3461" s="5">
        <f>tb_vendas[[#This Row],[Valor Total]]-tb_vendas[[#This Row],[Custo Total]]</f>
        <v>5039.2156716111867</v>
      </c>
      <c r="R3461" s="2">
        <v>10</v>
      </c>
      <c r="S3461" s="3">
        <v>1</v>
      </c>
      <c r="T3461" t="s">
        <v>79</v>
      </c>
      <c r="U3461" t="s">
        <v>83</v>
      </c>
    </row>
    <row r="3462" spans="1:21" x14ac:dyDescent="0.3">
      <c r="A3462" s="3" t="s">
        <v>3546</v>
      </c>
      <c r="B3462" s="1">
        <v>45234</v>
      </c>
      <c r="C3462" s="7" t="str">
        <f>TEXT(tb_vendas[[#This Row],[Data do Pedido]],"aaaa-mm")</f>
        <v>2023-11</v>
      </c>
      <c r="D3462" s="1" t="s">
        <v>6590</v>
      </c>
      <c r="E3462" t="s">
        <v>18</v>
      </c>
      <c r="F3462" t="s">
        <v>28</v>
      </c>
      <c r="G3462" t="s">
        <v>43</v>
      </c>
      <c r="H3462" t="s">
        <v>45</v>
      </c>
      <c r="I3462" t="s">
        <v>58</v>
      </c>
      <c r="J3462" t="s">
        <v>64</v>
      </c>
      <c r="K3462" t="s">
        <v>71</v>
      </c>
      <c r="L3462">
        <v>36</v>
      </c>
      <c r="M3462" s="5">
        <v>44.94</v>
      </c>
      <c r="N3462" s="5">
        <f t="shared" si="54"/>
        <v>1617.84</v>
      </c>
      <c r="O3462" s="5">
        <v>19.450610373575575</v>
      </c>
      <c r="P3462" s="5">
        <f>tb_vendas[[#This Row],[Quantidade]]*tb_vendas[[#This Row],[Custo Unitário]]</f>
        <v>700.22197344872075</v>
      </c>
      <c r="Q3462" s="5">
        <f>tb_vendas[[#This Row],[Valor Total]]-tb_vendas[[#This Row],[Custo Total]]</f>
        <v>917.61802655127917</v>
      </c>
      <c r="R3462" s="2">
        <v>3</v>
      </c>
      <c r="S3462" s="3">
        <v>2</v>
      </c>
      <c r="T3462" t="s">
        <v>81</v>
      </c>
      <c r="U3462" t="s">
        <v>84</v>
      </c>
    </row>
    <row r="3463" spans="1:21" x14ac:dyDescent="0.3">
      <c r="A3463" s="3" t="s">
        <v>3547</v>
      </c>
      <c r="B3463" s="1">
        <v>45234</v>
      </c>
      <c r="C3463" s="7" t="str">
        <f>TEXT(tb_vendas[[#This Row],[Data do Pedido]],"aaaa-mm")</f>
        <v>2023-11</v>
      </c>
      <c r="D3463" s="1" t="s">
        <v>6588</v>
      </c>
      <c r="E3463" t="s">
        <v>19</v>
      </c>
      <c r="F3463" t="s">
        <v>28</v>
      </c>
      <c r="G3463" t="s">
        <v>43</v>
      </c>
      <c r="H3463" t="s">
        <v>45</v>
      </c>
      <c r="I3463" t="s">
        <v>54</v>
      </c>
      <c r="J3463" t="s">
        <v>68</v>
      </c>
      <c r="K3463" t="s">
        <v>76</v>
      </c>
      <c r="L3463">
        <v>47</v>
      </c>
      <c r="M3463" s="5">
        <v>49.94</v>
      </c>
      <c r="N3463" s="5">
        <f t="shared" si="54"/>
        <v>2347.1799999999998</v>
      </c>
      <c r="O3463" s="5">
        <v>13.846179100921036</v>
      </c>
      <c r="P3463" s="5">
        <f>tb_vendas[[#This Row],[Quantidade]]*tb_vendas[[#This Row],[Custo Unitário]]</f>
        <v>650.7704177432887</v>
      </c>
      <c r="Q3463" s="5">
        <f>tb_vendas[[#This Row],[Valor Total]]-tb_vendas[[#This Row],[Custo Total]]</f>
        <v>1696.409582256711</v>
      </c>
      <c r="R3463" s="2">
        <v>2</v>
      </c>
      <c r="S3463" s="3">
        <v>10</v>
      </c>
      <c r="T3463" t="s">
        <v>81</v>
      </c>
      <c r="U3463" t="s">
        <v>82</v>
      </c>
    </row>
    <row r="3464" spans="1:21" x14ac:dyDescent="0.3">
      <c r="A3464" s="3" t="s">
        <v>3548</v>
      </c>
      <c r="B3464" s="1">
        <v>45234</v>
      </c>
      <c r="C3464" s="7" t="str">
        <f>TEXT(tb_vendas[[#This Row],[Data do Pedido]],"aaaa-mm")</f>
        <v>2023-11</v>
      </c>
      <c r="D3464" s="1" t="s">
        <v>6588</v>
      </c>
      <c r="E3464" t="s">
        <v>20</v>
      </c>
      <c r="F3464" t="s">
        <v>28</v>
      </c>
      <c r="G3464" t="s">
        <v>43</v>
      </c>
      <c r="H3464" t="s">
        <v>45</v>
      </c>
      <c r="I3464" t="s">
        <v>54</v>
      </c>
      <c r="J3464" t="s">
        <v>68</v>
      </c>
      <c r="K3464" t="s">
        <v>78</v>
      </c>
      <c r="L3464">
        <v>5</v>
      </c>
      <c r="M3464" s="5">
        <v>29.83</v>
      </c>
      <c r="N3464" s="5">
        <f t="shared" si="54"/>
        <v>149.14999999999998</v>
      </c>
      <c r="O3464" s="5">
        <v>16.143846667947209</v>
      </c>
      <c r="P3464" s="5">
        <f>tb_vendas[[#This Row],[Quantidade]]*tb_vendas[[#This Row],[Custo Unitário]]</f>
        <v>80.719233339736036</v>
      </c>
      <c r="Q3464" s="5">
        <f>tb_vendas[[#This Row],[Valor Total]]-tb_vendas[[#This Row],[Custo Total]]</f>
        <v>68.430766660263942</v>
      </c>
      <c r="R3464" s="2">
        <v>3</v>
      </c>
      <c r="S3464" s="3">
        <v>2</v>
      </c>
      <c r="T3464" t="s">
        <v>80</v>
      </c>
      <c r="U3464" t="s">
        <v>82</v>
      </c>
    </row>
    <row r="3465" spans="1:21" x14ac:dyDescent="0.3">
      <c r="A3465" s="3" t="s">
        <v>3549</v>
      </c>
      <c r="B3465" s="1">
        <v>45234</v>
      </c>
      <c r="C3465" s="7" t="str">
        <f>TEXT(tb_vendas[[#This Row],[Data do Pedido]],"aaaa-mm")</f>
        <v>2023-11</v>
      </c>
      <c r="D3465" s="1" t="s">
        <v>6588</v>
      </c>
      <c r="E3465" t="s">
        <v>20</v>
      </c>
      <c r="F3465" t="s">
        <v>27</v>
      </c>
      <c r="G3465" t="s">
        <v>42</v>
      </c>
      <c r="H3465" t="s">
        <v>46</v>
      </c>
      <c r="I3465" t="s">
        <v>53</v>
      </c>
      <c r="J3465" t="s">
        <v>67</v>
      </c>
      <c r="K3465" t="s">
        <v>77</v>
      </c>
      <c r="L3465">
        <v>19</v>
      </c>
      <c r="M3465" s="5">
        <v>18.149999999999999</v>
      </c>
      <c r="N3465" s="5">
        <f t="shared" si="54"/>
        <v>344.84999999999997</v>
      </c>
      <c r="O3465" s="5">
        <v>7.8800450847746255</v>
      </c>
      <c r="P3465" s="5">
        <f>tb_vendas[[#This Row],[Quantidade]]*tb_vendas[[#This Row],[Custo Unitário]]</f>
        <v>149.72085661071787</v>
      </c>
      <c r="Q3465" s="5">
        <f>tb_vendas[[#This Row],[Valor Total]]-tb_vendas[[#This Row],[Custo Total]]</f>
        <v>195.12914338928209</v>
      </c>
      <c r="R3465" s="2">
        <v>4</v>
      </c>
      <c r="S3465" s="3">
        <v>1</v>
      </c>
      <c r="T3465" t="s">
        <v>81</v>
      </c>
      <c r="U3465" t="s">
        <v>83</v>
      </c>
    </row>
    <row r="3466" spans="1:21" x14ac:dyDescent="0.3">
      <c r="A3466" s="3" t="s">
        <v>3550</v>
      </c>
      <c r="B3466" s="1">
        <v>45235</v>
      </c>
      <c r="C3466" s="7" t="str">
        <f>TEXT(tb_vendas[[#This Row],[Data do Pedido]],"aaaa-mm")</f>
        <v>2023-11</v>
      </c>
      <c r="D3466" s="1" t="s">
        <v>6588</v>
      </c>
      <c r="E3466" t="s">
        <v>21</v>
      </c>
      <c r="F3466" t="s">
        <v>27</v>
      </c>
      <c r="G3466" t="s">
        <v>42</v>
      </c>
      <c r="H3466" t="s">
        <v>46</v>
      </c>
      <c r="I3466" t="s">
        <v>54</v>
      </c>
      <c r="J3466" t="s">
        <v>68</v>
      </c>
      <c r="K3466" t="s">
        <v>78</v>
      </c>
      <c r="L3466">
        <v>87</v>
      </c>
      <c r="M3466" s="5">
        <v>59.01</v>
      </c>
      <c r="N3466" s="5">
        <f t="shared" si="54"/>
        <v>5133.87</v>
      </c>
      <c r="O3466" s="5">
        <v>32.414910420176518</v>
      </c>
      <c r="P3466" s="5">
        <f>tb_vendas[[#This Row],[Quantidade]]*tb_vendas[[#This Row],[Custo Unitário]]</f>
        <v>2820.0972065553569</v>
      </c>
      <c r="Q3466" s="5">
        <f>tb_vendas[[#This Row],[Valor Total]]-tb_vendas[[#This Row],[Custo Total]]</f>
        <v>2313.772793444643</v>
      </c>
      <c r="R3466" s="2">
        <v>1</v>
      </c>
      <c r="S3466" s="3">
        <v>6</v>
      </c>
      <c r="T3466" t="s">
        <v>79</v>
      </c>
      <c r="U3466" t="s">
        <v>85</v>
      </c>
    </row>
    <row r="3467" spans="1:21" x14ac:dyDescent="0.3">
      <c r="A3467" s="3" t="s">
        <v>3551</v>
      </c>
      <c r="B3467" s="1">
        <v>45235</v>
      </c>
      <c r="C3467" s="7" t="str">
        <f>TEXT(tb_vendas[[#This Row],[Data do Pedido]],"aaaa-mm")</f>
        <v>2023-11</v>
      </c>
      <c r="D3467" s="1" t="s">
        <v>6590</v>
      </c>
      <c r="E3467" t="s">
        <v>16</v>
      </c>
      <c r="F3467" t="s">
        <v>27</v>
      </c>
      <c r="G3467" t="s">
        <v>42</v>
      </c>
      <c r="H3467" t="s">
        <v>46</v>
      </c>
      <c r="I3467" t="s">
        <v>58</v>
      </c>
      <c r="J3467" t="s">
        <v>64</v>
      </c>
      <c r="K3467" t="s">
        <v>75</v>
      </c>
      <c r="L3467">
        <v>54</v>
      </c>
      <c r="M3467" s="5">
        <v>23.61</v>
      </c>
      <c r="N3467" s="5">
        <f t="shared" si="54"/>
        <v>1274.94</v>
      </c>
      <c r="O3467" s="5">
        <v>16.392351602678804</v>
      </c>
      <c r="P3467" s="5">
        <f>tb_vendas[[#This Row],[Quantidade]]*tb_vendas[[#This Row],[Custo Unitário]]</f>
        <v>885.18698654465538</v>
      </c>
      <c r="Q3467" s="5">
        <f>tb_vendas[[#This Row],[Valor Total]]-tb_vendas[[#This Row],[Custo Total]]</f>
        <v>389.75301345534467</v>
      </c>
      <c r="R3467" s="2">
        <v>9</v>
      </c>
      <c r="S3467" s="3">
        <v>1</v>
      </c>
      <c r="T3467" t="s">
        <v>80</v>
      </c>
      <c r="U3467" t="s">
        <v>85</v>
      </c>
    </row>
    <row r="3468" spans="1:21" x14ac:dyDescent="0.3">
      <c r="A3468" s="3" t="s">
        <v>3552</v>
      </c>
      <c r="B3468" s="1">
        <v>45235</v>
      </c>
      <c r="C3468" s="7" t="str">
        <f>TEXT(tb_vendas[[#This Row],[Data do Pedido]],"aaaa-mm")</f>
        <v>2023-11</v>
      </c>
      <c r="D3468" s="1" t="s">
        <v>6589</v>
      </c>
      <c r="E3468" t="s">
        <v>19</v>
      </c>
      <c r="F3468" t="s">
        <v>25</v>
      </c>
      <c r="G3468" t="s">
        <v>40</v>
      </c>
      <c r="H3468" t="s">
        <v>46</v>
      </c>
      <c r="I3468" t="s">
        <v>58</v>
      </c>
      <c r="J3468" t="s">
        <v>64</v>
      </c>
      <c r="K3468" t="s">
        <v>75</v>
      </c>
      <c r="L3468">
        <v>83</v>
      </c>
      <c r="M3468" s="5">
        <v>39.44</v>
      </c>
      <c r="N3468" s="5">
        <f t="shared" si="54"/>
        <v>3273.52</v>
      </c>
      <c r="O3468" s="5">
        <v>20.341359285404423</v>
      </c>
      <c r="P3468" s="5">
        <f>tb_vendas[[#This Row],[Quantidade]]*tb_vendas[[#This Row],[Custo Unitário]]</f>
        <v>1688.3328206885672</v>
      </c>
      <c r="Q3468" s="5">
        <f>tb_vendas[[#This Row],[Valor Total]]-tb_vendas[[#This Row],[Custo Total]]</f>
        <v>1585.1871793114328</v>
      </c>
      <c r="R3468" s="2">
        <v>3</v>
      </c>
      <c r="S3468" s="3">
        <v>1</v>
      </c>
      <c r="T3468" t="s">
        <v>79</v>
      </c>
      <c r="U3468" t="s">
        <v>85</v>
      </c>
    </row>
    <row r="3469" spans="1:21" x14ac:dyDescent="0.3">
      <c r="A3469" s="3" t="s">
        <v>3553</v>
      </c>
      <c r="B3469" s="1">
        <v>45235</v>
      </c>
      <c r="C3469" s="7" t="str">
        <f>TEXT(tb_vendas[[#This Row],[Data do Pedido]],"aaaa-mm")</f>
        <v>2023-11</v>
      </c>
      <c r="D3469" s="1" t="s">
        <v>6589</v>
      </c>
      <c r="E3469" t="s">
        <v>20</v>
      </c>
      <c r="F3469" t="s">
        <v>32</v>
      </c>
      <c r="G3469" t="s">
        <v>39</v>
      </c>
      <c r="H3469" t="s">
        <v>45</v>
      </c>
      <c r="I3469" t="s">
        <v>58</v>
      </c>
      <c r="J3469" t="s">
        <v>64</v>
      </c>
      <c r="K3469" t="s">
        <v>77</v>
      </c>
      <c r="L3469">
        <v>50</v>
      </c>
      <c r="M3469" s="5">
        <v>52.67</v>
      </c>
      <c r="N3469" s="5">
        <f t="shared" si="54"/>
        <v>2633.5</v>
      </c>
      <c r="O3469" s="5">
        <v>18.290787666214001</v>
      </c>
      <c r="P3469" s="5">
        <f>tb_vendas[[#This Row],[Quantidade]]*tb_vendas[[#This Row],[Custo Unitário]]</f>
        <v>914.53938331070003</v>
      </c>
      <c r="Q3469" s="5">
        <f>tb_vendas[[#This Row],[Valor Total]]-tb_vendas[[#This Row],[Custo Total]]</f>
        <v>1718.9606166893</v>
      </c>
      <c r="R3469" s="2">
        <v>1</v>
      </c>
      <c r="S3469" s="3">
        <v>8</v>
      </c>
      <c r="T3469" t="s">
        <v>79</v>
      </c>
      <c r="U3469" t="s">
        <v>85</v>
      </c>
    </row>
    <row r="3470" spans="1:21" x14ac:dyDescent="0.3">
      <c r="A3470" s="3" t="s">
        <v>3554</v>
      </c>
      <c r="B3470" s="1">
        <v>45235</v>
      </c>
      <c r="C3470" s="7" t="str">
        <f>TEXT(tb_vendas[[#This Row],[Data do Pedido]],"aaaa-mm")</f>
        <v>2023-11</v>
      </c>
      <c r="D3470" s="1" t="s">
        <v>6593</v>
      </c>
      <c r="E3470" t="s">
        <v>17</v>
      </c>
      <c r="F3470" t="s">
        <v>32</v>
      </c>
      <c r="G3470" t="s">
        <v>39</v>
      </c>
      <c r="H3470" t="s">
        <v>45</v>
      </c>
      <c r="I3470" t="s">
        <v>57</v>
      </c>
      <c r="J3470" t="s">
        <v>66</v>
      </c>
      <c r="K3470" t="s">
        <v>78</v>
      </c>
      <c r="L3470">
        <v>41</v>
      </c>
      <c r="M3470" s="5">
        <v>73.48</v>
      </c>
      <c r="N3470" s="5">
        <f t="shared" si="54"/>
        <v>3012.6800000000003</v>
      </c>
      <c r="O3470" s="5">
        <v>18.882529995898743</v>
      </c>
      <c r="P3470" s="5">
        <f>tb_vendas[[#This Row],[Quantidade]]*tb_vendas[[#This Row],[Custo Unitário]]</f>
        <v>774.1837298318485</v>
      </c>
      <c r="Q3470" s="5">
        <f>tb_vendas[[#This Row],[Valor Total]]-tb_vendas[[#This Row],[Custo Total]]</f>
        <v>2238.4962701681516</v>
      </c>
      <c r="R3470" s="2">
        <v>6</v>
      </c>
      <c r="S3470" s="3">
        <v>6</v>
      </c>
      <c r="T3470" t="s">
        <v>80</v>
      </c>
      <c r="U3470" t="s">
        <v>82</v>
      </c>
    </row>
    <row r="3471" spans="1:21" x14ac:dyDescent="0.3">
      <c r="A3471" s="3" t="s">
        <v>3555</v>
      </c>
      <c r="B3471" s="1">
        <v>45236</v>
      </c>
      <c r="C3471" s="7" t="str">
        <f>TEXT(tb_vendas[[#This Row],[Data do Pedido]],"aaaa-mm")</f>
        <v>2023-11</v>
      </c>
      <c r="D3471" s="1" t="s">
        <v>6588</v>
      </c>
      <c r="E3471" t="s">
        <v>22</v>
      </c>
      <c r="F3471" t="s">
        <v>25</v>
      </c>
      <c r="G3471" t="s">
        <v>40</v>
      </c>
      <c r="H3471" t="s">
        <v>46</v>
      </c>
      <c r="I3471" t="s">
        <v>62</v>
      </c>
      <c r="J3471" t="s">
        <v>70</v>
      </c>
      <c r="K3471" t="s">
        <v>71</v>
      </c>
      <c r="L3471">
        <v>24</v>
      </c>
      <c r="M3471" s="5">
        <v>5.05</v>
      </c>
      <c r="N3471" s="5">
        <f t="shared" si="54"/>
        <v>121.19999999999999</v>
      </c>
      <c r="O3471" s="5">
        <v>2.3464305025082091</v>
      </c>
      <c r="P3471" s="5">
        <f>tb_vendas[[#This Row],[Quantidade]]*tb_vendas[[#This Row],[Custo Unitário]]</f>
        <v>56.314332060197017</v>
      </c>
      <c r="Q3471" s="5">
        <f>tb_vendas[[#This Row],[Valor Total]]-tb_vendas[[#This Row],[Custo Total]]</f>
        <v>64.885667939802971</v>
      </c>
      <c r="R3471" s="2">
        <v>4</v>
      </c>
      <c r="S3471" s="3">
        <v>2</v>
      </c>
      <c r="T3471" t="s">
        <v>81</v>
      </c>
      <c r="U3471" t="s">
        <v>85</v>
      </c>
    </row>
    <row r="3472" spans="1:21" x14ac:dyDescent="0.3">
      <c r="A3472" s="3" t="s">
        <v>3556</v>
      </c>
      <c r="B3472" s="1">
        <v>45236</v>
      </c>
      <c r="C3472" s="7" t="str">
        <f>TEXT(tb_vendas[[#This Row],[Data do Pedido]],"aaaa-mm")</f>
        <v>2023-11</v>
      </c>
      <c r="D3472" s="1" t="s">
        <v>6588</v>
      </c>
      <c r="E3472" t="s">
        <v>23</v>
      </c>
      <c r="F3472" t="s">
        <v>30</v>
      </c>
      <c r="G3472" t="s">
        <v>44</v>
      </c>
      <c r="H3472" t="s">
        <v>46</v>
      </c>
      <c r="I3472" t="s">
        <v>61</v>
      </c>
      <c r="J3472" t="s">
        <v>68</v>
      </c>
      <c r="K3472" t="s">
        <v>76</v>
      </c>
      <c r="L3472">
        <v>99</v>
      </c>
      <c r="M3472" s="5">
        <v>11.45</v>
      </c>
      <c r="N3472" s="5">
        <f t="shared" si="54"/>
        <v>1133.55</v>
      </c>
      <c r="O3472" s="5">
        <v>9.2127295359894052</v>
      </c>
      <c r="P3472" s="5">
        <f>tb_vendas[[#This Row],[Quantidade]]*tb_vendas[[#This Row],[Custo Unitário]]</f>
        <v>912.06022406295108</v>
      </c>
      <c r="Q3472" s="5">
        <f>tb_vendas[[#This Row],[Valor Total]]-tb_vendas[[#This Row],[Custo Total]]</f>
        <v>221.48977593704888</v>
      </c>
      <c r="R3472" s="2">
        <v>2</v>
      </c>
      <c r="S3472" s="3">
        <v>7</v>
      </c>
      <c r="T3472" t="s">
        <v>79</v>
      </c>
      <c r="U3472" t="s">
        <v>82</v>
      </c>
    </row>
    <row r="3473" spans="1:21" x14ac:dyDescent="0.3">
      <c r="A3473" s="3" t="s">
        <v>3557</v>
      </c>
      <c r="B3473" s="1">
        <v>45236</v>
      </c>
      <c r="C3473" s="7" t="str">
        <f>TEXT(tb_vendas[[#This Row],[Data do Pedido]],"aaaa-mm")</f>
        <v>2023-11</v>
      </c>
      <c r="D3473" s="1" t="s">
        <v>6591</v>
      </c>
      <c r="E3473" t="s">
        <v>17</v>
      </c>
      <c r="F3473" t="s">
        <v>30</v>
      </c>
      <c r="G3473" t="s">
        <v>44</v>
      </c>
      <c r="H3473" t="s">
        <v>46</v>
      </c>
      <c r="I3473" t="s">
        <v>60</v>
      </c>
      <c r="J3473" t="s">
        <v>69</v>
      </c>
      <c r="K3473" t="s">
        <v>77</v>
      </c>
      <c r="L3473">
        <v>3</v>
      </c>
      <c r="M3473" s="5">
        <v>23.9</v>
      </c>
      <c r="N3473" s="5">
        <f t="shared" si="54"/>
        <v>71.699999999999989</v>
      </c>
      <c r="O3473" s="5">
        <v>6.4187763584125159</v>
      </c>
      <c r="P3473" s="5">
        <f>tb_vendas[[#This Row],[Quantidade]]*tb_vendas[[#This Row],[Custo Unitário]]</f>
        <v>19.256329075237549</v>
      </c>
      <c r="Q3473" s="5">
        <f>tb_vendas[[#This Row],[Valor Total]]-tb_vendas[[#This Row],[Custo Total]]</f>
        <v>52.443670924762444</v>
      </c>
      <c r="R3473" s="2">
        <v>1</v>
      </c>
      <c r="S3473" s="3">
        <v>6</v>
      </c>
      <c r="T3473" t="s">
        <v>81</v>
      </c>
      <c r="U3473" t="s">
        <v>82</v>
      </c>
    </row>
    <row r="3474" spans="1:21" x14ac:dyDescent="0.3">
      <c r="A3474" s="3" t="s">
        <v>3558</v>
      </c>
      <c r="B3474" s="1">
        <v>45237</v>
      </c>
      <c r="C3474" s="7" t="str">
        <f>TEXT(tb_vendas[[#This Row],[Data do Pedido]],"aaaa-mm")</f>
        <v>2023-11</v>
      </c>
      <c r="D3474" s="1" t="s">
        <v>6593</v>
      </c>
      <c r="E3474" t="s">
        <v>17</v>
      </c>
      <c r="F3474" t="s">
        <v>24</v>
      </c>
      <c r="G3474" t="s">
        <v>39</v>
      </c>
      <c r="H3474" t="s">
        <v>45</v>
      </c>
      <c r="I3474" t="s">
        <v>55</v>
      </c>
      <c r="J3474" t="s">
        <v>69</v>
      </c>
      <c r="K3474" t="s">
        <v>76</v>
      </c>
      <c r="L3474">
        <v>43</v>
      </c>
      <c r="M3474" s="5">
        <v>92.53</v>
      </c>
      <c r="N3474" s="5">
        <f t="shared" si="54"/>
        <v>3978.79</v>
      </c>
      <c r="O3474" s="5">
        <v>39.859399429915236</v>
      </c>
      <c r="P3474" s="5">
        <f>tb_vendas[[#This Row],[Quantidade]]*tb_vendas[[#This Row],[Custo Unitário]]</f>
        <v>1713.9541754863551</v>
      </c>
      <c r="Q3474" s="5">
        <f>tb_vendas[[#This Row],[Valor Total]]-tb_vendas[[#This Row],[Custo Total]]</f>
        <v>2264.8358245136451</v>
      </c>
      <c r="R3474" s="2">
        <v>9</v>
      </c>
      <c r="S3474" s="3">
        <v>2</v>
      </c>
      <c r="T3474" t="s">
        <v>81</v>
      </c>
      <c r="U3474" t="s">
        <v>84</v>
      </c>
    </row>
    <row r="3475" spans="1:21" x14ac:dyDescent="0.3">
      <c r="A3475" s="3" t="s">
        <v>3559</v>
      </c>
      <c r="B3475" s="1">
        <v>45237</v>
      </c>
      <c r="C3475" s="7" t="str">
        <f>TEXT(tb_vendas[[#This Row],[Data do Pedido]],"aaaa-mm")</f>
        <v>2023-11</v>
      </c>
      <c r="D3475" s="1" t="s">
        <v>6592</v>
      </c>
      <c r="E3475" t="s">
        <v>22</v>
      </c>
      <c r="F3475" t="s">
        <v>27</v>
      </c>
      <c r="G3475" t="s">
        <v>42</v>
      </c>
      <c r="H3475" t="s">
        <v>46</v>
      </c>
      <c r="I3475" t="s">
        <v>47</v>
      </c>
      <c r="J3475" t="s">
        <v>63</v>
      </c>
      <c r="K3475" t="s">
        <v>76</v>
      </c>
      <c r="L3475">
        <v>5</v>
      </c>
      <c r="M3475" s="5">
        <v>74.94</v>
      </c>
      <c r="N3475" s="5">
        <f t="shared" si="54"/>
        <v>374.7</v>
      </c>
      <c r="O3475" s="5">
        <v>45.52207124024838</v>
      </c>
      <c r="P3475" s="5">
        <f>tb_vendas[[#This Row],[Quantidade]]*tb_vendas[[#This Row],[Custo Unitário]]</f>
        <v>227.6103562012419</v>
      </c>
      <c r="Q3475" s="5">
        <f>tb_vendas[[#This Row],[Valor Total]]-tb_vendas[[#This Row],[Custo Total]]</f>
        <v>147.08964379875809</v>
      </c>
      <c r="R3475" s="2">
        <v>10</v>
      </c>
      <c r="S3475" s="3">
        <v>5</v>
      </c>
      <c r="T3475" t="s">
        <v>79</v>
      </c>
      <c r="U3475" t="s">
        <v>84</v>
      </c>
    </row>
    <row r="3476" spans="1:21" x14ac:dyDescent="0.3">
      <c r="A3476" s="3" t="s">
        <v>3560</v>
      </c>
      <c r="B3476" s="1">
        <v>45237</v>
      </c>
      <c r="C3476" s="7" t="str">
        <f>TEXT(tb_vendas[[#This Row],[Data do Pedido]],"aaaa-mm")</f>
        <v>2023-11</v>
      </c>
      <c r="D3476" s="1" t="s">
        <v>6591</v>
      </c>
      <c r="E3476" t="s">
        <v>17</v>
      </c>
      <c r="F3476" t="s">
        <v>27</v>
      </c>
      <c r="G3476" t="s">
        <v>42</v>
      </c>
      <c r="H3476" t="s">
        <v>46</v>
      </c>
      <c r="I3476" t="s">
        <v>56</v>
      </c>
      <c r="J3476" t="s">
        <v>63</v>
      </c>
      <c r="K3476" t="s">
        <v>71</v>
      </c>
      <c r="L3476">
        <v>99</v>
      </c>
      <c r="M3476" s="5">
        <v>36.880000000000003</v>
      </c>
      <c r="N3476" s="5">
        <f t="shared" si="54"/>
        <v>3651.1200000000003</v>
      </c>
      <c r="O3476" s="5">
        <v>14.396336534457324</v>
      </c>
      <c r="P3476" s="5">
        <f>tb_vendas[[#This Row],[Quantidade]]*tb_vendas[[#This Row],[Custo Unitário]]</f>
        <v>1425.2373169112752</v>
      </c>
      <c r="Q3476" s="5">
        <f>tb_vendas[[#This Row],[Valor Total]]-tb_vendas[[#This Row],[Custo Total]]</f>
        <v>2225.8826830887251</v>
      </c>
      <c r="R3476" s="2">
        <v>2</v>
      </c>
      <c r="S3476" s="3">
        <v>9</v>
      </c>
      <c r="T3476" t="s">
        <v>80</v>
      </c>
      <c r="U3476" t="s">
        <v>85</v>
      </c>
    </row>
    <row r="3477" spans="1:21" x14ac:dyDescent="0.3">
      <c r="A3477" s="3" t="s">
        <v>3561</v>
      </c>
      <c r="B3477" s="1">
        <v>45238</v>
      </c>
      <c r="C3477" s="7" t="str">
        <f>TEXT(tb_vendas[[#This Row],[Data do Pedido]],"aaaa-mm")</f>
        <v>2023-11</v>
      </c>
      <c r="D3477" s="1" t="s">
        <v>6592</v>
      </c>
      <c r="E3477" t="s">
        <v>17</v>
      </c>
      <c r="F3477" t="s">
        <v>37</v>
      </c>
      <c r="G3477" t="s">
        <v>41</v>
      </c>
      <c r="H3477" t="s">
        <v>45</v>
      </c>
      <c r="I3477" t="s">
        <v>54</v>
      </c>
      <c r="J3477" t="s">
        <v>68</v>
      </c>
      <c r="K3477" t="s">
        <v>76</v>
      </c>
      <c r="L3477">
        <v>29</v>
      </c>
      <c r="M3477" s="5">
        <v>56.52</v>
      </c>
      <c r="N3477" s="5">
        <f t="shared" si="54"/>
        <v>1639.0800000000002</v>
      </c>
      <c r="O3477" s="5">
        <v>18.569626105804254</v>
      </c>
      <c r="P3477" s="5">
        <f>tb_vendas[[#This Row],[Quantidade]]*tb_vendas[[#This Row],[Custo Unitário]]</f>
        <v>538.51915706832335</v>
      </c>
      <c r="Q3477" s="5">
        <f>tb_vendas[[#This Row],[Valor Total]]-tb_vendas[[#This Row],[Custo Total]]</f>
        <v>1100.5608429316767</v>
      </c>
      <c r="R3477" s="2">
        <v>7</v>
      </c>
      <c r="S3477" s="3">
        <v>5</v>
      </c>
      <c r="T3477" t="s">
        <v>80</v>
      </c>
      <c r="U3477" t="s">
        <v>84</v>
      </c>
    </row>
    <row r="3478" spans="1:21" x14ac:dyDescent="0.3">
      <c r="A3478" s="3" t="s">
        <v>3562</v>
      </c>
      <c r="B3478" s="1">
        <v>45238</v>
      </c>
      <c r="C3478" s="7" t="str">
        <f>TEXT(tb_vendas[[#This Row],[Data do Pedido]],"aaaa-mm")</f>
        <v>2023-11</v>
      </c>
      <c r="D3478" s="1" t="s">
        <v>6589</v>
      </c>
      <c r="E3478" t="s">
        <v>16</v>
      </c>
      <c r="F3478" t="s">
        <v>32</v>
      </c>
      <c r="G3478" t="s">
        <v>39</v>
      </c>
      <c r="H3478" t="s">
        <v>45</v>
      </c>
      <c r="I3478" t="s">
        <v>52</v>
      </c>
      <c r="J3478" t="s">
        <v>67</v>
      </c>
      <c r="K3478" t="s">
        <v>78</v>
      </c>
      <c r="L3478">
        <v>80</v>
      </c>
      <c r="M3478" s="5">
        <v>59.01</v>
      </c>
      <c r="N3478" s="5">
        <f t="shared" si="54"/>
        <v>4720.8</v>
      </c>
      <c r="O3478" s="5">
        <v>34.930328476941177</v>
      </c>
      <c r="P3478" s="5">
        <f>tb_vendas[[#This Row],[Quantidade]]*tb_vendas[[#This Row],[Custo Unitário]]</f>
        <v>2794.4262781552943</v>
      </c>
      <c r="Q3478" s="5">
        <f>tb_vendas[[#This Row],[Valor Total]]-tb_vendas[[#This Row],[Custo Total]]</f>
        <v>1926.3737218447059</v>
      </c>
      <c r="R3478" s="2">
        <v>5</v>
      </c>
      <c r="S3478" s="3">
        <v>1</v>
      </c>
      <c r="T3478" t="s">
        <v>81</v>
      </c>
      <c r="U3478" t="s">
        <v>85</v>
      </c>
    </row>
    <row r="3479" spans="1:21" x14ac:dyDescent="0.3">
      <c r="A3479" s="3" t="s">
        <v>3563</v>
      </c>
      <c r="B3479" s="1">
        <v>45238</v>
      </c>
      <c r="C3479" s="7" t="str">
        <f>TEXT(tb_vendas[[#This Row],[Data do Pedido]],"aaaa-mm")</f>
        <v>2023-11</v>
      </c>
      <c r="D3479" s="1" t="s">
        <v>6589</v>
      </c>
      <c r="E3479" t="s">
        <v>21</v>
      </c>
      <c r="F3479" t="s">
        <v>30</v>
      </c>
      <c r="G3479" t="s">
        <v>44</v>
      </c>
      <c r="H3479" t="s">
        <v>46</v>
      </c>
      <c r="I3479" t="s">
        <v>60</v>
      </c>
      <c r="J3479" t="s">
        <v>69</v>
      </c>
      <c r="K3479" t="s">
        <v>78</v>
      </c>
      <c r="L3479">
        <v>42</v>
      </c>
      <c r="M3479" s="5">
        <v>60.8</v>
      </c>
      <c r="N3479" s="5">
        <f t="shared" si="54"/>
        <v>2553.6</v>
      </c>
      <c r="O3479" s="5">
        <v>18.09414206426397</v>
      </c>
      <c r="P3479" s="5">
        <f>tb_vendas[[#This Row],[Quantidade]]*tb_vendas[[#This Row],[Custo Unitário]]</f>
        <v>759.95396669908678</v>
      </c>
      <c r="Q3479" s="5">
        <f>tb_vendas[[#This Row],[Valor Total]]-tb_vendas[[#This Row],[Custo Total]]</f>
        <v>1793.6460333009131</v>
      </c>
      <c r="R3479" s="2">
        <v>7</v>
      </c>
      <c r="S3479" s="3">
        <v>0</v>
      </c>
      <c r="T3479" t="s">
        <v>80</v>
      </c>
      <c r="U3479" t="s">
        <v>83</v>
      </c>
    </row>
    <row r="3480" spans="1:21" x14ac:dyDescent="0.3">
      <c r="A3480" s="3" t="s">
        <v>3564</v>
      </c>
      <c r="B3480" s="1">
        <v>45239</v>
      </c>
      <c r="C3480" s="7" t="str">
        <f>TEXT(tb_vendas[[#This Row],[Data do Pedido]],"aaaa-mm")</f>
        <v>2023-11</v>
      </c>
      <c r="D3480" s="1" t="s">
        <v>6590</v>
      </c>
      <c r="E3480" t="s">
        <v>20</v>
      </c>
      <c r="F3480" t="s">
        <v>30</v>
      </c>
      <c r="G3480" t="s">
        <v>44</v>
      </c>
      <c r="H3480" t="s">
        <v>46</v>
      </c>
      <c r="I3480" t="s">
        <v>57</v>
      </c>
      <c r="J3480" t="s">
        <v>66</v>
      </c>
      <c r="K3480" t="s">
        <v>77</v>
      </c>
      <c r="L3480">
        <v>69</v>
      </c>
      <c r="M3480" s="5">
        <v>67.959999999999994</v>
      </c>
      <c r="N3480" s="5">
        <f t="shared" si="54"/>
        <v>4689.24</v>
      </c>
      <c r="O3480" s="5">
        <v>25.07861686595599</v>
      </c>
      <c r="P3480" s="5">
        <f>tb_vendas[[#This Row],[Quantidade]]*tb_vendas[[#This Row],[Custo Unitário]]</f>
        <v>1730.4245637509632</v>
      </c>
      <c r="Q3480" s="5">
        <f>tb_vendas[[#This Row],[Valor Total]]-tb_vendas[[#This Row],[Custo Total]]</f>
        <v>2958.8154362490368</v>
      </c>
      <c r="R3480" s="2">
        <v>7</v>
      </c>
      <c r="S3480" s="3">
        <v>6</v>
      </c>
      <c r="T3480" t="s">
        <v>80</v>
      </c>
      <c r="U3480" t="s">
        <v>83</v>
      </c>
    </row>
    <row r="3481" spans="1:21" x14ac:dyDescent="0.3">
      <c r="A3481" s="3" t="s">
        <v>3565</v>
      </c>
      <c r="B3481" s="1">
        <v>45239</v>
      </c>
      <c r="C3481" s="7" t="str">
        <f>TEXT(tb_vendas[[#This Row],[Data do Pedido]],"aaaa-mm")</f>
        <v>2023-11</v>
      </c>
      <c r="D3481" s="1" t="s">
        <v>6592</v>
      </c>
      <c r="E3481" t="s">
        <v>23</v>
      </c>
      <c r="F3481" t="s">
        <v>34</v>
      </c>
      <c r="G3481" t="s">
        <v>40</v>
      </c>
      <c r="H3481" t="s">
        <v>46</v>
      </c>
      <c r="I3481" t="s">
        <v>54</v>
      </c>
      <c r="J3481" t="s">
        <v>68</v>
      </c>
      <c r="K3481" t="s">
        <v>71</v>
      </c>
      <c r="L3481">
        <v>6</v>
      </c>
      <c r="M3481" s="5">
        <v>50.99</v>
      </c>
      <c r="N3481" s="5">
        <f t="shared" si="54"/>
        <v>305.94</v>
      </c>
      <c r="O3481" s="5">
        <v>17.473760664160601</v>
      </c>
      <c r="P3481" s="5">
        <f>tb_vendas[[#This Row],[Quantidade]]*tb_vendas[[#This Row],[Custo Unitário]]</f>
        <v>104.8425639849636</v>
      </c>
      <c r="Q3481" s="5">
        <f>tb_vendas[[#This Row],[Valor Total]]-tb_vendas[[#This Row],[Custo Total]]</f>
        <v>201.09743601503641</v>
      </c>
      <c r="R3481" s="2">
        <v>10</v>
      </c>
      <c r="S3481" s="3">
        <v>3</v>
      </c>
      <c r="T3481" t="s">
        <v>81</v>
      </c>
      <c r="U3481" t="s">
        <v>83</v>
      </c>
    </row>
    <row r="3482" spans="1:21" x14ac:dyDescent="0.3">
      <c r="A3482" s="3" t="s">
        <v>3566</v>
      </c>
      <c r="B3482" s="1">
        <v>45239</v>
      </c>
      <c r="C3482" s="7" t="str">
        <f>TEXT(tb_vendas[[#This Row],[Data do Pedido]],"aaaa-mm")</f>
        <v>2023-11</v>
      </c>
      <c r="D3482" s="1" t="s">
        <v>6588</v>
      </c>
      <c r="E3482" t="s">
        <v>16</v>
      </c>
      <c r="F3482" t="s">
        <v>24</v>
      </c>
      <c r="G3482" t="s">
        <v>39</v>
      </c>
      <c r="H3482" t="s">
        <v>45</v>
      </c>
      <c r="I3482" t="s">
        <v>55</v>
      </c>
      <c r="J3482" t="s">
        <v>69</v>
      </c>
      <c r="K3482" t="s">
        <v>71</v>
      </c>
      <c r="L3482">
        <v>13</v>
      </c>
      <c r="M3482" s="5">
        <v>24.18</v>
      </c>
      <c r="N3482" s="5">
        <f t="shared" si="54"/>
        <v>314.33999999999997</v>
      </c>
      <c r="O3482" s="5">
        <v>6.8129972622417974</v>
      </c>
      <c r="P3482" s="5">
        <f>tb_vendas[[#This Row],[Quantidade]]*tb_vendas[[#This Row],[Custo Unitário]]</f>
        <v>88.568964409143362</v>
      </c>
      <c r="Q3482" s="5">
        <f>tb_vendas[[#This Row],[Valor Total]]-tb_vendas[[#This Row],[Custo Total]]</f>
        <v>225.77103559085663</v>
      </c>
      <c r="R3482" s="2">
        <v>4</v>
      </c>
      <c r="S3482" s="3">
        <v>1</v>
      </c>
      <c r="T3482" t="s">
        <v>79</v>
      </c>
      <c r="U3482" t="s">
        <v>85</v>
      </c>
    </row>
    <row r="3483" spans="1:21" x14ac:dyDescent="0.3">
      <c r="A3483" s="3" t="s">
        <v>3567</v>
      </c>
      <c r="B3483" s="1">
        <v>45239</v>
      </c>
      <c r="C3483" s="7" t="str">
        <f>TEXT(tb_vendas[[#This Row],[Data do Pedido]],"aaaa-mm")</f>
        <v>2023-11</v>
      </c>
      <c r="D3483" s="1" t="s">
        <v>6591</v>
      </c>
      <c r="E3483" t="s">
        <v>22</v>
      </c>
      <c r="F3483" t="s">
        <v>35</v>
      </c>
      <c r="G3483" t="s">
        <v>44</v>
      </c>
      <c r="H3483" t="s">
        <v>46</v>
      </c>
      <c r="I3483" t="s">
        <v>60</v>
      </c>
      <c r="J3483" t="s">
        <v>69</v>
      </c>
      <c r="K3483" t="s">
        <v>78</v>
      </c>
      <c r="L3483">
        <v>9</v>
      </c>
      <c r="M3483" s="5">
        <v>18.14</v>
      </c>
      <c r="N3483" s="5">
        <f t="shared" si="54"/>
        <v>163.26</v>
      </c>
      <c r="O3483" s="5">
        <v>17.438122041172512</v>
      </c>
      <c r="P3483" s="5">
        <f>tb_vendas[[#This Row],[Quantidade]]*tb_vendas[[#This Row],[Custo Unitário]]</f>
        <v>156.9430983705526</v>
      </c>
      <c r="Q3483" s="5">
        <f>tb_vendas[[#This Row],[Valor Total]]-tb_vendas[[#This Row],[Custo Total]]</f>
        <v>6.3169016294473863</v>
      </c>
      <c r="R3483" s="2">
        <v>9</v>
      </c>
      <c r="S3483" s="3">
        <v>9</v>
      </c>
      <c r="T3483" t="s">
        <v>81</v>
      </c>
      <c r="U3483" t="s">
        <v>83</v>
      </c>
    </row>
    <row r="3484" spans="1:21" x14ac:dyDescent="0.3">
      <c r="A3484" s="3" t="s">
        <v>3568</v>
      </c>
      <c r="B3484" s="1">
        <v>45239</v>
      </c>
      <c r="C3484" s="7" t="str">
        <f>TEXT(tb_vendas[[#This Row],[Data do Pedido]],"aaaa-mm")</f>
        <v>2023-11</v>
      </c>
      <c r="D3484" s="1" t="s">
        <v>6590</v>
      </c>
      <c r="E3484" t="s">
        <v>23</v>
      </c>
      <c r="F3484" t="s">
        <v>32</v>
      </c>
      <c r="G3484" t="s">
        <v>39</v>
      </c>
      <c r="H3484" t="s">
        <v>45</v>
      </c>
      <c r="I3484" t="s">
        <v>53</v>
      </c>
      <c r="J3484" t="s">
        <v>67</v>
      </c>
      <c r="K3484" t="s">
        <v>75</v>
      </c>
      <c r="L3484">
        <v>11</v>
      </c>
      <c r="M3484" s="5">
        <v>98.85</v>
      </c>
      <c r="N3484" s="5">
        <f t="shared" si="54"/>
        <v>1087.3499999999999</v>
      </c>
      <c r="O3484" s="5">
        <v>63.409391955225523</v>
      </c>
      <c r="P3484" s="5">
        <f>tb_vendas[[#This Row],[Quantidade]]*tb_vendas[[#This Row],[Custo Unitário]]</f>
        <v>697.5033115074807</v>
      </c>
      <c r="Q3484" s="5">
        <f>tb_vendas[[#This Row],[Valor Total]]-tb_vendas[[#This Row],[Custo Total]]</f>
        <v>389.84668849251921</v>
      </c>
      <c r="R3484" s="2">
        <v>1</v>
      </c>
      <c r="S3484" s="3">
        <v>6</v>
      </c>
      <c r="T3484" t="s">
        <v>81</v>
      </c>
      <c r="U3484" t="s">
        <v>83</v>
      </c>
    </row>
    <row r="3485" spans="1:21" x14ac:dyDescent="0.3">
      <c r="A3485" s="3" t="s">
        <v>3569</v>
      </c>
      <c r="B3485" s="1">
        <v>45239</v>
      </c>
      <c r="C3485" s="7" t="str">
        <f>TEXT(tb_vendas[[#This Row],[Data do Pedido]],"aaaa-mm")</f>
        <v>2023-11</v>
      </c>
      <c r="D3485" s="1" t="s">
        <v>6588</v>
      </c>
      <c r="E3485" t="s">
        <v>21</v>
      </c>
      <c r="F3485" t="s">
        <v>30</v>
      </c>
      <c r="G3485" t="s">
        <v>44</v>
      </c>
      <c r="H3485" t="s">
        <v>46</v>
      </c>
      <c r="I3485" t="s">
        <v>62</v>
      </c>
      <c r="J3485" t="s">
        <v>70</v>
      </c>
      <c r="K3485" t="s">
        <v>75</v>
      </c>
      <c r="L3485">
        <v>77</v>
      </c>
      <c r="M3485" s="5">
        <v>80.73</v>
      </c>
      <c r="N3485" s="5">
        <f t="shared" si="54"/>
        <v>6216.21</v>
      </c>
      <c r="O3485" s="5">
        <v>44.832715116001708</v>
      </c>
      <c r="P3485" s="5">
        <f>tb_vendas[[#This Row],[Quantidade]]*tb_vendas[[#This Row],[Custo Unitário]]</f>
        <v>3452.1190639321317</v>
      </c>
      <c r="Q3485" s="5">
        <f>tb_vendas[[#This Row],[Valor Total]]-tb_vendas[[#This Row],[Custo Total]]</f>
        <v>2764.0909360678684</v>
      </c>
      <c r="R3485" s="2">
        <v>10</v>
      </c>
      <c r="S3485" s="3">
        <v>6</v>
      </c>
      <c r="T3485" t="s">
        <v>81</v>
      </c>
      <c r="U3485" t="s">
        <v>82</v>
      </c>
    </row>
    <row r="3486" spans="1:21" x14ac:dyDescent="0.3">
      <c r="A3486" s="3" t="s">
        <v>3570</v>
      </c>
      <c r="B3486" s="1">
        <v>45239</v>
      </c>
      <c r="C3486" s="7" t="str">
        <f>TEXT(tb_vendas[[#This Row],[Data do Pedido]],"aaaa-mm")</f>
        <v>2023-11</v>
      </c>
      <c r="D3486" s="1" t="s">
        <v>6592</v>
      </c>
      <c r="E3486" t="s">
        <v>22</v>
      </c>
      <c r="F3486" t="s">
        <v>33</v>
      </c>
      <c r="G3486" t="s">
        <v>42</v>
      </c>
      <c r="H3486" t="s">
        <v>46</v>
      </c>
      <c r="I3486" t="s">
        <v>61</v>
      </c>
      <c r="J3486" t="s">
        <v>68</v>
      </c>
      <c r="K3486" t="s">
        <v>77</v>
      </c>
      <c r="L3486">
        <v>69</v>
      </c>
      <c r="M3486" s="5">
        <v>16.05</v>
      </c>
      <c r="N3486" s="5">
        <f t="shared" si="54"/>
        <v>1107.45</v>
      </c>
      <c r="O3486" s="5">
        <v>4.7310007507544176</v>
      </c>
      <c r="P3486" s="5">
        <f>tb_vendas[[#This Row],[Quantidade]]*tb_vendas[[#This Row],[Custo Unitário]]</f>
        <v>326.43905180205479</v>
      </c>
      <c r="Q3486" s="5">
        <f>tb_vendas[[#This Row],[Valor Total]]-tb_vendas[[#This Row],[Custo Total]]</f>
        <v>781.01094819794525</v>
      </c>
      <c r="R3486" s="2">
        <v>5</v>
      </c>
      <c r="S3486" s="3">
        <v>0</v>
      </c>
      <c r="T3486" t="s">
        <v>81</v>
      </c>
      <c r="U3486" t="s">
        <v>83</v>
      </c>
    </row>
    <row r="3487" spans="1:21" x14ac:dyDescent="0.3">
      <c r="A3487" s="3" t="s">
        <v>3571</v>
      </c>
      <c r="B3487" s="1">
        <v>45240</v>
      </c>
      <c r="C3487" s="7" t="str">
        <f>TEXT(tb_vendas[[#This Row],[Data do Pedido]],"aaaa-mm")</f>
        <v>2023-11</v>
      </c>
      <c r="D3487" s="1" t="s">
        <v>6589</v>
      </c>
      <c r="E3487" t="s">
        <v>16</v>
      </c>
      <c r="F3487" t="s">
        <v>28</v>
      </c>
      <c r="G3487" t="s">
        <v>43</v>
      </c>
      <c r="H3487" t="s">
        <v>45</v>
      </c>
      <c r="I3487" t="s">
        <v>53</v>
      </c>
      <c r="J3487" t="s">
        <v>67</v>
      </c>
      <c r="K3487" t="s">
        <v>78</v>
      </c>
      <c r="L3487">
        <v>62</v>
      </c>
      <c r="M3487" s="5">
        <v>13.6</v>
      </c>
      <c r="N3487" s="5">
        <f t="shared" si="54"/>
        <v>843.19999999999993</v>
      </c>
      <c r="O3487" s="5">
        <v>4.4981323719399242</v>
      </c>
      <c r="P3487" s="5">
        <f>tb_vendas[[#This Row],[Quantidade]]*tb_vendas[[#This Row],[Custo Unitário]]</f>
        <v>278.88420706027529</v>
      </c>
      <c r="Q3487" s="5">
        <f>tb_vendas[[#This Row],[Valor Total]]-tb_vendas[[#This Row],[Custo Total]]</f>
        <v>564.31579293972459</v>
      </c>
      <c r="R3487" s="2">
        <v>5</v>
      </c>
      <c r="S3487" s="3">
        <v>2</v>
      </c>
      <c r="T3487" t="s">
        <v>80</v>
      </c>
      <c r="U3487" t="s">
        <v>84</v>
      </c>
    </row>
    <row r="3488" spans="1:21" x14ac:dyDescent="0.3">
      <c r="A3488" s="3" t="s">
        <v>3572</v>
      </c>
      <c r="B3488" s="1">
        <v>45240</v>
      </c>
      <c r="C3488" s="7" t="str">
        <f>TEXT(tb_vendas[[#This Row],[Data do Pedido]],"aaaa-mm")</f>
        <v>2023-11</v>
      </c>
      <c r="D3488" s="1" t="s">
        <v>6593</v>
      </c>
      <c r="E3488" t="s">
        <v>16</v>
      </c>
      <c r="F3488" t="s">
        <v>31</v>
      </c>
      <c r="G3488" t="s">
        <v>40</v>
      </c>
      <c r="H3488" t="s">
        <v>46</v>
      </c>
      <c r="I3488" t="s">
        <v>59</v>
      </c>
      <c r="J3488" t="s">
        <v>70</v>
      </c>
      <c r="K3488" t="s">
        <v>77</v>
      </c>
      <c r="L3488">
        <v>77</v>
      </c>
      <c r="M3488" s="5">
        <v>89.37</v>
      </c>
      <c r="N3488" s="5">
        <f t="shared" si="54"/>
        <v>6881.4900000000007</v>
      </c>
      <c r="O3488" s="5">
        <v>34.536059124708089</v>
      </c>
      <c r="P3488" s="5">
        <f>tb_vendas[[#This Row],[Quantidade]]*tb_vendas[[#This Row],[Custo Unitário]]</f>
        <v>2659.2765526025228</v>
      </c>
      <c r="Q3488" s="5">
        <f>tb_vendas[[#This Row],[Valor Total]]-tb_vendas[[#This Row],[Custo Total]]</f>
        <v>4222.2134473974784</v>
      </c>
      <c r="R3488" s="2">
        <v>4</v>
      </c>
      <c r="S3488" s="3">
        <v>3</v>
      </c>
      <c r="T3488" t="s">
        <v>79</v>
      </c>
      <c r="U3488" t="s">
        <v>84</v>
      </c>
    </row>
    <row r="3489" spans="1:21" x14ac:dyDescent="0.3">
      <c r="A3489" s="3" t="s">
        <v>3573</v>
      </c>
      <c r="B3489" s="1">
        <v>45240</v>
      </c>
      <c r="C3489" s="7" t="str">
        <f>TEXT(tb_vendas[[#This Row],[Data do Pedido]],"aaaa-mm")</f>
        <v>2023-11</v>
      </c>
      <c r="D3489" s="1" t="s">
        <v>6592</v>
      </c>
      <c r="E3489" t="s">
        <v>22</v>
      </c>
      <c r="F3489" t="s">
        <v>29</v>
      </c>
      <c r="G3489" t="s">
        <v>43</v>
      </c>
      <c r="H3489" t="s">
        <v>45</v>
      </c>
      <c r="I3489" t="s">
        <v>57</v>
      </c>
      <c r="J3489" t="s">
        <v>66</v>
      </c>
      <c r="K3489" t="s">
        <v>73</v>
      </c>
      <c r="L3489">
        <v>86</v>
      </c>
      <c r="M3489" s="5">
        <v>36.97</v>
      </c>
      <c r="N3489" s="5">
        <f t="shared" si="54"/>
        <v>3179.42</v>
      </c>
      <c r="O3489" s="5">
        <v>13.039466238138585</v>
      </c>
      <c r="P3489" s="5">
        <f>tb_vendas[[#This Row],[Quantidade]]*tb_vendas[[#This Row],[Custo Unitário]]</f>
        <v>1121.3940964799183</v>
      </c>
      <c r="Q3489" s="5">
        <f>tb_vendas[[#This Row],[Valor Total]]-tb_vendas[[#This Row],[Custo Total]]</f>
        <v>2058.0259035200816</v>
      </c>
      <c r="R3489" s="2">
        <v>3</v>
      </c>
      <c r="S3489" s="3">
        <v>1</v>
      </c>
      <c r="T3489" t="s">
        <v>79</v>
      </c>
      <c r="U3489" t="s">
        <v>84</v>
      </c>
    </row>
    <row r="3490" spans="1:21" x14ac:dyDescent="0.3">
      <c r="A3490" s="3" t="s">
        <v>3574</v>
      </c>
      <c r="B3490" s="1">
        <v>45240</v>
      </c>
      <c r="C3490" s="7" t="str">
        <f>TEXT(tb_vendas[[#This Row],[Data do Pedido]],"aaaa-mm")</f>
        <v>2023-11</v>
      </c>
      <c r="D3490" s="1" t="s">
        <v>6592</v>
      </c>
      <c r="E3490" t="s">
        <v>22</v>
      </c>
      <c r="F3490" t="s">
        <v>31</v>
      </c>
      <c r="G3490" t="s">
        <v>40</v>
      </c>
      <c r="H3490" t="s">
        <v>46</v>
      </c>
      <c r="I3490" t="s">
        <v>57</v>
      </c>
      <c r="J3490" t="s">
        <v>66</v>
      </c>
      <c r="K3490" t="s">
        <v>78</v>
      </c>
      <c r="L3490">
        <v>31</v>
      </c>
      <c r="M3490" s="5">
        <v>32.159999999999997</v>
      </c>
      <c r="N3490" s="5">
        <f t="shared" si="54"/>
        <v>996.95999999999992</v>
      </c>
      <c r="O3490" s="5">
        <v>18.466475947739909</v>
      </c>
      <c r="P3490" s="5">
        <f>tb_vendas[[#This Row],[Quantidade]]*tb_vendas[[#This Row],[Custo Unitário]]</f>
        <v>572.46075437993716</v>
      </c>
      <c r="Q3490" s="5">
        <f>tb_vendas[[#This Row],[Valor Total]]-tb_vendas[[#This Row],[Custo Total]]</f>
        <v>424.49924562006277</v>
      </c>
      <c r="R3490" s="2">
        <v>4</v>
      </c>
      <c r="S3490" s="3">
        <v>6</v>
      </c>
      <c r="T3490" t="s">
        <v>81</v>
      </c>
      <c r="U3490" t="s">
        <v>83</v>
      </c>
    </row>
    <row r="3491" spans="1:21" x14ac:dyDescent="0.3">
      <c r="A3491" s="3" t="s">
        <v>3575</v>
      </c>
      <c r="B3491" s="1">
        <v>45240</v>
      </c>
      <c r="C3491" s="7" t="str">
        <f>TEXT(tb_vendas[[#This Row],[Data do Pedido]],"aaaa-mm")</f>
        <v>2023-11</v>
      </c>
      <c r="D3491" s="1" t="s">
        <v>6588</v>
      </c>
      <c r="E3491" t="s">
        <v>21</v>
      </c>
      <c r="F3491" t="s">
        <v>29</v>
      </c>
      <c r="G3491" t="s">
        <v>43</v>
      </c>
      <c r="H3491" t="s">
        <v>45</v>
      </c>
      <c r="I3491" t="s">
        <v>57</v>
      </c>
      <c r="J3491" t="s">
        <v>66</v>
      </c>
      <c r="K3491" t="s">
        <v>71</v>
      </c>
      <c r="L3491">
        <v>41</v>
      </c>
      <c r="M3491" s="5">
        <v>63.03</v>
      </c>
      <c r="N3491" s="5">
        <f t="shared" si="54"/>
        <v>2584.23</v>
      </c>
      <c r="O3491" s="5">
        <v>20.582810308000902</v>
      </c>
      <c r="P3491" s="5">
        <f>tb_vendas[[#This Row],[Quantidade]]*tb_vendas[[#This Row],[Custo Unitário]]</f>
        <v>843.895222628037</v>
      </c>
      <c r="Q3491" s="5">
        <f>tb_vendas[[#This Row],[Valor Total]]-tb_vendas[[#This Row],[Custo Total]]</f>
        <v>1740.3347773719629</v>
      </c>
      <c r="R3491" s="2">
        <v>4</v>
      </c>
      <c r="S3491" s="3">
        <v>3</v>
      </c>
      <c r="T3491" t="s">
        <v>80</v>
      </c>
      <c r="U3491" t="s">
        <v>82</v>
      </c>
    </row>
    <row r="3492" spans="1:21" x14ac:dyDescent="0.3">
      <c r="A3492" s="3" t="s">
        <v>3576</v>
      </c>
      <c r="B3492" s="1">
        <v>45240</v>
      </c>
      <c r="C3492" s="7" t="str">
        <f>TEXT(tb_vendas[[#This Row],[Data do Pedido]],"aaaa-mm")</f>
        <v>2023-11</v>
      </c>
      <c r="D3492" s="1" t="s">
        <v>6591</v>
      </c>
      <c r="E3492" t="s">
        <v>16</v>
      </c>
      <c r="F3492" t="s">
        <v>30</v>
      </c>
      <c r="G3492" t="s">
        <v>44</v>
      </c>
      <c r="H3492" t="s">
        <v>46</v>
      </c>
      <c r="I3492" t="s">
        <v>51</v>
      </c>
      <c r="J3492" t="s">
        <v>65</v>
      </c>
      <c r="K3492" t="s">
        <v>78</v>
      </c>
      <c r="L3492">
        <v>23</v>
      </c>
      <c r="M3492" s="5">
        <v>10.83</v>
      </c>
      <c r="N3492" s="5">
        <f t="shared" si="54"/>
        <v>249.09</v>
      </c>
      <c r="O3492" s="5">
        <v>3.1476138344520157</v>
      </c>
      <c r="P3492" s="5">
        <f>tb_vendas[[#This Row],[Quantidade]]*tb_vendas[[#This Row],[Custo Unitário]]</f>
        <v>72.395118192396367</v>
      </c>
      <c r="Q3492" s="5">
        <f>tb_vendas[[#This Row],[Valor Total]]-tb_vendas[[#This Row],[Custo Total]]</f>
        <v>176.69488180760362</v>
      </c>
      <c r="R3492" s="2">
        <v>1</v>
      </c>
      <c r="S3492" s="3">
        <v>1</v>
      </c>
      <c r="T3492" t="s">
        <v>80</v>
      </c>
      <c r="U3492" t="s">
        <v>82</v>
      </c>
    </row>
    <row r="3493" spans="1:21" x14ac:dyDescent="0.3">
      <c r="A3493" s="3" t="s">
        <v>3577</v>
      </c>
      <c r="B3493" s="1">
        <v>45241</v>
      </c>
      <c r="C3493" s="7" t="str">
        <f>TEXT(tb_vendas[[#This Row],[Data do Pedido]],"aaaa-mm")</f>
        <v>2023-11</v>
      </c>
      <c r="D3493" s="1" t="s">
        <v>6588</v>
      </c>
      <c r="E3493" t="s">
        <v>21</v>
      </c>
      <c r="F3493" t="s">
        <v>37</v>
      </c>
      <c r="G3493" t="s">
        <v>41</v>
      </c>
      <c r="H3493" t="s">
        <v>45</v>
      </c>
      <c r="I3493" t="s">
        <v>47</v>
      </c>
      <c r="J3493" t="s">
        <v>63</v>
      </c>
      <c r="K3493" t="s">
        <v>76</v>
      </c>
      <c r="L3493">
        <v>85</v>
      </c>
      <c r="M3493" s="5">
        <v>32.74</v>
      </c>
      <c r="N3493" s="5">
        <f t="shared" si="54"/>
        <v>2782.9</v>
      </c>
      <c r="O3493" s="5">
        <v>18.548816326400797</v>
      </c>
      <c r="P3493" s="5">
        <f>tb_vendas[[#This Row],[Quantidade]]*tb_vendas[[#This Row],[Custo Unitário]]</f>
        <v>1576.6493877440678</v>
      </c>
      <c r="Q3493" s="5">
        <f>tb_vendas[[#This Row],[Valor Total]]-tb_vendas[[#This Row],[Custo Total]]</f>
        <v>1206.2506122559323</v>
      </c>
      <c r="R3493" s="2">
        <v>3</v>
      </c>
      <c r="S3493" s="3">
        <v>2</v>
      </c>
      <c r="T3493" t="s">
        <v>80</v>
      </c>
      <c r="U3493" t="s">
        <v>82</v>
      </c>
    </row>
    <row r="3494" spans="1:21" x14ac:dyDescent="0.3">
      <c r="A3494" s="3" t="s">
        <v>3578</v>
      </c>
      <c r="B3494" s="1">
        <v>45241</v>
      </c>
      <c r="C3494" s="7" t="str">
        <f>TEXT(tb_vendas[[#This Row],[Data do Pedido]],"aaaa-mm")</f>
        <v>2023-11</v>
      </c>
      <c r="D3494" s="1" t="s">
        <v>6589</v>
      </c>
      <c r="E3494" t="s">
        <v>21</v>
      </c>
      <c r="F3494" t="s">
        <v>29</v>
      </c>
      <c r="G3494" t="s">
        <v>43</v>
      </c>
      <c r="H3494" t="s">
        <v>45</v>
      </c>
      <c r="I3494" t="s">
        <v>50</v>
      </c>
      <c r="J3494" t="s">
        <v>66</v>
      </c>
      <c r="K3494" t="s">
        <v>72</v>
      </c>
      <c r="L3494">
        <v>7</v>
      </c>
      <c r="M3494" s="5">
        <v>58.4</v>
      </c>
      <c r="N3494" s="5">
        <f t="shared" si="54"/>
        <v>408.8</v>
      </c>
      <c r="O3494" s="5">
        <v>32.523530888434948</v>
      </c>
      <c r="P3494" s="5">
        <f>tb_vendas[[#This Row],[Quantidade]]*tb_vendas[[#This Row],[Custo Unitário]]</f>
        <v>227.66471621904464</v>
      </c>
      <c r="Q3494" s="5">
        <f>tb_vendas[[#This Row],[Valor Total]]-tb_vendas[[#This Row],[Custo Total]]</f>
        <v>181.13528378095538</v>
      </c>
      <c r="R3494" s="2">
        <v>10</v>
      </c>
      <c r="S3494" s="3">
        <v>5</v>
      </c>
      <c r="T3494" t="s">
        <v>79</v>
      </c>
      <c r="U3494" t="s">
        <v>84</v>
      </c>
    </row>
    <row r="3495" spans="1:21" x14ac:dyDescent="0.3">
      <c r="A3495" s="3" t="s">
        <v>3579</v>
      </c>
      <c r="B3495" s="1">
        <v>45241</v>
      </c>
      <c r="C3495" s="7" t="str">
        <f>TEXT(tb_vendas[[#This Row],[Data do Pedido]],"aaaa-mm")</f>
        <v>2023-11</v>
      </c>
      <c r="D3495" s="1" t="s">
        <v>6593</v>
      </c>
      <c r="E3495" t="s">
        <v>18</v>
      </c>
      <c r="F3495" t="s">
        <v>33</v>
      </c>
      <c r="G3495" t="s">
        <v>42</v>
      </c>
      <c r="H3495" t="s">
        <v>46</v>
      </c>
      <c r="I3495" t="s">
        <v>49</v>
      </c>
      <c r="J3495" t="s">
        <v>65</v>
      </c>
      <c r="K3495" t="s">
        <v>74</v>
      </c>
      <c r="L3495">
        <v>91</v>
      </c>
      <c r="M3495" s="5">
        <v>64.64</v>
      </c>
      <c r="N3495" s="5">
        <f t="shared" si="54"/>
        <v>5882.24</v>
      </c>
      <c r="O3495" s="5">
        <v>16.64591459427028</v>
      </c>
      <c r="P3495" s="5">
        <f>tb_vendas[[#This Row],[Quantidade]]*tb_vendas[[#This Row],[Custo Unitário]]</f>
        <v>1514.7782280785955</v>
      </c>
      <c r="Q3495" s="5">
        <f>tb_vendas[[#This Row],[Valor Total]]-tb_vendas[[#This Row],[Custo Total]]</f>
        <v>4367.4617719214039</v>
      </c>
      <c r="R3495" s="2">
        <v>7</v>
      </c>
      <c r="S3495" s="3">
        <v>4</v>
      </c>
      <c r="T3495" t="s">
        <v>81</v>
      </c>
      <c r="U3495" t="s">
        <v>85</v>
      </c>
    </row>
    <row r="3496" spans="1:21" x14ac:dyDescent="0.3">
      <c r="A3496" s="3" t="s">
        <v>3580</v>
      </c>
      <c r="B3496" s="1">
        <v>45241</v>
      </c>
      <c r="C3496" s="7" t="str">
        <f>TEXT(tb_vendas[[#This Row],[Data do Pedido]],"aaaa-mm")</f>
        <v>2023-11</v>
      </c>
      <c r="D3496" s="1" t="s">
        <v>6591</v>
      </c>
      <c r="E3496" t="s">
        <v>17</v>
      </c>
      <c r="F3496" t="s">
        <v>26</v>
      </c>
      <c r="G3496" t="s">
        <v>41</v>
      </c>
      <c r="H3496" t="s">
        <v>45</v>
      </c>
      <c r="I3496" t="s">
        <v>55</v>
      </c>
      <c r="J3496" t="s">
        <v>69</v>
      </c>
      <c r="K3496" t="s">
        <v>72</v>
      </c>
      <c r="L3496">
        <v>42</v>
      </c>
      <c r="M3496" s="5">
        <v>98.91</v>
      </c>
      <c r="N3496" s="5">
        <f t="shared" si="54"/>
        <v>4154.22</v>
      </c>
      <c r="O3496" s="5">
        <v>46.987651270484434</v>
      </c>
      <c r="P3496" s="5">
        <f>tb_vendas[[#This Row],[Quantidade]]*tb_vendas[[#This Row],[Custo Unitário]]</f>
        <v>1973.4813533603462</v>
      </c>
      <c r="Q3496" s="5">
        <f>tb_vendas[[#This Row],[Valor Total]]-tb_vendas[[#This Row],[Custo Total]]</f>
        <v>2180.7386466396538</v>
      </c>
      <c r="R3496" s="2">
        <v>10</v>
      </c>
      <c r="S3496" s="3">
        <v>5</v>
      </c>
      <c r="T3496" t="s">
        <v>79</v>
      </c>
      <c r="U3496" t="s">
        <v>84</v>
      </c>
    </row>
    <row r="3497" spans="1:21" x14ac:dyDescent="0.3">
      <c r="A3497" s="3" t="s">
        <v>3581</v>
      </c>
      <c r="B3497" s="1">
        <v>45241</v>
      </c>
      <c r="C3497" s="7" t="str">
        <f>TEXT(tb_vendas[[#This Row],[Data do Pedido]],"aaaa-mm")</f>
        <v>2023-11</v>
      </c>
      <c r="D3497" s="1" t="s">
        <v>6589</v>
      </c>
      <c r="E3497" t="s">
        <v>21</v>
      </c>
      <c r="F3497" t="s">
        <v>31</v>
      </c>
      <c r="G3497" t="s">
        <v>40</v>
      </c>
      <c r="H3497" t="s">
        <v>46</v>
      </c>
      <c r="I3497" t="s">
        <v>52</v>
      </c>
      <c r="J3497" t="s">
        <v>67</v>
      </c>
      <c r="K3497" t="s">
        <v>71</v>
      </c>
      <c r="L3497">
        <v>16</v>
      </c>
      <c r="M3497" s="5">
        <v>52.76</v>
      </c>
      <c r="N3497" s="5">
        <f t="shared" si="54"/>
        <v>844.16</v>
      </c>
      <c r="O3497" s="5">
        <v>18.426490619697642</v>
      </c>
      <c r="P3497" s="5">
        <f>tb_vendas[[#This Row],[Quantidade]]*tb_vendas[[#This Row],[Custo Unitário]]</f>
        <v>294.82384991516227</v>
      </c>
      <c r="Q3497" s="5">
        <f>tb_vendas[[#This Row],[Valor Total]]-tb_vendas[[#This Row],[Custo Total]]</f>
        <v>549.33615008483775</v>
      </c>
      <c r="R3497" s="2">
        <v>8</v>
      </c>
      <c r="S3497" s="3">
        <v>8</v>
      </c>
      <c r="T3497" t="s">
        <v>79</v>
      </c>
      <c r="U3497" t="s">
        <v>85</v>
      </c>
    </row>
    <row r="3498" spans="1:21" x14ac:dyDescent="0.3">
      <c r="A3498" s="3" t="s">
        <v>3582</v>
      </c>
      <c r="B3498" s="1">
        <v>45241</v>
      </c>
      <c r="C3498" s="7" t="str">
        <f>TEXT(tb_vendas[[#This Row],[Data do Pedido]],"aaaa-mm")</f>
        <v>2023-11</v>
      </c>
      <c r="D3498" s="1" t="s">
        <v>6590</v>
      </c>
      <c r="E3498" t="s">
        <v>19</v>
      </c>
      <c r="F3498" t="s">
        <v>34</v>
      </c>
      <c r="G3498" t="s">
        <v>40</v>
      </c>
      <c r="H3498" t="s">
        <v>46</v>
      </c>
      <c r="I3498" t="s">
        <v>53</v>
      </c>
      <c r="J3498" t="s">
        <v>67</v>
      </c>
      <c r="K3498" t="s">
        <v>76</v>
      </c>
      <c r="L3498">
        <v>40</v>
      </c>
      <c r="M3498" s="5">
        <v>49.8</v>
      </c>
      <c r="N3498" s="5">
        <f t="shared" si="54"/>
        <v>1992</v>
      </c>
      <c r="O3498" s="5">
        <v>12.969793171318038</v>
      </c>
      <c r="P3498" s="5">
        <f>tb_vendas[[#This Row],[Quantidade]]*tb_vendas[[#This Row],[Custo Unitário]]</f>
        <v>518.79172685272147</v>
      </c>
      <c r="Q3498" s="5">
        <f>tb_vendas[[#This Row],[Valor Total]]-tb_vendas[[#This Row],[Custo Total]]</f>
        <v>1473.2082731472785</v>
      </c>
      <c r="R3498" s="2">
        <v>4</v>
      </c>
      <c r="S3498" s="3">
        <v>6</v>
      </c>
      <c r="T3498" t="s">
        <v>80</v>
      </c>
      <c r="U3498" t="s">
        <v>83</v>
      </c>
    </row>
    <row r="3499" spans="1:21" x14ac:dyDescent="0.3">
      <c r="A3499" s="3" t="s">
        <v>3583</v>
      </c>
      <c r="B3499" s="1">
        <v>45241</v>
      </c>
      <c r="C3499" s="7" t="str">
        <f>TEXT(tb_vendas[[#This Row],[Data do Pedido]],"aaaa-mm")</f>
        <v>2023-11</v>
      </c>
      <c r="D3499" s="1" t="s">
        <v>6592</v>
      </c>
      <c r="E3499" t="s">
        <v>19</v>
      </c>
      <c r="F3499" t="s">
        <v>24</v>
      </c>
      <c r="G3499" t="s">
        <v>39</v>
      </c>
      <c r="H3499" t="s">
        <v>45</v>
      </c>
      <c r="I3499" t="s">
        <v>62</v>
      </c>
      <c r="J3499" t="s">
        <v>70</v>
      </c>
      <c r="K3499" t="s">
        <v>77</v>
      </c>
      <c r="L3499">
        <v>6</v>
      </c>
      <c r="M3499" s="5">
        <v>55.05</v>
      </c>
      <c r="N3499" s="5">
        <f t="shared" si="54"/>
        <v>330.29999999999995</v>
      </c>
      <c r="O3499" s="5">
        <v>39.420967109073189</v>
      </c>
      <c r="P3499" s="5">
        <f>tb_vendas[[#This Row],[Quantidade]]*tb_vendas[[#This Row],[Custo Unitário]]</f>
        <v>236.52580265443913</v>
      </c>
      <c r="Q3499" s="5">
        <f>tb_vendas[[#This Row],[Valor Total]]-tb_vendas[[#This Row],[Custo Total]]</f>
        <v>93.774197345560822</v>
      </c>
      <c r="R3499" s="2">
        <v>2</v>
      </c>
      <c r="S3499" s="3">
        <v>6</v>
      </c>
      <c r="T3499" t="s">
        <v>80</v>
      </c>
      <c r="U3499" t="s">
        <v>85</v>
      </c>
    </row>
    <row r="3500" spans="1:21" x14ac:dyDescent="0.3">
      <c r="A3500" s="3" t="s">
        <v>3584</v>
      </c>
      <c r="B3500" s="1">
        <v>45241</v>
      </c>
      <c r="C3500" s="7" t="str">
        <f>TEXT(tb_vendas[[#This Row],[Data do Pedido]],"aaaa-mm")</f>
        <v>2023-11</v>
      </c>
      <c r="D3500" s="1" t="s">
        <v>6588</v>
      </c>
      <c r="E3500" t="s">
        <v>19</v>
      </c>
      <c r="F3500" t="s">
        <v>32</v>
      </c>
      <c r="G3500" t="s">
        <v>39</v>
      </c>
      <c r="H3500" t="s">
        <v>45</v>
      </c>
      <c r="I3500" t="s">
        <v>52</v>
      </c>
      <c r="J3500" t="s">
        <v>67</v>
      </c>
      <c r="K3500" t="s">
        <v>76</v>
      </c>
      <c r="L3500">
        <v>11</v>
      </c>
      <c r="M3500" s="5">
        <v>72.03</v>
      </c>
      <c r="N3500" s="5">
        <f t="shared" si="54"/>
        <v>792.33</v>
      </c>
      <c r="O3500" s="5">
        <v>28.294792919803221</v>
      </c>
      <c r="P3500" s="5">
        <f>tb_vendas[[#This Row],[Quantidade]]*tb_vendas[[#This Row],[Custo Unitário]]</f>
        <v>311.24272211783546</v>
      </c>
      <c r="Q3500" s="5">
        <f>tb_vendas[[#This Row],[Valor Total]]-tb_vendas[[#This Row],[Custo Total]]</f>
        <v>481.08727788216459</v>
      </c>
      <c r="R3500" s="2">
        <v>7</v>
      </c>
      <c r="S3500" s="3">
        <v>0</v>
      </c>
      <c r="T3500" t="s">
        <v>80</v>
      </c>
      <c r="U3500" t="s">
        <v>83</v>
      </c>
    </row>
    <row r="3501" spans="1:21" x14ac:dyDescent="0.3">
      <c r="A3501" s="3" t="s">
        <v>3585</v>
      </c>
      <c r="B3501" s="1">
        <v>45242</v>
      </c>
      <c r="C3501" s="7" t="str">
        <f>TEXT(tb_vendas[[#This Row],[Data do Pedido]],"aaaa-mm")</f>
        <v>2023-11</v>
      </c>
      <c r="D3501" s="1" t="s">
        <v>6592</v>
      </c>
      <c r="E3501" t="s">
        <v>21</v>
      </c>
      <c r="F3501" t="s">
        <v>38</v>
      </c>
      <c r="G3501" t="s">
        <v>39</v>
      </c>
      <c r="H3501" t="s">
        <v>45</v>
      </c>
      <c r="I3501" t="s">
        <v>55</v>
      </c>
      <c r="J3501" t="s">
        <v>69</v>
      </c>
      <c r="K3501" t="s">
        <v>73</v>
      </c>
      <c r="L3501">
        <v>94</v>
      </c>
      <c r="M3501" s="5">
        <v>71.819999999999993</v>
      </c>
      <c r="N3501" s="5">
        <f t="shared" si="54"/>
        <v>6751.079999999999</v>
      </c>
      <c r="O3501" s="5">
        <v>66.293173251016697</v>
      </c>
      <c r="P3501" s="5">
        <f>tb_vendas[[#This Row],[Quantidade]]*tb_vendas[[#This Row],[Custo Unitário]]</f>
        <v>6231.558285595569</v>
      </c>
      <c r="Q3501" s="5">
        <f>tb_vendas[[#This Row],[Valor Total]]-tb_vendas[[#This Row],[Custo Total]]</f>
        <v>519.52171440442999</v>
      </c>
      <c r="R3501" s="2">
        <v>7</v>
      </c>
      <c r="S3501" s="3">
        <v>5</v>
      </c>
      <c r="T3501" t="s">
        <v>79</v>
      </c>
      <c r="U3501" t="s">
        <v>82</v>
      </c>
    </row>
    <row r="3502" spans="1:21" x14ac:dyDescent="0.3">
      <c r="A3502" s="3" t="s">
        <v>3586</v>
      </c>
      <c r="B3502" s="1">
        <v>45242</v>
      </c>
      <c r="C3502" s="7" t="str">
        <f>TEXT(tb_vendas[[#This Row],[Data do Pedido]],"aaaa-mm")</f>
        <v>2023-11</v>
      </c>
      <c r="D3502" s="1" t="s">
        <v>6589</v>
      </c>
      <c r="E3502" t="s">
        <v>16</v>
      </c>
      <c r="F3502" t="s">
        <v>28</v>
      </c>
      <c r="G3502" t="s">
        <v>43</v>
      </c>
      <c r="H3502" t="s">
        <v>45</v>
      </c>
      <c r="I3502" t="s">
        <v>58</v>
      </c>
      <c r="J3502" t="s">
        <v>64</v>
      </c>
      <c r="K3502" t="s">
        <v>73</v>
      </c>
      <c r="L3502">
        <v>82</v>
      </c>
      <c r="M3502" s="5">
        <v>10.42</v>
      </c>
      <c r="N3502" s="5">
        <f t="shared" si="54"/>
        <v>854.43999999999994</v>
      </c>
      <c r="O3502" s="5">
        <v>7.0222147023816444</v>
      </c>
      <c r="P3502" s="5">
        <f>tb_vendas[[#This Row],[Quantidade]]*tb_vendas[[#This Row],[Custo Unitário]]</f>
        <v>575.82160559529484</v>
      </c>
      <c r="Q3502" s="5">
        <f>tb_vendas[[#This Row],[Valor Total]]-tb_vendas[[#This Row],[Custo Total]]</f>
        <v>278.6183944047051</v>
      </c>
      <c r="R3502" s="2">
        <v>7</v>
      </c>
      <c r="S3502" s="3">
        <v>9</v>
      </c>
      <c r="T3502" t="s">
        <v>80</v>
      </c>
      <c r="U3502" t="s">
        <v>82</v>
      </c>
    </row>
    <row r="3503" spans="1:21" x14ac:dyDescent="0.3">
      <c r="A3503" s="3" t="s">
        <v>3587</v>
      </c>
      <c r="B3503" s="1">
        <v>45242</v>
      </c>
      <c r="C3503" s="7" t="str">
        <f>TEXT(tb_vendas[[#This Row],[Data do Pedido]],"aaaa-mm")</f>
        <v>2023-11</v>
      </c>
      <c r="D3503" s="1" t="s">
        <v>6589</v>
      </c>
      <c r="E3503" t="s">
        <v>20</v>
      </c>
      <c r="F3503" t="s">
        <v>36</v>
      </c>
      <c r="G3503" t="s">
        <v>39</v>
      </c>
      <c r="H3503" t="s">
        <v>45</v>
      </c>
      <c r="I3503" t="s">
        <v>58</v>
      </c>
      <c r="J3503" t="s">
        <v>64</v>
      </c>
      <c r="K3503" t="s">
        <v>77</v>
      </c>
      <c r="L3503">
        <v>66</v>
      </c>
      <c r="M3503" s="5">
        <v>79.13</v>
      </c>
      <c r="N3503" s="5">
        <f t="shared" si="54"/>
        <v>5222.58</v>
      </c>
      <c r="O3503" s="5">
        <v>72.95253646162422</v>
      </c>
      <c r="P3503" s="5">
        <f>tb_vendas[[#This Row],[Quantidade]]*tb_vendas[[#This Row],[Custo Unitário]]</f>
        <v>4814.8674064671986</v>
      </c>
      <c r="Q3503" s="5">
        <f>tb_vendas[[#This Row],[Valor Total]]-tb_vendas[[#This Row],[Custo Total]]</f>
        <v>407.71259353280129</v>
      </c>
      <c r="R3503" s="2">
        <v>10</v>
      </c>
      <c r="S3503" s="3">
        <v>5</v>
      </c>
      <c r="T3503" t="s">
        <v>81</v>
      </c>
      <c r="U3503" t="s">
        <v>85</v>
      </c>
    </row>
    <row r="3504" spans="1:21" x14ac:dyDescent="0.3">
      <c r="A3504" s="3" t="s">
        <v>3588</v>
      </c>
      <c r="B3504" s="1">
        <v>45242</v>
      </c>
      <c r="C3504" s="7" t="str">
        <f>TEXT(tb_vendas[[#This Row],[Data do Pedido]],"aaaa-mm")</f>
        <v>2023-11</v>
      </c>
      <c r="D3504" s="1" t="s">
        <v>6590</v>
      </c>
      <c r="E3504" t="s">
        <v>19</v>
      </c>
      <c r="F3504" t="s">
        <v>35</v>
      </c>
      <c r="G3504" t="s">
        <v>44</v>
      </c>
      <c r="H3504" t="s">
        <v>46</v>
      </c>
      <c r="I3504" t="s">
        <v>53</v>
      </c>
      <c r="J3504" t="s">
        <v>67</v>
      </c>
      <c r="K3504" t="s">
        <v>74</v>
      </c>
      <c r="L3504">
        <v>82</v>
      </c>
      <c r="M3504" s="5">
        <v>42.63</v>
      </c>
      <c r="N3504" s="5">
        <f t="shared" si="54"/>
        <v>3495.6600000000003</v>
      </c>
      <c r="O3504" s="5">
        <v>12.829524500451802</v>
      </c>
      <c r="P3504" s="5">
        <f>tb_vendas[[#This Row],[Quantidade]]*tb_vendas[[#This Row],[Custo Unitário]]</f>
        <v>1052.0210090370479</v>
      </c>
      <c r="Q3504" s="5">
        <f>tb_vendas[[#This Row],[Valor Total]]-tb_vendas[[#This Row],[Custo Total]]</f>
        <v>2443.6389909629524</v>
      </c>
      <c r="R3504" s="2">
        <v>10</v>
      </c>
      <c r="S3504" s="3">
        <v>3</v>
      </c>
      <c r="T3504" t="s">
        <v>81</v>
      </c>
      <c r="U3504" t="s">
        <v>82</v>
      </c>
    </row>
    <row r="3505" spans="1:21" x14ac:dyDescent="0.3">
      <c r="A3505" s="3" t="s">
        <v>3589</v>
      </c>
      <c r="B3505" s="1">
        <v>45242</v>
      </c>
      <c r="C3505" s="7" t="str">
        <f>TEXT(tb_vendas[[#This Row],[Data do Pedido]],"aaaa-mm")</f>
        <v>2023-11</v>
      </c>
      <c r="D3505" s="1" t="s">
        <v>6593</v>
      </c>
      <c r="E3505" t="s">
        <v>18</v>
      </c>
      <c r="F3505" t="s">
        <v>33</v>
      </c>
      <c r="G3505" t="s">
        <v>42</v>
      </c>
      <c r="H3505" t="s">
        <v>46</v>
      </c>
      <c r="I3505" t="s">
        <v>50</v>
      </c>
      <c r="J3505" t="s">
        <v>66</v>
      </c>
      <c r="K3505" t="s">
        <v>71</v>
      </c>
      <c r="L3505">
        <v>100</v>
      </c>
      <c r="M3505" s="5">
        <v>60.24</v>
      </c>
      <c r="N3505" s="5">
        <f t="shared" si="54"/>
        <v>6024</v>
      </c>
      <c r="O3505" s="5">
        <v>16.125550242974825</v>
      </c>
      <c r="P3505" s="5">
        <f>tb_vendas[[#This Row],[Quantidade]]*tb_vendas[[#This Row],[Custo Unitário]]</f>
        <v>1612.5550242974825</v>
      </c>
      <c r="Q3505" s="5">
        <f>tb_vendas[[#This Row],[Valor Total]]-tb_vendas[[#This Row],[Custo Total]]</f>
        <v>4411.4449757025177</v>
      </c>
      <c r="R3505" s="2">
        <v>9</v>
      </c>
      <c r="S3505" s="3">
        <v>4</v>
      </c>
      <c r="T3505" t="s">
        <v>81</v>
      </c>
      <c r="U3505" t="s">
        <v>85</v>
      </c>
    </row>
    <row r="3506" spans="1:21" x14ac:dyDescent="0.3">
      <c r="A3506" s="3" t="s">
        <v>3590</v>
      </c>
      <c r="B3506" s="1">
        <v>45242</v>
      </c>
      <c r="C3506" s="7" t="str">
        <f>TEXT(tb_vendas[[#This Row],[Data do Pedido]],"aaaa-mm")</f>
        <v>2023-11</v>
      </c>
      <c r="D3506" s="1" t="s">
        <v>6591</v>
      </c>
      <c r="E3506" t="s">
        <v>21</v>
      </c>
      <c r="F3506" t="s">
        <v>36</v>
      </c>
      <c r="G3506" t="s">
        <v>39</v>
      </c>
      <c r="H3506" t="s">
        <v>45</v>
      </c>
      <c r="I3506" t="s">
        <v>50</v>
      </c>
      <c r="J3506" t="s">
        <v>66</v>
      </c>
      <c r="K3506" t="s">
        <v>73</v>
      </c>
      <c r="L3506">
        <v>86</v>
      </c>
      <c r="M3506" s="5">
        <v>92.17</v>
      </c>
      <c r="N3506" s="5">
        <f t="shared" si="54"/>
        <v>7926.62</v>
      </c>
      <c r="O3506" s="5">
        <v>51.645979639460123</v>
      </c>
      <c r="P3506" s="5">
        <f>tb_vendas[[#This Row],[Quantidade]]*tb_vendas[[#This Row],[Custo Unitário]]</f>
        <v>4441.5542489935706</v>
      </c>
      <c r="Q3506" s="5">
        <f>tb_vendas[[#This Row],[Valor Total]]-tb_vendas[[#This Row],[Custo Total]]</f>
        <v>3485.0657510064293</v>
      </c>
      <c r="R3506" s="2">
        <v>6</v>
      </c>
      <c r="S3506" s="3">
        <v>2</v>
      </c>
      <c r="T3506" t="s">
        <v>81</v>
      </c>
      <c r="U3506" t="s">
        <v>82</v>
      </c>
    </row>
    <row r="3507" spans="1:21" x14ac:dyDescent="0.3">
      <c r="A3507" s="3" t="s">
        <v>3591</v>
      </c>
      <c r="B3507" s="1">
        <v>45243</v>
      </c>
      <c r="C3507" s="7" t="str">
        <f>TEXT(tb_vendas[[#This Row],[Data do Pedido]],"aaaa-mm")</f>
        <v>2023-11</v>
      </c>
      <c r="D3507" s="1" t="s">
        <v>6590</v>
      </c>
      <c r="E3507" t="s">
        <v>20</v>
      </c>
      <c r="F3507" t="s">
        <v>28</v>
      </c>
      <c r="G3507" t="s">
        <v>43</v>
      </c>
      <c r="H3507" t="s">
        <v>45</v>
      </c>
      <c r="I3507" t="s">
        <v>61</v>
      </c>
      <c r="J3507" t="s">
        <v>68</v>
      </c>
      <c r="K3507" t="s">
        <v>76</v>
      </c>
      <c r="L3507">
        <v>19</v>
      </c>
      <c r="M3507" s="5">
        <v>2.91</v>
      </c>
      <c r="N3507" s="5">
        <f t="shared" si="54"/>
        <v>55.290000000000006</v>
      </c>
      <c r="O3507" s="5">
        <v>1.5484619763371668</v>
      </c>
      <c r="P3507" s="5">
        <f>tb_vendas[[#This Row],[Quantidade]]*tb_vendas[[#This Row],[Custo Unitário]]</f>
        <v>29.420777550406168</v>
      </c>
      <c r="Q3507" s="5">
        <f>tb_vendas[[#This Row],[Valor Total]]-tb_vendas[[#This Row],[Custo Total]]</f>
        <v>25.869222449593838</v>
      </c>
      <c r="R3507" s="2">
        <v>9</v>
      </c>
      <c r="S3507" s="3">
        <v>9</v>
      </c>
      <c r="T3507" t="s">
        <v>80</v>
      </c>
      <c r="U3507" t="s">
        <v>84</v>
      </c>
    </row>
    <row r="3508" spans="1:21" x14ac:dyDescent="0.3">
      <c r="A3508" s="3" t="s">
        <v>3592</v>
      </c>
      <c r="B3508" s="1">
        <v>45243</v>
      </c>
      <c r="C3508" s="7" t="str">
        <f>TEXT(tb_vendas[[#This Row],[Data do Pedido]],"aaaa-mm")</f>
        <v>2023-11</v>
      </c>
      <c r="D3508" s="1" t="s">
        <v>6589</v>
      </c>
      <c r="E3508" t="s">
        <v>22</v>
      </c>
      <c r="F3508" t="s">
        <v>26</v>
      </c>
      <c r="G3508" t="s">
        <v>41</v>
      </c>
      <c r="H3508" t="s">
        <v>45</v>
      </c>
      <c r="I3508" t="s">
        <v>47</v>
      </c>
      <c r="J3508" t="s">
        <v>63</v>
      </c>
      <c r="K3508" t="s">
        <v>76</v>
      </c>
      <c r="L3508">
        <v>97</v>
      </c>
      <c r="M3508" s="5">
        <v>97.78</v>
      </c>
      <c r="N3508" s="5">
        <f t="shared" si="54"/>
        <v>9484.66</v>
      </c>
      <c r="O3508" s="5">
        <v>45.877428533034731</v>
      </c>
      <c r="P3508" s="5">
        <f>tb_vendas[[#This Row],[Quantidade]]*tb_vendas[[#This Row],[Custo Unitário]]</f>
        <v>4450.1105677043688</v>
      </c>
      <c r="Q3508" s="5">
        <f>tb_vendas[[#This Row],[Valor Total]]-tb_vendas[[#This Row],[Custo Total]]</f>
        <v>5034.549432295631</v>
      </c>
      <c r="R3508" s="2">
        <v>7</v>
      </c>
      <c r="S3508" s="3">
        <v>5</v>
      </c>
      <c r="T3508" t="s">
        <v>81</v>
      </c>
      <c r="U3508" t="s">
        <v>84</v>
      </c>
    </row>
    <row r="3509" spans="1:21" x14ac:dyDescent="0.3">
      <c r="A3509" s="3" t="s">
        <v>3593</v>
      </c>
      <c r="B3509" s="1">
        <v>45243</v>
      </c>
      <c r="C3509" s="7" t="str">
        <f>TEXT(tb_vendas[[#This Row],[Data do Pedido]],"aaaa-mm")</f>
        <v>2023-11</v>
      </c>
      <c r="D3509" s="1" t="s">
        <v>6592</v>
      </c>
      <c r="E3509" t="s">
        <v>17</v>
      </c>
      <c r="F3509" t="s">
        <v>29</v>
      </c>
      <c r="G3509" t="s">
        <v>43</v>
      </c>
      <c r="H3509" t="s">
        <v>45</v>
      </c>
      <c r="I3509" t="s">
        <v>50</v>
      </c>
      <c r="J3509" t="s">
        <v>66</v>
      </c>
      <c r="K3509" t="s">
        <v>76</v>
      </c>
      <c r="L3509">
        <v>31</v>
      </c>
      <c r="M3509" s="5">
        <v>40.409999999999997</v>
      </c>
      <c r="N3509" s="5">
        <f t="shared" si="54"/>
        <v>1252.7099999999998</v>
      </c>
      <c r="O3509" s="5">
        <v>16.954397450121835</v>
      </c>
      <c r="P3509" s="5">
        <f>tb_vendas[[#This Row],[Quantidade]]*tb_vendas[[#This Row],[Custo Unitário]]</f>
        <v>525.58632095377686</v>
      </c>
      <c r="Q3509" s="5">
        <f>tb_vendas[[#This Row],[Valor Total]]-tb_vendas[[#This Row],[Custo Total]]</f>
        <v>727.12367904622295</v>
      </c>
      <c r="R3509" s="2">
        <v>4</v>
      </c>
      <c r="S3509" s="3">
        <v>4</v>
      </c>
      <c r="T3509" t="s">
        <v>79</v>
      </c>
      <c r="U3509" t="s">
        <v>84</v>
      </c>
    </row>
    <row r="3510" spans="1:21" x14ac:dyDescent="0.3">
      <c r="A3510" s="3" t="s">
        <v>3594</v>
      </c>
      <c r="B3510" s="1">
        <v>45243</v>
      </c>
      <c r="C3510" s="7" t="str">
        <f>TEXT(tb_vendas[[#This Row],[Data do Pedido]],"aaaa-mm")</f>
        <v>2023-11</v>
      </c>
      <c r="D3510" s="1" t="s">
        <v>6593</v>
      </c>
      <c r="E3510" t="s">
        <v>17</v>
      </c>
      <c r="F3510" t="s">
        <v>28</v>
      </c>
      <c r="G3510" t="s">
        <v>43</v>
      </c>
      <c r="H3510" t="s">
        <v>45</v>
      </c>
      <c r="I3510" t="s">
        <v>62</v>
      </c>
      <c r="J3510" t="s">
        <v>70</v>
      </c>
      <c r="K3510" t="s">
        <v>72</v>
      </c>
      <c r="L3510">
        <v>94</v>
      </c>
      <c r="M3510" s="5">
        <v>85.18</v>
      </c>
      <c r="N3510" s="5">
        <f t="shared" si="54"/>
        <v>8006.920000000001</v>
      </c>
      <c r="O3510" s="5">
        <v>31.519234100991472</v>
      </c>
      <c r="P3510" s="5">
        <f>tb_vendas[[#This Row],[Quantidade]]*tb_vendas[[#This Row],[Custo Unitário]]</f>
        <v>2962.8080054931984</v>
      </c>
      <c r="Q3510" s="5">
        <f>tb_vendas[[#This Row],[Valor Total]]-tb_vendas[[#This Row],[Custo Total]]</f>
        <v>5044.1119945068021</v>
      </c>
      <c r="R3510" s="2">
        <v>6</v>
      </c>
      <c r="S3510" s="3">
        <v>2</v>
      </c>
      <c r="T3510" t="s">
        <v>81</v>
      </c>
      <c r="U3510" t="s">
        <v>85</v>
      </c>
    </row>
    <row r="3511" spans="1:21" x14ac:dyDescent="0.3">
      <c r="A3511" s="3" t="s">
        <v>3595</v>
      </c>
      <c r="B3511" s="1">
        <v>45244</v>
      </c>
      <c r="C3511" s="7" t="str">
        <f>TEXT(tb_vendas[[#This Row],[Data do Pedido]],"aaaa-mm")</f>
        <v>2023-11</v>
      </c>
      <c r="D3511" s="1" t="s">
        <v>6589</v>
      </c>
      <c r="E3511" t="s">
        <v>18</v>
      </c>
      <c r="F3511" t="s">
        <v>31</v>
      </c>
      <c r="G3511" t="s">
        <v>40</v>
      </c>
      <c r="H3511" t="s">
        <v>46</v>
      </c>
      <c r="I3511" t="s">
        <v>57</v>
      </c>
      <c r="J3511" t="s">
        <v>66</v>
      </c>
      <c r="K3511" t="s">
        <v>74</v>
      </c>
      <c r="L3511">
        <v>50</v>
      </c>
      <c r="M3511" s="5">
        <v>27.01</v>
      </c>
      <c r="N3511" s="5">
        <f t="shared" si="54"/>
        <v>1350.5</v>
      </c>
      <c r="O3511" s="5">
        <v>11.107792693309651</v>
      </c>
      <c r="P3511" s="5">
        <f>tb_vendas[[#This Row],[Quantidade]]*tb_vendas[[#This Row],[Custo Unitário]]</f>
        <v>555.38963466548262</v>
      </c>
      <c r="Q3511" s="5">
        <f>tb_vendas[[#This Row],[Valor Total]]-tb_vendas[[#This Row],[Custo Total]]</f>
        <v>795.11036533451738</v>
      </c>
      <c r="R3511" s="2">
        <v>7</v>
      </c>
      <c r="S3511" s="3">
        <v>5</v>
      </c>
      <c r="T3511" t="s">
        <v>80</v>
      </c>
      <c r="U3511" t="s">
        <v>84</v>
      </c>
    </row>
    <row r="3512" spans="1:21" x14ac:dyDescent="0.3">
      <c r="A3512" s="3" t="s">
        <v>3596</v>
      </c>
      <c r="B3512" s="1">
        <v>45244</v>
      </c>
      <c r="C3512" s="7" t="str">
        <f>TEXT(tb_vendas[[#This Row],[Data do Pedido]],"aaaa-mm")</f>
        <v>2023-11</v>
      </c>
      <c r="D3512" s="1" t="s">
        <v>6590</v>
      </c>
      <c r="E3512" t="s">
        <v>22</v>
      </c>
      <c r="F3512" t="s">
        <v>38</v>
      </c>
      <c r="G3512" t="s">
        <v>39</v>
      </c>
      <c r="H3512" t="s">
        <v>45</v>
      </c>
      <c r="I3512" t="s">
        <v>52</v>
      </c>
      <c r="J3512" t="s">
        <v>67</v>
      </c>
      <c r="K3512" t="s">
        <v>76</v>
      </c>
      <c r="L3512">
        <v>89</v>
      </c>
      <c r="M3512" s="5">
        <v>59.77</v>
      </c>
      <c r="N3512" s="5">
        <f t="shared" si="54"/>
        <v>5319.5300000000007</v>
      </c>
      <c r="O3512" s="5">
        <v>16.984511850507971</v>
      </c>
      <c r="P3512" s="5">
        <f>tb_vendas[[#This Row],[Quantidade]]*tb_vendas[[#This Row],[Custo Unitário]]</f>
        <v>1511.6215546952094</v>
      </c>
      <c r="Q3512" s="5">
        <f>tb_vendas[[#This Row],[Valor Total]]-tb_vendas[[#This Row],[Custo Total]]</f>
        <v>3807.9084453047913</v>
      </c>
      <c r="R3512" s="2">
        <v>6</v>
      </c>
      <c r="S3512" s="3">
        <v>0</v>
      </c>
      <c r="T3512" t="s">
        <v>79</v>
      </c>
      <c r="U3512" t="s">
        <v>85</v>
      </c>
    </row>
    <row r="3513" spans="1:21" x14ac:dyDescent="0.3">
      <c r="A3513" s="3" t="s">
        <v>3597</v>
      </c>
      <c r="B3513" s="1">
        <v>45244</v>
      </c>
      <c r="C3513" s="7" t="str">
        <f>TEXT(tb_vendas[[#This Row],[Data do Pedido]],"aaaa-mm")</f>
        <v>2023-11</v>
      </c>
      <c r="D3513" s="1" t="s">
        <v>6591</v>
      </c>
      <c r="E3513" t="s">
        <v>20</v>
      </c>
      <c r="F3513" t="s">
        <v>34</v>
      </c>
      <c r="G3513" t="s">
        <v>40</v>
      </c>
      <c r="H3513" t="s">
        <v>46</v>
      </c>
      <c r="I3513" t="s">
        <v>51</v>
      </c>
      <c r="J3513" t="s">
        <v>65</v>
      </c>
      <c r="K3513" t="s">
        <v>75</v>
      </c>
      <c r="L3513">
        <v>2</v>
      </c>
      <c r="M3513" s="5">
        <v>53.71</v>
      </c>
      <c r="N3513" s="5">
        <f t="shared" si="54"/>
        <v>107.42</v>
      </c>
      <c r="O3513" s="5">
        <v>13.631488635763452</v>
      </c>
      <c r="P3513" s="5">
        <f>tb_vendas[[#This Row],[Quantidade]]*tb_vendas[[#This Row],[Custo Unitário]]</f>
        <v>27.262977271526903</v>
      </c>
      <c r="Q3513" s="5">
        <f>tb_vendas[[#This Row],[Valor Total]]-tb_vendas[[#This Row],[Custo Total]]</f>
        <v>80.157022728473095</v>
      </c>
      <c r="R3513" s="2">
        <v>10</v>
      </c>
      <c r="S3513" s="3">
        <v>7</v>
      </c>
      <c r="T3513" t="s">
        <v>79</v>
      </c>
      <c r="U3513" t="s">
        <v>84</v>
      </c>
    </row>
    <row r="3514" spans="1:21" x14ac:dyDescent="0.3">
      <c r="A3514" s="3" t="s">
        <v>3598</v>
      </c>
      <c r="B3514" s="1">
        <v>45244</v>
      </c>
      <c r="C3514" s="7" t="str">
        <f>TEXT(tb_vendas[[#This Row],[Data do Pedido]],"aaaa-mm")</f>
        <v>2023-11</v>
      </c>
      <c r="D3514" s="1" t="s">
        <v>6589</v>
      </c>
      <c r="E3514" t="s">
        <v>16</v>
      </c>
      <c r="F3514" t="s">
        <v>29</v>
      </c>
      <c r="G3514" t="s">
        <v>43</v>
      </c>
      <c r="H3514" t="s">
        <v>45</v>
      </c>
      <c r="I3514" t="s">
        <v>59</v>
      </c>
      <c r="J3514" t="s">
        <v>70</v>
      </c>
      <c r="K3514" t="s">
        <v>77</v>
      </c>
      <c r="L3514">
        <v>86</v>
      </c>
      <c r="M3514" s="5">
        <v>80.930000000000007</v>
      </c>
      <c r="N3514" s="5">
        <f t="shared" si="54"/>
        <v>6959.9800000000005</v>
      </c>
      <c r="O3514" s="5">
        <v>23.289881456797751</v>
      </c>
      <c r="P3514" s="5">
        <f>tb_vendas[[#This Row],[Quantidade]]*tb_vendas[[#This Row],[Custo Unitário]]</f>
        <v>2002.9298052846066</v>
      </c>
      <c r="Q3514" s="5">
        <f>tb_vendas[[#This Row],[Valor Total]]-tb_vendas[[#This Row],[Custo Total]]</f>
        <v>4957.0501947153934</v>
      </c>
      <c r="R3514" s="2">
        <v>9</v>
      </c>
      <c r="S3514" s="3">
        <v>2</v>
      </c>
      <c r="T3514" t="s">
        <v>79</v>
      </c>
      <c r="U3514" t="s">
        <v>85</v>
      </c>
    </row>
    <row r="3515" spans="1:21" x14ac:dyDescent="0.3">
      <c r="A3515" s="3" t="s">
        <v>3599</v>
      </c>
      <c r="B3515" s="1">
        <v>45244</v>
      </c>
      <c r="C3515" s="7" t="str">
        <f>TEXT(tb_vendas[[#This Row],[Data do Pedido]],"aaaa-mm")</f>
        <v>2023-11</v>
      </c>
      <c r="D3515" s="1" t="s">
        <v>6589</v>
      </c>
      <c r="E3515" t="s">
        <v>22</v>
      </c>
      <c r="F3515" t="s">
        <v>38</v>
      </c>
      <c r="G3515" t="s">
        <v>39</v>
      </c>
      <c r="H3515" t="s">
        <v>45</v>
      </c>
      <c r="I3515" t="s">
        <v>61</v>
      </c>
      <c r="J3515" t="s">
        <v>68</v>
      </c>
      <c r="K3515" t="s">
        <v>72</v>
      </c>
      <c r="L3515">
        <v>3</v>
      </c>
      <c r="M3515" s="5">
        <v>44.86</v>
      </c>
      <c r="N3515" s="5">
        <f t="shared" si="54"/>
        <v>134.57999999999998</v>
      </c>
      <c r="O3515" s="5">
        <v>25.709312800635935</v>
      </c>
      <c r="P3515" s="5">
        <f>tb_vendas[[#This Row],[Quantidade]]*tb_vendas[[#This Row],[Custo Unitário]]</f>
        <v>77.127938401907812</v>
      </c>
      <c r="Q3515" s="5">
        <f>tb_vendas[[#This Row],[Valor Total]]-tb_vendas[[#This Row],[Custo Total]]</f>
        <v>57.452061598092172</v>
      </c>
      <c r="R3515" s="2">
        <v>4</v>
      </c>
      <c r="S3515" s="3">
        <v>2</v>
      </c>
      <c r="T3515" t="s">
        <v>80</v>
      </c>
      <c r="U3515" t="s">
        <v>85</v>
      </c>
    </row>
    <row r="3516" spans="1:21" x14ac:dyDescent="0.3">
      <c r="A3516" s="3" t="s">
        <v>3600</v>
      </c>
      <c r="B3516" s="1">
        <v>45244</v>
      </c>
      <c r="C3516" s="7" t="str">
        <f>TEXT(tb_vendas[[#This Row],[Data do Pedido]],"aaaa-mm")</f>
        <v>2023-11</v>
      </c>
      <c r="D3516" s="1" t="s">
        <v>6588</v>
      </c>
      <c r="E3516" t="s">
        <v>21</v>
      </c>
      <c r="F3516" t="s">
        <v>34</v>
      </c>
      <c r="G3516" t="s">
        <v>40</v>
      </c>
      <c r="H3516" t="s">
        <v>46</v>
      </c>
      <c r="I3516" t="s">
        <v>60</v>
      </c>
      <c r="J3516" t="s">
        <v>69</v>
      </c>
      <c r="K3516" t="s">
        <v>76</v>
      </c>
      <c r="L3516">
        <v>49</v>
      </c>
      <c r="M3516" s="5">
        <v>66</v>
      </c>
      <c r="N3516" s="5">
        <f t="shared" si="54"/>
        <v>3234</v>
      </c>
      <c r="O3516" s="5">
        <v>24.825930351337593</v>
      </c>
      <c r="P3516" s="5">
        <f>tb_vendas[[#This Row],[Quantidade]]*tb_vendas[[#This Row],[Custo Unitário]]</f>
        <v>1216.4705872155421</v>
      </c>
      <c r="Q3516" s="5">
        <f>tb_vendas[[#This Row],[Valor Total]]-tb_vendas[[#This Row],[Custo Total]]</f>
        <v>2017.5294127844579</v>
      </c>
      <c r="R3516" s="2">
        <v>4</v>
      </c>
      <c r="S3516" s="3">
        <v>8</v>
      </c>
      <c r="T3516" t="s">
        <v>81</v>
      </c>
      <c r="U3516" t="s">
        <v>83</v>
      </c>
    </row>
    <row r="3517" spans="1:21" x14ac:dyDescent="0.3">
      <c r="A3517" s="3" t="s">
        <v>3601</v>
      </c>
      <c r="B3517" s="1">
        <v>45244</v>
      </c>
      <c r="C3517" s="7" t="str">
        <f>TEXT(tb_vendas[[#This Row],[Data do Pedido]],"aaaa-mm")</f>
        <v>2023-11</v>
      </c>
      <c r="D3517" s="1" t="s">
        <v>6589</v>
      </c>
      <c r="E3517" t="s">
        <v>22</v>
      </c>
      <c r="F3517" t="s">
        <v>36</v>
      </c>
      <c r="G3517" t="s">
        <v>39</v>
      </c>
      <c r="H3517" t="s">
        <v>45</v>
      </c>
      <c r="I3517" t="s">
        <v>55</v>
      </c>
      <c r="J3517" t="s">
        <v>69</v>
      </c>
      <c r="K3517" t="s">
        <v>78</v>
      </c>
      <c r="L3517">
        <v>99</v>
      </c>
      <c r="M3517" s="5">
        <v>49.2</v>
      </c>
      <c r="N3517" s="5">
        <f t="shared" si="54"/>
        <v>4870.8</v>
      </c>
      <c r="O3517" s="5">
        <v>15.270209867431968</v>
      </c>
      <c r="P3517" s="5">
        <f>tb_vendas[[#This Row],[Quantidade]]*tb_vendas[[#This Row],[Custo Unitário]]</f>
        <v>1511.7507768757648</v>
      </c>
      <c r="Q3517" s="5">
        <f>tb_vendas[[#This Row],[Valor Total]]-tb_vendas[[#This Row],[Custo Total]]</f>
        <v>3359.0492231242351</v>
      </c>
      <c r="R3517" s="2">
        <v>8</v>
      </c>
      <c r="S3517" s="3">
        <v>2</v>
      </c>
      <c r="T3517" t="s">
        <v>80</v>
      </c>
      <c r="U3517" t="s">
        <v>84</v>
      </c>
    </row>
    <row r="3518" spans="1:21" x14ac:dyDescent="0.3">
      <c r="A3518" s="3" t="s">
        <v>3602</v>
      </c>
      <c r="B3518" s="1">
        <v>45244</v>
      </c>
      <c r="C3518" s="7" t="str">
        <f>TEXT(tb_vendas[[#This Row],[Data do Pedido]],"aaaa-mm")</f>
        <v>2023-11</v>
      </c>
      <c r="D3518" s="1" t="s">
        <v>6592</v>
      </c>
      <c r="E3518" t="s">
        <v>23</v>
      </c>
      <c r="F3518" t="s">
        <v>34</v>
      </c>
      <c r="G3518" t="s">
        <v>40</v>
      </c>
      <c r="H3518" t="s">
        <v>46</v>
      </c>
      <c r="I3518" t="s">
        <v>60</v>
      </c>
      <c r="J3518" t="s">
        <v>69</v>
      </c>
      <c r="K3518" t="s">
        <v>77</v>
      </c>
      <c r="L3518">
        <v>63</v>
      </c>
      <c r="M3518" s="5">
        <v>77.239999999999995</v>
      </c>
      <c r="N3518" s="5">
        <f t="shared" si="54"/>
        <v>4866.12</v>
      </c>
      <c r="O3518" s="5">
        <v>33.767828447723439</v>
      </c>
      <c r="P3518" s="5">
        <f>tb_vendas[[#This Row],[Quantidade]]*tb_vendas[[#This Row],[Custo Unitário]]</f>
        <v>2127.3731922065767</v>
      </c>
      <c r="Q3518" s="5">
        <f>tb_vendas[[#This Row],[Valor Total]]-tb_vendas[[#This Row],[Custo Total]]</f>
        <v>2738.7468077934232</v>
      </c>
      <c r="R3518" s="2">
        <v>8</v>
      </c>
      <c r="S3518" s="3">
        <v>6</v>
      </c>
      <c r="T3518" t="s">
        <v>81</v>
      </c>
      <c r="U3518" t="s">
        <v>83</v>
      </c>
    </row>
    <row r="3519" spans="1:21" x14ac:dyDescent="0.3">
      <c r="A3519" s="3" t="s">
        <v>3603</v>
      </c>
      <c r="B3519" s="1">
        <v>45245</v>
      </c>
      <c r="C3519" s="7" t="str">
        <f>TEXT(tb_vendas[[#This Row],[Data do Pedido]],"aaaa-mm")</f>
        <v>2023-11</v>
      </c>
      <c r="D3519" s="1" t="s">
        <v>6591</v>
      </c>
      <c r="E3519" t="s">
        <v>23</v>
      </c>
      <c r="F3519" t="s">
        <v>33</v>
      </c>
      <c r="G3519" t="s">
        <v>42</v>
      </c>
      <c r="H3519" t="s">
        <v>46</v>
      </c>
      <c r="I3519" t="s">
        <v>53</v>
      </c>
      <c r="J3519" t="s">
        <v>67</v>
      </c>
      <c r="K3519" t="s">
        <v>74</v>
      </c>
      <c r="L3519">
        <v>74</v>
      </c>
      <c r="M3519" s="5">
        <v>12.64</v>
      </c>
      <c r="N3519" s="5">
        <f t="shared" si="54"/>
        <v>935.36</v>
      </c>
      <c r="O3519" s="5">
        <v>3.8144137825174744</v>
      </c>
      <c r="P3519" s="5">
        <f>tb_vendas[[#This Row],[Quantidade]]*tb_vendas[[#This Row],[Custo Unitário]]</f>
        <v>282.2666199062931</v>
      </c>
      <c r="Q3519" s="5">
        <f>tb_vendas[[#This Row],[Valor Total]]-tb_vendas[[#This Row],[Custo Total]]</f>
        <v>653.09338009370686</v>
      </c>
      <c r="R3519" s="2">
        <v>8</v>
      </c>
      <c r="S3519" s="3">
        <v>9</v>
      </c>
      <c r="T3519" t="s">
        <v>80</v>
      </c>
      <c r="U3519" t="s">
        <v>84</v>
      </c>
    </row>
    <row r="3520" spans="1:21" x14ac:dyDescent="0.3">
      <c r="A3520" s="3" t="s">
        <v>3604</v>
      </c>
      <c r="B3520" s="1">
        <v>45245</v>
      </c>
      <c r="C3520" s="7" t="str">
        <f>TEXT(tb_vendas[[#This Row],[Data do Pedido]],"aaaa-mm")</f>
        <v>2023-11</v>
      </c>
      <c r="D3520" s="1" t="s">
        <v>6592</v>
      </c>
      <c r="E3520" t="s">
        <v>17</v>
      </c>
      <c r="F3520" t="s">
        <v>36</v>
      </c>
      <c r="G3520" t="s">
        <v>39</v>
      </c>
      <c r="H3520" t="s">
        <v>45</v>
      </c>
      <c r="I3520" t="s">
        <v>62</v>
      </c>
      <c r="J3520" t="s">
        <v>70</v>
      </c>
      <c r="K3520" t="s">
        <v>78</v>
      </c>
      <c r="L3520">
        <v>57</v>
      </c>
      <c r="M3520" s="5">
        <v>20.11</v>
      </c>
      <c r="N3520" s="5">
        <f t="shared" si="54"/>
        <v>1146.27</v>
      </c>
      <c r="O3520" s="5">
        <v>10.106932729867392</v>
      </c>
      <c r="P3520" s="5">
        <f>tb_vendas[[#This Row],[Quantidade]]*tb_vendas[[#This Row],[Custo Unitário]]</f>
        <v>576.09516560244128</v>
      </c>
      <c r="Q3520" s="5">
        <f>tb_vendas[[#This Row],[Valor Total]]-tb_vendas[[#This Row],[Custo Total]]</f>
        <v>570.1748343975587</v>
      </c>
      <c r="R3520" s="2">
        <v>2</v>
      </c>
      <c r="S3520" s="3">
        <v>2</v>
      </c>
      <c r="T3520" t="s">
        <v>79</v>
      </c>
      <c r="U3520" t="s">
        <v>82</v>
      </c>
    </row>
    <row r="3521" spans="1:21" x14ac:dyDescent="0.3">
      <c r="A3521" s="3" t="s">
        <v>3605</v>
      </c>
      <c r="B3521" s="1">
        <v>45246</v>
      </c>
      <c r="C3521" s="7" t="str">
        <f>TEXT(tb_vendas[[#This Row],[Data do Pedido]],"aaaa-mm")</f>
        <v>2023-11</v>
      </c>
      <c r="D3521" s="1" t="s">
        <v>6593</v>
      </c>
      <c r="E3521" t="s">
        <v>16</v>
      </c>
      <c r="F3521" t="s">
        <v>36</v>
      </c>
      <c r="G3521" t="s">
        <v>39</v>
      </c>
      <c r="H3521" t="s">
        <v>45</v>
      </c>
      <c r="I3521" t="s">
        <v>59</v>
      </c>
      <c r="J3521" t="s">
        <v>70</v>
      </c>
      <c r="K3521" t="s">
        <v>77</v>
      </c>
      <c r="L3521">
        <v>43</v>
      </c>
      <c r="M3521" s="5">
        <v>86.17</v>
      </c>
      <c r="N3521" s="5">
        <f t="shared" si="54"/>
        <v>3705.31</v>
      </c>
      <c r="O3521" s="5">
        <v>30.562205914832223</v>
      </c>
      <c r="P3521" s="5">
        <f>tb_vendas[[#This Row],[Quantidade]]*tb_vendas[[#This Row],[Custo Unitário]]</f>
        <v>1314.1748543377855</v>
      </c>
      <c r="Q3521" s="5">
        <f>tb_vendas[[#This Row],[Valor Total]]-tb_vendas[[#This Row],[Custo Total]]</f>
        <v>2391.1351456622142</v>
      </c>
      <c r="R3521" s="2">
        <v>10</v>
      </c>
      <c r="S3521" s="3">
        <v>0</v>
      </c>
      <c r="T3521" t="s">
        <v>79</v>
      </c>
      <c r="U3521" t="s">
        <v>84</v>
      </c>
    </row>
    <row r="3522" spans="1:21" x14ac:dyDescent="0.3">
      <c r="A3522" s="3" t="s">
        <v>3606</v>
      </c>
      <c r="B3522" s="1">
        <v>45246</v>
      </c>
      <c r="C3522" s="7" t="str">
        <f>TEXT(tb_vendas[[#This Row],[Data do Pedido]],"aaaa-mm")</f>
        <v>2023-11</v>
      </c>
      <c r="D3522" s="1" t="s">
        <v>6589</v>
      </c>
      <c r="E3522" t="s">
        <v>22</v>
      </c>
      <c r="F3522" t="s">
        <v>31</v>
      </c>
      <c r="G3522" t="s">
        <v>40</v>
      </c>
      <c r="H3522" t="s">
        <v>46</v>
      </c>
      <c r="I3522" t="s">
        <v>51</v>
      </c>
      <c r="J3522" t="s">
        <v>65</v>
      </c>
      <c r="K3522" t="s">
        <v>74</v>
      </c>
      <c r="L3522">
        <v>24</v>
      </c>
      <c r="M3522" s="5">
        <v>10.88</v>
      </c>
      <c r="N3522" s="5">
        <f t="shared" si="54"/>
        <v>261.12</v>
      </c>
      <c r="O3522" s="5">
        <v>4.317810966808552</v>
      </c>
      <c r="P3522" s="5">
        <f>tb_vendas[[#This Row],[Quantidade]]*tb_vendas[[#This Row],[Custo Unitário]]</f>
        <v>103.62746320340526</v>
      </c>
      <c r="Q3522" s="5">
        <f>tb_vendas[[#This Row],[Valor Total]]-tb_vendas[[#This Row],[Custo Total]]</f>
        <v>157.49253679659475</v>
      </c>
      <c r="R3522" s="2">
        <v>1</v>
      </c>
      <c r="S3522" s="3">
        <v>8</v>
      </c>
      <c r="T3522" t="s">
        <v>79</v>
      </c>
      <c r="U3522" t="s">
        <v>83</v>
      </c>
    </row>
    <row r="3523" spans="1:21" x14ac:dyDescent="0.3">
      <c r="A3523" s="3" t="s">
        <v>3607</v>
      </c>
      <c r="B3523" s="1">
        <v>45246</v>
      </c>
      <c r="C3523" s="7" t="str">
        <f>TEXT(tb_vendas[[#This Row],[Data do Pedido]],"aaaa-mm")</f>
        <v>2023-11</v>
      </c>
      <c r="D3523" s="1" t="s">
        <v>6591</v>
      </c>
      <c r="E3523" t="s">
        <v>16</v>
      </c>
      <c r="F3523" t="s">
        <v>38</v>
      </c>
      <c r="G3523" t="s">
        <v>39</v>
      </c>
      <c r="H3523" t="s">
        <v>45</v>
      </c>
      <c r="I3523" t="s">
        <v>57</v>
      </c>
      <c r="J3523" t="s">
        <v>66</v>
      </c>
      <c r="K3523" t="s">
        <v>76</v>
      </c>
      <c r="L3523">
        <v>21</v>
      </c>
      <c r="M3523" s="5">
        <v>15.96</v>
      </c>
      <c r="N3523" s="5">
        <f t="shared" ref="N3523:N3586" si="55">L3523*M3523</f>
        <v>335.16</v>
      </c>
      <c r="O3523" s="5">
        <v>5.305662388701716</v>
      </c>
      <c r="P3523" s="5">
        <f>tb_vendas[[#This Row],[Quantidade]]*tb_vendas[[#This Row],[Custo Unitário]]</f>
        <v>111.41891016273604</v>
      </c>
      <c r="Q3523" s="5">
        <f>tb_vendas[[#This Row],[Valor Total]]-tb_vendas[[#This Row],[Custo Total]]</f>
        <v>223.74108983726398</v>
      </c>
      <c r="R3523" s="2">
        <v>10</v>
      </c>
      <c r="S3523" s="3">
        <v>9</v>
      </c>
      <c r="T3523" t="s">
        <v>81</v>
      </c>
      <c r="U3523" t="s">
        <v>85</v>
      </c>
    </row>
    <row r="3524" spans="1:21" x14ac:dyDescent="0.3">
      <c r="A3524" s="3" t="s">
        <v>3608</v>
      </c>
      <c r="B3524" s="1">
        <v>45246</v>
      </c>
      <c r="C3524" s="7" t="str">
        <f>TEXT(tb_vendas[[#This Row],[Data do Pedido]],"aaaa-mm")</f>
        <v>2023-11</v>
      </c>
      <c r="D3524" s="1" t="s">
        <v>6588</v>
      </c>
      <c r="E3524" t="s">
        <v>16</v>
      </c>
      <c r="F3524" t="s">
        <v>29</v>
      </c>
      <c r="G3524" t="s">
        <v>43</v>
      </c>
      <c r="H3524" t="s">
        <v>45</v>
      </c>
      <c r="I3524" t="s">
        <v>60</v>
      </c>
      <c r="J3524" t="s">
        <v>69</v>
      </c>
      <c r="K3524" t="s">
        <v>78</v>
      </c>
      <c r="L3524">
        <v>4</v>
      </c>
      <c r="M3524" s="5">
        <v>39.24</v>
      </c>
      <c r="N3524" s="5">
        <f t="shared" si="55"/>
        <v>156.96</v>
      </c>
      <c r="O3524" s="5">
        <v>10.183559167175982</v>
      </c>
      <c r="P3524" s="5">
        <f>tb_vendas[[#This Row],[Quantidade]]*tb_vendas[[#This Row],[Custo Unitário]]</f>
        <v>40.734236668703929</v>
      </c>
      <c r="Q3524" s="5">
        <f>tb_vendas[[#This Row],[Valor Total]]-tb_vendas[[#This Row],[Custo Total]]</f>
        <v>116.22576333129608</v>
      </c>
      <c r="R3524" s="2">
        <v>9</v>
      </c>
      <c r="S3524" s="3">
        <v>1</v>
      </c>
      <c r="T3524" t="s">
        <v>79</v>
      </c>
      <c r="U3524" t="s">
        <v>85</v>
      </c>
    </row>
    <row r="3525" spans="1:21" x14ac:dyDescent="0.3">
      <c r="A3525" s="3" t="s">
        <v>3609</v>
      </c>
      <c r="B3525" s="1">
        <v>45247</v>
      </c>
      <c r="C3525" s="7" t="str">
        <f>TEXT(tb_vendas[[#This Row],[Data do Pedido]],"aaaa-mm")</f>
        <v>2023-11</v>
      </c>
      <c r="D3525" s="1" t="s">
        <v>6589</v>
      </c>
      <c r="E3525" t="s">
        <v>20</v>
      </c>
      <c r="F3525" t="s">
        <v>38</v>
      </c>
      <c r="G3525" t="s">
        <v>39</v>
      </c>
      <c r="H3525" t="s">
        <v>45</v>
      </c>
      <c r="I3525" t="s">
        <v>55</v>
      </c>
      <c r="J3525" t="s">
        <v>69</v>
      </c>
      <c r="K3525" t="s">
        <v>77</v>
      </c>
      <c r="L3525">
        <v>69</v>
      </c>
      <c r="M3525" s="5">
        <v>67.63</v>
      </c>
      <c r="N3525" s="5">
        <f t="shared" si="55"/>
        <v>4666.4699999999993</v>
      </c>
      <c r="O3525" s="5">
        <v>39.827377455627982</v>
      </c>
      <c r="P3525" s="5">
        <f>tb_vendas[[#This Row],[Quantidade]]*tb_vendas[[#This Row],[Custo Unitário]]</f>
        <v>2748.0890444383308</v>
      </c>
      <c r="Q3525" s="5">
        <f>tb_vendas[[#This Row],[Valor Total]]-tb_vendas[[#This Row],[Custo Total]]</f>
        <v>1918.3809555616685</v>
      </c>
      <c r="R3525" s="2">
        <v>10</v>
      </c>
      <c r="S3525" s="3">
        <v>4</v>
      </c>
      <c r="T3525" t="s">
        <v>80</v>
      </c>
      <c r="U3525" t="s">
        <v>85</v>
      </c>
    </row>
    <row r="3526" spans="1:21" x14ac:dyDescent="0.3">
      <c r="A3526" s="3" t="s">
        <v>3610</v>
      </c>
      <c r="B3526" s="1">
        <v>45247</v>
      </c>
      <c r="C3526" s="7" t="str">
        <f>TEXT(tb_vendas[[#This Row],[Data do Pedido]],"aaaa-mm")</f>
        <v>2023-11</v>
      </c>
      <c r="D3526" s="1" t="s">
        <v>6593</v>
      </c>
      <c r="E3526" t="s">
        <v>16</v>
      </c>
      <c r="F3526" t="s">
        <v>28</v>
      </c>
      <c r="G3526" t="s">
        <v>43</v>
      </c>
      <c r="H3526" t="s">
        <v>45</v>
      </c>
      <c r="I3526" t="s">
        <v>60</v>
      </c>
      <c r="J3526" t="s">
        <v>69</v>
      </c>
      <c r="K3526" t="s">
        <v>76</v>
      </c>
      <c r="L3526">
        <v>21</v>
      </c>
      <c r="M3526" s="5">
        <v>15.36</v>
      </c>
      <c r="N3526" s="5">
        <f t="shared" si="55"/>
        <v>322.56</v>
      </c>
      <c r="O3526" s="5">
        <v>6.7683755697831787</v>
      </c>
      <c r="P3526" s="5">
        <f>tb_vendas[[#This Row],[Quantidade]]*tb_vendas[[#This Row],[Custo Unitário]]</f>
        <v>142.13588696544676</v>
      </c>
      <c r="Q3526" s="5">
        <f>tb_vendas[[#This Row],[Valor Total]]-tb_vendas[[#This Row],[Custo Total]]</f>
        <v>180.42411303455324</v>
      </c>
      <c r="R3526" s="2">
        <v>10</v>
      </c>
      <c r="S3526" s="3">
        <v>7</v>
      </c>
      <c r="T3526" t="s">
        <v>79</v>
      </c>
      <c r="U3526" t="s">
        <v>85</v>
      </c>
    </row>
    <row r="3527" spans="1:21" x14ac:dyDescent="0.3">
      <c r="A3527" s="3" t="s">
        <v>3611</v>
      </c>
      <c r="B3527" s="1">
        <v>45247</v>
      </c>
      <c r="C3527" s="7" t="str">
        <f>TEXT(tb_vendas[[#This Row],[Data do Pedido]],"aaaa-mm")</f>
        <v>2023-11</v>
      </c>
      <c r="D3527" s="1" t="s">
        <v>6589</v>
      </c>
      <c r="E3527" t="s">
        <v>16</v>
      </c>
      <c r="F3527" t="s">
        <v>36</v>
      </c>
      <c r="G3527" t="s">
        <v>39</v>
      </c>
      <c r="H3527" t="s">
        <v>45</v>
      </c>
      <c r="I3527" t="s">
        <v>50</v>
      </c>
      <c r="J3527" t="s">
        <v>66</v>
      </c>
      <c r="K3527" t="s">
        <v>73</v>
      </c>
      <c r="L3527">
        <v>46</v>
      </c>
      <c r="M3527" s="5">
        <v>10.48</v>
      </c>
      <c r="N3527" s="5">
        <f t="shared" si="55"/>
        <v>482.08000000000004</v>
      </c>
      <c r="O3527" s="5">
        <v>5.9470541372736498</v>
      </c>
      <c r="P3527" s="5">
        <f>tb_vendas[[#This Row],[Quantidade]]*tb_vendas[[#This Row],[Custo Unitário]]</f>
        <v>273.56449031458789</v>
      </c>
      <c r="Q3527" s="5">
        <f>tb_vendas[[#This Row],[Valor Total]]-tb_vendas[[#This Row],[Custo Total]]</f>
        <v>208.51550968541216</v>
      </c>
      <c r="R3527" s="2">
        <v>7</v>
      </c>
      <c r="S3527" s="3">
        <v>9</v>
      </c>
      <c r="T3527" t="s">
        <v>80</v>
      </c>
      <c r="U3527" t="s">
        <v>85</v>
      </c>
    </row>
    <row r="3528" spans="1:21" x14ac:dyDescent="0.3">
      <c r="A3528" s="3" t="s">
        <v>3612</v>
      </c>
      <c r="B3528" s="1">
        <v>45247</v>
      </c>
      <c r="C3528" s="7" t="str">
        <f>TEXT(tb_vendas[[#This Row],[Data do Pedido]],"aaaa-mm")</f>
        <v>2023-11</v>
      </c>
      <c r="D3528" s="1" t="s">
        <v>6592</v>
      </c>
      <c r="E3528" t="s">
        <v>17</v>
      </c>
      <c r="F3528" t="s">
        <v>26</v>
      </c>
      <c r="G3528" t="s">
        <v>41</v>
      </c>
      <c r="H3528" t="s">
        <v>45</v>
      </c>
      <c r="I3528" t="s">
        <v>56</v>
      </c>
      <c r="J3528" t="s">
        <v>63</v>
      </c>
      <c r="K3528" t="s">
        <v>76</v>
      </c>
      <c r="L3528">
        <v>17</v>
      </c>
      <c r="M3528" s="5">
        <v>35.21</v>
      </c>
      <c r="N3528" s="5">
        <f t="shared" si="55"/>
        <v>598.57000000000005</v>
      </c>
      <c r="O3528" s="5">
        <v>20.561327921096716</v>
      </c>
      <c r="P3528" s="5">
        <f>tb_vendas[[#This Row],[Quantidade]]*tb_vendas[[#This Row],[Custo Unitário]]</f>
        <v>349.54257465864418</v>
      </c>
      <c r="Q3528" s="5">
        <f>tb_vendas[[#This Row],[Valor Total]]-tb_vendas[[#This Row],[Custo Total]]</f>
        <v>249.02742534135587</v>
      </c>
      <c r="R3528" s="2">
        <v>2</v>
      </c>
      <c r="S3528" s="3">
        <v>8</v>
      </c>
      <c r="T3528" t="s">
        <v>79</v>
      </c>
      <c r="U3528" t="s">
        <v>83</v>
      </c>
    </row>
    <row r="3529" spans="1:21" x14ac:dyDescent="0.3">
      <c r="A3529" s="3" t="s">
        <v>3613</v>
      </c>
      <c r="B3529" s="1">
        <v>45247</v>
      </c>
      <c r="C3529" s="7" t="str">
        <f>TEXT(tb_vendas[[#This Row],[Data do Pedido]],"aaaa-mm")</f>
        <v>2023-11</v>
      </c>
      <c r="D3529" s="1" t="s">
        <v>6589</v>
      </c>
      <c r="E3529" t="s">
        <v>23</v>
      </c>
      <c r="F3529" t="s">
        <v>32</v>
      </c>
      <c r="G3529" t="s">
        <v>39</v>
      </c>
      <c r="H3529" t="s">
        <v>45</v>
      </c>
      <c r="I3529" t="s">
        <v>49</v>
      </c>
      <c r="J3529" t="s">
        <v>65</v>
      </c>
      <c r="K3529" t="s">
        <v>71</v>
      </c>
      <c r="L3529">
        <v>66</v>
      </c>
      <c r="M3529" s="5">
        <v>25.25</v>
      </c>
      <c r="N3529" s="5">
        <f t="shared" si="55"/>
        <v>1666.5</v>
      </c>
      <c r="O3529" s="5">
        <v>10.08913241747884</v>
      </c>
      <c r="P3529" s="5">
        <f>tb_vendas[[#This Row],[Quantidade]]*tb_vendas[[#This Row],[Custo Unitário]]</f>
        <v>665.88273955360341</v>
      </c>
      <c r="Q3529" s="5">
        <f>tb_vendas[[#This Row],[Valor Total]]-tb_vendas[[#This Row],[Custo Total]]</f>
        <v>1000.6172604463966</v>
      </c>
      <c r="R3529" s="2">
        <v>4</v>
      </c>
      <c r="S3529" s="3">
        <v>6</v>
      </c>
      <c r="T3529" t="s">
        <v>80</v>
      </c>
      <c r="U3529" t="s">
        <v>84</v>
      </c>
    </row>
    <row r="3530" spans="1:21" x14ac:dyDescent="0.3">
      <c r="A3530" s="3" t="s">
        <v>3614</v>
      </c>
      <c r="B3530" s="1">
        <v>45247</v>
      </c>
      <c r="C3530" s="7" t="str">
        <f>TEXT(tb_vendas[[#This Row],[Data do Pedido]],"aaaa-mm")</f>
        <v>2023-11</v>
      </c>
      <c r="D3530" s="1" t="s">
        <v>6591</v>
      </c>
      <c r="E3530" t="s">
        <v>19</v>
      </c>
      <c r="F3530" t="s">
        <v>32</v>
      </c>
      <c r="G3530" t="s">
        <v>39</v>
      </c>
      <c r="H3530" t="s">
        <v>45</v>
      </c>
      <c r="I3530" t="s">
        <v>51</v>
      </c>
      <c r="J3530" t="s">
        <v>65</v>
      </c>
      <c r="K3530" t="s">
        <v>76</v>
      </c>
      <c r="L3530">
        <v>94</v>
      </c>
      <c r="M3530" s="5">
        <v>24.96</v>
      </c>
      <c r="N3530" s="5">
        <f t="shared" si="55"/>
        <v>2346.2400000000002</v>
      </c>
      <c r="O3530" s="5">
        <v>7.6982327953389973</v>
      </c>
      <c r="P3530" s="5">
        <f>tb_vendas[[#This Row],[Quantidade]]*tb_vendas[[#This Row],[Custo Unitário]]</f>
        <v>723.63388276186572</v>
      </c>
      <c r="Q3530" s="5">
        <f>tb_vendas[[#This Row],[Valor Total]]-tb_vendas[[#This Row],[Custo Total]]</f>
        <v>1622.6061172381346</v>
      </c>
      <c r="R3530" s="2">
        <v>3</v>
      </c>
      <c r="S3530" s="3">
        <v>9</v>
      </c>
      <c r="T3530" t="s">
        <v>80</v>
      </c>
      <c r="U3530" t="s">
        <v>82</v>
      </c>
    </row>
    <row r="3531" spans="1:21" x14ac:dyDescent="0.3">
      <c r="A3531" s="3" t="s">
        <v>3615</v>
      </c>
      <c r="B3531" s="1">
        <v>45247</v>
      </c>
      <c r="C3531" s="7" t="str">
        <f>TEXT(tb_vendas[[#This Row],[Data do Pedido]],"aaaa-mm")</f>
        <v>2023-11</v>
      </c>
      <c r="D3531" s="1" t="s">
        <v>6590</v>
      </c>
      <c r="E3531" t="s">
        <v>20</v>
      </c>
      <c r="F3531" t="s">
        <v>31</v>
      </c>
      <c r="G3531" t="s">
        <v>40</v>
      </c>
      <c r="H3531" t="s">
        <v>46</v>
      </c>
      <c r="I3531" t="s">
        <v>55</v>
      </c>
      <c r="J3531" t="s">
        <v>69</v>
      </c>
      <c r="K3531" t="s">
        <v>73</v>
      </c>
      <c r="L3531">
        <v>14</v>
      </c>
      <c r="M3531" s="5">
        <v>49.03</v>
      </c>
      <c r="N3531" s="5">
        <f t="shared" si="55"/>
        <v>686.42000000000007</v>
      </c>
      <c r="O3531" s="5">
        <v>13.508073829573739</v>
      </c>
      <c r="P3531" s="5">
        <f>tb_vendas[[#This Row],[Quantidade]]*tb_vendas[[#This Row],[Custo Unitário]]</f>
        <v>189.11303361403236</v>
      </c>
      <c r="Q3531" s="5">
        <f>tb_vendas[[#This Row],[Valor Total]]-tb_vendas[[#This Row],[Custo Total]]</f>
        <v>497.30696638596771</v>
      </c>
      <c r="R3531" s="2">
        <v>2</v>
      </c>
      <c r="S3531" s="3">
        <v>2</v>
      </c>
      <c r="T3531" t="s">
        <v>79</v>
      </c>
      <c r="U3531" t="s">
        <v>84</v>
      </c>
    </row>
    <row r="3532" spans="1:21" x14ac:dyDescent="0.3">
      <c r="A3532" s="3" t="s">
        <v>3616</v>
      </c>
      <c r="B3532" s="1">
        <v>45248</v>
      </c>
      <c r="C3532" s="7" t="str">
        <f>TEXT(tb_vendas[[#This Row],[Data do Pedido]],"aaaa-mm")</f>
        <v>2023-11</v>
      </c>
      <c r="D3532" s="1" t="s">
        <v>6589</v>
      </c>
      <c r="E3532" t="s">
        <v>23</v>
      </c>
      <c r="F3532" t="s">
        <v>37</v>
      </c>
      <c r="G3532" t="s">
        <v>41</v>
      </c>
      <c r="H3532" t="s">
        <v>45</v>
      </c>
      <c r="I3532" t="s">
        <v>57</v>
      </c>
      <c r="J3532" t="s">
        <v>66</v>
      </c>
      <c r="K3532" t="s">
        <v>72</v>
      </c>
      <c r="L3532">
        <v>87</v>
      </c>
      <c r="M3532" s="5">
        <v>62.05</v>
      </c>
      <c r="N3532" s="5">
        <f t="shared" si="55"/>
        <v>5398.3499999999995</v>
      </c>
      <c r="O3532" s="5">
        <v>39.480933046169319</v>
      </c>
      <c r="P3532" s="5">
        <f>tb_vendas[[#This Row],[Quantidade]]*tb_vendas[[#This Row],[Custo Unitário]]</f>
        <v>3434.8411750167306</v>
      </c>
      <c r="Q3532" s="5">
        <f>tb_vendas[[#This Row],[Valor Total]]-tb_vendas[[#This Row],[Custo Total]]</f>
        <v>1963.5088249832688</v>
      </c>
      <c r="R3532" s="2">
        <v>4</v>
      </c>
      <c r="S3532" s="3">
        <v>3</v>
      </c>
      <c r="T3532" t="s">
        <v>80</v>
      </c>
      <c r="U3532" t="s">
        <v>83</v>
      </c>
    </row>
    <row r="3533" spans="1:21" x14ac:dyDescent="0.3">
      <c r="A3533" s="3" t="s">
        <v>3617</v>
      </c>
      <c r="B3533" s="1">
        <v>45248</v>
      </c>
      <c r="C3533" s="7" t="str">
        <f>TEXT(tb_vendas[[#This Row],[Data do Pedido]],"aaaa-mm")</f>
        <v>2023-11</v>
      </c>
      <c r="D3533" s="1" t="s">
        <v>6593</v>
      </c>
      <c r="E3533" t="s">
        <v>16</v>
      </c>
      <c r="F3533" t="s">
        <v>31</v>
      </c>
      <c r="G3533" t="s">
        <v>40</v>
      </c>
      <c r="H3533" t="s">
        <v>46</v>
      </c>
      <c r="I3533" t="s">
        <v>52</v>
      </c>
      <c r="J3533" t="s">
        <v>67</v>
      </c>
      <c r="K3533" t="s">
        <v>73</v>
      </c>
      <c r="L3533">
        <v>31</v>
      </c>
      <c r="M3533" s="5">
        <v>52.04</v>
      </c>
      <c r="N3533" s="5">
        <f t="shared" si="55"/>
        <v>1613.24</v>
      </c>
      <c r="O3533" s="5">
        <v>23.270657103213964</v>
      </c>
      <c r="P3533" s="5">
        <f>tb_vendas[[#This Row],[Quantidade]]*tb_vendas[[#This Row],[Custo Unitário]]</f>
        <v>721.39037019963291</v>
      </c>
      <c r="Q3533" s="5">
        <f>tb_vendas[[#This Row],[Valor Total]]-tb_vendas[[#This Row],[Custo Total]]</f>
        <v>891.8496298003671</v>
      </c>
      <c r="R3533" s="2">
        <v>7</v>
      </c>
      <c r="S3533" s="3">
        <v>5</v>
      </c>
      <c r="T3533" t="s">
        <v>79</v>
      </c>
      <c r="U3533" t="s">
        <v>82</v>
      </c>
    </row>
    <row r="3534" spans="1:21" x14ac:dyDescent="0.3">
      <c r="A3534" s="3" t="s">
        <v>3618</v>
      </c>
      <c r="B3534" s="1">
        <v>45248</v>
      </c>
      <c r="C3534" s="7" t="str">
        <f>TEXT(tb_vendas[[#This Row],[Data do Pedido]],"aaaa-mm")</f>
        <v>2023-11</v>
      </c>
      <c r="D3534" s="1" t="s">
        <v>6593</v>
      </c>
      <c r="E3534" t="s">
        <v>19</v>
      </c>
      <c r="F3534" t="s">
        <v>28</v>
      </c>
      <c r="G3534" t="s">
        <v>43</v>
      </c>
      <c r="H3534" t="s">
        <v>45</v>
      </c>
      <c r="I3534" t="s">
        <v>53</v>
      </c>
      <c r="J3534" t="s">
        <v>67</v>
      </c>
      <c r="K3534" t="s">
        <v>77</v>
      </c>
      <c r="L3534">
        <v>15</v>
      </c>
      <c r="M3534" s="5">
        <v>91.45</v>
      </c>
      <c r="N3534" s="5">
        <f t="shared" si="55"/>
        <v>1371.75</v>
      </c>
      <c r="O3534" s="5">
        <v>51.375804786332218</v>
      </c>
      <c r="P3534" s="5">
        <f>tb_vendas[[#This Row],[Quantidade]]*tb_vendas[[#This Row],[Custo Unitário]]</f>
        <v>770.63707179498329</v>
      </c>
      <c r="Q3534" s="5">
        <f>tb_vendas[[#This Row],[Valor Total]]-tb_vendas[[#This Row],[Custo Total]]</f>
        <v>601.11292820501671</v>
      </c>
      <c r="R3534" s="2">
        <v>7</v>
      </c>
      <c r="S3534" s="3">
        <v>0</v>
      </c>
      <c r="T3534" t="s">
        <v>80</v>
      </c>
      <c r="U3534" t="s">
        <v>85</v>
      </c>
    </row>
    <row r="3535" spans="1:21" x14ac:dyDescent="0.3">
      <c r="A3535" s="3" t="s">
        <v>3619</v>
      </c>
      <c r="B3535" s="1">
        <v>45249</v>
      </c>
      <c r="C3535" s="7" t="str">
        <f>TEXT(tb_vendas[[#This Row],[Data do Pedido]],"aaaa-mm")</f>
        <v>2023-11</v>
      </c>
      <c r="D3535" s="1" t="s">
        <v>6592</v>
      </c>
      <c r="E3535" t="s">
        <v>20</v>
      </c>
      <c r="F3535" t="s">
        <v>32</v>
      </c>
      <c r="G3535" t="s">
        <v>39</v>
      </c>
      <c r="H3535" t="s">
        <v>45</v>
      </c>
      <c r="I3535" t="s">
        <v>56</v>
      </c>
      <c r="J3535" t="s">
        <v>63</v>
      </c>
      <c r="K3535" t="s">
        <v>74</v>
      </c>
      <c r="L3535">
        <v>95</v>
      </c>
      <c r="M3535" s="5">
        <v>16.36</v>
      </c>
      <c r="N3535" s="5">
        <f t="shared" si="55"/>
        <v>1554.2</v>
      </c>
      <c r="O3535" s="5">
        <v>8.9147787696908942</v>
      </c>
      <c r="P3535" s="5">
        <f>tb_vendas[[#This Row],[Quantidade]]*tb_vendas[[#This Row],[Custo Unitário]]</f>
        <v>846.90398312063496</v>
      </c>
      <c r="Q3535" s="5">
        <f>tb_vendas[[#This Row],[Valor Total]]-tb_vendas[[#This Row],[Custo Total]]</f>
        <v>707.29601687936508</v>
      </c>
      <c r="R3535" s="2">
        <v>4</v>
      </c>
      <c r="S3535" s="3">
        <v>10</v>
      </c>
      <c r="T3535" t="s">
        <v>81</v>
      </c>
      <c r="U3535" t="s">
        <v>84</v>
      </c>
    </row>
    <row r="3536" spans="1:21" x14ac:dyDescent="0.3">
      <c r="A3536" s="3" t="s">
        <v>3620</v>
      </c>
      <c r="B3536" s="1">
        <v>45249</v>
      </c>
      <c r="C3536" s="7" t="str">
        <f>TEXT(tb_vendas[[#This Row],[Data do Pedido]],"aaaa-mm")</f>
        <v>2023-11</v>
      </c>
      <c r="D3536" s="1" t="s">
        <v>6593</v>
      </c>
      <c r="E3536" t="s">
        <v>19</v>
      </c>
      <c r="F3536" t="s">
        <v>27</v>
      </c>
      <c r="G3536" t="s">
        <v>42</v>
      </c>
      <c r="H3536" t="s">
        <v>46</v>
      </c>
      <c r="I3536" t="s">
        <v>57</v>
      </c>
      <c r="J3536" t="s">
        <v>66</v>
      </c>
      <c r="K3536" t="s">
        <v>77</v>
      </c>
      <c r="L3536">
        <v>56</v>
      </c>
      <c r="M3536" s="5">
        <v>91.68</v>
      </c>
      <c r="N3536" s="5">
        <f t="shared" si="55"/>
        <v>5134.08</v>
      </c>
      <c r="O3536" s="5">
        <v>33.198035536306499</v>
      </c>
      <c r="P3536" s="5">
        <f>tb_vendas[[#This Row],[Quantidade]]*tb_vendas[[#This Row],[Custo Unitário]]</f>
        <v>1859.089990033164</v>
      </c>
      <c r="Q3536" s="5">
        <f>tb_vendas[[#This Row],[Valor Total]]-tb_vendas[[#This Row],[Custo Total]]</f>
        <v>3274.9900099668357</v>
      </c>
      <c r="R3536" s="2">
        <v>4</v>
      </c>
      <c r="S3536" s="3">
        <v>10</v>
      </c>
      <c r="T3536" t="s">
        <v>81</v>
      </c>
      <c r="U3536" t="s">
        <v>84</v>
      </c>
    </row>
    <row r="3537" spans="1:21" x14ac:dyDescent="0.3">
      <c r="A3537" s="3" t="s">
        <v>3621</v>
      </c>
      <c r="B3537" s="1">
        <v>45249</v>
      </c>
      <c r="C3537" s="7" t="str">
        <f>TEXT(tb_vendas[[#This Row],[Data do Pedido]],"aaaa-mm")</f>
        <v>2023-11</v>
      </c>
      <c r="D3537" s="1" t="s">
        <v>6588</v>
      </c>
      <c r="E3537" t="s">
        <v>17</v>
      </c>
      <c r="F3537" t="s">
        <v>24</v>
      </c>
      <c r="G3537" t="s">
        <v>39</v>
      </c>
      <c r="H3537" t="s">
        <v>45</v>
      </c>
      <c r="I3537" t="s">
        <v>49</v>
      </c>
      <c r="J3537" t="s">
        <v>65</v>
      </c>
      <c r="K3537" t="s">
        <v>78</v>
      </c>
      <c r="L3537">
        <v>66</v>
      </c>
      <c r="M3537" s="5">
        <v>74.62</v>
      </c>
      <c r="N3537" s="5">
        <f t="shared" si="55"/>
        <v>4924.92</v>
      </c>
      <c r="O3537" s="5">
        <v>52.287763939761447</v>
      </c>
      <c r="P3537" s="5">
        <f>tb_vendas[[#This Row],[Quantidade]]*tb_vendas[[#This Row],[Custo Unitário]]</f>
        <v>3450.9924200242554</v>
      </c>
      <c r="Q3537" s="5">
        <f>tb_vendas[[#This Row],[Valor Total]]-tb_vendas[[#This Row],[Custo Total]]</f>
        <v>1473.9275799757447</v>
      </c>
      <c r="R3537" s="2">
        <v>4</v>
      </c>
      <c r="S3537" s="3">
        <v>2</v>
      </c>
      <c r="T3537" t="s">
        <v>80</v>
      </c>
      <c r="U3537" t="s">
        <v>85</v>
      </c>
    </row>
    <row r="3538" spans="1:21" x14ac:dyDescent="0.3">
      <c r="A3538" s="3" t="s">
        <v>3622</v>
      </c>
      <c r="B3538" s="1">
        <v>45249</v>
      </c>
      <c r="C3538" s="7" t="str">
        <f>TEXT(tb_vendas[[#This Row],[Data do Pedido]],"aaaa-mm")</f>
        <v>2023-11</v>
      </c>
      <c r="D3538" s="1" t="s">
        <v>6593</v>
      </c>
      <c r="E3538" t="s">
        <v>23</v>
      </c>
      <c r="F3538" t="s">
        <v>37</v>
      </c>
      <c r="G3538" t="s">
        <v>41</v>
      </c>
      <c r="H3538" t="s">
        <v>45</v>
      </c>
      <c r="I3538" t="s">
        <v>59</v>
      </c>
      <c r="J3538" t="s">
        <v>70</v>
      </c>
      <c r="K3538" t="s">
        <v>73</v>
      </c>
      <c r="L3538">
        <v>100</v>
      </c>
      <c r="M3538" s="5">
        <v>12.1</v>
      </c>
      <c r="N3538" s="5">
        <f t="shared" si="55"/>
        <v>1210</v>
      </c>
      <c r="O3538" s="5">
        <v>3.6596690846011128</v>
      </c>
      <c r="P3538" s="5">
        <f>tb_vendas[[#This Row],[Quantidade]]*tb_vendas[[#This Row],[Custo Unitário]]</f>
        <v>365.96690846011131</v>
      </c>
      <c r="Q3538" s="5">
        <f>tb_vendas[[#This Row],[Valor Total]]-tb_vendas[[#This Row],[Custo Total]]</f>
        <v>844.03309153988869</v>
      </c>
      <c r="R3538" s="2">
        <v>2</v>
      </c>
      <c r="S3538" s="3">
        <v>7</v>
      </c>
      <c r="T3538" t="s">
        <v>81</v>
      </c>
      <c r="U3538" t="s">
        <v>83</v>
      </c>
    </row>
    <row r="3539" spans="1:21" x14ac:dyDescent="0.3">
      <c r="A3539" s="3" t="s">
        <v>3623</v>
      </c>
      <c r="B3539" s="1">
        <v>45250</v>
      </c>
      <c r="C3539" s="7" t="str">
        <f>TEXT(tb_vendas[[#This Row],[Data do Pedido]],"aaaa-mm")</f>
        <v>2023-11</v>
      </c>
      <c r="D3539" s="1" t="s">
        <v>6593</v>
      </c>
      <c r="E3539" t="s">
        <v>18</v>
      </c>
      <c r="F3539" t="s">
        <v>29</v>
      </c>
      <c r="G3539" t="s">
        <v>43</v>
      </c>
      <c r="H3539" t="s">
        <v>45</v>
      </c>
      <c r="I3539" t="s">
        <v>54</v>
      </c>
      <c r="J3539" t="s">
        <v>68</v>
      </c>
      <c r="K3539" t="s">
        <v>75</v>
      </c>
      <c r="L3539">
        <v>51</v>
      </c>
      <c r="M3539" s="5">
        <v>38.18</v>
      </c>
      <c r="N3539" s="5">
        <f t="shared" si="55"/>
        <v>1947.18</v>
      </c>
      <c r="O3539" s="5">
        <v>11.32553706594512</v>
      </c>
      <c r="P3539" s="5">
        <f>tb_vendas[[#This Row],[Quantidade]]*tb_vendas[[#This Row],[Custo Unitário]]</f>
        <v>577.60239036320115</v>
      </c>
      <c r="Q3539" s="5">
        <f>tb_vendas[[#This Row],[Valor Total]]-tb_vendas[[#This Row],[Custo Total]]</f>
        <v>1369.577609636799</v>
      </c>
      <c r="R3539" s="2">
        <v>4</v>
      </c>
      <c r="S3539" s="3">
        <v>6</v>
      </c>
      <c r="T3539" t="s">
        <v>79</v>
      </c>
      <c r="U3539" t="s">
        <v>83</v>
      </c>
    </row>
    <row r="3540" spans="1:21" x14ac:dyDescent="0.3">
      <c r="A3540" s="3" t="s">
        <v>3624</v>
      </c>
      <c r="B3540" s="1">
        <v>45250</v>
      </c>
      <c r="C3540" s="7" t="str">
        <f>TEXT(tb_vendas[[#This Row],[Data do Pedido]],"aaaa-mm")</f>
        <v>2023-11</v>
      </c>
      <c r="D3540" s="1" t="s">
        <v>6590</v>
      </c>
      <c r="E3540" t="s">
        <v>21</v>
      </c>
      <c r="F3540" t="s">
        <v>35</v>
      </c>
      <c r="G3540" t="s">
        <v>44</v>
      </c>
      <c r="H3540" t="s">
        <v>46</v>
      </c>
      <c r="I3540" t="s">
        <v>54</v>
      </c>
      <c r="J3540" t="s">
        <v>68</v>
      </c>
      <c r="K3540" t="s">
        <v>72</v>
      </c>
      <c r="L3540">
        <v>10</v>
      </c>
      <c r="M3540" s="5">
        <v>15.43</v>
      </c>
      <c r="N3540" s="5">
        <f t="shared" si="55"/>
        <v>154.30000000000001</v>
      </c>
      <c r="O3540" s="5">
        <v>4.0706244636963689</v>
      </c>
      <c r="P3540" s="5">
        <f>tb_vendas[[#This Row],[Quantidade]]*tb_vendas[[#This Row],[Custo Unitário]]</f>
        <v>40.706244636963689</v>
      </c>
      <c r="Q3540" s="5">
        <f>tb_vendas[[#This Row],[Valor Total]]-tb_vendas[[#This Row],[Custo Total]]</f>
        <v>113.59375536303632</v>
      </c>
      <c r="R3540" s="2">
        <v>3</v>
      </c>
      <c r="S3540" s="3">
        <v>9</v>
      </c>
      <c r="T3540" t="s">
        <v>81</v>
      </c>
      <c r="U3540" t="s">
        <v>84</v>
      </c>
    </row>
    <row r="3541" spans="1:21" x14ac:dyDescent="0.3">
      <c r="A3541" s="3" t="s">
        <v>3625</v>
      </c>
      <c r="B3541" s="1">
        <v>45250</v>
      </c>
      <c r="C3541" s="7" t="str">
        <f>TEXT(tb_vendas[[#This Row],[Data do Pedido]],"aaaa-mm")</f>
        <v>2023-11</v>
      </c>
      <c r="D3541" s="1" t="s">
        <v>6593</v>
      </c>
      <c r="E3541" t="s">
        <v>18</v>
      </c>
      <c r="F3541" t="s">
        <v>30</v>
      </c>
      <c r="G3541" t="s">
        <v>44</v>
      </c>
      <c r="H3541" t="s">
        <v>46</v>
      </c>
      <c r="I3541" t="s">
        <v>55</v>
      </c>
      <c r="J3541" t="s">
        <v>69</v>
      </c>
      <c r="K3541" t="s">
        <v>73</v>
      </c>
      <c r="L3541">
        <v>84</v>
      </c>
      <c r="M3541" s="5">
        <v>23.55</v>
      </c>
      <c r="N3541" s="5">
        <f t="shared" si="55"/>
        <v>1978.2</v>
      </c>
      <c r="O3541" s="5">
        <v>7.7173285022277183</v>
      </c>
      <c r="P3541" s="5">
        <f>tb_vendas[[#This Row],[Quantidade]]*tb_vendas[[#This Row],[Custo Unitário]]</f>
        <v>648.25559418712828</v>
      </c>
      <c r="Q3541" s="5">
        <f>tb_vendas[[#This Row],[Valor Total]]-tb_vendas[[#This Row],[Custo Total]]</f>
        <v>1329.9444058128718</v>
      </c>
      <c r="R3541" s="2">
        <v>9</v>
      </c>
      <c r="S3541" s="3">
        <v>3</v>
      </c>
      <c r="T3541" t="s">
        <v>81</v>
      </c>
      <c r="U3541" t="s">
        <v>82</v>
      </c>
    </row>
    <row r="3542" spans="1:21" x14ac:dyDescent="0.3">
      <c r="A3542" s="3" t="s">
        <v>3626</v>
      </c>
      <c r="B3542" s="1">
        <v>45251</v>
      </c>
      <c r="C3542" s="7" t="str">
        <f>TEXT(tb_vendas[[#This Row],[Data do Pedido]],"aaaa-mm")</f>
        <v>2023-11</v>
      </c>
      <c r="D3542" s="1" t="s">
        <v>6591</v>
      </c>
      <c r="E3542" t="s">
        <v>17</v>
      </c>
      <c r="F3542" t="s">
        <v>35</v>
      </c>
      <c r="G3542" t="s">
        <v>44</v>
      </c>
      <c r="H3542" t="s">
        <v>46</v>
      </c>
      <c r="I3542" t="s">
        <v>53</v>
      </c>
      <c r="J3542" t="s">
        <v>67</v>
      </c>
      <c r="K3542" t="s">
        <v>77</v>
      </c>
      <c r="L3542">
        <v>93</v>
      </c>
      <c r="M3542" s="5">
        <v>64</v>
      </c>
      <c r="N3542" s="5">
        <f t="shared" si="55"/>
        <v>5952</v>
      </c>
      <c r="O3542" s="5">
        <v>40.882680490476304</v>
      </c>
      <c r="P3542" s="5">
        <f>tb_vendas[[#This Row],[Quantidade]]*tb_vendas[[#This Row],[Custo Unitário]]</f>
        <v>3802.0892856142964</v>
      </c>
      <c r="Q3542" s="5">
        <f>tb_vendas[[#This Row],[Valor Total]]-tb_vendas[[#This Row],[Custo Total]]</f>
        <v>2149.9107143857036</v>
      </c>
      <c r="R3542" s="2">
        <v>10</v>
      </c>
      <c r="S3542" s="3">
        <v>4</v>
      </c>
      <c r="T3542" t="s">
        <v>81</v>
      </c>
      <c r="U3542" t="s">
        <v>84</v>
      </c>
    </row>
    <row r="3543" spans="1:21" x14ac:dyDescent="0.3">
      <c r="A3543" s="3" t="s">
        <v>3627</v>
      </c>
      <c r="B3543" s="1">
        <v>45251</v>
      </c>
      <c r="C3543" s="7" t="str">
        <f>TEXT(tb_vendas[[#This Row],[Data do Pedido]],"aaaa-mm")</f>
        <v>2023-11</v>
      </c>
      <c r="D3543" s="1" t="s">
        <v>6590</v>
      </c>
      <c r="E3543" t="s">
        <v>18</v>
      </c>
      <c r="F3543" t="s">
        <v>25</v>
      </c>
      <c r="G3543" t="s">
        <v>40</v>
      </c>
      <c r="H3543" t="s">
        <v>46</v>
      </c>
      <c r="I3543" t="s">
        <v>61</v>
      </c>
      <c r="J3543" t="s">
        <v>68</v>
      </c>
      <c r="K3543" t="s">
        <v>76</v>
      </c>
      <c r="L3543">
        <v>100</v>
      </c>
      <c r="M3543" s="5">
        <v>37.03</v>
      </c>
      <c r="N3543" s="5">
        <f t="shared" si="55"/>
        <v>3703</v>
      </c>
      <c r="O3543" s="5">
        <v>19.653963263529754</v>
      </c>
      <c r="P3543" s="5">
        <f>tb_vendas[[#This Row],[Quantidade]]*tb_vendas[[#This Row],[Custo Unitário]]</f>
        <v>1965.3963263529754</v>
      </c>
      <c r="Q3543" s="5">
        <f>tb_vendas[[#This Row],[Valor Total]]-tb_vendas[[#This Row],[Custo Total]]</f>
        <v>1737.6036736470246</v>
      </c>
      <c r="R3543" s="2">
        <v>7</v>
      </c>
      <c r="S3543" s="3">
        <v>8</v>
      </c>
      <c r="T3543" t="s">
        <v>79</v>
      </c>
      <c r="U3543" t="s">
        <v>85</v>
      </c>
    </row>
    <row r="3544" spans="1:21" x14ac:dyDescent="0.3">
      <c r="A3544" s="3" t="s">
        <v>3628</v>
      </c>
      <c r="B3544" s="1">
        <v>45251</v>
      </c>
      <c r="C3544" s="7" t="str">
        <f>TEXT(tb_vendas[[#This Row],[Data do Pedido]],"aaaa-mm")</f>
        <v>2023-11</v>
      </c>
      <c r="D3544" s="1" t="s">
        <v>6591</v>
      </c>
      <c r="E3544" t="s">
        <v>23</v>
      </c>
      <c r="F3544" t="s">
        <v>31</v>
      </c>
      <c r="G3544" t="s">
        <v>40</v>
      </c>
      <c r="H3544" t="s">
        <v>46</v>
      </c>
      <c r="I3544" t="s">
        <v>60</v>
      </c>
      <c r="J3544" t="s">
        <v>69</v>
      </c>
      <c r="K3544" t="s">
        <v>71</v>
      </c>
      <c r="L3544">
        <v>49</v>
      </c>
      <c r="M3544" s="5">
        <v>21.46</v>
      </c>
      <c r="N3544" s="5">
        <f t="shared" si="55"/>
        <v>1051.54</v>
      </c>
      <c r="O3544" s="5">
        <v>13.286246196818958</v>
      </c>
      <c r="P3544" s="5">
        <f>tb_vendas[[#This Row],[Quantidade]]*tb_vendas[[#This Row],[Custo Unitário]]</f>
        <v>651.02606364412895</v>
      </c>
      <c r="Q3544" s="5">
        <f>tb_vendas[[#This Row],[Valor Total]]-tb_vendas[[#This Row],[Custo Total]]</f>
        <v>400.51393635587101</v>
      </c>
      <c r="R3544" s="2">
        <v>10</v>
      </c>
      <c r="S3544" s="3">
        <v>10</v>
      </c>
      <c r="T3544" t="s">
        <v>80</v>
      </c>
      <c r="U3544" t="s">
        <v>83</v>
      </c>
    </row>
    <row r="3545" spans="1:21" x14ac:dyDescent="0.3">
      <c r="A3545" s="3" t="s">
        <v>3629</v>
      </c>
      <c r="B3545" s="1">
        <v>45251</v>
      </c>
      <c r="C3545" s="7" t="str">
        <f>TEXT(tb_vendas[[#This Row],[Data do Pedido]],"aaaa-mm")</f>
        <v>2023-11</v>
      </c>
      <c r="D3545" s="1" t="s">
        <v>6588</v>
      </c>
      <c r="E3545" t="s">
        <v>17</v>
      </c>
      <c r="F3545" t="s">
        <v>29</v>
      </c>
      <c r="G3545" t="s">
        <v>43</v>
      </c>
      <c r="H3545" t="s">
        <v>45</v>
      </c>
      <c r="I3545" t="s">
        <v>49</v>
      </c>
      <c r="J3545" t="s">
        <v>65</v>
      </c>
      <c r="K3545" t="s">
        <v>72</v>
      </c>
      <c r="L3545">
        <v>16</v>
      </c>
      <c r="M3545" s="5">
        <v>8.44</v>
      </c>
      <c r="N3545" s="5">
        <f t="shared" si="55"/>
        <v>135.04</v>
      </c>
      <c r="O3545" s="5">
        <v>2.3663587020959205</v>
      </c>
      <c r="P3545" s="5">
        <f>tb_vendas[[#This Row],[Quantidade]]*tb_vendas[[#This Row],[Custo Unitário]]</f>
        <v>37.861739233534728</v>
      </c>
      <c r="Q3545" s="5">
        <f>tb_vendas[[#This Row],[Valor Total]]-tb_vendas[[#This Row],[Custo Total]]</f>
        <v>97.178260766465257</v>
      </c>
      <c r="R3545" s="2">
        <v>8</v>
      </c>
      <c r="S3545" s="3">
        <v>8</v>
      </c>
      <c r="T3545" t="s">
        <v>79</v>
      </c>
      <c r="U3545" t="s">
        <v>85</v>
      </c>
    </row>
    <row r="3546" spans="1:21" x14ac:dyDescent="0.3">
      <c r="A3546" s="3" t="s">
        <v>3630</v>
      </c>
      <c r="B3546" s="1">
        <v>45252</v>
      </c>
      <c r="C3546" s="7" t="str">
        <f>TEXT(tb_vendas[[#This Row],[Data do Pedido]],"aaaa-mm")</f>
        <v>2023-11</v>
      </c>
      <c r="D3546" s="1" t="s">
        <v>6592</v>
      </c>
      <c r="E3546" t="s">
        <v>23</v>
      </c>
      <c r="F3546" t="s">
        <v>38</v>
      </c>
      <c r="G3546" t="s">
        <v>39</v>
      </c>
      <c r="H3546" t="s">
        <v>45</v>
      </c>
      <c r="I3546" t="s">
        <v>57</v>
      </c>
      <c r="J3546" t="s">
        <v>66</v>
      </c>
      <c r="K3546" t="s">
        <v>77</v>
      </c>
      <c r="L3546">
        <v>79</v>
      </c>
      <c r="M3546" s="5">
        <v>94.61</v>
      </c>
      <c r="N3546" s="5">
        <f t="shared" si="55"/>
        <v>7474.19</v>
      </c>
      <c r="O3546" s="5">
        <v>54.319762693108153</v>
      </c>
      <c r="P3546" s="5">
        <f>tb_vendas[[#This Row],[Quantidade]]*tb_vendas[[#This Row],[Custo Unitário]]</f>
        <v>4291.2612527555439</v>
      </c>
      <c r="Q3546" s="5">
        <f>tb_vendas[[#This Row],[Valor Total]]-tb_vendas[[#This Row],[Custo Total]]</f>
        <v>3182.9287472444557</v>
      </c>
      <c r="R3546" s="2">
        <v>1</v>
      </c>
      <c r="S3546" s="3">
        <v>9</v>
      </c>
      <c r="T3546" t="s">
        <v>81</v>
      </c>
      <c r="U3546" t="s">
        <v>85</v>
      </c>
    </row>
    <row r="3547" spans="1:21" x14ac:dyDescent="0.3">
      <c r="A3547" s="3" t="s">
        <v>3631</v>
      </c>
      <c r="B3547" s="1">
        <v>45252</v>
      </c>
      <c r="C3547" s="7" t="str">
        <f>TEXT(tb_vendas[[#This Row],[Data do Pedido]],"aaaa-mm")</f>
        <v>2023-11</v>
      </c>
      <c r="D3547" s="1" t="s">
        <v>6588</v>
      </c>
      <c r="E3547" t="s">
        <v>22</v>
      </c>
      <c r="F3547" t="s">
        <v>35</v>
      </c>
      <c r="G3547" t="s">
        <v>44</v>
      </c>
      <c r="H3547" t="s">
        <v>46</v>
      </c>
      <c r="I3547" t="s">
        <v>62</v>
      </c>
      <c r="J3547" t="s">
        <v>70</v>
      </c>
      <c r="K3547" t="s">
        <v>75</v>
      </c>
      <c r="L3547">
        <v>77</v>
      </c>
      <c r="M3547" s="5">
        <v>21.59</v>
      </c>
      <c r="N3547" s="5">
        <f t="shared" si="55"/>
        <v>1662.43</v>
      </c>
      <c r="O3547" s="5">
        <v>8.9105946182312401</v>
      </c>
      <c r="P3547" s="5">
        <f>tb_vendas[[#This Row],[Quantidade]]*tb_vendas[[#This Row],[Custo Unitário]]</f>
        <v>686.11578560380553</v>
      </c>
      <c r="Q3547" s="5">
        <f>tb_vendas[[#This Row],[Valor Total]]-tb_vendas[[#This Row],[Custo Total]]</f>
        <v>976.31421439619453</v>
      </c>
      <c r="R3547" s="2">
        <v>2</v>
      </c>
      <c r="S3547" s="3">
        <v>8</v>
      </c>
      <c r="T3547" t="s">
        <v>80</v>
      </c>
      <c r="U3547" t="s">
        <v>85</v>
      </c>
    </row>
    <row r="3548" spans="1:21" x14ac:dyDescent="0.3">
      <c r="A3548" s="3" t="s">
        <v>3632</v>
      </c>
      <c r="B3548" s="1">
        <v>45252</v>
      </c>
      <c r="C3548" s="7" t="str">
        <f>TEXT(tb_vendas[[#This Row],[Data do Pedido]],"aaaa-mm")</f>
        <v>2023-11</v>
      </c>
      <c r="D3548" s="1" t="s">
        <v>6588</v>
      </c>
      <c r="E3548" t="s">
        <v>22</v>
      </c>
      <c r="F3548" t="s">
        <v>27</v>
      </c>
      <c r="G3548" t="s">
        <v>42</v>
      </c>
      <c r="H3548" t="s">
        <v>46</v>
      </c>
      <c r="I3548" t="s">
        <v>62</v>
      </c>
      <c r="J3548" t="s">
        <v>70</v>
      </c>
      <c r="K3548" t="s">
        <v>73</v>
      </c>
      <c r="L3548">
        <v>80</v>
      </c>
      <c r="M3548" s="5">
        <v>23.77</v>
      </c>
      <c r="N3548" s="5">
        <f t="shared" si="55"/>
        <v>1901.6</v>
      </c>
      <c r="O3548" s="5">
        <v>15.190789286285144</v>
      </c>
      <c r="P3548" s="5">
        <f>tb_vendas[[#This Row],[Quantidade]]*tb_vendas[[#This Row],[Custo Unitário]]</f>
        <v>1215.2631429028115</v>
      </c>
      <c r="Q3548" s="5">
        <f>tb_vendas[[#This Row],[Valor Total]]-tb_vendas[[#This Row],[Custo Total]]</f>
        <v>686.33685709718839</v>
      </c>
      <c r="R3548" s="2">
        <v>5</v>
      </c>
      <c r="S3548" s="3">
        <v>1</v>
      </c>
      <c r="T3548" t="s">
        <v>80</v>
      </c>
      <c r="U3548" t="s">
        <v>82</v>
      </c>
    </row>
    <row r="3549" spans="1:21" x14ac:dyDescent="0.3">
      <c r="A3549" s="3" t="s">
        <v>3633</v>
      </c>
      <c r="B3549" s="1">
        <v>45252</v>
      </c>
      <c r="C3549" s="7" t="str">
        <f>TEXT(tb_vendas[[#This Row],[Data do Pedido]],"aaaa-mm")</f>
        <v>2023-11</v>
      </c>
      <c r="D3549" s="1" t="s">
        <v>6591</v>
      </c>
      <c r="E3549" t="s">
        <v>22</v>
      </c>
      <c r="F3549" t="s">
        <v>32</v>
      </c>
      <c r="G3549" t="s">
        <v>39</v>
      </c>
      <c r="H3549" t="s">
        <v>45</v>
      </c>
      <c r="I3549" t="s">
        <v>57</v>
      </c>
      <c r="J3549" t="s">
        <v>66</v>
      </c>
      <c r="K3549" t="s">
        <v>74</v>
      </c>
      <c r="L3549">
        <v>86</v>
      </c>
      <c r="M3549" s="5">
        <v>44.01</v>
      </c>
      <c r="N3549" s="5">
        <f t="shared" si="55"/>
        <v>3784.8599999999997</v>
      </c>
      <c r="O3549" s="5">
        <v>12.679212078907273</v>
      </c>
      <c r="P3549" s="5">
        <f>tb_vendas[[#This Row],[Quantidade]]*tb_vendas[[#This Row],[Custo Unitário]]</f>
        <v>1090.4122387860255</v>
      </c>
      <c r="Q3549" s="5">
        <f>tb_vendas[[#This Row],[Valor Total]]-tb_vendas[[#This Row],[Custo Total]]</f>
        <v>2694.4477612139744</v>
      </c>
      <c r="R3549" s="2">
        <v>10</v>
      </c>
      <c r="S3549" s="3">
        <v>5</v>
      </c>
      <c r="T3549" t="s">
        <v>81</v>
      </c>
      <c r="U3549" t="s">
        <v>83</v>
      </c>
    </row>
    <row r="3550" spans="1:21" x14ac:dyDescent="0.3">
      <c r="A3550" s="3" t="s">
        <v>3634</v>
      </c>
      <c r="B3550" s="1">
        <v>45252</v>
      </c>
      <c r="C3550" s="7" t="str">
        <f>TEXT(tb_vendas[[#This Row],[Data do Pedido]],"aaaa-mm")</f>
        <v>2023-11</v>
      </c>
      <c r="D3550" s="1" t="s">
        <v>6588</v>
      </c>
      <c r="E3550" t="s">
        <v>18</v>
      </c>
      <c r="F3550" t="s">
        <v>35</v>
      </c>
      <c r="G3550" t="s">
        <v>44</v>
      </c>
      <c r="H3550" t="s">
        <v>46</v>
      </c>
      <c r="I3550" t="s">
        <v>50</v>
      </c>
      <c r="J3550" t="s">
        <v>66</v>
      </c>
      <c r="K3550" t="s">
        <v>78</v>
      </c>
      <c r="L3550">
        <v>52</v>
      </c>
      <c r="M3550" s="5">
        <v>62.2</v>
      </c>
      <c r="N3550" s="5">
        <f t="shared" si="55"/>
        <v>3234.4</v>
      </c>
      <c r="O3550" s="5">
        <v>25.864037110313511</v>
      </c>
      <c r="P3550" s="5">
        <f>tb_vendas[[#This Row],[Quantidade]]*tb_vendas[[#This Row],[Custo Unitário]]</f>
        <v>1344.9299297363025</v>
      </c>
      <c r="Q3550" s="5">
        <f>tb_vendas[[#This Row],[Valor Total]]-tb_vendas[[#This Row],[Custo Total]]</f>
        <v>1889.4700702636976</v>
      </c>
      <c r="R3550" s="2">
        <v>2</v>
      </c>
      <c r="S3550" s="3">
        <v>3</v>
      </c>
      <c r="T3550" t="s">
        <v>79</v>
      </c>
      <c r="U3550" t="s">
        <v>85</v>
      </c>
    </row>
    <row r="3551" spans="1:21" x14ac:dyDescent="0.3">
      <c r="A3551" s="3" t="s">
        <v>3635</v>
      </c>
      <c r="B3551" s="1">
        <v>45252</v>
      </c>
      <c r="C3551" s="7" t="str">
        <f>TEXT(tb_vendas[[#This Row],[Data do Pedido]],"aaaa-mm")</f>
        <v>2023-11</v>
      </c>
      <c r="D3551" s="1" t="s">
        <v>6590</v>
      </c>
      <c r="E3551" t="s">
        <v>23</v>
      </c>
      <c r="F3551" t="s">
        <v>38</v>
      </c>
      <c r="G3551" t="s">
        <v>39</v>
      </c>
      <c r="H3551" t="s">
        <v>45</v>
      </c>
      <c r="I3551" t="s">
        <v>58</v>
      </c>
      <c r="J3551" t="s">
        <v>64</v>
      </c>
      <c r="K3551" t="s">
        <v>76</v>
      </c>
      <c r="L3551">
        <v>48</v>
      </c>
      <c r="M3551" s="5">
        <v>82</v>
      </c>
      <c r="N3551" s="5">
        <f t="shared" si="55"/>
        <v>3936</v>
      </c>
      <c r="O3551" s="5">
        <v>26.133055562710148</v>
      </c>
      <c r="P3551" s="5">
        <f>tb_vendas[[#This Row],[Quantidade]]*tb_vendas[[#This Row],[Custo Unitário]]</f>
        <v>1254.386667010087</v>
      </c>
      <c r="Q3551" s="5">
        <f>tb_vendas[[#This Row],[Valor Total]]-tb_vendas[[#This Row],[Custo Total]]</f>
        <v>2681.613332989913</v>
      </c>
      <c r="R3551" s="2">
        <v>5</v>
      </c>
      <c r="S3551" s="3">
        <v>1</v>
      </c>
      <c r="T3551" t="s">
        <v>81</v>
      </c>
      <c r="U3551" t="s">
        <v>83</v>
      </c>
    </row>
    <row r="3552" spans="1:21" x14ac:dyDescent="0.3">
      <c r="A3552" s="3" t="s">
        <v>3636</v>
      </c>
      <c r="B3552" s="1">
        <v>45252</v>
      </c>
      <c r="C3552" s="7" t="str">
        <f>TEXT(tb_vendas[[#This Row],[Data do Pedido]],"aaaa-mm")</f>
        <v>2023-11</v>
      </c>
      <c r="D3552" s="1" t="s">
        <v>6590</v>
      </c>
      <c r="E3552" t="s">
        <v>21</v>
      </c>
      <c r="F3552" t="s">
        <v>24</v>
      </c>
      <c r="G3552" t="s">
        <v>39</v>
      </c>
      <c r="H3552" t="s">
        <v>45</v>
      </c>
      <c r="I3552" t="s">
        <v>55</v>
      </c>
      <c r="J3552" t="s">
        <v>69</v>
      </c>
      <c r="K3552" t="s">
        <v>76</v>
      </c>
      <c r="L3552">
        <v>88</v>
      </c>
      <c r="M3552" s="5">
        <v>20.91</v>
      </c>
      <c r="N3552" s="5">
        <f t="shared" si="55"/>
        <v>1840.08</v>
      </c>
      <c r="O3552" s="5">
        <v>16.596469489786088</v>
      </c>
      <c r="P3552" s="5">
        <f>tb_vendas[[#This Row],[Quantidade]]*tb_vendas[[#This Row],[Custo Unitário]]</f>
        <v>1460.4893151011756</v>
      </c>
      <c r="Q3552" s="5">
        <f>tb_vendas[[#This Row],[Valor Total]]-tb_vendas[[#This Row],[Custo Total]]</f>
        <v>379.59068489882429</v>
      </c>
      <c r="R3552" s="2">
        <v>6</v>
      </c>
      <c r="S3552" s="3">
        <v>7</v>
      </c>
      <c r="T3552" t="s">
        <v>79</v>
      </c>
      <c r="U3552" t="s">
        <v>85</v>
      </c>
    </row>
    <row r="3553" spans="1:21" x14ac:dyDescent="0.3">
      <c r="A3553" s="3" t="s">
        <v>3637</v>
      </c>
      <c r="B3553" s="1">
        <v>45252</v>
      </c>
      <c r="C3553" s="7" t="str">
        <f>TEXT(tb_vendas[[#This Row],[Data do Pedido]],"aaaa-mm")</f>
        <v>2023-11</v>
      </c>
      <c r="D3553" s="1" t="s">
        <v>6593</v>
      </c>
      <c r="E3553" t="s">
        <v>21</v>
      </c>
      <c r="F3553" t="s">
        <v>29</v>
      </c>
      <c r="G3553" t="s">
        <v>43</v>
      </c>
      <c r="H3553" t="s">
        <v>45</v>
      </c>
      <c r="I3553" t="s">
        <v>52</v>
      </c>
      <c r="J3553" t="s">
        <v>67</v>
      </c>
      <c r="K3553" t="s">
        <v>71</v>
      </c>
      <c r="L3553">
        <v>32</v>
      </c>
      <c r="M3553" s="5">
        <v>22.17</v>
      </c>
      <c r="N3553" s="5">
        <f t="shared" si="55"/>
        <v>709.44</v>
      </c>
      <c r="O3553" s="5">
        <v>6.2301923895195888</v>
      </c>
      <c r="P3553" s="5">
        <f>tb_vendas[[#This Row],[Quantidade]]*tb_vendas[[#This Row],[Custo Unitário]]</f>
        <v>199.36615646462684</v>
      </c>
      <c r="Q3553" s="5">
        <f>tb_vendas[[#This Row],[Valor Total]]-tb_vendas[[#This Row],[Custo Total]]</f>
        <v>510.07384353537321</v>
      </c>
      <c r="R3553" s="2">
        <v>1</v>
      </c>
      <c r="S3553" s="3">
        <v>10</v>
      </c>
      <c r="T3553" t="s">
        <v>80</v>
      </c>
      <c r="U3553" t="s">
        <v>84</v>
      </c>
    </row>
    <row r="3554" spans="1:21" x14ac:dyDescent="0.3">
      <c r="A3554" s="3" t="s">
        <v>3638</v>
      </c>
      <c r="B3554" s="1">
        <v>45252</v>
      </c>
      <c r="C3554" s="7" t="str">
        <f>TEXT(tb_vendas[[#This Row],[Data do Pedido]],"aaaa-mm")</f>
        <v>2023-11</v>
      </c>
      <c r="D3554" s="1" t="s">
        <v>6588</v>
      </c>
      <c r="E3554" t="s">
        <v>23</v>
      </c>
      <c r="F3554" t="s">
        <v>34</v>
      </c>
      <c r="G3554" t="s">
        <v>40</v>
      </c>
      <c r="H3554" t="s">
        <v>46</v>
      </c>
      <c r="I3554" t="s">
        <v>53</v>
      </c>
      <c r="J3554" t="s">
        <v>67</v>
      </c>
      <c r="K3554" t="s">
        <v>72</v>
      </c>
      <c r="L3554">
        <v>33</v>
      </c>
      <c r="M3554" s="5">
        <v>97.69</v>
      </c>
      <c r="N3554" s="5">
        <f t="shared" si="55"/>
        <v>3223.77</v>
      </c>
      <c r="O3554" s="5">
        <v>33.176570079328236</v>
      </c>
      <c r="P3554" s="5">
        <f>tb_vendas[[#This Row],[Quantidade]]*tb_vendas[[#This Row],[Custo Unitário]]</f>
        <v>1094.8268126178318</v>
      </c>
      <c r="Q3554" s="5">
        <f>tb_vendas[[#This Row],[Valor Total]]-tb_vendas[[#This Row],[Custo Total]]</f>
        <v>2128.9431873821682</v>
      </c>
      <c r="R3554" s="2">
        <v>7</v>
      </c>
      <c r="S3554" s="3">
        <v>1</v>
      </c>
      <c r="T3554" t="s">
        <v>81</v>
      </c>
      <c r="U3554" t="s">
        <v>84</v>
      </c>
    </row>
    <row r="3555" spans="1:21" x14ac:dyDescent="0.3">
      <c r="A3555" s="3" t="s">
        <v>3639</v>
      </c>
      <c r="B3555" s="1">
        <v>45253</v>
      </c>
      <c r="C3555" s="7" t="str">
        <f>TEXT(tb_vendas[[#This Row],[Data do Pedido]],"aaaa-mm")</f>
        <v>2023-11</v>
      </c>
      <c r="D3555" s="1" t="s">
        <v>6591</v>
      </c>
      <c r="E3555" t="s">
        <v>21</v>
      </c>
      <c r="F3555" t="s">
        <v>36</v>
      </c>
      <c r="G3555" t="s">
        <v>39</v>
      </c>
      <c r="H3555" t="s">
        <v>45</v>
      </c>
      <c r="I3555" t="s">
        <v>60</v>
      </c>
      <c r="J3555" t="s">
        <v>69</v>
      </c>
      <c r="K3555" t="s">
        <v>76</v>
      </c>
      <c r="L3555">
        <v>40</v>
      </c>
      <c r="M3555" s="5">
        <v>96.13</v>
      </c>
      <c r="N3555" s="5">
        <f t="shared" si="55"/>
        <v>3845.2</v>
      </c>
      <c r="O3555" s="5">
        <v>37.84015497013295</v>
      </c>
      <c r="P3555" s="5">
        <f>tb_vendas[[#This Row],[Quantidade]]*tb_vendas[[#This Row],[Custo Unitário]]</f>
        <v>1513.6061988053179</v>
      </c>
      <c r="Q3555" s="5">
        <f>tb_vendas[[#This Row],[Valor Total]]-tb_vendas[[#This Row],[Custo Total]]</f>
        <v>2331.5938011946819</v>
      </c>
      <c r="R3555" s="2">
        <v>2</v>
      </c>
      <c r="S3555" s="3">
        <v>4</v>
      </c>
      <c r="T3555" t="s">
        <v>81</v>
      </c>
      <c r="U3555" t="s">
        <v>84</v>
      </c>
    </row>
    <row r="3556" spans="1:21" x14ac:dyDescent="0.3">
      <c r="A3556" s="3" t="s">
        <v>3640</v>
      </c>
      <c r="B3556" s="1">
        <v>45253</v>
      </c>
      <c r="C3556" s="7" t="str">
        <f>TEXT(tb_vendas[[#This Row],[Data do Pedido]],"aaaa-mm")</f>
        <v>2023-11</v>
      </c>
      <c r="D3556" s="1" t="s">
        <v>6589</v>
      </c>
      <c r="E3556" t="s">
        <v>17</v>
      </c>
      <c r="F3556" t="s">
        <v>24</v>
      </c>
      <c r="G3556" t="s">
        <v>39</v>
      </c>
      <c r="H3556" t="s">
        <v>45</v>
      </c>
      <c r="I3556" t="s">
        <v>60</v>
      </c>
      <c r="J3556" t="s">
        <v>69</v>
      </c>
      <c r="K3556" t="s">
        <v>73</v>
      </c>
      <c r="L3556">
        <v>65</v>
      </c>
      <c r="M3556" s="5">
        <v>94.42</v>
      </c>
      <c r="N3556" s="5">
        <f t="shared" si="55"/>
        <v>6137.3</v>
      </c>
      <c r="O3556" s="5">
        <v>72.017958705483537</v>
      </c>
      <c r="P3556" s="5">
        <f>tb_vendas[[#This Row],[Quantidade]]*tb_vendas[[#This Row],[Custo Unitário]]</f>
        <v>4681.1673158564299</v>
      </c>
      <c r="Q3556" s="5">
        <f>tb_vendas[[#This Row],[Valor Total]]-tb_vendas[[#This Row],[Custo Total]]</f>
        <v>1456.1326841435703</v>
      </c>
      <c r="R3556" s="2">
        <v>6</v>
      </c>
      <c r="S3556" s="3">
        <v>3</v>
      </c>
      <c r="T3556" t="s">
        <v>81</v>
      </c>
      <c r="U3556" t="s">
        <v>85</v>
      </c>
    </row>
    <row r="3557" spans="1:21" x14ac:dyDescent="0.3">
      <c r="A3557" s="3" t="s">
        <v>3641</v>
      </c>
      <c r="B3557" s="1">
        <v>45253</v>
      </c>
      <c r="C3557" s="7" t="str">
        <f>TEXT(tb_vendas[[#This Row],[Data do Pedido]],"aaaa-mm")</f>
        <v>2023-11</v>
      </c>
      <c r="D3557" s="1" t="s">
        <v>6592</v>
      </c>
      <c r="E3557" t="s">
        <v>22</v>
      </c>
      <c r="F3557" t="s">
        <v>26</v>
      </c>
      <c r="G3557" t="s">
        <v>41</v>
      </c>
      <c r="H3557" t="s">
        <v>45</v>
      </c>
      <c r="I3557" t="s">
        <v>48</v>
      </c>
      <c r="J3557" t="s">
        <v>64</v>
      </c>
      <c r="K3557" t="s">
        <v>71</v>
      </c>
      <c r="L3557">
        <v>77</v>
      </c>
      <c r="M3557" s="5">
        <v>29.66</v>
      </c>
      <c r="N3557" s="5">
        <f t="shared" si="55"/>
        <v>2283.8200000000002</v>
      </c>
      <c r="O3557" s="5">
        <v>8.9069098488349461</v>
      </c>
      <c r="P3557" s="5">
        <f>tb_vendas[[#This Row],[Quantidade]]*tb_vendas[[#This Row],[Custo Unitário]]</f>
        <v>685.83205836029083</v>
      </c>
      <c r="Q3557" s="5">
        <f>tb_vendas[[#This Row],[Valor Total]]-tb_vendas[[#This Row],[Custo Total]]</f>
        <v>1597.9879416397093</v>
      </c>
      <c r="R3557" s="2">
        <v>4</v>
      </c>
      <c r="S3557" s="3">
        <v>1</v>
      </c>
      <c r="T3557" t="s">
        <v>81</v>
      </c>
      <c r="U3557" t="s">
        <v>84</v>
      </c>
    </row>
    <row r="3558" spans="1:21" x14ac:dyDescent="0.3">
      <c r="A3558" s="3" t="s">
        <v>3642</v>
      </c>
      <c r="B3558" s="1">
        <v>45253</v>
      </c>
      <c r="C3558" s="7" t="str">
        <f>TEXT(tb_vendas[[#This Row],[Data do Pedido]],"aaaa-mm")</f>
        <v>2023-11</v>
      </c>
      <c r="D3558" s="1" t="s">
        <v>6591</v>
      </c>
      <c r="E3558" t="s">
        <v>19</v>
      </c>
      <c r="F3558" t="s">
        <v>24</v>
      </c>
      <c r="G3558" t="s">
        <v>39</v>
      </c>
      <c r="H3558" t="s">
        <v>45</v>
      </c>
      <c r="I3558" t="s">
        <v>52</v>
      </c>
      <c r="J3558" t="s">
        <v>67</v>
      </c>
      <c r="K3558" t="s">
        <v>74</v>
      </c>
      <c r="L3558">
        <v>54</v>
      </c>
      <c r="M3558" s="5">
        <v>67.400000000000006</v>
      </c>
      <c r="N3558" s="5">
        <f t="shared" si="55"/>
        <v>3639.6000000000004</v>
      </c>
      <c r="O3558" s="5">
        <v>20.504649472708696</v>
      </c>
      <c r="P3558" s="5">
        <f>tb_vendas[[#This Row],[Quantidade]]*tb_vendas[[#This Row],[Custo Unitário]]</f>
        <v>1107.2510715262695</v>
      </c>
      <c r="Q3558" s="5">
        <f>tb_vendas[[#This Row],[Valor Total]]-tb_vendas[[#This Row],[Custo Total]]</f>
        <v>2532.3489284737307</v>
      </c>
      <c r="R3558" s="2">
        <v>10</v>
      </c>
      <c r="S3558" s="3">
        <v>10</v>
      </c>
      <c r="T3558" t="s">
        <v>81</v>
      </c>
      <c r="U3558" t="s">
        <v>82</v>
      </c>
    </row>
    <row r="3559" spans="1:21" x14ac:dyDescent="0.3">
      <c r="A3559" s="3" t="s">
        <v>3643</v>
      </c>
      <c r="B3559" s="1">
        <v>45253</v>
      </c>
      <c r="C3559" s="7" t="str">
        <f>TEXT(tb_vendas[[#This Row],[Data do Pedido]],"aaaa-mm")</f>
        <v>2023-11</v>
      </c>
      <c r="D3559" s="1" t="s">
        <v>6593</v>
      </c>
      <c r="E3559" t="s">
        <v>17</v>
      </c>
      <c r="F3559" t="s">
        <v>27</v>
      </c>
      <c r="G3559" t="s">
        <v>42</v>
      </c>
      <c r="H3559" t="s">
        <v>46</v>
      </c>
      <c r="I3559" t="s">
        <v>60</v>
      </c>
      <c r="J3559" t="s">
        <v>69</v>
      </c>
      <c r="K3559" t="s">
        <v>73</v>
      </c>
      <c r="L3559">
        <v>38</v>
      </c>
      <c r="M3559" s="5">
        <v>56.47</v>
      </c>
      <c r="N3559" s="5">
        <f t="shared" si="55"/>
        <v>2145.86</v>
      </c>
      <c r="O3559" s="5">
        <v>21.562762948788432</v>
      </c>
      <c r="P3559" s="5">
        <f>tb_vendas[[#This Row],[Quantidade]]*tb_vendas[[#This Row],[Custo Unitário]]</f>
        <v>819.38499205396045</v>
      </c>
      <c r="Q3559" s="5">
        <f>tb_vendas[[#This Row],[Valor Total]]-tb_vendas[[#This Row],[Custo Total]]</f>
        <v>1326.4750079460396</v>
      </c>
      <c r="R3559" s="2">
        <v>1</v>
      </c>
      <c r="S3559" s="3">
        <v>6</v>
      </c>
      <c r="T3559" t="s">
        <v>81</v>
      </c>
      <c r="U3559" t="s">
        <v>85</v>
      </c>
    </row>
    <row r="3560" spans="1:21" x14ac:dyDescent="0.3">
      <c r="A3560" s="3" t="s">
        <v>3644</v>
      </c>
      <c r="B3560" s="1">
        <v>45254</v>
      </c>
      <c r="C3560" s="7" t="str">
        <f>TEXT(tb_vendas[[#This Row],[Data do Pedido]],"aaaa-mm")</f>
        <v>2023-11</v>
      </c>
      <c r="D3560" s="1" t="s">
        <v>6590</v>
      </c>
      <c r="E3560" t="s">
        <v>19</v>
      </c>
      <c r="F3560" t="s">
        <v>37</v>
      </c>
      <c r="G3560" t="s">
        <v>41</v>
      </c>
      <c r="H3560" t="s">
        <v>45</v>
      </c>
      <c r="I3560" t="s">
        <v>51</v>
      </c>
      <c r="J3560" t="s">
        <v>65</v>
      </c>
      <c r="K3560" t="s">
        <v>76</v>
      </c>
      <c r="L3560">
        <v>68</v>
      </c>
      <c r="M3560" s="5">
        <v>19.989999999999998</v>
      </c>
      <c r="N3560" s="5">
        <f t="shared" si="55"/>
        <v>1359.32</v>
      </c>
      <c r="O3560" s="5">
        <v>8.1328913674732579</v>
      </c>
      <c r="P3560" s="5">
        <f>tb_vendas[[#This Row],[Quantidade]]*tb_vendas[[#This Row],[Custo Unitário]]</f>
        <v>553.03661298818156</v>
      </c>
      <c r="Q3560" s="5">
        <f>tb_vendas[[#This Row],[Valor Total]]-tb_vendas[[#This Row],[Custo Total]]</f>
        <v>806.28338701181838</v>
      </c>
      <c r="R3560" s="2">
        <v>10</v>
      </c>
      <c r="S3560" s="3">
        <v>6</v>
      </c>
      <c r="T3560" t="s">
        <v>79</v>
      </c>
      <c r="U3560" t="s">
        <v>82</v>
      </c>
    </row>
    <row r="3561" spans="1:21" x14ac:dyDescent="0.3">
      <c r="A3561" s="3" t="s">
        <v>3645</v>
      </c>
      <c r="B3561" s="1">
        <v>45254</v>
      </c>
      <c r="C3561" s="7" t="str">
        <f>TEXT(tb_vendas[[#This Row],[Data do Pedido]],"aaaa-mm")</f>
        <v>2023-11</v>
      </c>
      <c r="D3561" s="1" t="s">
        <v>6590</v>
      </c>
      <c r="E3561" t="s">
        <v>23</v>
      </c>
      <c r="F3561" t="s">
        <v>31</v>
      </c>
      <c r="G3561" t="s">
        <v>40</v>
      </c>
      <c r="H3561" t="s">
        <v>46</v>
      </c>
      <c r="I3561" t="s">
        <v>59</v>
      </c>
      <c r="J3561" t="s">
        <v>70</v>
      </c>
      <c r="K3561" t="s">
        <v>77</v>
      </c>
      <c r="L3561">
        <v>20</v>
      </c>
      <c r="M3561" s="5">
        <v>92.31</v>
      </c>
      <c r="N3561" s="5">
        <f t="shared" si="55"/>
        <v>1846.2</v>
      </c>
      <c r="O3561" s="5">
        <v>29.204348540007153</v>
      </c>
      <c r="P3561" s="5">
        <f>tb_vendas[[#This Row],[Quantidade]]*tb_vendas[[#This Row],[Custo Unitário]]</f>
        <v>584.08697080014304</v>
      </c>
      <c r="Q3561" s="5">
        <f>tb_vendas[[#This Row],[Valor Total]]-tb_vendas[[#This Row],[Custo Total]]</f>
        <v>1262.113029199857</v>
      </c>
      <c r="R3561" s="2">
        <v>5</v>
      </c>
      <c r="S3561" s="3">
        <v>3</v>
      </c>
      <c r="T3561" t="s">
        <v>80</v>
      </c>
      <c r="U3561" t="s">
        <v>83</v>
      </c>
    </row>
    <row r="3562" spans="1:21" x14ac:dyDescent="0.3">
      <c r="A3562" s="3" t="s">
        <v>3646</v>
      </c>
      <c r="B3562" s="1">
        <v>45255</v>
      </c>
      <c r="C3562" s="7" t="str">
        <f>TEXT(tb_vendas[[#This Row],[Data do Pedido]],"aaaa-mm")</f>
        <v>2023-11</v>
      </c>
      <c r="D3562" s="1" t="s">
        <v>6593</v>
      </c>
      <c r="E3562" t="s">
        <v>23</v>
      </c>
      <c r="F3562" t="s">
        <v>30</v>
      </c>
      <c r="G3562" t="s">
        <v>44</v>
      </c>
      <c r="H3562" t="s">
        <v>46</v>
      </c>
      <c r="I3562" t="s">
        <v>51</v>
      </c>
      <c r="J3562" t="s">
        <v>65</v>
      </c>
      <c r="K3562" t="s">
        <v>78</v>
      </c>
      <c r="L3562">
        <v>40</v>
      </c>
      <c r="M3562" s="5">
        <v>28.64</v>
      </c>
      <c r="N3562" s="5">
        <f t="shared" si="55"/>
        <v>1145.5999999999999</v>
      </c>
      <c r="O3562" s="5">
        <v>17.859652355819289</v>
      </c>
      <c r="P3562" s="5">
        <f>tb_vendas[[#This Row],[Quantidade]]*tb_vendas[[#This Row],[Custo Unitário]]</f>
        <v>714.3860942327716</v>
      </c>
      <c r="Q3562" s="5">
        <f>tb_vendas[[#This Row],[Valor Total]]-tb_vendas[[#This Row],[Custo Total]]</f>
        <v>431.21390576722831</v>
      </c>
      <c r="R3562" s="2">
        <v>5</v>
      </c>
      <c r="S3562" s="3">
        <v>10</v>
      </c>
      <c r="T3562" t="s">
        <v>81</v>
      </c>
      <c r="U3562" t="s">
        <v>83</v>
      </c>
    </row>
    <row r="3563" spans="1:21" x14ac:dyDescent="0.3">
      <c r="A3563" s="3" t="s">
        <v>3647</v>
      </c>
      <c r="B3563" s="1">
        <v>45255</v>
      </c>
      <c r="C3563" s="7" t="str">
        <f>TEXT(tb_vendas[[#This Row],[Data do Pedido]],"aaaa-mm")</f>
        <v>2023-11</v>
      </c>
      <c r="D3563" s="1" t="s">
        <v>6593</v>
      </c>
      <c r="E3563" t="s">
        <v>19</v>
      </c>
      <c r="F3563" t="s">
        <v>28</v>
      </c>
      <c r="G3563" t="s">
        <v>43</v>
      </c>
      <c r="H3563" t="s">
        <v>45</v>
      </c>
      <c r="I3563" t="s">
        <v>52</v>
      </c>
      <c r="J3563" t="s">
        <v>67</v>
      </c>
      <c r="K3563" t="s">
        <v>74</v>
      </c>
      <c r="L3563">
        <v>10</v>
      </c>
      <c r="M3563" s="5">
        <v>38.409999999999997</v>
      </c>
      <c r="N3563" s="5">
        <f t="shared" si="55"/>
        <v>384.09999999999997</v>
      </c>
      <c r="O3563" s="5">
        <v>25.560889722597146</v>
      </c>
      <c r="P3563" s="5">
        <f>tb_vendas[[#This Row],[Quantidade]]*tb_vendas[[#This Row],[Custo Unitário]]</f>
        <v>255.60889722597148</v>
      </c>
      <c r="Q3563" s="5">
        <f>tb_vendas[[#This Row],[Valor Total]]-tb_vendas[[#This Row],[Custo Total]]</f>
        <v>128.49110277402849</v>
      </c>
      <c r="R3563" s="2">
        <v>2</v>
      </c>
      <c r="S3563" s="3">
        <v>3</v>
      </c>
      <c r="T3563" t="s">
        <v>79</v>
      </c>
      <c r="U3563" t="s">
        <v>83</v>
      </c>
    </row>
    <row r="3564" spans="1:21" x14ac:dyDescent="0.3">
      <c r="A3564" s="3" t="s">
        <v>3648</v>
      </c>
      <c r="B3564" s="1">
        <v>45255</v>
      </c>
      <c r="C3564" s="7" t="str">
        <f>TEXT(tb_vendas[[#This Row],[Data do Pedido]],"aaaa-mm")</f>
        <v>2023-11</v>
      </c>
      <c r="D3564" s="1" t="s">
        <v>6590</v>
      </c>
      <c r="E3564" t="s">
        <v>21</v>
      </c>
      <c r="F3564" t="s">
        <v>35</v>
      </c>
      <c r="G3564" t="s">
        <v>44</v>
      </c>
      <c r="H3564" t="s">
        <v>46</v>
      </c>
      <c r="I3564" t="s">
        <v>54</v>
      </c>
      <c r="J3564" t="s">
        <v>68</v>
      </c>
      <c r="K3564" t="s">
        <v>73</v>
      </c>
      <c r="L3564">
        <v>19</v>
      </c>
      <c r="M3564" s="5">
        <v>75.84</v>
      </c>
      <c r="N3564" s="5">
        <f t="shared" si="55"/>
        <v>1440.96</v>
      </c>
      <c r="O3564" s="5">
        <v>26.807917527565415</v>
      </c>
      <c r="P3564" s="5">
        <f>tb_vendas[[#This Row],[Quantidade]]*tb_vendas[[#This Row],[Custo Unitário]]</f>
        <v>509.35043302374288</v>
      </c>
      <c r="Q3564" s="5">
        <f>tb_vendas[[#This Row],[Valor Total]]-tb_vendas[[#This Row],[Custo Total]]</f>
        <v>931.60956697625716</v>
      </c>
      <c r="R3564" s="2">
        <v>2</v>
      </c>
      <c r="S3564" s="3">
        <v>2</v>
      </c>
      <c r="T3564" t="s">
        <v>80</v>
      </c>
      <c r="U3564" t="s">
        <v>85</v>
      </c>
    </row>
    <row r="3565" spans="1:21" x14ac:dyDescent="0.3">
      <c r="A3565" s="3" t="s">
        <v>3649</v>
      </c>
      <c r="B3565" s="1">
        <v>45256</v>
      </c>
      <c r="C3565" s="7" t="str">
        <f>TEXT(tb_vendas[[#This Row],[Data do Pedido]],"aaaa-mm")</f>
        <v>2023-11</v>
      </c>
      <c r="D3565" s="1" t="s">
        <v>6593</v>
      </c>
      <c r="E3565" t="s">
        <v>16</v>
      </c>
      <c r="F3565" t="s">
        <v>28</v>
      </c>
      <c r="G3565" t="s">
        <v>43</v>
      </c>
      <c r="H3565" t="s">
        <v>45</v>
      </c>
      <c r="I3565" t="s">
        <v>57</v>
      </c>
      <c r="J3565" t="s">
        <v>66</v>
      </c>
      <c r="K3565" t="s">
        <v>72</v>
      </c>
      <c r="L3565">
        <v>80</v>
      </c>
      <c r="M3565" s="5">
        <v>18.670000000000002</v>
      </c>
      <c r="N3565" s="5">
        <f t="shared" si="55"/>
        <v>1493.6000000000001</v>
      </c>
      <c r="O3565" s="5">
        <v>7.9588776428765735</v>
      </c>
      <c r="P3565" s="5">
        <f>tb_vendas[[#This Row],[Quantidade]]*tb_vendas[[#This Row],[Custo Unitário]]</f>
        <v>636.71021143012592</v>
      </c>
      <c r="Q3565" s="5">
        <f>tb_vendas[[#This Row],[Valor Total]]-tb_vendas[[#This Row],[Custo Total]]</f>
        <v>856.88978856987421</v>
      </c>
      <c r="R3565" s="2">
        <v>4</v>
      </c>
      <c r="S3565" s="3">
        <v>7</v>
      </c>
      <c r="T3565" t="s">
        <v>81</v>
      </c>
      <c r="U3565" t="s">
        <v>83</v>
      </c>
    </row>
    <row r="3566" spans="1:21" x14ac:dyDescent="0.3">
      <c r="A3566" s="3" t="s">
        <v>3650</v>
      </c>
      <c r="B3566" s="1">
        <v>45256</v>
      </c>
      <c r="C3566" s="7" t="str">
        <f>TEXT(tb_vendas[[#This Row],[Data do Pedido]],"aaaa-mm")</f>
        <v>2023-11</v>
      </c>
      <c r="D3566" s="1" t="s">
        <v>6592</v>
      </c>
      <c r="E3566" t="s">
        <v>23</v>
      </c>
      <c r="F3566" t="s">
        <v>33</v>
      </c>
      <c r="G3566" t="s">
        <v>42</v>
      </c>
      <c r="H3566" t="s">
        <v>46</v>
      </c>
      <c r="I3566" t="s">
        <v>53</v>
      </c>
      <c r="J3566" t="s">
        <v>67</v>
      </c>
      <c r="K3566" t="s">
        <v>75</v>
      </c>
      <c r="L3566">
        <v>36</v>
      </c>
      <c r="M3566" s="5">
        <v>26.66</v>
      </c>
      <c r="N3566" s="5">
        <f t="shared" si="55"/>
        <v>959.76</v>
      </c>
      <c r="O3566" s="5">
        <v>10.785888556924167</v>
      </c>
      <c r="P3566" s="5">
        <f>tb_vendas[[#This Row],[Quantidade]]*tb_vendas[[#This Row],[Custo Unitário]]</f>
        <v>388.29198804927</v>
      </c>
      <c r="Q3566" s="5">
        <f>tb_vendas[[#This Row],[Valor Total]]-tb_vendas[[#This Row],[Custo Total]]</f>
        <v>571.46801195072999</v>
      </c>
      <c r="R3566" s="2">
        <v>4</v>
      </c>
      <c r="S3566" s="3">
        <v>9</v>
      </c>
      <c r="T3566" t="s">
        <v>80</v>
      </c>
      <c r="U3566" t="s">
        <v>82</v>
      </c>
    </row>
    <row r="3567" spans="1:21" x14ac:dyDescent="0.3">
      <c r="A3567" s="3" t="s">
        <v>3651</v>
      </c>
      <c r="B3567" s="1">
        <v>45256</v>
      </c>
      <c r="C3567" s="7" t="str">
        <f>TEXT(tb_vendas[[#This Row],[Data do Pedido]],"aaaa-mm")</f>
        <v>2023-11</v>
      </c>
      <c r="D3567" s="1" t="s">
        <v>6590</v>
      </c>
      <c r="E3567" t="s">
        <v>18</v>
      </c>
      <c r="F3567" t="s">
        <v>36</v>
      </c>
      <c r="G3567" t="s">
        <v>39</v>
      </c>
      <c r="H3567" t="s">
        <v>45</v>
      </c>
      <c r="I3567" t="s">
        <v>58</v>
      </c>
      <c r="J3567" t="s">
        <v>64</v>
      </c>
      <c r="K3567" t="s">
        <v>74</v>
      </c>
      <c r="L3567">
        <v>88</v>
      </c>
      <c r="M3567" s="5">
        <v>82</v>
      </c>
      <c r="N3567" s="5">
        <f t="shared" si="55"/>
        <v>7216</v>
      </c>
      <c r="O3567" s="5">
        <v>28.108536163040199</v>
      </c>
      <c r="P3567" s="5">
        <f>tb_vendas[[#This Row],[Quantidade]]*tb_vendas[[#This Row],[Custo Unitário]]</f>
        <v>2473.5511823475376</v>
      </c>
      <c r="Q3567" s="5">
        <f>tb_vendas[[#This Row],[Valor Total]]-tb_vendas[[#This Row],[Custo Total]]</f>
        <v>4742.4488176524628</v>
      </c>
      <c r="R3567" s="2">
        <v>9</v>
      </c>
      <c r="S3567" s="3">
        <v>2</v>
      </c>
      <c r="T3567" t="s">
        <v>80</v>
      </c>
      <c r="U3567" t="s">
        <v>82</v>
      </c>
    </row>
    <row r="3568" spans="1:21" x14ac:dyDescent="0.3">
      <c r="A3568" s="3" t="s">
        <v>3652</v>
      </c>
      <c r="B3568" s="1">
        <v>45256</v>
      </c>
      <c r="C3568" s="7" t="str">
        <f>TEXT(tb_vendas[[#This Row],[Data do Pedido]],"aaaa-mm")</f>
        <v>2023-11</v>
      </c>
      <c r="D3568" s="1" t="s">
        <v>6588</v>
      </c>
      <c r="E3568" t="s">
        <v>20</v>
      </c>
      <c r="F3568" t="s">
        <v>29</v>
      </c>
      <c r="G3568" t="s">
        <v>43</v>
      </c>
      <c r="H3568" t="s">
        <v>45</v>
      </c>
      <c r="I3568" t="s">
        <v>50</v>
      </c>
      <c r="J3568" t="s">
        <v>66</v>
      </c>
      <c r="K3568" t="s">
        <v>74</v>
      </c>
      <c r="L3568">
        <v>34</v>
      </c>
      <c r="M3568" s="5">
        <v>5.67</v>
      </c>
      <c r="N3568" s="5">
        <f t="shared" si="55"/>
        <v>192.78</v>
      </c>
      <c r="O3568" s="5">
        <v>2.1187760392553678</v>
      </c>
      <c r="P3568" s="5">
        <f>tb_vendas[[#This Row],[Quantidade]]*tb_vendas[[#This Row],[Custo Unitário]]</f>
        <v>72.038385334682502</v>
      </c>
      <c r="Q3568" s="5">
        <f>tb_vendas[[#This Row],[Valor Total]]-tb_vendas[[#This Row],[Custo Total]]</f>
        <v>120.7416146653175</v>
      </c>
      <c r="R3568" s="2">
        <v>4</v>
      </c>
      <c r="S3568" s="3">
        <v>3</v>
      </c>
      <c r="T3568" t="s">
        <v>79</v>
      </c>
      <c r="U3568" t="s">
        <v>83</v>
      </c>
    </row>
    <row r="3569" spans="1:21" x14ac:dyDescent="0.3">
      <c r="A3569" s="3" t="s">
        <v>3653</v>
      </c>
      <c r="B3569" s="1">
        <v>45256</v>
      </c>
      <c r="C3569" s="7" t="str">
        <f>TEXT(tb_vendas[[#This Row],[Data do Pedido]],"aaaa-mm")</f>
        <v>2023-11</v>
      </c>
      <c r="D3569" s="1" t="s">
        <v>6592</v>
      </c>
      <c r="E3569" t="s">
        <v>21</v>
      </c>
      <c r="F3569" t="s">
        <v>38</v>
      </c>
      <c r="G3569" t="s">
        <v>39</v>
      </c>
      <c r="H3569" t="s">
        <v>45</v>
      </c>
      <c r="I3569" t="s">
        <v>55</v>
      </c>
      <c r="J3569" t="s">
        <v>69</v>
      </c>
      <c r="K3569" t="s">
        <v>76</v>
      </c>
      <c r="L3569">
        <v>69</v>
      </c>
      <c r="M3569" s="5">
        <v>63.71</v>
      </c>
      <c r="N3569" s="5">
        <f t="shared" si="55"/>
        <v>4395.99</v>
      </c>
      <c r="O3569" s="5">
        <v>25.041537228007446</v>
      </c>
      <c r="P3569" s="5">
        <f>tb_vendas[[#This Row],[Quantidade]]*tb_vendas[[#This Row],[Custo Unitário]]</f>
        <v>1727.8660687325137</v>
      </c>
      <c r="Q3569" s="5">
        <f>tb_vendas[[#This Row],[Valor Total]]-tb_vendas[[#This Row],[Custo Total]]</f>
        <v>2668.1239312674861</v>
      </c>
      <c r="R3569" s="2">
        <v>1</v>
      </c>
      <c r="S3569" s="3">
        <v>0</v>
      </c>
      <c r="T3569" t="s">
        <v>81</v>
      </c>
      <c r="U3569" t="s">
        <v>85</v>
      </c>
    </row>
    <row r="3570" spans="1:21" x14ac:dyDescent="0.3">
      <c r="A3570" s="3" t="s">
        <v>3654</v>
      </c>
      <c r="B3570" s="1">
        <v>45256</v>
      </c>
      <c r="C3570" s="7" t="str">
        <f>TEXT(tb_vendas[[#This Row],[Data do Pedido]],"aaaa-mm")</f>
        <v>2023-11</v>
      </c>
      <c r="D3570" s="1" t="s">
        <v>6588</v>
      </c>
      <c r="E3570" t="s">
        <v>21</v>
      </c>
      <c r="F3570" t="s">
        <v>25</v>
      </c>
      <c r="G3570" t="s">
        <v>40</v>
      </c>
      <c r="H3570" t="s">
        <v>46</v>
      </c>
      <c r="I3570" t="s">
        <v>60</v>
      </c>
      <c r="J3570" t="s">
        <v>69</v>
      </c>
      <c r="K3570" t="s">
        <v>72</v>
      </c>
      <c r="L3570">
        <v>54</v>
      </c>
      <c r="M3570" s="5">
        <v>47.24</v>
      </c>
      <c r="N3570" s="5">
        <f t="shared" si="55"/>
        <v>2550.96</v>
      </c>
      <c r="O3570" s="5">
        <v>13.669745817365213</v>
      </c>
      <c r="P3570" s="5">
        <f>tb_vendas[[#This Row],[Quantidade]]*tb_vendas[[#This Row],[Custo Unitário]]</f>
        <v>738.16627413772153</v>
      </c>
      <c r="Q3570" s="5">
        <f>tb_vendas[[#This Row],[Valor Total]]-tb_vendas[[#This Row],[Custo Total]]</f>
        <v>1812.7937258622785</v>
      </c>
      <c r="R3570" s="2">
        <v>7</v>
      </c>
      <c r="S3570" s="3">
        <v>0</v>
      </c>
      <c r="T3570" t="s">
        <v>80</v>
      </c>
      <c r="U3570" t="s">
        <v>85</v>
      </c>
    </row>
    <row r="3571" spans="1:21" x14ac:dyDescent="0.3">
      <c r="A3571" s="3" t="s">
        <v>3655</v>
      </c>
      <c r="B3571" s="1">
        <v>45256</v>
      </c>
      <c r="C3571" s="7" t="str">
        <f>TEXT(tb_vendas[[#This Row],[Data do Pedido]],"aaaa-mm")</f>
        <v>2023-11</v>
      </c>
      <c r="D3571" s="1" t="s">
        <v>6590</v>
      </c>
      <c r="E3571" t="s">
        <v>18</v>
      </c>
      <c r="F3571" t="s">
        <v>34</v>
      </c>
      <c r="G3571" t="s">
        <v>40</v>
      </c>
      <c r="H3571" t="s">
        <v>46</v>
      </c>
      <c r="I3571" t="s">
        <v>54</v>
      </c>
      <c r="J3571" t="s">
        <v>68</v>
      </c>
      <c r="K3571" t="s">
        <v>77</v>
      </c>
      <c r="L3571">
        <v>35</v>
      </c>
      <c r="M3571" s="5">
        <v>74.819999999999993</v>
      </c>
      <c r="N3571" s="5">
        <f t="shared" si="55"/>
        <v>2618.6999999999998</v>
      </c>
      <c r="O3571" s="5">
        <v>20.684608068243431</v>
      </c>
      <c r="P3571" s="5">
        <f>tb_vendas[[#This Row],[Quantidade]]*tb_vendas[[#This Row],[Custo Unitário]]</f>
        <v>723.96128238852009</v>
      </c>
      <c r="Q3571" s="5">
        <f>tb_vendas[[#This Row],[Valor Total]]-tb_vendas[[#This Row],[Custo Total]]</f>
        <v>1894.7387176114798</v>
      </c>
      <c r="R3571" s="2">
        <v>4</v>
      </c>
      <c r="S3571" s="3">
        <v>9</v>
      </c>
      <c r="T3571" t="s">
        <v>81</v>
      </c>
      <c r="U3571" t="s">
        <v>85</v>
      </c>
    </row>
    <row r="3572" spans="1:21" x14ac:dyDescent="0.3">
      <c r="A3572" s="3" t="s">
        <v>3656</v>
      </c>
      <c r="B3572" s="1">
        <v>45256</v>
      </c>
      <c r="C3572" s="7" t="str">
        <f>TEXT(tb_vendas[[#This Row],[Data do Pedido]],"aaaa-mm")</f>
        <v>2023-11</v>
      </c>
      <c r="D3572" s="1" t="s">
        <v>6588</v>
      </c>
      <c r="E3572" t="s">
        <v>23</v>
      </c>
      <c r="F3572" t="s">
        <v>30</v>
      </c>
      <c r="G3572" t="s">
        <v>44</v>
      </c>
      <c r="H3572" t="s">
        <v>46</v>
      </c>
      <c r="I3572" t="s">
        <v>49</v>
      </c>
      <c r="J3572" t="s">
        <v>65</v>
      </c>
      <c r="K3572" t="s">
        <v>73</v>
      </c>
      <c r="L3572">
        <v>38</v>
      </c>
      <c r="M3572" s="5">
        <v>2.38</v>
      </c>
      <c r="N3572" s="5">
        <f t="shared" si="55"/>
        <v>90.44</v>
      </c>
      <c r="O3572" s="5">
        <v>1.4493287380748168</v>
      </c>
      <c r="P3572" s="5">
        <f>tb_vendas[[#This Row],[Quantidade]]*tb_vendas[[#This Row],[Custo Unitário]]</f>
        <v>55.074492046843034</v>
      </c>
      <c r="Q3572" s="5">
        <f>tb_vendas[[#This Row],[Valor Total]]-tb_vendas[[#This Row],[Custo Total]]</f>
        <v>35.365507953156964</v>
      </c>
      <c r="R3572" s="2">
        <v>7</v>
      </c>
      <c r="S3572" s="3">
        <v>4</v>
      </c>
      <c r="T3572" t="s">
        <v>81</v>
      </c>
      <c r="U3572" t="s">
        <v>85</v>
      </c>
    </row>
    <row r="3573" spans="1:21" x14ac:dyDescent="0.3">
      <c r="A3573" s="3" t="s">
        <v>3657</v>
      </c>
      <c r="B3573" s="1">
        <v>45257</v>
      </c>
      <c r="C3573" s="7" t="str">
        <f>TEXT(tb_vendas[[#This Row],[Data do Pedido]],"aaaa-mm")</f>
        <v>2023-11</v>
      </c>
      <c r="D3573" s="1" t="s">
        <v>6590</v>
      </c>
      <c r="E3573" t="s">
        <v>18</v>
      </c>
      <c r="F3573" t="s">
        <v>28</v>
      </c>
      <c r="G3573" t="s">
        <v>43</v>
      </c>
      <c r="H3573" t="s">
        <v>45</v>
      </c>
      <c r="I3573" t="s">
        <v>62</v>
      </c>
      <c r="J3573" t="s">
        <v>70</v>
      </c>
      <c r="K3573" t="s">
        <v>71</v>
      </c>
      <c r="L3573">
        <v>65</v>
      </c>
      <c r="M3573" s="5">
        <v>79.47</v>
      </c>
      <c r="N3573" s="5">
        <f t="shared" si="55"/>
        <v>5165.55</v>
      </c>
      <c r="O3573" s="5">
        <v>29.96666711210009</v>
      </c>
      <c r="P3573" s="5">
        <f>tb_vendas[[#This Row],[Quantidade]]*tb_vendas[[#This Row],[Custo Unitário]]</f>
        <v>1947.8333622865059</v>
      </c>
      <c r="Q3573" s="5">
        <f>tb_vendas[[#This Row],[Valor Total]]-tb_vendas[[#This Row],[Custo Total]]</f>
        <v>3217.7166377134945</v>
      </c>
      <c r="R3573" s="2">
        <v>6</v>
      </c>
      <c r="S3573" s="3">
        <v>1</v>
      </c>
      <c r="T3573" t="s">
        <v>81</v>
      </c>
      <c r="U3573" t="s">
        <v>82</v>
      </c>
    </row>
    <row r="3574" spans="1:21" x14ac:dyDescent="0.3">
      <c r="A3574" s="3" t="s">
        <v>3658</v>
      </c>
      <c r="B3574" s="1">
        <v>45257</v>
      </c>
      <c r="C3574" s="7" t="str">
        <f>TEXT(tb_vendas[[#This Row],[Data do Pedido]],"aaaa-mm")</f>
        <v>2023-11</v>
      </c>
      <c r="D3574" s="1" t="s">
        <v>6588</v>
      </c>
      <c r="E3574" t="s">
        <v>16</v>
      </c>
      <c r="F3574" t="s">
        <v>38</v>
      </c>
      <c r="G3574" t="s">
        <v>39</v>
      </c>
      <c r="H3574" t="s">
        <v>45</v>
      </c>
      <c r="I3574" t="s">
        <v>53</v>
      </c>
      <c r="J3574" t="s">
        <v>67</v>
      </c>
      <c r="K3574" t="s">
        <v>73</v>
      </c>
      <c r="L3574">
        <v>78</v>
      </c>
      <c r="M3574" s="5">
        <v>80.67</v>
      </c>
      <c r="N3574" s="5">
        <f t="shared" si="55"/>
        <v>6292.26</v>
      </c>
      <c r="O3574" s="5">
        <v>71.903635382891366</v>
      </c>
      <c r="P3574" s="5">
        <f>tb_vendas[[#This Row],[Quantidade]]*tb_vendas[[#This Row],[Custo Unitário]]</f>
        <v>5608.4835598655263</v>
      </c>
      <c r="Q3574" s="5">
        <f>tb_vendas[[#This Row],[Valor Total]]-tb_vendas[[#This Row],[Custo Total]]</f>
        <v>683.77644013447389</v>
      </c>
      <c r="R3574" s="2">
        <v>10</v>
      </c>
      <c r="S3574" s="3">
        <v>8</v>
      </c>
      <c r="T3574" t="s">
        <v>80</v>
      </c>
      <c r="U3574" t="s">
        <v>82</v>
      </c>
    </row>
    <row r="3575" spans="1:21" x14ac:dyDescent="0.3">
      <c r="A3575" s="3" t="s">
        <v>3659</v>
      </c>
      <c r="B3575" s="1">
        <v>45257</v>
      </c>
      <c r="C3575" s="7" t="str">
        <f>TEXT(tb_vendas[[#This Row],[Data do Pedido]],"aaaa-mm")</f>
        <v>2023-11</v>
      </c>
      <c r="D3575" s="1" t="s">
        <v>6591</v>
      </c>
      <c r="E3575" t="s">
        <v>23</v>
      </c>
      <c r="F3575" t="s">
        <v>31</v>
      </c>
      <c r="G3575" t="s">
        <v>40</v>
      </c>
      <c r="H3575" t="s">
        <v>46</v>
      </c>
      <c r="I3575" t="s">
        <v>56</v>
      </c>
      <c r="J3575" t="s">
        <v>63</v>
      </c>
      <c r="K3575" t="s">
        <v>73</v>
      </c>
      <c r="L3575">
        <v>41</v>
      </c>
      <c r="M3575" s="5">
        <v>19.09</v>
      </c>
      <c r="N3575" s="5">
        <f t="shared" si="55"/>
        <v>782.68999999999994</v>
      </c>
      <c r="O3575" s="5">
        <v>14.297440447303693</v>
      </c>
      <c r="P3575" s="5">
        <f>tb_vendas[[#This Row],[Quantidade]]*tb_vendas[[#This Row],[Custo Unitário]]</f>
        <v>586.19505833945141</v>
      </c>
      <c r="Q3575" s="5">
        <f>tb_vendas[[#This Row],[Valor Total]]-tb_vendas[[#This Row],[Custo Total]]</f>
        <v>196.49494166054853</v>
      </c>
      <c r="R3575" s="2">
        <v>1</v>
      </c>
      <c r="S3575" s="3">
        <v>4</v>
      </c>
      <c r="T3575" t="s">
        <v>80</v>
      </c>
      <c r="U3575" t="s">
        <v>83</v>
      </c>
    </row>
    <row r="3576" spans="1:21" x14ac:dyDescent="0.3">
      <c r="A3576" s="3" t="s">
        <v>3660</v>
      </c>
      <c r="B3576" s="1">
        <v>45257</v>
      </c>
      <c r="C3576" s="7" t="str">
        <f>TEXT(tb_vendas[[#This Row],[Data do Pedido]],"aaaa-mm")</f>
        <v>2023-11</v>
      </c>
      <c r="D3576" s="1" t="s">
        <v>6589</v>
      </c>
      <c r="E3576" t="s">
        <v>16</v>
      </c>
      <c r="F3576" t="s">
        <v>31</v>
      </c>
      <c r="G3576" t="s">
        <v>40</v>
      </c>
      <c r="H3576" t="s">
        <v>46</v>
      </c>
      <c r="I3576" t="s">
        <v>62</v>
      </c>
      <c r="J3576" t="s">
        <v>70</v>
      </c>
      <c r="K3576" t="s">
        <v>73</v>
      </c>
      <c r="L3576">
        <v>69</v>
      </c>
      <c r="M3576" s="5">
        <v>76.66</v>
      </c>
      <c r="N3576" s="5">
        <f t="shared" si="55"/>
        <v>5289.54</v>
      </c>
      <c r="O3576" s="5">
        <v>35.256828404318995</v>
      </c>
      <c r="P3576" s="5">
        <f>tb_vendas[[#This Row],[Quantidade]]*tb_vendas[[#This Row],[Custo Unitário]]</f>
        <v>2432.7211598980107</v>
      </c>
      <c r="Q3576" s="5">
        <f>tb_vendas[[#This Row],[Valor Total]]-tb_vendas[[#This Row],[Custo Total]]</f>
        <v>2856.8188401019893</v>
      </c>
      <c r="R3576" s="2">
        <v>2</v>
      </c>
      <c r="S3576" s="3">
        <v>10</v>
      </c>
      <c r="T3576" t="s">
        <v>79</v>
      </c>
      <c r="U3576" t="s">
        <v>84</v>
      </c>
    </row>
    <row r="3577" spans="1:21" x14ac:dyDescent="0.3">
      <c r="A3577" s="3" t="s">
        <v>3661</v>
      </c>
      <c r="B3577" s="1">
        <v>45257</v>
      </c>
      <c r="C3577" s="7" t="str">
        <f>TEXT(tb_vendas[[#This Row],[Data do Pedido]],"aaaa-mm")</f>
        <v>2023-11</v>
      </c>
      <c r="D3577" s="1" t="s">
        <v>6593</v>
      </c>
      <c r="E3577" t="s">
        <v>21</v>
      </c>
      <c r="F3577" t="s">
        <v>25</v>
      </c>
      <c r="G3577" t="s">
        <v>40</v>
      </c>
      <c r="H3577" t="s">
        <v>46</v>
      </c>
      <c r="I3577" t="s">
        <v>54</v>
      </c>
      <c r="J3577" t="s">
        <v>68</v>
      </c>
      <c r="K3577" t="s">
        <v>73</v>
      </c>
      <c r="L3577">
        <v>11</v>
      </c>
      <c r="M3577" s="5">
        <v>50.14</v>
      </c>
      <c r="N3577" s="5">
        <f t="shared" si="55"/>
        <v>551.54</v>
      </c>
      <c r="O3577" s="5">
        <v>48.113421584376169</v>
      </c>
      <c r="P3577" s="5">
        <f>tb_vendas[[#This Row],[Quantidade]]*tb_vendas[[#This Row],[Custo Unitário]]</f>
        <v>529.24763742813786</v>
      </c>
      <c r="Q3577" s="5">
        <f>tb_vendas[[#This Row],[Valor Total]]-tb_vendas[[#This Row],[Custo Total]]</f>
        <v>22.2923625718621</v>
      </c>
      <c r="R3577" s="2">
        <v>9</v>
      </c>
      <c r="S3577" s="3">
        <v>3</v>
      </c>
      <c r="T3577" t="s">
        <v>79</v>
      </c>
      <c r="U3577" t="s">
        <v>83</v>
      </c>
    </row>
    <row r="3578" spans="1:21" x14ac:dyDescent="0.3">
      <c r="A3578" s="3" t="s">
        <v>3662</v>
      </c>
      <c r="B3578" s="1">
        <v>45258</v>
      </c>
      <c r="C3578" s="7" t="str">
        <f>TEXT(tb_vendas[[#This Row],[Data do Pedido]],"aaaa-mm")</f>
        <v>2023-11</v>
      </c>
      <c r="D3578" s="1" t="s">
        <v>6589</v>
      </c>
      <c r="E3578" t="s">
        <v>22</v>
      </c>
      <c r="F3578" t="s">
        <v>37</v>
      </c>
      <c r="G3578" t="s">
        <v>41</v>
      </c>
      <c r="H3578" t="s">
        <v>45</v>
      </c>
      <c r="I3578" t="s">
        <v>49</v>
      </c>
      <c r="J3578" t="s">
        <v>65</v>
      </c>
      <c r="K3578" t="s">
        <v>73</v>
      </c>
      <c r="L3578">
        <v>42</v>
      </c>
      <c r="M3578" s="5">
        <v>57.41</v>
      </c>
      <c r="N3578" s="5">
        <f t="shared" si="55"/>
        <v>2411.2199999999998</v>
      </c>
      <c r="O3578" s="5">
        <v>22.264366175267515</v>
      </c>
      <c r="P3578" s="5">
        <f>tb_vendas[[#This Row],[Quantidade]]*tb_vendas[[#This Row],[Custo Unitário]]</f>
        <v>935.10337936123562</v>
      </c>
      <c r="Q3578" s="5">
        <f>tb_vendas[[#This Row],[Valor Total]]-tb_vendas[[#This Row],[Custo Total]]</f>
        <v>1476.1166206387643</v>
      </c>
      <c r="R3578" s="2">
        <v>7</v>
      </c>
      <c r="S3578" s="3">
        <v>2</v>
      </c>
      <c r="T3578" t="s">
        <v>81</v>
      </c>
      <c r="U3578" t="s">
        <v>82</v>
      </c>
    </row>
    <row r="3579" spans="1:21" x14ac:dyDescent="0.3">
      <c r="A3579" s="3" t="s">
        <v>3663</v>
      </c>
      <c r="B3579" s="1">
        <v>45258</v>
      </c>
      <c r="C3579" s="7" t="str">
        <f>TEXT(tb_vendas[[#This Row],[Data do Pedido]],"aaaa-mm")</f>
        <v>2023-11</v>
      </c>
      <c r="D3579" s="1" t="s">
        <v>6591</v>
      </c>
      <c r="E3579" t="s">
        <v>19</v>
      </c>
      <c r="F3579" t="s">
        <v>30</v>
      </c>
      <c r="G3579" t="s">
        <v>44</v>
      </c>
      <c r="H3579" t="s">
        <v>46</v>
      </c>
      <c r="I3579" t="s">
        <v>53</v>
      </c>
      <c r="J3579" t="s">
        <v>67</v>
      </c>
      <c r="K3579" t="s">
        <v>71</v>
      </c>
      <c r="L3579">
        <v>90</v>
      </c>
      <c r="M3579" s="5">
        <v>12.93</v>
      </c>
      <c r="N3579" s="5">
        <f t="shared" si="55"/>
        <v>1163.7</v>
      </c>
      <c r="O3579" s="5">
        <v>3.5851581725782133</v>
      </c>
      <c r="P3579" s="5">
        <f>tb_vendas[[#This Row],[Quantidade]]*tb_vendas[[#This Row],[Custo Unitário]]</f>
        <v>322.66423553203919</v>
      </c>
      <c r="Q3579" s="5">
        <f>tb_vendas[[#This Row],[Valor Total]]-tb_vendas[[#This Row],[Custo Total]]</f>
        <v>841.03576446796092</v>
      </c>
      <c r="R3579" s="2">
        <v>6</v>
      </c>
      <c r="S3579" s="3">
        <v>9</v>
      </c>
      <c r="T3579" t="s">
        <v>79</v>
      </c>
      <c r="U3579" t="s">
        <v>85</v>
      </c>
    </row>
    <row r="3580" spans="1:21" x14ac:dyDescent="0.3">
      <c r="A3580" s="3" t="s">
        <v>3664</v>
      </c>
      <c r="B3580" s="1">
        <v>45258</v>
      </c>
      <c r="C3580" s="7" t="str">
        <f>TEXT(tb_vendas[[#This Row],[Data do Pedido]],"aaaa-mm")</f>
        <v>2023-11</v>
      </c>
      <c r="D3580" s="1" t="s">
        <v>6591</v>
      </c>
      <c r="E3580" t="s">
        <v>22</v>
      </c>
      <c r="F3580" t="s">
        <v>34</v>
      </c>
      <c r="G3580" t="s">
        <v>40</v>
      </c>
      <c r="H3580" t="s">
        <v>46</v>
      </c>
      <c r="I3580" t="s">
        <v>62</v>
      </c>
      <c r="J3580" t="s">
        <v>70</v>
      </c>
      <c r="K3580" t="s">
        <v>76</v>
      </c>
      <c r="L3580">
        <v>72</v>
      </c>
      <c r="M3580" s="5">
        <v>8.44</v>
      </c>
      <c r="N3580" s="5">
        <f t="shared" si="55"/>
        <v>607.67999999999995</v>
      </c>
      <c r="O3580" s="5">
        <v>4.5115285549595967</v>
      </c>
      <c r="P3580" s="5">
        <f>tb_vendas[[#This Row],[Quantidade]]*tb_vendas[[#This Row],[Custo Unitário]]</f>
        <v>324.83005595709096</v>
      </c>
      <c r="Q3580" s="5">
        <f>tb_vendas[[#This Row],[Valor Total]]-tb_vendas[[#This Row],[Custo Total]]</f>
        <v>282.84994404290899</v>
      </c>
      <c r="R3580" s="2">
        <v>9</v>
      </c>
      <c r="S3580" s="3">
        <v>7</v>
      </c>
      <c r="T3580" t="s">
        <v>81</v>
      </c>
      <c r="U3580" t="s">
        <v>83</v>
      </c>
    </row>
    <row r="3581" spans="1:21" x14ac:dyDescent="0.3">
      <c r="A3581" s="3" t="s">
        <v>3665</v>
      </c>
      <c r="B3581" s="1">
        <v>45258</v>
      </c>
      <c r="C3581" s="7" t="str">
        <f>TEXT(tb_vendas[[#This Row],[Data do Pedido]],"aaaa-mm")</f>
        <v>2023-11</v>
      </c>
      <c r="D3581" s="1" t="s">
        <v>6592</v>
      </c>
      <c r="E3581" t="s">
        <v>17</v>
      </c>
      <c r="F3581" t="s">
        <v>34</v>
      </c>
      <c r="G3581" t="s">
        <v>40</v>
      </c>
      <c r="H3581" t="s">
        <v>46</v>
      </c>
      <c r="I3581" t="s">
        <v>50</v>
      </c>
      <c r="J3581" t="s">
        <v>66</v>
      </c>
      <c r="K3581" t="s">
        <v>76</v>
      </c>
      <c r="L3581">
        <v>13</v>
      </c>
      <c r="M3581" s="5">
        <v>60.49</v>
      </c>
      <c r="N3581" s="5">
        <f t="shared" si="55"/>
        <v>786.37</v>
      </c>
      <c r="O3581" s="5">
        <v>31.858822299030624</v>
      </c>
      <c r="P3581" s="5">
        <f>tb_vendas[[#This Row],[Quantidade]]*tb_vendas[[#This Row],[Custo Unitário]]</f>
        <v>414.16468988739814</v>
      </c>
      <c r="Q3581" s="5">
        <f>tb_vendas[[#This Row],[Valor Total]]-tb_vendas[[#This Row],[Custo Total]]</f>
        <v>372.20531011260186</v>
      </c>
      <c r="R3581" s="2">
        <v>5</v>
      </c>
      <c r="S3581" s="3">
        <v>2</v>
      </c>
      <c r="T3581" t="s">
        <v>79</v>
      </c>
      <c r="U3581" t="s">
        <v>85</v>
      </c>
    </row>
    <row r="3582" spans="1:21" x14ac:dyDescent="0.3">
      <c r="A3582" s="3" t="s">
        <v>3666</v>
      </c>
      <c r="B3582" s="1">
        <v>45258</v>
      </c>
      <c r="C3582" s="7" t="str">
        <f>TEXT(tb_vendas[[#This Row],[Data do Pedido]],"aaaa-mm")</f>
        <v>2023-11</v>
      </c>
      <c r="D3582" s="1" t="s">
        <v>6593</v>
      </c>
      <c r="E3582" t="s">
        <v>16</v>
      </c>
      <c r="F3582" t="s">
        <v>30</v>
      </c>
      <c r="G3582" t="s">
        <v>44</v>
      </c>
      <c r="H3582" t="s">
        <v>46</v>
      </c>
      <c r="I3582" t="s">
        <v>53</v>
      </c>
      <c r="J3582" t="s">
        <v>67</v>
      </c>
      <c r="K3582" t="s">
        <v>72</v>
      </c>
      <c r="L3582">
        <v>3</v>
      </c>
      <c r="M3582" s="5">
        <v>16.88</v>
      </c>
      <c r="N3582" s="5">
        <f t="shared" si="55"/>
        <v>50.64</v>
      </c>
      <c r="O3582" s="5">
        <v>6.1749635269623049</v>
      </c>
      <c r="P3582" s="5">
        <f>tb_vendas[[#This Row],[Quantidade]]*tb_vendas[[#This Row],[Custo Unitário]]</f>
        <v>18.524890580886915</v>
      </c>
      <c r="Q3582" s="5">
        <f>tb_vendas[[#This Row],[Valor Total]]-tb_vendas[[#This Row],[Custo Total]]</f>
        <v>32.115109419113082</v>
      </c>
      <c r="R3582" s="2">
        <v>1</v>
      </c>
      <c r="S3582" s="3">
        <v>3</v>
      </c>
      <c r="T3582" t="s">
        <v>80</v>
      </c>
      <c r="U3582" t="s">
        <v>83</v>
      </c>
    </row>
    <row r="3583" spans="1:21" x14ac:dyDescent="0.3">
      <c r="A3583" s="3" t="s">
        <v>3667</v>
      </c>
      <c r="B3583" s="1">
        <v>45259</v>
      </c>
      <c r="C3583" s="7" t="str">
        <f>TEXT(tb_vendas[[#This Row],[Data do Pedido]],"aaaa-mm")</f>
        <v>2023-11</v>
      </c>
      <c r="D3583" s="1" t="s">
        <v>6590</v>
      </c>
      <c r="E3583" t="s">
        <v>20</v>
      </c>
      <c r="F3583" t="s">
        <v>36</v>
      </c>
      <c r="G3583" t="s">
        <v>39</v>
      </c>
      <c r="H3583" t="s">
        <v>45</v>
      </c>
      <c r="I3583" t="s">
        <v>55</v>
      </c>
      <c r="J3583" t="s">
        <v>69</v>
      </c>
      <c r="K3583" t="s">
        <v>71</v>
      </c>
      <c r="L3583">
        <v>40</v>
      </c>
      <c r="M3583" s="5">
        <v>67.41</v>
      </c>
      <c r="N3583" s="5">
        <f t="shared" si="55"/>
        <v>2696.3999999999996</v>
      </c>
      <c r="O3583" s="5">
        <v>26.552036049566976</v>
      </c>
      <c r="P3583" s="5">
        <f>tb_vendas[[#This Row],[Quantidade]]*tb_vendas[[#This Row],[Custo Unitário]]</f>
        <v>1062.0814419826791</v>
      </c>
      <c r="Q3583" s="5">
        <f>tb_vendas[[#This Row],[Valor Total]]-tb_vendas[[#This Row],[Custo Total]]</f>
        <v>1634.3185580173206</v>
      </c>
      <c r="R3583" s="2">
        <v>8</v>
      </c>
      <c r="S3583" s="3">
        <v>10</v>
      </c>
      <c r="T3583" t="s">
        <v>79</v>
      </c>
      <c r="U3583" t="s">
        <v>82</v>
      </c>
    </row>
    <row r="3584" spans="1:21" x14ac:dyDescent="0.3">
      <c r="A3584" s="3" t="s">
        <v>3668</v>
      </c>
      <c r="B3584" s="1">
        <v>45259</v>
      </c>
      <c r="C3584" s="7" t="str">
        <f>TEXT(tb_vendas[[#This Row],[Data do Pedido]],"aaaa-mm")</f>
        <v>2023-11</v>
      </c>
      <c r="D3584" s="1" t="s">
        <v>6592</v>
      </c>
      <c r="E3584" t="s">
        <v>23</v>
      </c>
      <c r="F3584" t="s">
        <v>31</v>
      </c>
      <c r="G3584" t="s">
        <v>40</v>
      </c>
      <c r="H3584" t="s">
        <v>46</v>
      </c>
      <c r="I3584" t="s">
        <v>48</v>
      </c>
      <c r="J3584" t="s">
        <v>64</v>
      </c>
      <c r="K3584" t="s">
        <v>76</v>
      </c>
      <c r="L3584">
        <v>22</v>
      </c>
      <c r="M3584" s="5">
        <v>64.67</v>
      </c>
      <c r="N3584" s="5">
        <f t="shared" si="55"/>
        <v>1422.74</v>
      </c>
      <c r="O3584" s="5">
        <v>20.296417851679639</v>
      </c>
      <c r="P3584" s="5">
        <f>tb_vendas[[#This Row],[Quantidade]]*tb_vendas[[#This Row],[Custo Unitário]]</f>
        <v>446.52119273695206</v>
      </c>
      <c r="Q3584" s="5">
        <f>tb_vendas[[#This Row],[Valor Total]]-tb_vendas[[#This Row],[Custo Total]]</f>
        <v>976.21880726304789</v>
      </c>
      <c r="R3584" s="2">
        <v>3</v>
      </c>
      <c r="S3584" s="3">
        <v>5</v>
      </c>
      <c r="T3584" t="s">
        <v>79</v>
      </c>
      <c r="U3584" t="s">
        <v>83</v>
      </c>
    </row>
    <row r="3585" spans="1:21" x14ac:dyDescent="0.3">
      <c r="A3585" s="3" t="s">
        <v>3669</v>
      </c>
      <c r="B3585" s="1">
        <v>45259</v>
      </c>
      <c r="C3585" s="7" t="str">
        <f>TEXT(tb_vendas[[#This Row],[Data do Pedido]],"aaaa-mm")</f>
        <v>2023-11</v>
      </c>
      <c r="D3585" s="1" t="s">
        <v>6591</v>
      </c>
      <c r="E3585" t="s">
        <v>16</v>
      </c>
      <c r="F3585" t="s">
        <v>32</v>
      </c>
      <c r="G3585" t="s">
        <v>39</v>
      </c>
      <c r="H3585" t="s">
        <v>45</v>
      </c>
      <c r="I3585" t="s">
        <v>48</v>
      </c>
      <c r="J3585" t="s">
        <v>64</v>
      </c>
      <c r="K3585" t="s">
        <v>71</v>
      </c>
      <c r="L3585">
        <v>82</v>
      </c>
      <c r="M3585" s="5">
        <v>21.48</v>
      </c>
      <c r="N3585" s="5">
        <f t="shared" si="55"/>
        <v>1761.3600000000001</v>
      </c>
      <c r="O3585" s="5">
        <v>6.0607738130763895</v>
      </c>
      <c r="P3585" s="5">
        <f>tb_vendas[[#This Row],[Quantidade]]*tb_vendas[[#This Row],[Custo Unitário]]</f>
        <v>496.98345267226392</v>
      </c>
      <c r="Q3585" s="5">
        <f>tb_vendas[[#This Row],[Valor Total]]-tb_vendas[[#This Row],[Custo Total]]</f>
        <v>1264.3765473277363</v>
      </c>
      <c r="R3585" s="2">
        <v>3</v>
      </c>
      <c r="S3585" s="3">
        <v>10</v>
      </c>
      <c r="T3585" t="s">
        <v>81</v>
      </c>
      <c r="U3585" t="s">
        <v>82</v>
      </c>
    </row>
    <row r="3586" spans="1:21" x14ac:dyDescent="0.3">
      <c r="A3586" s="3" t="s">
        <v>3670</v>
      </c>
      <c r="B3586" s="1">
        <v>45259</v>
      </c>
      <c r="C3586" s="7" t="str">
        <f>TEXT(tb_vendas[[#This Row],[Data do Pedido]],"aaaa-mm")</f>
        <v>2023-11</v>
      </c>
      <c r="D3586" s="1" t="s">
        <v>6592</v>
      </c>
      <c r="E3586" t="s">
        <v>23</v>
      </c>
      <c r="F3586" t="s">
        <v>35</v>
      </c>
      <c r="G3586" t="s">
        <v>44</v>
      </c>
      <c r="H3586" t="s">
        <v>46</v>
      </c>
      <c r="I3586" t="s">
        <v>61</v>
      </c>
      <c r="J3586" t="s">
        <v>68</v>
      </c>
      <c r="K3586" t="s">
        <v>78</v>
      </c>
      <c r="L3586">
        <v>55</v>
      </c>
      <c r="M3586" s="5">
        <v>46.15</v>
      </c>
      <c r="N3586" s="5">
        <f t="shared" si="55"/>
        <v>2538.25</v>
      </c>
      <c r="O3586" s="5">
        <v>12.867114667880321</v>
      </c>
      <c r="P3586" s="5">
        <f>tb_vendas[[#This Row],[Quantidade]]*tb_vendas[[#This Row],[Custo Unitário]]</f>
        <v>707.6913067334176</v>
      </c>
      <c r="Q3586" s="5">
        <f>tb_vendas[[#This Row],[Valor Total]]-tb_vendas[[#This Row],[Custo Total]]</f>
        <v>1830.5586932665824</v>
      </c>
      <c r="R3586" s="2">
        <v>8</v>
      </c>
      <c r="S3586" s="3">
        <v>10</v>
      </c>
      <c r="T3586" t="s">
        <v>81</v>
      </c>
      <c r="U3586" t="s">
        <v>85</v>
      </c>
    </row>
    <row r="3587" spans="1:21" x14ac:dyDescent="0.3">
      <c r="A3587" s="3" t="s">
        <v>3671</v>
      </c>
      <c r="B3587" s="1">
        <v>45259</v>
      </c>
      <c r="C3587" s="7" t="str">
        <f>TEXT(tb_vendas[[#This Row],[Data do Pedido]],"aaaa-mm")</f>
        <v>2023-11</v>
      </c>
      <c r="D3587" s="1" t="s">
        <v>6592</v>
      </c>
      <c r="E3587" t="s">
        <v>21</v>
      </c>
      <c r="F3587" t="s">
        <v>30</v>
      </c>
      <c r="G3587" t="s">
        <v>44</v>
      </c>
      <c r="H3587" t="s">
        <v>46</v>
      </c>
      <c r="I3587" t="s">
        <v>56</v>
      </c>
      <c r="J3587" t="s">
        <v>63</v>
      </c>
      <c r="K3587" t="s">
        <v>71</v>
      </c>
      <c r="L3587">
        <v>61</v>
      </c>
      <c r="M3587" s="5">
        <v>12.9</v>
      </c>
      <c r="N3587" s="5">
        <f t="shared" ref="N3587:N3650" si="56">L3587*M3587</f>
        <v>786.9</v>
      </c>
      <c r="O3587" s="5">
        <v>7.6422346595663084</v>
      </c>
      <c r="P3587" s="5">
        <f>tb_vendas[[#This Row],[Quantidade]]*tb_vendas[[#This Row],[Custo Unitário]]</f>
        <v>466.17631423354482</v>
      </c>
      <c r="Q3587" s="5">
        <f>tb_vendas[[#This Row],[Valor Total]]-tb_vendas[[#This Row],[Custo Total]]</f>
        <v>320.72368576645516</v>
      </c>
      <c r="R3587" s="2">
        <v>7</v>
      </c>
      <c r="S3587" s="3">
        <v>9</v>
      </c>
      <c r="T3587" t="s">
        <v>80</v>
      </c>
      <c r="U3587" t="s">
        <v>85</v>
      </c>
    </row>
    <row r="3588" spans="1:21" x14ac:dyDescent="0.3">
      <c r="A3588" s="3" t="s">
        <v>3672</v>
      </c>
      <c r="B3588" s="1">
        <v>45259</v>
      </c>
      <c r="C3588" s="7" t="str">
        <f>TEXT(tb_vendas[[#This Row],[Data do Pedido]],"aaaa-mm")</f>
        <v>2023-11</v>
      </c>
      <c r="D3588" s="1" t="s">
        <v>6590</v>
      </c>
      <c r="E3588" t="s">
        <v>20</v>
      </c>
      <c r="F3588" t="s">
        <v>32</v>
      </c>
      <c r="G3588" t="s">
        <v>39</v>
      </c>
      <c r="H3588" t="s">
        <v>45</v>
      </c>
      <c r="I3588" t="s">
        <v>51</v>
      </c>
      <c r="J3588" t="s">
        <v>65</v>
      </c>
      <c r="K3588" t="s">
        <v>73</v>
      </c>
      <c r="L3588">
        <v>66</v>
      </c>
      <c r="M3588" s="5">
        <v>95</v>
      </c>
      <c r="N3588" s="5">
        <f t="shared" si="56"/>
        <v>6270</v>
      </c>
      <c r="O3588" s="5">
        <v>24.137038595942293</v>
      </c>
      <c r="P3588" s="5">
        <f>tb_vendas[[#This Row],[Quantidade]]*tb_vendas[[#This Row],[Custo Unitário]]</f>
        <v>1593.0445473321913</v>
      </c>
      <c r="Q3588" s="5">
        <f>tb_vendas[[#This Row],[Valor Total]]-tb_vendas[[#This Row],[Custo Total]]</f>
        <v>4676.9554526678085</v>
      </c>
      <c r="R3588" s="2">
        <v>7</v>
      </c>
      <c r="S3588" s="3">
        <v>5</v>
      </c>
      <c r="T3588" t="s">
        <v>80</v>
      </c>
      <c r="U3588" t="s">
        <v>83</v>
      </c>
    </row>
    <row r="3589" spans="1:21" x14ac:dyDescent="0.3">
      <c r="A3589" s="3" t="s">
        <v>3673</v>
      </c>
      <c r="B3589" s="1">
        <v>45260</v>
      </c>
      <c r="C3589" s="7" t="str">
        <f>TEXT(tb_vendas[[#This Row],[Data do Pedido]],"aaaa-mm")</f>
        <v>2023-11</v>
      </c>
      <c r="D3589" s="1" t="s">
        <v>6591</v>
      </c>
      <c r="E3589" t="s">
        <v>20</v>
      </c>
      <c r="F3589" t="s">
        <v>24</v>
      </c>
      <c r="G3589" t="s">
        <v>39</v>
      </c>
      <c r="H3589" t="s">
        <v>45</v>
      </c>
      <c r="I3589" t="s">
        <v>49</v>
      </c>
      <c r="J3589" t="s">
        <v>65</v>
      </c>
      <c r="K3589" t="s">
        <v>75</v>
      </c>
      <c r="L3589">
        <v>62</v>
      </c>
      <c r="M3589" s="5">
        <v>63.79</v>
      </c>
      <c r="N3589" s="5">
        <f t="shared" si="56"/>
        <v>3954.98</v>
      </c>
      <c r="O3589" s="5">
        <v>27.23352175705309</v>
      </c>
      <c r="P3589" s="5">
        <f>tb_vendas[[#This Row],[Quantidade]]*tb_vendas[[#This Row],[Custo Unitário]]</f>
        <v>1688.4783489372917</v>
      </c>
      <c r="Q3589" s="5">
        <f>tb_vendas[[#This Row],[Valor Total]]-tb_vendas[[#This Row],[Custo Total]]</f>
        <v>2266.5016510627083</v>
      </c>
      <c r="R3589" s="2">
        <v>6</v>
      </c>
      <c r="S3589" s="3">
        <v>3</v>
      </c>
      <c r="T3589" t="s">
        <v>81</v>
      </c>
      <c r="U3589" t="s">
        <v>84</v>
      </c>
    </row>
    <row r="3590" spans="1:21" x14ac:dyDescent="0.3">
      <c r="A3590" s="3" t="s">
        <v>3674</v>
      </c>
      <c r="B3590" s="1">
        <v>45260</v>
      </c>
      <c r="C3590" s="7" t="str">
        <f>TEXT(tb_vendas[[#This Row],[Data do Pedido]],"aaaa-mm")</f>
        <v>2023-11</v>
      </c>
      <c r="D3590" s="1" t="s">
        <v>6591</v>
      </c>
      <c r="E3590" t="s">
        <v>16</v>
      </c>
      <c r="F3590" t="s">
        <v>30</v>
      </c>
      <c r="G3590" t="s">
        <v>44</v>
      </c>
      <c r="H3590" t="s">
        <v>46</v>
      </c>
      <c r="I3590" t="s">
        <v>50</v>
      </c>
      <c r="J3590" t="s">
        <v>66</v>
      </c>
      <c r="K3590" t="s">
        <v>73</v>
      </c>
      <c r="L3590">
        <v>4</v>
      </c>
      <c r="M3590" s="5">
        <v>57.91</v>
      </c>
      <c r="N3590" s="5">
        <f t="shared" si="56"/>
        <v>231.64</v>
      </c>
      <c r="O3590" s="5">
        <v>30.982526218784358</v>
      </c>
      <c r="P3590" s="5">
        <f>tb_vendas[[#This Row],[Quantidade]]*tb_vendas[[#This Row],[Custo Unitário]]</f>
        <v>123.93010487513743</v>
      </c>
      <c r="Q3590" s="5">
        <f>tb_vendas[[#This Row],[Valor Total]]-tb_vendas[[#This Row],[Custo Total]]</f>
        <v>107.70989512486256</v>
      </c>
      <c r="R3590" s="2">
        <v>6</v>
      </c>
      <c r="S3590" s="3">
        <v>7</v>
      </c>
      <c r="T3590" t="s">
        <v>79</v>
      </c>
      <c r="U3590" t="s">
        <v>83</v>
      </c>
    </row>
    <row r="3591" spans="1:21" x14ac:dyDescent="0.3">
      <c r="A3591" s="3" t="s">
        <v>3675</v>
      </c>
      <c r="B3591" s="1">
        <v>45260</v>
      </c>
      <c r="C3591" s="7" t="str">
        <f>TEXT(tb_vendas[[#This Row],[Data do Pedido]],"aaaa-mm")</f>
        <v>2023-11</v>
      </c>
      <c r="D3591" s="1" t="s">
        <v>6592</v>
      </c>
      <c r="E3591" t="s">
        <v>23</v>
      </c>
      <c r="F3591" t="s">
        <v>29</v>
      </c>
      <c r="G3591" t="s">
        <v>43</v>
      </c>
      <c r="H3591" t="s">
        <v>45</v>
      </c>
      <c r="I3591" t="s">
        <v>57</v>
      </c>
      <c r="J3591" t="s">
        <v>66</v>
      </c>
      <c r="K3591" t="s">
        <v>71</v>
      </c>
      <c r="L3591">
        <v>23</v>
      </c>
      <c r="M3591" s="5">
        <v>32.590000000000003</v>
      </c>
      <c r="N3591" s="5">
        <f t="shared" si="56"/>
        <v>749.57</v>
      </c>
      <c r="O3591" s="5">
        <v>15.983574143277329</v>
      </c>
      <c r="P3591" s="5">
        <f>tb_vendas[[#This Row],[Quantidade]]*tb_vendas[[#This Row],[Custo Unitário]]</f>
        <v>367.62220529537854</v>
      </c>
      <c r="Q3591" s="5">
        <f>tb_vendas[[#This Row],[Valor Total]]-tb_vendas[[#This Row],[Custo Total]]</f>
        <v>381.94779470462151</v>
      </c>
      <c r="R3591" s="2">
        <v>9</v>
      </c>
      <c r="S3591" s="3">
        <v>6</v>
      </c>
      <c r="T3591" t="s">
        <v>80</v>
      </c>
      <c r="U3591" t="s">
        <v>83</v>
      </c>
    </row>
    <row r="3592" spans="1:21" x14ac:dyDescent="0.3">
      <c r="A3592" s="3" t="s">
        <v>3676</v>
      </c>
      <c r="B3592" s="1">
        <v>45260</v>
      </c>
      <c r="C3592" s="7" t="str">
        <f>TEXT(tb_vendas[[#This Row],[Data do Pedido]],"aaaa-mm")</f>
        <v>2023-11</v>
      </c>
      <c r="D3592" s="1" t="s">
        <v>6593</v>
      </c>
      <c r="E3592" t="s">
        <v>17</v>
      </c>
      <c r="F3592" t="s">
        <v>27</v>
      </c>
      <c r="G3592" t="s">
        <v>42</v>
      </c>
      <c r="H3592" t="s">
        <v>46</v>
      </c>
      <c r="I3592" t="s">
        <v>53</v>
      </c>
      <c r="J3592" t="s">
        <v>67</v>
      </c>
      <c r="K3592" t="s">
        <v>75</v>
      </c>
      <c r="L3592">
        <v>2</v>
      </c>
      <c r="M3592" s="5">
        <v>24.75</v>
      </c>
      <c r="N3592" s="5">
        <f t="shared" si="56"/>
        <v>49.5</v>
      </c>
      <c r="O3592" s="5">
        <v>10.310776571676788</v>
      </c>
      <c r="P3592" s="5">
        <f>tb_vendas[[#This Row],[Quantidade]]*tb_vendas[[#This Row],[Custo Unitário]]</f>
        <v>20.621553143353577</v>
      </c>
      <c r="Q3592" s="5">
        <f>tb_vendas[[#This Row],[Valor Total]]-tb_vendas[[#This Row],[Custo Total]]</f>
        <v>28.878446856646423</v>
      </c>
      <c r="R3592" s="2">
        <v>5</v>
      </c>
      <c r="S3592" s="3">
        <v>9</v>
      </c>
      <c r="T3592" t="s">
        <v>79</v>
      </c>
      <c r="U3592" t="s">
        <v>82</v>
      </c>
    </row>
    <row r="3593" spans="1:21" x14ac:dyDescent="0.3">
      <c r="A3593" s="3" t="s">
        <v>3677</v>
      </c>
      <c r="B3593" s="1">
        <v>45260</v>
      </c>
      <c r="C3593" s="7" t="str">
        <f>TEXT(tb_vendas[[#This Row],[Data do Pedido]],"aaaa-mm")</f>
        <v>2023-11</v>
      </c>
      <c r="D3593" s="1" t="s">
        <v>6593</v>
      </c>
      <c r="E3593" t="s">
        <v>22</v>
      </c>
      <c r="F3593" t="s">
        <v>30</v>
      </c>
      <c r="G3593" t="s">
        <v>44</v>
      </c>
      <c r="H3593" t="s">
        <v>46</v>
      </c>
      <c r="I3593" t="s">
        <v>60</v>
      </c>
      <c r="J3593" t="s">
        <v>69</v>
      </c>
      <c r="K3593" t="s">
        <v>78</v>
      </c>
      <c r="L3593">
        <v>3</v>
      </c>
      <c r="M3593" s="5">
        <v>86.26</v>
      </c>
      <c r="N3593" s="5">
        <f t="shared" si="56"/>
        <v>258.78000000000003</v>
      </c>
      <c r="O3593" s="5">
        <v>34.384670527433052</v>
      </c>
      <c r="P3593" s="5">
        <f>tb_vendas[[#This Row],[Quantidade]]*tb_vendas[[#This Row],[Custo Unitário]]</f>
        <v>103.15401158229915</v>
      </c>
      <c r="Q3593" s="5">
        <f>tb_vendas[[#This Row],[Valor Total]]-tb_vendas[[#This Row],[Custo Total]]</f>
        <v>155.62598841770088</v>
      </c>
      <c r="R3593" s="2">
        <v>6</v>
      </c>
      <c r="S3593" s="3">
        <v>9</v>
      </c>
      <c r="T3593" t="s">
        <v>79</v>
      </c>
      <c r="U3593" t="s">
        <v>83</v>
      </c>
    </row>
    <row r="3594" spans="1:21" x14ac:dyDescent="0.3">
      <c r="A3594" s="3" t="s">
        <v>3678</v>
      </c>
      <c r="B3594" s="1">
        <v>45260</v>
      </c>
      <c r="C3594" s="7" t="str">
        <f>TEXT(tb_vendas[[#This Row],[Data do Pedido]],"aaaa-mm")</f>
        <v>2023-11</v>
      </c>
      <c r="D3594" s="1" t="s">
        <v>6588</v>
      </c>
      <c r="E3594" t="s">
        <v>21</v>
      </c>
      <c r="F3594" t="s">
        <v>38</v>
      </c>
      <c r="G3594" t="s">
        <v>39</v>
      </c>
      <c r="H3594" t="s">
        <v>45</v>
      </c>
      <c r="I3594" t="s">
        <v>62</v>
      </c>
      <c r="J3594" t="s">
        <v>70</v>
      </c>
      <c r="K3594" t="s">
        <v>73</v>
      </c>
      <c r="L3594">
        <v>42</v>
      </c>
      <c r="M3594" s="5">
        <v>78.38</v>
      </c>
      <c r="N3594" s="5">
        <f t="shared" si="56"/>
        <v>3291.96</v>
      </c>
      <c r="O3594" s="5">
        <v>45.673231069390958</v>
      </c>
      <c r="P3594" s="5">
        <f>tb_vendas[[#This Row],[Quantidade]]*tb_vendas[[#This Row],[Custo Unitário]]</f>
        <v>1918.2757049144202</v>
      </c>
      <c r="Q3594" s="5">
        <f>tb_vendas[[#This Row],[Valor Total]]-tb_vendas[[#This Row],[Custo Total]]</f>
        <v>1373.6842950855798</v>
      </c>
      <c r="R3594" s="2">
        <v>1</v>
      </c>
      <c r="S3594" s="3">
        <v>4</v>
      </c>
      <c r="T3594" t="s">
        <v>81</v>
      </c>
      <c r="U3594" t="s">
        <v>84</v>
      </c>
    </row>
    <row r="3595" spans="1:21" x14ac:dyDescent="0.3">
      <c r="A3595" s="3" t="s">
        <v>3679</v>
      </c>
      <c r="B3595" s="1">
        <v>45261</v>
      </c>
      <c r="C3595" s="7" t="str">
        <f>TEXT(tb_vendas[[#This Row],[Data do Pedido]],"aaaa-mm")</f>
        <v>2023-12</v>
      </c>
      <c r="D3595" s="1" t="s">
        <v>6590</v>
      </c>
      <c r="E3595" t="s">
        <v>20</v>
      </c>
      <c r="F3595" t="s">
        <v>35</v>
      </c>
      <c r="G3595" t="s">
        <v>44</v>
      </c>
      <c r="H3595" t="s">
        <v>46</v>
      </c>
      <c r="I3595" t="s">
        <v>48</v>
      </c>
      <c r="J3595" t="s">
        <v>64</v>
      </c>
      <c r="K3595" t="s">
        <v>75</v>
      </c>
      <c r="L3595">
        <v>42</v>
      </c>
      <c r="M3595" s="5">
        <v>85.85</v>
      </c>
      <c r="N3595" s="5">
        <f t="shared" si="56"/>
        <v>3605.7</v>
      </c>
      <c r="O3595" s="5">
        <v>22.802241718388498</v>
      </c>
      <c r="P3595" s="5">
        <f>tb_vendas[[#This Row],[Quantidade]]*tb_vendas[[#This Row],[Custo Unitário]]</f>
        <v>957.69415217231688</v>
      </c>
      <c r="Q3595" s="5">
        <f>tb_vendas[[#This Row],[Valor Total]]-tb_vendas[[#This Row],[Custo Total]]</f>
        <v>2648.0058478276828</v>
      </c>
      <c r="R3595" s="2">
        <v>3</v>
      </c>
      <c r="S3595" s="3">
        <v>3</v>
      </c>
      <c r="T3595" t="s">
        <v>79</v>
      </c>
      <c r="U3595" t="s">
        <v>85</v>
      </c>
    </row>
    <row r="3596" spans="1:21" x14ac:dyDescent="0.3">
      <c r="A3596" s="3" t="s">
        <v>3680</v>
      </c>
      <c r="B3596" s="1">
        <v>45261</v>
      </c>
      <c r="C3596" s="7" t="str">
        <f>TEXT(tb_vendas[[#This Row],[Data do Pedido]],"aaaa-mm")</f>
        <v>2023-12</v>
      </c>
      <c r="D3596" s="1" t="s">
        <v>6593</v>
      </c>
      <c r="E3596" t="s">
        <v>16</v>
      </c>
      <c r="F3596" t="s">
        <v>33</v>
      </c>
      <c r="G3596" t="s">
        <v>42</v>
      </c>
      <c r="H3596" t="s">
        <v>46</v>
      </c>
      <c r="I3596" t="s">
        <v>58</v>
      </c>
      <c r="J3596" t="s">
        <v>64</v>
      </c>
      <c r="K3596" t="s">
        <v>73</v>
      </c>
      <c r="L3596">
        <v>73</v>
      </c>
      <c r="M3596" s="5">
        <v>7.25</v>
      </c>
      <c r="N3596" s="5">
        <f t="shared" si="56"/>
        <v>529.25</v>
      </c>
      <c r="O3596" s="5">
        <v>1.8704573426229603</v>
      </c>
      <c r="P3596" s="5">
        <f>tb_vendas[[#This Row],[Quantidade]]*tb_vendas[[#This Row],[Custo Unitário]]</f>
        <v>136.54338601147609</v>
      </c>
      <c r="Q3596" s="5">
        <f>tb_vendas[[#This Row],[Valor Total]]-tb_vendas[[#This Row],[Custo Total]]</f>
        <v>392.70661398852394</v>
      </c>
      <c r="R3596" s="2">
        <v>6</v>
      </c>
      <c r="S3596" s="3">
        <v>1</v>
      </c>
      <c r="T3596" t="s">
        <v>79</v>
      </c>
      <c r="U3596" t="s">
        <v>84</v>
      </c>
    </row>
    <row r="3597" spans="1:21" x14ac:dyDescent="0.3">
      <c r="A3597" s="3" t="s">
        <v>3681</v>
      </c>
      <c r="B3597" s="1">
        <v>45261</v>
      </c>
      <c r="C3597" s="7" t="str">
        <f>TEXT(tb_vendas[[#This Row],[Data do Pedido]],"aaaa-mm")</f>
        <v>2023-12</v>
      </c>
      <c r="D3597" s="1" t="s">
        <v>6590</v>
      </c>
      <c r="E3597" t="s">
        <v>21</v>
      </c>
      <c r="F3597" t="s">
        <v>27</v>
      </c>
      <c r="G3597" t="s">
        <v>42</v>
      </c>
      <c r="H3597" t="s">
        <v>46</v>
      </c>
      <c r="I3597" t="s">
        <v>58</v>
      </c>
      <c r="J3597" t="s">
        <v>64</v>
      </c>
      <c r="K3597" t="s">
        <v>73</v>
      </c>
      <c r="L3597">
        <v>100</v>
      </c>
      <c r="M3597" s="5">
        <v>92.48</v>
      </c>
      <c r="N3597" s="5">
        <f t="shared" si="56"/>
        <v>9248</v>
      </c>
      <c r="O3597" s="5">
        <v>29.208069215754051</v>
      </c>
      <c r="P3597" s="5">
        <f>tb_vendas[[#This Row],[Quantidade]]*tb_vendas[[#This Row],[Custo Unitário]]</f>
        <v>2920.8069215754049</v>
      </c>
      <c r="Q3597" s="5">
        <f>tb_vendas[[#This Row],[Valor Total]]-tb_vendas[[#This Row],[Custo Total]]</f>
        <v>6327.1930784245951</v>
      </c>
      <c r="R3597" s="2">
        <v>4</v>
      </c>
      <c r="S3597" s="3">
        <v>4</v>
      </c>
      <c r="T3597" t="s">
        <v>79</v>
      </c>
      <c r="U3597" t="s">
        <v>82</v>
      </c>
    </row>
    <row r="3598" spans="1:21" x14ac:dyDescent="0.3">
      <c r="A3598" s="3" t="s">
        <v>3682</v>
      </c>
      <c r="B3598" s="1">
        <v>45262</v>
      </c>
      <c r="C3598" s="7" t="str">
        <f>TEXT(tb_vendas[[#This Row],[Data do Pedido]],"aaaa-mm")</f>
        <v>2023-12</v>
      </c>
      <c r="D3598" s="1" t="s">
        <v>6593</v>
      </c>
      <c r="E3598" t="s">
        <v>16</v>
      </c>
      <c r="F3598" t="s">
        <v>27</v>
      </c>
      <c r="G3598" t="s">
        <v>42</v>
      </c>
      <c r="H3598" t="s">
        <v>46</v>
      </c>
      <c r="I3598" t="s">
        <v>52</v>
      </c>
      <c r="J3598" t="s">
        <v>67</v>
      </c>
      <c r="K3598" t="s">
        <v>78</v>
      </c>
      <c r="L3598">
        <v>29</v>
      </c>
      <c r="M3598" s="5">
        <v>67.48</v>
      </c>
      <c r="N3598" s="5">
        <f t="shared" si="56"/>
        <v>1956.92</v>
      </c>
      <c r="O3598" s="5">
        <v>39.444929254455545</v>
      </c>
      <c r="P3598" s="5">
        <f>tb_vendas[[#This Row],[Quantidade]]*tb_vendas[[#This Row],[Custo Unitário]]</f>
        <v>1143.9029483792108</v>
      </c>
      <c r="Q3598" s="5">
        <f>tb_vendas[[#This Row],[Valor Total]]-tb_vendas[[#This Row],[Custo Total]]</f>
        <v>813.01705162078929</v>
      </c>
      <c r="R3598" s="2">
        <v>7</v>
      </c>
      <c r="S3598" s="3">
        <v>3</v>
      </c>
      <c r="T3598" t="s">
        <v>81</v>
      </c>
      <c r="U3598" t="s">
        <v>82</v>
      </c>
    </row>
    <row r="3599" spans="1:21" x14ac:dyDescent="0.3">
      <c r="A3599" s="3" t="s">
        <v>3683</v>
      </c>
      <c r="B3599" s="1">
        <v>45262</v>
      </c>
      <c r="C3599" s="7" t="str">
        <f>TEXT(tb_vendas[[#This Row],[Data do Pedido]],"aaaa-mm")</f>
        <v>2023-12</v>
      </c>
      <c r="D3599" s="1" t="s">
        <v>6590</v>
      </c>
      <c r="E3599" t="s">
        <v>18</v>
      </c>
      <c r="F3599" t="s">
        <v>36</v>
      </c>
      <c r="G3599" t="s">
        <v>39</v>
      </c>
      <c r="H3599" t="s">
        <v>45</v>
      </c>
      <c r="I3599" t="s">
        <v>58</v>
      </c>
      <c r="J3599" t="s">
        <v>64</v>
      </c>
      <c r="K3599" t="s">
        <v>78</v>
      </c>
      <c r="L3599">
        <v>78</v>
      </c>
      <c r="M3599" s="5">
        <v>60.47</v>
      </c>
      <c r="N3599" s="5">
        <f t="shared" si="56"/>
        <v>4716.66</v>
      </c>
      <c r="O3599" s="5">
        <v>26.022339979977996</v>
      </c>
      <c r="P3599" s="5">
        <f>tb_vendas[[#This Row],[Quantidade]]*tb_vendas[[#This Row],[Custo Unitário]]</f>
        <v>2029.7425184382837</v>
      </c>
      <c r="Q3599" s="5">
        <f>tb_vendas[[#This Row],[Valor Total]]-tb_vendas[[#This Row],[Custo Total]]</f>
        <v>2686.9174815617162</v>
      </c>
      <c r="R3599" s="2">
        <v>10</v>
      </c>
      <c r="S3599" s="3">
        <v>3</v>
      </c>
      <c r="T3599" t="s">
        <v>80</v>
      </c>
      <c r="U3599" t="s">
        <v>82</v>
      </c>
    </row>
    <row r="3600" spans="1:21" x14ac:dyDescent="0.3">
      <c r="A3600" s="3" t="s">
        <v>3684</v>
      </c>
      <c r="B3600" s="1">
        <v>45262</v>
      </c>
      <c r="C3600" s="7" t="str">
        <f>TEXT(tb_vendas[[#This Row],[Data do Pedido]],"aaaa-mm")</f>
        <v>2023-12</v>
      </c>
      <c r="D3600" s="1" t="s">
        <v>6592</v>
      </c>
      <c r="E3600" t="s">
        <v>16</v>
      </c>
      <c r="F3600" t="s">
        <v>34</v>
      </c>
      <c r="G3600" t="s">
        <v>40</v>
      </c>
      <c r="H3600" t="s">
        <v>46</v>
      </c>
      <c r="I3600" t="s">
        <v>53</v>
      </c>
      <c r="J3600" t="s">
        <v>67</v>
      </c>
      <c r="K3600" t="s">
        <v>71</v>
      </c>
      <c r="L3600">
        <v>5</v>
      </c>
      <c r="M3600" s="5">
        <v>61.02</v>
      </c>
      <c r="N3600" s="5">
        <f t="shared" si="56"/>
        <v>305.10000000000002</v>
      </c>
      <c r="O3600" s="5">
        <v>24.606251186039643</v>
      </c>
      <c r="P3600" s="5">
        <f>tb_vendas[[#This Row],[Quantidade]]*tb_vendas[[#This Row],[Custo Unitário]]</f>
        <v>123.03125593019821</v>
      </c>
      <c r="Q3600" s="5">
        <f>tb_vendas[[#This Row],[Valor Total]]-tb_vendas[[#This Row],[Custo Total]]</f>
        <v>182.06874406980182</v>
      </c>
      <c r="R3600" s="2">
        <v>6</v>
      </c>
      <c r="S3600" s="3">
        <v>10</v>
      </c>
      <c r="T3600" t="s">
        <v>81</v>
      </c>
      <c r="U3600" t="s">
        <v>85</v>
      </c>
    </row>
    <row r="3601" spans="1:21" x14ac:dyDescent="0.3">
      <c r="A3601" s="3" t="s">
        <v>3685</v>
      </c>
      <c r="B3601" s="1">
        <v>45262</v>
      </c>
      <c r="C3601" s="7" t="str">
        <f>TEXT(tb_vendas[[#This Row],[Data do Pedido]],"aaaa-mm")</f>
        <v>2023-12</v>
      </c>
      <c r="D3601" s="1" t="s">
        <v>6593</v>
      </c>
      <c r="E3601" t="s">
        <v>20</v>
      </c>
      <c r="F3601" t="s">
        <v>33</v>
      </c>
      <c r="G3601" t="s">
        <v>42</v>
      </c>
      <c r="H3601" t="s">
        <v>46</v>
      </c>
      <c r="I3601" t="s">
        <v>62</v>
      </c>
      <c r="J3601" t="s">
        <v>70</v>
      </c>
      <c r="K3601" t="s">
        <v>77</v>
      </c>
      <c r="L3601">
        <v>93</v>
      </c>
      <c r="M3601" s="5">
        <v>73.150000000000006</v>
      </c>
      <c r="N3601" s="5">
        <f t="shared" si="56"/>
        <v>6802.9500000000007</v>
      </c>
      <c r="O3601" s="5">
        <v>60.78017154257941</v>
      </c>
      <c r="P3601" s="5">
        <f>tb_vendas[[#This Row],[Quantidade]]*tb_vendas[[#This Row],[Custo Unitário]]</f>
        <v>5652.5559534598851</v>
      </c>
      <c r="Q3601" s="5">
        <f>tb_vendas[[#This Row],[Valor Total]]-tb_vendas[[#This Row],[Custo Total]]</f>
        <v>1150.3940465401156</v>
      </c>
      <c r="R3601" s="2">
        <v>1</v>
      </c>
      <c r="S3601" s="3">
        <v>2</v>
      </c>
      <c r="T3601" t="s">
        <v>80</v>
      </c>
      <c r="U3601" t="s">
        <v>85</v>
      </c>
    </row>
    <row r="3602" spans="1:21" x14ac:dyDescent="0.3">
      <c r="A3602" s="3" t="s">
        <v>3686</v>
      </c>
      <c r="B3602" s="1">
        <v>45263</v>
      </c>
      <c r="C3602" s="7" t="str">
        <f>TEXT(tb_vendas[[#This Row],[Data do Pedido]],"aaaa-mm")</f>
        <v>2023-12</v>
      </c>
      <c r="D3602" s="1" t="s">
        <v>6592</v>
      </c>
      <c r="E3602" t="s">
        <v>21</v>
      </c>
      <c r="F3602" t="s">
        <v>26</v>
      </c>
      <c r="G3602" t="s">
        <v>41</v>
      </c>
      <c r="H3602" t="s">
        <v>45</v>
      </c>
      <c r="I3602" t="s">
        <v>50</v>
      </c>
      <c r="J3602" t="s">
        <v>66</v>
      </c>
      <c r="K3602" t="s">
        <v>71</v>
      </c>
      <c r="L3602">
        <v>58</v>
      </c>
      <c r="M3602" s="5">
        <v>4.54</v>
      </c>
      <c r="N3602" s="5">
        <f t="shared" si="56"/>
        <v>263.32</v>
      </c>
      <c r="O3602" s="5">
        <v>2.3283218096059906</v>
      </c>
      <c r="P3602" s="5">
        <f>tb_vendas[[#This Row],[Quantidade]]*tb_vendas[[#This Row],[Custo Unitário]]</f>
        <v>135.04266495714745</v>
      </c>
      <c r="Q3602" s="5">
        <f>tb_vendas[[#This Row],[Valor Total]]-tb_vendas[[#This Row],[Custo Total]]</f>
        <v>128.27733504285254</v>
      </c>
      <c r="R3602" s="2">
        <v>10</v>
      </c>
      <c r="S3602" s="3">
        <v>9</v>
      </c>
      <c r="T3602" t="s">
        <v>79</v>
      </c>
      <c r="U3602" t="s">
        <v>84</v>
      </c>
    </row>
    <row r="3603" spans="1:21" x14ac:dyDescent="0.3">
      <c r="A3603" s="3" t="s">
        <v>3687</v>
      </c>
      <c r="B3603" s="1">
        <v>45263</v>
      </c>
      <c r="C3603" s="7" t="str">
        <f>TEXT(tb_vendas[[#This Row],[Data do Pedido]],"aaaa-mm")</f>
        <v>2023-12</v>
      </c>
      <c r="D3603" s="1" t="s">
        <v>6589</v>
      </c>
      <c r="E3603" t="s">
        <v>21</v>
      </c>
      <c r="F3603" t="s">
        <v>25</v>
      </c>
      <c r="G3603" t="s">
        <v>40</v>
      </c>
      <c r="H3603" t="s">
        <v>46</v>
      </c>
      <c r="I3603" t="s">
        <v>50</v>
      </c>
      <c r="J3603" t="s">
        <v>66</v>
      </c>
      <c r="K3603" t="s">
        <v>73</v>
      </c>
      <c r="L3603">
        <v>72</v>
      </c>
      <c r="M3603" s="5">
        <v>76.77</v>
      </c>
      <c r="N3603" s="5">
        <f t="shared" si="56"/>
        <v>5527.44</v>
      </c>
      <c r="O3603" s="5">
        <v>21.783615144218476</v>
      </c>
      <c r="P3603" s="5">
        <f>tb_vendas[[#This Row],[Quantidade]]*tb_vendas[[#This Row],[Custo Unitário]]</f>
        <v>1568.4202903837304</v>
      </c>
      <c r="Q3603" s="5">
        <f>tb_vendas[[#This Row],[Valor Total]]-tb_vendas[[#This Row],[Custo Total]]</f>
        <v>3959.0197096162692</v>
      </c>
      <c r="R3603" s="2">
        <v>6</v>
      </c>
      <c r="S3603" s="3">
        <v>9</v>
      </c>
      <c r="T3603" t="s">
        <v>79</v>
      </c>
      <c r="U3603" t="s">
        <v>84</v>
      </c>
    </row>
    <row r="3604" spans="1:21" x14ac:dyDescent="0.3">
      <c r="A3604" s="3" t="s">
        <v>3688</v>
      </c>
      <c r="B3604" s="1">
        <v>45263</v>
      </c>
      <c r="C3604" s="7" t="str">
        <f>TEXT(tb_vendas[[#This Row],[Data do Pedido]],"aaaa-mm")</f>
        <v>2023-12</v>
      </c>
      <c r="D3604" s="1" t="s">
        <v>6593</v>
      </c>
      <c r="E3604" t="s">
        <v>17</v>
      </c>
      <c r="F3604" t="s">
        <v>29</v>
      </c>
      <c r="G3604" t="s">
        <v>43</v>
      </c>
      <c r="H3604" t="s">
        <v>45</v>
      </c>
      <c r="I3604" t="s">
        <v>54</v>
      </c>
      <c r="J3604" t="s">
        <v>68</v>
      </c>
      <c r="K3604" t="s">
        <v>76</v>
      </c>
      <c r="L3604">
        <v>29</v>
      </c>
      <c r="M3604" s="5">
        <v>8.85</v>
      </c>
      <c r="N3604" s="5">
        <f t="shared" si="56"/>
        <v>256.64999999999998</v>
      </c>
      <c r="O3604" s="5">
        <v>6.8124769936426546</v>
      </c>
      <c r="P3604" s="5">
        <f>tb_vendas[[#This Row],[Quantidade]]*tb_vendas[[#This Row],[Custo Unitário]]</f>
        <v>197.56183281563699</v>
      </c>
      <c r="Q3604" s="5">
        <f>tb_vendas[[#This Row],[Valor Total]]-tb_vendas[[#This Row],[Custo Total]]</f>
        <v>59.088167184362987</v>
      </c>
      <c r="R3604" s="2">
        <v>6</v>
      </c>
      <c r="S3604" s="3">
        <v>1</v>
      </c>
      <c r="T3604" t="s">
        <v>80</v>
      </c>
      <c r="U3604" t="s">
        <v>85</v>
      </c>
    </row>
    <row r="3605" spans="1:21" x14ac:dyDescent="0.3">
      <c r="A3605" s="3" t="s">
        <v>3689</v>
      </c>
      <c r="B3605" s="1">
        <v>45264</v>
      </c>
      <c r="C3605" s="7" t="str">
        <f>TEXT(tb_vendas[[#This Row],[Data do Pedido]],"aaaa-mm")</f>
        <v>2023-12</v>
      </c>
      <c r="D3605" s="1" t="s">
        <v>6589</v>
      </c>
      <c r="E3605" t="s">
        <v>18</v>
      </c>
      <c r="F3605" t="s">
        <v>38</v>
      </c>
      <c r="G3605" t="s">
        <v>39</v>
      </c>
      <c r="H3605" t="s">
        <v>45</v>
      </c>
      <c r="I3605" t="s">
        <v>48</v>
      </c>
      <c r="J3605" t="s">
        <v>64</v>
      </c>
      <c r="K3605" t="s">
        <v>74</v>
      </c>
      <c r="L3605">
        <v>25</v>
      </c>
      <c r="M3605" s="5">
        <v>81.040000000000006</v>
      </c>
      <c r="N3605" s="5">
        <f t="shared" si="56"/>
        <v>2026.0000000000002</v>
      </c>
      <c r="O3605" s="5">
        <v>67.534970555176272</v>
      </c>
      <c r="P3605" s="5">
        <f>tb_vendas[[#This Row],[Quantidade]]*tb_vendas[[#This Row],[Custo Unitário]]</f>
        <v>1688.3742638794067</v>
      </c>
      <c r="Q3605" s="5">
        <f>tb_vendas[[#This Row],[Valor Total]]-tb_vendas[[#This Row],[Custo Total]]</f>
        <v>337.6257361205935</v>
      </c>
      <c r="R3605" s="2">
        <v>8</v>
      </c>
      <c r="S3605" s="3">
        <v>0</v>
      </c>
      <c r="T3605" t="s">
        <v>81</v>
      </c>
      <c r="U3605" t="s">
        <v>84</v>
      </c>
    </row>
    <row r="3606" spans="1:21" x14ac:dyDescent="0.3">
      <c r="A3606" s="3" t="s">
        <v>3690</v>
      </c>
      <c r="B3606" s="1">
        <v>45264</v>
      </c>
      <c r="C3606" s="7" t="str">
        <f>TEXT(tb_vendas[[#This Row],[Data do Pedido]],"aaaa-mm")</f>
        <v>2023-12</v>
      </c>
      <c r="D3606" s="1" t="s">
        <v>6589</v>
      </c>
      <c r="E3606" t="s">
        <v>22</v>
      </c>
      <c r="F3606" t="s">
        <v>37</v>
      </c>
      <c r="G3606" t="s">
        <v>41</v>
      </c>
      <c r="H3606" t="s">
        <v>45</v>
      </c>
      <c r="I3606" t="s">
        <v>53</v>
      </c>
      <c r="J3606" t="s">
        <v>67</v>
      </c>
      <c r="K3606" t="s">
        <v>71</v>
      </c>
      <c r="L3606">
        <v>16</v>
      </c>
      <c r="M3606" s="5">
        <v>54.53</v>
      </c>
      <c r="N3606" s="5">
        <f t="shared" si="56"/>
        <v>872.48</v>
      </c>
      <c r="O3606" s="5">
        <v>22.707705612010319</v>
      </c>
      <c r="P3606" s="5">
        <f>tb_vendas[[#This Row],[Quantidade]]*tb_vendas[[#This Row],[Custo Unitário]]</f>
        <v>363.3232897921651</v>
      </c>
      <c r="Q3606" s="5">
        <f>tb_vendas[[#This Row],[Valor Total]]-tb_vendas[[#This Row],[Custo Total]]</f>
        <v>509.15671020783492</v>
      </c>
      <c r="R3606" s="2">
        <v>9</v>
      </c>
      <c r="S3606" s="3">
        <v>1</v>
      </c>
      <c r="T3606" t="s">
        <v>79</v>
      </c>
      <c r="U3606" t="s">
        <v>83</v>
      </c>
    </row>
    <row r="3607" spans="1:21" x14ac:dyDescent="0.3">
      <c r="A3607" s="3" t="s">
        <v>3691</v>
      </c>
      <c r="B3607" s="1">
        <v>45264</v>
      </c>
      <c r="C3607" s="7" t="str">
        <f>TEXT(tb_vendas[[#This Row],[Data do Pedido]],"aaaa-mm")</f>
        <v>2023-12</v>
      </c>
      <c r="D3607" s="1" t="s">
        <v>6591</v>
      </c>
      <c r="E3607" t="s">
        <v>21</v>
      </c>
      <c r="F3607" t="s">
        <v>36</v>
      </c>
      <c r="G3607" t="s">
        <v>39</v>
      </c>
      <c r="H3607" t="s">
        <v>45</v>
      </c>
      <c r="I3607" t="s">
        <v>62</v>
      </c>
      <c r="J3607" t="s">
        <v>70</v>
      </c>
      <c r="K3607" t="s">
        <v>75</v>
      </c>
      <c r="L3607">
        <v>89</v>
      </c>
      <c r="M3607" s="5">
        <v>44.58</v>
      </c>
      <c r="N3607" s="5">
        <f t="shared" si="56"/>
        <v>3967.62</v>
      </c>
      <c r="O3607" s="5">
        <v>31.741592288742886</v>
      </c>
      <c r="P3607" s="5">
        <f>tb_vendas[[#This Row],[Quantidade]]*tb_vendas[[#This Row],[Custo Unitário]]</f>
        <v>2825.0017136981169</v>
      </c>
      <c r="Q3607" s="5">
        <f>tb_vendas[[#This Row],[Valor Total]]-tb_vendas[[#This Row],[Custo Total]]</f>
        <v>1142.618286301883</v>
      </c>
      <c r="R3607" s="2">
        <v>3</v>
      </c>
      <c r="S3607" s="3">
        <v>1</v>
      </c>
      <c r="T3607" t="s">
        <v>81</v>
      </c>
      <c r="U3607" t="s">
        <v>82</v>
      </c>
    </row>
    <row r="3608" spans="1:21" x14ac:dyDescent="0.3">
      <c r="A3608" s="3" t="s">
        <v>3692</v>
      </c>
      <c r="B3608" s="1">
        <v>45264</v>
      </c>
      <c r="C3608" s="7" t="str">
        <f>TEXT(tb_vendas[[#This Row],[Data do Pedido]],"aaaa-mm")</f>
        <v>2023-12</v>
      </c>
      <c r="D3608" s="1" t="s">
        <v>6593</v>
      </c>
      <c r="E3608" t="s">
        <v>23</v>
      </c>
      <c r="F3608" t="s">
        <v>34</v>
      </c>
      <c r="G3608" t="s">
        <v>40</v>
      </c>
      <c r="H3608" t="s">
        <v>46</v>
      </c>
      <c r="I3608" t="s">
        <v>59</v>
      </c>
      <c r="J3608" t="s">
        <v>70</v>
      </c>
      <c r="K3608" t="s">
        <v>73</v>
      </c>
      <c r="L3608">
        <v>8</v>
      </c>
      <c r="M3608" s="5">
        <v>87.89</v>
      </c>
      <c r="N3608" s="5">
        <f t="shared" si="56"/>
        <v>703.12</v>
      </c>
      <c r="O3608" s="5">
        <v>87.755037705197793</v>
      </c>
      <c r="P3608" s="5">
        <f>tb_vendas[[#This Row],[Quantidade]]*tb_vendas[[#This Row],[Custo Unitário]]</f>
        <v>702.04030164158235</v>
      </c>
      <c r="Q3608" s="5">
        <f>tb_vendas[[#This Row],[Valor Total]]-tb_vendas[[#This Row],[Custo Total]]</f>
        <v>1.0796983584176587</v>
      </c>
      <c r="R3608" s="2">
        <v>7</v>
      </c>
      <c r="S3608" s="3">
        <v>3</v>
      </c>
      <c r="T3608" t="s">
        <v>81</v>
      </c>
      <c r="U3608" t="s">
        <v>83</v>
      </c>
    </row>
    <row r="3609" spans="1:21" x14ac:dyDescent="0.3">
      <c r="A3609" s="3" t="s">
        <v>3693</v>
      </c>
      <c r="B3609" s="1">
        <v>45264</v>
      </c>
      <c r="C3609" s="7" t="str">
        <f>TEXT(tb_vendas[[#This Row],[Data do Pedido]],"aaaa-mm")</f>
        <v>2023-12</v>
      </c>
      <c r="D3609" s="1" t="s">
        <v>6589</v>
      </c>
      <c r="E3609" t="s">
        <v>21</v>
      </c>
      <c r="F3609" t="s">
        <v>28</v>
      </c>
      <c r="G3609" t="s">
        <v>43</v>
      </c>
      <c r="H3609" t="s">
        <v>45</v>
      </c>
      <c r="I3609" t="s">
        <v>48</v>
      </c>
      <c r="J3609" t="s">
        <v>64</v>
      </c>
      <c r="K3609" t="s">
        <v>74</v>
      </c>
      <c r="L3609">
        <v>84</v>
      </c>
      <c r="M3609" s="5">
        <v>36.549999999999997</v>
      </c>
      <c r="N3609" s="5">
        <f t="shared" si="56"/>
        <v>3070.2</v>
      </c>
      <c r="O3609" s="5">
        <v>11.192854174963827</v>
      </c>
      <c r="P3609" s="5">
        <f>tb_vendas[[#This Row],[Quantidade]]*tb_vendas[[#This Row],[Custo Unitário]]</f>
        <v>940.19975069696147</v>
      </c>
      <c r="Q3609" s="5">
        <f>tb_vendas[[#This Row],[Valor Total]]-tb_vendas[[#This Row],[Custo Total]]</f>
        <v>2130.0002493030383</v>
      </c>
      <c r="R3609" s="2">
        <v>5</v>
      </c>
      <c r="S3609" s="3">
        <v>8</v>
      </c>
      <c r="T3609" t="s">
        <v>81</v>
      </c>
      <c r="U3609" t="s">
        <v>85</v>
      </c>
    </row>
    <row r="3610" spans="1:21" x14ac:dyDescent="0.3">
      <c r="A3610" s="3" t="s">
        <v>3694</v>
      </c>
      <c r="B3610" s="1">
        <v>45264</v>
      </c>
      <c r="C3610" s="7" t="str">
        <f>TEXT(tb_vendas[[#This Row],[Data do Pedido]],"aaaa-mm")</f>
        <v>2023-12</v>
      </c>
      <c r="D3610" s="1" t="s">
        <v>6593</v>
      </c>
      <c r="E3610" t="s">
        <v>20</v>
      </c>
      <c r="F3610" t="s">
        <v>24</v>
      </c>
      <c r="G3610" t="s">
        <v>39</v>
      </c>
      <c r="H3610" t="s">
        <v>45</v>
      </c>
      <c r="I3610" t="s">
        <v>62</v>
      </c>
      <c r="J3610" t="s">
        <v>70</v>
      </c>
      <c r="K3610" t="s">
        <v>71</v>
      </c>
      <c r="L3610">
        <v>68</v>
      </c>
      <c r="M3610" s="5">
        <v>50.51</v>
      </c>
      <c r="N3610" s="5">
        <f t="shared" si="56"/>
        <v>3434.68</v>
      </c>
      <c r="O3610" s="5">
        <v>30.774017848093902</v>
      </c>
      <c r="P3610" s="5">
        <f>tb_vendas[[#This Row],[Quantidade]]*tb_vendas[[#This Row],[Custo Unitário]]</f>
        <v>2092.6332136703854</v>
      </c>
      <c r="Q3610" s="5">
        <f>tb_vendas[[#This Row],[Valor Total]]-tb_vendas[[#This Row],[Custo Total]]</f>
        <v>1342.0467863296144</v>
      </c>
      <c r="R3610" s="2">
        <v>4</v>
      </c>
      <c r="S3610" s="3">
        <v>10</v>
      </c>
      <c r="T3610" t="s">
        <v>79</v>
      </c>
      <c r="U3610" t="s">
        <v>82</v>
      </c>
    </row>
    <row r="3611" spans="1:21" x14ac:dyDescent="0.3">
      <c r="A3611" s="3" t="s">
        <v>3695</v>
      </c>
      <c r="B3611" s="1">
        <v>45265</v>
      </c>
      <c r="C3611" s="7" t="str">
        <f>TEXT(tb_vendas[[#This Row],[Data do Pedido]],"aaaa-mm")</f>
        <v>2023-12</v>
      </c>
      <c r="D3611" s="1" t="s">
        <v>6592</v>
      </c>
      <c r="E3611" t="s">
        <v>18</v>
      </c>
      <c r="F3611" t="s">
        <v>37</v>
      </c>
      <c r="G3611" t="s">
        <v>41</v>
      </c>
      <c r="H3611" t="s">
        <v>45</v>
      </c>
      <c r="I3611" t="s">
        <v>60</v>
      </c>
      <c r="J3611" t="s">
        <v>69</v>
      </c>
      <c r="K3611" t="s">
        <v>76</v>
      </c>
      <c r="L3611">
        <v>91</v>
      </c>
      <c r="M3611" s="5">
        <v>22.13</v>
      </c>
      <c r="N3611" s="5">
        <f t="shared" si="56"/>
        <v>2013.83</v>
      </c>
      <c r="O3611" s="5">
        <v>6.0745288008989036</v>
      </c>
      <c r="P3611" s="5">
        <f>tb_vendas[[#This Row],[Quantidade]]*tb_vendas[[#This Row],[Custo Unitário]]</f>
        <v>552.78212088180021</v>
      </c>
      <c r="Q3611" s="5">
        <f>tb_vendas[[#This Row],[Valor Total]]-tb_vendas[[#This Row],[Custo Total]]</f>
        <v>1461.0478791181997</v>
      </c>
      <c r="R3611" s="2">
        <v>6</v>
      </c>
      <c r="S3611" s="3">
        <v>8</v>
      </c>
      <c r="T3611" t="s">
        <v>81</v>
      </c>
      <c r="U3611" t="s">
        <v>83</v>
      </c>
    </row>
    <row r="3612" spans="1:21" x14ac:dyDescent="0.3">
      <c r="A3612" s="3" t="s">
        <v>3696</v>
      </c>
      <c r="B3612" s="1">
        <v>45265</v>
      </c>
      <c r="C3612" s="7" t="str">
        <f>TEXT(tb_vendas[[#This Row],[Data do Pedido]],"aaaa-mm")</f>
        <v>2023-12</v>
      </c>
      <c r="D3612" s="1" t="s">
        <v>6589</v>
      </c>
      <c r="E3612" t="s">
        <v>20</v>
      </c>
      <c r="F3612" t="s">
        <v>27</v>
      </c>
      <c r="G3612" t="s">
        <v>42</v>
      </c>
      <c r="H3612" t="s">
        <v>46</v>
      </c>
      <c r="I3612" t="s">
        <v>50</v>
      </c>
      <c r="J3612" t="s">
        <v>66</v>
      </c>
      <c r="K3612" t="s">
        <v>77</v>
      </c>
      <c r="L3612">
        <v>24</v>
      </c>
      <c r="M3612" s="5">
        <v>68.23</v>
      </c>
      <c r="N3612" s="5">
        <f t="shared" si="56"/>
        <v>1637.52</v>
      </c>
      <c r="O3612" s="5">
        <v>21.756327408677308</v>
      </c>
      <c r="P3612" s="5">
        <f>tb_vendas[[#This Row],[Quantidade]]*tb_vendas[[#This Row],[Custo Unitário]]</f>
        <v>522.15185780825539</v>
      </c>
      <c r="Q3612" s="5">
        <f>tb_vendas[[#This Row],[Valor Total]]-tb_vendas[[#This Row],[Custo Total]]</f>
        <v>1115.3681421917445</v>
      </c>
      <c r="R3612" s="2">
        <v>1</v>
      </c>
      <c r="S3612" s="3">
        <v>8</v>
      </c>
      <c r="T3612" t="s">
        <v>79</v>
      </c>
      <c r="U3612" t="s">
        <v>85</v>
      </c>
    </row>
    <row r="3613" spans="1:21" x14ac:dyDescent="0.3">
      <c r="A3613" s="3" t="s">
        <v>3697</v>
      </c>
      <c r="B3613" s="1">
        <v>45265</v>
      </c>
      <c r="C3613" s="7" t="str">
        <f>TEXT(tb_vendas[[#This Row],[Data do Pedido]],"aaaa-mm")</f>
        <v>2023-12</v>
      </c>
      <c r="D3613" s="1" t="s">
        <v>6589</v>
      </c>
      <c r="E3613" t="s">
        <v>22</v>
      </c>
      <c r="F3613" t="s">
        <v>26</v>
      </c>
      <c r="G3613" t="s">
        <v>41</v>
      </c>
      <c r="H3613" t="s">
        <v>45</v>
      </c>
      <c r="I3613" t="s">
        <v>60</v>
      </c>
      <c r="J3613" t="s">
        <v>69</v>
      </c>
      <c r="K3613" t="s">
        <v>76</v>
      </c>
      <c r="L3613">
        <v>51</v>
      </c>
      <c r="M3613" s="5">
        <v>48.69</v>
      </c>
      <c r="N3613" s="5">
        <f t="shared" si="56"/>
        <v>2483.19</v>
      </c>
      <c r="O3613" s="5">
        <v>16.637118666329592</v>
      </c>
      <c r="P3613" s="5">
        <f>tb_vendas[[#This Row],[Quantidade]]*tb_vendas[[#This Row],[Custo Unitário]]</f>
        <v>848.49305198280922</v>
      </c>
      <c r="Q3613" s="5">
        <f>tb_vendas[[#This Row],[Valor Total]]-tb_vendas[[#This Row],[Custo Total]]</f>
        <v>1634.6969480171908</v>
      </c>
      <c r="R3613" s="2">
        <v>10</v>
      </c>
      <c r="S3613" s="3">
        <v>4</v>
      </c>
      <c r="T3613" t="s">
        <v>80</v>
      </c>
      <c r="U3613" t="s">
        <v>82</v>
      </c>
    </row>
    <row r="3614" spans="1:21" x14ac:dyDescent="0.3">
      <c r="A3614" s="3" t="s">
        <v>3698</v>
      </c>
      <c r="B3614" s="1">
        <v>45265</v>
      </c>
      <c r="C3614" s="7" t="str">
        <f>TEXT(tb_vendas[[#This Row],[Data do Pedido]],"aaaa-mm")</f>
        <v>2023-12</v>
      </c>
      <c r="D3614" s="1" t="s">
        <v>6590</v>
      </c>
      <c r="E3614" t="s">
        <v>23</v>
      </c>
      <c r="F3614" t="s">
        <v>37</v>
      </c>
      <c r="G3614" t="s">
        <v>41</v>
      </c>
      <c r="H3614" t="s">
        <v>45</v>
      </c>
      <c r="I3614" t="s">
        <v>49</v>
      </c>
      <c r="J3614" t="s">
        <v>65</v>
      </c>
      <c r="K3614" t="s">
        <v>73</v>
      </c>
      <c r="L3614">
        <v>20</v>
      </c>
      <c r="M3614" s="5">
        <v>42.1</v>
      </c>
      <c r="N3614" s="5">
        <f t="shared" si="56"/>
        <v>842</v>
      </c>
      <c r="O3614" s="5">
        <v>11.56147802823293</v>
      </c>
      <c r="P3614" s="5">
        <f>tb_vendas[[#This Row],[Quantidade]]*tb_vendas[[#This Row],[Custo Unitário]]</f>
        <v>231.22956056465858</v>
      </c>
      <c r="Q3614" s="5">
        <f>tb_vendas[[#This Row],[Valor Total]]-tb_vendas[[#This Row],[Custo Total]]</f>
        <v>610.77043943534136</v>
      </c>
      <c r="R3614" s="2">
        <v>8</v>
      </c>
      <c r="S3614" s="3">
        <v>10</v>
      </c>
      <c r="T3614" t="s">
        <v>81</v>
      </c>
      <c r="U3614" t="s">
        <v>84</v>
      </c>
    </row>
    <row r="3615" spans="1:21" x14ac:dyDescent="0.3">
      <c r="A3615" s="3" t="s">
        <v>3699</v>
      </c>
      <c r="B3615" s="1">
        <v>45266</v>
      </c>
      <c r="C3615" s="7" t="str">
        <f>TEXT(tb_vendas[[#This Row],[Data do Pedido]],"aaaa-mm")</f>
        <v>2023-12</v>
      </c>
      <c r="D3615" s="1" t="s">
        <v>6592</v>
      </c>
      <c r="E3615" t="s">
        <v>16</v>
      </c>
      <c r="F3615" t="s">
        <v>31</v>
      </c>
      <c r="G3615" t="s">
        <v>40</v>
      </c>
      <c r="H3615" t="s">
        <v>46</v>
      </c>
      <c r="I3615" t="s">
        <v>47</v>
      </c>
      <c r="J3615" t="s">
        <v>63</v>
      </c>
      <c r="K3615" t="s">
        <v>72</v>
      </c>
      <c r="L3615">
        <v>1</v>
      </c>
      <c r="M3615" s="5">
        <v>48.11</v>
      </c>
      <c r="N3615" s="5">
        <f t="shared" si="56"/>
        <v>48.11</v>
      </c>
      <c r="O3615" s="5">
        <v>21.556037522319265</v>
      </c>
      <c r="P3615" s="5">
        <f>tb_vendas[[#This Row],[Quantidade]]*tb_vendas[[#This Row],[Custo Unitário]]</f>
        <v>21.556037522319265</v>
      </c>
      <c r="Q3615" s="5">
        <f>tb_vendas[[#This Row],[Valor Total]]-tb_vendas[[#This Row],[Custo Total]]</f>
        <v>26.553962477680734</v>
      </c>
      <c r="R3615" s="2">
        <v>9</v>
      </c>
      <c r="S3615" s="3">
        <v>6</v>
      </c>
      <c r="T3615" t="s">
        <v>79</v>
      </c>
      <c r="U3615" t="s">
        <v>82</v>
      </c>
    </row>
    <row r="3616" spans="1:21" x14ac:dyDescent="0.3">
      <c r="A3616" s="3" t="s">
        <v>3700</v>
      </c>
      <c r="B3616" s="1">
        <v>45266</v>
      </c>
      <c r="C3616" s="7" t="str">
        <f>TEXT(tb_vendas[[#This Row],[Data do Pedido]],"aaaa-mm")</f>
        <v>2023-12</v>
      </c>
      <c r="D3616" s="1" t="s">
        <v>6589</v>
      </c>
      <c r="E3616" t="s">
        <v>19</v>
      </c>
      <c r="F3616" t="s">
        <v>24</v>
      </c>
      <c r="G3616" t="s">
        <v>39</v>
      </c>
      <c r="H3616" t="s">
        <v>45</v>
      </c>
      <c r="I3616" t="s">
        <v>49</v>
      </c>
      <c r="J3616" t="s">
        <v>65</v>
      </c>
      <c r="K3616" t="s">
        <v>78</v>
      </c>
      <c r="L3616">
        <v>7</v>
      </c>
      <c r="M3616" s="5">
        <v>8.59</v>
      </c>
      <c r="N3616" s="5">
        <f t="shared" si="56"/>
        <v>60.129999999999995</v>
      </c>
      <c r="O3616" s="5">
        <v>3.0037749943384155</v>
      </c>
      <c r="P3616" s="5">
        <f>tb_vendas[[#This Row],[Quantidade]]*tb_vendas[[#This Row],[Custo Unitário]]</f>
        <v>21.02642496036891</v>
      </c>
      <c r="Q3616" s="5">
        <f>tb_vendas[[#This Row],[Valor Total]]-tb_vendas[[#This Row],[Custo Total]]</f>
        <v>39.103575039631082</v>
      </c>
      <c r="R3616" s="2">
        <v>9</v>
      </c>
      <c r="S3616" s="3">
        <v>1</v>
      </c>
      <c r="T3616" t="s">
        <v>79</v>
      </c>
      <c r="U3616" t="s">
        <v>85</v>
      </c>
    </row>
    <row r="3617" spans="1:21" x14ac:dyDescent="0.3">
      <c r="A3617" s="3" t="s">
        <v>3701</v>
      </c>
      <c r="B3617" s="1">
        <v>45266</v>
      </c>
      <c r="C3617" s="7" t="str">
        <f>TEXT(tb_vendas[[#This Row],[Data do Pedido]],"aaaa-mm")</f>
        <v>2023-12</v>
      </c>
      <c r="D3617" s="1" t="s">
        <v>6591</v>
      </c>
      <c r="E3617" t="s">
        <v>22</v>
      </c>
      <c r="F3617" t="s">
        <v>32</v>
      </c>
      <c r="G3617" t="s">
        <v>39</v>
      </c>
      <c r="H3617" t="s">
        <v>45</v>
      </c>
      <c r="I3617" t="s">
        <v>55</v>
      </c>
      <c r="J3617" t="s">
        <v>69</v>
      </c>
      <c r="K3617" t="s">
        <v>71</v>
      </c>
      <c r="L3617">
        <v>26</v>
      </c>
      <c r="M3617" s="5">
        <v>39.44</v>
      </c>
      <c r="N3617" s="5">
        <f t="shared" si="56"/>
        <v>1025.44</v>
      </c>
      <c r="O3617" s="5">
        <v>10.207955081123</v>
      </c>
      <c r="P3617" s="5">
        <f>tb_vendas[[#This Row],[Quantidade]]*tb_vendas[[#This Row],[Custo Unitário]]</f>
        <v>265.40683210919798</v>
      </c>
      <c r="Q3617" s="5">
        <f>tb_vendas[[#This Row],[Valor Total]]-tb_vendas[[#This Row],[Custo Total]]</f>
        <v>760.03316789080213</v>
      </c>
      <c r="R3617" s="2">
        <v>5</v>
      </c>
      <c r="S3617" s="3">
        <v>2</v>
      </c>
      <c r="T3617" t="s">
        <v>79</v>
      </c>
      <c r="U3617" t="s">
        <v>84</v>
      </c>
    </row>
    <row r="3618" spans="1:21" x14ac:dyDescent="0.3">
      <c r="A3618" s="3" t="s">
        <v>3702</v>
      </c>
      <c r="B3618" s="1">
        <v>45266</v>
      </c>
      <c r="C3618" s="7" t="str">
        <f>TEXT(tb_vendas[[#This Row],[Data do Pedido]],"aaaa-mm")</f>
        <v>2023-12</v>
      </c>
      <c r="D3618" s="1" t="s">
        <v>6588</v>
      </c>
      <c r="E3618" t="s">
        <v>23</v>
      </c>
      <c r="F3618" t="s">
        <v>30</v>
      </c>
      <c r="G3618" t="s">
        <v>44</v>
      </c>
      <c r="H3618" t="s">
        <v>46</v>
      </c>
      <c r="I3618" t="s">
        <v>53</v>
      </c>
      <c r="J3618" t="s">
        <v>67</v>
      </c>
      <c r="K3618" t="s">
        <v>78</v>
      </c>
      <c r="L3618">
        <v>76</v>
      </c>
      <c r="M3618" s="5">
        <v>32.880000000000003</v>
      </c>
      <c r="N3618" s="5">
        <f t="shared" si="56"/>
        <v>2498.88</v>
      </c>
      <c r="O3618" s="5">
        <v>10.432236163031746</v>
      </c>
      <c r="P3618" s="5">
        <f>tb_vendas[[#This Row],[Quantidade]]*tb_vendas[[#This Row],[Custo Unitário]]</f>
        <v>792.84994839041269</v>
      </c>
      <c r="Q3618" s="5">
        <f>tb_vendas[[#This Row],[Valor Total]]-tb_vendas[[#This Row],[Custo Total]]</f>
        <v>1706.0300516095874</v>
      </c>
      <c r="R3618" s="2">
        <v>1</v>
      </c>
      <c r="S3618" s="3">
        <v>2</v>
      </c>
      <c r="T3618" t="s">
        <v>81</v>
      </c>
      <c r="U3618" t="s">
        <v>82</v>
      </c>
    </row>
    <row r="3619" spans="1:21" x14ac:dyDescent="0.3">
      <c r="A3619" s="3" t="s">
        <v>3703</v>
      </c>
      <c r="B3619" s="1">
        <v>45266</v>
      </c>
      <c r="C3619" s="7" t="str">
        <f>TEXT(tb_vendas[[#This Row],[Data do Pedido]],"aaaa-mm")</f>
        <v>2023-12</v>
      </c>
      <c r="D3619" s="1" t="s">
        <v>6591</v>
      </c>
      <c r="E3619" t="s">
        <v>21</v>
      </c>
      <c r="F3619" t="s">
        <v>35</v>
      </c>
      <c r="G3619" t="s">
        <v>44</v>
      </c>
      <c r="H3619" t="s">
        <v>46</v>
      </c>
      <c r="I3619" t="s">
        <v>58</v>
      </c>
      <c r="J3619" t="s">
        <v>64</v>
      </c>
      <c r="K3619" t="s">
        <v>75</v>
      </c>
      <c r="L3619">
        <v>94</v>
      </c>
      <c r="M3619" s="5">
        <v>72.69</v>
      </c>
      <c r="N3619" s="5">
        <f t="shared" si="56"/>
        <v>6832.86</v>
      </c>
      <c r="O3619" s="5">
        <v>44.085958656200127</v>
      </c>
      <c r="P3619" s="5">
        <f>tb_vendas[[#This Row],[Quantidade]]*tb_vendas[[#This Row],[Custo Unitário]]</f>
        <v>4144.0801136828122</v>
      </c>
      <c r="Q3619" s="5">
        <f>tb_vendas[[#This Row],[Valor Total]]-tb_vendas[[#This Row],[Custo Total]]</f>
        <v>2688.7798863171874</v>
      </c>
      <c r="R3619" s="2">
        <v>7</v>
      </c>
      <c r="S3619" s="3">
        <v>1</v>
      </c>
      <c r="T3619" t="s">
        <v>79</v>
      </c>
      <c r="U3619" t="s">
        <v>83</v>
      </c>
    </row>
    <row r="3620" spans="1:21" x14ac:dyDescent="0.3">
      <c r="A3620" s="3" t="s">
        <v>3704</v>
      </c>
      <c r="B3620" s="1">
        <v>45267</v>
      </c>
      <c r="C3620" s="7" t="str">
        <f>TEXT(tb_vendas[[#This Row],[Data do Pedido]],"aaaa-mm")</f>
        <v>2023-12</v>
      </c>
      <c r="D3620" s="1" t="s">
        <v>6588</v>
      </c>
      <c r="E3620" t="s">
        <v>21</v>
      </c>
      <c r="F3620" t="s">
        <v>33</v>
      </c>
      <c r="G3620" t="s">
        <v>42</v>
      </c>
      <c r="H3620" t="s">
        <v>46</v>
      </c>
      <c r="I3620" t="s">
        <v>49</v>
      </c>
      <c r="J3620" t="s">
        <v>65</v>
      </c>
      <c r="K3620" t="s">
        <v>76</v>
      </c>
      <c r="L3620">
        <v>44</v>
      </c>
      <c r="M3620" s="5">
        <v>81.89</v>
      </c>
      <c r="N3620" s="5">
        <f t="shared" si="56"/>
        <v>3603.16</v>
      </c>
      <c r="O3620" s="5">
        <v>21.7978093966763</v>
      </c>
      <c r="P3620" s="5">
        <f>tb_vendas[[#This Row],[Quantidade]]*tb_vendas[[#This Row],[Custo Unitário]]</f>
        <v>959.10361345375713</v>
      </c>
      <c r="Q3620" s="5">
        <f>tb_vendas[[#This Row],[Valor Total]]-tb_vendas[[#This Row],[Custo Total]]</f>
        <v>2644.0563865462427</v>
      </c>
      <c r="R3620" s="2">
        <v>2</v>
      </c>
      <c r="S3620" s="3">
        <v>5</v>
      </c>
      <c r="T3620" t="s">
        <v>79</v>
      </c>
      <c r="U3620" t="s">
        <v>84</v>
      </c>
    </row>
    <row r="3621" spans="1:21" x14ac:dyDescent="0.3">
      <c r="A3621" s="3" t="s">
        <v>3705</v>
      </c>
      <c r="B3621" s="1">
        <v>45267</v>
      </c>
      <c r="C3621" s="7" t="str">
        <f>TEXT(tb_vendas[[#This Row],[Data do Pedido]],"aaaa-mm")</f>
        <v>2023-12</v>
      </c>
      <c r="D3621" s="1" t="s">
        <v>6588</v>
      </c>
      <c r="E3621" t="s">
        <v>17</v>
      </c>
      <c r="F3621" t="s">
        <v>28</v>
      </c>
      <c r="G3621" t="s">
        <v>43</v>
      </c>
      <c r="H3621" t="s">
        <v>45</v>
      </c>
      <c r="I3621" t="s">
        <v>53</v>
      </c>
      <c r="J3621" t="s">
        <v>67</v>
      </c>
      <c r="K3621" t="s">
        <v>74</v>
      </c>
      <c r="L3621">
        <v>71</v>
      </c>
      <c r="M3621" s="5">
        <v>24.13</v>
      </c>
      <c r="N3621" s="5">
        <f t="shared" si="56"/>
        <v>1713.23</v>
      </c>
      <c r="O3621" s="5">
        <v>14.220060149689466</v>
      </c>
      <c r="P3621" s="5">
        <f>tb_vendas[[#This Row],[Quantidade]]*tb_vendas[[#This Row],[Custo Unitário]]</f>
        <v>1009.6242706279521</v>
      </c>
      <c r="Q3621" s="5">
        <f>tb_vendas[[#This Row],[Valor Total]]-tb_vendas[[#This Row],[Custo Total]]</f>
        <v>703.6057293720479</v>
      </c>
      <c r="R3621" s="2">
        <v>8</v>
      </c>
      <c r="S3621" s="3">
        <v>1</v>
      </c>
      <c r="T3621" t="s">
        <v>81</v>
      </c>
      <c r="U3621" t="s">
        <v>83</v>
      </c>
    </row>
    <row r="3622" spans="1:21" x14ac:dyDescent="0.3">
      <c r="A3622" s="3" t="s">
        <v>3706</v>
      </c>
      <c r="B3622" s="1">
        <v>45267</v>
      </c>
      <c r="C3622" s="7" t="str">
        <f>TEXT(tb_vendas[[#This Row],[Data do Pedido]],"aaaa-mm")</f>
        <v>2023-12</v>
      </c>
      <c r="D3622" s="1" t="s">
        <v>6593</v>
      </c>
      <c r="E3622" t="s">
        <v>17</v>
      </c>
      <c r="F3622" t="s">
        <v>30</v>
      </c>
      <c r="G3622" t="s">
        <v>44</v>
      </c>
      <c r="H3622" t="s">
        <v>46</v>
      </c>
      <c r="I3622" t="s">
        <v>49</v>
      </c>
      <c r="J3622" t="s">
        <v>65</v>
      </c>
      <c r="K3622" t="s">
        <v>73</v>
      </c>
      <c r="L3622">
        <v>30</v>
      </c>
      <c r="M3622" s="5">
        <v>17.48</v>
      </c>
      <c r="N3622" s="5">
        <f t="shared" si="56"/>
        <v>524.4</v>
      </c>
      <c r="O3622" s="5">
        <v>5.293006016343579</v>
      </c>
      <c r="P3622" s="5">
        <f>tb_vendas[[#This Row],[Quantidade]]*tb_vendas[[#This Row],[Custo Unitário]]</f>
        <v>158.79018049030736</v>
      </c>
      <c r="Q3622" s="5">
        <f>tb_vendas[[#This Row],[Valor Total]]-tb_vendas[[#This Row],[Custo Total]]</f>
        <v>365.60981950969261</v>
      </c>
      <c r="R3622" s="2">
        <v>9</v>
      </c>
      <c r="S3622" s="3">
        <v>4</v>
      </c>
      <c r="T3622" t="s">
        <v>80</v>
      </c>
      <c r="U3622" t="s">
        <v>84</v>
      </c>
    </row>
    <row r="3623" spans="1:21" x14ac:dyDescent="0.3">
      <c r="A3623" s="3" t="s">
        <v>3707</v>
      </c>
      <c r="B3623" s="1">
        <v>45267</v>
      </c>
      <c r="C3623" s="7" t="str">
        <f>TEXT(tb_vendas[[#This Row],[Data do Pedido]],"aaaa-mm")</f>
        <v>2023-12</v>
      </c>
      <c r="D3623" s="1" t="s">
        <v>6589</v>
      </c>
      <c r="E3623" t="s">
        <v>22</v>
      </c>
      <c r="F3623" t="s">
        <v>29</v>
      </c>
      <c r="G3623" t="s">
        <v>43</v>
      </c>
      <c r="H3623" t="s">
        <v>45</v>
      </c>
      <c r="I3623" t="s">
        <v>48</v>
      </c>
      <c r="J3623" t="s">
        <v>64</v>
      </c>
      <c r="K3623" t="s">
        <v>78</v>
      </c>
      <c r="L3623">
        <v>49</v>
      </c>
      <c r="M3623" s="5">
        <v>77.81</v>
      </c>
      <c r="N3623" s="5">
        <f t="shared" si="56"/>
        <v>3812.69</v>
      </c>
      <c r="O3623" s="5">
        <v>23.155369999983826</v>
      </c>
      <c r="P3623" s="5">
        <f>tb_vendas[[#This Row],[Quantidade]]*tb_vendas[[#This Row],[Custo Unitário]]</f>
        <v>1134.6131299992076</v>
      </c>
      <c r="Q3623" s="5">
        <f>tb_vendas[[#This Row],[Valor Total]]-tb_vendas[[#This Row],[Custo Total]]</f>
        <v>2678.0768700007925</v>
      </c>
      <c r="R3623" s="2">
        <v>2</v>
      </c>
      <c r="S3623" s="3">
        <v>7</v>
      </c>
      <c r="T3623" t="s">
        <v>80</v>
      </c>
      <c r="U3623" t="s">
        <v>84</v>
      </c>
    </row>
    <row r="3624" spans="1:21" x14ac:dyDescent="0.3">
      <c r="A3624" s="3" t="s">
        <v>3708</v>
      </c>
      <c r="B3624" s="1">
        <v>45268</v>
      </c>
      <c r="C3624" s="7" t="str">
        <f>TEXT(tb_vendas[[#This Row],[Data do Pedido]],"aaaa-mm")</f>
        <v>2023-12</v>
      </c>
      <c r="D3624" s="1" t="s">
        <v>6592</v>
      </c>
      <c r="E3624" t="s">
        <v>21</v>
      </c>
      <c r="F3624" t="s">
        <v>36</v>
      </c>
      <c r="G3624" t="s">
        <v>39</v>
      </c>
      <c r="H3624" t="s">
        <v>45</v>
      </c>
      <c r="I3624" t="s">
        <v>57</v>
      </c>
      <c r="J3624" t="s">
        <v>66</v>
      </c>
      <c r="K3624" t="s">
        <v>75</v>
      </c>
      <c r="L3624">
        <v>4</v>
      </c>
      <c r="M3624" s="5">
        <v>16.100000000000001</v>
      </c>
      <c r="N3624" s="5">
        <f t="shared" si="56"/>
        <v>64.400000000000006</v>
      </c>
      <c r="O3624" s="5">
        <v>8.7523262636854131</v>
      </c>
      <c r="P3624" s="5">
        <f>tb_vendas[[#This Row],[Quantidade]]*tb_vendas[[#This Row],[Custo Unitário]]</f>
        <v>35.009305054741652</v>
      </c>
      <c r="Q3624" s="5">
        <f>tb_vendas[[#This Row],[Valor Total]]-tb_vendas[[#This Row],[Custo Total]]</f>
        <v>29.390694945258353</v>
      </c>
      <c r="R3624" s="2">
        <v>5</v>
      </c>
      <c r="S3624" s="3">
        <v>4</v>
      </c>
      <c r="T3624" t="s">
        <v>80</v>
      </c>
      <c r="U3624" t="s">
        <v>84</v>
      </c>
    </row>
    <row r="3625" spans="1:21" x14ac:dyDescent="0.3">
      <c r="A3625" s="3" t="s">
        <v>3709</v>
      </c>
      <c r="B3625" s="1">
        <v>45268</v>
      </c>
      <c r="C3625" s="7" t="str">
        <f>TEXT(tb_vendas[[#This Row],[Data do Pedido]],"aaaa-mm")</f>
        <v>2023-12</v>
      </c>
      <c r="D3625" s="1" t="s">
        <v>6592</v>
      </c>
      <c r="E3625" t="s">
        <v>17</v>
      </c>
      <c r="F3625" t="s">
        <v>33</v>
      </c>
      <c r="G3625" t="s">
        <v>42</v>
      </c>
      <c r="H3625" t="s">
        <v>46</v>
      </c>
      <c r="I3625" t="s">
        <v>48</v>
      </c>
      <c r="J3625" t="s">
        <v>64</v>
      </c>
      <c r="K3625" t="s">
        <v>74</v>
      </c>
      <c r="L3625">
        <v>32</v>
      </c>
      <c r="M3625" s="5">
        <v>17.88</v>
      </c>
      <c r="N3625" s="5">
        <f t="shared" si="56"/>
        <v>572.16</v>
      </c>
      <c r="O3625" s="5">
        <v>9.714053516735401</v>
      </c>
      <c r="P3625" s="5">
        <f>tb_vendas[[#This Row],[Quantidade]]*tb_vendas[[#This Row],[Custo Unitário]]</f>
        <v>310.84971253553283</v>
      </c>
      <c r="Q3625" s="5">
        <f>tb_vendas[[#This Row],[Valor Total]]-tb_vendas[[#This Row],[Custo Total]]</f>
        <v>261.31028746446714</v>
      </c>
      <c r="R3625" s="2">
        <v>6</v>
      </c>
      <c r="S3625" s="3">
        <v>7</v>
      </c>
      <c r="T3625" t="s">
        <v>81</v>
      </c>
      <c r="U3625" t="s">
        <v>85</v>
      </c>
    </row>
    <row r="3626" spans="1:21" x14ac:dyDescent="0.3">
      <c r="A3626" s="3" t="s">
        <v>3710</v>
      </c>
      <c r="B3626" s="1">
        <v>45268</v>
      </c>
      <c r="C3626" s="7" t="str">
        <f>TEXT(tb_vendas[[#This Row],[Data do Pedido]],"aaaa-mm")</f>
        <v>2023-12</v>
      </c>
      <c r="D3626" s="1" t="s">
        <v>6589</v>
      </c>
      <c r="E3626" t="s">
        <v>23</v>
      </c>
      <c r="F3626" t="s">
        <v>33</v>
      </c>
      <c r="G3626" t="s">
        <v>42</v>
      </c>
      <c r="H3626" t="s">
        <v>46</v>
      </c>
      <c r="I3626" t="s">
        <v>53</v>
      </c>
      <c r="J3626" t="s">
        <v>67</v>
      </c>
      <c r="K3626" t="s">
        <v>74</v>
      </c>
      <c r="L3626">
        <v>7</v>
      </c>
      <c r="M3626" s="5">
        <v>19.68</v>
      </c>
      <c r="N3626" s="5">
        <f t="shared" si="56"/>
        <v>137.76</v>
      </c>
      <c r="O3626" s="5">
        <v>11.657738501213341</v>
      </c>
      <c r="P3626" s="5">
        <f>tb_vendas[[#This Row],[Quantidade]]*tb_vendas[[#This Row],[Custo Unitário]]</f>
        <v>81.604169508493385</v>
      </c>
      <c r="Q3626" s="5">
        <f>tb_vendas[[#This Row],[Valor Total]]-tb_vendas[[#This Row],[Custo Total]]</f>
        <v>56.155830491506606</v>
      </c>
      <c r="R3626" s="2">
        <v>6</v>
      </c>
      <c r="S3626" s="3">
        <v>7</v>
      </c>
      <c r="T3626" t="s">
        <v>79</v>
      </c>
      <c r="U3626" t="s">
        <v>83</v>
      </c>
    </row>
    <row r="3627" spans="1:21" x14ac:dyDescent="0.3">
      <c r="A3627" s="3" t="s">
        <v>3711</v>
      </c>
      <c r="B3627" s="1">
        <v>45268</v>
      </c>
      <c r="C3627" s="7" t="str">
        <f>TEXT(tb_vendas[[#This Row],[Data do Pedido]],"aaaa-mm")</f>
        <v>2023-12</v>
      </c>
      <c r="D3627" s="1" t="s">
        <v>6588</v>
      </c>
      <c r="E3627" t="s">
        <v>21</v>
      </c>
      <c r="F3627" t="s">
        <v>31</v>
      </c>
      <c r="G3627" t="s">
        <v>40</v>
      </c>
      <c r="H3627" t="s">
        <v>46</v>
      </c>
      <c r="I3627" t="s">
        <v>52</v>
      </c>
      <c r="J3627" t="s">
        <v>67</v>
      </c>
      <c r="K3627" t="s">
        <v>76</v>
      </c>
      <c r="L3627">
        <v>7</v>
      </c>
      <c r="M3627" s="5">
        <v>4.76</v>
      </c>
      <c r="N3627" s="5">
        <f t="shared" si="56"/>
        <v>33.32</v>
      </c>
      <c r="O3627" s="5">
        <v>4.1019092192904836</v>
      </c>
      <c r="P3627" s="5">
        <f>tb_vendas[[#This Row],[Quantidade]]*tb_vendas[[#This Row],[Custo Unitário]]</f>
        <v>28.713364535033385</v>
      </c>
      <c r="Q3627" s="5">
        <f>tb_vendas[[#This Row],[Valor Total]]-tb_vendas[[#This Row],[Custo Total]]</f>
        <v>4.6066354649666152</v>
      </c>
      <c r="R3627" s="2">
        <v>4</v>
      </c>
      <c r="S3627" s="3">
        <v>9</v>
      </c>
      <c r="T3627" t="s">
        <v>80</v>
      </c>
      <c r="U3627" t="s">
        <v>85</v>
      </c>
    </row>
    <row r="3628" spans="1:21" x14ac:dyDescent="0.3">
      <c r="A3628" s="3" t="s">
        <v>3712</v>
      </c>
      <c r="B3628" s="1">
        <v>45269</v>
      </c>
      <c r="C3628" s="7" t="str">
        <f>TEXT(tb_vendas[[#This Row],[Data do Pedido]],"aaaa-mm")</f>
        <v>2023-12</v>
      </c>
      <c r="D3628" s="1" t="s">
        <v>6590</v>
      </c>
      <c r="E3628" t="s">
        <v>18</v>
      </c>
      <c r="F3628" t="s">
        <v>30</v>
      </c>
      <c r="G3628" t="s">
        <v>44</v>
      </c>
      <c r="H3628" t="s">
        <v>46</v>
      </c>
      <c r="I3628" t="s">
        <v>47</v>
      </c>
      <c r="J3628" t="s">
        <v>63</v>
      </c>
      <c r="K3628" t="s">
        <v>76</v>
      </c>
      <c r="L3628">
        <v>58</v>
      </c>
      <c r="M3628" s="5">
        <v>94.27</v>
      </c>
      <c r="N3628" s="5">
        <f t="shared" si="56"/>
        <v>5467.66</v>
      </c>
      <c r="O3628" s="5">
        <v>27.329474712463405</v>
      </c>
      <c r="P3628" s="5">
        <f>tb_vendas[[#This Row],[Quantidade]]*tb_vendas[[#This Row],[Custo Unitário]]</f>
        <v>1585.1095333228775</v>
      </c>
      <c r="Q3628" s="5">
        <f>tb_vendas[[#This Row],[Valor Total]]-tb_vendas[[#This Row],[Custo Total]]</f>
        <v>3882.5504666771221</v>
      </c>
      <c r="R3628" s="2">
        <v>10</v>
      </c>
      <c r="S3628" s="3">
        <v>4</v>
      </c>
      <c r="T3628" t="s">
        <v>79</v>
      </c>
      <c r="U3628" t="s">
        <v>85</v>
      </c>
    </row>
    <row r="3629" spans="1:21" x14ac:dyDescent="0.3">
      <c r="A3629" s="3" t="s">
        <v>3713</v>
      </c>
      <c r="B3629" s="1">
        <v>45269</v>
      </c>
      <c r="C3629" s="7" t="str">
        <f>TEXT(tb_vendas[[#This Row],[Data do Pedido]],"aaaa-mm")</f>
        <v>2023-12</v>
      </c>
      <c r="D3629" s="1" t="s">
        <v>6592</v>
      </c>
      <c r="E3629" t="s">
        <v>23</v>
      </c>
      <c r="F3629" t="s">
        <v>25</v>
      </c>
      <c r="G3629" t="s">
        <v>40</v>
      </c>
      <c r="H3629" t="s">
        <v>46</v>
      </c>
      <c r="I3629" t="s">
        <v>47</v>
      </c>
      <c r="J3629" t="s">
        <v>63</v>
      </c>
      <c r="K3629" t="s">
        <v>75</v>
      </c>
      <c r="L3629">
        <v>35</v>
      </c>
      <c r="M3629" s="5">
        <v>45.38</v>
      </c>
      <c r="N3629" s="5">
        <f t="shared" si="56"/>
        <v>1588.3000000000002</v>
      </c>
      <c r="O3629" s="5">
        <v>12.868804120206541</v>
      </c>
      <c r="P3629" s="5">
        <f>tb_vendas[[#This Row],[Quantidade]]*tb_vendas[[#This Row],[Custo Unitário]]</f>
        <v>450.40814420722893</v>
      </c>
      <c r="Q3629" s="5">
        <f>tb_vendas[[#This Row],[Valor Total]]-tb_vendas[[#This Row],[Custo Total]]</f>
        <v>1137.8918557927714</v>
      </c>
      <c r="R3629" s="2">
        <v>3</v>
      </c>
      <c r="S3629" s="3">
        <v>1</v>
      </c>
      <c r="T3629" t="s">
        <v>79</v>
      </c>
      <c r="U3629" t="s">
        <v>85</v>
      </c>
    </row>
    <row r="3630" spans="1:21" x14ac:dyDescent="0.3">
      <c r="A3630" s="3" t="s">
        <v>3714</v>
      </c>
      <c r="B3630" s="1">
        <v>45269</v>
      </c>
      <c r="C3630" s="7" t="str">
        <f>TEXT(tb_vendas[[#This Row],[Data do Pedido]],"aaaa-mm")</f>
        <v>2023-12</v>
      </c>
      <c r="D3630" s="1" t="s">
        <v>6590</v>
      </c>
      <c r="E3630" t="s">
        <v>16</v>
      </c>
      <c r="F3630" t="s">
        <v>35</v>
      </c>
      <c r="G3630" t="s">
        <v>44</v>
      </c>
      <c r="H3630" t="s">
        <v>46</v>
      </c>
      <c r="I3630" t="s">
        <v>48</v>
      </c>
      <c r="J3630" t="s">
        <v>64</v>
      </c>
      <c r="K3630" t="s">
        <v>75</v>
      </c>
      <c r="L3630">
        <v>15</v>
      </c>
      <c r="M3630" s="5">
        <v>83.43</v>
      </c>
      <c r="N3630" s="5">
        <f t="shared" si="56"/>
        <v>1251.45</v>
      </c>
      <c r="O3630" s="5">
        <v>50.099743754164905</v>
      </c>
      <c r="P3630" s="5">
        <f>tb_vendas[[#This Row],[Quantidade]]*tb_vendas[[#This Row],[Custo Unitário]]</f>
        <v>751.49615631247354</v>
      </c>
      <c r="Q3630" s="5">
        <f>tb_vendas[[#This Row],[Valor Total]]-tb_vendas[[#This Row],[Custo Total]]</f>
        <v>499.9538436875265</v>
      </c>
      <c r="R3630" s="2">
        <v>7</v>
      </c>
      <c r="S3630" s="3">
        <v>10</v>
      </c>
      <c r="T3630" t="s">
        <v>79</v>
      </c>
      <c r="U3630" t="s">
        <v>83</v>
      </c>
    </row>
    <row r="3631" spans="1:21" x14ac:dyDescent="0.3">
      <c r="A3631" s="3" t="s">
        <v>3715</v>
      </c>
      <c r="B3631" s="1">
        <v>45269</v>
      </c>
      <c r="C3631" s="7" t="str">
        <f>TEXT(tb_vendas[[#This Row],[Data do Pedido]],"aaaa-mm")</f>
        <v>2023-12</v>
      </c>
      <c r="D3631" s="1" t="s">
        <v>6591</v>
      </c>
      <c r="E3631" t="s">
        <v>19</v>
      </c>
      <c r="F3631" t="s">
        <v>28</v>
      </c>
      <c r="G3631" t="s">
        <v>43</v>
      </c>
      <c r="H3631" t="s">
        <v>45</v>
      </c>
      <c r="I3631" t="s">
        <v>62</v>
      </c>
      <c r="J3631" t="s">
        <v>70</v>
      </c>
      <c r="K3631" t="s">
        <v>78</v>
      </c>
      <c r="L3631">
        <v>12</v>
      </c>
      <c r="M3631" s="5">
        <v>84.18</v>
      </c>
      <c r="N3631" s="5">
        <f t="shared" si="56"/>
        <v>1010.1600000000001</v>
      </c>
      <c r="O3631" s="5">
        <v>39.470382245945316</v>
      </c>
      <c r="P3631" s="5">
        <f>tb_vendas[[#This Row],[Quantidade]]*tb_vendas[[#This Row],[Custo Unitário]]</f>
        <v>473.6445869513438</v>
      </c>
      <c r="Q3631" s="5">
        <f>tb_vendas[[#This Row],[Valor Total]]-tb_vendas[[#This Row],[Custo Total]]</f>
        <v>536.51541304865623</v>
      </c>
      <c r="R3631" s="2">
        <v>3</v>
      </c>
      <c r="S3631" s="3">
        <v>1</v>
      </c>
      <c r="T3631" t="s">
        <v>79</v>
      </c>
      <c r="U3631" t="s">
        <v>84</v>
      </c>
    </row>
    <row r="3632" spans="1:21" x14ac:dyDescent="0.3">
      <c r="A3632" s="3" t="s">
        <v>3716</v>
      </c>
      <c r="B3632" s="1">
        <v>45270</v>
      </c>
      <c r="C3632" s="7" t="str">
        <f>TEXT(tb_vendas[[#This Row],[Data do Pedido]],"aaaa-mm")</f>
        <v>2023-12</v>
      </c>
      <c r="D3632" s="1" t="s">
        <v>6591</v>
      </c>
      <c r="E3632" t="s">
        <v>18</v>
      </c>
      <c r="F3632" t="s">
        <v>38</v>
      </c>
      <c r="G3632" t="s">
        <v>39</v>
      </c>
      <c r="H3632" t="s">
        <v>45</v>
      </c>
      <c r="I3632" t="s">
        <v>52</v>
      </c>
      <c r="J3632" t="s">
        <v>67</v>
      </c>
      <c r="K3632" t="s">
        <v>74</v>
      </c>
      <c r="L3632">
        <v>18</v>
      </c>
      <c r="M3632" s="5">
        <v>65</v>
      </c>
      <c r="N3632" s="5">
        <f t="shared" si="56"/>
        <v>1170</v>
      </c>
      <c r="O3632" s="5">
        <v>26.225568270103093</v>
      </c>
      <c r="P3632" s="5">
        <f>tb_vendas[[#This Row],[Quantidade]]*tb_vendas[[#This Row],[Custo Unitário]]</f>
        <v>472.06022886185565</v>
      </c>
      <c r="Q3632" s="5">
        <f>tb_vendas[[#This Row],[Valor Total]]-tb_vendas[[#This Row],[Custo Total]]</f>
        <v>697.93977113814435</v>
      </c>
      <c r="R3632" s="2">
        <v>3</v>
      </c>
      <c r="S3632" s="3">
        <v>1</v>
      </c>
      <c r="T3632" t="s">
        <v>80</v>
      </c>
      <c r="U3632" t="s">
        <v>82</v>
      </c>
    </row>
    <row r="3633" spans="1:21" x14ac:dyDescent="0.3">
      <c r="A3633" s="3" t="s">
        <v>3717</v>
      </c>
      <c r="B3633" s="1">
        <v>45270</v>
      </c>
      <c r="C3633" s="7" t="str">
        <f>TEXT(tb_vendas[[#This Row],[Data do Pedido]],"aaaa-mm")</f>
        <v>2023-12</v>
      </c>
      <c r="D3633" s="1" t="s">
        <v>6591</v>
      </c>
      <c r="E3633" t="s">
        <v>17</v>
      </c>
      <c r="F3633" t="s">
        <v>33</v>
      </c>
      <c r="G3633" t="s">
        <v>42</v>
      </c>
      <c r="H3633" t="s">
        <v>46</v>
      </c>
      <c r="I3633" t="s">
        <v>59</v>
      </c>
      <c r="J3633" t="s">
        <v>70</v>
      </c>
      <c r="K3633" t="s">
        <v>76</v>
      </c>
      <c r="L3633">
        <v>25</v>
      </c>
      <c r="M3633" s="5">
        <v>53.55</v>
      </c>
      <c r="N3633" s="5">
        <f t="shared" si="56"/>
        <v>1338.75</v>
      </c>
      <c r="O3633" s="5">
        <v>22.744943435792763</v>
      </c>
      <c r="P3633" s="5">
        <f>tb_vendas[[#This Row],[Quantidade]]*tb_vendas[[#This Row],[Custo Unitário]]</f>
        <v>568.62358589481903</v>
      </c>
      <c r="Q3633" s="5">
        <f>tb_vendas[[#This Row],[Valor Total]]-tb_vendas[[#This Row],[Custo Total]]</f>
        <v>770.12641410518097</v>
      </c>
      <c r="R3633" s="2">
        <v>9</v>
      </c>
      <c r="S3633" s="3">
        <v>8</v>
      </c>
      <c r="T3633" t="s">
        <v>79</v>
      </c>
      <c r="U3633" t="s">
        <v>85</v>
      </c>
    </row>
    <row r="3634" spans="1:21" x14ac:dyDescent="0.3">
      <c r="A3634" s="3" t="s">
        <v>3718</v>
      </c>
      <c r="B3634" s="1">
        <v>45271</v>
      </c>
      <c r="C3634" s="7" t="str">
        <f>TEXT(tb_vendas[[#This Row],[Data do Pedido]],"aaaa-mm")</f>
        <v>2023-12</v>
      </c>
      <c r="D3634" s="1" t="s">
        <v>6588</v>
      </c>
      <c r="E3634" t="s">
        <v>20</v>
      </c>
      <c r="F3634" t="s">
        <v>24</v>
      </c>
      <c r="G3634" t="s">
        <v>39</v>
      </c>
      <c r="H3634" t="s">
        <v>45</v>
      </c>
      <c r="I3634" t="s">
        <v>48</v>
      </c>
      <c r="J3634" t="s">
        <v>64</v>
      </c>
      <c r="K3634" t="s">
        <v>75</v>
      </c>
      <c r="L3634">
        <v>34</v>
      </c>
      <c r="M3634" s="5">
        <v>93.28</v>
      </c>
      <c r="N3634" s="5">
        <f t="shared" si="56"/>
        <v>3171.52</v>
      </c>
      <c r="O3634" s="5">
        <v>30.36764703226703</v>
      </c>
      <c r="P3634" s="5">
        <f>tb_vendas[[#This Row],[Quantidade]]*tb_vendas[[#This Row],[Custo Unitário]]</f>
        <v>1032.4999990970791</v>
      </c>
      <c r="Q3634" s="5">
        <f>tb_vendas[[#This Row],[Valor Total]]-tb_vendas[[#This Row],[Custo Total]]</f>
        <v>2139.0200009029209</v>
      </c>
      <c r="R3634" s="2">
        <v>3</v>
      </c>
      <c r="S3634" s="3">
        <v>6</v>
      </c>
      <c r="T3634" t="s">
        <v>79</v>
      </c>
      <c r="U3634" t="s">
        <v>85</v>
      </c>
    </row>
    <row r="3635" spans="1:21" x14ac:dyDescent="0.3">
      <c r="A3635" s="3" t="s">
        <v>3719</v>
      </c>
      <c r="B3635" s="1">
        <v>45271</v>
      </c>
      <c r="C3635" s="7" t="str">
        <f>TEXT(tb_vendas[[#This Row],[Data do Pedido]],"aaaa-mm")</f>
        <v>2023-12</v>
      </c>
      <c r="D3635" s="1" t="s">
        <v>6590</v>
      </c>
      <c r="E3635" t="s">
        <v>20</v>
      </c>
      <c r="F3635" t="s">
        <v>35</v>
      </c>
      <c r="G3635" t="s">
        <v>44</v>
      </c>
      <c r="H3635" t="s">
        <v>46</v>
      </c>
      <c r="I3635" t="s">
        <v>47</v>
      </c>
      <c r="J3635" t="s">
        <v>63</v>
      </c>
      <c r="K3635" t="s">
        <v>73</v>
      </c>
      <c r="L3635">
        <v>73</v>
      </c>
      <c r="M3635" s="5">
        <v>19.37</v>
      </c>
      <c r="N3635" s="5">
        <f t="shared" si="56"/>
        <v>1414.01</v>
      </c>
      <c r="O3635" s="5">
        <v>5.6856946132882076</v>
      </c>
      <c r="P3635" s="5">
        <f>tb_vendas[[#This Row],[Quantidade]]*tb_vendas[[#This Row],[Custo Unitário]]</f>
        <v>415.05570677003914</v>
      </c>
      <c r="Q3635" s="5">
        <f>tb_vendas[[#This Row],[Valor Total]]-tb_vendas[[#This Row],[Custo Total]]</f>
        <v>998.95429322996085</v>
      </c>
      <c r="R3635" s="2">
        <v>3</v>
      </c>
      <c r="S3635" s="3">
        <v>7</v>
      </c>
      <c r="T3635" t="s">
        <v>79</v>
      </c>
      <c r="U3635" t="s">
        <v>82</v>
      </c>
    </row>
    <row r="3636" spans="1:21" x14ac:dyDescent="0.3">
      <c r="A3636" s="3" t="s">
        <v>3720</v>
      </c>
      <c r="B3636" s="1">
        <v>45271</v>
      </c>
      <c r="C3636" s="7" t="str">
        <f>TEXT(tb_vendas[[#This Row],[Data do Pedido]],"aaaa-mm")</f>
        <v>2023-12</v>
      </c>
      <c r="D3636" s="1" t="s">
        <v>6592</v>
      </c>
      <c r="E3636" t="s">
        <v>21</v>
      </c>
      <c r="F3636" t="s">
        <v>36</v>
      </c>
      <c r="G3636" t="s">
        <v>39</v>
      </c>
      <c r="H3636" t="s">
        <v>45</v>
      </c>
      <c r="I3636" t="s">
        <v>54</v>
      </c>
      <c r="J3636" t="s">
        <v>68</v>
      </c>
      <c r="K3636" t="s">
        <v>74</v>
      </c>
      <c r="L3636">
        <v>36</v>
      </c>
      <c r="M3636" s="5">
        <v>44.7</v>
      </c>
      <c r="N3636" s="5">
        <f t="shared" si="56"/>
        <v>1609.2</v>
      </c>
      <c r="O3636" s="5">
        <v>11.364627473420455</v>
      </c>
      <c r="P3636" s="5">
        <f>tb_vendas[[#This Row],[Quantidade]]*tb_vendas[[#This Row],[Custo Unitário]]</f>
        <v>409.12658904313639</v>
      </c>
      <c r="Q3636" s="5">
        <f>tb_vendas[[#This Row],[Valor Total]]-tb_vendas[[#This Row],[Custo Total]]</f>
        <v>1200.0734109568637</v>
      </c>
      <c r="R3636" s="2">
        <v>4</v>
      </c>
      <c r="S3636" s="3">
        <v>7</v>
      </c>
      <c r="T3636" t="s">
        <v>81</v>
      </c>
      <c r="U3636" t="s">
        <v>84</v>
      </c>
    </row>
    <row r="3637" spans="1:21" x14ac:dyDescent="0.3">
      <c r="A3637" s="3" t="s">
        <v>3721</v>
      </c>
      <c r="B3637" s="1">
        <v>45271</v>
      </c>
      <c r="C3637" s="7" t="str">
        <f>TEXT(tb_vendas[[#This Row],[Data do Pedido]],"aaaa-mm")</f>
        <v>2023-12</v>
      </c>
      <c r="D3637" s="1" t="s">
        <v>6588</v>
      </c>
      <c r="E3637" t="s">
        <v>21</v>
      </c>
      <c r="F3637" t="s">
        <v>31</v>
      </c>
      <c r="G3637" t="s">
        <v>40</v>
      </c>
      <c r="H3637" t="s">
        <v>46</v>
      </c>
      <c r="I3637" t="s">
        <v>47</v>
      </c>
      <c r="J3637" t="s">
        <v>63</v>
      </c>
      <c r="K3637" t="s">
        <v>73</v>
      </c>
      <c r="L3637">
        <v>73</v>
      </c>
      <c r="M3637" s="5">
        <v>67.959999999999994</v>
      </c>
      <c r="N3637" s="5">
        <f t="shared" si="56"/>
        <v>4961.08</v>
      </c>
      <c r="O3637" s="5">
        <v>37.907632242585642</v>
      </c>
      <c r="P3637" s="5">
        <f>tb_vendas[[#This Row],[Quantidade]]*tb_vendas[[#This Row],[Custo Unitário]]</f>
        <v>2767.257153708752</v>
      </c>
      <c r="Q3637" s="5">
        <f>tb_vendas[[#This Row],[Valor Total]]-tb_vendas[[#This Row],[Custo Total]]</f>
        <v>2193.822846291248</v>
      </c>
      <c r="R3637" s="2">
        <v>8</v>
      </c>
      <c r="S3637" s="3">
        <v>1</v>
      </c>
      <c r="T3637" t="s">
        <v>80</v>
      </c>
      <c r="U3637" t="s">
        <v>82</v>
      </c>
    </row>
    <row r="3638" spans="1:21" x14ac:dyDescent="0.3">
      <c r="A3638" s="3" t="s">
        <v>3722</v>
      </c>
      <c r="B3638" s="1">
        <v>45271</v>
      </c>
      <c r="C3638" s="7" t="str">
        <f>TEXT(tb_vendas[[#This Row],[Data do Pedido]],"aaaa-mm")</f>
        <v>2023-12</v>
      </c>
      <c r="D3638" s="1" t="s">
        <v>6589</v>
      </c>
      <c r="E3638" t="s">
        <v>20</v>
      </c>
      <c r="F3638" t="s">
        <v>37</v>
      </c>
      <c r="G3638" t="s">
        <v>41</v>
      </c>
      <c r="H3638" t="s">
        <v>45</v>
      </c>
      <c r="I3638" t="s">
        <v>58</v>
      </c>
      <c r="J3638" t="s">
        <v>64</v>
      </c>
      <c r="K3638" t="s">
        <v>77</v>
      </c>
      <c r="L3638">
        <v>62</v>
      </c>
      <c r="M3638" s="5">
        <v>11.9</v>
      </c>
      <c r="N3638" s="5">
        <f t="shared" si="56"/>
        <v>737.80000000000007</v>
      </c>
      <c r="O3638" s="5">
        <v>6.0607092711943622</v>
      </c>
      <c r="P3638" s="5">
        <f>tb_vendas[[#This Row],[Quantidade]]*tb_vendas[[#This Row],[Custo Unitário]]</f>
        <v>375.76397481405047</v>
      </c>
      <c r="Q3638" s="5">
        <f>tb_vendas[[#This Row],[Valor Total]]-tb_vendas[[#This Row],[Custo Total]]</f>
        <v>362.0360251859496</v>
      </c>
      <c r="R3638" s="2">
        <v>6</v>
      </c>
      <c r="S3638" s="3">
        <v>5</v>
      </c>
      <c r="T3638" t="s">
        <v>81</v>
      </c>
      <c r="U3638" t="s">
        <v>84</v>
      </c>
    </row>
    <row r="3639" spans="1:21" x14ac:dyDescent="0.3">
      <c r="A3639" s="3" t="s">
        <v>3723</v>
      </c>
      <c r="B3639" s="1">
        <v>45272</v>
      </c>
      <c r="C3639" s="7" t="str">
        <f>TEXT(tb_vendas[[#This Row],[Data do Pedido]],"aaaa-mm")</f>
        <v>2023-12</v>
      </c>
      <c r="D3639" s="1" t="s">
        <v>6588</v>
      </c>
      <c r="E3639" t="s">
        <v>23</v>
      </c>
      <c r="F3639" t="s">
        <v>36</v>
      </c>
      <c r="G3639" t="s">
        <v>39</v>
      </c>
      <c r="H3639" t="s">
        <v>45</v>
      </c>
      <c r="I3639" t="s">
        <v>60</v>
      </c>
      <c r="J3639" t="s">
        <v>69</v>
      </c>
      <c r="K3639" t="s">
        <v>71</v>
      </c>
      <c r="L3639">
        <v>71</v>
      </c>
      <c r="M3639" s="5">
        <v>60.7</v>
      </c>
      <c r="N3639" s="5">
        <f t="shared" si="56"/>
        <v>4309.7</v>
      </c>
      <c r="O3639" s="5">
        <v>17.050544076442694</v>
      </c>
      <c r="P3639" s="5">
        <f>tb_vendas[[#This Row],[Quantidade]]*tb_vendas[[#This Row],[Custo Unitário]]</f>
        <v>1210.5886294274312</v>
      </c>
      <c r="Q3639" s="5">
        <f>tb_vendas[[#This Row],[Valor Total]]-tb_vendas[[#This Row],[Custo Total]]</f>
        <v>3099.1113705725684</v>
      </c>
      <c r="R3639" s="2">
        <v>7</v>
      </c>
      <c r="S3639" s="3">
        <v>0</v>
      </c>
      <c r="T3639" t="s">
        <v>81</v>
      </c>
      <c r="U3639" t="s">
        <v>82</v>
      </c>
    </row>
    <row r="3640" spans="1:21" x14ac:dyDescent="0.3">
      <c r="A3640" s="3" t="s">
        <v>3724</v>
      </c>
      <c r="B3640" s="1">
        <v>45272</v>
      </c>
      <c r="C3640" s="7" t="str">
        <f>TEXT(tb_vendas[[#This Row],[Data do Pedido]],"aaaa-mm")</f>
        <v>2023-12</v>
      </c>
      <c r="D3640" s="1" t="s">
        <v>6593</v>
      </c>
      <c r="E3640" t="s">
        <v>16</v>
      </c>
      <c r="F3640" t="s">
        <v>24</v>
      </c>
      <c r="G3640" t="s">
        <v>39</v>
      </c>
      <c r="H3640" t="s">
        <v>45</v>
      </c>
      <c r="I3640" t="s">
        <v>57</v>
      </c>
      <c r="J3640" t="s">
        <v>66</v>
      </c>
      <c r="K3640" t="s">
        <v>71</v>
      </c>
      <c r="L3640">
        <v>5</v>
      </c>
      <c r="M3640" s="5">
        <v>8.68</v>
      </c>
      <c r="N3640" s="5">
        <f t="shared" si="56"/>
        <v>43.4</v>
      </c>
      <c r="O3640" s="5">
        <v>2.6252267006454049</v>
      </c>
      <c r="P3640" s="5">
        <f>tb_vendas[[#This Row],[Quantidade]]*tb_vendas[[#This Row],[Custo Unitário]]</f>
        <v>13.126133503227024</v>
      </c>
      <c r="Q3640" s="5">
        <f>tb_vendas[[#This Row],[Valor Total]]-tb_vendas[[#This Row],[Custo Total]]</f>
        <v>30.273866496772975</v>
      </c>
      <c r="R3640" s="2">
        <v>2</v>
      </c>
      <c r="S3640" s="3">
        <v>6</v>
      </c>
      <c r="T3640" t="s">
        <v>80</v>
      </c>
      <c r="U3640" t="s">
        <v>82</v>
      </c>
    </row>
    <row r="3641" spans="1:21" x14ac:dyDescent="0.3">
      <c r="A3641" s="3" t="s">
        <v>3725</v>
      </c>
      <c r="B3641" s="1">
        <v>45272</v>
      </c>
      <c r="C3641" s="7" t="str">
        <f>TEXT(tb_vendas[[#This Row],[Data do Pedido]],"aaaa-mm")</f>
        <v>2023-12</v>
      </c>
      <c r="D3641" s="1" t="s">
        <v>6588</v>
      </c>
      <c r="E3641" t="s">
        <v>20</v>
      </c>
      <c r="F3641" t="s">
        <v>34</v>
      </c>
      <c r="G3641" t="s">
        <v>40</v>
      </c>
      <c r="H3641" t="s">
        <v>46</v>
      </c>
      <c r="I3641" t="s">
        <v>51</v>
      </c>
      <c r="J3641" t="s">
        <v>65</v>
      </c>
      <c r="K3641" t="s">
        <v>71</v>
      </c>
      <c r="L3641">
        <v>40</v>
      </c>
      <c r="M3641" s="5">
        <v>52.68</v>
      </c>
      <c r="N3641" s="5">
        <f t="shared" si="56"/>
        <v>2107.1999999999998</v>
      </c>
      <c r="O3641" s="5">
        <v>14.183489095478336</v>
      </c>
      <c r="P3641" s="5">
        <f>tb_vendas[[#This Row],[Quantidade]]*tb_vendas[[#This Row],[Custo Unitário]]</f>
        <v>567.33956381913345</v>
      </c>
      <c r="Q3641" s="5">
        <f>tb_vendas[[#This Row],[Valor Total]]-tb_vendas[[#This Row],[Custo Total]]</f>
        <v>1539.8604361808664</v>
      </c>
      <c r="R3641" s="2">
        <v>1</v>
      </c>
      <c r="S3641" s="3">
        <v>6</v>
      </c>
      <c r="T3641" t="s">
        <v>80</v>
      </c>
      <c r="U3641" t="s">
        <v>85</v>
      </c>
    </row>
    <row r="3642" spans="1:21" x14ac:dyDescent="0.3">
      <c r="A3642" s="3" t="s">
        <v>3726</v>
      </c>
      <c r="B3642" s="1">
        <v>45272</v>
      </c>
      <c r="C3642" s="7" t="str">
        <f>TEXT(tb_vendas[[#This Row],[Data do Pedido]],"aaaa-mm")</f>
        <v>2023-12</v>
      </c>
      <c r="D3642" s="1" t="s">
        <v>6593</v>
      </c>
      <c r="E3642" t="s">
        <v>23</v>
      </c>
      <c r="F3642" t="s">
        <v>35</v>
      </c>
      <c r="G3642" t="s">
        <v>44</v>
      </c>
      <c r="H3642" t="s">
        <v>46</v>
      </c>
      <c r="I3642" t="s">
        <v>58</v>
      </c>
      <c r="J3642" t="s">
        <v>64</v>
      </c>
      <c r="K3642" t="s">
        <v>76</v>
      </c>
      <c r="L3642">
        <v>83</v>
      </c>
      <c r="M3642" s="5">
        <v>89.5</v>
      </c>
      <c r="N3642" s="5">
        <f t="shared" si="56"/>
        <v>7428.5</v>
      </c>
      <c r="O3642" s="5">
        <v>26.39380872445437</v>
      </c>
      <c r="P3642" s="5">
        <f>tb_vendas[[#This Row],[Quantidade]]*tb_vendas[[#This Row],[Custo Unitário]]</f>
        <v>2190.6861241297129</v>
      </c>
      <c r="Q3642" s="5">
        <f>tb_vendas[[#This Row],[Valor Total]]-tb_vendas[[#This Row],[Custo Total]]</f>
        <v>5237.8138758702871</v>
      </c>
      <c r="R3642" s="2">
        <v>8</v>
      </c>
      <c r="S3642" s="3">
        <v>7</v>
      </c>
      <c r="T3642" t="s">
        <v>81</v>
      </c>
      <c r="U3642" t="s">
        <v>83</v>
      </c>
    </row>
    <row r="3643" spans="1:21" x14ac:dyDescent="0.3">
      <c r="A3643" s="3" t="s">
        <v>3727</v>
      </c>
      <c r="B3643" s="1">
        <v>45273</v>
      </c>
      <c r="C3643" s="7" t="str">
        <f>TEXT(tb_vendas[[#This Row],[Data do Pedido]],"aaaa-mm")</f>
        <v>2023-12</v>
      </c>
      <c r="D3643" s="1" t="s">
        <v>6590</v>
      </c>
      <c r="E3643" t="s">
        <v>17</v>
      </c>
      <c r="F3643" t="s">
        <v>33</v>
      </c>
      <c r="G3643" t="s">
        <v>42</v>
      </c>
      <c r="H3643" t="s">
        <v>46</v>
      </c>
      <c r="I3643" t="s">
        <v>58</v>
      </c>
      <c r="J3643" t="s">
        <v>64</v>
      </c>
      <c r="K3643" t="s">
        <v>73</v>
      </c>
      <c r="L3643">
        <v>56</v>
      </c>
      <c r="M3643" s="5">
        <v>50.91</v>
      </c>
      <c r="N3643" s="5">
        <f t="shared" si="56"/>
        <v>2850.96</v>
      </c>
      <c r="O3643" s="5">
        <v>23.297723845591815</v>
      </c>
      <c r="P3643" s="5">
        <f>tb_vendas[[#This Row],[Quantidade]]*tb_vendas[[#This Row],[Custo Unitário]]</f>
        <v>1304.6725353531417</v>
      </c>
      <c r="Q3643" s="5">
        <f>tb_vendas[[#This Row],[Valor Total]]-tb_vendas[[#This Row],[Custo Total]]</f>
        <v>1546.2874646468583</v>
      </c>
      <c r="R3643" s="2">
        <v>7</v>
      </c>
      <c r="S3643" s="3">
        <v>4</v>
      </c>
      <c r="T3643" t="s">
        <v>81</v>
      </c>
      <c r="U3643" t="s">
        <v>85</v>
      </c>
    </row>
    <row r="3644" spans="1:21" x14ac:dyDescent="0.3">
      <c r="A3644" s="3" t="s">
        <v>3728</v>
      </c>
      <c r="B3644" s="1">
        <v>45273</v>
      </c>
      <c r="C3644" s="7" t="str">
        <f>TEXT(tb_vendas[[#This Row],[Data do Pedido]],"aaaa-mm")</f>
        <v>2023-12</v>
      </c>
      <c r="D3644" s="1" t="s">
        <v>6593</v>
      </c>
      <c r="E3644" t="s">
        <v>20</v>
      </c>
      <c r="F3644" t="s">
        <v>38</v>
      </c>
      <c r="G3644" t="s">
        <v>39</v>
      </c>
      <c r="H3644" t="s">
        <v>45</v>
      </c>
      <c r="I3644" t="s">
        <v>60</v>
      </c>
      <c r="J3644" t="s">
        <v>69</v>
      </c>
      <c r="K3644" t="s">
        <v>72</v>
      </c>
      <c r="L3644">
        <v>17</v>
      </c>
      <c r="M3644" s="5">
        <v>80.430000000000007</v>
      </c>
      <c r="N3644" s="5">
        <f t="shared" si="56"/>
        <v>1367.3100000000002</v>
      </c>
      <c r="O3644" s="5">
        <v>29.279496342801284</v>
      </c>
      <c r="P3644" s="5">
        <f>tb_vendas[[#This Row],[Quantidade]]*tb_vendas[[#This Row],[Custo Unitário]]</f>
        <v>497.75143782762183</v>
      </c>
      <c r="Q3644" s="5">
        <f>tb_vendas[[#This Row],[Valor Total]]-tb_vendas[[#This Row],[Custo Total]]</f>
        <v>869.55856217237829</v>
      </c>
      <c r="R3644" s="2">
        <v>2</v>
      </c>
      <c r="S3644" s="3">
        <v>5</v>
      </c>
      <c r="T3644" t="s">
        <v>79</v>
      </c>
      <c r="U3644" t="s">
        <v>84</v>
      </c>
    </row>
    <row r="3645" spans="1:21" x14ac:dyDescent="0.3">
      <c r="A3645" s="3" t="s">
        <v>3729</v>
      </c>
      <c r="B3645" s="1">
        <v>45273</v>
      </c>
      <c r="C3645" s="7" t="str">
        <f>TEXT(tb_vendas[[#This Row],[Data do Pedido]],"aaaa-mm")</f>
        <v>2023-12</v>
      </c>
      <c r="D3645" s="1" t="s">
        <v>6590</v>
      </c>
      <c r="E3645" t="s">
        <v>19</v>
      </c>
      <c r="F3645" t="s">
        <v>24</v>
      </c>
      <c r="G3645" t="s">
        <v>39</v>
      </c>
      <c r="H3645" t="s">
        <v>45</v>
      </c>
      <c r="I3645" t="s">
        <v>59</v>
      </c>
      <c r="J3645" t="s">
        <v>70</v>
      </c>
      <c r="K3645" t="s">
        <v>75</v>
      </c>
      <c r="L3645">
        <v>5</v>
      </c>
      <c r="M3645" s="5">
        <v>86.24</v>
      </c>
      <c r="N3645" s="5">
        <f t="shared" si="56"/>
        <v>431.2</v>
      </c>
      <c r="O3645" s="5">
        <v>55.01793238595382</v>
      </c>
      <c r="P3645" s="5">
        <f>tb_vendas[[#This Row],[Quantidade]]*tb_vendas[[#This Row],[Custo Unitário]]</f>
        <v>275.08966192976908</v>
      </c>
      <c r="Q3645" s="5">
        <f>tb_vendas[[#This Row],[Valor Total]]-tb_vendas[[#This Row],[Custo Total]]</f>
        <v>156.11033807023091</v>
      </c>
      <c r="R3645" s="2">
        <v>10</v>
      </c>
      <c r="S3645" s="3">
        <v>4</v>
      </c>
      <c r="T3645" t="s">
        <v>79</v>
      </c>
      <c r="U3645" t="s">
        <v>82</v>
      </c>
    </row>
    <row r="3646" spans="1:21" x14ac:dyDescent="0.3">
      <c r="A3646" s="3" t="s">
        <v>3730</v>
      </c>
      <c r="B3646" s="1">
        <v>45273</v>
      </c>
      <c r="C3646" s="7" t="str">
        <f>TEXT(tb_vendas[[#This Row],[Data do Pedido]],"aaaa-mm")</f>
        <v>2023-12</v>
      </c>
      <c r="D3646" s="1" t="s">
        <v>6588</v>
      </c>
      <c r="E3646" t="s">
        <v>16</v>
      </c>
      <c r="F3646" t="s">
        <v>34</v>
      </c>
      <c r="G3646" t="s">
        <v>40</v>
      </c>
      <c r="H3646" t="s">
        <v>46</v>
      </c>
      <c r="I3646" t="s">
        <v>60</v>
      </c>
      <c r="J3646" t="s">
        <v>69</v>
      </c>
      <c r="K3646" t="s">
        <v>75</v>
      </c>
      <c r="L3646">
        <v>75</v>
      </c>
      <c r="M3646" s="5">
        <v>68.98</v>
      </c>
      <c r="N3646" s="5">
        <f t="shared" si="56"/>
        <v>5173.5</v>
      </c>
      <c r="O3646" s="5">
        <v>40.975836541103483</v>
      </c>
      <c r="P3646" s="5">
        <f>tb_vendas[[#This Row],[Quantidade]]*tb_vendas[[#This Row],[Custo Unitário]]</f>
        <v>3073.1877405827613</v>
      </c>
      <c r="Q3646" s="5">
        <f>tb_vendas[[#This Row],[Valor Total]]-tb_vendas[[#This Row],[Custo Total]]</f>
        <v>2100.3122594172387</v>
      </c>
      <c r="R3646" s="2">
        <v>7</v>
      </c>
      <c r="S3646" s="3">
        <v>0</v>
      </c>
      <c r="T3646" t="s">
        <v>79</v>
      </c>
      <c r="U3646" t="s">
        <v>82</v>
      </c>
    </row>
    <row r="3647" spans="1:21" x14ac:dyDescent="0.3">
      <c r="A3647" s="3" t="s">
        <v>3731</v>
      </c>
      <c r="B3647" s="1">
        <v>45273</v>
      </c>
      <c r="C3647" s="7" t="str">
        <f>TEXT(tb_vendas[[#This Row],[Data do Pedido]],"aaaa-mm")</f>
        <v>2023-12</v>
      </c>
      <c r="D3647" s="1" t="s">
        <v>6588</v>
      </c>
      <c r="E3647" t="s">
        <v>19</v>
      </c>
      <c r="F3647" t="s">
        <v>35</v>
      </c>
      <c r="G3647" t="s">
        <v>44</v>
      </c>
      <c r="H3647" t="s">
        <v>46</v>
      </c>
      <c r="I3647" t="s">
        <v>54</v>
      </c>
      <c r="J3647" t="s">
        <v>68</v>
      </c>
      <c r="K3647" t="s">
        <v>74</v>
      </c>
      <c r="L3647">
        <v>21</v>
      </c>
      <c r="M3647" s="5">
        <v>82.34</v>
      </c>
      <c r="N3647" s="5">
        <f t="shared" si="56"/>
        <v>1729.14</v>
      </c>
      <c r="O3647" s="5">
        <v>28.374466628748376</v>
      </c>
      <c r="P3647" s="5">
        <f>tb_vendas[[#This Row],[Quantidade]]*tb_vendas[[#This Row],[Custo Unitário]]</f>
        <v>595.86379920371587</v>
      </c>
      <c r="Q3647" s="5">
        <f>tb_vendas[[#This Row],[Valor Total]]-tb_vendas[[#This Row],[Custo Total]]</f>
        <v>1133.2762007962842</v>
      </c>
      <c r="R3647" s="2">
        <v>2</v>
      </c>
      <c r="S3647" s="3">
        <v>8</v>
      </c>
      <c r="T3647" t="s">
        <v>79</v>
      </c>
      <c r="U3647" t="s">
        <v>83</v>
      </c>
    </row>
    <row r="3648" spans="1:21" x14ac:dyDescent="0.3">
      <c r="A3648" s="3" t="s">
        <v>3732</v>
      </c>
      <c r="B3648" s="1">
        <v>45273</v>
      </c>
      <c r="C3648" s="7" t="str">
        <f>TEXT(tb_vendas[[#This Row],[Data do Pedido]],"aaaa-mm")</f>
        <v>2023-12</v>
      </c>
      <c r="D3648" s="1" t="s">
        <v>6591</v>
      </c>
      <c r="E3648" t="s">
        <v>17</v>
      </c>
      <c r="F3648" t="s">
        <v>34</v>
      </c>
      <c r="G3648" t="s">
        <v>40</v>
      </c>
      <c r="H3648" t="s">
        <v>46</v>
      </c>
      <c r="I3648" t="s">
        <v>50</v>
      </c>
      <c r="J3648" t="s">
        <v>66</v>
      </c>
      <c r="K3648" t="s">
        <v>78</v>
      </c>
      <c r="L3648">
        <v>10</v>
      </c>
      <c r="M3648" s="5">
        <v>90.94</v>
      </c>
      <c r="N3648" s="5">
        <f t="shared" si="56"/>
        <v>909.4</v>
      </c>
      <c r="O3648" s="5">
        <v>57.318565849923658</v>
      </c>
      <c r="P3648" s="5">
        <f>tb_vendas[[#This Row],[Quantidade]]*tb_vendas[[#This Row],[Custo Unitário]]</f>
        <v>573.18565849923652</v>
      </c>
      <c r="Q3648" s="5">
        <f>tb_vendas[[#This Row],[Valor Total]]-tb_vendas[[#This Row],[Custo Total]]</f>
        <v>336.21434150076345</v>
      </c>
      <c r="R3648" s="2">
        <v>8</v>
      </c>
      <c r="S3648" s="3">
        <v>0</v>
      </c>
      <c r="T3648" t="s">
        <v>80</v>
      </c>
      <c r="U3648" t="s">
        <v>84</v>
      </c>
    </row>
    <row r="3649" spans="1:21" x14ac:dyDescent="0.3">
      <c r="A3649" s="3" t="s">
        <v>3733</v>
      </c>
      <c r="B3649" s="1">
        <v>45273</v>
      </c>
      <c r="C3649" s="7" t="str">
        <f>TEXT(tb_vendas[[#This Row],[Data do Pedido]],"aaaa-mm")</f>
        <v>2023-12</v>
      </c>
      <c r="D3649" s="1" t="s">
        <v>6592</v>
      </c>
      <c r="E3649" t="s">
        <v>22</v>
      </c>
      <c r="F3649" t="s">
        <v>29</v>
      </c>
      <c r="G3649" t="s">
        <v>43</v>
      </c>
      <c r="H3649" t="s">
        <v>45</v>
      </c>
      <c r="I3649" t="s">
        <v>57</v>
      </c>
      <c r="J3649" t="s">
        <v>66</v>
      </c>
      <c r="K3649" t="s">
        <v>77</v>
      </c>
      <c r="L3649">
        <v>27</v>
      </c>
      <c r="M3649" s="5">
        <v>80.83</v>
      </c>
      <c r="N3649" s="5">
        <f t="shared" si="56"/>
        <v>2182.41</v>
      </c>
      <c r="O3649" s="5">
        <v>52.994874155053751</v>
      </c>
      <c r="P3649" s="5">
        <f>tb_vendas[[#This Row],[Quantidade]]*tb_vendas[[#This Row],[Custo Unitário]]</f>
        <v>1430.8616021864514</v>
      </c>
      <c r="Q3649" s="5">
        <f>tb_vendas[[#This Row],[Valor Total]]-tb_vendas[[#This Row],[Custo Total]]</f>
        <v>751.54839781354849</v>
      </c>
      <c r="R3649" s="2">
        <v>4</v>
      </c>
      <c r="S3649" s="3">
        <v>0</v>
      </c>
      <c r="T3649" t="s">
        <v>81</v>
      </c>
      <c r="U3649" t="s">
        <v>84</v>
      </c>
    </row>
    <row r="3650" spans="1:21" x14ac:dyDescent="0.3">
      <c r="A3650" s="3" t="s">
        <v>3734</v>
      </c>
      <c r="B3650" s="1">
        <v>45273</v>
      </c>
      <c r="C3650" s="7" t="str">
        <f>TEXT(tb_vendas[[#This Row],[Data do Pedido]],"aaaa-mm")</f>
        <v>2023-12</v>
      </c>
      <c r="D3650" s="1" t="s">
        <v>6588</v>
      </c>
      <c r="E3650" t="s">
        <v>21</v>
      </c>
      <c r="F3650" t="s">
        <v>34</v>
      </c>
      <c r="G3650" t="s">
        <v>40</v>
      </c>
      <c r="H3650" t="s">
        <v>46</v>
      </c>
      <c r="I3650" t="s">
        <v>54</v>
      </c>
      <c r="J3650" t="s">
        <v>68</v>
      </c>
      <c r="K3650" t="s">
        <v>75</v>
      </c>
      <c r="L3650">
        <v>80</v>
      </c>
      <c r="M3650" s="5">
        <v>29.14</v>
      </c>
      <c r="N3650" s="5">
        <f t="shared" si="56"/>
        <v>2331.1999999999998</v>
      </c>
      <c r="O3650" s="5">
        <v>21.830974171315546</v>
      </c>
      <c r="P3650" s="5">
        <f>tb_vendas[[#This Row],[Quantidade]]*tb_vendas[[#This Row],[Custo Unitário]]</f>
        <v>1746.4779337052437</v>
      </c>
      <c r="Q3650" s="5">
        <f>tb_vendas[[#This Row],[Valor Total]]-tb_vendas[[#This Row],[Custo Total]]</f>
        <v>584.72206629475613</v>
      </c>
      <c r="R3650" s="2">
        <v>2</v>
      </c>
      <c r="S3650" s="3">
        <v>2</v>
      </c>
      <c r="T3650" t="s">
        <v>79</v>
      </c>
      <c r="U3650" t="s">
        <v>83</v>
      </c>
    </row>
    <row r="3651" spans="1:21" x14ac:dyDescent="0.3">
      <c r="A3651" s="3" t="s">
        <v>3735</v>
      </c>
      <c r="B3651" s="1">
        <v>45273</v>
      </c>
      <c r="C3651" s="7" t="str">
        <f>TEXT(tb_vendas[[#This Row],[Data do Pedido]],"aaaa-mm")</f>
        <v>2023-12</v>
      </c>
      <c r="D3651" s="1" t="s">
        <v>6589</v>
      </c>
      <c r="E3651" t="s">
        <v>21</v>
      </c>
      <c r="F3651" t="s">
        <v>31</v>
      </c>
      <c r="G3651" t="s">
        <v>40</v>
      </c>
      <c r="H3651" t="s">
        <v>46</v>
      </c>
      <c r="I3651" t="s">
        <v>58</v>
      </c>
      <c r="J3651" t="s">
        <v>64</v>
      </c>
      <c r="K3651" t="s">
        <v>73</v>
      </c>
      <c r="L3651">
        <v>7</v>
      </c>
      <c r="M3651" s="5">
        <v>38.020000000000003</v>
      </c>
      <c r="N3651" s="5">
        <f t="shared" ref="N3651:N3714" si="57">L3651*M3651</f>
        <v>266.14000000000004</v>
      </c>
      <c r="O3651" s="5">
        <v>9.6624600475945037</v>
      </c>
      <c r="P3651" s="5">
        <f>tb_vendas[[#This Row],[Quantidade]]*tb_vendas[[#This Row],[Custo Unitário]]</f>
        <v>67.637220333161522</v>
      </c>
      <c r="Q3651" s="5">
        <f>tb_vendas[[#This Row],[Valor Total]]-tb_vendas[[#This Row],[Custo Total]]</f>
        <v>198.50277966683853</v>
      </c>
      <c r="R3651" s="2">
        <v>8</v>
      </c>
      <c r="S3651" s="3">
        <v>4</v>
      </c>
      <c r="T3651" t="s">
        <v>80</v>
      </c>
      <c r="U3651" t="s">
        <v>84</v>
      </c>
    </row>
    <row r="3652" spans="1:21" x14ac:dyDescent="0.3">
      <c r="A3652" s="3" t="s">
        <v>3736</v>
      </c>
      <c r="B3652" s="1">
        <v>45273</v>
      </c>
      <c r="C3652" s="7" t="str">
        <f>TEXT(tb_vendas[[#This Row],[Data do Pedido]],"aaaa-mm")</f>
        <v>2023-12</v>
      </c>
      <c r="D3652" s="1" t="s">
        <v>6590</v>
      </c>
      <c r="E3652" t="s">
        <v>19</v>
      </c>
      <c r="F3652" t="s">
        <v>24</v>
      </c>
      <c r="G3652" t="s">
        <v>39</v>
      </c>
      <c r="H3652" t="s">
        <v>45</v>
      </c>
      <c r="I3652" t="s">
        <v>58</v>
      </c>
      <c r="J3652" t="s">
        <v>64</v>
      </c>
      <c r="K3652" t="s">
        <v>74</v>
      </c>
      <c r="L3652">
        <v>5</v>
      </c>
      <c r="M3652" s="5">
        <v>46.43</v>
      </c>
      <c r="N3652" s="5">
        <f t="shared" si="57"/>
        <v>232.15</v>
      </c>
      <c r="O3652" s="5">
        <v>12.332188831634687</v>
      </c>
      <c r="P3652" s="5">
        <f>tb_vendas[[#This Row],[Quantidade]]*tb_vendas[[#This Row],[Custo Unitário]]</f>
        <v>61.660944158173436</v>
      </c>
      <c r="Q3652" s="5">
        <f>tb_vendas[[#This Row],[Valor Total]]-tb_vendas[[#This Row],[Custo Total]]</f>
        <v>170.48905584182657</v>
      </c>
      <c r="R3652" s="2">
        <v>5</v>
      </c>
      <c r="S3652" s="3">
        <v>5</v>
      </c>
      <c r="T3652" t="s">
        <v>81</v>
      </c>
      <c r="U3652" t="s">
        <v>82</v>
      </c>
    </row>
    <row r="3653" spans="1:21" x14ac:dyDescent="0.3">
      <c r="A3653" s="3" t="s">
        <v>3737</v>
      </c>
      <c r="B3653" s="1">
        <v>45273</v>
      </c>
      <c r="C3653" s="7" t="str">
        <f>TEXT(tb_vendas[[#This Row],[Data do Pedido]],"aaaa-mm")</f>
        <v>2023-12</v>
      </c>
      <c r="D3653" s="1" t="s">
        <v>6591</v>
      </c>
      <c r="E3653" t="s">
        <v>22</v>
      </c>
      <c r="F3653" t="s">
        <v>25</v>
      </c>
      <c r="G3653" t="s">
        <v>40</v>
      </c>
      <c r="H3653" t="s">
        <v>46</v>
      </c>
      <c r="I3653" t="s">
        <v>62</v>
      </c>
      <c r="J3653" t="s">
        <v>70</v>
      </c>
      <c r="K3653" t="s">
        <v>74</v>
      </c>
      <c r="L3653">
        <v>74</v>
      </c>
      <c r="M3653" s="5">
        <v>76.84</v>
      </c>
      <c r="N3653" s="5">
        <f t="shared" si="57"/>
        <v>5686.16</v>
      </c>
      <c r="O3653" s="5">
        <v>47.050631985045129</v>
      </c>
      <c r="P3653" s="5">
        <f>tb_vendas[[#This Row],[Quantidade]]*tb_vendas[[#This Row],[Custo Unitário]]</f>
        <v>3481.7467668933396</v>
      </c>
      <c r="Q3653" s="5">
        <f>tb_vendas[[#This Row],[Valor Total]]-tb_vendas[[#This Row],[Custo Total]]</f>
        <v>2204.4132331066603</v>
      </c>
      <c r="R3653" s="2">
        <v>10</v>
      </c>
      <c r="S3653" s="3">
        <v>9</v>
      </c>
      <c r="T3653" t="s">
        <v>79</v>
      </c>
      <c r="U3653" t="s">
        <v>83</v>
      </c>
    </row>
    <row r="3654" spans="1:21" x14ac:dyDescent="0.3">
      <c r="A3654" s="3" t="s">
        <v>3738</v>
      </c>
      <c r="B3654" s="1">
        <v>45274</v>
      </c>
      <c r="C3654" s="7" t="str">
        <f>TEXT(tb_vendas[[#This Row],[Data do Pedido]],"aaaa-mm")</f>
        <v>2023-12</v>
      </c>
      <c r="D3654" s="1" t="s">
        <v>6590</v>
      </c>
      <c r="E3654" t="s">
        <v>16</v>
      </c>
      <c r="F3654" t="s">
        <v>34</v>
      </c>
      <c r="G3654" t="s">
        <v>40</v>
      </c>
      <c r="H3654" t="s">
        <v>46</v>
      </c>
      <c r="I3654" t="s">
        <v>48</v>
      </c>
      <c r="J3654" t="s">
        <v>64</v>
      </c>
      <c r="K3654" t="s">
        <v>76</v>
      </c>
      <c r="L3654">
        <v>22</v>
      </c>
      <c r="M3654" s="5">
        <v>45.51</v>
      </c>
      <c r="N3654" s="5">
        <f t="shared" si="57"/>
        <v>1001.2199999999999</v>
      </c>
      <c r="O3654" s="5">
        <v>41.164762896315025</v>
      </c>
      <c r="P3654" s="5">
        <f>tb_vendas[[#This Row],[Quantidade]]*tb_vendas[[#This Row],[Custo Unitário]]</f>
        <v>905.62478371893053</v>
      </c>
      <c r="Q3654" s="5">
        <f>tb_vendas[[#This Row],[Valor Total]]-tb_vendas[[#This Row],[Custo Total]]</f>
        <v>95.595216281069384</v>
      </c>
      <c r="R3654" s="2">
        <v>9</v>
      </c>
      <c r="S3654" s="3">
        <v>10</v>
      </c>
      <c r="T3654" t="s">
        <v>81</v>
      </c>
      <c r="U3654" t="s">
        <v>83</v>
      </c>
    </row>
    <row r="3655" spans="1:21" x14ac:dyDescent="0.3">
      <c r="A3655" s="3" t="s">
        <v>3739</v>
      </c>
      <c r="B3655" s="1">
        <v>45274</v>
      </c>
      <c r="C3655" s="7" t="str">
        <f>TEXT(tb_vendas[[#This Row],[Data do Pedido]],"aaaa-mm")</f>
        <v>2023-12</v>
      </c>
      <c r="D3655" s="1" t="s">
        <v>6589</v>
      </c>
      <c r="E3655" t="s">
        <v>17</v>
      </c>
      <c r="F3655" t="s">
        <v>34</v>
      </c>
      <c r="G3655" t="s">
        <v>40</v>
      </c>
      <c r="H3655" t="s">
        <v>46</v>
      </c>
      <c r="I3655" t="s">
        <v>48</v>
      </c>
      <c r="J3655" t="s">
        <v>64</v>
      </c>
      <c r="K3655" t="s">
        <v>77</v>
      </c>
      <c r="L3655">
        <v>87</v>
      </c>
      <c r="M3655" s="5">
        <v>77.39</v>
      </c>
      <c r="N3655" s="5">
        <f t="shared" si="57"/>
        <v>6732.93</v>
      </c>
      <c r="O3655" s="5">
        <v>49.408140791836807</v>
      </c>
      <c r="P3655" s="5">
        <f>tb_vendas[[#This Row],[Quantidade]]*tb_vendas[[#This Row],[Custo Unitário]]</f>
        <v>4298.5082488898024</v>
      </c>
      <c r="Q3655" s="5">
        <f>tb_vendas[[#This Row],[Valor Total]]-tb_vendas[[#This Row],[Custo Total]]</f>
        <v>2434.4217511101979</v>
      </c>
      <c r="R3655" s="2">
        <v>7</v>
      </c>
      <c r="S3655" s="3">
        <v>0</v>
      </c>
      <c r="T3655" t="s">
        <v>79</v>
      </c>
      <c r="U3655" t="s">
        <v>83</v>
      </c>
    </row>
    <row r="3656" spans="1:21" x14ac:dyDescent="0.3">
      <c r="A3656" s="3" t="s">
        <v>3740</v>
      </c>
      <c r="B3656" s="1">
        <v>45274</v>
      </c>
      <c r="C3656" s="7" t="str">
        <f>TEXT(tb_vendas[[#This Row],[Data do Pedido]],"aaaa-mm")</f>
        <v>2023-12</v>
      </c>
      <c r="D3656" s="1" t="s">
        <v>6588</v>
      </c>
      <c r="E3656" t="s">
        <v>19</v>
      </c>
      <c r="F3656" t="s">
        <v>29</v>
      </c>
      <c r="G3656" t="s">
        <v>43</v>
      </c>
      <c r="H3656" t="s">
        <v>45</v>
      </c>
      <c r="I3656" t="s">
        <v>62</v>
      </c>
      <c r="J3656" t="s">
        <v>70</v>
      </c>
      <c r="K3656" t="s">
        <v>71</v>
      </c>
      <c r="L3656">
        <v>63</v>
      </c>
      <c r="M3656" s="5">
        <v>50.59</v>
      </c>
      <c r="N3656" s="5">
        <f t="shared" si="57"/>
        <v>3187.17</v>
      </c>
      <c r="O3656" s="5">
        <v>13.585795087669487</v>
      </c>
      <c r="P3656" s="5">
        <f>tb_vendas[[#This Row],[Quantidade]]*tb_vendas[[#This Row],[Custo Unitário]]</f>
        <v>855.90509052317771</v>
      </c>
      <c r="Q3656" s="5">
        <f>tb_vendas[[#This Row],[Valor Total]]-tb_vendas[[#This Row],[Custo Total]]</f>
        <v>2331.2649094768221</v>
      </c>
      <c r="R3656" s="2">
        <v>2</v>
      </c>
      <c r="S3656" s="3">
        <v>6</v>
      </c>
      <c r="T3656" t="s">
        <v>79</v>
      </c>
      <c r="U3656" t="s">
        <v>83</v>
      </c>
    </row>
    <row r="3657" spans="1:21" x14ac:dyDescent="0.3">
      <c r="A3657" s="3" t="s">
        <v>3741</v>
      </c>
      <c r="B3657" s="1">
        <v>45274</v>
      </c>
      <c r="C3657" s="7" t="str">
        <f>TEXT(tb_vendas[[#This Row],[Data do Pedido]],"aaaa-mm")</f>
        <v>2023-12</v>
      </c>
      <c r="D3657" s="1" t="s">
        <v>6589</v>
      </c>
      <c r="E3657" t="s">
        <v>17</v>
      </c>
      <c r="F3657" t="s">
        <v>26</v>
      </c>
      <c r="G3657" t="s">
        <v>41</v>
      </c>
      <c r="H3657" t="s">
        <v>45</v>
      </c>
      <c r="I3657" t="s">
        <v>62</v>
      </c>
      <c r="J3657" t="s">
        <v>70</v>
      </c>
      <c r="K3657" t="s">
        <v>72</v>
      </c>
      <c r="L3657">
        <v>87</v>
      </c>
      <c r="M3657" s="5">
        <v>65.98</v>
      </c>
      <c r="N3657" s="5">
        <f t="shared" si="57"/>
        <v>5740.26</v>
      </c>
      <c r="O3657" s="5">
        <v>32.284316232320741</v>
      </c>
      <c r="P3657" s="5">
        <f>tb_vendas[[#This Row],[Quantidade]]*tb_vendas[[#This Row],[Custo Unitário]]</f>
        <v>2808.7355122119043</v>
      </c>
      <c r="Q3657" s="5">
        <f>tb_vendas[[#This Row],[Valor Total]]-tb_vendas[[#This Row],[Custo Total]]</f>
        <v>2931.5244877880959</v>
      </c>
      <c r="R3657" s="2">
        <v>8</v>
      </c>
      <c r="S3657" s="3">
        <v>9</v>
      </c>
      <c r="T3657" t="s">
        <v>79</v>
      </c>
      <c r="U3657" t="s">
        <v>84</v>
      </c>
    </row>
    <row r="3658" spans="1:21" x14ac:dyDescent="0.3">
      <c r="A3658" s="3" t="s">
        <v>3742</v>
      </c>
      <c r="B3658" s="1">
        <v>45274</v>
      </c>
      <c r="C3658" s="7" t="str">
        <f>TEXT(tb_vendas[[#This Row],[Data do Pedido]],"aaaa-mm")</f>
        <v>2023-12</v>
      </c>
      <c r="D3658" s="1" t="s">
        <v>6593</v>
      </c>
      <c r="E3658" t="s">
        <v>20</v>
      </c>
      <c r="F3658" t="s">
        <v>38</v>
      </c>
      <c r="G3658" t="s">
        <v>39</v>
      </c>
      <c r="H3658" t="s">
        <v>45</v>
      </c>
      <c r="I3658" t="s">
        <v>61</v>
      </c>
      <c r="J3658" t="s">
        <v>68</v>
      </c>
      <c r="K3658" t="s">
        <v>78</v>
      </c>
      <c r="L3658">
        <v>65</v>
      </c>
      <c r="M3658" s="5">
        <v>57.32</v>
      </c>
      <c r="N3658" s="5">
        <f t="shared" si="57"/>
        <v>3725.8</v>
      </c>
      <c r="O3658" s="5">
        <v>16.521085490386167</v>
      </c>
      <c r="P3658" s="5">
        <f>tb_vendas[[#This Row],[Quantidade]]*tb_vendas[[#This Row],[Custo Unitário]]</f>
        <v>1073.8705568751009</v>
      </c>
      <c r="Q3658" s="5">
        <f>tb_vendas[[#This Row],[Valor Total]]-tb_vendas[[#This Row],[Custo Total]]</f>
        <v>2651.9294431248991</v>
      </c>
      <c r="R3658" s="2">
        <v>3</v>
      </c>
      <c r="S3658" s="3">
        <v>3</v>
      </c>
      <c r="T3658" t="s">
        <v>81</v>
      </c>
      <c r="U3658" t="s">
        <v>84</v>
      </c>
    </row>
    <row r="3659" spans="1:21" x14ac:dyDescent="0.3">
      <c r="A3659" s="3" t="s">
        <v>3743</v>
      </c>
      <c r="B3659" s="1">
        <v>45275</v>
      </c>
      <c r="C3659" s="7" t="str">
        <f>TEXT(tb_vendas[[#This Row],[Data do Pedido]],"aaaa-mm")</f>
        <v>2023-12</v>
      </c>
      <c r="D3659" s="1" t="s">
        <v>6588</v>
      </c>
      <c r="E3659" t="s">
        <v>19</v>
      </c>
      <c r="F3659" t="s">
        <v>26</v>
      </c>
      <c r="G3659" t="s">
        <v>41</v>
      </c>
      <c r="H3659" t="s">
        <v>45</v>
      </c>
      <c r="I3659" t="s">
        <v>58</v>
      </c>
      <c r="J3659" t="s">
        <v>64</v>
      </c>
      <c r="K3659" t="s">
        <v>78</v>
      </c>
      <c r="L3659">
        <v>89</v>
      </c>
      <c r="M3659" s="5">
        <v>47.27</v>
      </c>
      <c r="N3659" s="5">
        <f t="shared" si="57"/>
        <v>4207.0300000000007</v>
      </c>
      <c r="O3659" s="5">
        <v>13.741654429559915</v>
      </c>
      <c r="P3659" s="5">
        <f>tb_vendas[[#This Row],[Quantidade]]*tb_vendas[[#This Row],[Custo Unitário]]</f>
        <v>1223.0072442308324</v>
      </c>
      <c r="Q3659" s="5">
        <f>tb_vendas[[#This Row],[Valor Total]]-tb_vendas[[#This Row],[Custo Total]]</f>
        <v>2984.0227557691683</v>
      </c>
      <c r="R3659" s="2">
        <v>2</v>
      </c>
      <c r="S3659" s="3">
        <v>5</v>
      </c>
      <c r="T3659" t="s">
        <v>80</v>
      </c>
      <c r="U3659" t="s">
        <v>82</v>
      </c>
    </row>
    <row r="3660" spans="1:21" x14ac:dyDescent="0.3">
      <c r="A3660" s="3" t="s">
        <v>3744</v>
      </c>
      <c r="B3660" s="1">
        <v>45275</v>
      </c>
      <c r="C3660" s="7" t="str">
        <f>TEXT(tb_vendas[[#This Row],[Data do Pedido]],"aaaa-mm")</f>
        <v>2023-12</v>
      </c>
      <c r="D3660" s="1" t="s">
        <v>6589</v>
      </c>
      <c r="E3660" t="s">
        <v>21</v>
      </c>
      <c r="F3660" t="s">
        <v>37</v>
      </c>
      <c r="G3660" t="s">
        <v>41</v>
      </c>
      <c r="H3660" t="s">
        <v>45</v>
      </c>
      <c r="I3660" t="s">
        <v>52</v>
      </c>
      <c r="J3660" t="s">
        <v>67</v>
      </c>
      <c r="K3660" t="s">
        <v>76</v>
      </c>
      <c r="L3660">
        <v>85</v>
      </c>
      <c r="M3660" s="5">
        <v>62.34</v>
      </c>
      <c r="N3660" s="5">
        <f t="shared" si="57"/>
        <v>5298.9000000000005</v>
      </c>
      <c r="O3660" s="5">
        <v>18.046498605011006</v>
      </c>
      <c r="P3660" s="5">
        <f>tb_vendas[[#This Row],[Quantidade]]*tb_vendas[[#This Row],[Custo Unitário]]</f>
        <v>1533.9523814259355</v>
      </c>
      <c r="Q3660" s="5">
        <f>tb_vendas[[#This Row],[Valor Total]]-tb_vendas[[#This Row],[Custo Total]]</f>
        <v>3764.947618574065</v>
      </c>
      <c r="R3660" s="2">
        <v>7</v>
      </c>
      <c r="S3660" s="3">
        <v>5</v>
      </c>
      <c r="T3660" t="s">
        <v>80</v>
      </c>
      <c r="U3660" t="s">
        <v>84</v>
      </c>
    </row>
    <row r="3661" spans="1:21" x14ac:dyDescent="0.3">
      <c r="A3661" s="3" t="s">
        <v>3745</v>
      </c>
      <c r="B3661" s="1">
        <v>45275</v>
      </c>
      <c r="C3661" s="7" t="str">
        <f>TEXT(tb_vendas[[#This Row],[Data do Pedido]],"aaaa-mm")</f>
        <v>2023-12</v>
      </c>
      <c r="D3661" s="1" t="s">
        <v>6590</v>
      </c>
      <c r="E3661" t="s">
        <v>17</v>
      </c>
      <c r="F3661" t="s">
        <v>24</v>
      </c>
      <c r="G3661" t="s">
        <v>39</v>
      </c>
      <c r="H3661" t="s">
        <v>45</v>
      </c>
      <c r="I3661" t="s">
        <v>54</v>
      </c>
      <c r="J3661" t="s">
        <v>68</v>
      </c>
      <c r="K3661" t="s">
        <v>71</v>
      </c>
      <c r="L3661">
        <v>23</v>
      </c>
      <c r="M3661" s="5">
        <v>39.6</v>
      </c>
      <c r="N3661" s="5">
        <f t="shared" si="57"/>
        <v>910.80000000000007</v>
      </c>
      <c r="O3661" s="5">
        <v>17.070344586340422</v>
      </c>
      <c r="P3661" s="5">
        <f>tb_vendas[[#This Row],[Quantidade]]*tb_vendas[[#This Row],[Custo Unitário]]</f>
        <v>392.61792548582969</v>
      </c>
      <c r="Q3661" s="5">
        <f>tb_vendas[[#This Row],[Valor Total]]-tb_vendas[[#This Row],[Custo Total]]</f>
        <v>518.18207451417038</v>
      </c>
      <c r="R3661" s="2">
        <v>8</v>
      </c>
      <c r="S3661" s="3">
        <v>6</v>
      </c>
      <c r="T3661" t="s">
        <v>81</v>
      </c>
      <c r="U3661" t="s">
        <v>84</v>
      </c>
    </row>
    <row r="3662" spans="1:21" x14ac:dyDescent="0.3">
      <c r="A3662" s="3" t="s">
        <v>3746</v>
      </c>
      <c r="B3662" s="1">
        <v>45275</v>
      </c>
      <c r="C3662" s="7" t="str">
        <f>TEXT(tb_vendas[[#This Row],[Data do Pedido]],"aaaa-mm")</f>
        <v>2023-12</v>
      </c>
      <c r="D3662" s="1" t="s">
        <v>6590</v>
      </c>
      <c r="E3662" t="s">
        <v>21</v>
      </c>
      <c r="F3662" t="s">
        <v>35</v>
      </c>
      <c r="G3662" t="s">
        <v>44</v>
      </c>
      <c r="H3662" t="s">
        <v>46</v>
      </c>
      <c r="I3662" t="s">
        <v>56</v>
      </c>
      <c r="J3662" t="s">
        <v>63</v>
      </c>
      <c r="K3662" t="s">
        <v>73</v>
      </c>
      <c r="L3662">
        <v>48</v>
      </c>
      <c r="M3662" s="5">
        <v>6.34</v>
      </c>
      <c r="N3662" s="5">
        <f t="shared" si="57"/>
        <v>304.32</v>
      </c>
      <c r="O3662" s="5">
        <v>2.9158124216613808</v>
      </c>
      <c r="P3662" s="5">
        <f>tb_vendas[[#This Row],[Quantidade]]*tb_vendas[[#This Row],[Custo Unitário]]</f>
        <v>139.95899623974628</v>
      </c>
      <c r="Q3662" s="5">
        <f>tb_vendas[[#This Row],[Valor Total]]-tb_vendas[[#This Row],[Custo Total]]</f>
        <v>164.36100376025371</v>
      </c>
      <c r="R3662" s="2">
        <v>6</v>
      </c>
      <c r="S3662" s="3">
        <v>0</v>
      </c>
      <c r="T3662" t="s">
        <v>79</v>
      </c>
      <c r="U3662" t="s">
        <v>82</v>
      </c>
    </row>
    <row r="3663" spans="1:21" x14ac:dyDescent="0.3">
      <c r="A3663" s="3" t="s">
        <v>3747</v>
      </c>
      <c r="B3663" s="1">
        <v>45275</v>
      </c>
      <c r="C3663" s="7" t="str">
        <f>TEXT(tb_vendas[[#This Row],[Data do Pedido]],"aaaa-mm")</f>
        <v>2023-12</v>
      </c>
      <c r="D3663" s="1" t="s">
        <v>6589</v>
      </c>
      <c r="E3663" t="s">
        <v>22</v>
      </c>
      <c r="F3663" t="s">
        <v>24</v>
      </c>
      <c r="G3663" t="s">
        <v>39</v>
      </c>
      <c r="H3663" t="s">
        <v>45</v>
      </c>
      <c r="I3663" t="s">
        <v>58</v>
      </c>
      <c r="J3663" t="s">
        <v>64</v>
      </c>
      <c r="K3663" t="s">
        <v>73</v>
      </c>
      <c r="L3663">
        <v>81</v>
      </c>
      <c r="M3663" s="5">
        <v>35.700000000000003</v>
      </c>
      <c r="N3663" s="5">
        <f t="shared" si="57"/>
        <v>2891.7000000000003</v>
      </c>
      <c r="O3663" s="5">
        <v>21.457762719315827</v>
      </c>
      <c r="P3663" s="5">
        <f>tb_vendas[[#This Row],[Quantidade]]*tb_vendas[[#This Row],[Custo Unitário]]</f>
        <v>1738.0787802645821</v>
      </c>
      <c r="Q3663" s="5">
        <f>tb_vendas[[#This Row],[Valor Total]]-tb_vendas[[#This Row],[Custo Total]]</f>
        <v>1153.6212197354182</v>
      </c>
      <c r="R3663" s="2">
        <v>3</v>
      </c>
      <c r="S3663" s="3">
        <v>4</v>
      </c>
      <c r="T3663" t="s">
        <v>79</v>
      </c>
      <c r="U3663" t="s">
        <v>83</v>
      </c>
    </row>
    <row r="3664" spans="1:21" x14ac:dyDescent="0.3">
      <c r="A3664" s="3" t="s">
        <v>3748</v>
      </c>
      <c r="B3664" s="1">
        <v>45275</v>
      </c>
      <c r="C3664" s="7" t="str">
        <f>TEXT(tb_vendas[[#This Row],[Data do Pedido]],"aaaa-mm")</f>
        <v>2023-12</v>
      </c>
      <c r="D3664" s="1" t="s">
        <v>6592</v>
      </c>
      <c r="E3664" t="s">
        <v>21</v>
      </c>
      <c r="F3664" t="s">
        <v>27</v>
      </c>
      <c r="G3664" t="s">
        <v>42</v>
      </c>
      <c r="H3664" t="s">
        <v>46</v>
      </c>
      <c r="I3664" t="s">
        <v>48</v>
      </c>
      <c r="J3664" t="s">
        <v>64</v>
      </c>
      <c r="K3664" t="s">
        <v>71</v>
      </c>
      <c r="L3664">
        <v>17</v>
      </c>
      <c r="M3664" s="5">
        <v>56.92</v>
      </c>
      <c r="N3664" s="5">
        <f t="shared" si="57"/>
        <v>967.64</v>
      </c>
      <c r="O3664" s="5">
        <v>14.727949634332088</v>
      </c>
      <c r="P3664" s="5">
        <f>tb_vendas[[#This Row],[Quantidade]]*tb_vendas[[#This Row],[Custo Unitário]]</f>
        <v>250.37514378364548</v>
      </c>
      <c r="Q3664" s="5">
        <f>tb_vendas[[#This Row],[Valor Total]]-tb_vendas[[#This Row],[Custo Total]]</f>
        <v>717.26485621635447</v>
      </c>
      <c r="R3664" s="2">
        <v>3</v>
      </c>
      <c r="S3664" s="3">
        <v>4</v>
      </c>
      <c r="T3664" t="s">
        <v>81</v>
      </c>
      <c r="U3664" t="s">
        <v>82</v>
      </c>
    </row>
    <row r="3665" spans="1:21" x14ac:dyDescent="0.3">
      <c r="A3665" s="3" t="s">
        <v>3749</v>
      </c>
      <c r="B3665" s="1">
        <v>45275</v>
      </c>
      <c r="C3665" s="7" t="str">
        <f>TEXT(tb_vendas[[#This Row],[Data do Pedido]],"aaaa-mm")</f>
        <v>2023-12</v>
      </c>
      <c r="D3665" s="1" t="s">
        <v>6592</v>
      </c>
      <c r="E3665" t="s">
        <v>19</v>
      </c>
      <c r="F3665" t="s">
        <v>29</v>
      </c>
      <c r="G3665" t="s">
        <v>43</v>
      </c>
      <c r="H3665" t="s">
        <v>45</v>
      </c>
      <c r="I3665" t="s">
        <v>55</v>
      </c>
      <c r="J3665" t="s">
        <v>69</v>
      </c>
      <c r="K3665" t="s">
        <v>76</v>
      </c>
      <c r="L3665">
        <v>14</v>
      </c>
      <c r="M3665" s="5">
        <v>74.349999999999994</v>
      </c>
      <c r="N3665" s="5">
        <f t="shared" si="57"/>
        <v>1040.8999999999999</v>
      </c>
      <c r="O3665" s="5">
        <v>19.221194647523625</v>
      </c>
      <c r="P3665" s="5">
        <f>tb_vendas[[#This Row],[Quantidade]]*tb_vendas[[#This Row],[Custo Unitário]]</f>
        <v>269.09672506533076</v>
      </c>
      <c r="Q3665" s="5">
        <f>tb_vendas[[#This Row],[Valor Total]]-tb_vendas[[#This Row],[Custo Total]]</f>
        <v>771.80327493466916</v>
      </c>
      <c r="R3665" s="2">
        <v>10</v>
      </c>
      <c r="S3665" s="3">
        <v>7</v>
      </c>
      <c r="T3665" t="s">
        <v>80</v>
      </c>
      <c r="U3665" t="s">
        <v>82</v>
      </c>
    </row>
    <row r="3666" spans="1:21" x14ac:dyDescent="0.3">
      <c r="A3666" s="3" t="s">
        <v>3750</v>
      </c>
      <c r="B3666" s="1">
        <v>45276</v>
      </c>
      <c r="C3666" s="7" t="str">
        <f>TEXT(tb_vendas[[#This Row],[Data do Pedido]],"aaaa-mm")</f>
        <v>2023-12</v>
      </c>
      <c r="D3666" s="1" t="s">
        <v>6593</v>
      </c>
      <c r="E3666" t="s">
        <v>18</v>
      </c>
      <c r="F3666" t="s">
        <v>33</v>
      </c>
      <c r="G3666" t="s">
        <v>42</v>
      </c>
      <c r="H3666" t="s">
        <v>46</v>
      </c>
      <c r="I3666" t="s">
        <v>58</v>
      </c>
      <c r="J3666" t="s">
        <v>64</v>
      </c>
      <c r="K3666" t="s">
        <v>71</v>
      </c>
      <c r="L3666">
        <v>96</v>
      </c>
      <c r="M3666" s="5">
        <v>26.69</v>
      </c>
      <c r="N3666" s="5">
        <f t="shared" si="57"/>
        <v>2562.2400000000002</v>
      </c>
      <c r="O3666" s="5">
        <v>6.9590184891128581</v>
      </c>
      <c r="P3666" s="5">
        <f>tb_vendas[[#This Row],[Quantidade]]*tb_vendas[[#This Row],[Custo Unitário]]</f>
        <v>668.06577495483441</v>
      </c>
      <c r="Q3666" s="5">
        <f>tb_vendas[[#This Row],[Valor Total]]-tb_vendas[[#This Row],[Custo Total]]</f>
        <v>1894.1742250451657</v>
      </c>
      <c r="R3666" s="2">
        <v>4</v>
      </c>
      <c r="S3666" s="3">
        <v>6</v>
      </c>
      <c r="T3666" t="s">
        <v>80</v>
      </c>
      <c r="U3666" t="s">
        <v>83</v>
      </c>
    </row>
    <row r="3667" spans="1:21" x14ac:dyDescent="0.3">
      <c r="A3667" s="3" t="s">
        <v>3751</v>
      </c>
      <c r="B3667" s="1">
        <v>45276</v>
      </c>
      <c r="C3667" s="7" t="str">
        <f>TEXT(tb_vendas[[#This Row],[Data do Pedido]],"aaaa-mm")</f>
        <v>2023-12</v>
      </c>
      <c r="D3667" s="1" t="s">
        <v>6592</v>
      </c>
      <c r="E3667" t="s">
        <v>17</v>
      </c>
      <c r="F3667" t="s">
        <v>24</v>
      </c>
      <c r="G3667" t="s">
        <v>39</v>
      </c>
      <c r="H3667" t="s">
        <v>45</v>
      </c>
      <c r="I3667" t="s">
        <v>51</v>
      </c>
      <c r="J3667" t="s">
        <v>65</v>
      </c>
      <c r="K3667" t="s">
        <v>78</v>
      </c>
      <c r="L3667">
        <v>73</v>
      </c>
      <c r="M3667" s="5">
        <v>42.03</v>
      </c>
      <c r="N3667" s="5">
        <f t="shared" si="57"/>
        <v>3068.19</v>
      </c>
      <c r="O3667" s="5">
        <v>11.437951551768817</v>
      </c>
      <c r="P3667" s="5">
        <f>tb_vendas[[#This Row],[Quantidade]]*tb_vendas[[#This Row],[Custo Unitário]]</f>
        <v>834.97046327912369</v>
      </c>
      <c r="Q3667" s="5">
        <f>tb_vendas[[#This Row],[Valor Total]]-tb_vendas[[#This Row],[Custo Total]]</f>
        <v>2233.2195367208765</v>
      </c>
      <c r="R3667" s="2">
        <v>7</v>
      </c>
      <c r="S3667" s="3">
        <v>10</v>
      </c>
      <c r="T3667" t="s">
        <v>80</v>
      </c>
      <c r="U3667" t="s">
        <v>84</v>
      </c>
    </row>
    <row r="3668" spans="1:21" x14ac:dyDescent="0.3">
      <c r="A3668" s="3" t="s">
        <v>3752</v>
      </c>
      <c r="B3668" s="1">
        <v>45276</v>
      </c>
      <c r="C3668" s="7" t="str">
        <f>TEXT(tb_vendas[[#This Row],[Data do Pedido]],"aaaa-mm")</f>
        <v>2023-12</v>
      </c>
      <c r="D3668" s="1" t="s">
        <v>6589</v>
      </c>
      <c r="E3668" t="s">
        <v>23</v>
      </c>
      <c r="F3668" t="s">
        <v>26</v>
      </c>
      <c r="G3668" t="s">
        <v>41</v>
      </c>
      <c r="H3668" t="s">
        <v>45</v>
      </c>
      <c r="I3668" t="s">
        <v>51</v>
      </c>
      <c r="J3668" t="s">
        <v>65</v>
      </c>
      <c r="K3668" t="s">
        <v>78</v>
      </c>
      <c r="L3668">
        <v>96</v>
      </c>
      <c r="M3668" s="5">
        <v>12.76</v>
      </c>
      <c r="N3668" s="5">
        <f t="shared" si="57"/>
        <v>1224.96</v>
      </c>
      <c r="O3668" s="5">
        <v>10.167020664781489</v>
      </c>
      <c r="P3668" s="5">
        <f>tb_vendas[[#This Row],[Quantidade]]*tb_vendas[[#This Row],[Custo Unitário]]</f>
        <v>976.03398381902298</v>
      </c>
      <c r="Q3668" s="5">
        <f>tb_vendas[[#This Row],[Valor Total]]-tb_vendas[[#This Row],[Custo Total]]</f>
        <v>248.92601618097706</v>
      </c>
      <c r="R3668" s="2">
        <v>2</v>
      </c>
      <c r="S3668" s="3">
        <v>7</v>
      </c>
      <c r="T3668" t="s">
        <v>80</v>
      </c>
      <c r="U3668" t="s">
        <v>85</v>
      </c>
    </row>
    <row r="3669" spans="1:21" x14ac:dyDescent="0.3">
      <c r="A3669" s="3" t="s">
        <v>3753</v>
      </c>
      <c r="B3669" s="1">
        <v>45276</v>
      </c>
      <c r="C3669" s="7" t="str">
        <f>TEXT(tb_vendas[[#This Row],[Data do Pedido]],"aaaa-mm")</f>
        <v>2023-12</v>
      </c>
      <c r="D3669" s="1" t="s">
        <v>6593</v>
      </c>
      <c r="E3669" t="s">
        <v>20</v>
      </c>
      <c r="F3669" t="s">
        <v>28</v>
      </c>
      <c r="G3669" t="s">
        <v>43</v>
      </c>
      <c r="H3669" t="s">
        <v>45</v>
      </c>
      <c r="I3669" t="s">
        <v>54</v>
      </c>
      <c r="J3669" t="s">
        <v>68</v>
      </c>
      <c r="K3669" t="s">
        <v>71</v>
      </c>
      <c r="L3669">
        <v>99</v>
      </c>
      <c r="M3669" s="5">
        <v>23.29</v>
      </c>
      <c r="N3669" s="5">
        <f t="shared" si="57"/>
        <v>2305.71</v>
      </c>
      <c r="O3669" s="5">
        <v>19.296416508396636</v>
      </c>
      <c r="P3669" s="5">
        <f>tb_vendas[[#This Row],[Quantidade]]*tb_vendas[[#This Row],[Custo Unitário]]</f>
        <v>1910.345234331267</v>
      </c>
      <c r="Q3669" s="5">
        <f>tb_vendas[[#This Row],[Valor Total]]-tb_vendas[[#This Row],[Custo Total]]</f>
        <v>395.36476566873307</v>
      </c>
      <c r="R3669" s="2">
        <v>5</v>
      </c>
      <c r="S3669" s="3">
        <v>4</v>
      </c>
      <c r="T3669" t="s">
        <v>80</v>
      </c>
      <c r="U3669" t="s">
        <v>84</v>
      </c>
    </row>
    <row r="3670" spans="1:21" x14ac:dyDescent="0.3">
      <c r="A3670" s="3" t="s">
        <v>3754</v>
      </c>
      <c r="B3670" s="1">
        <v>45276</v>
      </c>
      <c r="C3670" s="7" t="str">
        <f>TEXT(tb_vendas[[#This Row],[Data do Pedido]],"aaaa-mm")</f>
        <v>2023-12</v>
      </c>
      <c r="D3670" s="1" t="s">
        <v>6589</v>
      </c>
      <c r="E3670" t="s">
        <v>23</v>
      </c>
      <c r="F3670" t="s">
        <v>29</v>
      </c>
      <c r="G3670" t="s">
        <v>43</v>
      </c>
      <c r="H3670" t="s">
        <v>45</v>
      </c>
      <c r="I3670" t="s">
        <v>53</v>
      </c>
      <c r="J3670" t="s">
        <v>67</v>
      </c>
      <c r="K3670" t="s">
        <v>78</v>
      </c>
      <c r="L3670">
        <v>14</v>
      </c>
      <c r="M3670" s="5">
        <v>83.52</v>
      </c>
      <c r="N3670" s="5">
        <f t="shared" si="57"/>
        <v>1169.28</v>
      </c>
      <c r="O3670" s="5">
        <v>24.759198266540587</v>
      </c>
      <c r="P3670" s="5">
        <f>tb_vendas[[#This Row],[Quantidade]]*tb_vendas[[#This Row],[Custo Unitário]]</f>
        <v>346.62877573156823</v>
      </c>
      <c r="Q3670" s="5">
        <f>tb_vendas[[#This Row],[Valor Total]]-tb_vendas[[#This Row],[Custo Total]]</f>
        <v>822.65122426843175</v>
      </c>
      <c r="R3670" s="2">
        <v>9</v>
      </c>
      <c r="S3670" s="3">
        <v>8</v>
      </c>
      <c r="T3670" t="s">
        <v>79</v>
      </c>
      <c r="U3670" t="s">
        <v>84</v>
      </c>
    </row>
    <row r="3671" spans="1:21" x14ac:dyDescent="0.3">
      <c r="A3671" s="3" t="s">
        <v>3755</v>
      </c>
      <c r="B3671" s="1">
        <v>45277</v>
      </c>
      <c r="C3671" s="7" t="str">
        <f>TEXT(tb_vendas[[#This Row],[Data do Pedido]],"aaaa-mm")</f>
        <v>2023-12</v>
      </c>
      <c r="D3671" s="1" t="s">
        <v>6593</v>
      </c>
      <c r="E3671" t="s">
        <v>23</v>
      </c>
      <c r="F3671" t="s">
        <v>37</v>
      </c>
      <c r="G3671" t="s">
        <v>41</v>
      </c>
      <c r="H3671" t="s">
        <v>45</v>
      </c>
      <c r="I3671" t="s">
        <v>60</v>
      </c>
      <c r="J3671" t="s">
        <v>69</v>
      </c>
      <c r="K3671" t="s">
        <v>75</v>
      </c>
      <c r="L3671">
        <v>59</v>
      </c>
      <c r="M3671" s="5">
        <v>59.82</v>
      </c>
      <c r="N3671" s="5">
        <f t="shared" si="57"/>
        <v>3529.38</v>
      </c>
      <c r="O3671" s="5">
        <v>19.756091555434296</v>
      </c>
      <c r="P3671" s="5">
        <f>tb_vendas[[#This Row],[Quantidade]]*tb_vendas[[#This Row],[Custo Unitário]]</f>
        <v>1165.6094017706234</v>
      </c>
      <c r="Q3671" s="5">
        <f>tb_vendas[[#This Row],[Valor Total]]-tb_vendas[[#This Row],[Custo Total]]</f>
        <v>2363.7705982293764</v>
      </c>
      <c r="R3671" s="2">
        <v>9</v>
      </c>
      <c r="S3671" s="3">
        <v>4</v>
      </c>
      <c r="T3671" t="s">
        <v>79</v>
      </c>
      <c r="U3671" t="s">
        <v>83</v>
      </c>
    </row>
    <row r="3672" spans="1:21" x14ac:dyDescent="0.3">
      <c r="A3672" s="3" t="s">
        <v>3756</v>
      </c>
      <c r="B3672" s="1">
        <v>45277</v>
      </c>
      <c r="C3672" s="7" t="str">
        <f>TEXT(tb_vendas[[#This Row],[Data do Pedido]],"aaaa-mm")</f>
        <v>2023-12</v>
      </c>
      <c r="D3672" s="1" t="s">
        <v>6593</v>
      </c>
      <c r="E3672" t="s">
        <v>20</v>
      </c>
      <c r="F3672" t="s">
        <v>25</v>
      </c>
      <c r="G3672" t="s">
        <v>40</v>
      </c>
      <c r="H3672" t="s">
        <v>46</v>
      </c>
      <c r="I3672" t="s">
        <v>58</v>
      </c>
      <c r="J3672" t="s">
        <v>64</v>
      </c>
      <c r="K3672" t="s">
        <v>74</v>
      </c>
      <c r="L3672">
        <v>56</v>
      </c>
      <c r="M3672" s="5">
        <v>35.82</v>
      </c>
      <c r="N3672" s="5">
        <f t="shared" si="57"/>
        <v>2005.92</v>
      </c>
      <c r="O3672" s="5">
        <v>9.1934374418082498</v>
      </c>
      <c r="P3672" s="5">
        <f>tb_vendas[[#This Row],[Quantidade]]*tb_vendas[[#This Row],[Custo Unitário]]</f>
        <v>514.83249674126205</v>
      </c>
      <c r="Q3672" s="5">
        <f>tb_vendas[[#This Row],[Valor Total]]-tb_vendas[[#This Row],[Custo Total]]</f>
        <v>1491.087503258738</v>
      </c>
      <c r="R3672" s="2">
        <v>1</v>
      </c>
      <c r="S3672" s="3">
        <v>4</v>
      </c>
      <c r="T3672" t="s">
        <v>80</v>
      </c>
      <c r="U3672" t="s">
        <v>83</v>
      </c>
    </row>
    <row r="3673" spans="1:21" x14ac:dyDescent="0.3">
      <c r="A3673" s="3" t="s">
        <v>3757</v>
      </c>
      <c r="B3673" s="1">
        <v>45277</v>
      </c>
      <c r="C3673" s="7" t="str">
        <f>TEXT(tb_vendas[[#This Row],[Data do Pedido]],"aaaa-mm")</f>
        <v>2023-12</v>
      </c>
      <c r="D3673" s="1" t="s">
        <v>6591</v>
      </c>
      <c r="E3673" t="s">
        <v>23</v>
      </c>
      <c r="F3673" t="s">
        <v>31</v>
      </c>
      <c r="G3673" t="s">
        <v>40</v>
      </c>
      <c r="H3673" t="s">
        <v>46</v>
      </c>
      <c r="I3673" t="s">
        <v>47</v>
      </c>
      <c r="J3673" t="s">
        <v>63</v>
      </c>
      <c r="K3673" t="s">
        <v>72</v>
      </c>
      <c r="L3673">
        <v>82</v>
      </c>
      <c r="M3673" s="5">
        <v>13.37</v>
      </c>
      <c r="N3673" s="5">
        <f t="shared" si="57"/>
        <v>1096.3399999999999</v>
      </c>
      <c r="O3673" s="5">
        <v>3.7055333060033284</v>
      </c>
      <c r="P3673" s="5">
        <f>tb_vendas[[#This Row],[Quantidade]]*tb_vendas[[#This Row],[Custo Unitário]]</f>
        <v>303.85373109227294</v>
      </c>
      <c r="Q3673" s="5">
        <f>tb_vendas[[#This Row],[Valor Total]]-tb_vendas[[#This Row],[Custo Total]]</f>
        <v>792.48626890772698</v>
      </c>
      <c r="R3673" s="2">
        <v>5</v>
      </c>
      <c r="S3673" s="3">
        <v>3</v>
      </c>
      <c r="T3673" t="s">
        <v>80</v>
      </c>
      <c r="U3673" t="s">
        <v>85</v>
      </c>
    </row>
    <row r="3674" spans="1:21" x14ac:dyDescent="0.3">
      <c r="A3674" s="3" t="s">
        <v>3758</v>
      </c>
      <c r="B3674" s="1">
        <v>45277</v>
      </c>
      <c r="C3674" s="7" t="str">
        <f>TEXT(tb_vendas[[#This Row],[Data do Pedido]],"aaaa-mm")</f>
        <v>2023-12</v>
      </c>
      <c r="D3674" s="1" t="s">
        <v>6591</v>
      </c>
      <c r="E3674" t="s">
        <v>17</v>
      </c>
      <c r="F3674" t="s">
        <v>28</v>
      </c>
      <c r="G3674" t="s">
        <v>43</v>
      </c>
      <c r="H3674" t="s">
        <v>45</v>
      </c>
      <c r="I3674" t="s">
        <v>56</v>
      </c>
      <c r="J3674" t="s">
        <v>63</v>
      </c>
      <c r="K3674" t="s">
        <v>75</v>
      </c>
      <c r="L3674">
        <v>64</v>
      </c>
      <c r="M3674" s="5">
        <v>10.7</v>
      </c>
      <c r="N3674" s="5">
        <f t="shared" si="57"/>
        <v>684.8</v>
      </c>
      <c r="O3674" s="5">
        <v>3.551024400645769</v>
      </c>
      <c r="P3674" s="5">
        <f>tb_vendas[[#This Row],[Quantidade]]*tb_vendas[[#This Row],[Custo Unitário]]</f>
        <v>227.26556164132921</v>
      </c>
      <c r="Q3674" s="5">
        <f>tb_vendas[[#This Row],[Valor Total]]-tb_vendas[[#This Row],[Custo Total]]</f>
        <v>457.53443835867074</v>
      </c>
      <c r="R3674" s="2">
        <v>10</v>
      </c>
      <c r="S3674" s="3">
        <v>8</v>
      </c>
      <c r="T3674" t="s">
        <v>81</v>
      </c>
      <c r="U3674" t="s">
        <v>82</v>
      </c>
    </row>
    <row r="3675" spans="1:21" x14ac:dyDescent="0.3">
      <c r="A3675" s="3" t="s">
        <v>3759</v>
      </c>
      <c r="B3675" s="1">
        <v>45277</v>
      </c>
      <c r="C3675" s="7" t="str">
        <f>TEXT(tb_vendas[[#This Row],[Data do Pedido]],"aaaa-mm")</f>
        <v>2023-12</v>
      </c>
      <c r="D3675" s="1" t="s">
        <v>6589</v>
      </c>
      <c r="E3675" t="s">
        <v>23</v>
      </c>
      <c r="F3675" t="s">
        <v>31</v>
      </c>
      <c r="G3675" t="s">
        <v>40</v>
      </c>
      <c r="H3675" t="s">
        <v>46</v>
      </c>
      <c r="I3675" t="s">
        <v>50</v>
      </c>
      <c r="J3675" t="s">
        <v>66</v>
      </c>
      <c r="K3675" t="s">
        <v>78</v>
      </c>
      <c r="L3675">
        <v>5</v>
      </c>
      <c r="M3675" s="5">
        <v>93.66</v>
      </c>
      <c r="N3675" s="5">
        <f t="shared" si="57"/>
        <v>468.29999999999995</v>
      </c>
      <c r="O3675" s="5">
        <v>49.029953207927143</v>
      </c>
      <c r="P3675" s="5">
        <f>tb_vendas[[#This Row],[Quantidade]]*tb_vendas[[#This Row],[Custo Unitário]]</f>
        <v>245.14976603963572</v>
      </c>
      <c r="Q3675" s="5">
        <f>tb_vendas[[#This Row],[Valor Total]]-tb_vendas[[#This Row],[Custo Total]]</f>
        <v>223.15023396036423</v>
      </c>
      <c r="R3675" s="2">
        <v>9</v>
      </c>
      <c r="S3675" s="3">
        <v>10</v>
      </c>
      <c r="T3675" t="s">
        <v>81</v>
      </c>
      <c r="U3675" t="s">
        <v>83</v>
      </c>
    </row>
    <row r="3676" spans="1:21" x14ac:dyDescent="0.3">
      <c r="A3676" s="3" t="s">
        <v>3760</v>
      </c>
      <c r="B3676" s="1">
        <v>45278</v>
      </c>
      <c r="C3676" s="7" t="str">
        <f>TEXT(tb_vendas[[#This Row],[Data do Pedido]],"aaaa-mm")</f>
        <v>2023-12</v>
      </c>
      <c r="D3676" s="1" t="s">
        <v>6588</v>
      </c>
      <c r="E3676" t="s">
        <v>19</v>
      </c>
      <c r="F3676" t="s">
        <v>24</v>
      </c>
      <c r="G3676" t="s">
        <v>39</v>
      </c>
      <c r="H3676" t="s">
        <v>45</v>
      </c>
      <c r="I3676" t="s">
        <v>53</v>
      </c>
      <c r="J3676" t="s">
        <v>67</v>
      </c>
      <c r="K3676" t="s">
        <v>75</v>
      </c>
      <c r="L3676">
        <v>77</v>
      </c>
      <c r="M3676" s="5">
        <v>20.51</v>
      </c>
      <c r="N3676" s="5">
        <f t="shared" si="57"/>
        <v>1579.2700000000002</v>
      </c>
      <c r="O3676" s="5">
        <v>5.2965300533962765</v>
      </c>
      <c r="P3676" s="5">
        <f>tb_vendas[[#This Row],[Quantidade]]*tb_vendas[[#This Row],[Custo Unitário]]</f>
        <v>407.8328141115133</v>
      </c>
      <c r="Q3676" s="5">
        <f>tb_vendas[[#This Row],[Valor Total]]-tb_vendas[[#This Row],[Custo Total]]</f>
        <v>1171.437185888487</v>
      </c>
      <c r="R3676" s="2">
        <v>9</v>
      </c>
      <c r="S3676" s="3">
        <v>5</v>
      </c>
      <c r="T3676" t="s">
        <v>81</v>
      </c>
      <c r="U3676" t="s">
        <v>84</v>
      </c>
    </row>
    <row r="3677" spans="1:21" x14ac:dyDescent="0.3">
      <c r="A3677" s="3" t="s">
        <v>3761</v>
      </c>
      <c r="B3677" s="1">
        <v>45278</v>
      </c>
      <c r="C3677" s="7" t="str">
        <f>TEXT(tb_vendas[[#This Row],[Data do Pedido]],"aaaa-mm")</f>
        <v>2023-12</v>
      </c>
      <c r="D3677" s="1" t="s">
        <v>6592</v>
      </c>
      <c r="E3677" t="s">
        <v>18</v>
      </c>
      <c r="F3677" t="s">
        <v>30</v>
      </c>
      <c r="G3677" t="s">
        <v>44</v>
      </c>
      <c r="H3677" t="s">
        <v>46</v>
      </c>
      <c r="I3677" t="s">
        <v>54</v>
      </c>
      <c r="J3677" t="s">
        <v>68</v>
      </c>
      <c r="K3677" t="s">
        <v>74</v>
      </c>
      <c r="L3677">
        <v>58</v>
      </c>
      <c r="M3677" s="5">
        <v>39.85</v>
      </c>
      <c r="N3677" s="5">
        <f t="shared" si="57"/>
        <v>2311.3000000000002</v>
      </c>
      <c r="O3677" s="5">
        <v>13.307027134856881</v>
      </c>
      <c r="P3677" s="5">
        <f>tb_vendas[[#This Row],[Quantidade]]*tb_vendas[[#This Row],[Custo Unitário]]</f>
        <v>771.80757382169907</v>
      </c>
      <c r="Q3677" s="5">
        <f>tb_vendas[[#This Row],[Valor Total]]-tb_vendas[[#This Row],[Custo Total]]</f>
        <v>1539.4924261783012</v>
      </c>
      <c r="R3677" s="2">
        <v>9</v>
      </c>
      <c r="S3677" s="3">
        <v>5</v>
      </c>
      <c r="T3677" t="s">
        <v>79</v>
      </c>
      <c r="U3677" t="s">
        <v>85</v>
      </c>
    </row>
    <row r="3678" spans="1:21" x14ac:dyDescent="0.3">
      <c r="A3678" s="3" t="s">
        <v>3762</v>
      </c>
      <c r="B3678" s="1">
        <v>45278</v>
      </c>
      <c r="C3678" s="7" t="str">
        <f>TEXT(tb_vendas[[#This Row],[Data do Pedido]],"aaaa-mm")</f>
        <v>2023-12</v>
      </c>
      <c r="D3678" s="1" t="s">
        <v>6590</v>
      </c>
      <c r="E3678" t="s">
        <v>17</v>
      </c>
      <c r="F3678" t="s">
        <v>37</v>
      </c>
      <c r="G3678" t="s">
        <v>41</v>
      </c>
      <c r="H3678" t="s">
        <v>45</v>
      </c>
      <c r="I3678" t="s">
        <v>59</v>
      </c>
      <c r="J3678" t="s">
        <v>70</v>
      </c>
      <c r="K3678" t="s">
        <v>75</v>
      </c>
      <c r="L3678">
        <v>55</v>
      </c>
      <c r="M3678" s="5">
        <v>66.73</v>
      </c>
      <c r="N3678" s="5">
        <f t="shared" si="57"/>
        <v>3670.15</v>
      </c>
      <c r="O3678" s="5">
        <v>16.997566879399738</v>
      </c>
      <c r="P3678" s="5">
        <f>tb_vendas[[#This Row],[Quantidade]]*tb_vendas[[#This Row],[Custo Unitário]]</f>
        <v>934.86617836698554</v>
      </c>
      <c r="Q3678" s="5">
        <f>tb_vendas[[#This Row],[Valor Total]]-tb_vendas[[#This Row],[Custo Total]]</f>
        <v>2735.2838216330147</v>
      </c>
      <c r="R3678" s="2">
        <v>6</v>
      </c>
      <c r="S3678" s="3">
        <v>6</v>
      </c>
      <c r="T3678" t="s">
        <v>79</v>
      </c>
      <c r="U3678" t="s">
        <v>85</v>
      </c>
    </row>
    <row r="3679" spans="1:21" x14ac:dyDescent="0.3">
      <c r="A3679" s="3" t="s">
        <v>3763</v>
      </c>
      <c r="B3679" s="1">
        <v>45278</v>
      </c>
      <c r="C3679" s="7" t="str">
        <f>TEXT(tb_vendas[[#This Row],[Data do Pedido]],"aaaa-mm")</f>
        <v>2023-12</v>
      </c>
      <c r="D3679" s="1" t="s">
        <v>6591</v>
      </c>
      <c r="E3679" t="s">
        <v>23</v>
      </c>
      <c r="F3679" t="s">
        <v>33</v>
      </c>
      <c r="G3679" t="s">
        <v>42</v>
      </c>
      <c r="H3679" t="s">
        <v>46</v>
      </c>
      <c r="I3679" t="s">
        <v>59</v>
      </c>
      <c r="J3679" t="s">
        <v>70</v>
      </c>
      <c r="K3679" t="s">
        <v>77</v>
      </c>
      <c r="L3679">
        <v>93</v>
      </c>
      <c r="M3679" s="5">
        <v>51.52</v>
      </c>
      <c r="N3679" s="5">
        <f t="shared" si="57"/>
        <v>4791.3600000000006</v>
      </c>
      <c r="O3679" s="5">
        <v>17.081632110175899</v>
      </c>
      <c r="P3679" s="5">
        <f>tb_vendas[[#This Row],[Quantidade]]*tb_vendas[[#This Row],[Custo Unitário]]</f>
        <v>1588.5917862463587</v>
      </c>
      <c r="Q3679" s="5">
        <f>tb_vendas[[#This Row],[Valor Total]]-tb_vendas[[#This Row],[Custo Total]]</f>
        <v>3202.7682137536422</v>
      </c>
      <c r="R3679" s="2">
        <v>5</v>
      </c>
      <c r="S3679" s="3">
        <v>3</v>
      </c>
      <c r="T3679" t="s">
        <v>81</v>
      </c>
      <c r="U3679" t="s">
        <v>83</v>
      </c>
    </row>
    <row r="3680" spans="1:21" x14ac:dyDescent="0.3">
      <c r="A3680" s="3" t="s">
        <v>3764</v>
      </c>
      <c r="B3680" s="1">
        <v>45278</v>
      </c>
      <c r="C3680" s="7" t="str">
        <f>TEXT(tb_vendas[[#This Row],[Data do Pedido]],"aaaa-mm")</f>
        <v>2023-12</v>
      </c>
      <c r="D3680" s="1" t="s">
        <v>6591</v>
      </c>
      <c r="E3680" t="s">
        <v>23</v>
      </c>
      <c r="F3680" t="s">
        <v>24</v>
      </c>
      <c r="G3680" t="s">
        <v>39</v>
      </c>
      <c r="H3680" t="s">
        <v>45</v>
      </c>
      <c r="I3680" t="s">
        <v>55</v>
      </c>
      <c r="J3680" t="s">
        <v>69</v>
      </c>
      <c r="K3680" t="s">
        <v>71</v>
      </c>
      <c r="L3680">
        <v>63</v>
      </c>
      <c r="M3680" s="5">
        <v>66.849999999999994</v>
      </c>
      <c r="N3680" s="5">
        <f t="shared" si="57"/>
        <v>4211.5499999999993</v>
      </c>
      <c r="O3680" s="5">
        <v>23.331264853383789</v>
      </c>
      <c r="P3680" s="5">
        <f>tb_vendas[[#This Row],[Quantidade]]*tb_vendas[[#This Row],[Custo Unitário]]</f>
        <v>1469.8696857631787</v>
      </c>
      <c r="Q3680" s="5">
        <f>tb_vendas[[#This Row],[Valor Total]]-tb_vendas[[#This Row],[Custo Total]]</f>
        <v>2741.6803142368208</v>
      </c>
      <c r="R3680" s="2">
        <v>3</v>
      </c>
      <c r="S3680" s="3">
        <v>3</v>
      </c>
      <c r="T3680" t="s">
        <v>81</v>
      </c>
      <c r="U3680" t="s">
        <v>84</v>
      </c>
    </row>
    <row r="3681" spans="1:21" x14ac:dyDescent="0.3">
      <c r="A3681" s="3" t="s">
        <v>3765</v>
      </c>
      <c r="B3681" s="1">
        <v>45279</v>
      </c>
      <c r="C3681" s="7" t="str">
        <f>TEXT(tb_vendas[[#This Row],[Data do Pedido]],"aaaa-mm")</f>
        <v>2023-12</v>
      </c>
      <c r="D3681" s="1" t="s">
        <v>6592</v>
      </c>
      <c r="E3681" t="s">
        <v>23</v>
      </c>
      <c r="F3681" t="s">
        <v>38</v>
      </c>
      <c r="G3681" t="s">
        <v>39</v>
      </c>
      <c r="H3681" t="s">
        <v>45</v>
      </c>
      <c r="I3681" t="s">
        <v>53</v>
      </c>
      <c r="J3681" t="s">
        <v>67</v>
      </c>
      <c r="K3681" t="s">
        <v>78</v>
      </c>
      <c r="L3681">
        <v>27</v>
      </c>
      <c r="M3681" s="5">
        <v>43.53</v>
      </c>
      <c r="N3681" s="5">
        <f t="shared" si="57"/>
        <v>1175.31</v>
      </c>
      <c r="O3681" s="5">
        <v>10.983725173255946</v>
      </c>
      <c r="P3681" s="5">
        <f>tb_vendas[[#This Row],[Quantidade]]*tb_vendas[[#This Row],[Custo Unitário]]</f>
        <v>296.56057967791054</v>
      </c>
      <c r="Q3681" s="5">
        <f>tb_vendas[[#This Row],[Valor Total]]-tb_vendas[[#This Row],[Custo Total]]</f>
        <v>878.74942032208946</v>
      </c>
      <c r="R3681" s="2">
        <v>7</v>
      </c>
      <c r="S3681" s="3">
        <v>10</v>
      </c>
      <c r="T3681" t="s">
        <v>81</v>
      </c>
      <c r="U3681" t="s">
        <v>83</v>
      </c>
    </row>
    <row r="3682" spans="1:21" x14ac:dyDescent="0.3">
      <c r="A3682" s="3" t="s">
        <v>3766</v>
      </c>
      <c r="B3682" s="1">
        <v>45279</v>
      </c>
      <c r="C3682" s="7" t="str">
        <f>TEXT(tb_vendas[[#This Row],[Data do Pedido]],"aaaa-mm")</f>
        <v>2023-12</v>
      </c>
      <c r="D3682" s="1" t="s">
        <v>6592</v>
      </c>
      <c r="E3682" t="s">
        <v>17</v>
      </c>
      <c r="F3682" t="s">
        <v>34</v>
      </c>
      <c r="G3682" t="s">
        <v>40</v>
      </c>
      <c r="H3682" t="s">
        <v>46</v>
      </c>
      <c r="I3682" t="s">
        <v>55</v>
      </c>
      <c r="J3682" t="s">
        <v>69</v>
      </c>
      <c r="K3682" t="s">
        <v>73</v>
      </c>
      <c r="L3682">
        <v>91</v>
      </c>
      <c r="M3682" s="5">
        <v>31.91</v>
      </c>
      <c r="N3682" s="5">
        <f t="shared" si="57"/>
        <v>2903.81</v>
      </c>
      <c r="O3682" s="5">
        <v>20.243507808180379</v>
      </c>
      <c r="P3682" s="5">
        <f>tb_vendas[[#This Row],[Quantidade]]*tb_vendas[[#This Row],[Custo Unitário]]</f>
        <v>1842.1592105444145</v>
      </c>
      <c r="Q3682" s="5">
        <f>tb_vendas[[#This Row],[Valor Total]]-tb_vendas[[#This Row],[Custo Total]]</f>
        <v>1061.6507894555855</v>
      </c>
      <c r="R3682" s="2">
        <v>10</v>
      </c>
      <c r="S3682" s="3">
        <v>4</v>
      </c>
      <c r="T3682" t="s">
        <v>80</v>
      </c>
      <c r="U3682" t="s">
        <v>83</v>
      </c>
    </row>
    <row r="3683" spans="1:21" x14ac:dyDescent="0.3">
      <c r="A3683" s="3" t="s">
        <v>3767</v>
      </c>
      <c r="B3683" s="1">
        <v>45279</v>
      </c>
      <c r="C3683" s="7" t="str">
        <f>TEXT(tb_vendas[[#This Row],[Data do Pedido]],"aaaa-mm")</f>
        <v>2023-12</v>
      </c>
      <c r="D3683" s="1" t="s">
        <v>6593</v>
      </c>
      <c r="E3683" t="s">
        <v>19</v>
      </c>
      <c r="F3683" t="s">
        <v>33</v>
      </c>
      <c r="G3683" t="s">
        <v>42</v>
      </c>
      <c r="H3683" t="s">
        <v>46</v>
      </c>
      <c r="I3683" t="s">
        <v>58</v>
      </c>
      <c r="J3683" t="s">
        <v>64</v>
      </c>
      <c r="K3683" t="s">
        <v>78</v>
      </c>
      <c r="L3683">
        <v>63</v>
      </c>
      <c r="M3683" s="5">
        <v>41.46</v>
      </c>
      <c r="N3683" s="5">
        <f t="shared" si="57"/>
        <v>2611.98</v>
      </c>
      <c r="O3683" s="5">
        <v>34.863255239953773</v>
      </c>
      <c r="P3683" s="5">
        <f>tb_vendas[[#This Row],[Quantidade]]*tb_vendas[[#This Row],[Custo Unitário]]</f>
        <v>2196.3850801170879</v>
      </c>
      <c r="Q3683" s="5">
        <f>tb_vendas[[#This Row],[Valor Total]]-tb_vendas[[#This Row],[Custo Total]]</f>
        <v>415.59491988291211</v>
      </c>
      <c r="R3683" s="2">
        <v>3</v>
      </c>
      <c r="S3683" s="3">
        <v>6</v>
      </c>
      <c r="T3683" t="s">
        <v>80</v>
      </c>
      <c r="U3683" t="s">
        <v>83</v>
      </c>
    </row>
    <row r="3684" spans="1:21" x14ac:dyDescent="0.3">
      <c r="A3684" s="3" t="s">
        <v>3768</v>
      </c>
      <c r="B3684" s="1">
        <v>45279</v>
      </c>
      <c r="C3684" s="7" t="str">
        <f>TEXT(tb_vendas[[#This Row],[Data do Pedido]],"aaaa-mm")</f>
        <v>2023-12</v>
      </c>
      <c r="D3684" s="1" t="s">
        <v>6588</v>
      </c>
      <c r="E3684" t="s">
        <v>18</v>
      </c>
      <c r="F3684" t="s">
        <v>34</v>
      </c>
      <c r="G3684" t="s">
        <v>40</v>
      </c>
      <c r="H3684" t="s">
        <v>46</v>
      </c>
      <c r="I3684" t="s">
        <v>57</v>
      </c>
      <c r="J3684" t="s">
        <v>66</v>
      </c>
      <c r="K3684" t="s">
        <v>74</v>
      </c>
      <c r="L3684">
        <v>73</v>
      </c>
      <c r="M3684" s="5">
        <v>38.799999999999997</v>
      </c>
      <c r="N3684" s="5">
        <f t="shared" si="57"/>
        <v>2832.3999999999996</v>
      </c>
      <c r="O3684" s="5">
        <v>11.267157242132589</v>
      </c>
      <c r="P3684" s="5">
        <f>tb_vendas[[#This Row],[Quantidade]]*tb_vendas[[#This Row],[Custo Unitário]]</f>
        <v>822.50247867567896</v>
      </c>
      <c r="Q3684" s="5">
        <f>tb_vendas[[#This Row],[Valor Total]]-tb_vendas[[#This Row],[Custo Total]]</f>
        <v>2009.8975213243207</v>
      </c>
      <c r="R3684" s="2">
        <v>8</v>
      </c>
      <c r="S3684" s="3">
        <v>3</v>
      </c>
      <c r="T3684" t="s">
        <v>79</v>
      </c>
      <c r="U3684" t="s">
        <v>84</v>
      </c>
    </row>
    <row r="3685" spans="1:21" x14ac:dyDescent="0.3">
      <c r="A3685" s="3" t="s">
        <v>3769</v>
      </c>
      <c r="B3685" s="1">
        <v>45279</v>
      </c>
      <c r="C3685" s="7" t="str">
        <f>TEXT(tb_vendas[[#This Row],[Data do Pedido]],"aaaa-mm")</f>
        <v>2023-12</v>
      </c>
      <c r="D3685" s="1" t="s">
        <v>6588</v>
      </c>
      <c r="E3685" t="s">
        <v>19</v>
      </c>
      <c r="F3685" t="s">
        <v>28</v>
      </c>
      <c r="G3685" t="s">
        <v>43</v>
      </c>
      <c r="H3685" t="s">
        <v>45</v>
      </c>
      <c r="I3685" t="s">
        <v>61</v>
      </c>
      <c r="J3685" t="s">
        <v>68</v>
      </c>
      <c r="K3685" t="s">
        <v>72</v>
      </c>
      <c r="L3685">
        <v>33</v>
      </c>
      <c r="M3685" s="5">
        <v>51.38</v>
      </c>
      <c r="N3685" s="5">
        <f t="shared" si="57"/>
        <v>1695.5400000000002</v>
      </c>
      <c r="O3685" s="5">
        <v>14.977135704132008</v>
      </c>
      <c r="P3685" s="5">
        <f>tb_vendas[[#This Row],[Quantidade]]*tb_vendas[[#This Row],[Custo Unitário]]</f>
        <v>494.24547823635629</v>
      </c>
      <c r="Q3685" s="5">
        <f>tb_vendas[[#This Row],[Valor Total]]-tb_vendas[[#This Row],[Custo Total]]</f>
        <v>1201.2945217636438</v>
      </c>
      <c r="R3685" s="2">
        <v>2</v>
      </c>
      <c r="S3685" s="3">
        <v>8</v>
      </c>
      <c r="T3685" t="s">
        <v>80</v>
      </c>
      <c r="U3685" t="s">
        <v>84</v>
      </c>
    </row>
    <row r="3686" spans="1:21" x14ac:dyDescent="0.3">
      <c r="A3686" s="3" t="s">
        <v>3770</v>
      </c>
      <c r="B3686" s="1">
        <v>45279</v>
      </c>
      <c r="C3686" s="7" t="str">
        <f>TEXT(tb_vendas[[#This Row],[Data do Pedido]],"aaaa-mm")</f>
        <v>2023-12</v>
      </c>
      <c r="D3686" s="1" t="s">
        <v>6589</v>
      </c>
      <c r="E3686" t="s">
        <v>23</v>
      </c>
      <c r="F3686" t="s">
        <v>34</v>
      </c>
      <c r="G3686" t="s">
        <v>40</v>
      </c>
      <c r="H3686" t="s">
        <v>46</v>
      </c>
      <c r="I3686" t="s">
        <v>58</v>
      </c>
      <c r="J3686" t="s">
        <v>64</v>
      </c>
      <c r="K3686" t="s">
        <v>77</v>
      </c>
      <c r="L3686">
        <v>87</v>
      </c>
      <c r="M3686" s="5">
        <v>85.53</v>
      </c>
      <c r="N3686" s="5">
        <f t="shared" si="57"/>
        <v>7441.11</v>
      </c>
      <c r="O3686" s="5">
        <v>26.812747510246993</v>
      </c>
      <c r="P3686" s="5">
        <f>tb_vendas[[#This Row],[Quantidade]]*tb_vendas[[#This Row],[Custo Unitário]]</f>
        <v>2332.7090333914884</v>
      </c>
      <c r="Q3686" s="5">
        <f>tb_vendas[[#This Row],[Valor Total]]-tb_vendas[[#This Row],[Custo Total]]</f>
        <v>5108.4009666085112</v>
      </c>
      <c r="R3686" s="2">
        <v>6</v>
      </c>
      <c r="S3686" s="3">
        <v>4</v>
      </c>
      <c r="T3686" t="s">
        <v>80</v>
      </c>
      <c r="U3686" t="s">
        <v>85</v>
      </c>
    </row>
    <row r="3687" spans="1:21" x14ac:dyDescent="0.3">
      <c r="A3687" s="3" t="s">
        <v>3771</v>
      </c>
      <c r="B3687" s="1">
        <v>45279</v>
      </c>
      <c r="C3687" s="7" t="str">
        <f>TEXT(tb_vendas[[#This Row],[Data do Pedido]],"aaaa-mm")</f>
        <v>2023-12</v>
      </c>
      <c r="D3687" s="1" t="s">
        <v>6588</v>
      </c>
      <c r="E3687" t="s">
        <v>19</v>
      </c>
      <c r="F3687" t="s">
        <v>33</v>
      </c>
      <c r="G3687" t="s">
        <v>42</v>
      </c>
      <c r="H3687" t="s">
        <v>46</v>
      </c>
      <c r="I3687" t="s">
        <v>60</v>
      </c>
      <c r="J3687" t="s">
        <v>69</v>
      </c>
      <c r="K3687" t="s">
        <v>78</v>
      </c>
      <c r="L3687">
        <v>58</v>
      </c>
      <c r="M3687" s="5">
        <v>58.15</v>
      </c>
      <c r="N3687" s="5">
        <f t="shared" si="57"/>
        <v>3372.7</v>
      </c>
      <c r="O3687" s="5">
        <v>20.597427888913682</v>
      </c>
      <c r="P3687" s="5">
        <f>tb_vendas[[#This Row],[Quantidade]]*tb_vendas[[#This Row],[Custo Unitário]]</f>
        <v>1194.6508175569936</v>
      </c>
      <c r="Q3687" s="5">
        <f>tb_vendas[[#This Row],[Valor Total]]-tb_vendas[[#This Row],[Custo Total]]</f>
        <v>2178.0491824430064</v>
      </c>
      <c r="R3687" s="2">
        <v>9</v>
      </c>
      <c r="S3687" s="3">
        <v>1</v>
      </c>
      <c r="T3687" t="s">
        <v>80</v>
      </c>
      <c r="U3687" t="s">
        <v>84</v>
      </c>
    </row>
    <row r="3688" spans="1:21" x14ac:dyDescent="0.3">
      <c r="A3688" s="3" t="s">
        <v>3772</v>
      </c>
      <c r="B3688" s="1">
        <v>45280</v>
      </c>
      <c r="C3688" s="7" t="str">
        <f>TEXT(tb_vendas[[#This Row],[Data do Pedido]],"aaaa-mm")</f>
        <v>2023-12</v>
      </c>
      <c r="D3688" s="1" t="s">
        <v>6591</v>
      </c>
      <c r="E3688" t="s">
        <v>16</v>
      </c>
      <c r="F3688" t="s">
        <v>36</v>
      </c>
      <c r="G3688" t="s">
        <v>39</v>
      </c>
      <c r="H3688" t="s">
        <v>45</v>
      </c>
      <c r="I3688" t="s">
        <v>48</v>
      </c>
      <c r="J3688" t="s">
        <v>64</v>
      </c>
      <c r="K3688" t="s">
        <v>73</v>
      </c>
      <c r="L3688">
        <v>88</v>
      </c>
      <c r="M3688" s="5">
        <v>6.75</v>
      </c>
      <c r="N3688" s="5">
        <f t="shared" si="57"/>
        <v>594</v>
      </c>
      <c r="O3688" s="5">
        <v>1.9841863622558453</v>
      </c>
      <c r="P3688" s="5">
        <f>tb_vendas[[#This Row],[Quantidade]]*tb_vendas[[#This Row],[Custo Unitário]]</f>
        <v>174.60839987851438</v>
      </c>
      <c r="Q3688" s="5">
        <f>tb_vendas[[#This Row],[Valor Total]]-tb_vendas[[#This Row],[Custo Total]]</f>
        <v>419.39160012148562</v>
      </c>
      <c r="R3688" s="2">
        <v>5</v>
      </c>
      <c r="S3688" s="3">
        <v>8</v>
      </c>
      <c r="T3688" t="s">
        <v>81</v>
      </c>
      <c r="U3688" t="s">
        <v>84</v>
      </c>
    </row>
    <row r="3689" spans="1:21" x14ac:dyDescent="0.3">
      <c r="A3689" s="3" t="s">
        <v>3773</v>
      </c>
      <c r="B3689" s="1">
        <v>45280</v>
      </c>
      <c r="C3689" s="7" t="str">
        <f>TEXT(tb_vendas[[#This Row],[Data do Pedido]],"aaaa-mm")</f>
        <v>2023-12</v>
      </c>
      <c r="D3689" s="1" t="s">
        <v>6592</v>
      </c>
      <c r="E3689" t="s">
        <v>16</v>
      </c>
      <c r="F3689" t="s">
        <v>35</v>
      </c>
      <c r="G3689" t="s">
        <v>44</v>
      </c>
      <c r="H3689" t="s">
        <v>46</v>
      </c>
      <c r="I3689" t="s">
        <v>52</v>
      </c>
      <c r="J3689" t="s">
        <v>67</v>
      </c>
      <c r="K3689" t="s">
        <v>72</v>
      </c>
      <c r="L3689">
        <v>75</v>
      </c>
      <c r="M3689" s="5">
        <v>23.85</v>
      </c>
      <c r="N3689" s="5">
        <f t="shared" si="57"/>
        <v>1788.75</v>
      </c>
      <c r="O3689" s="5">
        <v>9.4883678794047697</v>
      </c>
      <c r="P3689" s="5">
        <f>tb_vendas[[#This Row],[Quantidade]]*tb_vendas[[#This Row],[Custo Unitário]]</f>
        <v>711.62759095535773</v>
      </c>
      <c r="Q3689" s="5">
        <f>tb_vendas[[#This Row],[Valor Total]]-tb_vendas[[#This Row],[Custo Total]]</f>
        <v>1077.1224090446422</v>
      </c>
      <c r="R3689" s="2">
        <v>4</v>
      </c>
      <c r="S3689" s="3">
        <v>0</v>
      </c>
      <c r="T3689" t="s">
        <v>81</v>
      </c>
      <c r="U3689" t="s">
        <v>85</v>
      </c>
    </row>
    <row r="3690" spans="1:21" x14ac:dyDescent="0.3">
      <c r="A3690" s="3" t="s">
        <v>3774</v>
      </c>
      <c r="B3690" s="1">
        <v>45280</v>
      </c>
      <c r="C3690" s="7" t="str">
        <f>TEXT(tb_vendas[[#This Row],[Data do Pedido]],"aaaa-mm")</f>
        <v>2023-12</v>
      </c>
      <c r="D3690" s="1" t="s">
        <v>6591</v>
      </c>
      <c r="E3690" t="s">
        <v>16</v>
      </c>
      <c r="F3690" t="s">
        <v>36</v>
      </c>
      <c r="G3690" t="s">
        <v>39</v>
      </c>
      <c r="H3690" t="s">
        <v>45</v>
      </c>
      <c r="I3690" t="s">
        <v>49</v>
      </c>
      <c r="J3690" t="s">
        <v>65</v>
      </c>
      <c r="K3690" t="s">
        <v>71</v>
      </c>
      <c r="L3690">
        <v>85</v>
      </c>
      <c r="M3690" s="5">
        <v>30</v>
      </c>
      <c r="N3690" s="5">
        <f t="shared" si="57"/>
        <v>2550</v>
      </c>
      <c r="O3690" s="5">
        <v>17.071682035822139</v>
      </c>
      <c r="P3690" s="5">
        <f>tb_vendas[[#This Row],[Quantidade]]*tb_vendas[[#This Row],[Custo Unitário]]</f>
        <v>1451.0929730448818</v>
      </c>
      <c r="Q3690" s="5">
        <f>tb_vendas[[#This Row],[Valor Total]]-tb_vendas[[#This Row],[Custo Total]]</f>
        <v>1098.9070269551182</v>
      </c>
      <c r="R3690" s="2">
        <v>4</v>
      </c>
      <c r="S3690" s="3">
        <v>4</v>
      </c>
      <c r="T3690" t="s">
        <v>79</v>
      </c>
      <c r="U3690" t="s">
        <v>85</v>
      </c>
    </row>
    <row r="3691" spans="1:21" x14ac:dyDescent="0.3">
      <c r="A3691" s="3" t="s">
        <v>3775</v>
      </c>
      <c r="B3691" s="1">
        <v>45280</v>
      </c>
      <c r="C3691" s="7" t="str">
        <f>TEXT(tb_vendas[[#This Row],[Data do Pedido]],"aaaa-mm")</f>
        <v>2023-12</v>
      </c>
      <c r="D3691" s="1" t="s">
        <v>6592</v>
      </c>
      <c r="E3691" t="s">
        <v>18</v>
      </c>
      <c r="F3691" t="s">
        <v>32</v>
      </c>
      <c r="G3691" t="s">
        <v>39</v>
      </c>
      <c r="H3691" t="s">
        <v>45</v>
      </c>
      <c r="I3691" t="s">
        <v>53</v>
      </c>
      <c r="J3691" t="s">
        <v>67</v>
      </c>
      <c r="K3691" t="s">
        <v>71</v>
      </c>
      <c r="L3691">
        <v>50</v>
      </c>
      <c r="M3691" s="5">
        <v>82.7</v>
      </c>
      <c r="N3691" s="5">
        <f t="shared" si="57"/>
        <v>4135</v>
      </c>
      <c r="O3691" s="5">
        <v>43.810492335425295</v>
      </c>
      <c r="P3691" s="5">
        <f>tb_vendas[[#This Row],[Quantidade]]*tb_vendas[[#This Row],[Custo Unitário]]</f>
        <v>2190.5246167712648</v>
      </c>
      <c r="Q3691" s="5">
        <f>tb_vendas[[#This Row],[Valor Total]]-tb_vendas[[#This Row],[Custo Total]]</f>
        <v>1944.4753832287352</v>
      </c>
      <c r="R3691" s="2">
        <v>1</v>
      </c>
      <c r="S3691" s="3">
        <v>4</v>
      </c>
      <c r="T3691" t="s">
        <v>80</v>
      </c>
      <c r="U3691" t="s">
        <v>83</v>
      </c>
    </row>
    <row r="3692" spans="1:21" x14ac:dyDescent="0.3">
      <c r="A3692" s="3" t="s">
        <v>3776</v>
      </c>
      <c r="B3692" s="1">
        <v>45281</v>
      </c>
      <c r="C3692" s="7" t="str">
        <f>TEXT(tb_vendas[[#This Row],[Data do Pedido]],"aaaa-mm")</f>
        <v>2023-12</v>
      </c>
      <c r="D3692" s="1" t="s">
        <v>6589</v>
      </c>
      <c r="E3692" t="s">
        <v>17</v>
      </c>
      <c r="F3692" t="s">
        <v>29</v>
      </c>
      <c r="G3692" t="s">
        <v>43</v>
      </c>
      <c r="H3692" t="s">
        <v>45</v>
      </c>
      <c r="I3692" t="s">
        <v>52</v>
      </c>
      <c r="J3692" t="s">
        <v>67</v>
      </c>
      <c r="K3692" t="s">
        <v>72</v>
      </c>
      <c r="L3692">
        <v>48</v>
      </c>
      <c r="M3692" s="5">
        <v>6.51</v>
      </c>
      <c r="N3692" s="5">
        <f t="shared" si="57"/>
        <v>312.48</v>
      </c>
      <c r="O3692" s="5">
        <v>2.196363937242173</v>
      </c>
      <c r="P3692" s="5">
        <f>tb_vendas[[#This Row],[Quantidade]]*tb_vendas[[#This Row],[Custo Unitário]]</f>
        <v>105.4254689876243</v>
      </c>
      <c r="Q3692" s="5">
        <f>tb_vendas[[#This Row],[Valor Total]]-tb_vendas[[#This Row],[Custo Total]]</f>
        <v>207.05453101237572</v>
      </c>
      <c r="R3692" s="2">
        <v>8</v>
      </c>
      <c r="S3692" s="3">
        <v>4</v>
      </c>
      <c r="T3692" t="s">
        <v>80</v>
      </c>
      <c r="U3692" t="s">
        <v>85</v>
      </c>
    </row>
    <row r="3693" spans="1:21" x14ac:dyDescent="0.3">
      <c r="A3693" s="3" t="s">
        <v>3777</v>
      </c>
      <c r="B3693" s="1">
        <v>45281</v>
      </c>
      <c r="C3693" s="7" t="str">
        <f>TEXT(tb_vendas[[#This Row],[Data do Pedido]],"aaaa-mm")</f>
        <v>2023-12</v>
      </c>
      <c r="D3693" s="1" t="s">
        <v>6593</v>
      </c>
      <c r="E3693" t="s">
        <v>23</v>
      </c>
      <c r="F3693" t="s">
        <v>32</v>
      </c>
      <c r="G3693" t="s">
        <v>39</v>
      </c>
      <c r="H3693" t="s">
        <v>45</v>
      </c>
      <c r="I3693" t="s">
        <v>49</v>
      </c>
      <c r="J3693" t="s">
        <v>65</v>
      </c>
      <c r="K3693" t="s">
        <v>76</v>
      </c>
      <c r="L3693">
        <v>7</v>
      </c>
      <c r="M3693" s="5">
        <v>84.59</v>
      </c>
      <c r="N3693" s="5">
        <f t="shared" si="57"/>
        <v>592.13</v>
      </c>
      <c r="O3693" s="5">
        <v>36.929976816356643</v>
      </c>
      <c r="P3693" s="5">
        <f>tb_vendas[[#This Row],[Quantidade]]*tb_vendas[[#This Row],[Custo Unitário]]</f>
        <v>258.50983771449648</v>
      </c>
      <c r="Q3693" s="5">
        <f>tb_vendas[[#This Row],[Valor Total]]-tb_vendas[[#This Row],[Custo Total]]</f>
        <v>333.62016228550351</v>
      </c>
      <c r="R3693" s="2">
        <v>3</v>
      </c>
      <c r="S3693" s="3">
        <v>4</v>
      </c>
      <c r="T3693" t="s">
        <v>79</v>
      </c>
      <c r="U3693" t="s">
        <v>83</v>
      </c>
    </row>
    <row r="3694" spans="1:21" x14ac:dyDescent="0.3">
      <c r="A3694" s="3" t="s">
        <v>3778</v>
      </c>
      <c r="B3694" s="1">
        <v>45281</v>
      </c>
      <c r="C3694" s="7" t="str">
        <f>TEXT(tb_vendas[[#This Row],[Data do Pedido]],"aaaa-mm")</f>
        <v>2023-12</v>
      </c>
      <c r="D3694" s="1" t="s">
        <v>6592</v>
      </c>
      <c r="E3694" t="s">
        <v>23</v>
      </c>
      <c r="F3694" t="s">
        <v>24</v>
      </c>
      <c r="G3694" t="s">
        <v>39</v>
      </c>
      <c r="H3694" t="s">
        <v>45</v>
      </c>
      <c r="I3694" t="s">
        <v>62</v>
      </c>
      <c r="J3694" t="s">
        <v>70</v>
      </c>
      <c r="K3694" t="s">
        <v>75</v>
      </c>
      <c r="L3694">
        <v>100</v>
      </c>
      <c r="M3694" s="5">
        <v>83.03</v>
      </c>
      <c r="N3694" s="5">
        <f t="shared" si="57"/>
        <v>8303</v>
      </c>
      <c r="O3694" s="5">
        <v>32.939722975666733</v>
      </c>
      <c r="P3694" s="5">
        <f>tb_vendas[[#This Row],[Quantidade]]*tb_vendas[[#This Row],[Custo Unitário]]</f>
        <v>3293.9722975666732</v>
      </c>
      <c r="Q3694" s="5">
        <f>tb_vendas[[#This Row],[Valor Total]]-tb_vendas[[#This Row],[Custo Total]]</f>
        <v>5009.0277024333263</v>
      </c>
      <c r="R3694" s="2">
        <v>3</v>
      </c>
      <c r="S3694" s="3">
        <v>5</v>
      </c>
      <c r="T3694" t="s">
        <v>80</v>
      </c>
      <c r="U3694" t="s">
        <v>84</v>
      </c>
    </row>
    <row r="3695" spans="1:21" x14ac:dyDescent="0.3">
      <c r="A3695" s="3" t="s">
        <v>3779</v>
      </c>
      <c r="B3695" s="1">
        <v>45281</v>
      </c>
      <c r="C3695" s="7" t="str">
        <f>TEXT(tb_vendas[[#This Row],[Data do Pedido]],"aaaa-mm")</f>
        <v>2023-12</v>
      </c>
      <c r="D3695" s="1" t="s">
        <v>6591</v>
      </c>
      <c r="E3695" t="s">
        <v>16</v>
      </c>
      <c r="F3695" t="s">
        <v>36</v>
      </c>
      <c r="G3695" t="s">
        <v>39</v>
      </c>
      <c r="H3695" t="s">
        <v>45</v>
      </c>
      <c r="I3695" t="s">
        <v>51</v>
      </c>
      <c r="J3695" t="s">
        <v>65</v>
      </c>
      <c r="K3695" t="s">
        <v>78</v>
      </c>
      <c r="L3695">
        <v>78</v>
      </c>
      <c r="M3695" s="5">
        <v>52.93</v>
      </c>
      <c r="N3695" s="5">
        <f t="shared" si="57"/>
        <v>4128.54</v>
      </c>
      <c r="O3695" s="5">
        <v>13.944298113862885</v>
      </c>
      <c r="P3695" s="5">
        <f>tb_vendas[[#This Row],[Quantidade]]*tb_vendas[[#This Row],[Custo Unitário]]</f>
        <v>1087.6552528813049</v>
      </c>
      <c r="Q3695" s="5">
        <f>tb_vendas[[#This Row],[Valor Total]]-tb_vendas[[#This Row],[Custo Total]]</f>
        <v>3040.884747118695</v>
      </c>
      <c r="R3695" s="2">
        <v>7</v>
      </c>
      <c r="S3695" s="3">
        <v>6</v>
      </c>
      <c r="T3695" t="s">
        <v>79</v>
      </c>
      <c r="U3695" t="s">
        <v>85</v>
      </c>
    </row>
    <row r="3696" spans="1:21" x14ac:dyDescent="0.3">
      <c r="A3696" s="3" t="s">
        <v>3780</v>
      </c>
      <c r="B3696" s="1">
        <v>45281</v>
      </c>
      <c r="C3696" s="7" t="str">
        <f>TEXT(tb_vendas[[#This Row],[Data do Pedido]],"aaaa-mm")</f>
        <v>2023-12</v>
      </c>
      <c r="D3696" s="1" t="s">
        <v>6590</v>
      </c>
      <c r="E3696" t="s">
        <v>16</v>
      </c>
      <c r="F3696" t="s">
        <v>26</v>
      </c>
      <c r="G3696" t="s">
        <v>41</v>
      </c>
      <c r="H3696" t="s">
        <v>45</v>
      </c>
      <c r="I3696" t="s">
        <v>55</v>
      </c>
      <c r="J3696" t="s">
        <v>69</v>
      </c>
      <c r="K3696" t="s">
        <v>76</v>
      </c>
      <c r="L3696">
        <v>78</v>
      </c>
      <c r="M3696" s="5">
        <v>78.790000000000006</v>
      </c>
      <c r="N3696" s="5">
        <f t="shared" si="57"/>
        <v>6145.6200000000008</v>
      </c>
      <c r="O3696" s="5">
        <v>47.289315529865739</v>
      </c>
      <c r="P3696" s="5">
        <f>tb_vendas[[#This Row],[Quantidade]]*tb_vendas[[#This Row],[Custo Unitário]]</f>
        <v>3688.5666113295279</v>
      </c>
      <c r="Q3696" s="5">
        <f>tb_vendas[[#This Row],[Valor Total]]-tb_vendas[[#This Row],[Custo Total]]</f>
        <v>2457.0533886704729</v>
      </c>
      <c r="R3696" s="2">
        <v>4</v>
      </c>
      <c r="S3696" s="3">
        <v>3</v>
      </c>
      <c r="T3696" t="s">
        <v>79</v>
      </c>
      <c r="U3696" t="s">
        <v>84</v>
      </c>
    </row>
    <row r="3697" spans="1:21" x14ac:dyDescent="0.3">
      <c r="A3697" s="3" t="s">
        <v>3781</v>
      </c>
      <c r="B3697" s="1">
        <v>45282</v>
      </c>
      <c r="C3697" s="7" t="str">
        <f>TEXT(tb_vendas[[#This Row],[Data do Pedido]],"aaaa-mm")</f>
        <v>2023-12</v>
      </c>
      <c r="D3697" s="1" t="s">
        <v>6589</v>
      </c>
      <c r="E3697" t="s">
        <v>18</v>
      </c>
      <c r="F3697" t="s">
        <v>33</v>
      </c>
      <c r="G3697" t="s">
        <v>42</v>
      </c>
      <c r="H3697" t="s">
        <v>46</v>
      </c>
      <c r="I3697" t="s">
        <v>51</v>
      </c>
      <c r="J3697" t="s">
        <v>65</v>
      </c>
      <c r="K3697" t="s">
        <v>71</v>
      </c>
      <c r="L3697">
        <v>67</v>
      </c>
      <c r="M3697" s="5">
        <v>55</v>
      </c>
      <c r="N3697" s="5">
        <f t="shared" si="57"/>
        <v>3685</v>
      </c>
      <c r="O3697" s="5">
        <v>18.231451676641615</v>
      </c>
      <c r="P3697" s="5">
        <f>tb_vendas[[#This Row],[Quantidade]]*tb_vendas[[#This Row],[Custo Unitário]]</f>
        <v>1221.5072623349881</v>
      </c>
      <c r="Q3697" s="5">
        <f>tb_vendas[[#This Row],[Valor Total]]-tb_vendas[[#This Row],[Custo Total]]</f>
        <v>2463.4927376650121</v>
      </c>
      <c r="R3697" s="2">
        <v>6</v>
      </c>
      <c r="S3697" s="3">
        <v>8</v>
      </c>
      <c r="T3697" t="s">
        <v>79</v>
      </c>
      <c r="U3697" t="s">
        <v>83</v>
      </c>
    </row>
    <row r="3698" spans="1:21" x14ac:dyDescent="0.3">
      <c r="A3698" s="3" t="s">
        <v>3782</v>
      </c>
      <c r="B3698" s="1">
        <v>45282</v>
      </c>
      <c r="C3698" s="7" t="str">
        <f>TEXT(tb_vendas[[#This Row],[Data do Pedido]],"aaaa-mm")</f>
        <v>2023-12</v>
      </c>
      <c r="D3698" s="1" t="s">
        <v>6590</v>
      </c>
      <c r="E3698" t="s">
        <v>18</v>
      </c>
      <c r="F3698" t="s">
        <v>34</v>
      </c>
      <c r="G3698" t="s">
        <v>40</v>
      </c>
      <c r="H3698" t="s">
        <v>46</v>
      </c>
      <c r="I3698" t="s">
        <v>56</v>
      </c>
      <c r="J3698" t="s">
        <v>63</v>
      </c>
      <c r="K3698" t="s">
        <v>74</v>
      </c>
      <c r="L3698">
        <v>9</v>
      </c>
      <c r="M3698" s="5">
        <v>8.25</v>
      </c>
      <c r="N3698" s="5">
        <f t="shared" si="57"/>
        <v>74.25</v>
      </c>
      <c r="O3698" s="5">
        <v>3.3199307176822015</v>
      </c>
      <c r="P3698" s="5">
        <f>tb_vendas[[#This Row],[Quantidade]]*tb_vendas[[#This Row],[Custo Unitário]]</f>
        <v>29.879376459139813</v>
      </c>
      <c r="Q3698" s="5">
        <f>tb_vendas[[#This Row],[Valor Total]]-tb_vendas[[#This Row],[Custo Total]]</f>
        <v>44.370623540860187</v>
      </c>
      <c r="R3698" s="2">
        <v>7</v>
      </c>
      <c r="S3698" s="3">
        <v>9</v>
      </c>
      <c r="T3698" t="s">
        <v>81</v>
      </c>
      <c r="U3698" t="s">
        <v>84</v>
      </c>
    </row>
    <row r="3699" spans="1:21" x14ac:dyDescent="0.3">
      <c r="A3699" s="3" t="s">
        <v>3783</v>
      </c>
      <c r="B3699" s="1">
        <v>45282</v>
      </c>
      <c r="C3699" s="7" t="str">
        <f>TEXT(tb_vendas[[#This Row],[Data do Pedido]],"aaaa-mm")</f>
        <v>2023-12</v>
      </c>
      <c r="D3699" s="1" t="s">
        <v>6592</v>
      </c>
      <c r="E3699" t="s">
        <v>19</v>
      </c>
      <c r="F3699" t="s">
        <v>29</v>
      </c>
      <c r="G3699" t="s">
        <v>43</v>
      </c>
      <c r="H3699" t="s">
        <v>45</v>
      </c>
      <c r="I3699" t="s">
        <v>55</v>
      </c>
      <c r="J3699" t="s">
        <v>69</v>
      </c>
      <c r="K3699" t="s">
        <v>76</v>
      </c>
      <c r="L3699">
        <v>12</v>
      </c>
      <c r="M3699" s="5">
        <v>42.16</v>
      </c>
      <c r="N3699" s="5">
        <f t="shared" si="57"/>
        <v>505.91999999999996</v>
      </c>
      <c r="O3699" s="5">
        <v>23.887333407697163</v>
      </c>
      <c r="P3699" s="5">
        <f>tb_vendas[[#This Row],[Quantidade]]*tb_vendas[[#This Row],[Custo Unitário]]</f>
        <v>286.64800089236599</v>
      </c>
      <c r="Q3699" s="5">
        <f>tb_vendas[[#This Row],[Valor Total]]-tb_vendas[[#This Row],[Custo Total]]</f>
        <v>219.27199910763397</v>
      </c>
      <c r="R3699" s="2">
        <v>8</v>
      </c>
      <c r="S3699" s="3">
        <v>2</v>
      </c>
      <c r="T3699" t="s">
        <v>81</v>
      </c>
      <c r="U3699" t="s">
        <v>84</v>
      </c>
    </row>
    <row r="3700" spans="1:21" x14ac:dyDescent="0.3">
      <c r="A3700" s="3" t="s">
        <v>3784</v>
      </c>
      <c r="B3700" s="1">
        <v>45283</v>
      </c>
      <c r="C3700" s="7" t="str">
        <f>TEXT(tb_vendas[[#This Row],[Data do Pedido]],"aaaa-mm")</f>
        <v>2023-12</v>
      </c>
      <c r="D3700" s="1" t="s">
        <v>6591</v>
      </c>
      <c r="E3700" t="s">
        <v>21</v>
      </c>
      <c r="F3700" t="s">
        <v>37</v>
      </c>
      <c r="G3700" t="s">
        <v>41</v>
      </c>
      <c r="H3700" t="s">
        <v>45</v>
      </c>
      <c r="I3700" t="s">
        <v>48</v>
      </c>
      <c r="J3700" t="s">
        <v>64</v>
      </c>
      <c r="K3700" t="s">
        <v>75</v>
      </c>
      <c r="L3700">
        <v>38</v>
      </c>
      <c r="M3700" s="5">
        <v>10.130000000000001</v>
      </c>
      <c r="N3700" s="5">
        <f t="shared" si="57"/>
        <v>384.94000000000005</v>
      </c>
      <c r="O3700" s="5">
        <v>7.2286796881996036</v>
      </c>
      <c r="P3700" s="5">
        <f>tb_vendas[[#This Row],[Quantidade]]*tb_vendas[[#This Row],[Custo Unitário]]</f>
        <v>274.68982815158495</v>
      </c>
      <c r="Q3700" s="5">
        <f>tb_vendas[[#This Row],[Valor Total]]-tb_vendas[[#This Row],[Custo Total]]</f>
        <v>110.25017184841511</v>
      </c>
      <c r="R3700" s="2">
        <v>8</v>
      </c>
      <c r="S3700" s="3">
        <v>8</v>
      </c>
      <c r="T3700" t="s">
        <v>81</v>
      </c>
      <c r="U3700" t="s">
        <v>84</v>
      </c>
    </row>
    <row r="3701" spans="1:21" x14ac:dyDescent="0.3">
      <c r="A3701" s="3" t="s">
        <v>3785</v>
      </c>
      <c r="B3701" s="1">
        <v>45283</v>
      </c>
      <c r="C3701" s="7" t="str">
        <f>TEXT(tb_vendas[[#This Row],[Data do Pedido]],"aaaa-mm")</f>
        <v>2023-12</v>
      </c>
      <c r="D3701" s="1" t="s">
        <v>6589</v>
      </c>
      <c r="E3701" t="s">
        <v>21</v>
      </c>
      <c r="F3701" t="s">
        <v>29</v>
      </c>
      <c r="G3701" t="s">
        <v>43</v>
      </c>
      <c r="H3701" t="s">
        <v>45</v>
      </c>
      <c r="I3701" t="s">
        <v>50</v>
      </c>
      <c r="J3701" t="s">
        <v>66</v>
      </c>
      <c r="K3701" t="s">
        <v>78</v>
      </c>
      <c r="L3701">
        <v>93</v>
      </c>
      <c r="M3701" s="5">
        <v>35.03</v>
      </c>
      <c r="N3701" s="5">
        <f t="shared" si="57"/>
        <v>3257.79</v>
      </c>
      <c r="O3701" s="5">
        <v>31.645616789679309</v>
      </c>
      <c r="P3701" s="5">
        <f>tb_vendas[[#This Row],[Quantidade]]*tb_vendas[[#This Row],[Custo Unitário]]</f>
        <v>2943.0423614401757</v>
      </c>
      <c r="Q3701" s="5">
        <f>tb_vendas[[#This Row],[Valor Total]]-tb_vendas[[#This Row],[Custo Total]]</f>
        <v>314.74763855982428</v>
      </c>
      <c r="R3701" s="2">
        <v>5</v>
      </c>
      <c r="S3701" s="3">
        <v>0</v>
      </c>
      <c r="T3701" t="s">
        <v>80</v>
      </c>
      <c r="U3701" t="s">
        <v>85</v>
      </c>
    </row>
    <row r="3702" spans="1:21" x14ac:dyDescent="0.3">
      <c r="A3702" s="3" t="s">
        <v>3786</v>
      </c>
      <c r="B3702" s="1">
        <v>45283</v>
      </c>
      <c r="C3702" s="7" t="str">
        <f>TEXT(tb_vendas[[#This Row],[Data do Pedido]],"aaaa-mm")</f>
        <v>2023-12</v>
      </c>
      <c r="D3702" s="1" t="s">
        <v>6591</v>
      </c>
      <c r="E3702" t="s">
        <v>19</v>
      </c>
      <c r="F3702" t="s">
        <v>32</v>
      </c>
      <c r="G3702" t="s">
        <v>39</v>
      </c>
      <c r="H3702" t="s">
        <v>45</v>
      </c>
      <c r="I3702" t="s">
        <v>51</v>
      </c>
      <c r="J3702" t="s">
        <v>65</v>
      </c>
      <c r="K3702" t="s">
        <v>72</v>
      </c>
      <c r="L3702">
        <v>28</v>
      </c>
      <c r="M3702" s="5">
        <v>35.520000000000003</v>
      </c>
      <c r="N3702" s="5">
        <f t="shared" si="57"/>
        <v>994.56000000000006</v>
      </c>
      <c r="O3702" s="5">
        <v>10.889009645624448</v>
      </c>
      <c r="P3702" s="5">
        <f>tb_vendas[[#This Row],[Quantidade]]*tb_vendas[[#This Row],[Custo Unitário]]</f>
        <v>304.89227007748457</v>
      </c>
      <c r="Q3702" s="5">
        <f>tb_vendas[[#This Row],[Valor Total]]-tb_vendas[[#This Row],[Custo Total]]</f>
        <v>689.66772992251549</v>
      </c>
      <c r="R3702" s="2">
        <v>7</v>
      </c>
      <c r="S3702" s="3">
        <v>5</v>
      </c>
      <c r="T3702" t="s">
        <v>80</v>
      </c>
      <c r="U3702" t="s">
        <v>85</v>
      </c>
    </row>
    <row r="3703" spans="1:21" x14ac:dyDescent="0.3">
      <c r="A3703" s="3" t="s">
        <v>3787</v>
      </c>
      <c r="B3703" s="1">
        <v>45283</v>
      </c>
      <c r="C3703" s="7" t="str">
        <f>TEXT(tb_vendas[[#This Row],[Data do Pedido]],"aaaa-mm")</f>
        <v>2023-12</v>
      </c>
      <c r="D3703" s="1" t="s">
        <v>6592</v>
      </c>
      <c r="E3703" t="s">
        <v>17</v>
      </c>
      <c r="F3703" t="s">
        <v>26</v>
      </c>
      <c r="G3703" t="s">
        <v>41</v>
      </c>
      <c r="H3703" t="s">
        <v>45</v>
      </c>
      <c r="I3703" t="s">
        <v>61</v>
      </c>
      <c r="J3703" t="s">
        <v>68</v>
      </c>
      <c r="K3703" t="s">
        <v>77</v>
      </c>
      <c r="L3703">
        <v>100</v>
      </c>
      <c r="M3703" s="5">
        <v>71.84</v>
      </c>
      <c r="N3703" s="5">
        <f t="shared" si="57"/>
        <v>7184</v>
      </c>
      <c r="O3703" s="5">
        <v>59.090049261986358</v>
      </c>
      <c r="P3703" s="5">
        <f>tb_vendas[[#This Row],[Quantidade]]*tb_vendas[[#This Row],[Custo Unitário]]</f>
        <v>5909.004926198636</v>
      </c>
      <c r="Q3703" s="5">
        <f>tb_vendas[[#This Row],[Valor Total]]-tb_vendas[[#This Row],[Custo Total]]</f>
        <v>1274.995073801364</v>
      </c>
      <c r="R3703" s="2">
        <v>7</v>
      </c>
      <c r="S3703" s="3">
        <v>6</v>
      </c>
      <c r="T3703" t="s">
        <v>81</v>
      </c>
      <c r="U3703" t="s">
        <v>85</v>
      </c>
    </row>
    <row r="3704" spans="1:21" x14ac:dyDescent="0.3">
      <c r="A3704" s="3" t="s">
        <v>3788</v>
      </c>
      <c r="B3704" s="1">
        <v>45283</v>
      </c>
      <c r="C3704" s="7" t="str">
        <f>TEXT(tb_vendas[[#This Row],[Data do Pedido]],"aaaa-mm")</f>
        <v>2023-12</v>
      </c>
      <c r="D3704" s="1" t="s">
        <v>6588</v>
      </c>
      <c r="E3704" t="s">
        <v>17</v>
      </c>
      <c r="F3704" t="s">
        <v>30</v>
      </c>
      <c r="G3704" t="s">
        <v>44</v>
      </c>
      <c r="H3704" t="s">
        <v>46</v>
      </c>
      <c r="I3704" t="s">
        <v>62</v>
      </c>
      <c r="J3704" t="s">
        <v>70</v>
      </c>
      <c r="K3704" t="s">
        <v>72</v>
      </c>
      <c r="L3704">
        <v>24</v>
      </c>
      <c r="M3704" s="5">
        <v>56.84</v>
      </c>
      <c r="N3704" s="5">
        <f t="shared" si="57"/>
        <v>1364.16</v>
      </c>
      <c r="O3704" s="5">
        <v>27.494323056209133</v>
      </c>
      <c r="P3704" s="5">
        <f>tb_vendas[[#This Row],[Quantidade]]*tb_vendas[[#This Row],[Custo Unitário]]</f>
        <v>659.86375334901913</v>
      </c>
      <c r="Q3704" s="5">
        <f>tb_vendas[[#This Row],[Valor Total]]-tb_vendas[[#This Row],[Custo Total]]</f>
        <v>704.29624665098095</v>
      </c>
      <c r="R3704" s="2">
        <v>10</v>
      </c>
      <c r="S3704" s="3">
        <v>9</v>
      </c>
      <c r="T3704" t="s">
        <v>79</v>
      </c>
      <c r="U3704" t="s">
        <v>84</v>
      </c>
    </row>
    <row r="3705" spans="1:21" x14ac:dyDescent="0.3">
      <c r="A3705" s="3" t="s">
        <v>3789</v>
      </c>
      <c r="B3705" s="1">
        <v>45284</v>
      </c>
      <c r="C3705" s="7" t="str">
        <f>TEXT(tb_vendas[[#This Row],[Data do Pedido]],"aaaa-mm")</f>
        <v>2023-12</v>
      </c>
      <c r="D3705" s="1" t="s">
        <v>6590</v>
      </c>
      <c r="E3705" t="s">
        <v>16</v>
      </c>
      <c r="F3705" t="s">
        <v>32</v>
      </c>
      <c r="G3705" t="s">
        <v>39</v>
      </c>
      <c r="H3705" t="s">
        <v>45</v>
      </c>
      <c r="I3705" t="s">
        <v>56</v>
      </c>
      <c r="J3705" t="s">
        <v>63</v>
      </c>
      <c r="K3705" t="s">
        <v>72</v>
      </c>
      <c r="L3705">
        <v>5</v>
      </c>
      <c r="M3705" s="5">
        <v>42.69</v>
      </c>
      <c r="N3705" s="5">
        <f t="shared" si="57"/>
        <v>213.45</v>
      </c>
      <c r="O3705" s="5">
        <v>17.704522083801717</v>
      </c>
      <c r="P3705" s="5">
        <f>tb_vendas[[#This Row],[Quantidade]]*tb_vendas[[#This Row],[Custo Unitário]]</f>
        <v>88.522610419008586</v>
      </c>
      <c r="Q3705" s="5">
        <f>tb_vendas[[#This Row],[Valor Total]]-tb_vendas[[#This Row],[Custo Total]]</f>
        <v>124.9273895809914</v>
      </c>
      <c r="R3705" s="2">
        <v>3</v>
      </c>
      <c r="S3705" s="3">
        <v>7</v>
      </c>
      <c r="T3705" t="s">
        <v>79</v>
      </c>
      <c r="U3705" t="s">
        <v>84</v>
      </c>
    </row>
    <row r="3706" spans="1:21" x14ac:dyDescent="0.3">
      <c r="A3706" s="3" t="s">
        <v>3790</v>
      </c>
      <c r="B3706" s="1">
        <v>45284</v>
      </c>
      <c r="C3706" s="7" t="str">
        <f>TEXT(tb_vendas[[#This Row],[Data do Pedido]],"aaaa-mm")</f>
        <v>2023-12</v>
      </c>
      <c r="D3706" s="1" t="s">
        <v>6588</v>
      </c>
      <c r="E3706" t="s">
        <v>22</v>
      </c>
      <c r="F3706" t="s">
        <v>38</v>
      </c>
      <c r="G3706" t="s">
        <v>39</v>
      </c>
      <c r="H3706" t="s">
        <v>45</v>
      </c>
      <c r="I3706" t="s">
        <v>61</v>
      </c>
      <c r="J3706" t="s">
        <v>68</v>
      </c>
      <c r="K3706" t="s">
        <v>73</v>
      </c>
      <c r="L3706">
        <v>33</v>
      </c>
      <c r="M3706" s="5">
        <v>96.92</v>
      </c>
      <c r="N3706" s="5">
        <f t="shared" si="57"/>
        <v>3198.36</v>
      </c>
      <c r="O3706" s="5">
        <v>29.744587314569213</v>
      </c>
      <c r="P3706" s="5">
        <f>tb_vendas[[#This Row],[Quantidade]]*tb_vendas[[#This Row],[Custo Unitário]]</f>
        <v>981.57138138078403</v>
      </c>
      <c r="Q3706" s="5">
        <f>tb_vendas[[#This Row],[Valor Total]]-tb_vendas[[#This Row],[Custo Total]]</f>
        <v>2216.7886186192163</v>
      </c>
      <c r="R3706" s="2">
        <v>2</v>
      </c>
      <c r="S3706" s="3">
        <v>8</v>
      </c>
      <c r="T3706" t="s">
        <v>79</v>
      </c>
      <c r="U3706" t="s">
        <v>82</v>
      </c>
    </row>
    <row r="3707" spans="1:21" x14ac:dyDescent="0.3">
      <c r="A3707" s="3" t="s">
        <v>3791</v>
      </c>
      <c r="B3707" s="1">
        <v>45284</v>
      </c>
      <c r="C3707" s="7" t="str">
        <f>TEXT(tb_vendas[[#This Row],[Data do Pedido]],"aaaa-mm")</f>
        <v>2023-12</v>
      </c>
      <c r="D3707" s="1" t="s">
        <v>6591</v>
      </c>
      <c r="E3707" t="s">
        <v>19</v>
      </c>
      <c r="F3707" t="s">
        <v>38</v>
      </c>
      <c r="G3707" t="s">
        <v>39</v>
      </c>
      <c r="H3707" t="s">
        <v>45</v>
      </c>
      <c r="I3707" t="s">
        <v>50</v>
      </c>
      <c r="J3707" t="s">
        <v>66</v>
      </c>
      <c r="K3707" t="s">
        <v>74</v>
      </c>
      <c r="L3707">
        <v>55</v>
      </c>
      <c r="M3707" s="5">
        <v>40.85</v>
      </c>
      <c r="N3707" s="5">
        <f t="shared" si="57"/>
        <v>2246.75</v>
      </c>
      <c r="O3707" s="5">
        <v>27.354904115084604</v>
      </c>
      <c r="P3707" s="5">
        <f>tb_vendas[[#This Row],[Quantidade]]*tb_vendas[[#This Row],[Custo Unitário]]</f>
        <v>1504.5197263296532</v>
      </c>
      <c r="Q3707" s="5">
        <f>tb_vendas[[#This Row],[Valor Total]]-tb_vendas[[#This Row],[Custo Total]]</f>
        <v>742.23027367034683</v>
      </c>
      <c r="R3707" s="2">
        <v>9</v>
      </c>
      <c r="S3707" s="3">
        <v>2</v>
      </c>
      <c r="T3707" t="s">
        <v>79</v>
      </c>
      <c r="U3707" t="s">
        <v>82</v>
      </c>
    </row>
    <row r="3708" spans="1:21" x14ac:dyDescent="0.3">
      <c r="A3708" s="3" t="s">
        <v>3792</v>
      </c>
      <c r="B3708" s="1">
        <v>45284</v>
      </c>
      <c r="C3708" s="7" t="str">
        <f>TEXT(tb_vendas[[#This Row],[Data do Pedido]],"aaaa-mm")</f>
        <v>2023-12</v>
      </c>
      <c r="D3708" s="1" t="s">
        <v>6589</v>
      </c>
      <c r="E3708" t="s">
        <v>16</v>
      </c>
      <c r="F3708" t="s">
        <v>25</v>
      </c>
      <c r="G3708" t="s">
        <v>40</v>
      </c>
      <c r="H3708" t="s">
        <v>46</v>
      </c>
      <c r="I3708" t="s">
        <v>53</v>
      </c>
      <c r="J3708" t="s">
        <v>67</v>
      </c>
      <c r="K3708" t="s">
        <v>75</v>
      </c>
      <c r="L3708">
        <v>85</v>
      </c>
      <c r="M3708" s="5">
        <v>7.2</v>
      </c>
      <c r="N3708" s="5">
        <f t="shared" si="57"/>
        <v>612</v>
      </c>
      <c r="O3708" s="5">
        <v>2.5405676321515496</v>
      </c>
      <c r="P3708" s="5">
        <f>tb_vendas[[#This Row],[Quantidade]]*tb_vendas[[#This Row],[Custo Unitário]]</f>
        <v>215.94824873288172</v>
      </c>
      <c r="Q3708" s="5">
        <f>tb_vendas[[#This Row],[Valor Total]]-tb_vendas[[#This Row],[Custo Total]]</f>
        <v>396.05175126711828</v>
      </c>
      <c r="R3708" s="2">
        <v>6</v>
      </c>
      <c r="S3708" s="3">
        <v>9</v>
      </c>
      <c r="T3708" t="s">
        <v>79</v>
      </c>
      <c r="U3708" t="s">
        <v>82</v>
      </c>
    </row>
    <row r="3709" spans="1:21" x14ac:dyDescent="0.3">
      <c r="A3709" s="3" t="s">
        <v>3793</v>
      </c>
      <c r="B3709" s="1">
        <v>45284</v>
      </c>
      <c r="C3709" s="7" t="str">
        <f>TEXT(tb_vendas[[#This Row],[Data do Pedido]],"aaaa-mm")</f>
        <v>2023-12</v>
      </c>
      <c r="D3709" s="1" t="s">
        <v>6590</v>
      </c>
      <c r="E3709" t="s">
        <v>22</v>
      </c>
      <c r="F3709" t="s">
        <v>31</v>
      </c>
      <c r="G3709" t="s">
        <v>40</v>
      </c>
      <c r="H3709" t="s">
        <v>46</v>
      </c>
      <c r="I3709" t="s">
        <v>51</v>
      </c>
      <c r="J3709" t="s">
        <v>65</v>
      </c>
      <c r="K3709" t="s">
        <v>76</v>
      </c>
      <c r="L3709">
        <v>93</v>
      </c>
      <c r="M3709" s="5">
        <v>92.85</v>
      </c>
      <c r="N3709" s="5">
        <f t="shared" si="57"/>
        <v>8635.0499999999993</v>
      </c>
      <c r="O3709" s="5">
        <v>26.523453104418042</v>
      </c>
      <c r="P3709" s="5">
        <f>tb_vendas[[#This Row],[Quantidade]]*tb_vendas[[#This Row],[Custo Unitário]]</f>
        <v>2466.6811387108778</v>
      </c>
      <c r="Q3709" s="5">
        <f>tb_vendas[[#This Row],[Valor Total]]-tb_vendas[[#This Row],[Custo Total]]</f>
        <v>6168.3688612891219</v>
      </c>
      <c r="R3709" s="2">
        <v>4</v>
      </c>
      <c r="S3709" s="3">
        <v>8</v>
      </c>
      <c r="T3709" t="s">
        <v>81</v>
      </c>
      <c r="U3709" t="s">
        <v>83</v>
      </c>
    </row>
    <row r="3710" spans="1:21" x14ac:dyDescent="0.3">
      <c r="A3710" s="3" t="s">
        <v>3794</v>
      </c>
      <c r="B3710" s="1">
        <v>45285</v>
      </c>
      <c r="C3710" s="7" t="str">
        <f>TEXT(tb_vendas[[#This Row],[Data do Pedido]],"aaaa-mm")</f>
        <v>2023-12</v>
      </c>
      <c r="D3710" s="1" t="s">
        <v>6592</v>
      </c>
      <c r="E3710" t="s">
        <v>17</v>
      </c>
      <c r="F3710" t="s">
        <v>37</v>
      </c>
      <c r="G3710" t="s">
        <v>41</v>
      </c>
      <c r="H3710" t="s">
        <v>45</v>
      </c>
      <c r="I3710" t="s">
        <v>61</v>
      </c>
      <c r="J3710" t="s">
        <v>68</v>
      </c>
      <c r="K3710" t="s">
        <v>77</v>
      </c>
      <c r="L3710">
        <v>48</v>
      </c>
      <c r="M3710" s="5">
        <v>58.44</v>
      </c>
      <c r="N3710" s="5">
        <f t="shared" si="57"/>
        <v>2805.12</v>
      </c>
      <c r="O3710" s="5">
        <v>43.189396260230055</v>
      </c>
      <c r="P3710" s="5">
        <f>tb_vendas[[#This Row],[Quantidade]]*tb_vendas[[#This Row],[Custo Unitário]]</f>
        <v>2073.0910204910424</v>
      </c>
      <c r="Q3710" s="5">
        <f>tb_vendas[[#This Row],[Valor Total]]-tb_vendas[[#This Row],[Custo Total]]</f>
        <v>732.02897950895749</v>
      </c>
      <c r="R3710" s="2">
        <v>3</v>
      </c>
      <c r="S3710" s="3">
        <v>2</v>
      </c>
      <c r="T3710" t="s">
        <v>79</v>
      </c>
      <c r="U3710" t="s">
        <v>83</v>
      </c>
    </row>
    <row r="3711" spans="1:21" x14ac:dyDescent="0.3">
      <c r="A3711" s="3" t="s">
        <v>3795</v>
      </c>
      <c r="B3711" s="1">
        <v>45285</v>
      </c>
      <c r="C3711" s="7" t="str">
        <f>TEXT(tb_vendas[[#This Row],[Data do Pedido]],"aaaa-mm")</f>
        <v>2023-12</v>
      </c>
      <c r="D3711" s="1" t="s">
        <v>6592</v>
      </c>
      <c r="E3711" t="s">
        <v>17</v>
      </c>
      <c r="F3711" t="s">
        <v>38</v>
      </c>
      <c r="G3711" t="s">
        <v>39</v>
      </c>
      <c r="H3711" t="s">
        <v>45</v>
      </c>
      <c r="I3711" t="s">
        <v>60</v>
      </c>
      <c r="J3711" t="s">
        <v>69</v>
      </c>
      <c r="K3711" t="s">
        <v>73</v>
      </c>
      <c r="L3711">
        <v>46</v>
      </c>
      <c r="M3711" s="5">
        <v>78.739999999999995</v>
      </c>
      <c r="N3711" s="5">
        <f t="shared" si="57"/>
        <v>3622.04</v>
      </c>
      <c r="O3711" s="5">
        <v>26.088509318263295</v>
      </c>
      <c r="P3711" s="5">
        <f>tb_vendas[[#This Row],[Quantidade]]*tb_vendas[[#This Row],[Custo Unitário]]</f>
        <v>1200.0714286401117</v>
      </c>
      <c r="Q3711" s="5">
        <f>tb_vendas[[#This Row],[Valor Total]]-tb_vendas[[#This Row],[Custo Total]]</f>
        <v>2421.9685713598883</v>
      </c>
      <c r="R3711" s="2">
        <v>8</v>
      </c>
      <c r="S3711" s="3">
        <v>7</v>
      </c>
      <c r="T3711" t="s">
        <v>79</v>
      </c>
      <c r="U3711" t="s">
        <v>82</v>
      </c>
    </row>
    <row r="3712" spans="1:21" x14ac:dyDescent="0.3">
      <c r="A3712" s="3" t="s">
        <v>3796</v>
      </c>
      <c r="B3712" s="1">
        <v>45285</v>
      </c>
      <c r="C3712" s="7" t="str">
        <f>TEXT(tb_vendas[[#This Row],[Data do Pedido]],"aaaa-mm")</f>
        <v>2023-12</v>
      </c>
      <c r="D3712" s="1" t="s">
        <v>6593</v>
      </c>
      <c r="E3712" t="s">
        <v>17</v>
      </c>
      <c r="F3712" t="s">
        <v>34</v>
      </c>
      <c r="G3712" t="s">
        <v>40</v>
      </c>
      <c r="H3712" t="s">
        <v>46</v>
      </c>
      <c r="I3712" t="s">
        <v>55</v>
      </c>
      <c r="J3712" t="s">
        <v>69</v>
      </c>
      <c r="K3712" t="s">
        <v>72</v>
      </c>
      <c r="L3712">
        <v>28</v>
      </c>
      <c r="M3712" s="5">
        <v>76.400000000000006</v>
      </c>
      <c r="N3712" s="5">
        <f t="shared" si="57"/>
        <v>2139.2000000000003</v>
      </c>
      <c r="O3712" s="5">
        <v>37.810585642029984</v>
      </c>
      <c r="P3712" s="5">
        <f>tb_vendas[[#This Row],[Quantidade]]*tb_vendas[[#This Row],[Custo Unitário]]</f>
        <v>1058.6963979768395</v>
      </c>
      <c r="Q3712" s="5">
        <f>tb_vendas[[#This Row],[Valor Total]]-tb_vendas[[#This Row],[Custo Total]]</f>
        <v>1080.5036020231607</v>
      </c>
      <c r="R3712" s="2">
        <v>4</v>
      </c>
      <c r="S3712" s="3">
        <v>8</v>
      </c>
      <c r="T3712" t="s">
        <v>80</v>
      </c>
      <c r="U3712" t="s">
        <v>82</v>
      </c>
    </row>
    <row r="3713" spans="1:21" x14ac:dyDescent="0.3">
      <c r="A3713" s="3" t="s">
        <v>3797</v>
      </c>
      <c r="B3713" s="1">
        <v>45285</v>
      </c>
      <c r="C3713" s="7" t="str">
        <f>TEXT(tb_vendas[[#This Row],[Data do Pedido]],"aaaa-mm")</f>
        <v>2023-12</v>
      </c>
      <c r="D3713" s="1" t="s">
        <v>6590</v>
      </c>
      <c r="E3713" t="s">
        <v>16</v>
      </c>
      <c r="F3713" t="s">
        <v>24</v>
      </c>
      <c r="G3713" t="s">
        <v>39</v>
      </c>
      <c r="H3713" t="s">
        <v>45</v>
      </c>
      <c r="I3713" t="s">
        <v>51</v>
      </c>
      <c r="J3713" t="s">
        <v>65</v>
      </c>
      <c r="K3713" t="s">
        <v>73</v>
      </c>
      <c r="L3713">
        <v>45</v>
      </c>
      <c r="M3713" s="5">
        <v>60.9</v>
      </c>
      <c r="N3713" s="5">
        <f t="shared" si="57"/>
        <v>2740.5</v>
      </c>
      <c r="O3713" s="5">
        <v>24.35365212290845</v>
      </c>
      <c r="P3713" s="5">
        <f>tb_vendas[[#This Row],[Quantidade]]*tb_vendas[[#This Row],[Custo Unitário]]</f>
        <v>1095.9143455308802</v>
      </c>
      <c r="Q3713" s="5">
        <f>tb_vendas[[#This Row],[Valor Total]]-tb_vendas[[#This Row],[Custo Total]]</f>
        <v>1644.5856544691198</v>
      </c>
      <c r="R3713" s="2">
        <v>2</v>
      </c>
      <c r="S3713" s="3">
        <v>6</v>
      </c>
      <c r="T3713" t="s">
        <v>79</v>
      </c>
      <c r="U3713" t="s">
        <v>85</v>
      </c>
    </row>
    <row r="3714" spans="1:21" x14ac:dyDescent="0.3">
      <c r="A3714" s="3" t="s">
        <v>3798</v>
      </c>
      <c r="B3714" s="1">
        <v>45285</v>
      </c>
      <c r="C3714" s="7" t="str">
        <f>TEXT(tb_vendas[[#This Row],[Data do Pedido]],"aaaa-mm")</f>
        <v>2023-12</v>
      </c>
      <c r="D3714" s="1" t="s">
        <v>6592</v>
      </c>
      <c r="E3714" t="s">
        <v>18</v>
      </c>
      <c r="F3714" t="s">
        <v>33</v>
      </c>
      <c r="G3714" t="s">
        <v>42</v>
      </c>
      <c r="H3714" t="s">
        <v>46</v>
      </c>
      <c r="I3714" t="s">
        <v>54</v>
      </c>
      <c r="J3714" t="s">
        <v>68</v>
      </c>
      <c r="K3714" t="s">
        <v>72</v>
      </c>
      <c r="L3714">
        <v>21</v>
      </c>
      <c r="M3714" s="5">
        <v>5.15</v>
      </c>
      <c r="N3714" s="5">
        <f t="shared" si="57"/>
        <v>108.15</v>
      </c>
      <c r="O3714" s="5">
        <v>3.9011861766949019</v>
      </c>
      <c r="P3714" s="5">
        <f>tb_vendas[[#This Row],[Quantidade]]*tb_vendas[[#This Row],[Custo Unitário]]</f>
        <v>81.924909710592942</v>
      </c>
      <c r="Q3714" s="5">
        <f>tb_vendas[[#This Row],[Valor Total]]-tb_vendas[[#This Row],[Custo Total]]</f>
        <v>26.225090289407063</v>
      </c>
      <c r="R3714" s="2">
        <v>10</v>
      </c>
      <c r="S3714" s="3">
        <v>4</v>
      </c>
      <c r="T3714" t="s">
        <v>80</v>
      </c>
      <c r="U3714" t="s">
        <v>84</v>
      </c>
    </row>
    <row r="3715" spans="1:21" x14ac:dyDescent="0.3">
      <c r="A3715" s="3" t="s">
        <v>3799</v>
      </c>
      <c r="B3715" s="1">
        <v>45285</v>
      </c>
      <c r="C3715" s="7" t="str">
        <f>TEXT(tb_vendas[[#This Row],[Data do Pedido]],"aaaa-mm")</f>
        <v>2023-12</v>
      </c>
      <c r="D3715" s="1" t="s">
        <v>6592</v>
      </c>
      <c r="E3715" t="s">
        <v>21</v>
      </c>
      <c r="F3715" t="s">
        <v>29</v>
      </c>
      <c r="G3715" t="s">
        <v>43</v>
      </c>
      <c r="H3715" t="s">
        <v>45</v>
      </c>
      <c r="I3715" t="s">
        <v>47</v>
      </c>
      <c r="J3715" t="s">
        <v>63</v>
      </c>
      <c r="K3715" t="s">
        <v>75</v>
      </c>
      <c r="L3715">
        <v>72</v>
      </c>
      <c r="M3715" s="5">
        <v>57.6</v>
      </c>
      <c r="N3715" s="5">
        <f t="shared" ref="N3715:N3778" si="58">L3715*M3715</f>
        <v>4147.2</v>
      </c>
      <c r="O3715" s="5">
        <v>22.076904169538732</v>
      </c>
      <c r="P3715" s="5">
        <f>tb_vendas[[#This Row],[Quantidade]]*tb_vendas[[#This Row],[Custo Unitário]]</f>
        <v>1589.5371002067886</v>
      </c>
      <c r="Q3715" s="5">
        <f>tb_vendas[[#This Row],[Valor Total]]-tb_vendas[[#This Row],[Custo Total]]</f>
        <v>2557.6628997932112</v>
      </c>
      <c r="R3715" s="2">
        <v>2</v>
      </c>
      <c r="S3715" s="3">
        <v>1</v>
      </c>
      <c r="T3715" t="s">
        <v>81</v>
      </c>
      <c r="U3715" t="s">
        <v>85</v>
      </c>
    </row>
    <row r="3716" spans="1:21" x14ac:dyDescent="0.3">
      <c r="A3716" s="3" t="s">
        <v>3800</v>
      </c>
      <c r="B3716" s="1">
        <v>45285</v>
      </c>
      <c r="C3716" s="7" t="str">
        <f>TEXT(tb_vendas[[#This Row],[Data do Pedido]],"aaaa-mm")</f>
        <v>2023-12</v>
      </c>
      <c r="D3716" s="1" t="s">
        <v>6592</v>
      </c>
      <c r="E3716" t="s">
        <v>18</v>
      </c>
      <c r="F3716" t="s">
        <v>34</v>
      </c>
      <c r="G3716" t="s">
        <v>40</v>
      </c>
      <c r="H3716" t="s">
        <v>46</v>
      </c>
      <c r="I3716" t="s">
        <v>62</v>
      </c>
      <c r="J3716" t="s">
        <v>70</v>
      </c>
      <c r="K3716" t="s">
        <v>77</v>
      </c>
      <c r="L3716">
        <v>25</v>
      </c>
      <c r="M3716" s="5">
        <v>37.369999999999997</v>
      </c>
      <c r="N3716" s="5">
        <f t="shared" si="58"/>
        <v>934.24999999999989</v>
      </c>
      <c r="O3716" s="5">
        <v>31.522071918919352</v>
      </c>
      <c r="P3716" s="5">
        <f>tb_vendas[[#This Row],[Quantidade]]*tb_vendas[[#This Row],[Custo Unitário]]</f>
        <v>788.05179797298376</v>
      </c>
      <c r="Q3716" s="5">
        <f>tb_vendas[[#This Row],[Valor Total]]-tb_vendas[[#This Row],[Custo Total]]</f>
        <v>146.19820202701612</v>
      </c>
      <c r="R3716" s="2">
        <v>2</v>
      </c>
      <c r="S3716" s="3">
        <v>6</v>
      </c>
      <c r="T3716" t="s">
        <v>80</v>
      </c>
      <c r="U3716" t="s">
        <v>83</v>
      </c>
    </row>
    <row r="3717" spans="1:21" x14ac:dyDescent="0.3">
      <c r="A3717" s="3" t="s">
        <v>3801</v>
      </c>
      <c r="B3717" s="1">
        <v>45286</v>
      </c>
      <c r="C3717" s="7" t="str">
        <f>TEXT(tb_vendas[[#This Row],[Data do Pedido]],"aaaa-mm")</f>
        <v>2023-12</v>
      </c>
      <c r="D3717" s="1" t="s">
        <v>6591</v>
      </c>
      <c r="E3717" t="s">
        <v>17</v>
      </c>
      <c r="F3717" t="s">
        <v>25</v>
      </c>
      <c r="G3717" t="s">
        <v>40</v>
      </c>
      <c r="H3717" t="s">
        <v>46</v>
      </c>
      <c r="I3717" t="s">
        <v>52</v>
      </c>
      <c r="J3717" t="s">
        <v>67</v>
      </c>
      <c r="K3717" t="s">
        <v>77</v>
      </c>
      <c r="L3717">
        <v>63</v>
      </c>
      <c r="M3717" s="5">
        <v>35.74</v>
      </c>
      <c r="N3717" s="5">
        <f t="shared" si="58"/>
        <v>2251.6200000000003</v>
      </c>
      <c r="O3717" s="5">
        <v>18.469624420695858</v>
      </c>
      <c r="P3717" s="5">
        <f>tb_vendas[[#This Row],[Quantidade]]*tb_vendas[[#This Row],[Custo Unitário]]</f>
        <v>1163.586338503839</v>
      </c>
      <c r="Q3717" s="5">
        <f>tb_vendas[[#This Row],[Valor Total]]-tb_vendas[[#This Row],[Custo Total]]</f>
        <v>1088.0336614961614</v>
      </c>
      <c r="R3717" s="2">
        <v>6</v>
      </c>
      <c r="S3717" s="3">
        <v>7</v>
      </c>
      <c r="T3717" t="s">
        <v>79</v>
      </c>
      <c r="U3717" t="s">
        <v>85</v>
      </c>
    </row>
    <row r="3718" spans="1:21" x14ac:dyDescent="0.3">
      <c r="A3718" s="3" t="s">
        <v>3802</v>
      </c>
      <c r="B3718" s="1">
        <v>45286</v>
      </c>
      <c r="C3718" s="7" t="str">
        <f>TEXT(tb_vendas[[#This Row],[Data do Pedido]],"aaaa-mm")</f>
        <v>2023-12</v>
      </c>
      <c r="D3718" s="1" t="s">
        <v>6590</v>
      </c>
      <c r="E3718" t="s">
        <v>19</v>
      </c>
      <c r="F3718" t="s">
        <v>25</v>
      </c>
      <c r="G3718" t="s">
        <v>40</v>
      </c>
      <c r="H3718" t="s">
        <v>46</v>
      </c>
      <c r="I3718" t="s">
        <v>54</v>
      </c>
      <c r="J3718" t="s">
        <v>68</v>
      </c>
      <c r="K3718" t="s">
        <v>73</v>
      </c>
      <c r="L3718">
        <v>11</v>
      </c>
      <c r="M3718" s="5">
        <v>16.91</v>
      </c>
      <c r="N3718" s="5">
        <f t="shared" si="58"/>
        <v>186.01</v>
      </c>
      <c r="O3718" s="5">
        <v>9.3475744677130415</v>
      </c>
      <c r="P3718" s="5">
        <f>tb_vendas[[#This Row],[Quantidade]]*tb_vendas[[#This Row],[Custo Unitário]]</f>
        <v>102.82331914484345</v>
      </c>
      <c r="Q3718" s="5">
        <f>tb_vendas[[#This Row],[Valor Total]]-tb_vendas[[#This Row],[Custo Total]]</f>
        <v>83.186680855156538</v>
      </c>
      <c r="R3718" s="2">
        <v>6</v>
      </c>
      <c r="S3718" s="3">
        <v>0</v>
      </c>
      <c r="T3718" t="s">
        <v>80</v>
      </c>
      <c r="U3718" t="s">
        <v>82</v>
      </c>
    </row>
    <row r="3719" spans="1:21" x14ac:dyDescent="0.3">
      <c r="A3719" s="3" t="s">
        <v>3803</v>
      </c>
      <c r="B3719" s="1">
        <v>45286</v>
      </c>
      <c r="C3719" s="7" t="str">
        <f>TEXT(tb_vendas[[#This Row],[Data do Pedido]],"aaaa-mm")</f>
        <v>2023-12</v>
      </c>
      <c r="D3719" s="1" t="s">
        <v>6588</v>
      </c>
      <c r="E3719" t="s">
        <v>18</v>
      </c>
      <c r="F3719" t="s">
        <v>36</v>
      </c>
      <c r="G3719" t="s">
        <v>39</v>
      </c>
      <c r="H3719" t="s">
        <v>45</v>
      </c>
      <c r="I3719" t="s">
        <v>58</v>
      </c>
      <c r="J3719" t="s">
        <v>64</v>
      </c>
      <c r="K3719" t="s">
        <v>78</v>
      </c>
      <c r="L3719">
        <v>20</v>
      </c>
      <c r="M3719" s="5">
        <v>60.25</v>
      </c>
      <c r="N3719" s="5">
        <f t="shared" si="58"/>
        <v>1205</v>
      </c>
      <c r="O3719" s="5">
        <v>16.137497902570413</v>
      </c>
      <c r="P3719" s="5">
        <f>tb_vendas[[#This Row],[Quantidade]]*tb_vendas[[#This Row],[Custo Unitário]]</f>
        <v>322.74995805140827</v>
      </c>
      <c r="Q3719" s="5">
        <f>tb_vendas[[#This Row],[Valor Total]]-tb_vendas[[#This Row],[Custo Total]]</f>
        <v>882.25004194859173</v>
      </c>
      <c r="R3719" s="2">
        <v>9</v>
      </c>
      <c r="S3719" s="3">
        <v>9</v>
      </c>
      <c r="T3719" t="s">
        <v>80</v>
      </c>
      <c r="U3719" t="s">
        <v>84</v>
      </c>
    </row>
    <row r="3720" spans="1:21" x14ac:dyDescent="0.3">
      <c r="A3720" s="3" t="s">
        <v>3804</v>
      </c>
      <c r="B3720" s="1">
        <v>45286</v>
      </c>
      <c r="C3720" s="7" t="str">
        <f>TEXT(tb_vendas[[#This Row],[Data do Pedido]],"aaaa-mm")</f>
        <v>2023-12</v>
      </c>
      <c r="D3720" s="1" t="s">
        <v>6589</v>
      </c>
      <c r="E3720" t="s">
        <v>17</v>
      </c>
      <c r="F3720" t="s">
        <v>38</v>
      </c>
      <c r="G3720" t="s">
        <v>39</v>
      </c>
      <c r="H3720" t="s">
        <v>45</v>
      </c>
      <c r="I3720" t="s">
        <v>57</v>
      </c>
      <c r="J3720" t="s">
        <v>66</v>
      </c>
      <c r="K3720" t="s">
        <v>77</v>
      </c>
      <c r="L3720">
        <v>20</v>
      </c>
      <c r="M3720" s="5">
        <v>70.28</v>
      </c>
      <c r="N3720" s="5">
        <f t="shared" si="58"/>
        <v>1405.6</v>
      </c>
      <c r="O3720" s="5">
        <v>33.168590194531369</v>
      </c>
      <c r="P3720" s="5">
        <f>tb_vendas[[#This Row],[Quantidade]]*tb_vendas[[#This Row],[Custo Unitário]]</f>
        <v>663.37180389062735</v>
      </c>
      <c r="Q3720" s="5">
        <f>tb_vendas[[#This Row],[Valor Total]]-tb_vendas[[#This Row],[Custo Total]]</f>
        <v>742.22819610937256</v>
      </c>
      <c r="R3720" s="2">
        <v>6</v>
      </c>
      <c r="S3720" s="3">
        <v>0</v>
      </c>
      <c r="T3720" t="s">
        <v>79</v>
      </c>
      <c r="U3720" t="s">
        <v>85</v>
      </c>
    </row>
    <row r="3721" spans="1:21" x14ac:dyDescent="0.3">
      <c r="A3721" s="3" t="s">
        <v>3805</v>
      </c>
      <c r="B3721" s="1">
        <v>45287</v>
      </c>
      <c r="C3721" s="7" t="str">
        <f>TEXT(tb_vendas[[#This Row],[Data do Pedido]],"aaaa-mm")</f>
        <v>2023-12</v>
      </c>
      <c r="D3721" s="1" t="s">
        <v>6589</v>
      </c>
      <c r="E3721" t="s">
        <v>21</v>
      </c>
      <c r="F3721" t="s">
        <v>30</v>
      </c>
      <c r="G3721" t="s">
        <v>44</v>
      </c>
      <c r="H3721" t="s">
        <v>46</v>
      </c>
      <c r="I3721" t="s">
        <v>51</v>
      </c>
      <c r="J3721" t="s">
        <v>65</v>
      </c>
      <c r="K3721" t="s">
        <v>78</v>
      </c>
      <c r="L3721">
        <v>93</v>
      </c>
      <c r="M3721" s="5">
        <v>3.5</v>
      </c>
      <c r="N3721" s="5">
        <f t="shared" si="58"/>
        <v>325.5</v>
      </c>
      <c r="O3721" s="5">
        <v>2.9239195820293009</v>
      </c>
      <c r="P3721" s="5">
        <f>tb_vendas[[#This Row],[Quantidade]]*tb_vendas[[#This Row],[Custo Unitário]]</f>
        <v>271.92452112872496</v>
      </c>
      <c r="Q3721" s="5">
        <f>tb_vendas[[#This Row],[Valor Total]]-tb_vendas[[#This Row],[Custo Total]]</f>
        <v>53.575478871275038</v>
      </c>
      <c r="R3721" s="2">
        <v>7</v>
      </c>
      <c r="S3721" s="3">
        <v>3</v>
      </c>
      <c r="T3721" t="s">
        <v>80</v>
      </c>
      <c r="U3721" t="s">
        <v>82</v>
      </c>
    </row>
    <row r="3722" spans="1:21" x14ac:dyDescent="0.3">
      <c r="A3722" s="3" t="s">
        <v>3806</v>
      </c>
      <c r="B3722" s="1">
        <v>45287</v>
      </c>
      <c r="C3722" s="7" t="str">
        <f>TEXT(tb_vendas[[#This Row],[Data do Pedido]],"aaaa-mm")</f>
        <v>2023-12</v>
      </c>
      <c r="D3722" s="1" t="s">
        <v>6588</v>
      </c>
      <c r="E3722" t="s">
        <v>19</v>
      </c>
      <c r="F3722" t="s">
        <v>34</v>
      </c>
      <c r="G3722" t="s">
        <v>40</v>
      </c>
      <c r="H3722" t="s">
        <v>46</v>
      </c>
      <c r="I3722" t="s">
        <v>57</v>
      </c>
      <c r="J3722" t="s">
        <v>66</v>
      </c>
      <c r="K3722" t="s">
        <v>71</v>
      </c>
      <c r="L3722">
        <v>11</v>
      </c>
      <c r="M3722" s="5">
        <v>50.85</v>
      </c>
      <c r="N3722" s="5">
        <f t="shared" si="58"/>
        <v>559.35</v>
      </c>
      <c r="O3722" s="5">
        <v>24.360850983011204</v>
      </c>
      <c r="P3722" s="5">
        <f>tb_vendas[[#This Row],[Quantidade]]*tb_vendas[[#This Row],[Custo Unitário]]</f>
        <v>267.96936081312322</v>
      </c>
      <c r="Q3722" s="5">
        <f>tb_vendas[[#This Row],[Valor Total]]-tb_vendas[[#This Row],[Custo Total]]</f>
        <v>291.38063918687681</v>
      </c>
      <c r="R3722" s="2">
        <v>3</v>
      </c>
      <c r="S3722" s="3">
        <v>8</v>
      </c>
      <c r="T3722" t="s">
        <v>81</v>
      </c>
      <c r="U3722" t="s">
        <v>84</v>
      </c>
    </row>
    <row r="3723" spans="1:21" x14ac:dyDescent="0.3">
      <c r="A3723" s="3" t="s">
        <v>3807</v>
      </c>
      <c r="B3723" s="1">
        <v>45287</v>
      </c>
      <c r="C3723" s="7" t="str">
        <f>TEXT(tb_vendas[[#This Row],[Data do Pedido]],"aaaa-mm")</f>
        <v>2023-12</v>
      </c>
      <c r="D3723" s="1" t="s">
        <v>6592</v>
      </c>
      <c r="E3723" t="s">
        <v>20</v>
      </c>
      <c r="F3723" t="s">
        <v>38</v>
      </c>
      <c r="G3723" t="s">
        <v>39</v>
      </c>
      <c r="H3723" t="s">
        <v>45</v>
      </c>
      <c r="I3723" t="s">
        <v>52</v>
      </c>
      <c r="J3723" t="s">
        <v>67</v>
      </c>
      <c r="K3723" t="s">
        <v>75</v>
      </c>
      <c r="L3723">
        <v>37</v>
      </c>
      <c r="M3723" s="5">
        <v>47.1</v>
      </c>
      <c r="N3723" s="5">
        <f t="shared" si="58"/>
        <v>1742.7</v>
      </c>
      <c r="O3723" s="5">
        <v>22.985586950325143</v>
      </c>
      <c r="P3723" s="5">
        <f>tb_vendas[[#This Row],[Quantidade]]*tb_vendas[[#This Row],[Custo Unitário]]</f>
        <v>850.46671716203025</v>
      </c>
      <c r="Q3723" s="5">
        <f>tb_vendas[[#This Row],[Valor Total]]-tb_vendas[[#This Row],[Custo Total]]</f>
        <v>892.2332828379698</v>
      </c>
      <c r="R3723" s="2">
        <v>9</v>
      </c>
      <c r="S3723" s="3">
        <v>0</v>
      </c>
      <c r="T3723" t="s">
        <v>79</v>
      </c>
      <c r="U3723" t="s">
        <v>82</v>
      </c>
    </row>
    <row r="3724" spans="1:21" x14ac:dyDescent="0.3">
      <c r="A3724" s="3" t="s">
        <v>3808</v>
      </c>
      <c r="B3724" s="1">
        <v>45287</v>
      </c>
      <c r="C3724" s="7" t="str">
        <f>TEXT(tb_vendas[[#This Row],[Data do Pedido]],"aaaa-mm")</f>
        <v>2023-12</v>
      </c>
      <c r="D3724" s="1" t="s">
        <v>6588</v>
      </c>
      <c r="E3724" t="s">
        <v>23</v>
      </c>
      <c r="F3724" t="s">
        <v>35</v>
      </c>
      <c r="G3724" t="s">
        <v>44</v>
      </c>
      <c r="H3724" t="s">
        <v>46</v>
      </c>
      <c r="I3724" t="s">
        <v>52</v>
      </c>
      <c r="J3724" t="s">
        <v>67</v>
      </c>
      <c r="K3724" t="s">
        <v>77</v>
      </c>
      <c r="L3724">
        <v>88</v>
      </c>
      <c r="M3724" s="5">
        <v>7.14</v>
      </c>
      <c r="N3724" s="5">
        <f t="shared" si="58"/>
        <v>628.31999999999994</v>
      </c>
      <c r="O3724" s="5">
        <v>5.1958173116210773</v>
      </c>
      <c r="P3724" s="5">
        <f>tb_vendas[[#This Row],[Quantidade]]*tb_vendas[[#This Row],[Custo Unitário]]</f>
        <v>457.2319234226548</v>
      </c>
      <c r="Q3724" s="5">
        <f>tb_vendas[[#This Row],[Valor Total]]-tb_vendas[[#This Row],[Custo Total]]</f>
        <v>171.08807657734513</v>
      </c>
      <c r="R3724" s="2">
        <v>7</v>
      </c>
      <c r="S3724" s="3">
        <v>1</v>
      </c>
      <c r="T3724" t="s">
        <v>80</v>
      </c>
      <c r="U3724" t="s">
        <v>85</v>
      </c>
    </row>
    <row r="3725" spans="1:21" x14ac:dyDescent="0.3">
      <c r="A3725" s="3" t="s">
        <v>3809</v>
      </c>
      <c r="B3725" s="1">
        <v>45287</v>
      </c>
      <c r="C3725" s="7" t="str">
        <f>TEXT(tb_vendas[[#This Row],[Data do Pedido]],"aaaa-mm")</f>
        <v>2023-12</v>
      </c>
      <c r="D3725" s="1" t="s">
        <v>6589</v>
      </c>
      <c r="E3725" t="s">
        <v>20</v>
      </c>
      <c r="F3725" t="s">
        <v>31</v>
      </c>
      <c r="G3725" t="s">
        <v>40</v>
      </c>
      <c r="H3725" t="s">
        <v>46</v>
      </c>
      <c r="I3725" t="s">
        <v>60</v>
      </c>
      <c r="J3725" t="s">
        <v>69</v>
      </c>
      <c r="K3725" t="s">
        <v>77</v>
      </c>
      <c r="L3725">
        <v>69</v>
      </c>
      <c r="M3725" s="5">
        <v>80.790000000000006</v>
      </c>
      <c r="N3725" s="5">
        <f t="shared" si="58"/>
        <v>5574.51</v>
      </c>
      <c r="O3725" s="5">
        <v>23.201661252072991</v>
      </c>
      <c r="P3725" s="5">
        <f>tb_vendas[[#This Row],[Quantidade]]*tb_vendas[[#This Row],[Custo Unitário]]</f>
        <v>1600.9146263930363</v>
      </c>
      <c r="Q3725" s="5">
        <f>tb_vendas[[#This Row],[Valor Total]]-tb_vendas[[#This Row],[Custo Total]]</f>
        <v>3973.5953736069641</v>
      </c>
      <c r="R3725" s="2">
        <v>10</v>
      </c>
      <c r="S3725" s="3">
        <v>7</v>
      </c>
      <c r="T3725" t="s">
        <v>81</v>
      </c>
      <c r="U3725" t="s">
        <v>83</v>
      </c>
    </row>
    <row r="3726" spans="1:21" x14ac:dyDescent="0.3">
      <c r="A3726" s="3" t="s">
        <v>3810</v>
      </c>
      <c r="B3726" s="1">
        <v>45288</v>
      </c>
      <c r="C3726" s="7" t="str">
        <f>TEXT(tb_vendas[[#This Row],[Data do Pedido]],"aaaa-mm")</f>
        <v>2023-12</v>
      </c>
      <c r="D3726" s="1" t="s">
        <v>6591</v>
      </c>
      <c r="E3726" t="s">
        <v>19</v>
      </c>
      <c r="F3726" t="s">
        <v>27</v>
      </c>
      <c r="G3726" t="s">
        <v>42</v>
      </c>
      <c r="H3726" t="s">
        <v>46</v>
      </c>
      <c r="I3726" t="s">
        <v>56</v>
      </c>
      <c r="J3726" t="s">
        <v>63</v>
      </c>
      <c r="K3726" t="s">
        <v>71</v>
      </c>
      <c r="L3726">
        <v>23</v>
      </c>
      <c r="M3726" s="5">
        <v>11.25</v>
      </c>
      <c r="N3726" s="5">
        <f t="shared" si="58"/>
        <v>258.75</v>
      </c>
      <c r="O3726" s="5">
        <v>4.0800046993318508</v>
      </c>
      <c r="P3726" s="5">
        <f>tb_vendas[[#This Row],[Quantidade]]*tb_vendas[[#This Row],[Custo Unitário]]</f>
        <v>93.840108084632575</v>
      </c>
      <c r="Q3726" s="5">
        <f>tb_vendas[[#This Row],[Valor Total]]-tb_vendas[[#This Row],[Custo Total]]</f>
        <v>164.90989191536744</v>
      </c>
      <c r="R3726" s="2">
        <v>6</v>
      </c>
      <c r="S3726" s="3">
        <v>8</v>
      </c>
      <c r="T3726" t="s">
        <v>79</v>
      </c>
      <c r="U3726" t="s">
        <v>85</v>
      </c>
    </row>
    <row r="3727" spans="1:21" x14ac:dyDescent="0.3">
      <c r="A3727" s="3" t="s">
        <v>3811</v>
      </c>
      <c r="B3727" s="1">
        <v>45288</v>
      </c>
      <c r="C3727" s="7" t="str">
        <f>TEXT(tb_vendas[[#This Row],[Data do Pedido]],"aaaa-mm")</f>
        <v>2023-12</v>
      </c>
      <c r="D3727" s="1" t="s">
        <v>6589</v>
      </c>
      <c r="E3727" t="s">
        <v>21</v>
      </c>
      <c r="F3727" t="s">
        <v>33</v>
      </c>
      <c r="G3727" t="s">
        <v>42</v>
      </c>
      <c r="H3727" t="s">
        <v>46</v>
      </c>
      <c r="I3727" t="s">
        <v>50</v>
      </c>
      <c r="J3727" t="s">
        <v>66</v>
      </c>
      <c r="K3727" t="s">
        <v>76</v>
      </c>
      <c r="L3727">
        <v>100</v>
      </c>
      <c r="M3727" s="5">
        <v>66.09</v>
      </c>
      <c r="N3727" s="5">
        <f t="shared" si="58"/>
        <v>6609</v>
      </c>
      <c r="O3727" s="5">
        <v>54.070949021155215</v>
      </c>
      <c r="P3727" s="5">
        <f>tb_vendas[[#This Row],[Quantidade]]*tb_vendas[[#This Row],[Custo Unitário]]</f>
        <v>5407.0949021155211</v>
      </c>
      <c r="Q3727" s="5">
        <f>tb_vendas[[#This Row],[Valor Total]]-tb_vendas[[#This Row],[Custo Total]]</f>
        <v>1201.9050978844789</v>
      </c>
      <c r="R3727" s="2">
        <v>8</v>
      </c>
      <c r="S3727" s="3">
        <v>4</v>
      </c>
      <c r="T3727" t="s">
        <v>80</v>
      </c>
      <c r="U3727" t="s">
        <v>85</v>
      </c>
    </row>
    <row r="3728" spans="1:21" x14ac:dyDescent="0.3">
      <c r="A3728" s="3" t="s">
        <v>3812</v>
      </c>
      <c r="B3728" s="1">
        <v>45288</v>
      </c>
      <c r="C3728" s="7" t="str">
        <f>TEXT(tb_vendas[[#This Row],[Data do Pedido]],"aaaa-mm")</f>
        <v>2023-12</v>
      </c>
      <c r="D3728" s="1" t="s">
        <v>6589</v>
      </c>
      <c r="E3728" t="s">
        <v>22</v>
      </c>
      <c r="F3728" t="s">
        <v>26</v>
      </c>
      <c r="G3728" t="s">
        <v>41</v>
      </c>
      <c r="H3728" t="s">
        <v>45</v>
      </c>
      <c r="I3728" t="s">
        <v>56</v>
      </c>
      <c r="J3728" t="s">
        <v>63</v>
      </c>
      <c r="K3728" t="s">
        <v>76</v>
      </c>
      <c r="L3728">
        <v>99</v>
      </c>
      <c r="M3728" s="5">
        <v>41.49</v>
      </c>
      <c r="N3728" s="5">
        <f t="shared" si="58"/>
        <v>4107.51</v>
      </c>
      <c r="O3728" s="5">
        <v>10.839949267190413</v>
      </c>
      <c r="P3728" s="5">
        <f>tb_vendas[[#This Row],[Quantidade]]*tb_vendas[[#This Row],[Custo Unitário]]</f>
        <v>1073.1549774518508</v>
      </c>
      <c r="Q3728" s="5">
        <f>tb_vendas[[#This Row],[Valor Total]]-tb_vendas[[#This Row],[Custo Total]]</f>
        <v>3034.3550225481495</v>
      </c>
      <c r="R3728" s="2">
        <v>1</v>
      </c>
      <c r="S3728" s="3">
        <v>5</v>
      </c>
      <c r="T3728" t="s">
        <v>79</v>
      </c>
      <c r="U3728" t="s">
        <v>84</v>
      </c>
    </row>
    <row r="3729" spans="1:21" x14ac:dyDescent="0.3">
      <c r="A3729" s="3" t="s">
        <v>3813</v>
      </c>
      <c r="B3729" s="1">
        <v>45288</v>
      </c>
      <c r="C3729" s="7" t="str">
        <f>TEXT(tb_vendas[[#This Row],[Data do Pedido]],"aaaa-mm")</f>
        <v>2023-12</v>
      </c>
      <c r="D3729" s="1" t="s">
        <v>6591</v>
      </c>
      <c r="E3729" t="s">
        <v>16</v>
      </c>
      <c r="F3729" t="s">
        <v>30</v>
      </c>
      <c r="G3729" t="s">
        <v>44</v>
      </c>
      <c r="H3729" t="s">
        <v>46</v>
      </c>
      <c r="I3729" t="s">
        <v>56</v>
      </c>
      <c r="J3729" t="s">
        <v>63</v>
      </c>
      <c r="K3729" t="s">
        <v>77</v>
      </c>
      <c r="L3729">
        <v>46</v>
      </c>
      <c r="M3729" s="5">
        <v>55.73</v>
      </c>
      <c r="N3729" s="5">
        <f t="shared" si="58"/>
        <v>2563.58</v>
      </c>
      <c r="O3729" s="5">
        <v>18.9065026085329</v>
      </c>
      <c r="P3729" s="5">
        <f>tb_vendas[[#This Row],[Quantidade]]*tb_vendas[[#This Row],[Custo Unitário]]</f>
        <v>869.69911999251337</v>
      </c>
      <c r="Q3729" s="5">
        <f>tb_vendas[[#This Row],[Valor Total]]-tb_vendas[[#This Row],[Custo Total]]</f>
        <v>1693.8808800074867</v>
      </c>
      <c r="R3729" s="2">
        <v>1</v>
      </c>
      <c r="S3729" s="3">
        <v>8</v>
      </c>
      <c r="T3729" t="s">
        <v>81</v>
      </c>
      <c r="U3729" t="s">
        <v>84</v>
      </c>
    </row>
    <row r="3730" spans="1:21" x14ac:dyDescent="0.3">
      <c r="A3730" s="3" t="s">
        <v>3814</v>
      </c>
      <c r="B3730" s="1">
        <v>45288</v>
      </c>
      <c r="C3730" s="7" t="str">
        <f>TEXT(tb_vendas[[#This Row],[Data do Pedido]],"aaaa-mm")</f>
        <v>2023-12</v>
      </c>
      <c r="D3730" s="1" t="s">
        <v>6591</v>
      </c>
      <c r="E3730" t="s">
        <v>21</v>
      </c>
      <c r="F3730" t="s">
        <v>32</v>
      </c>
      <c r="G3730" t="s">
        <v>39</v>
      </c>
      <c r="H3730" t="s">
        <v>45</v>
      </c>
      <c r="I3730" t="s">
        <v>49</v>
      </c>
      <c r="J3730" t="s">
        <v>65</v>
      </c>
      <c r="K3730" t="s">
        <v>76</v>
      </c>
      <c r="L3730">
        <v>65</v>
      </c>
      <c r="M3730" s="5">
        <v>27.2</v>
      </c>
      <c r="N3730" s="5">
        <f t="shared" si="58"/>
        <v>1768</v>
      </c>
      <c r="O3730" s="5">
        <v>14.545669135104426</v>
      </c>
      <c r="P3730" s="5">
        <f>tb_vendas[[#This Row],[Quantidade]]*tb_vendas[[#This Row],[Custo Unitário]]</f>
        <v>945.46849378178763</v>
      </c>
      <c r="Q3730" s="5">
        <f>tb_vendas[[#This Row],[Valor Total]]-tb_vendas[[#This Row],[Custo Total]]</f>
        <v>822.53150621821237</v>
      </c>
      <c r="R3730" s="2">
        <v>10</v>
      </c>
      <c r="S3730" s="3">
        <v>1</v>
      </c>
      <c r="T3730" t="s">
        <v>81</v>
      </c>
      <c r="U3730" t="s">
        <v>83</v>
      </c>
    </row>
    <row r="3731" spans="1:21" x14ac:dyDescent="0.3">
      <c r="A3731" s="3" t="s">
        <v>3815</v>
      </c>
      <c r="B3731" s="1">
        <v>45288</v>
      </c>
      <c r="C3731" s="7" t="str">
        <f>TEXT(tb_vendas[[#This Row],[Data do Pedido]],"aaaa-mm")</f>
        <v>2023-12</v>
      </c>
      <c r="D3731" s="1" t="s">
        <v>6592</v>
      </c>
      <c r="E3731" t="s">
        <v>19</v>
      </c>
      <c r="F3731" t="s">
        <v>36</v>
      </c>
      <c r="G3731" t="s">
        <v>39</v>
      </c>
      <c r="H3731" t="s">
        <v>45</v>
      </c>
      <c r="I3731" t="s">
        <v>52</v>
      </c>
      <c r="J3731" t="s">
        <v>67</v>
      </c>
      <c r="K3731" t="s">
        <v>74</v>
      </c>
      <c r="L3731">
        <v>54</v>
      </c>
      <c r="M3731" s="5">
        <v>85.04</v>
      </c>
      <c r="N3731" s="5">
        <f t="shared" si="58"/>
        <v>4592.1600000000008</v>
      </c>
      <c r="O3731" s="5">
        <v>21.97593054279502</v>
      </c>
      <c r="P3731" s="5">
        <f>tb_vendas[[#This Row],[Quantidade]]*tb_vendas[[#This Row],[Custo Unitário]]</f>
        <v>1186.700249310931</v>
      </c>
      <c r="Q3731" s="5">
        <f>tb_vendas[[#This Row],[Valor Total]]-tb_vendas[[#This Row],[Custo Total]]</f>
        <v>3405.4597506890696</v>
      </c>
      <c r="R3731" s="2">
        <v>3</v>
      </c>
      <c r="S3731" s="3">
        <v>8</v>
      </c>
      <c r="T3731" t="s">
        <v>81</v>
      </c>
      <c r="U3731" t="s">
        <v>85</v>
      </c>
    </row>
    <row r="3732" spans="1:21" x14ac:dyDescent="0.3">
      <c r="A3732" s="3" t="s">
        <v>3816</v>
      </c>
      <c r="B3732" s="1">
        <v>45289</v>
      </c>
      <c r="C3732" s="7" t="str">
        <f>TEXT(tb_vendas[[#This Row],[Data do Pedido]],"aaaa-mm")</f>
        <v>2023-12</v>
      </c>
      <c r="D3732" s="1" t="s">
        <v>6591</v>
      </c>
      <c r="E3732" t="s">
        <v>17</v>
      </c>
      <c r="F3732" t="s">
        <v>36</v>
      </c>
      <c r="G3732" t="s">
        <v>39</v>
      </c>
      <c r="H3732" t="s">
        <v>45</v>
      </c>
      <c r="I3732" t="s">
        <v>52</v>
      </c>
      <c r="J3732" t="s">
        <v>67</v>
      </c>
      <c r="K3732" t="s">
        <v>75</v>
      </c>
      <c r="L3732">
        <v>90</v>
      </c>
      <c r="M3732" s="5">
        <v>20.92</v>
      </c>
      <c r="N3732" s="5">
        <f t="shared" si="58"/>
        <v>1882.8000000000002</v>
      </c>
      <c r="O3732" s="5">
        <v>6.0063605883041919</v>
      </c>
      <c r="P3732" s="5">
        <f>tb_vendas[[#This Row],[Quantidade]]*tb_vendas[[#This Row],[Custo Unitário]]</f>
        <v>540.57245294737731</v>
      </c>
      <c r="Q3732" s="5">
        <f>tb_vendas[[#This Row],[Valor Total]]-tb_vendas[[#This Row],[Custo Total]]</f>
        <v>1342.2275470526229</v>
      </c>
      <c r="R3732" s="2">
        <v>10</v>
      </c>
      <c r="S3732" s="3">
        <v>6</v>
      </c>
      <c r="T3732" t="s">
        <v>79</v>
      </c>
      <c r="U3732" t="s">
        <v>82</v>
      </c>
    </row>
    <row r="3733" spans="1:21" x14ac:dyDescent="0.3">
      <c r="A3733" s="3" t="s">
        <v>3817</v>
      </c>
      <c r="B3733" s="1">
        <v>45289</v>
      </c>
      <c r="C3733" s="7" t="str">
        <f>TEXT(tb_vendas[[#This Row],[Data do Pedido]],"aaaa-mm")</f>
        <v>2023-12</v>
      </c>
      <c r="D3733" s="1" t="s">
        <v>6593</v>
      </c>
      <c r="E3733" t="s">
        <v>22</v>
      </c>
      <c r="F3733" t="s">
        <v>34</v>
      </c>
      <c r="G3733" t="s">
        <v>40</v>
      </c>
      <c r="H3733" t="s">
        <v>46</v>
      </c>
      <c r="I3733" t="s">
        <v>60</v>
      </c>
      <c r="J3733" t="s">
        <v>69</v>
      </c>
      <c r="K3733" t="s">
        <v>73</v>
      </c>
      <c r="L3733">
        <v>75</v>
      </c>
      <c r="M3733" s="5">
        <v>41.32</v>
      </c>
      <c r="N3733" s="5">
        <f t="shared" si="58"/>
        <v>3099</v>
      </c>
      <c r="O3733" s="5">
        <v>14.805924975818478</v>
      </c>
      <c r="P3733" s="5">
        <f>tb_vendas[[#This Row],[Quantidade]]*tb_vendas[[#This Row],[Custo Unitário]]</f>
        <v>1110.4443731863857</v>
      </c>
      <c r="Q3733" s="5">
        <f>tb_vendas[[#This Row],[Valor Total]]-tb_vendas[[#This Row],[Custo Total]]</f>
        <v>1988.5556268136143</v>
      </c>
      <c r="R3733" s="2">
        <v>7</v>
      </c>
      <c r="S3733" s="3">
        <v>8</v>
      </c>
      <c r="T3733" t="s">
        <v>80</v>
      </c>
      <c r="U3733" t="s">
        <v>82</v>
      </c>
    </row>
    <row r="3734" spans="1:21" x14ac:dyDescent="0.3">
      <c r="A3734" s="3" t="s">
        <v>3818</v>
      </c>
      <c r="B3734" s="1">
        <v>45289</v>
      </c>
      <c r="C3734" s="7" t="str">
        <f>TEXT(tb_vendas[[#This Row],[Data do Pedido]],"aaaa-mm")</f>
        <v>2023-12</v>
      </c>
      <c r="D3734" s="1" t="s">
        <v>6591</v>
      </c>
      <c r="E3734" t="s">
        <v>19</v>
      </c>
      <c r="F3734" t="s">
        <v>32</v>
      </c>
      <c r="G3734" t="s">
        <v>39</v>
      </c>
      <c r="H3734" t="s">
        <v>45</v>
      </c>
      <c r="I3734" t="s">
        <v>62</v>
      </c>
      <c r="J3734" t="s">
        <v>70</v>
      </c>
      <c r="K3734" t="s">
        <v>78</v>
      </c>
      <c r="L3734">
        <v>21</v>
      </c>
      <c r="M3734" s="5">
        <v>88.83</v>
      </c>
      <c r="N3734" s="5">
        <f t="shared" si="58"/>
        <v>1865.43</v>
      </c>
      <c r="O3734" s="5">
        <v>36.913323625598387</v>
      </c>
      <c r="P3734" s="5">
        <f>tb_vendas[[#This Row],[Quantidade]]*tb_vendas[[#This Row],[Custo Unitário]]</f>
        <v>775.17979613756609</v>
      </c>
      <c r="Q3734" s="5">
        <f>tb_vendas[[#This Row],[Valor Total]]-tb_vendas[[#This Row],[Custo Total]]</f>
        <v>1090.2502038624339</v>
      </c>
      <c r="R3734" s="2">
        <v>8</v>
      </c>
      <c r="S3734" s="3">
        <v>4</v>
      </c>
      <c r="T3734" t="s">
        <v>80</v>
      </c>
      <c r="U3734" t="s">
        <v>85</v>
      </c>
    </row>
    <row r="3735" spans="1:21" x14ac:dyDescent="0.3">
      <c r="A3735" s="3" t="s">
        <v>3819</v>
      </c>
      <c r="B3735" s="1">
        <v>45290</v>
      </c>
      <c r="C3735" s="7" t="str">
        <f>TEXT(tb_vendas[[#This Row],[Data do Pedido]],"aaaa-mm")</f>
        <v>2023-12</v>
      </c>
      <c r="D3735" s="1" t="s">
        <v>6589</v>
      </c>
      <c r="E3735" t="s">
        <v>18</v>
      </c>
      <c r="F3735" t="s">
        <v>24</v>
      </c>
      <c r="G3735" t="s">
        <v>39</v>
      </c>
      <c r="H3735" t="s">
        <v>45</v>
      </c>
      <c r="I3735" t="s">
        <v>50</v>
      </c>
      <c r="J3735" t="s">
        <v>66</v>
      </c>
      <c r="K3735" t="s">
        <v>75</v>
      </c>
      <c r="L3735">
        <v>82</v>
      </c>
      <c r="M3735" s="5">
        <v>93.25</v>
      </c>
      <c r="N3735" s="5">
        <f t="shared" si="58"/>
        <v>7646.5</v>
      </c>
      <c r="O3735" s="5">
        <v>50.74297453186874</v>
      </c>
      <c r="P3735" s="5">
        <f>tb_vendas[[#This Row],[Quantidade]]*tb_vendas[[#This Row],[Custo Unitário]]</f>
        <v>4160.9239116132367</v>
      </c>
      <c r="Q3735" s="5">
        <f>tb_vendas[[#This Row],[Valor Total]]-tb_vendas[[#This Row],[Custo Total]]</f>
        <v>3485.5760883867633</v>
      </c>
      <c r="R3735" s="2">
        <v>1</v>
      </c>
      <c r="S3735" s="3">
        <v>10</v>
      </c>
      <c r="T3735" t="s">
        <v>79</v>
      </c>
      <c r="U3735" t="s">
        <v>82</v>
      </c>
    </row>
    <row r="3736" spans="1:21" x14ac:dyDescent="0.3">
      <c r="A3736" s="3" t="s">
        <v>3820</v>
      </c>
      <c r="B3736" s="1">
        <v>45290</v>
      </c>
      <c r="C3736" s="7" t="str">
        <f>TEXT(tb_vendas[[#This Row],[Data do Pedido]],"aaaa-mm")</f>
        <v>2023-12</v>
      </c>
      <c r="D3736" s="1" t="s">
        <v>6590</v>
      </c>
      <c r="E3736" t="s">
        <v>18</v>
      </c>
      <c r="F3736" t="s">
        <v>29</v>
      </c>
      <c r="G3736" t="s">
        <v>43</v>
      </c>
      <c r="H3736" t="s">
        <v>45</v>
      </c>
      <c r="I3736" t="s">
        <v>57</v>
      </c>
      <c r="J3736" t="s">
        <v>66</v>
      </c>
      <c r="K3736" t="s">
        <v>72</v>
      </c>
      <c r="L3736">
        <v>19</v>
      </c>
      <c r="M3736" s="5">
        <v>39.340000000000003</v>
      </c>
      <c r="N3736" s="5">
        <f t="shared" si="58"/>
        <v>747.46</v>
      </c>
      <c r="O3736" s="5">
        <v>25.957843010806233</v>
      </c>
      <c r="P3736" s="5">
        <f>tb_vendas[[#This Row],[Quantidade]]*tb_vendas[[#This Row],[Custo Unitário]]</f>
        <v>493.1990172053184</v>
      </c>
      <c r="Q3736" s="5">
        <f>tb_vendas[[#This Row],[Valor Total]]-tb_vendas[[#This Row],[Custo Total]]</f>
        <v>254.26098279468164</v>
      </c>
      <c r="R3736" s="2">
        <v>5</v>
      </c>
      <c r="S3736" s="3">
        <v>5</v>
      </c>
      <c r="T3736" t="s">
        <v>81</v>
      </c>
      <c r="U3736" t="s">
        <v>82</v>
      </c>
    </row>
    <row r="3737" spans="1:21" x14ac:dyDescent="0.3">
      <c r="A3737" s="3" t="s">
        <v>3821</v>
      </c>
      <c r="B3737" s="1">
        <v>45290</v>
      </c>
      <c r="C3737" s="7" t="str">
        <f>TEXT(tb_vendas[[#This Row],[Data do Pedido]],"aaaa-mm")</f>
        <v>2023-12</v>
      </c>
      <c r="D3737" s="1" t="s">
        <v>6589</v>
      </c>
      <c r="E3737" t="s">
        <v>16</v>
      </c>
      <c r="F3737" t="s">
        <v>26</v>
      </c>
      <c r="G3737" t="s">
        <v>41</v>
      </c>
      <c r="H3737" t="s">
        <v>45</v>
      </c>
      <c r="I3737" t="s">
        <v>57</v>
      </c>
      <c r="J3737" t="s">
        <v>66</v>
      </c>
      <c r="K3737" t="s">
        <v>73</v>
      </c>
      <c r="L3737">
        <v>43</v>
      </c>
      <c r="M3737" s="5">
        <v>30.75</v>
      </c>
      <c r="N3737" s="5">
        <f t="shared" si="58"/>
        <v>1322.25</v>
      </c>
      <c r="O3737" s="5">
        <v>19.592114169368745</v>
      </c>
      <c r="P3737" s="5">
        <f>tb_vendas[[#This Row],[Quantidade]]*tb_vendas[[#This Row],[Custo Unitário]]</f>
        <v>842.46090928285605</v>
      </c>
      <c r="Q3737" s="5">
        <f>tb_vendas[[#This Row],[Valor Total]]-tb_vendas[[#This Row],[Custo Total]]</f>
        <v>479.78909071714395</v>
      </c>
      <c r="R3737" s="2">
        <v>8</v>
      </c>
      <c r="S3737" s="3">
        <v>7</v>
      </c>
      <c r="T3737" t="s">
        <v>79</v>
      </c>
      <c r="U3737" t="s">
        <v>82</v>
      </c>
    </row>
    <row r="3738" spans="1:21" x14ac:dyDescent="0.3">
      <c r="A3738" s="3" t="s">
        <v>3822</v>
      </c>
      <c r="B3738" s="1">
        <v>45291</v>
      </c>
      <c r="C3738" s="7" t="str">
        <f>TEXT(tb_vendas[[#This Row],[Data do Pedido]],"aaaa-mm")</f>
        <v>2023-12</v>
      </c>
      <c r="D3738" s="1" t="s">
        <v>6593</v>
      </c>
      <c r="E3738" t="s">
        <v>23</v>
      </c>
      <c r="F3738" t="s">
        <v>27</v>
      </c>
      <c r="G3738" t="s">
        <v>42</v>
      </c>
      <c r="H3738" t="s">
        <v>46</v>
      </c>
      <c r="I3738" t="s">
        <v>48</v>
      </c>
      <c r="J3738" t="s">
        <v>64</v>
      </c>
      <c r="K3738" t="s">
        <v>78</v>
      </c>
      <c r="L3738">
        <v>29</v>
      </c>
      <c r="M3738" s="5">
        <v>6.22</v>
      </c>
      <c r="N3738" s="5">
        <f t="shared" si="58"/>
        <v>180.38</v>
      </c>
      <c r="O3738" s="5">
        <v>2.1452470258165186</v>
      </c>
      <c r="P3738" s="5">
        <f>tb_vendas[[#This Row],[Quantidade]]*tb_vendas[[#This Row],[Custo Unitário]]</f>
        <v>62.212163748679039</v>
      </c>
      <c r="Q3738" s="5">
        <f>tb_vendas[[#This Row],[Valor Total]]-tb_vendas[[#This Row],[Custo Total]]</f>
        <v>118.16783625132095</v>
      </c>
      <c r="R3738" s="2">
        <v>1</v>
      </c>
      <c r="S3738" s="3">
        <v>9</v>
      </c>
      <c r="T3738" t="s">
        <v>80</v>
      </c>
      <c r="U3738" t="s">
        <v>84</v>
      </c>
    </row>
    <row r="3739" spans="1:21" x14ac:dyDescent="0.3">
      <c r="A3739" s="3" t="s">
        <v>3823</v>
      </c>
      <c r="B3739" s="1">
        <v>45291</v>
      </c>
      <c r="C3739" s="7" t="str">
        <f>TEXT(tb_vendas[[#This Row],[Data do Pedido]],"aaaa-mm")</f>
        <v>2023-12</v>
      </c>
      <c r="D3739" s="1" t="s">
        <v>6593</v>
      </c>
      <c r="E3739" t="s">
        <v>18</v>
      </c>
      <c r="F3739" t="s">
        <v>27</v>
      </c>
      <c r="G3739" t="s">
        <v>42</v>
      </c>
      <c r="H3739" t="s">
        <v>46</v>
      </c>
      <c r="I3739" t="s">
        <v>60</v>
      </c>
      <c r="J3739" t="s">
        <v>69</v>
      </c>
      <c r="K3739" t="s">
        <v>72</v>
      </c>
      <c r="L3739">
        <v>36</v>
      </c>
      <c r="M3739" s="5">
        <v>13.48</v>
      </c>
      <c r="N3739" s="5">
        <f t="shared" si="58"/>
        <v>485.28000000000003</v>
      </c>
      <c r="O3739" s="5">
        <v>5.0212685461814779</v>
      </c>
      <c r="P3739" s="5">
        <f>tb_vendas[[#This Row],[Quantidade]]*tb_vendas[[#This Row],[Custo Unitário]]</f>
        <v>180.76566766253319</v>
      </c>
      <c r="Q3739" s="5">
        <f>tb_vendas[[#This Row],[Valor Total]]-tb_vendas[[#This Row],[Custo Total]]</f>
        <v>304.51433233746684</v>
      </c>
      <c r="R3739" s="2">
        <v>6</v>
      </c>
      <c r="S3739" s="3">
        <v>8</v>
      </c>
      <c r="T3739" t="s">
        <v>79</v>
      </c>
      <c r="U3739" t="s">
        <v>84</v>
      </c>
    </row>
    <row r="3740" spans="1:21" x14ac:dyDescent="0.3">
      <c r="A3740" s="3" t="s">
        <v>3824</v>
      </c>
      <c r="B3740" s="1">
        <v>45292</v>
      </c>
      <c r="C3740" s="7" t="str">
        <f>TEXT(tb_vendas[[#This Row],[Data do Pedido]],"aaaa-mm")</f>
        <v>2024-01</v>
      </c>
      <c r="D3740" s="1" t="s">
        <v>6590</v>
      </c>
      <c r="E3740" t="s">
        <v>18</v>
      </c>
      <c r="F3740" t="s">
        <v>26</v>
      </c>
      <c r="G3740" t="s">
        <v>41</v>
      </c>
      <c r="H3740" t="s">
        <v>45</v>
      </c>
      <c r="I3740" t="s">
        <v>49</v>
      </c>
      <c r="J3740" t="s">
        <v>65</v>
      </c>
      <c r="K3740" t="s">
        <v>73</v>
      </c>
      <c r="L3740">
        <v>10</v>
      </c>
      <c r="M3740" s="5">
        <v>36.85</v>
      </c>
      <c r="N3740" s="5">
        <f t="shared" si="58"/>
        <v>368.5</v>
      </c>
      <c r="O3740" s="5">
        <v>10.55491470562702</v>
      </c>
      <c r="P3740" s="5">
        <f>tb_vendas[[#This Row],[Quantidade]]*tb_vendas[[#This Row],[Custo Unitário]]</f>
        <v>105.5491470562702</v>
      </c>
      <c r="Q3740" s="5">
        <f>tb_vendas[[#This Row],[Valor Total]]-tb_vendas[[#This Row],[Custo Total]]</f>
        <v>262.95085294372979</v>
      </c>
      <c r="R3740" s="2">
        <v>8</v>
      </c>
      <c r="S3740" s="3">
        <v>0</v>
      </c>
      <c r="T3740" t="s">
        <v>80</v>
      </c>
      <c r="U3740" t="s">
        <v>82</v>
      </c>
    </row>
    <row r="3741" spans="1:21" x14ac:dyDescent="0.3">
      <c r="A3741" s="3" t="s">
        <v>3825</v>
      </c>
      <c r="B3741" s="1">
        <v>45292</v>
      </c>
      <c r="C3741" s="7" t="str">
        <f>TEXT(tb_vendas[[#This Row],[Data do Pedido]],"aaaa-mm")</f>
        <v>2024-01</v>
      </c>
      <c r="D3741" s="1" t="s">
        <v>6592</v>
      </c>
      <c r="E3741" t="s">
        <v>17</v>
      </c>
      <c r="F3741" t="s">
        <v>30</v>
      </c>
      <c r="G3741" t="s">
        <v>44</v>
      </c>
      <c r="H3741" t="s">
        <v>46</v>
      </c>
      <c r="I3741" t="s">
        <v>47</v>
      </c>
      <c r="J3741" t="s">
        <v>63</v>
      </c>
      <c r="K3741" t="s">
        <v>74</v>
      </c>
      <c r="L3741">
        <v>57</v>
      </c>
      <c r="M3741" s="5">
        <v>38.56</v>
      </c>
      <c r="N3741" s="5">
        <f t="shared" si="58"/>
        <v>2197.92</v>
      </c>
      <c r="O3741" s="5">
        <v>19.915234196479044</v>
      </c>
      <c r="P3741" s="5">
        <f>tb_vendas[[#This Row],[Quantidade]]*tb_vendas[[#This Row],[Custo Unitário]]</f>
        <v>1135.1683491993056</v>
      </c>
      <c r="Q3741" s="5">
        <f>tb_vendas[[#This Row],[Valor Total]]-tb_vendas[[#This Row],[Custo Total]]</f>
        <v>1062.7516508006945</v>
      </c>
      <c r="R3741" s="2">
        <v>8</v>
      </c>
      <c r="S3741" s="3">
        <v>7</v>
      </c>
      <c r="T3741" t="s">
        <v>81</v>
      </c>
      <c r="U3741" t="s">
        <v>84</v>
      </c>
    </row>
    <row r="3742" spans="1:21" x14ac:dyDescent="0.3">
      <c r="A3742" s="3" t="s">
        <v>3826</v>
      </c>
      <c r="B3742" s="1">
        <v>45292</v>
      </c>
      <c r="C3742" s="7" t="str">
        <f>TEXT(tb_vendas[[#This Row],[Data do Pedido]],"aaaa-mm")</f>
        <v>2024-01</v>
      </c>
      <c r="D3742" s="1" t="s">
        <v>6592</v>
      </c>
      <c r="E3742" t="s">
        <v>17</v>
      </c>
      <c r="F3742" t="s">
        <v>38</v>
      </c>
      <c r="G3742" t="s">
        <v>39</v>
      </c>
      <c r="H3742" t="s">
        <v>45</v>
      </c>
      <c r="I3742" t="s">
        <v>48</v>
      </c>
      <c r="J3742" t="s">
        <v>64</v>
      </c>
      <c r="K3742" t="s">
        <v>71</v>
      </c>
      <c r="L3742">
        <v>77</v>
      </c>
      <c r="M3742" s="5">
        <v>60.16</v>
      </c>
      <c r="N3742" s="5">
        <f t="shared" si="58"/>
        <v>4632.32</v>
      </c>
      <c r="O3742" s="5">
        <v>42.803219764619314</v>
      </c>
      <c r="P3742" s="5">
        <f>tb_vendas[[#This Row],[Quantidade]]*tb_vendas[[#This Row],[Custo Unitário]]</f>
        <v>3295.847921875687</v>
      </c>
      <c r="Q3742" s="5">
        <f>tb_vendas[[#This Row],[Valor Total]]-tb_vendas[[#This Row],[Custo Total]]</f>
        <v>1336.4720781243127</v>
      </c>
      <c r="R3742" s="2">
        <v>10</v>
      </c>
      <c r="S3742" s="3">
        <v>6</v>
      </c>
      <c r="T3742" t="s">
        <v>81</v>
      </c>
      <c r="U3742" t="s">
        <v>83</v>
      </c>
    </row>
    <row r="3743" spans="1:21" x14ac:dyDescent="0.3">
      <c r="A3743" s="3" t="s">
        <v>3827</v>
      </c>
      <c r="B3743" s="1">
        <v>45292</v>
      </c>
      <c r="C3743" s="7" t="str">
        <f>TEXT(tb_vendas[[#This Row],[Data do Pedido]],"aaaa-mm")</f>
        <v>2024-01</v>
      </c>
      <c r="D3743" s="1" t="s">
        <v>6588</v>
      </c>
      <c r="E3743" t="s">
        <v>21</v>
      </c>
      <c r="F3743" t="s">
        <v>31</v>
      </c>
      <c r="G3743" t="s">
        <v>40</v>
      </c>
      <c r="H3743" t="s">
        <v>46</v>
      </c>
      <c r="I3743" t="s">
        <v>62</v>
      </c>
      <c r="J3743" t="s">
        <v>70</v>
      </c>
      <c r="K3743" t="s">
        <v>75</v>
      </c>
      <c r="L3743">
        <v>67</v>
      </c>
      <c r="M3743" s="5">
        <v>92.66</v>
      </c>
      <c r="N3743" s="5">
        <f t="shared" si="58"/>
        <v>6208.2199999999993</v>
      </c>
      <c r="O3743" s="5">
        <v>67.125477182004786</v>
      </c>
      <c r="P3743" s="5">
        <f>tb_vendas[[#This Row],[Quantidade]]*tb_vendas[[#This Row],[Custo Unitário]]</f>
        <v>4497.4069711943202</v>
      </c>
      <c r="Q3743" s="5">
        <f>tb_vendas[[#This Row],[Valor Total]]-tb_vendas[[#This Row],[Custo Total]]</f>
        <v>1710.8130288056791</v>
      </c>
      <c r="R3743" s="2">
        <v>5</v>
      </c>
      <c r="S3743" s="3">
        <v>8</v>
      </c>
      <c r="T3743" t="s">
        <v>81</v>
      </c>
      <c r="U3743" t="s">
        <v>83</v>
      </c>
    </row>
    <row r="3744" spans="1:21" x14ac:dyDescent="0.3">
      <c r="A3744" s="3" t="s">
        <v>3828</v>
      </c>
      <c r="B3744" s="1">
        <v>45292</v>
      </c>
      <c r="C3744" s="7" t="str">
        <f>TEXT(tb_vendas[[#This Row],[Data do Pedido]],"aaaa-mm")</f>
        <v>2024-01</v>
      </c>
      <c r="D3744" s="1" t="s">
        <v>6590</v>
      </c>
      <c r="E3744" t="s">
        <v>20</v>
      </c>
      <c r="F3744" t="s">
        <v>37</v>
      </c>
      <c r="G3744" t="s">
        <v>41</v>
      </c>
      <c r="H3744" t="s">
        <v>45</v>
      </c>
      <c r="I3744" t="s">
        <v>61</v>
      </c>
      <c r="J3744" t="s">
        <v>68</v>
      </c>
      <c r="K3744" t="s">
        <v>77</v>
      </c>
      <c r="L3744">
        <v>3</v>
      </c>
      <c r="M3744" s="5">
        <v>38.32</v>
      </c>
      <c r="N3744" s="5">
        <f t="shared" si="58"/>
        <v>114.96000000000001</v>
      </c>
      <c r="O3744" s="5">
        <v>15.332122831723602</v>
      </c>
      <c r="P3744" s="5">
        <f>tb_vendas[[#This Row],[Quantidade]]*tb_vendas[[#This Row],[Custo Unitário]]</f>
        <v>45.996368495170806</v>
      </c>
      <c r="Q3744" s="5">
        <f>tb_vendas[[#This Row],[Valor Total]]-tb_vendas[[#This Row],[Custo Total]]</f>
        <v>68.963631504829209</v>
      </c>
      <c r="R3744" s="2">
        <v>7</v>
      </c>
      <c r="S3744" s="3">
        <v>3</v>
      </c>
      <c r="T3744" t="s">
        <v>79</v>
      </c>
      <c r="U3744" t="s">
        <v>82</v>
      </c>
    </row>
    <row r="3745" spans="1:21" x14ac:dyDescent="0.3">
      <c r="A3745" s="3" t="s">
        <v>3829</v>
      </c>
      <c r="B3745" s="1">
        <v>45292</v>
      </c>
      <c r="C3745" s="7" t="str">
        <f>TEXT(tb_vendas[[#This Row],[Data do Pedido]],"aaaa-mm")</f>
        <v>2024-01</v>
      </c>
      <c r="D3745" s="1" t="s">
        <v>6588</v>
      </c>
      <c r="E3745" t="s">
        <v>21</v>
      </c>
      <c r="F3745" t="s">
        <v>28</v>
      </c>
      <c r="G3745" t="s">
        <v>43</v>
      </c>
      <c r="H3745" t="s">
        <v>45</v>
      </c>
      <c r="I3745" t="s">
        <v>58</v>
      </c>
      <c r="J3745" t="s">
        <v>64</v>
      </c>
      <c r="K3745" t="s">
        <v>78</v>
      </c>
      <c r="L3745">
        <v>46</v>
      </c>
      <c r="M3745" s="5">
        <v>38.340000000000003</v>
      </c>
      <c r="N3745" s="5">
        <f t="shared" si="58"/>
        <v>1763.64</v>
      </c>
      <c r="O3745" s="5">
        <v>14.431879120082343</v>
      </c>
      <c r="P3745" s="5">
        <f>tb_vendas[[#This Row],[Quantidade]]*tb_vendas[[#This Row],[Custo Unitário]]</f>
        <v>663.86643952378779</v>
      </c>
      <c r="Q3745" s="5">
        <f>tb_vendas[[#This Row],[Valor Total]]-tb_vendas[[#This Row],[Custo Total]]</f>
        <v>1099.7735604762124</v>
      </c>
      <c r="R3745" s="2">
        <v>10</v>
      </c>
      <c r="S3745" s="3">
        <v>9</v>
      </c>
      <c r="T3745" t="s">
        <v>81</v>
      </c>
      <c r="U3745" t="s">
        <v>84</v>
      </c>
    </row>
    <row r="3746" spans="1:21" x14ac:dyDescent="0.3">
      <c r="A3746" s="3" t="s">
        <v>3830</v>
      </c>
      <c r="B3746" s="1">
        <v>45292</v>
      </c>
      <c r="C3746" s="7" t="str">
        <f>TEXT(tb_vendas[[#This Row],[Data do Pedido]],"aaaa-mm")</f>
        <v>2024-01</v>
      </c>
      <c r="D3746" s="1" t="s">
        <v>6590</v>
      </c>
      <c r="E3746" t="s">
        <v>21</v>
      </c>
      <c r="F3746" t="s">
        <v>35</v>
      </c>
      <c r="G3746" t="s">
        <v>44</v>
      </c>
      <c r="H3746" t="s">
        <v>46</v>
      </c>
      <c r="I3746" t="s">
        <v>51</v>
      </c>
      <c r="J3746" t="s">
        <v>65</v>
      </c>
      <c r="K3746" t="s">
        <v>73</v>
      </c>
      <c r="L3746">
        <v>96</v>
      </c>
      <c r="M3746" s="5">
        <v>41.66</v>
      </c>
      <c r="N3746" s="5">
        <f t="shared" si="58"/>
        <v>3999.3599999999997</v>
      </c>
      <c r="O3746" s="5">
        <v>25.048214554230604</v>
      </c>
      <c r="P3746" s="5">
        <f>tb_vendas[[#This Row],[Quantidade]]*tb_vendas[[#This Row],[Custo Unitário]]</f>
        <v>2404.6285972061378</v>
      </c>
      <c r="Q3746" s="5">
        <f>tb_vendas[[#This Row],[Valor Total]]-tb_vendas[[#This Row],[Custo Total]]</f>
        <v>1594.7314027938619</v>
      </c>
      <c r="R3746" s="2">
        <v>6</v>
      </c>
      <c r="S3746" s="3">
        <v>4</v>
      </c>
      <c r="T3746" t="s">
        <v>80</v>
      </c>
      <c r="U3746" t="s">
        <v>84</v>
      </c>
    </row>
    <row r="3747" spans="1:21" x14ac:dyDescent="0.3">
      <c r="A3747" s="3" t="s">
        <v>3831</v>
      </c>
      <c r="B3747" s="1">
        <v>45292</v>
      </c>
      <c r="C3747" s="7" t="str">
        <f>TEXT(tb_vendas[[#This Row],[Data do Pedido]],"aaaa-mm")</f>
        <v>2024-01</v>
      </c>
      <c r="D3747" s="1" t="s">
        <v>6593</v>
      </c>
      <c r="E3747" t="s">
        <v>21</v>
      </c>
      <c r="F3747" t="s">
        <v>26</v>
      </c>
      <c r="G3747" t="s">
        <v>41</v>
      </c>
      <c r="H3747" t="s">
        <v>45</v>
      </c>
      <c r="I3747" t="s">
        <v>54</v>
      </c>
      <c r="J3747" t="s">
        <v>68</v>
      </c>
      <c r="K3747" t="s">
        <v>77</v>
      </c>
      <c r="L3747">
        <v>24</v>
      </c>
      <c r="M3747" s="5">
        <v>8.2100000000000009</v>
      </c>
      <c r="N3747" s="5">
        <f t="shared" si="58"/>
        <v>197.04000000000002</v>
      </c>
      <c r="O3747" s="5">
        <v>7.4904519804885412</v>
      </c>
      <c r="P3747" s="5">
        <f>tb_vendas[[#This Row],[Quantidade]]*tb_vendas[[#This Row],[Custo Unitário]]</f>
        <v>179.770847531725</v>
      </c>
      <c r="Q3747" s="5">
        <f>tb_vendas[[#This Row],[Valor Total]]-tb_vendas[[#This Row],[Custo Total]]</f>
        <v>17.269152468275024</v>
      </c>
      <c r="R3747" s="2">
        <v>2</v>
      </c>
      <c r="S3747" s="3">
        <v>1</v>
      </c>
      <c r="T3747" t="s">
        <v>80</v>
      </c>
      <c r="U3747" t="s">
        <v>84</v>
      </c>
    </row>
    <row r="3748" spans="1:21" x14ac:dyDescent="0.3">
      <c r="A3748" s="3" t="s">
        <v>3832</v>
      </c>
      <c r="B3748" s="1">
        <v>45292</v>
      </c>
      <c r="C3748" s="7" t="str">
        <f>TEXT(tb_vendas[[#This Row],[Data do Pedido]],"aaaa-mm")</f>
        <v>2024-01</v>
      </c>
      <c r="D3748" s="1" t="s">
        <v>6593</v>
      </c>
      <c r="E3748" t="s">
        <v>20</v>
      </c>
      <c r="F3748" t="s">
        <v>38</v>
      </c>
      <c r="G3748" t="s">
        <v>39</v>
      </c>
      <c r="H3748" t="s">
        <v>45</v>
      </c>
      <c r="I3748" t="s">
        <v>54</v>
      </c>
      <c r="J3748" t="s">
        <v>68</v>
      </c>
      <c r="K3748" t="s">
        <v>77</v>
      </c>
      <c r="L3748">
        <v>37</v>
      </c>
      <c r="M3748" s="5">
        <v>36.020000000000003</v>
      </c>
      <c r="N3748" s="5">
        <f t="shared" si="58"/>
        <v>1332.74</v>
      </c>
      <c r="O3748" s="5">
        <v>16.052681471922167</v>
      </c>
      <c r="P3748" s="5">
        <f>tb_vendas[[#This Row],[Quantidade]]*tb_vendas[[#This Row],[Custo Unitário]]</f>
        <v>593.94921446112016</v>
      </c>
      <c r="Q3748" s="5">
        <f>tb_vendas[[#This Row],[Valor Total]]-tb_vendas[[#This Row],[Custo Total]]</f>
        <v>738.79078553887985</v>
      </c>
      <c r="R3748" s="2">
        <v>10</v>
      </c>
      <c r="S3748" s="3">
        <v>10</v>
      </c>
      <c r="T3748" t="s">
        <v>80</v>
      </c>
      <c r="U3748" t="s">
        <v>82</v>
      </c>
    </row>
    <row r="3749" spans="1:21" x14ac:dyDescent="0.3">
      <c r="A3749" s="3" t="s">
        <v>3833</v>
      </c>
      <c r="B3749" s="1">
        <v>45293</v>
      </c>
      <c r="C3749" s="7" t="str">
        <f>TEXT(tb_vendas[[#This Row],[Data do Pedido]],"aaaa-mm")</f>
        <v>2024-01</v>
      </c>
      <c r="D3749" s="1" t="s">
        <v>6592</v>
      </c>
      <c r="E3749" t="s">
        <v>19</v>
      </c>
      <c r="F3749" t="s">
        <v>37</v>
      </c>
      <c r="G3749" t="s">
        <v>41</v>
      </c>
      <c r="H3749" t="s">
        <v>45</v>
      </c>
      <c r="I3749" t="s">
        <v>48</v>
      </c>
      <c r="J3749" t="s">
        <v>64</v>
      </c>
      <c r="K3749" t="s">
        <v>77</v>
      </c>
      <c r="L3749">
        <v>64</v>
      </c>
      <c r="M3749" s="5">
        <v>99.92</v>
      </c>
      <c r="N3749" s="5">
        <f t="shared" si="58"/>
        <v>6394.88</v>
      </c>
      <c r="O3749" s="5">
        <v>61.328460424296814</v>
      </c>
      <c r="P3749" s="5">
        <f>tb_vendas[[#This Row],[Quantidade]]*tb_vendas[[#This Row],[Custo Unitário]]</f>
        <v>3925.0214671549961</v>
      </c>
      <c r="Q3749" s="5">
        <f>tb_vendas[[#This Row],[Valor Total]]-tb_vendas[[#This Row],[Custo Total]]</f>
        <v>2469.858532845004</v>
      </c>
      <c r="R3749" s="2">
        <v>4</v>
      </c>
      <c r="S3749" s="3">
        <v>2</v>
      </c>
      <c r="T3749" t="s">
        <v>81</v>
      </c>
      <c r="U3749" t="s">
        <v>82</v>
      </c>
    </row>
    <row r="3750" spans="1:21" x14ac:dyDescent="0.3">
      <c r="A3750" s="3" t="s">
        <v>3834</v>
      </c>
      <c r="B3750" s="1">
        <v>45293</v>
      </c>
      <c r="C3750" s="7" t="str">
        <f>TEXT(tb_vendas[[#This Row],[Data do Pedido]],"aaaa-mm")</f>
        <v>2024-01</v>
      </c>
      <c r="D3750" s="1" t="s">
        <v>6591</v>
      </c>
      <c r="E3750" t="s">
        <v>22</v>
      </c>
      <c r="F3750" t="s">
        <v>27</v>
      </c>
      <c r="G3750" t="s">
        <v>42</v>
      </c>
      <c r="H3750" t="s">
        <v>46</v>
      </c>
      <c r="I3750" t="s">
        <v>61</v>
      </c>
      <c r="J3750" t="s">
        <v>68</v>
      </c>
      <c r="K3750" t="s">
        <v>75</v>
      </c>
      <c r="L3750">
        <v>94</v>
      </c>
      <c r="M3750" s="5">
        <v>38.76</v>
      </c>
      <c r="N3750" s="5">
        <f t="shared" si="58"/>
        <v>3643.4399999999996</v>
      </c>
      <c r="O3750" s="5">
        <v>11.18561489013017</v>
      </c>
      <c r="P3750" s="5">
        <f>tb_vendas[[#This Row],[Quantidade]]*tb_vendas[[#This Row],[Custo Unitário]]</f>
        <v>1051.447799672236</v>
      </c>
      <c r="Q3750" s="5">
        <f>tb_vendas[[#This Row],[Valor Total]]-tb_vendas[[#This Row],[Custo Total]]</f>
        <v>2591.9922003277634</v>
      </c>
      <c r="R3750" s="2">
        <v>8</v>
      </c>
      <c r="S3750" s="3">
        <v>1</v>
      </c>
      <c r="T3750" t="s">
        <v>80</v>
      </c>
      <c r="U3750" t="s">
        <v>82</v>
      </c>
    </row>
    <row r="3751" spans="1:21" x14ac:dyDescent="0.3">
      <c r="A3751" s="3" t="s">
        <v>3835</v>
      </c>
      <c r="B3751" s="1">
        <v>45293</v>
      </c>
      <c r="C3751" s="7" t="str">
        <f>TEXT(tb_vendas[[#This Row],[Data do Pedido]],"aaaa-mm")</f>
        <v>2024-01</v>
      </c>
      <c r="D3751" s="1" t="s">
        <v>6593</v>
      </c>
      <c r="E3751" t="s">
        <v>17</v>
      </c>
      <c r="F3751" t="s">
        <v>37</v>
      </c>
      <c r="G3751" t="s">
        <v>41</v>
      </c>
      <c r="H3751" t="s">
        <v>45</v>
      </c>
      <c r="I3751" t="s">
        <v>55</v>
      </c>
      <c r="J3751" t="s">
        <v>69</v>
      </c>
      <c r="K3751" t="s">
        <v>77</v>
      </c>
      <c r="L3751">
        <v>99</v>
      </c>
      <c r="M3751" s="5">
        <v>82.67</v>
      </c>
      <c r="N3751" s="5">
        <f t="shared" si="58"/>
        <v>8184.33</v>
      </c>
      <c r="O3751" s="5">
        <v>23.496971880246882</v>
      </c>
      <c r="P3751" s="5">
        <f>tb_vendas[[#This Row],[Quantidade]]*tb_vendas[[#This Row],[Custo Unitário]]</f>
        <v>2326.2002161444411</v>
      </c>
      <c r="Q3751" s="5">
        <f>tb_vendas[[#This Row],[Valor Total]]-tb_vendas[[#This Row],[Custo Total]]</f>
        <v>5858.1297838555583</v>
      </c>
      <c r="R3751" s="2">
        <v>8</v>
      </c>
      <c r="S3751" s="3">
        <v>6</v>
      </c>
      <c r="T3751" t="s">
        <v>81</v>
      </c>
      <c r="U3751" t="s">
        <v>84</v>
      </c>
    </row>
    <row r="3752" spans="1:21" x14ac:dyDescent="0.3">
      <c r="A3752" s="3" t="s">
        <v>3836</v>
      </c>
      <c r="B3752" s="1">
        <v>45293</v>
      </c>
      <c r="C3752" s="7" t="str">
        <f>TEXT(tb_vendas[[#This Row],[Data do Pedido]],"aaaa-mm")</f>
        <v>2024-01</v>
      </c>
      <c r="D3752" s="1" t="s">
        <v>6592</v>
      </c>
      <c r="E3752" t="s">
        <v>17</v>
      </c>
      <c r="F3752" t="s">
        <v>25</v>
      </c>
      <c r="G3752" t="s">
        <v>40</v>
      </c>
      <c r="H3752" t="s">
        <v>46</v>
      </c>
      <c r="I3752" t="s">
        <v>47</v>
      </c>
      <c r="J3752" t="s">
        <v>63</v>
      </c>
      <c r="K3752" t="s">
        <v>78</v>
      </c>
      <c r="L3752">
        <v>65</v>
      </c>
      <c r="M3752" s="5">
        <v>30.13</v>
      </c>
      <c r="N3752" s="5">
        <f t="shared" si="58"/>
        <v>1958.45</v>
      </c>
      <c r="O3752" s="5">
        <v>20.902440505064899</v>
      </c>
      <c r="P3752" s="5">
        <f>tb_vendas[[#This Row],[Quantidade]]*tb_vendas[[#This Row],[Custo Unitário]]</f>
        <v>1358.6586328292185</v>
      </c>
      <c r="Q3752" s="5">
        <f>tb_vendas[[#This Row],[Valor Total]]-tb_vendas[[#This Row],[Custo Total]]</f>
        <v>599.79136717078154</v>
      </c>
      <c r="R3752" s="2">
        <v>10</v>
      </c>
      <c r="S3752" s="3">
        <v>4</v>
      </c>
      <c r="T3752" t="s">
        <v>80</v>
      </c>
      <c r="U3752" t="s">
        <v>82</v>
      </c>
    </row>
    <row r="3753" spans="1:21" x14ac:dyDescent="0.3">
      <c r="A3753" s="3" t="s">
        <v>3837</v>
      </c>
      <c r="B3753" s="1">
        <v>45293</v>
      </c>
      <c r="C3753" s="7" t="str">
        <f>TEXT(tb_vendas[[#This Row],[Data do Pedido]],"aaaa-mm")</f>
        <v>2024-01</v>
      </c>
      <c r="D3753" s="1" t="s">
        <v>6590</v>
      </c>
      <c r="E3753" t="s">
        <v>16</v>
      </c>
      <c r="F3753" t="s">
        <v>27</v>
      </c>
      <c r="G3753" t="s">
        <v>42</v>
      </c>
      <c r="H3753" t="s">
        <v>46</v>
      </c>
      <c r="I3753" t="s">
        <v>49</v>
      </c>
      <c r="J3753" t="s">
        <v>65</v>
      </c>
      <c r="K3753" t="s">
        <v>72</v>
      </c>
      <c r="L3753">
        <v>47</v>
      </c>
      <c r="M3753" s="5">
        <v>55.01</v>
      </c>
      <c r="N3753" s="5">
        <f t="shared" si="58"/>
        <v>2585.4699999999998</v>
      </c>
      <c r="O3753" s="5">
        <v>21.774536156430415</v>
      </c>
      <c r="P3753" s="5">
        <f>tb_vendas[[#This Row],[Quantidade]]*tb_vendas[[#This Row],[Custo Unitário]]</f>
        <v>1023.4031993522295</v>
      </c>
      <c r="Q3753" s="5">
        <f>tb_vendas[[#This Row],[Valor Total]]-tb_vendas[[#This Row],[Custo Total]]</f>
        <v>1562.0668006477704</v>
      </c>
      <c r="R3753" s="2">
        <v>9</v>
      </c>
      <c r="S3753" s="3">
        <v>10</v>
      </c>
      <c r="T3753" t="s">
        <v>79</v>
      </c>
      <c r="U3753" t="s">
        <v>82</v>
      </c>
    </row>
    <row r="3754" spans="1:21" x14ac:dyDescent="0.3">
      <c r="A3754" s="3" t="s">
        <v>3838</v>
      </c>
      <c r="B3754" s="1">
        <v>45293</v>
      </c>
      <c r="C3754" s="7" t="str">
        <f>TEXT(tb_vendas[[#This Row],[Data do Pedido]],"aaaa-mm")</f>
        <v>2024-01</v>
      </c>
      <c r="D3754" s="1" t="s">
        <v>6589</v>
      </c>
      <c r="E3754" t="s">
        <v>20</v>
      </c>
      <c r="F3754" t="s">
        <v>37</v>
      </c>
      <c r="G3754" t="s">
        <v>41</v>
      </c>
      <c r="H3754" t="s">
        <v>45</v>
      </c>
      <c r="I3754" t="s">
        <v>52</v>
      </c>
      <c r="J3754" t="s">
        <v>67</v>
      </c>
      <c r="K3754" t="s">
        <v>77</v>
      </c>
      <c r="L3754">
        <v>61</v>
      </c>
      <c r="M3754" s="5">
        <v>80.010000000000005</v>
      </c>
      <c r="N3754" s="5">
        <f t="shared" si="58"/>
        <v>4880.6100000000006</v>
      </c>
      <c r="O3754" s="5">
        <v>67.035434479847709</v>
      </c>
      <c r="P3754" s="5">
        <f>tb_vendas[[#This Row],[Quantidade]]*tb_vendas[[#This Row],[Custo Unitário]]</f>
        <v>4089.1615032707105</v>
      </c>
      <c r="Q3754" s="5">
        <f>tb_vendas[[#This Row],[Valor Total]]-tb_vendas[[#This Row],[Custo Total]]</f>
        <v>791.44849672929013</v>
      </c>
      <c r="R3754" s="2">
        <v>10</v>
      </c>
      <c r="S3754" s="3">
        <v>6</v>
      </c>
      <c r="T3754" t="s">
        <v>79</v>
      </c>
      <c r="U3754" t="s">
        <v>82</v>
      </c>
    </row>
    <row r="3755" spans="1:21" x14ac:dyDescent="0.3">
      <c r="A3755" s="3" t="s">
        <v>3839</v>
      </c>
      <c r="B3755" s="1">
        <v>45293</v>
      </c>
      <c r="C3755" s="7" t="str">
        <f>TEXT(tb_vendas[[#This Row],[Data do Pedido]],"aaaa-mm")</f>
        <v>2024-01</v>
      </c>
      <c r="D3755" s="1" t="s">
        <v>6593</v>
      </c>
      <c r="E3755" t="s">
        <v>23</v>
      </c>
      <c r="F3755" t="s">
        <v>32</v>
      </c>
      <c r="G3755" t="s">
        <v>39</v>
      </c>
      <c r="H3755" t="s">
        <v>45</v>
      </c>
      <c r="I3755" t="s">
        <v>59</v>
      </c>
      <c r="J3755" t="s">
        <v>70</v>
      </c>
      <c r="K3755" t="s">
        <v>78</v>
      </c>
      <c r="L3755">
        <v>86</v>
      </c>
      <c r="M3755" s="5">
        <v>89.59</v>
      </c>
      <c r="N3755" s="5">
        <f t="shared" si="58"/>
        <v>7704.7400000000007</v>
      </c>
      <c r="O3755" s="5">
        <v>54.170383644290972</v>
      </c>
      <c r="P3755" s="5">
        <f>tb_vendas[[#This Row],[Quantidade]]*tb_vendas[[#This Row],[Custo Unitário]]</f>
        <v>4658.652993409024</v>
      </c>
      <c r="Q3755" s="5">
        <f>tb_vendas[[#This Row],[Valor Total]]-tb_vendas[[#This Row],[Custo Total]]</f>
        <v>3046.0870065909767</v>
      </c>
      <c r="R3755" s="2">
        <v>5</v>
      </c>
      <c r="S3755" s="3">
        <v>6</v>
      </c>
      <c r="T3755" t="s">
        <v>81</v>
      </c>
      <c r="U3755" t="s">
        <v>82</v>
      </c>
    </row>
    <row r="3756" spans="1:21" x14ac:dyDescent="0.3">
      <c r="A3756" s="3" t="s">
        <v>3840</v>
      </c>
      <c r="B3756" s="1">
        <v>45294</v>
      </c>
      <c r="C3756" s="7" t="str">
        <f>TEXT(tb_vendas[[#This Row],[Data do Pedido]],"aaaa-mm")</f>
        <v>2024-01</v>
      </c>
      <c r="D3756" s="1" t="s">
        <v>6592</v>
      </c>
      <c r="E3756" t="s">
        <v>21</v>
      </c>
      <c r="F3756" t="s">
        <v>27</v>
      </c>
      <c r="G3756" t="s">
        <v>42</v>
      </c>
      <c r="H3756" t="s">
        <v>46</v>
      </c>
      <c r="I3756" t="s">
        <v>54</v>
      </c>
      <c r="J3756" t="s">
        <v>68</v>
      </c>
      <c r="K3756" t="s">
        <v>75</v>
      </c>
      <c r="L3756">
        <v>36</v>
      </c>
      <c r="M3756" s="5">
        <v>8.25</v>
      </c>
      <c r="N3756" s="5">
        <f t="shared" si="58"/>
        <v>297</v>
      </c>
      <c r="O3756" s="5">
        <v>5.8849662528492308</v>
      </c>
      <c r="P3756" s="5">
        <f>tb_vendas[[#This Row],[Quantidade]]*tb_vendas[[#This Row],[Custo Unitário]]</f>
        <v>211.85878510257231</v>
      </c>
      <c r="Q3756" s="5">
        <f>tb_vendas[[#This Row],[Valor Total]]-tb_vendas[[#This Row],[Custo Total]]</f>
        <v>85.141214897427687</v>
      </c>
      <c r="R3756" s="2">
        <v>1</v>
      </c>
      <c r="S3756" s="3">
        <v>6</v>
      </c>
      <c r="T3756" t="s">
        <v>80</v>
      </c>
      <c r="U3756" t="s">
        <v>82</v>
      </c>
    </row>
    <row r="3757" spans="1:21" x14ac:dyDescent="0.3">
      <c r="A3757" s="3" t="s">
        <v>3841</v>
      </c>
      <c r="B3757" s="1">
        <v>45294</v>
      </c>
      <c r="C3757" s="7" t="str">
        <f>TEXT(tb_vendas[[#This Row],[Data do Pedido]],"aaaa-mm")</f>
        <v>2024-01</v>
      </c>
      <c r="D3757" s="1" t="s">
        <v>6588</v>
      </c>
      <c r="E3757" t="s">
        <v>20</v>
      </c>
      <c r="F3757" t="s">
        <v>31</v>
      </c>
      <c r="G3757" t="s">
        <v>40</v>
      </c>
      <c r="H3757" t="s">
        <v>46</v>
      </c>
      <c r="I3757" t="s">
        <v>57</v>
      </c>
      <c r="J3757" t="s">
        <v>66</v>
      </c>
      <c r="K3757" t="s">
        <v>77</v>
      </c>
      <c r="L3757">
        <v>2</v>
      </c>
      <c r="M3757" s="5">
        <v>7.9</v>
      </c>
      <c r="N3757" s="5">
        <f t="shared" si="58"/>
        <v>15.8</v>
      </c>
      <c r="O3757" s="5">
        <v>2.2386296053671439</v>
      </c>
      <c r="P3757" s="5">
        <f>tb_vendas[[#This Row],[Quantidade]]*tb_vendas[[#This Row],[Custo Unitário]]</f>
        <v>4.4772592107342879</v>
      </c>
      <c r="Q3757" s="5">
        <f>tb_vendas[[#This Row],[Valor Total]]-tb_vendas[[#This Row],[Custo Total]]</f>
        <v>11.322740789265712</v>
      </c>
      <c r="R3757" s="2">
        <v>9</v>
      </c>
      <c r="S3757" s="3">
        <v>7</v>
      </c>
      <c r="T3757" t="s">
        <v>81</v>
      </c>
      <c r="U3757" t="s">
        <v>84</v>
      </c>
    </row>
    <row r="3758" spans="1:21" x14ac:dyDescent="0.3">
      <c r="A3758" s="3" t="s">
        <v>3842</v>
      </c>
      <c r="B3758" s="1">
        <v>45294</v>
      </c>
      <c r="C3758" s="7" t="str">
        <f>TEXT(tb_vendas[[#This Row],[Data do Pedido]],"aaaa-mm")</f>
        <v>2024-01</v>
      </c>
      <c r="D3758" s="1" t="s">
        <v>6593</v>
      </c>
      <c r="E3758" t="s">
        <v>18</v>
      </c>
      <c r="F3758" t="s">
        <v>24</v>
      </c>
      <c r="G3758" t="s">
        <v>39</v>
      </c>
      <c r="H3758" t="s">
        <v>45</v>
      </c>
      <c r="I3758" t="s">
        <v>56</v>
      </c>
      <c r="J3758" t="s">
        <v>63</v>
      </c>
      <c r="K3758" t="s">
        <v>74</v>
      </c>
      <c r="L3758">
        <v>95</v>
      </c>
      <c r="M3758" s="5">
        <v>18.98</v>
      </c>
      <c r="N3758" s="5">
        <f t="shared" si="58"/>
        <v>1803.1000000000001</v>
      </c>
      <c r="O3758" s="5">
        <v>13.373182390591511</v>
      </c>
      <c r="P3758" s="5">
        <f>tb_vendas[[#This Row],[Quantidade]]*tb_vendas[[#This Row],[Custo Unitário]]</f>
        <v>1270.4523271061935</v>
      </c>
      <c r="Q3758" s="5">
        <f>tb_vendas[[#This Row],[Valor Total]]-tb_vendas[[#This Row],[Custo Total]]</f>
        <v>532.64767289380666</v>
      </c>
      <c r="R3758" s="2">
        <v>7</v>
      </c>
      <c r="S3758" s="3">
        <v>7</v>
      </c>
      <c r="T3758" t="s">
        <v>79</v>
      </c>
      <c r="U3758" t="s">
        <v>84</v>
      </c>
    </row>
    <row r="3759" spans="1:21" x14ac:dyDescent="0.3">
      <c r="A3759" s="3" t="s">
        <v>3843</v>
      </c>
      <c r="B3759" s="1">
        <v>45295</v>
      </c>
      <c r="C3759" s="7" t="str">
        <f>TEXT(tb_vendas[[#This Row],[Data do Pedido]],"aaaa-mm")</f>
        <v>2024-01</v>
      </c>
      <c r="D3759" s="1" t="s">
        <v>6588</v>
      </c>
      <c r="E3759" t="s">
        <v>22</v>
      </c>
      <c r="F3759" t="s">
        <v>34</v>
      </c>
      <c r="G3759" t="s">
        <v>40</v>
      </c>
      <c r="H3759" t="s">
        <v>46</v>
      </c>
      <c r="I3759" t="s">
        <v>51</v>
      </c>
      <c r="J3759" t="s">
        <v>65</v>
      </c>
      <c r="K3759" t="s">
        <v>72</v>
      </c>
      <c r="L3759">
        <v>48</v>
      </c>
      <c r="M3759" s="5">
        <v>13.14</v>
      </c>
      <c r="N3759" s="5">
        <f t="shared" si="58"/>
        <v>630.72</v>
      </c>
      <c r="O3759" s="5">
        <v>3.3637641148491264</v>
      </c>
      <c r="P3759" s="5">
        <f>tb_vendas[[#This Row],[Quantidade]]*tb_vendas[[#This Row],[Custo Unitário]]</f>
        <v>161.46067751275808</v>
      </c>
      <c r="Q3759" s="5">
        <f>tb_vendas[[#This Row],[Valor Total]]-tb_vendas[[#This Row],[Custo Total]]</f>
        <v>469.25932248724195</v>
      </c>
      <c r="R3759" s="2">
        <v>9</v>
      </c>
      <c r="S3759" s="3">
        <v>10</v>
      </c>
      <c r="T3759" t="s">
        <v>79</v>
      </c>
      <c r="U3759" t="s">
        <v>82</v>
      </c>
    </row>
    <row r="3760" spans="1:21" x14ac:dyDescent="0.3">
      <c r="A3760" s="3" t="s">
        <v>3844</v>
      </c>
      <c r="B3760" s="1">
        <v>45295</v>
      </c>
      <c r="C3760" s="7" t="str">
        <f>TEXT(tb_vendas[[#This Row],[Data do Pedido]],"aaaa-mm")</f>
        <v>2024-01</v>
      </c>
      <c r="D3760" s="1" t="s">
        <v>6589</v>
      </c>
      <c r="E3760" t="s">
        <v>16</v>
      </c>
      <c r="F3760" t="s">
        <v>32</v>
      </c>
      <c r="G3760" t="s">
        <v>39</v>
      </c>
      <c r="H3760" t="s">
        <v>45</v>
      </c>
      <c r="I3760" t="s">
        <v>61</v>
      </c>
      <c r="J3760" t="s">
        <v>68</v>
      </c>
      <c r="K3760" t="s">
        <v>71</v>
      </c>
      <c r="L3760">
        <v>41</v>
      </c>
      <c r="M3760" s="5">
        <v>58.44</v>
      </c>
      <c r="N3760" s="5">
        <f t="shared" si="58"/>
        <v>2396.04</v>
      </c>
      <c r="O3760" s="5">
        <v>25.525913962030984</v>
      </c>
      <c r="P3760" s="5">
        <f>tb_vendas[[#This Row],[Quantidade]]*tb_vendas[[#This Row],[Custo Unitário]]</f>
        <v>1046.5624724432703</v>
      </c>
      <c r="Q3760" s="5">
        <f>tb_vendas[[#This Row],[Valor Total]]-tb_vendas[[#This Row],[Custo Total]]</f>
        <v>1349.4775275567297</v>
      </c>
      <c r="R3760" s="2">
        <v>3</v>
      </c>
      <c r="S3760" s="3">
        <v>4</v>
      </c>
      <c r="T3760" t="s">
        <v>80</v>
      </c>
      <c r="U3760" t="s">
        <v>82</v>
      </c>
    </row>
    <row r="3761" spans="1:21" x14ac:dyDescent="0.3">
      <c r="A3761" s="3" t="s">
        <v>3845</v>
      </c>
      <c r="B3761" s="1">
        <v>45295</v>
      </c>
      <c r="C3761" s="7" t="str">
        <f>TEXT(tb_vendas[[#This Row],[Data do Pedido]],"aaaa-mm")</f>
        <v>2024-01</v>
      </c>
      <c r="D3761" s="1" t="s">
        <v>6592</v>
      </c>
      <c r="E3761" t="s">
        <v>22</v>
      </c>
      <c r="F3761" t="s">
        <v>37</v>
      </c>
      <c r="G3761" t="s">
        <v>41</v>
      </c>
      <c r="H3761" t="s">
        <v>45</v>
      </c>
      <c r="I3761" t="s">
        <v>47</v>
      </c>
      <c r="J3761" t="s">
        <v>63</v>
      </c>
      <c r="K3761" t="s">
        <v>75</v>
      </c>
      <c r="L3761">
        <v>43</v>
      </c>
      <c r="M3761" s="5">
        <v>27.18</v>
      </c>
      <c r="N3761" s="5">
        <f t="shared" si="58"/>
        <v>1168.74</v>
      </c>
      <c r="O3761" s="5">
        <v>14.712290822475605</v>
      </c>
      <c r="P3761" s="5">
        <f>tb_vendas[[#This Row],[Quantidade]]*tb_vendas[[#This Row],[Custo Unitário]]</f>
        <v>632.62850536645101</v>
      </c>
      <c r="Q3761" s="5">
        <f>tb_vendas[[#This Row],[Valor Total]]-tb_vendas[[#This Row],[Custo Total]]</f>
        <v>536.111494633549</v>
      </c>
      <c r="R3761" s="2">
        <v>9</v>
      </c>
      <c r="S3761" s="3">
        <v>6</v>
      </c>
      <c r="T3761" t="s">
        <v>81</v>
      </c>
      <c r="U3761" t="s">
        <v>84</v>
      </c>
    </row>
    <row r="3762" spans="1:21" x14ac:dyDescent="0.3">
      <c r="A3762" s="3" t="s">
        <v>3846</v>
      </c>
      <c r="B3762" s="1">
        <v>45296</v>
      </c>
      <c r="C3762" s="7" t="str">
        <f>TEXT(tb_vendas[[#This Row],[Data do Pedido]],"aaaa-mm")</f>
        <v>2024-01</v>
      </c>
      <c r="D3762" s="1" t="s">
        <v>6591</v>
      </c>
      <c r="E3762" t="s">
        <v>19</v>
      </c>
      <c r="F3762" t="s">
        <v>24</v>
      </c>
      <c r="G3762" t="s">
        <v>39</v>
      </c>
      <c r="H3762" t="s">
        <v>45</v>
      </c>
      <c r="I3762" t="s">
        <v>55</v>
      </c>
      <c r="J3762" t="s">
        <v>69</v>
      </c>
      <c r="K3762" t="s">
        <v>72</v>
      </c>
      <c r="L3762">
        <v>24</v>
      </c>
      <c r="M3762" s="5">
        <v>85.83</v>
      </c>
      <c r="N3762" s="5">
        <f t="shared" si="58"/>
        <v>2059.92</v>
      </c>
      <c r="O3762" s="5">
        <v>28.632639679485131</v>
      </c>
      <c r="P3762" s="5">
        <f>tb_vendas[[#This Row],[Quantidade]]*tb_vendas[[#This Row],[Custo Unitário]]</f>
        <v>687.18335230764319</v>
      </c>
      <c r="Q3762" s="5">
        <f>tb_vendas[[#This Row],[Valor Total]]-tb_vendas[[#This Row],[Custo Total]]</f>
        <v>1372.7366476923569</v>
      </c>
      <c r="R3762" s="2">
        <v>4</v>
      </c>
      <c r="S3762" s="3">
        <v>8</v>
      </c>
      <c r="T3762" t="s">
        <v>80</v>
      </c>
      <c r="U3762" t="s">
        <v>83</v>
      </c>
    </row>
    <row r="3763" spans="1:21" x14ac:dyDescent="0.3">
      <c r="A3763" s="3" t="s">
        <v>3847</v>
      </c>
      <c r="B3763" s="1">
        <v>45296</v>
      </c>
      <c r="C3763" s="7" t="str">
        <f>TEXT(tb_vendas[[#This Row],[Data do Pedido]],"aaaa-mm")</f>
        <v>2024-01</v>
      </c>
      <c r="D3763" s="1" t="s">
        <v>6593</v>
      </c>
      <c r="E3763" t="s">
        <v>17</v>
      </c>
      <c r="F3763" t="s">
        <v>28</v>
      </c>
      <c r="G3763" t="s">
        <v>43</v>
      </c>
      <c r="H3763" t="s">
        <v>45</v>
      </c>
      <c r="I3763" t="s">
        <v>55</v>
      </c>
      <c r="J3763" t="s">
        <v>69</v>
      </c>
      <c r="K3763" t="s">
        <v>72</v>
      </c>
      <c r="L3763">
        <v>100</v>
      </c>
      <c r="M3763" s="5">
        <v>44.38</v>
      </c>
      <c r="N3763" s="5">
        <f t="shared" si="58"/>
        <v>4438</v>
      </c>
      <c r="O3763" s="5">
        <v>24.956422904395428</v>
      </c>
      <c r="P3763" s="5">
        <f>tb_vendas[[#This Row],[Quantidade]]*tb_vendas[[#This Row],[Custo Unitário]]</f>
        <v>2495.6422904395426</v>
      </c>
      <c r="Q3763" s="5">
        <f>tb_vendas[[#This Row],[Valor Total]]-tb_vendas[[#This Row],[Custo Total]]</f>
        <v>1942.3577095604574</v>
      </c>
      <c r="R3763" s="2">
        <v>6</v>
      </c>
      <c r="S3763" s="3">
        <v>6</v>
      </c>
      <c r="T3763" t="s">
        <v>80</v>
      </c>
      <c r="U3763" t="s">
        <v>83</v>
      </c>
    </row>
    <row r="3764" spans="1:21" x14ac:dyDescent="0.3">
      <c r="A3764" s="3" t="s">
        <v>3848</v>
      </c>
      <c r="B3764" s="1">
        <v>45296</v>
      </c>
      <c r="C3764" s="7" t="str">
        <f>TEXT(tb_vendas[[#This Row],[Data do Pedido]],"aaaa-mm")</f>
        <v>2024-01</v>
      </c>
      <c r="D3764" s="1" t="s">
        <v>6590</v>
      </c>
      <c r="E3764" t="s">
        <v>20</v>
      </c>
      <c r="F3764" t="s">
        <v>34</v>
      </c>
      <c r="G3764" t="s">
        <v>40</v>
      </c>
      <c r="H3764" t="s">
        <v>46</v>
      </c>
      <c r="I3764" t="s">
        <v>55</v>
      </c>
      <c r="J3764" t="s">
        <v>69</v>
      </c>
      <c r="K3764" t="s">
        <v>73</v>
      </c>
      <c r="L3764">
        <v>17</v>
      </c>
      <c r="M3764" s="5">
        <v>74.010000000000005</v>
      </c>
      <c r="N3764" s="5">
        <f t="shared" si="58"/>
        <v>1258.17</v>
      </c>
      <c r="O3764" s="5">
        <v>44.125135620683892</v>
      </c>
      <c r="P3764" s="5">
        <f>tb_vendas[[#This Row],[Quantidade]]*tb_vendas[[#This Row],[Custo Unitário]]</f>
        <v>750.12730555162614</v>
      </c>
      <c r="Q3764" s="5">
        <f>tb_vendas[[#This Row],[Valor Total]]-tb_vendas[[#This Row],[Custo Total]]</f>
        <v>508.04269444837394</v>
      </c>
      <c r="R3764" s="2">
        <v>5</v>
      </c>
      <c r="S3764" s="3">
        <v>1</v>
      </c>
      <c r="T3764" t="s">
        <v>81</v>
      </c>
      <c r="U3764" t="s">
        <v>83</v>
      </c>
    </row>
    <row r="3765" spans="1:21" x14ac:dyDescent="0.3">
      <c r="A3765" s="3" t="s">
        <v>3849</v>
      </c>
      <c r="B3765" s="1">
        <v>45296</v>
      </c>
      <c r="C3765" s="7" t="str">
        <f>TEXT(tb_vendas[[#This Row],[Data do Pedido]],"aaaa-mm")</f>
        <v>2024-01</v>
      </c>
      <c r="D3765" s="1" t="s">
        <v>6593</v>
      </c>
      <c r="E3765" t="s">
        <v>21</v>
      </c>
      <c r="F3765" t="s">
        <v>25</v>
      </c>
      <c r="G3765" t="s">
        <v>40</v>
      </c>
      <c r="H3765" t="s">
        <v>46</v>
      </c>
      <c r="I3765" t="s">
        <v>50</v>
      </c>
      <c r="J3765" t="s">
        <v>66</v>
      </c>
      <c r="K3765" t="s">
        <v>75</v>
      </c>
      <c r="L3765">
        <v>24</v>
      </c>
      <c r="M3765" s="5">
        <v>15.04</v>
      </c>
      <c r="N3765" s="5">
        <f t="shared" si="58"/>
        <v>360.96</v>
      </c>
      <c r="O3765" s="5">
        <v>6.5948770573303488</v>
      </c>
      <c r="P3765" s="5">
        <f>tb_vendas[[#This Row],[Quantidade]]*tb_vendas[[#This Row],[Custo Unitário]]</f>
        <v>158.27704937592836</v>
      </c>
      <c r="Q3765" s="5">
        <f>tb_vendas[[#This Row],[Valor Total]]-tb_vendas[[#This Row],[Custo Total]]</f>
        <v>202.68295062407162</v>
      </c>
      <c r="R3765" s="2">
        <v>4</v>
      </c>
      <c r="S3765" s="3">
        <v>4</v>
      </c>
      <c r="T3765" t="s">
        <v>81</v>
      </c>
      <c r="U3765" t="s">
        <v>82</v>
      </c>
    </row>
    <row r="3766" spans="1:21" x14ac:dyDescent="0.3">
      <c r="A3766" s="3" t="s">
        <v>3850</v>
      </c>
      <c r="B3766" s="1">
        <v>45296</v>
      </c>
      <c r="C3766" s="7" t="str">
        <f>TEXT(tb_vendas[[#This Row],[Data do Pedido]],"aaaa-mm")</f>
        <v>2024-01</v>
      </c>
      <c r="D3766" s="1" t="s">
        <v>6591</v>
      </c>
      <c r="E3766" t="s">
        <v>22</v>
      </c>
      <c r="F3766" t="s">
        <v>35</v>
      </c>
      <c r="G3766" t="s">
        <v>44</v>
      </c>
      <c r="H3766" t="s">
        <v>46</v>
      </c>
      <c r="I3766" t="s">
        <v>62</v>
      </c>
      <c r="J3766" t="s">
        <v>70</v>
      </c>
      <c r="K3766" t="s">
        <v>78</v>
      </c>
      <c r="L3766">
        <v>88</v>
      </c>
      <c r="M3766" s="5">
        <v>27.78</v>
      </c>
      <c r="N3766" s="5">
        <f t="shared" si="58"/>
        <v>2444.6400000000003</v>
      </c>
      <c r="O3766" s="5">
        <v>17.705099418116376</v>
      </c>
      <c r="P3766" s="5">
        <f>tb_vendas[[#This Row],[Quantidade]]*tb_vendas[[#This Row],[Custo Unitário]]</f>
        <v>1558.048748794241</v>
      </c>
      <c r="Q3766" s="5">
        <f>tb_vendas[[#This Row],[Valor Total]]-tb_vendas[[#This Row],[Custo Total]]</f>
        <v>886.59125120575936</v>
      </c>
      <c r="R3766" s="2">
        <v>2</v>
      </c>
      <c r="S3766" s="3">
        <v>1</v>
      </c>
      <c r="T3766" t="s">
        <v>81</v>
      </c>
      <c r="U3766" t="s">
        <v>82</v>
      </c>
    </row>
    <row r="3767" spans="1:21" x14ac:dyDescent="0.3">
      <c r="A3767" s="3" t="s">
        <v>3851</v>
      </c>
      <c r="B3767" s="1">
        <v>45296</v>
      </c>
      <c r="C3767" s="7" t="str">
        <f>TEXT(tb_vendas[[#This Row],[Data do Pedido]],"aaaa-mm")</f>
        <v>2024-01</v>
      </c>
      <c r="D3767" s="1" t="s">
        <v>6590</v>
      </c>
      <c r="E3767" t="s">
        <v>17</v>
      </c>
      <c r="F3767" t="s">
        <v>36</v>
      </c>
      <c r="G3767" t="s">
        <v>39</v>
      </c>
      <c r="H3767" t="s">
        <v>45</v>
      </c>
      <c r="I3767" t="s">
        <v>52</v>
      </c>
      <c r="J3767" t="s">
        <v>67</v>
      </c>
      <c r="K3767" t="s">
        <v>72</v>
      </c>
      <c r="L3767">
        <v>26</v>
      </c>
      <c r="M3767" s="5">
        <v>35.99</v>
      </c>
      <c r="N3767" s="5">
        <f t="shared" si="58"/>
        <v>935.74</v>
      </c>
      <c r="O3767" s="5">
        <v>12.91978426925222</v>
      </c>
      <c r="P3767" s="5">
        <f>tb_vendas[[#This Row],[Quantidade]]*tb_vendas[[#This Row],[Custo Unitário]]</f>
        <v>335.91439100055771</v>
      </c>
      <c r="Q3767" s="5">
        <f>tb_vendas[[#This Row],[Valor Total]]-tb_vendas[[#This Row],[Custo Total]]</f>
        <v>599.82560899944224</v>
      </c>
      <c r="R3767" s="2">
        <v>4</v>
      </c>
      <c r="S3767" s="3">
        <v>9</v>
      </c>
      <c r="T3767" t="s">
        <v>81</v>
      </c>
      <c r="U3767" t="s">
        <v>83</v>
      </c>
    </row>
    <row r="3768" spans="1:21" x14ac:dyDescent="0.3">
      <c r="A3768" s="3" t="s">
        <v>3852</v>
      </c>
      <c r="B3768" s="1">
        <v>45297</v>
      </c>
      <c r="C3768" s="7" t="str">
        <f>TEXT(tb_vendas[[#This Row],[Data do Pedido]],"aaaa-mm")</f>
        <v>2024-01</v>
      </c>
      <c r="D3768" s="1" t="s">
        <v>6591</v>
      </c>
      <c r="E3768" t="s">
        <v>16</v>
      </c>
      <c r="F3768" t="s">
        <v>33</v>
      </c>
      <c r="G3768" t="s">
        <v>42</v>
      </c>
      <c r="H3768" t="s">
        <v>46</v>
      </c>
      <c r="I3768" t="s">
        <v>52</v>
      </c>
      <c r="J3768" t="s">
        <v>67</v>
      </c>
      <c r="K3768" t="s">
        <v>74</v>
      </c>
      <c r="L3768">
        <v>43</v>
      </c>
      <c r="M3768" s="5">
        <v>65.260000000000005</v>
      </c>
      <c r="N3768" s="5">
        <f t="shared" si="58"/>
        <v>2806.1800000000003</v>
      </c>
      <c r="O3768" s="5">
        <v>21.976610016053368</v>
      </c>
      <c r="P3768" s="5">
        <f>tb_vendas[[#This Row],[Quantidade]]*tb_vendas[[#This Row],[Custo Unitário]]</f>
        <v>944.99423069029478</v>
      </c>
      <c r="Q3768" s="5">
        <f>tb_vendas[[#This Row],[Valor Total]]-tb_vendas[[#This Row],[Custo Total]]</f>
        <v>1861.1857693097054</v>
      </c>
      <c r="R3768" s="2">
        <v>1</v>
      </c>
      <c r="S3768" s="3">
        <v>5</v>
      </c>
      <c r="T3768" t="s">
        <v>80</v>
      </c>
      <c r="U3768" t="s">
        <v>85</v>
      </c>
    </row>
    <row r="3769" spans="1:21" x14ac:dyDescent="0.3">
      <c r="A3769" s="3" t="s">
        <v>3853</v>
      </c>
      <c r="B3769" s="1">
        <v>45297</v>
      </c>
      <c r="C3769" s="7" t="str">
        <f>TEXT(tb_vendas[[#This Row],[Data do Pedido]],"aaaa-mm")</f>
        <v>2024-01</v>
      </c>
      <c r="D3769" s="1" t="s">
        <v>6592</v>
      </c>
      <c r="E3769" t="s">
        <v>23</v>
      </c>
      <c r="F3769" t="s">
        <v>34</v>
      </c>
      <c r="G3769" t="s">
        <v>40</v>
      </c>
      <c r="H3769" t="s">
        <v>46</v>
      </c>
      <c r="I3769" t="s">
        <v>61</v>
      </c>
      <c r="J3769" t="s">
        <v>68</v>
      </c>
      <c r="K3769" t="s">
        <v>76</v>
      </c>
      <c r="L3769">
        <v>27</v>
      </c>
      <c r="M3769" s="5">
        <v>51.09</v>
      </c>
      <c r="N3769" s="5">
        <f t="shared" si="58"/>
        <v>1379.43</v>
      </c>
      <c r="O3769" s="5">
        <v>39.370555937906587</v>
      </c>
      <c r="P3769" s="5">
        <f>tb_vendas[[#This Row],[Quantidade]]*tb_vendas[[#This Row],[Custo Unitário]]</f>
        <v>1063.0050103234778</v>
      </c>
      <c r="Q3769" s="5">
        <f>tb_vendas[[#This Row],[Valor Total]]-tb_vendas[[#This Row],[Custo Total]]</f>
        <v>316.42498967652227</v>
      </c>
      <c r="R3769" s="2">
        <v>9</v>
      </c>
      <c r="S3769" s="3">
        <v>10</v>
      </c>
      <c r="T3769" t="s">
        <v>80</v>
      </c>
      <c r="U3769" t="s">
        <v>84</v>
      </c>
    </row>
    <row r="3770" spans="1:21" x14ac:dyDescent="0.3">
      <c r="A3770" s="3" t="s">
        <v>3854</v>
      </c>
      <c r="B3770" s="1">
        <v>45297</v>
      </c>
      <c r="C3770" s="7" t="str">
        <f>TEXT(tb_vendas[[#This Row],[Data do Pedido]],"aaaa-mm")</f>
        <v>2024-01</v>
      </c>
      <c r="D3770" s="1" t="s">
        <v>6591</v>
      </c>
      <c r="E3770" t="s">
        <v>23</v>
      </c>
      <c r="F3770" t="s">
        <v>36</v>
      </c>
      <c r="G3770" t="s">
        <v>39</v>
      </c>
      <c r="H3770" t="s">
        <v>45</v>
      </c>
      <c r="I3770" t="s">
        <v>54</v>
      </c>
      <c r="J3770" t="s">
        <v>68</v>
      </c>
      <c r="K3770" t="s">
        <v>76</v>
      </c>
      <c r="L3770">
        <v>7</v>
      </c>
      <c r="M3770" s="5">
        <v>7.47</v>
      </c>
      <c r="N3770" s="5">
        <f t="shared" si="58"/>
        <v>52.29</v>
      </c>
      <c r="O3770" s="5">
        <v>3.5196777959442795</v>
      </c>
      <c r="P3770" s="5">
        <f>tb_vendas[[#This Row],[Quantidade]]*tb_vendas[[#This Row],[Custo Unitário]]</f>
        <v>24.637744571609957</v>
      </c>
      <c r="Q3770" s="5">
        <f>tb_vendas[[#This Row],[Valor Total]]-tb_vendas[[#This Row],[Custo Total]]</f>
        <v>27.652255428390042</v>
      </c>
      <c r="R3770" s="2">
        <v>10</v>
      </c>
      <c r="S3770" s="3">
        <v>7</v>
      </c>
      <c r="T3770" t="s">
        <v>79</v>
      </c>
      <c r="U3770" t="s">
        <v>84</v>
      </c>
    </row>
    <row r="3771" spans="1:21" x14ac:dyDescent="0.3">
      <c r="A3771" s="3" t="s">
        <v>3855</v>
      </c>
      <c r="B3771" s="1">
        <v>45297</v>
      </c>
      <c r="C3771" s="7" t="str">
        <f>TEXT(tb_vendas[[#This Row],[Data do Pedido]],"aaaa-mm")</f>
        <v>2024-01</v>
      </c>
      <c r="D3771" s="1" t="s">
        <v>6593</v>
      </c>
      <c r="E3771" t="s">
        <v>20</v>
      </c>
      <c r="F3771" t="s">
        <v>38</v>
      </c>
      <c r="G3771" t="s">
        <v>39</v>
      </c>
      <c r="H3771" t="s">
        <v>45</v>
      </c>
      <c r="I3771" t="s">
        <v>55</v>
      </c>
      <c r="J3771" t="s">
        <v>69</v>
      </c>
      <c r="K3771" t="s">
        <v>78</v>
      </c>
      <c r="L3771">
        <v>39</v>
      </c>
      <c r="M3771" s="5">
        <v>51.64</v>
      </c>
      <c r="N3771" s="5">
        <f t="shared" si="58"/>
        <v>2013.96</v>
      </c>
      <c r="O3771" s="5">
        <v>26.8557933721263</v>
      </c>
      <c r="P3771" s="5">
        <f>tb_vendas[[#This Row],[Quantidade]]*tb_vendas[[#This Row],[Custo Unitário]]</f>
        <v>1047.3759415129257</v>
      </c>
      <c r="Q3771" s="5">
        <f>tb_vendas[[#This Row],[Valor Total]]-tb_vendas[[#This Row],[Custo Total]]</f>
        <v>966.58405848707434</v>
      </c>
      <c r="R3771" s="2">
        <v>8</v>
      </c>
      <c r="S3771" s="3">
        <v>8</v>
      </c>
      <c r="T3771" t="s">
        <v>81</v>
      </c>
      <c r="U3771" t="s">
        <v>84</v>
      </c>
    </row>
    <row r="3772" spans="1:21" x14ac:dyDescent="0.3">
      <c r="A3772" s="3" t="s">
        <v>3856</v>
      </c>
      <c r="B3772" s="1">
        <v>45298</v>
      </c>
      <c r="C3772" s="7" t="str">
        <f>TEXT(tb_vendas[[#This Row],[Data do Pedido]],"aaaa-mm")</f>
        <v>2024-01</v>
      </c>
      <c r="D3772" s="1" t="s">
        <v>6591</v>
      </c>
      <c r="E3772" t="s">
        <v>19</v>
      </c>
      <c r="F3772" t="s">
        <v>24</v>
      </c>
      <c r="G3772" t="s">
        <v>39</v>
      </c>
      <c r="H3772" t="s">
        <v>45</v>
      </c>
      <c r="I3772" t="s">
        <v>47</v>
      </c>
      <c r="J3772" t="s">
        <v>63</v>
      </c>
      <c r="K3772" t="s">
        <v>75</v>
      </c>
      <c r="L3772">
        <v>20</v>
      </c>
      <c r="M3772" s="5">
        <v>25.76</v>
      </c>
      <c r="N3772" s="5">
        <f t="shared" si="58"/>
        <v>515.20000000000005</v>
      </c>
      <c r="O3772" s="5">
        <v>13.222046012333481</v>
      </c>
      <c r="P3772" s="5">
        <f>tb_vendas[[#This Row],[Quantidade]]*tb_vendas[[#This Row],[Custo Unitário]]</f>
        <v>264.44092024666963</v>
      </c>
      <c r="Q3772" s="5">
        <f>tb_vendas[[#This Row],[Valor Total]]-tb_vendas[[#This Row],[Custo Total]]</f>
        <v>250.75907975333041</v>
      </c>
      <c r="R3772" s="2">
        <v>1</v>
      </c>
      <c r="S3772" s="3">
        <v>5</v>
      </c>
      <c r="T3772" t="s">
        <v>81</v>
      </c>
      <c r="U3772" t="s">
        <v>82</v>
      </c>
    </row>
    <row r="3773" spans="1:21" x14ac:dyDescent="0.3">
      <c r="A3773" s="3" t="s">
        <v>3857</v>
      </c>
      <c r="B3773" s="1">
        <v>45298</v>
      </c>
      <c r="C3773" s="7" t="str">
        <f>TEXT(tb_vendas[[#This Row],[Data do Pedido]],"aaaa-mm")</f>
        <v>2024-01</v>
      </c>
      <c r="D3773" s="1" t="s">
        <v>6592</v>
      </c>
      <c r="E3773" t="s">
        <v>21</v>
      </c>
      <c r="F3773" t="s">
        <v>28</v>
      </c>
      <c r="G3773" t="s">
        <v>43</v>
      </c>
      <c r="H3773" t="s">
        <v>45</v>
      </c>
      <c r="I3773" t="s">
        <v>51</v>
      </c>
      <c r="J3773" t="s">
        <v>65</v>
      </c>
      <c r="K3773" t="s">
        <v>74</v>
      </c>
      <c r="L3773">
        <v>34</v>
      </c>
      <c r="M3773" s="5">
        <v>77.25</v>
      </c>
      <c r="N3773" s="5">
        <f t="shared" si="58"/>
        <v>2626.5</v>
      </c>
      <c r="O3773" s="5">
        <v>24.532751564443043</v>
      </c>
      <c r="P3773" s="5">
        <f>tb_vendas[[#This Row],[Quantidade]]*tb_vendas[[#This Row],[Custo Unitário]]</f>
        <v>834.11355319106349</v>
      </c>
      <c r="Q3773" s="5">
        <f>tb_vendas[[#This Row],[Valor Total]]-tb_vendas[[#This Row],[Custo Total]]</f>
        <v>1792.3864468089364</v>
      </c>
      <c r="R3773" s="2">
        <v>5</v>
      </c>
      <c r="S3773" s="3">
        <v>4</v>
      </c>
      <c r="T3773" t="s">
        <v>79</v>
      </c>
      <c r="U3773" t="s">
        <v>84</v>
      </c>
    </row>
    <row r="3774" spans="1:21" x14ac:dyDescent="0.3">
      <c r="A3774" s="3" t="s">
        <v>3858</v>
      </c>
      <c r="B3774" s="1">
        <v>45298</v>
      </c>
      <c r="C3774" s="7" t="str">
        <f>TEXT(tb_vendas[[#This Row],[Data do Pedido]],"aaaa-mm")</f>
        <v>2024-01</v>
      </c>
      <c r="D3774" s="1" t="s">
        <v>6588</v>
      </c>
      <c r="E3774" t="s">
        <v>17</v>
      </c>
      <c r="F3774" t="s">
        <v>34</v>
      </c>
      <c r="G3774" t="s">
        <v>40</v>
      </c>
      <c r="H3774" t="s">
        <v>46</v>
      </c>
      <c r="I3774" t="s">
        <v>59</v>
      </c>
      <c r="J3774" t="s">
        <v>70</v>
      </c>
      <c r="K3774" t="s">
        <v>72</v>
      </c>
      <c r="L3774">
        <v>100</v>
      </c>
      <c r="M3774" s="5">
        <v>31.36</v>
      </c>
      <c r="N3774" s="5">
        <f t="shared" si="58"/>
        <v>3136</v>
      </c>
      <c r="O3774" s="5">
        <v>15.706659556615868</v>
      </c>
      <c r="P3774" s="5">
        <f>tb_vendas[[#This Row],[Quantidade]]*tb_vendas[[#This Row],[Custo Unitário]]</f>
        <v>1570.6659556615868</v>
      </c>
      <c r="Q3774" s="5">
        <f>tb_vendas[[#This Row],[Valor Total]]-tb_vendas[[#This Row],[Custo Total]]</f>
        <v>1565.3340443384132</v>
      </c>
      <c r="R3774" s="2">
        <v>6</v>
      </c>
      <c r="S3774" s="3">
        <v>1</v>
      </c>
      <c r="T3774" t="s">
        <v>79</v>
      </c>
      <c r="U3774" t="s">
        <v>83</v>
      </c>
    </row>
    <row r="3775" spans="1:21" x14ac:dyDescent="0.3">
      <c r="A3775" s="3" t="s">
        <v>3859</v>
      </c>
      <c r="B3775" s="1">
        <v>45298</v>
      </c>
      <c r="C3775" s="7" t="str">
        <f>TEXT(tb_vendas[[#This Row],[Data do Pedido]],"aaaa-mm")</f>
        <v>2024-01</v>
      </c>
      <c r="D3775" s="1" t="s">
        <v>6593</v>
      </c>
      <c r="E3775" t="s">
        <v>22</v>
      </c>
      <c r="F3775" t="s">
        <v>35</v>
      </c>
      <c r="G3775" t="s">
        <v>44</v>
      </c>
      <c r="H3775" t="s">
        <v>46</v>
      </c>
      <c r="I3775" t="s">
        <v>50</v>
      </c>
      <c r="J3775" t="s">
        <v>66</v>
      </c>
      <c r="K3775" t="s">
        <v>72</v>
      </c>
      <c r="L3775">
        <v>1</v>
      </c>
      <c r="M3775" s="5">
        <v>48.55</v>
      </c>
      <c r="N3775" s="5">
        <f t="shared" si="58"/>
        <v>48.55</v>
      </c>
      <c r="O3775" s="5">
        <v>17.988578938105189</v>
      </c>
      <c r="P3775" s="5">
        <f>tb_vendas[[#This Row],[Quantidade]]*tb_vendas[[#This Row],[Custo Unitário]]</f>
        <v>17.988578938105189</v>
      </c>
      <c r="Q3775" s="5">
        <f>tb_vendas[[#This Row],[Valor Total]]-tb_vendas[[#This Row],[Custo Total]]</f>
        <v>30.561421061894809</v>
      </c>
      <c r="R3775" s="2">
        <v>7</v>
      </c>
      <c r="S3775" s="3">
        <v>10</v>
      </c>
      <c r="T3775" t="s">
        <v>81</v>
      </c>
      <c r="U3775" t="s">
        <v>84</v>
      </c>
    </row>
    <row r="3776" spans="1:21" x14ac:dyDescent="0.3">
      <c r="A3776" s="3" t="s">
        <v>3860</v>
      </c>
      <c r="B3776" s="1">
        <v>45299</v>
      </c>
      <c r="C3776" s="7" t="str">
        <f>TEXT(tb_vendas[[#This Row],[Data do Pedido]],"aaaa-mm")</f>
        <v>2024-01</v>
      </c>
      <c r="D3776" s="1" t="s">
        <v>6592</v>
      </c>
      <c r="E3776" t="s">
        <v>21</v>
      </c>
      <c r="F3776" t="s">
        <v>26</v>
      </c>
      <c r="G3776" t="s">
        <v>41</v>
      </c>
      <c r="H3776" t="s">
        <v>45</v>
      </c>
      <c r="I3776" t="s">
        <v>49</v>
      </c>
      <c r="J3776" t="s">
        <v>65</v>
      </c>
      <c r="K3776" t="s">
        <v>78</v>
      </c>
      <c r="L3776">
        <v>52</v>
      </c>
      <c r="M3776" s="5">
        <v>17.63</v>
      </c>
      <c r="N3776" s="5">
        <f t="shared" si="58"/>
        <v>916.76</v>
      </c>
      <c r="O3776" s="5">
        <v>13.390797102495418</v>
      </c>
      <c r="P3776" s="5">
        <f>tb_vendas[[#This Row],[Quantidade]]*tb_vendas[[#This Row],[Custo Unitário]]</f>
        <v>696.32144932976166</v>
      </c>
      <c r="Q3776" s="5">
        <f>tb_vendas[[#This Row],[Valor Total]]-tb_vendas[[#This Row],[Custo Total]]</f>
        <v>220.43855067023833</v>
      </c>
      <c r="R3776" s="2">
        <v>1</v>
      </c>
      <c r="S3776" s="3">
        <v>7</v>
      </c>
      <c r="T3776" t="s">
        <v>81</v>
      </c>
      <c r="U3776" t="s">
        <v>84</v>
      </c>
    </row>
    <row r="3777" spans="1:21" x14ac:dyDescent="0.3">
      <c r="A3777" s="3" t="s">
        <v>3861</v>
      </c>
      <c r="B3777" s="1">
        <v>45299</v>
      </c>
      <c r="C3777" s="7" t="str">
        <f>TEXT(tb_vendas[[#This Row],[Data do Pedido]],"aaaa-mm")</f>
        <v>2024-01</v>
      </c>
      <c r="D3777" s="1" t="s">
        <v>6593</v>
      </c>
      <c r="E3777" t="s">
        <v>23</v>
      </c>
      <c r="F3777" t="s">
        <v>29</v>
      </c>
      <c r="G3777" t="s">
        <v>43</v>
      </c>
      <c r="H3777" t="s">
        <v>45</v>
      </c>
      <c r="I3777" t="s">
        <v>55</v>
      </c>
      <c r="J3777" t="s">
        <v>69</v>
      </c>
      <c r="K3777" t="s">
        <v>74</v>
      </c>
      <c r="L3777">
        <v>98</v>
      </c>
      <c r="M3777" s="5">
        <v>23.66</v>
      </c>
      <c r="N3777" s="5">
        <f t="shared" si="58"/>
        <v>2318.6799999999998</v>
      </c>
      <c r="O3777" s="5">
        <v>9.1208539788781149</v>
      </c>
      <c r="P3777" s="5">
        <f>tb_vendas[[#This Row],[Quantidade]]*tb_vendas[[#This Row],[Custo Unitário]]</f>
        <v>893.84368993005523</v>
      </c>
      <c r="Q3777" s="5">
        <f>tb_vendas[[#This Row],[Valor Total]]-tb_vendas[[#This Row],[Custo Total]]</f>
        <v>1424.8363100699446</v>
      </c>
      <c r="R3777" s="2">
        <v>3</v>
      </c>
      <c r="S3777" s="3">
        <v>5</v>
      </c>
      <c r="T3777" t="s">
        <v>81</v>
      </c>
      <c r="U3777" t="s">
        <v>82</v>
      </c>
    </row>
    <row r="3778" spans="1:21" x14ac:dyDescent="0.3">
      <c r="A3778" s="3" t="s">
        <v>3862</v>
      </c>
      <c r="B3778" s="1">
        <v>45299</v>
      </c>
      <c r="C3778" s="7" t="str">
        <f>TEXT(tb_vendas[[#This Row],[Data do Pedido]],"aaaa-mm")</f>
        <v>2024-01</v>
      </c>
      <c r="D3778" s="1" t="s">
        <v>6588</v>
      </c>
      <c r="E3778" t="s">
        <v>17</v>
      </c>
      <c r="F3778" t="s">
        <v>31</v>
      </c>
      <c r="G3778" t="s">
        <v>40</v>
      </c>
      <c r="H3778" t="s">
        <v>46</v>
      </c>
      <c r="I3778" t="s">
        <v>55</v>
      </c>
      <c r="J3778" t="s">
        <v>69</v>
      </c>
      <c r="K3778" t="s">
        <v>75</v>
      </c>
      <c r="L3778">
        <v>66</v>
      </c>
      <c r="M3778" s="5">
        <v>24.11</v>
      </c>
      <c r="N3778" s="5">
        <f t="shared" si="58"/>
        <v>1591.26</v>
      </c>
      <c r="O3778" s="5">
        <v>20.134472197649458</v>
      </c>
      <c r="P3778" s="5">
        <f>tb_vendas[[#This Row],[Quantidade]]*tb_vendas[[#This Row],[Custo Unitário]]</f>
        <v>1328.8751650448642</v>
      </c>
      <c r="Q3778" s="5">
        <f>tb_vendas[[#This Row],[Valor Total]]-tb_vendas[[#This Row],[Custo Total]]</f>
        <v>262.38483495513583</v>
      </c>
      <c r="R3778" s="2">
        <v>9</v>
      </c>
      <c r="S3778" s="3">
        <v>7</v>
      </c>
      <c r="T3778" t="s">
        <v>79</v>
      </c>
      <c r="U3778" t="s">
        <v>85</v>
      </c>
    </row>
    <row r="3779" spans="1:21" x14ac:dyDescent="0.3">
      <c r="A3779" s="3" t="s">
        <v>3863</v>
      </c>
      <c r="B3779" s="1">
        <v>45299</v>
      </c>
      <c r="C3779" s="7" t="str">
        <f>TEXT(tb_vendas[[#This Row],[Data do Pedido]],"aaaa-mm")</f>
        <v>2024-01</v>
      </c>
      <c r="D3779" s="1" t="s">
        <v>6593</v>
      </c>
      <c r="E3779" t="s">
        <v>19</v>
      </c>
      <c r="F3779" t="s">
        <v>27</v>
      </c>
      <c r="G3779" t="s">
        <v>42</v>
      </c>
      <c r="H3779" t="s">
        <v>46</v>
      </c>
      <c r="I3779" t="s">
        <v>52</v>
      </c>
      <c r="J3779" t="s">
        <v>67</v>
      </c>
      <c r="K3779" t="s">
        <v>72</v>
      </c>
      <c r="L3779">
        <v>15</v>
      </c>
      <c r="M3779" s="5">
        <v>8.6300000000000008</v>
      </c>
      <c r="N3779" s="5">
        <f t="shared" ref="N3779:N3842" si="59">L3779*M3779</f>
        <v>129.45000000000002</v>
      </c>
      <c r="O3779" s="5">
        <v>2.7056468913100251</v>
      </c>
      <c r="P3779" s="5">
        <f>tb_vendas[[#This Row],[Quantidade]]*tb_vendas[[#This Row],[Custo Unitário]]</f>
        <v>40.584703369650377</v>
      </c>
      <c r="Q3779" s="5">
        <f>tb_vendas[[#This Row],[Valor Total]]-tb_vendas[[#This Row],[Custo Total]]</f>
        <v>88.865296630349633</v>
      </c>
      <c r="R3779" s="2">
        <v>4</v>
      </c>
      <c r="S3779" s="3">
        <v>0</v>
      </c>
      <c r="T3779" t="s">
        <v>81</v>
      </c>
      <c r="U3779" t="s">
        <v>84</v>
      </c>
    </row>
    <row r="3780" spans="1:21" x14ac:dyDescent="0.3">
      <c r="A3780" s="3" t="s">
        <v>3864</v>
      </c>
      <c r="B3780" s="1">
        <v>45299</v>
      </c>
      <c r="C3780" s="7" t="str">
        <f>TEXT(tb_vendas[[#This Row],[Data do Pedido]],"aaaa-mm")</f>
        <v>2024-01</v>
      </c>
      <c r="D3780" s="1" t="s">
        <v>6590</v>
      </c>
      <c r="E3780" t="s">
        <v>18</v>
      </c>
      <c r="F3780" t="s">
        <v>25</v>
      </c>
      <c r="G3780" t="s">
        <v>40</v>
      </c>
      <c r="H3780" t="s">
        <v>46</v>
      </c>
      <c r="I3780" t="s">
        <v>62</v>
      </c>
      <c r="J3780" t="s">
        <v>70</v>
      </c>
      <c r="K3780" t="s">
        <v>76</v>
      </c>
      <c r="L3780">
        <v>64</v>
      </c>
      <c r="M3780" s="5">
        <v>36.799999999999997</v>
      </c>
      <c r="N3780" s="5">
        <f t="shared" si="59"/>
        <v>2355.1999999999998</v>
      </c>
      <c r="O3780" s="5">
        <v>15.965841197531706</v>
      </c>
      <c r="P3780" s="5">
        <f>tb_vendas[[#This Row],[Quantidade]]*tb_vendas[[#This Row],[Custo Unitário]]</f>
        <v>1021.8138366420292</v>
      </c>
      <c r="Q3780" s="5">
        <f>tb_vendas[[#This Row],[Valor Total]]-tb_vendas[[#This Row],[Custo Total]]</f>
        <v>1333.3861633579706</v>
      </c>
      <c r="R3780" s="2">
        <v>2</v>
      </c>
      <c r="S3780" s="3">
        <v>10</v>
      </c>
      <c r="T3780" t="s">
        <v>79</v>
      </c>
      <c r="U3780" t="s">
        <v>82</v>
      </c>
    </row>
    <row r="3781" spans="1:21" x14ac:dyDescent="0.3">
      <c r="A3781" s="3" t="s">
        <v>3865</v>
      </c>
      <c r="B3781" s="1">
        <v>45299</v>
      </c>
      <c r="C3781" s="7" t="str">
        <f>TEXT(tb_vendas[[#This Row],[Data do Pedido]],"aaaa-mm")</f>
        <v>2024-01</v>
      </c>
      <c r="D3781" s="1" t="s">
        <v>6589</v>
      </c>
      <c r="E3781" t="s">
        <v>21</v>
      </c>
      <c r="F3781" t="s">
        <v>29</v>
      </c>
      <c r="G3781" t="s">
        <v>43</v>
      </c>
      <c r="H3781" t="s">
        <v>45</v>
      </c>
      <c r="I3781" t="s">
        <v>60</v>
      </c>
      <c r="J3781" t="s">
        <v>69</v>
      </c>
      <c r="K3781" t="s">
        <v>71</v>
      </c>
      <c r="L3781">
        <v>83</v>
      </c>
      <c r="M3781" s="5">
        <v>99.75</v>
      </c>
      <c r="N3781" s="5">
        <f t="shared" si="59"/>
        <v>8279.25</v>
      </c>
      <c r="O3781" s="5">
        <v>94.89734366237019</v>
      </c>
      <c r="P3781" s="5">
        <f>tb_vendas[[#This Row],[Quantidade]]*tb_vendas[[#This Row],[Custo Unitário]]</f>
        <v>7876.4795239767254</v>
      </c>
      <c r="Q3781" s="5">
        <f>tb_vendas[[#This Row],[Valor Total]]-tb_vendas[[#This Row],[Custo Total]]</f>
        <v>402.77047602327457</v>
      </c>
      <c r="R3781" s="2">
        <v>7</v>
      </c>
      <c r="S3781" s="3">
        <v>1</v>
      </c>
      <c r="T3781" t="s">
        <v>79</v>
      </c>
      <c r="U3781" t="s">
        <v>83</v>
      </c>
    </row>
    <row r="3782" spans="1:21" x14ac:dyDescent="0.3">
      <c r="A3782" s="3" t="s">
        <v>3866</v>
      </c>
      <c r="B3782" s="1">
        <v>45299</v>
      </c>
      <c r="C3782" s="7" t="str">
        <f>TEXT(tb_vendas[[#This Row],[Data do Pedido]],"aaaa-mm")</f>
        <v>2024-01</v>
      </c>
      <c r="D3782" s="1" t="s">
        <v>6589</v>
      </c>
      <c r="E3782" t="s">
        <v>23</v>
      </c>
      <c r="F3782" t="s">
        <v>35</v>
      </c>
      <c r="G3782" t="s">
        <v>44</v>
      </c>
      <c r="H3782" t="s">
        <v>46</v>
      </c>
      <c r="I3782" t="s">
        <v>49</v>
      </c>
      <c r="J3782" t="s">
        <v>65</v>
      </c>
      <c r="K3782" t="s">
        <v>73</v>
      </c>
      <c r="L3782">
        <v>69</v>
      </c>
      <c r="M3782" s="5">
        <v>70.22</v>
      </c>
      <c r="N3782" s="5">
        <f t="shared" si="59"/>
        <v>4845.18</v>
      </c>
      <c r="O3782" s="5">
        <v>25.092444544762444</v>
      </c>
      <c r="P3782" s="5">
        <f>tb_vendas[[#This Row],[Quantidade]]*tb_vendas[[#This Row],[Custo Unitário]]</f>
        <v>1731.3786735886085</v>
      </c>
      <c r="Q3782" s="5">
        <f>tb_vendas[[#This Row],[Valor Total]]-tb_vendas[[#This Row],[Custo Total]]</f>
        <v>3113.8013264113915</v>
      </c>
      <c r="R3782" s="2">
        <v>1</v>
      </c>
      <c r="S3782" s="3">
        <v>8</v>
      </c>
      <c r="T3782" t="s">
        <v>81</v>
      </c>
      <c r="U3782" t="s">
        <v>85</v>
      </c>
    </row>
    <row r="3783" spans="1:21" x14ac:dyDescent="0.3">
      <c r="A3783" s="3" t="s">
        <v>3867</v>
      </c>
      <c r="B3783" s="1">
        <v>45299</v>
      </c>
      <c r="C3783" s="7" t="str">
        <f>TEXT(tb_vendas[[#This Row],[Data do Pedido]],"aaaa-mm")</f>
        <v>2024-01</v>
      </c>
      <c r="D3783" s="1" t="s">
        <v>6592</v>
      </c>
      <c r="E3783" t="s">
        <v>23</v>
      </c>
      <c r="F3783" t="s">
        <v>34</v>
      </c>
      <c r="G3783" t="s">
        <v>40</v>
      </c>
      <c r="H3783" t="s">
        <v>46</v>
      </c>
      <c r="I3783" t="s">
        <v>49</v>
      </c>
      <c r="J3783" t="s">
        <v>65</v>
      </c>
      <c r="K3783" t="s">
        <v>71</v>
      </c>
      <c r="L3783">
        <v>75</v>
      </c>
      <c r="M3783" s="5">
        <v>59.85</v>
      </c>
      <c r="N3783" s="5">
        <f t="shared" si="59"/>
        <v>4488.75</v>
      </c>
      <c r="O3783" s="5">
        <v>16.246431118683429</v>
      </c>
      <c r="P3783" s="5">
        <f>tb_vendas[[#This Row],[Quantidade]]*tb_vendas[[#This Row],[Custo Unitário]]</f>
        <v>1218.4823339012571</v>
      </c>
      <c r="Q3783" s="5">
        <f>tb_vendas[[#This Row],[Valor Total]]-tb_vendas[[#This Row],[Custo Total]]</f>
        <v>3270.2676660987427</v>
      </c>
      <c r="R3783" s="2">
        <v>2</v>
      </c>
      <c r="S3783" s="3">
        <v>2</v>
      </c>
      <c r="T3783" t="s">
        <v>79</v>
      </c>
      <c r="U3783" t="s">
        <v>85</v>
      </c>
    </row>
    <row r="3784" spans="1:21" x14ac:dyDescent="0.3">
      <c r="A3784" s="3" t="s">
        <v>3868</v>
      </c>
      <c r="B3784" s="1">
        <v>45299</v>
      </c>
      <c r="C3784" s="7" t="str">
        <f>TEXT(tb_vendas[[#This Row],[Data do Pedido]],"aaaa-mm")</f>
        <v>2024-01</v>
      </c>
      <c r="D3784" s="1" t="s">
        <v>6591</v>
      </c>
      <c r="E3784" t="s">
        <v>23</v>
      </c>
      <c r="F3784" t="s">
        <v>31</v>
      </c>
      <c r="G3784" t="s">
        <v>40</v>
      </c>
      <c r="H3784" t="s">
        <v>46</v>
      </c>
      <c r="I3784" t="s">
        <v>50</v>
      </c>
      <c r="J3784" t="s">
        <v>66</v>
      </c>
      <c r="K3784" t="s">
        <v>73</v>
      </c>
      <c r="L3784">
        <v>15</v>
      </c>
      <c r="M3784" s="5">
        <v>81.16</v>
      </c>
      <c r="N3784" s="5">
        <f t="shared" si="59"/>
        <v>1217.3999999999999</v>
      </c>
      <c r="O3784" s="5">
        <v>25.11223235425356</v>
      </c>
      <c r="P3784" s="5">
        <f>tb_vendas[[#This Row],[Quantidade]]*tb_vendas[[#This Row],[Custo Unitário]]</f>
        <v>376.68348531380343</v>
      </c>
      <c r="Q3784" s="5">
        <f>tb_vendas[[#This Row],[Valor Total]]-tb_vendas[[#This Row],[Custo Total]]</f>
        <v>840.71651468619643</v>
      </c>
      <c r="R3784" s="2">
        <v>7</v>
      </c>
      <c r="S3784" s="3">
        <v>1</v>
      </c>
      <c r="T3784" t="s">
        <v>80</v>
      </c>
      <c r="U3784" t="s">
        <v>82</v>
      </c>
    </row>
    <row r="3785" spans="1:21" x14ac:dyDescent="0.3">
      <c r="A3785" s="3" t="s">
        <v>3869</v>
      </c>
      <c r="B3785" s="1">
        <v>45300</v>
      </c>
      <c r="C3785" s="7" t="str">
        <f>TEXT(tb_vendas[[#This Row],[Data do Pedido]],"aaaa-mm")</f>
        <v>2024-01</v>
      </c>
      <c r="D3785" s="1" t="s">
        <v>6593</v>
      </c>
      <c r="E3785" t="s">
        <v>23</v>
      </c>
      <c r="F3785" t="s">
        <v>29</v>
      </c>
      <c r="G3785" t="s">
        <v>43</v>
      </c>
      <c r="H3785" t="s">
        <v>45</v>
      </c>
      <c r="I3785" t="s">
        <v>50</v>
      </c>
      <c r="J3785" t="s">
        <v>66</v>
      </c>
      <c r="K3785" t="s">
        <v>73</v>
      </c>
      <c r="L3785">
        <v>50</v>
      </c>
      <c r="M3785" s="5">
        <v>28.25</v>
      </c>
      <c r="N3785" s="5">
        <f t="shared" si="59"/>
        <v>1412.5</v>
      </c>
      <c r="O3785" s="5">
        <v>16.648252049627821</v>
      </c>
      <c r="P3785" s="5">
        <f>tb_vendas[[#This Row],[Quantidade]]*tb_vendas[[#This Row],[Custo Unitário]]</f>
        <v>832.4126024813911</v>
      </c>
      <c r="Q3785" s="5">
        <f>tb_vendas[[#This Row],[Valor Total]]-tb_vendas[[#This Row],[Custo Total]]</f>
        <v>580.0873975186089</v>
      </c>
      <c r="R3785" s="2">
        <v>8</v>
      </c>
      <c r="S3785" s="3">
        <v>5</v>
      </c>
      <c r="T3785" t="s">
        <v>81</v>
      </c>
      <c r="U3785" t="s">
        <v>85</v>
      </c>
    </row>
    <row r="3786" spans="1:21" x14ac:dyDescent="0.3">
      <c r="A3786" s="3" t="s">
        <v>3870</v>
      </c>
      <c r="B3786" s="1">
        <v>45300</v>
      </c>
      <c r="C3786" s="7" t="str">
        <f>TEXT(tb_vendas[[#This Row],[Data do Pedido]],"aaaa-mm")</f>
        <v>2024-01</v>
      </c>
      <c r="D3786" s="1" t="s">
        <v>6588</v>
      </c>
      <c r="E3786" t="s">
        <v>19</v>
      </c>
      <c r="F3786" t="s">
        <v>26</v>
      </c>
      <c r="G3786" t="s">
        <v>41</v>
      </c>
      <c r="H3786" t="s">
        <v>45</v>
      </c>
      <c r="I3786" t="s">
        <v>59</v>
      </c>
      <c r="J3786" t="s">
        <v>70</v>
      </c>
      <c r="K3786" t="s">
        <v>74</v>
      </c>
      <c r="L3786">
        <v>69</v>
      </c>
      <c r="M3786" s="5">
        <v>52.31</v>
      </c>
      <c r="N3786" s="5">
        <f t="shared" si="59"/>
        <v>3609.3900000000003</v>
      </c>
      <c r="O3786" s="5">
        <v>26.840048910479855</v>
      </c>
      <c r="P3786" s="5">
        <f>tb_vendas[[#This Row],[Quantidade]]*tb_vendas[[#This Row],[Custo Unitário]]</f>
        <v>1851.9633748231099</v>
      </c>
      <c r="Q3786" s="5">
        <f>tb_vendas[[#This Row],[Valor Total]]-tb_vendas[[#This Row],[Custo Total]]</f>
        <v>1757.4266251768904</v>
      </c>
      <c r="R3786" s="2">
        <v>8</v>
      </c>
      <c r="S3786" s="3">
        <v>5</v>
      </c>
      <c r="T3786" t="s">
        <v>80</v>
      </c>
      <c r="U3786" t="s">
        <v>82</v>
      </c>
    </row>
    <row r="3787" spans="1:21" x14ac:dyDescent="0.3">
      <c r="A3787" s="3" t="s">
        <v>3871</v>
      </c>
      <c r="B3787" s="1">
        <v>45300</v>
      </c>
      <c r="C3787" s="7" t="str">
        <f>TEXT(tb_vendas[[#This Row],[Data do Pedido]],"aaaa-mm")</f>
        <v>2024-01</v>
      </c>
      <c r="D3787" s="1" t="s">
        <v>6591</v>
      </c>
      <c r="E3787" t="s">
        <v>17</v>
      </c>
      <c r="F3787" t="s">
        <v>27</v>
      </c>
      <c r="G3787" t="s">
        <v>42</v>
      </c>
      <c r="H3787" t="s">
        <v>46</v>
      </c>
      <c r="I3787" t="s">
        <v>52</v>
      </c>
      <c r="J3787" t="s">
        <v>67</v>
      </c>
      <c r="K3787" t="s">
        <v>78</v>
      </c>
      <c r="L3787">
        <v>31</v>
      </c>
      <c r="M3787" s="5">
        <v>75.03</v>
      </c>
      <c r="N3787" s="5">
        <f t="shared" si="59"/>
        <v>2325.9299999999998</v>
      </c>
      <c r="O3787" s="5">
        <v>58.940944243655615</v>
      </c>
      <c r="P3787" s="5">
        <f>tb_vendas[[#This Row],[Quantidade]]*tb_vendas[[#This Row],[Custo Unitário]]</f>
        <v>1827.1692715533241</v>
      </c>
      <c r="Q3787" s="5">
        <f>tb_vendas[[#This Row],[Valor Total]]-tb_vendas[[#This Row],[Custo Total]]</f>
        <v>498.76072844667578</v>
      </c>
      <c r="R3787" s="2">
        <v>9</v>
      </c>
      <c r="S3787" s="3">
        <v>1</v>
      </c>
      <c r="T3787" t="s">
        <v>80</v>
      </c>
      <c r="U3787" t="s">
        <v>85</v>
      </c>
    </row>
    <row r="3788" spans="1:21" x14ac:dyDescent="0.3">
      <c r="A3788" s="3" t="s">
        <v>3872</v>
      </c>
      <c r="B3788" s="1">
        <v>45301</v>
      </c>
      <c r="C3788" s="7" t="str">
        <f>TEXT(tb_vendas[[#This Row],[Data do Pedido]],"aaaa-mm")</f>
        <v>2024-01</v>
      </c>
      <c r="D3788" s="1" t="s">
        <v>6589</v>
      </c>
      <c r="E3788" t="s">
        <v>22</v>
      </c>
      <c r="F3788" t="s">
        <v>35</v>
      </c>
      <c r="G3788" t="s">
        <v>44</v>
      </c>
      <c r="H3788" t="s">
        <v>46</v>
      </c>
      <c r="I3788" t="s">
        <v>52</v>
      </c>
      <c r="J3788" t="s">
        <v>67</v>
      </c>
      <c r="K3788" t="s">
        <v>78</v>
      </c>
      <c r="L3788">
        <v>82</v>
      </c>
      <c r="M3788" s="5">
        <v>36.479999999999997</v>
      </c>
      <c r="N3788" s="5">
        <f t="shared" si="59"/>
        <v>2991.3599999999997</v>
      </c>
      <c r="O3788" s="5">
        <v>14.299555631209607</v>
      </c>
      <c r="P3788" s="5">
        <f>tb_vendas[[#This Row],[Quantidade]]*tb_vendas[[#This Row],[Custo Unitário]]</f>
        <v>1172.5635617591877</v>
      </c>
      <c r="Q3788" s="5">
        <f>tb_vendas[[#This Row],[Valor Total]]-tb_vendas[[#This Row],[Custo Total]]</f>
        <v>1818.796438240812</v>
      </c>
      <c r="R3788" s="2">
        <v>1</v>
      </c>
      <c r="S3788" s="3">
        <v>10</v>
      </c>
      <c r="T3788" t="s">
        <v>81</v>
      </c>
      <c r="U3788" t="s">
        <v>84</v>
      </c>
    </row>
    <row r="3789" spans="1:21" x14ac:dyDescent="0.3">
      <c r="A3789" s="3" t="s">
        <v>3873</v>
      </c>
      <c r="B3789" s="1">
        <v>45301</v>
      </c>
      <c r="C3789" s="7" t="str">
        <f>TEXT(tb_vendas[[#This Row],[Data do Pedido]],"aaaa-mm")</f>
        <v>2024-01</v>
      </c>
      <c r="D3789" s="1" t="s">
        <v>6589</v>
      </c>
      <c r="E3789" t="s">
        <v>17</v>
      </c>
      <c r="F3789" t="s">
        <v>31</v>
      </c>
      <c r="G3789" t="s">
        <v>40</v>
      </c>
      <c r="H3789" t="s">
        <v>46</v>
      </c>
      <c r="I3789" t="s">
        <v>52</v>
      </c>
      <c r="J3789" t="s">
        <v>67</v>
      </c>
      <c r="K3789" t="s">
        <v>75</v>
      </c>
      <c r="L3789">
        <v>79</v>
      </c>
      <c r="M3789" s="5">
        <v>15.99</v>
      </c>
      <c r="N3789" s="5">
        <f t="shared" si="59"/>
        <v>1263.21</v>
      </c>
      <c r="O3789" s="5">
        <v>4.9506438937546173</v>
      </c>
      <c r="P3789" s="5">
        <f>tb_vendas[[#This Row],[Quantidade]]*tb_vendas[[#This Row],[Custo Unitário]]</f>
        <v>391.10086760661477</v>
      </c>
      <c r="Q3789" s="5">
        <f>tb_vendas[[#This Row],[Valor Total]]-tb_vendas[[#This Row],[Custo Total]]</f>
        <v>872.10913239338527</v>
      </c>
      <c r="R3789" s="2">
        <v>1</v>
      </c>
      <c r="S3789" s="3">
        <v>3</v>
      </c>
      <c r="T3789" t="s">
        <v>79</v>
      </c>
      <c r="U3789" t="s">
        <v>84</v>
      </c>
    </row>
    <row r="3790" spans="1:21" x14ac:dyDescent="0.3">
      <c r="A3790" s="3" t="s">
        <v>3874</v>
      </c>
      <c r="B3790" s="1">
        <v>45302</v>
      </c>
      <c r="C3790" s="7" t="str">
        <f>TEXT(tb_vendas[[#This Row],[Data do Pedido]],"aaaa-mm")</f>
        <v>2024-01</v>
      </c>
      <c r="D3790" s="1" t="s">
        <v>6591</v>
      </c>
      <c r="E3790" t="s">
        <v>22</v>
      </c>
      <c r="F3790" t="s">
        <v>25</v>
      </c>
      <c r="G3790" t="s">
        <v>40</v>
      </c>
      <c r="H3790" t="s">
        <v>46</v>
      </c>
      <c r="I3790" t="s">
        <v>59</v>
      </c>
      <c r="J3790" t="s">
        <v>70</v>
      </c>
      <c r="K3790" t="s">
        <v>74</v>
      </c>
      <c r="L3790">
        <v>62</v>
      </c>
      <c r="M3790" s="5">
        <v>39.04</v>
      </c>
      <c r="N3790" s="5">
        <f t="shared" si="59"/>
        <v>2420.48</v>
      </c>
      <c r="O3790" s="5">
        <v>20.243113071318319</v>
      </c>
      <c r="P3790" s="5">
        <f>tb_vendas[[#This Row],[Quantidade]]*tb_vendas[[#This Row],[Custo Unitário]]</f>
        <v>1255.0730104217357</v>
      </c>
      <c r="Q3790" s="5">
        <f>tb_vendas[[#This Row],[Valor Total]]-tb_vendas[[#This Row],[Custo Total]]</f>
        <v>1165.4069895782643</v>
      </c>
      <c r="R3790" s="2">
        <v>8</v>
      </c>
      <c r="S3790" s="3">
        <v>7</v>
      </c>
      <c r="T3790" t="s">
        <v>81</v>
      </c>
      <c r="U3790" t="s">
        <v>84</v>
      </c>
    </row>
    <row r="3791" spans="1:21" x14ac:dyDescent="0.3">
      <c r="A3791" s="3" t="s">
        <v>3875</v>
      </c>
      <c r="B3791" s="1">
        <v>45302</v>
      </c>
      <c r="C3791" s="7" t="str">
        <f>TEXT(tb_vendas[[#This Row],[Data do Pedido]],"aaaa-mm")</f>
        <v>2024-01</v>
      </c>
      <c r="D3791" s="1" t="s">
        <v>6589</v>
      </c>
      <c r="E3791" t="s">
        <v>21</v>
      </c>
      <c r="F3791" t="s">
        <v>28</v>
      </c>
      <c r="G3791" t="s">
        <v>43</v>
      </c>
      <c r="H3791" t="s">
        <v>45</v>
      </c>
      <c r="I3791" t="s">
        <v>59</v>
      </c>
      <c r="J3791" t="s">
        <v>70</v>
      </c>
      <c r="K3791" t="s">
        <v>75</v>
      </c>
      <c r="L3791">
        <v>31</v>
      </c>
      <c r="M3791" s="5">
        <v>33.25</v>
      </c>
      <c r="N3791" s="5">
        <f t="shared" si="59"/>
        <v>1030.75</v>
      </c>
      <c r="O3791" s="5">
        <v>12.214586880961299</v>
      </c>
      <c r="P3791" s="5">
        <f>tb_vendas[[#This Row],[Quantidade]]*tb_vendas[[#This Row],[Custo Unitário]]</f>
        <v>378.65219330980028</v>
      </c>
      <c r="Q3791" s="5">
        <f>tb_vendas[[#This Row],[Valor Total]]-tb_vendas[[#This Row],[Custo Total]]</f>
        <v>652.09780669019972</v>
      </c>
      <c r="R3791" s="2">
        <v>8</v>
      </c>
      <c r="S3791" s="3">
        <v>1</v>
      </c>
      <c r="T3791" t="s">
        <v>81</v>
      </c>
      <c r="U3791" t="s">
        <v>82</v>
      </c>
    </row>
    <row r="3792" spans="1:21" x14ac:dyDescent="0.3">
      <c r="A3792" s="3" t="s">
        <v>3876</v>
      </c>
      <c r="B3792" s="1">
        <v>45302</v>
      </c>
      <c r="C3792" s="7" t="str">
        <f>TEXT(tb_vendas[[#This Row],[Data do Pedido]],"aaaa-mm")</f>
        <v>2024-01</v>
      </c>
      <c r="D3792" s="1" t="s">
        <v>6590</v>
      </c>
      <c r="E3792" t="s">
        <v>20</v>
      </c>
      <c r="F3792" t="s">
        <v>27</v>
      </c>
      <c r="G3792" t="s">
        <v>42</v>
      </c>
      <c r="H3792" t="s">
        <v>46</v>
      </c>
      <c r="I3792" t="s">
        <v>51</v>
      </c>
      <c r="J3792" t="s">
        <v>65</v>
      </c>
      <c r="K3792" t="s">
        <v>76</v>
      </c>
      <c r="L3792">
        <v>6</v>
      </c>
      <c r="M3792" s="5">
        <v>23.62</v>
      </c>
      <c r="N3792" s="5">
        <f t="shared" si="59"/>
        <v>141.72</v>
      </c>
      <c r="O3792" s="5">
        <v>6.803763467113102</v>
      </c>
      <c r="P3792" s="5">
        <f>tb_vendas[[#This Row],[Quantidade]]*tb_vendas[[#This Row],[Custo Unitário]]</f>
        <v>40.822580802678615</v>
      </c>
      <c r="Q3792" s="5">
        <f>tb_vendas[[#This Row],[Valor Total]]-tb_vendas[[#This Row],[Custo Total]]</f>
        <v>100.89741919732138</v>
      </c>
      <c r="R3792" s="2">
        <v>5</v>
      </c>
      <c r="S3792" s="3">
        <v>10</v>
      </c>
      <c r="T3792" t="s">
        <v>80</v>
      </c>
      <c r="U3792" t="s">
        <v>85</v>
      </c>
    </row>
    <row r="3793" spans="1:21" x14ac:dyDescent="0.3">
      <c r="A3793" s="3" t="s">
        <v>3877</v>
      </c>
      <c r="B3793" s="1">
        <v>45302</v>
      </c>
      <c r="C3793" s="7" t="str">
        <f>TEXT(tb_vendas[[#This Row],[Data do Pedido]],"aaaa-mm")</f>
        <v>2024-01</v>
      </c>
      <c r="D3793" s="1" t="s">
        <v>6588</v>
      </c>
      <c r="E3793" t="s">
        <v>20</v>
      </c>
      <c r="F3793" t="s">
        <v>37</v>
      </c>
      <c r="G3793" t="s">
        <v>41</v>
      </c>
      <c r="H3793" t="s">
        <v>45</v>
      </c>
      <c r="I3793" t="s">
        <v>60</v>
      </c>
      <c r="J3793" t="s">
        <v>69</v>
      </c>
      <c r="K3793" t="s">
        <v>78</v>
      </c>
      <c r="L3793">
        <v>9</v>
      </c>
      <c r="M3793" s="5">
        <v>34.28</v>
      </c>
      <c r="N3793" s="5">
        <f t="shared" si="59"/>
        <v>308.52</v>
      </c>
      <c r="O3793" s="5">
        <v>10.406430400585323</v>
      </c>
      <c r="P3793" s="5">
        <f>tb_vendas[[#This Row],[Quantidade]]*tb_vendas[[#This Row],[Custo Unitário]]</f>
        <v>93.657873605267909</v>
      </c>
      <c r="Q3793" s="5">
        <f>tb_vendas[[#This Row],[Valor Total]]-tb_vendas[[#This Row],[Custo Total]]</f>
        <v>214.86212639473206</v>
      </c>
      <c r="R3793" s="2">
        <v>5</v>
      </c>
      <c r="S3793" s="3">
        <v>3</v>
      </c>
      <c r="T3793" t="s">
        <v>79</v>
      </c>
      <c r="U3793" t="s">
        <v>82</v>
      </c>
    </row>
    <row r="3794" spans="1:21" x14ac:dyDescent="0.3">
      <c r="A3794" s="3" t="s">
        <v>3878</v>
      </c>
      <c r="B3794" s="1">
        <v>45302</v>
      </c>
      <c r="C3794" s="7" t="str">
        <f>TEXT(tb_vendas[[#This Row],[Data do Pedido]],"aaaa-mm")</f>
        <v>2024-01</v>
      </c>
      <c r="D3794" s="1" t="s">
        <v>6590</v>
      </c>
      <c r="E3794" t="s">
        <v>22</v>
      </c>
      <c r="F3794" t="s">
        <v>31</v>
      </c>
      <c r="G3794" t="s">
        <v>40</v>
      </c>
      <c r="H3794" t="s">
        <v>46</v>
      </c>
      <c r="I3794" t="s">
        <v>49</v>
      </c>
      <c r="J3794" t="s">
        <v>65</v>
      </c>
      <c r="K3794" t="s">
        <v>72</v>
      </c>
      <c r="L3794">
        <v>33</v>
      </c>
      <c r="M3794" s="5">
        <v>44.33</v>
      </c>
      <c r="N3794" s="5">
        <f t="shared" si="59"/>
        <v>1462.8899999999999</v>
      </c>
      <c r="O3794" s="5">
        <v>14.293542505391571</v>
      </c>
      <c r="P3794" s="5">
        <f>tb_vendas[[#This Row],[Quantidade]]*tb_vendas[[#This Row],[Custo Unitário]]</f>
        <v>471.68690267792181</v>
      </c>
      <c r="Q3794" s="5">
        <f>tb_vendas[[#This Row],[Valor Total]]-tb_vendas[[#This Row],[Custo Total]]</f>
        <v>991.20309732207807</v>
      </c>
      <c r="R3794" s="2">
        <v>6</v>
      </c>
      <c r="S3794" s="3">
        <v>8</v>
      </c>
      <c r="T3794" t="s">
        <v>81</v>
      </c>
      <c r="U3794" t="s">
        <v>83</v>
      </c>
    </row>
    <row r="3795" spans="1:21" x14ac:dyDescent="0.3">
      <c r="A3795" s="3" t="s">
        <v>3879</v>
      </c>
      <c r="B3795" s="1">
        <v>45302</v>
      </c>
      <c r="C3795" s="7" t="str">
        <f>TEXT(tb_vendas[[#This Row],[Data do Pedido]],"aaaa-mm")</f>
        <v>2024-01</v>
      </c>
      <c r="D3795" s="1" t="s">
        <v>6589</v>
      </c>
      <c r="E3795" t="s">
        <v>21</v>
      </c>
      <c r="F3795" t="s">
        <v>30</v>
      </c>
      <c r="G3795" t="s">
        <v>44</v>
      </c>
      <c r="H3795" t="s">
        <v>46</v>
      </c>
      <c r="I3795" t="s">
        <v>52</v>
      </c>
      <c r="J3795" t="s">
        <v>67</v>
      </c>
      <c r="K3795" t="s">
        <v>78</v>
      </c>
      <c r="L3795">
        <v>28</v>
      </c>
      <c r="M3795" s="5">
        <v>43.92</v>
      </c>
      <c r="N3795" s="5">
        <f t="shared" si="59"/>
        <v>1229.76</v>
      </c>
      <c r="O3795" s="5">
        <v>14.275929629850255</v>
      </c>
      <c r="P3795" s="5">
        <f>tb_vendas[[#This Row],[Quantidade]]*tb_vendas[[#This Row],[Custo Unitário]]</f>
        <v>399.72602963580715</v>
      </c>
      <c r="Q3795" s="5">
        <f>tb_vendas[[#This Row],[Valor Total]]-tb_vendas[[#This Row],[Custo Total]]</f>
        <v>830.03397036419278</v>
      </c>
      <c r="R3795" s="2">
        <v>6</v>
      </c>
      <c r="S3795" s="3">
        <v>0</v>
      </c>
      <c r="T3795" t="s">
        <v>80</v>
      </c>
      <c r="U3795" t="s">
        <v>82</v>
      </c>
    </row>
    <row r="3796" spans="1:21" x14ac:dyDescent="0.3">
      <c r="A3796" s="3" t="s">
        <v>3880</v>
      </c>
      <c r="B3796" s="1">
        <v>45303</v>
      </c>
      <c r="C3796" s="7" t="str">
        <f>TEXT(tb_vendas[[#This Row],[Data do Pedido]],"aaaa-mm")</f>
        <v>2024-01</v>
      </c>
      <c r="D3796" s="1" t="s">
        <v>6589</v>
      </c>
      <c r="E3796" t="s">
        <v>22</v>
      </c>
      <c r="F3796" t="s">
        <v>37</v>
      </c>
      <c r="G3796" t="s">
        <v>41</v>
      </c>
      <c r="H3796" t="s">
        <v>45</v>
      </c>
      <c r="I3796" t="s">
        <v>50</v>
      </c>
      <c r="J3796" t="s">
        <v>66</v>
      </c>
      <c r="K3796" t="s">
        <v>78</v>
      </c>
      <c r="L3796">
        <v>98</v>
      </c>
      <c r="M3796" s="5">
        <v>61.29</v>
      </c>
      <c r="N3796" s="5">
        <f t="shared" si="59"/>
        <v>6006.42</v>
      </c>
      <c r="O3796" s="5">
        <v>16.525339112202982</v>
      </c>
      <c r="P3796" s="5">
        <f>tb_vendas[[#This Row],[Quantidade]]*tb_vendas[[#This Row],[Custo Unitário]]</f>
        <v>1619.4832329958922</v>
      </c>
      <c r="Q3796" s="5">
        <f>tb_vendas[[#This Row],[Valor Total]]-tb_vendas[[#This Row],[Custo Total]]</f>
        <v>4386.9367670041083</v>
      </c>
      <c r="R3796" s="2">
        <v>10</v>
      </c>
      <c r="S3796" s="3">
        <v>1</v>
      </c>
      <c r="T3796" t="s">
        <v>81</v>
      </c>
      <c r="U3796" t="s">
        <v>84</v>
      </c>
    </row>
    <row r="3797" spans="1:21" x14ac:dyDescent="0.3">
      <c r="A3797" s="3" t="s">
        <v>3881</v>
      </c>
      <c r="B3797" s="1">
        <v>45303</v>
      </c>
      <c r="C3797" s="7" t="str">
        <f>TEXT(tb_vendas[[#This Row],[Data do Pedido]],"aaaa-mm")</f>
        <v>2024-01</v>
      </c>
      <c r="D3797" s="1" t="s">
        <v>6588</v>
      </c>
      <c r="E3797" t="s">
        <v>21</v>
      </c>
      <c r="F3797" t="s">
        <v>24</v>
      </c>
      <c r="G3797" t="s">
        <v>39</v>
      </c>
      <c r="H3797" t="s">
        <v>45</v>
      </c>
      <c r="I3797" t="s">
        <v>54</v>
      </c>
      <c r="J3797" t="s">
        <v>68</v>
      </c>
      <c r="K3797" t="s">
        <v>72</v>
      </c>
      <c r="L3797">
        <v>52</v>
      </c>
      <c r="M3797" s="5">
        <v>58.95</v>
      </c>
      <c r="N3797" s="5">
        <f t="shared" si="59"/>
        <v>3065.4</v>
      </c>
      <c r="O3797" s="5">
        <v>14.770276843175376</v>
      </c>
      <c r="P3797" s="5">
        <f>tb_vendas[[#This Row],[Quantidade]]*tb_vendas[[#This Row],[Custo Unitário]]</f>
        <v>768.05439584511953</v>
      </c>
      <c r="Q3797" s="5">
        <f>tb_vendas[[#This Row],[Valor Total]]-tb_vendas[[#This Row],[Custo Total]]</f>
        <v>2297.3456041548807</v>
      </c>
      <c r="R3797" s="2">
        <v>1</v>
      </c>
      <c r="S3797" s="3">
        <v>0</v>
      </c>
      <c r="T3797" t="s">
        <v>81</v>
      </c>
      <c r="U3797" t="s">
        <v>83</v>
      </c>
    </row>
    <row r="3798" spans="1:21" x14ac:dyDescent="0.3">
      <c r="A3798" s="3" t="s">
        <v>3882</v>
      </c>
      <c r="B3798" s="1">
        <v>45303</v>
      </c>
      <c r="C3798" s="7" t="str">
        <f>TEXT(tb_vendas[[#This Row],[Data do Pedido]],"aaaa-mm")</f>
        <v>2024-01</v>
      </c>
      <c r="D3798" s="1" t="s">
        <v>6589</v>
      </c>
      <c r="E3798" t="s">
        <v>16</v>
      </c>
      <c r="F3798" t="s">
        <v>27</v>
      </c>
      <c r="G3798" t="s">
        <v>42</v>
      </c>
      <c r="H3798" t="s">
        <v>46</v>
      </c>
      <c r="I3798" t="s">
        <v>59</v>
      </c>
      <c r="J3798" t="s">
        <v>70</v>
      </c>
      <c r="K3798" t="s">
        <v>73</v>
      </c>
      <c r="L3798">
        <v>71</v>
      </c>
      <c r="M3798" s="5">
        <v>43.48</v>
      </c>
      <c r="N3798" s="5">
        <f t="shared" si="59"/>
        <v>3087.08</v>
      </c>
      <c r="O3798" s="5">
        <v>14.505539183483373</v>
      </c>
      <c r="P3798" s="5">
        <f>tb_vendas[[#This Row],[Quantidade]]*tb_vendas[[#This Row],[Custo Unitário]]</f>
        <v>1029.8932820273194</v>
      </c>
      <c r="Q3798" s="5">
        <f>tb_vendas[[#This Row],[Valor Total]]-tb_vendas[[#This Row],[Custo Total]]</f>
        <v>2057.1867179726805</v>
      </c>
      <c r="R3798" s="2">
        <v>10</v>
      </c>
      <c r="S3798" s="3">
        <v>6</v>
      </c>
      <c r="T3798" t="s">
        <v>81</v>
      </c>
      <c r="U3798" t="s">
        <v>85</v>
      </c>
    </row>
    <row r="3799" spans="1:21" x14ac:dyDescent="0.3">
      <c r="A3799" s="3" t="s">
        <v>3883</v>
      </c>
      <c r="B3799" s="1">
        <v>45303</v>
      </c>
      <c r="C3799" s="7" t="str">
        <f>TEXT(tb_vendas[[#This Row],[Data do Pedido]],"aaaa-mm")</f>
        <v>2024-01</v>
      </c>
      <c r="D3799" s="1" t="s">
        <v>6592</v>
      </c>
      <c r="E3799" t="s">
        <v>20</v>
      </c>
      <c r="F3799" t="s">
        <v>31</v>
      </c>
      <c r="G3799" t="s">
        <v>40</v>
      </c>
      <c r="H3799" t="s">
        <v>46</v>
      </c>
      <c r="I3799" t="s">
        <v>53</v>
      </c>
      <c r="J3799" t="s">
        <v>67</v>
      </c>
      <c r="K3799" t="s">
        <v>75</v>
      </c>
      <c r="L3799">
        <v>34</v>
      </c>
      <c r="M3799" s="5">
        <v>92.88</v>
      </c>
      <c r="N3799" s="5">
        <f t="shared" si="59"/>
        <v>3157.92</v>
      </c>
      <c r="O3799" s="5">
        <v>29.937461029360236</v>
      </c>
      <c r="P3799" s="5">
        <f>tb_vendas[[#This Row],[Quantidade]]*tb_vendas[[#This Row],[Custo Unitário]]</f>
        <v>1017.873674998248</v>
      </c>
      <c r="Q3799" s="5">
        <f>tb_vendas[[#This Row],[Valor Total]]-tb_vendas[[#This Row],[Custo Total]]</f>
        <v>2140.0463250017519</v>
      </c>
      <c r="R3799" s="2">
        <v>2</v>
      </c>
      <c r="S3799" s="3">
        <v>3</v>
      </c>
      <c r="T3799" t="s">
        <v>79</v>
      </c>
      <c r="U3799" t="s">
        <v>84</v>
      </c>
    </row>
    <row r="3800" spans="1:21" x14ac:dyDescent="0.3">
      <c r="A3800" s="3" t="s">
        <v>3884</v>
      </c>
      <c r="B3800" s="1">
        <v>45303</v>
      </c>
      <c r="C3800" s="7" t="str">
        <f>TEXT(tb_vendas[[#This Row],[Data do Pedido]],"aaaa-mm")</f>
        <v>2024-01</v>
      </c>
      <c r="D3800" s="1" t="s">
        <v>6591</v>
      </c>
      <c r="E3800" t="s">
        <v>23</v>
      </c>
      <c r="F3800" t="s">
        <v>25</v>
      </c>
      <c r="G3800" t="s">
        <v>40</v>
      </c>
      <c r="H3800" t="s">
        <v>46</v>
      </c>
      <c r="I3800" t="s">
        <v>54</v>
      </c>
      <c r="J3800" t="s">
        <v>68</v>
      </c>
      <c r="K3800" t="s">
        <v>78</v>
      </c>
      <c r="L3800">
        <v>9</v>
      </c>
      <c r="M3800" s="5">
        <v>36.630000000000003</v>
      </c>
      <c r="N3800" s="5">
        <f t="shared" si="59"/>
        <v>329.67</v>
      </c>
      <c r="O3800" s="5">
        <v>22.743994648440612</v>
      </c>
      <c r="P3800" s="5">
        <f>tb_vendas[[#This Row],[Quantidade]]*tb_vendas[[#This Row],[Custo Unitário]]</f>
        <v>204.6959518359655</v>
      </c>
      <c r="Q3800" s="5">
        <f>tb_vendas[[#This Row],[Valor Total]]-tb_vendas[[#This Row],[Custo Total]]</f>
        <v>124.97404816403451</v>
      </c>
      <c r="R3800" s="2">
        <v>2</v>
      </c>
      <c r="S3800" s="3">
        <v>6</v>
      </c>
      <c r="T3800" t="s">
        <v>79</v>
      </c>
      <c r="U3800" t="s">
        <v>82</v>
      </c>
    </row>
    <row r="3801" spans="1:21" x14ac:dyDescent="0.3">
      <c r="A3801" s="3" t="s">
        <v>3885</v>
      </c>
      <c r="B3801" s="1">
        <v>45304</v>
      </c>
      <c r="C3801" s="7" t="str">
        <f>TEXT(tb_vendas[[#This Row],[Data do Pedido]],"aaaa-mm")</f>
        <v>2024-01</v>
      </c>
      <c r="D3801" s="1" t="s">
        <v>6593</v>
      </c>
      <c r="E3801" t="s">
        <v>17</v>
      </c>
      <c r="F3801" t="s">
        <v>33</v>
      </c>
      <c r="G3801" t="s">
        <v>42</v>
      </c>
      <c r="H3801" t="s">
        <v>46</v>
      </c>
      <c r="I3801" t="s">
        <v>48</v>
      </c>
      <c r="J3801" t="s">
        <v>64</v>
      </c>
      <c r="K3801" t="s">
        <v>78</v>
      </c>
      <c r="L3801">
        <v>92</v>
      </c>
      <c r="M3801" s="5">
        <v>43.85</v>
      </c>
      <c r="N3801" s="5">
        <f t="shared" si="59"/>
        <v>4034.2000000000003</v>
      </c>
      <c r="O3801" s="5">
        <v>13.075547738973828</v>
      </c>
      <c r="P3801" s="5">
        <f>tb_vendas[[#This Row],[Quantidade]]*tb_vendas[[#This Row],[Custo Unitário]]</f>
        <v>1202.9503919855922</v>
      </c>
      <c r="Q3801" s="5">
        <f>tb_vendas[[#This Row],[Valor Total]]-tb_vendas[[#This Row],[Custo Total]]</f>
        <v>2831.2496080144083</v>
      </c>
      <c r="R3801" s="2">
        <v>7</v>
      </c>
      <c r="S3801" s="3">
        <v>0</v>
      </c>
      <c r="T3801" t="s">
        <v>80</v>
      </c>
      <c r="U3801" t="s">
        <v>82</v>
      </c>
    </row>
    <row r="3802" spans="1:21" x14ac:dyDescent="0.3">
      <c r="A3802" s="3" t="s">
        <v>3886</v>
      </c>
      <c r="B3802" s="1">
        <v>45304</v>
      </c>
      <c r="C3802" s="7" t="str">
        <f>TEXT(tb_vendas[[#This Row],[Data do Pedido]],"aaaa-mm")</f>
        <v>2024-01</v>
      </c>
      <c r="D3802" s="1" t="s">
        <v>6591</v>
      </c>
      <c r="E3802" t="s">
        <v>23</v>
      </c>
      <c r="F3802" t="s">
        <v>31</v>
      </c>
      <c r="G3802" t="s">
        <v>40</v>
      </c>
      <c r="H3802" t="s">
        <v>46</v>
      </c>
      <c r="I3802" t="s">
        <v>60</v>
      </c>
      <c r="J3802" t="s">
        <v>69</v>
      </c>
      <c r="K3802" t="s">
        <v>76</v>
      </c>
      <c r="L3802">
        <v>16</v>
      </c>
      <c r="M3802" s="5">
        <v>2.09</v>
      </c>
      <c r="N3802" s="5">
        <f t="shared" si="59"/>
        <v>33.44</v>
      </c>
      <c r="O3802" s="5">
        <v>1.1638766643546072</v>
      </c>
      <c r="P3802" s="5">
        <f>tb_vendas[[#This Row],[Quantidade]]*tb_vendas[[#This Row],[Custo Unitário]]</f>
        <v>18.622026629673716</v>
      </c>
      <c r="Q3802" s="5">
        <f>tb_vendas[[#This Row],[Valor Total]]-tb_vendas[[#This Row],[Custo Total]]</f>
        <v>14.817973370326282</v>
      </c>
      <c r="R3802" s="2">
        <v>6</v>
      </c>
      <c r="S3802" s="3">
        <v>3</v>
      </c>
      <c r="T3802" t="s">
        <v>81</v>
      </c>
      <c r="U3802" t="s">
        <v>83</v>
      </c>
    </row>
    <row r="3803" spans="1:21" x14ac:dyDescent="0.3">
      <c r="A3803" s="3" t="s">
        <v>3887</v>
      </c>
      <c r="B3803" s="1">
        <v>45304</v>
      </c>
      <c r="C3803" s="7" t="str">
        <f>TEXT(tb_vendas[[#This Row],[Data do Pedido]],"aaaa-mm")</f>
        <v>2024-01</v>
      </c>
      <c r="D3803" s="1" t="s">
        <v>6591</v>
      </c>
      <c r="E3803" t="s">
        <v>19</v>
      </c>
      <c r="F3803" t="s">
        <v>32</v>
      </c>
      <c r="G3803" t="s">
        <v>39</v>
      </c>
      <c r="H3803" t="s">
        <v>45</v>
      </c>
      <c r="I3803" t="s">
        <v>60</v>
      </c>
      <c r="J3803" t="s">
        <v>69</v>
      </c>
      <c r="K3803" t="s">
        <v>74</v>
      </c>
      <c r="L3803">
        <v>17</v>
      </c>
      <c r="M3803" s="5">
        <v>32.68</v>
      </c>
      <c r="N3803" s="5">
        <f t="shared" si="59"/>
        <v>555.55999999999995</v>
      </c>
      <c r="O3803" s="5">
        <v>31.805494617809241</v>
      </c>
      <c r="P3803" s="5">
        <f>tb_vendas[[#This Row],[Quantidade]]*tb_vendas[[#This Row],[Custo Unitário]]</f>
        <v>540.69340850275705</v>
      </c>
      <c r="Q3803" s="5">
        <f>tb_vendas[[#This Row],[Valor Total]]-tb_vendas[[#This Row],[Custo Total]]</f>
        <v>14.866591497242894</v>
      </c>
      <c r="R3803" s="2">
        <v>2</v>
      </c>
      <c r="S3803" s="3">
        <v>7</v>
      </c>
      <c r="T3803" t="s">
        <v>80</v>
      </c>
      <c r="U3803" t="s">
        <v>84</v>
      </c>
    </row>
    <row r="3804" spans="1:21" x14ac:dyDescent="0.3">
      <c r="A3804" s="3" t="s">
        <v>3888</v>
      </c>
      <c r="B3804" s="1">
        <v>45304</v>
      </c>
      <c r="C3804" s="7" t="str">
        <f>TEXT(tb_vendas[[#This Row],[Data do Pedido]],"aaaa-mm")</f>
        <v>2024-01</v>
      </c>
      <c r="D3804" s="1" t="s">
        <v>6593</v>
      </c>
      <c r="E3804" t="s">
        <v>17</v>
      </c>
      <c r="F3804" t="s">
        <v>25</v>
      </c>
      <c r="G3804" t="s">
        <v>40</v>
      </c>
      <c r="H3804" t="s">
        <v>46</v>
      </c>
      <c r="I3804" t="s">
        <v>48</v>
      </c>
      <c r="J3804" t="s">
        <v>64</v>
      </c>
      <c r="K3804" t="s">
        <v>72</v>
      </c>
      <c r="L3804">
        <v>95</v>
      </c>
      <c r="M3804" s="5">
        <v>49.41</v>
      </c>
      <c r="N3804" s="5">
        <f t="shared" si="59"/>
        <v>4693.95</v>
      </c>
      <c r="O3804" s="5">
        <v>25.336905260168116</v>
      </c>
      <c r="P3804" s="5">
        <f>tb_vendas[[#This Row],[Quantidade]]*tb_vendas[[#This Row],[Custo Unitário]]</f>
        <v>2407.005999715971</v>
      </c>
      <c r="Q3804" s="5">
        <f>tb_vendas[[#This Row],[Valor Total]]-tb_vendas[[#This Row],[Custo Total]]</f>
        <v>2286.9440002840288</v>
      </c>
      <c r="R3804" s="2">
        <v>5</v>
      </c>
      <c r="S3804" s="3">
        <v>7</v>
      </c>
      <c r="T3804" t="s">
        <v>80</v>
      </c>
      <c r="U3804" t="s">
        <v>84</v>
      </c>
    </row>
    <row r="3805" spans="1:21" x14ac:dyDescent="0.3">
      <c r="A3805" s="3" t="s">
        <v>3889</v>
      </c>
      <c r="B3805" s="1">
        <v>45304</v>
      </c>
      <c r="C3805" s="7" t="str">
        <f>TEXT(tb_vendas[[#This Row],[Data do Pedido]],"aaaa-mm")</f>
        <v>2024-01</v>
      </c>
      <c r="D3805" s="1" t="s">
        <v>6589</v>
      </c>
      <c r="E3805" t="s">
        <v>20</v>
      </c>
      <c r="F3805" t="s">
        <v>38</v>
      </c>
      <c r="G3805" t="s">
        <v>39</v>
      </c>
      <c r="H3805" t="s">
        <v>45</v>
      </c>
      <c r="I3805" t="s">
        <v>54</v>
      </c>
      <c r="J3805" t="s">
        <v>68</v>
      </c>
      <c r="K3805" t="s">
        <v>77</v>
      </c>
      <c r="L3805">
        <v>35</v>
      </c>
      <c r="M3805" s="5">
        <v>96.22</v>
      </c>
      <c r="N3805" s="5">
        <f t="shared" si="59"/>
        <v>3367.7</v>
      </c>
      <c r="O3805" s="5">
        <v>65.749794671148535</v>
      </c>
      <c r="P3805" s="5">
        <f>tb_vendas[[#This Row],[Quantidade]]*tb_vendas[[#This Row],[Custo Unitário]]</f>
        <v>2301.2428134901988</v>
      </c>
      <c r="Q3805" s="5">
        <f>tb_vendas[[#This Row],[Valor Total]]-tb_vendas[[#This Row],[Custo Total]]</f>
        <v>1066.457186509801</v>
      </c>
      <c r="R3805" s="2">
        <v>9</v>
      </c>
      <c r="S3805" s="3">
        <v>3</v>
      </c>
      <c r="T3805" t="s">
        <v>79</v>
      </c>
      <c r="U3805" t="s">
        <v>82</v>
      </c>
    </row>
    <row r="3806" spans="1:21" x14ac:dyDescent="0.3">
      <c r="A3806" s="3" t="s">
        <v>3890</v>
      </c>
      <c r="B3806" s="1">
        <v>45305</v>
      </c>
      <c r="C3806" s="7" t="str">
        <f>TEXT(tb_vendas[[#This Row],[Data do Pedido]],"aaaa-mm")</f>
        <v>2024-01</v>
      </c>
      <c r="D3806" s="1" t="s">
        <v>6591</v>
      </c>
      <c r="E3806" t="s">
        <v>16</v>
      </c>
      <c r="F3806" t="s">
        <v>36</v>
      </c>
      <c r="G3806" t="s">
        <v>39</v>
      </c>
      <c r="H3806" t="s">
        <v>45</v>
      </c>
      <c r="I3806" t="s">
        <v>47</v>
      </c>
      <c r="J3806" t="s">
        <v>63</v>
      </c>
      <c r="K3806" t="s">
        <v>75</v>
      </c>
      <c r="L3806">
        <v>58</v>
      </c>
      <c r="M3806" s="5">
        <v>3.35</v>
      </c>
      <c r="N3806" s="5">
        <f t="shared" si="59"/>
        <v>194.3</v>
      </c>
      <c r="O3806" s="5">
        <v>1.702548423571508</v>
      </c>
      <c r="P3806" s="5">
        <f>tb_vendas[[#This Row],[Quantidade]]*tb_vendas[[#This Row],[Custo Unitário]]</f>
        <v>98.747808567147473</v>
      </c>
      <c r="Q3806" s="5">
        <f>tb_vendas[[#This Row],[Valor Total]]-tb_vendas[[#This Row],[Custo Total]]</f>
        <v>95.552191432852538</v>
      </c>
      <c r="R3806" s="2">
        <v>8</v>
      </c>
      <c r="S3806" s="3">
        <v>6</v>
      </c>
      <c r="T3806" t="s">
        <v>81</v>
      </c>
      <c r="U3806" t="s">
        <v>84</v>
      </c>
    </row>
    <row r="3807" spans="1:21" x14ac:dyDescent="0.3">
      <c r="A3807" s="3" t="s">
        <v>3891</v>
      </c>
      <c r="B3807" s="1">
        <v>45305</v>
      </c>
      <c r="C3807" s="7" t="str">
        <f>TEXT(tb_vendas[[#This Row],[Data do Pedido]],"aaaa-mm")</f>
        <v>2024-01</v>
      </c>
      <c r="D3807" s="1" t="s">
        <v>6590</v>
      </c>
      <c r="E3807" t="s">
        <v>18</v>
      </c>
      <c r="F3807" t="s">
        <v>36</v>
      </c>
      <c r="G3807" t="s">
        <v>39</v>
      </c>
      <c r="H3807" t="s">
        <v>45</v>
      </c>
      <c r="I3807" t="s">
        <v>48</v>
      </c>
      <c r="J3807" t="s">
        <v>64</v>
      </c>
      <c r="K3807" t="s">
        <v>73</v>
      </c>
      <c r="L3807">
        <v>81</v>
      </c>
      <c r="M3807" s="5">
        <v>29.18</v>
      </c>
      <c r="N3807" s="5">
        <f t="shared" si="59"/>
        <v>2363.58</v>
      </c>
      <c r="O3807" s="5">
        <v>16.972011023457512</v>
      </c>
      <c r="P3807" s="5">
        <f>tb_vendas[[#This Row],[Quantidade]]*tb_vendas[[#This Row],[Custo Unitário]]</f>
        <v>1374.7328929000585</v>
      </c>
      <c r="Q3807" s="5">
        <f>tb_vendas[[#This Row],[Valor Total]]-tb_vendas[[#This Row],[Custo Total]]</f>
        <v>988.84710709994147</v>
      </c>
      <c r="R3807" s="2">
        <v>7</v>
      </c>
      <c r="S3807" s="3">
        <v>1</v>
      </c>
      <c r="T3807" t="s">
        <v>80</v>
      </c>
      <c r="U3807" t="s">
        <v>84</v>
      </c>
    </row>
    <row r="3808" spans="1:21" x14ac:dyDescent="0.3">
      <c r="A3808" s="3" t="s">
        <v>3892</v>
      </c>
      <c r="B3808" s="1">
        <v>45305</v>
      </c>
      <c r="C3808" s="7" t="str">
        <f>TEXT(tb_vendas[[#This Row],[Data do Pedido]],"aaaa-mm")</f>
        <v>2024-01</v>
      </c>
      <c r="D3808" s="1" t="s">
        <v>6592</v>
      </c>
      <c r="E3808" t="s">
        <v>23</v>
      </c>
      <c r="F3808" t="s">
        <v>32</v>
      </c>
      <c r="G3808" t="s">
        <v>39</v>
      </c>
      <c r="H3808" t="s">
        <v>45</v>
      </c>
      <c r="I3808" t="s">
        <v>51</v>
      </c>
      <c r="J3808" t="s">
        <v>65</v>
      </c>
      <c r="K3808" t="s">
        <v>71</v>
      </c>
      <c r="L3808">
        <v>41</v>
      </c>
      <c r="M3808" s="5">
        <v>18.41</v>
      </c>
      <c r="N3808" s="5">
        <f t="shared" si="59"/>
        <v>754.81000000000006</v>
      </c>
      <c r="O3808" s="5">
        <v>5.4782707761525264</v>
      </c>
      <c r="P3808" s="5">
        <f>tb_vendas[[#This Row],[Quantidade]]*tb_vendas[[#This Row],[Custo Unitário]]</f>
        <v>224.60910182225359</v>
      </c>
      <c r="Q3808" s="5">
        <f>tb_vendas[[#This Row],[Valor Total]]-tb_vendas[[#This Row],[Custo Total]]</f>
        <v>530.20089817774647</v>
      </c>
      <c r="R3808" s="2">
        <v>8</v>
      </c>
      <c r="S3808" s="3">
        <v>6</v>
      </c>
      <c r="T3808" t="s">
        <v>81</v>
      </c>
      <c r="U3808" t="s">
        <v>83</v>
      </c>
    </row>
    <row r="3809" spans="1:21" x14ac:dyDescent="0.3">
      <c r="A3809" s="3" t="s">
        <v>3893</v>
      </c>
      <c r="B3809" s="1">
        <v>45305</v>
      </c>
      <c r="C3809" s="7" t="str">
        <f>TEXT(tb_vendas[[#This Row],[Data do Pedido]],"aaaa-mm")</f>
        <v>2024-01</v>
      </c>
      <c r="D3809" s="1" t="s">
        <v>6592</v>
      </c>
      <c r="E3809" t="s">
        <v>16</v>
      </c>
      <c r="F3809" t="s">
        <v>37</v>
      </c>
      <c r="G3809" t="s">
        <v>41</v>
      </c>
      <c r="H3809" t="s">
        <v>45</v>
      </c>
      <c r="I3809" t="s">
        <v>56</v>
      </c>
      <c r="J3809" t="s">
        <v>63</v>
      </c>
      <c r="K3809" t="s">
        <v>71</v>
      </c>
      <c r="L3809">
        <v>31</v>
      </c>
      <c r="M3809" s="5">
        <v>88.54</v>
      </c>
      <c r="N3809" s="5">
        <f t="shared" si="59"/>
        <v>2744.7400000000002</v>
      </c>
      <c r="O3809" s="5">
        <v>27.960916856138418</v>
      </c>
      <c r="P3809" s="5">
        <f>tb_vendas[[#This Row],[Quantidade]]*tb_vendas[[#This Row],[Custo Unitário]]</f>
        <v>866.78842254029098</v>
      </c>
      <c r="Q3809" s="5">
        <f>tb_vendas[[#This Row],[Valor Total]]-tb_vendas[[#This Row],[Custo Total]]</f>
        <v>1877.9515774597094</v>
      </c>
      <c r="R3809" s="2">
        <v>8</v>
      </c>
      <c r="S3809" s="3">
        <v>8</v>
      </c>
      <c r="T3809" t="s">
        <v>80</v>
      </c>
      <c r="U3809" t="s">
        <v>84</v>
      </c>
    </row>
    <row r="3810" spans="1:21" x14ac:dyDescent="0.3">
      <c r="A3810" s="3" t="s">
        <v>3894</v>
      </c>
      <c r="B3810" s="1">
        <v>45305</v>
      </c>
      <c r="C3810" s="7" t="str">
        <f>TEXT(tb_vendas[[#This Row],[Data do Pedido]],"aaaa-mm")</f>
        <v>2024-01</v>
      </c>
      <c r="D3810" s="1" t="s">
        <v>6589</v>
      </c>
      <c r="E3810" t="s">
        <v>17</v>
      </c>
      <c r="F3810" t="s">
        <v>25</v>
      </c>
      <c r="G3810" t="s">
        <v>40</v>
      </c>
      <c r="H3810" t="s">
        <v>46</v>
      </c>
      <c r="I3810" t="s">
        <v>62</v>
      </c>
      <c r="J3810" t="s">
        <v>70</v>
      </c>
      <c r="K3810" t="s">
        <v>76</v>
      </c>
      <c r="L3810">
        <v>23</v>
      </c>
      <c r="M3810" s="5">
        <v>12.92</v>
      </c>
      <c r="N3810" s="5">
        <f t="shared" si="59"/>
        <v>297.16000000000003</v>
      </c>
      <c r="O3810" s="5">
        <v>8.4034539603353426</v>
      </c>
      <c r="P3810" s="5">
        <f>tb_vendas[[#This Row],[Quantidade]]*tb_vendas[[#This Row],[Custo Unitário]]</f>
        <v>193.27944108771288</v>
      </c>
      <c r="Q3810" s="5">
        <f>tb_vendas[[#This Row],[Valor Total]]-tb_vendas[[#This Row],[Custo Total]]</f>
        <v>103.88055891228714</v>
      </c>
      <c r="R3810" s="2">
        <v>2</v>
      </c>
      <c r="S3810" s="3">
        <v>2</v>
      </c>
      <c r="T3810" t="s">
        <v>80</v>
      </c>
      <c r="U3810" t="s">
        <v>82</v>
      </c>
    </row>
    <row r="3811" spans="1:21" x14ac:dyDescent="0.3">
      <c r="A3811" s="3" t="s">
        <v>3895</v>
      </c>
      <c r="B3811" s="1">
        <v>45305</v>
      </c>
      <c r="C3811" s="7" t="str">
        <f>TEXT(tb_vendas[[#This Row],[Data do Pedido]],"aaaa-mm")</f>
        <v>2024-01</v>
      </c>
      <c r="D3811" s="1" t="s">
        <v>6591</v>
      </c>
      <c r="E3811" t="s">
        <v>22</v>
      </c>
      <c r="F3811" t="s">
        <v>24</v>
      </c>
      <c r="G3811" t="s">
        <v>39</v>
      </c>
      <c r="H3811" t="s">
        <v>45</v>
      </c>
      <c r="I3811" t="s">
        <v>50</v>
      </c>
      <c r="J3811" t="s">
        <v>66</v>
      </c>
      <c r="K3811" t="s">
        <v>76</v>
      </c>
      <c r="L3811">
        <v>83</v>
      </c>
      <c r="M3811" s="5">
        <v>2.59</v>
      </c>
      <c r="N3811" s="5">
        <f t="shared" si="59"/>
        <v>214.97</v>
      </c>
      <c r="O3811" s="5">
        <v>1.8034558272019501</v>
      </c>
      <c r="P3811" s="5">
        <f>tb_vendas[[#This Row],[Quantidade]]*tb_vendas[[#This Row],[Custo Unitário]]</f>
        <v>149.68683365776187</v>
      </c>
      <c r="Q3811" s="5">
        <f>tb_vendas[[#This Row],[Valor Total]]-tb_vendas[[#This Row],[Custo Total]]</f>
        <v>65.283166342238133</v>
      </c>
      <c r="R3811" s="2">
        <v>10</v>
      </c>
      <c r="S3811" s="3">
        <v>9</v>
      </c>
      <c r="T3811" t="s">
        <v>80</v>
      </c>
      <c r="U3811" t="s">
        <v>84</v>
      </c>
    </row>
    <row r="3812" spans="1:21" x14ac:dyDescent="0.3">
      <c r="A3812" s="3" t="s">
        <v>3896</v>
      </c>
      <c r="B3812" s="1">
        <v>45305</v>
      </c>
      <c r="C3812" s="7" t="str">
        <f>TEXT(tb_vendas[[#This Row],[Data do Pedido]],"aaaa-mm")</f>
        <v>2024-01</v>
      </c>
      <c r="D3812" s="1" t="s">
        <v>6592</v>
      </c>
      <c r="E3812" t="s">
        <v>22</v>
      </c>
      <c r="F3812" t="s">
        <v>38</v>
      </c>
      <c r="G3812" t="s">
        <v>39</v>
      </c>
      <c r="H3812" t="s">
        <v>45</v>
      </c>
      <c r="I3812" t="s">
        <v>51</v>
      </c>
      <c r="J3812" t="s">
        <v>65</v>
      </c>
      <c r="K3812" t="s">
        <v>73</v>
      </c>
      <c r="L3812">
        <v>69</v>
      </c>
      <c r="M3812" s="5">
        <v>92.94</v>
      </c>
      <c r="N3812" s="5">
        <f t="shared" si="59"/>
        <v>6412.86</v>
      </c>
      <c r="O3812" s="5">
        <v>25.160740897875371</v>
      </c>
      <c r="P3812" s="5">
        <f>tb_vendas[[#This Row],[Quantidade]]*tb_vendas[[#This Row],[Custo Unitário]]</f>
        <v>1736.0911219534005</v>
      </c>
      <c r="Q3812" s="5">
        <f>tb_vendas[[#This Row],[Valor Total]]-tb_vendas[[#This Row],[Custo Total]]</f>
        <v>4676.7688780465996</v>
      </c>
      <c r="R3812" s="2">
        <v>9</v>
      </c>
      <c r="S3812" s="3">
        <v>8</v>
      </c>
      <c r="T3812" t="s">
        <v>79</v>
      </c>
      <c r="U3812" t="s">
        <v>83</v>
      </c>
    </row>
    <row r="3813" spans="1:21" x14ac:dyDescent="0.3">
      <c r="A3813" s="3" t="s">
        <v>3897</v>
      </c>
      <c r="B3813" s="1">
        <v>45306</v>
      </c>
      <c r="C3813" s="7" t="str">
        <f>TEXT(tb_vendas[[#This Row],[Data do Pedido]],"aaaa-mm")</f>
        <v>2024-01</v>
      </c>
      <c r="D3813" s="1" t="s">
        <v>6589</v>
      </c>
      <c r="E3813" t="s">
        <v>16</v>
      </c>
      <c r="F3813" t="s">
        <v>26</v>
      </c>
      <c r="G3813" t="s">
        <v>41</v>
      </c>
      <c r="H3813" t="s">
        <v>45</v>
      </c>
      <c r="I3813" t="s">
        <v>55</v>
      </c>
      <c r="J3813" t="s">
        <v>69</v>
      </c>
      <c r="K3813" t="s">
        <v>76</v>
      </c>
      <c r="L3813">
        <v>57</v>
      </c>
      <c r="M3813" s="5">
        <v>94.37</v>
      </c>
      <c r="N3813" s="5">
        <f t="shared" si="59"/>
        <v>5379.09</v>
      </c>
      <c r="O3813" s="5">
        <v>85.316424416827616</v>
      </c>
      <c r="P3813" s="5">
        <f>tb_vendas[[#This Row],[Quantidade]]*tb_vendas[[#This Row],[Custo Unitário]]</f>
        <v>4863.0361917591745</v>
      </c>
      <c r="Q3813" s="5">
        <f>tb_vendas[[#This Row],[Valor Total]]-tb_vendas[[#This Row],[Custo Total]]</f>
        <v>516.05380824082567</v>
      </c>
      <c r="R3813" s="2">
        <v>4</v>
      </c>
      <c r="S3813" s="3">
        <v>2</v>
      </c>
      <c r="T3813" t="s">
        <v>79</v>
      </c>
      <c r="U3813" t="s">
        <v>83</v>
      </c>
    </row>
    <row r="3814" spans="1:21" x14ac:dyDescent="0.3">
      <c r="A3814" s="3" t="s">
        <v>3898</v>
      </c>
      <c r="B3814" s="1">
        <v>45306</v>
      </c>
      <c r="C3814" s="7" t="str">
        <f>TEXT(tb_vendas[[#This Row],[Data do Pedido]],"aaaa-mm")</f>
        <v>2024-01</v>
      </c>
      <c r="D3814" s="1" t="s">
        <v>6590</v>
      </c>
      <c r="E3814" t="s">
        <v>23</v>
      </c>
      <c r="F3814" t="s">
        <v>32</v>
      </c>
      <c r="G3814" t="s">
        <v>39</v>
      </c>
      <c r="H3814" t="s">
        <v>45</v>
      </c>
      <c r="I3814" t="s">
        <v>55</v>
      </c>
      <c r="J3814" t="s">
        <v>69</v>
      </c>
      <c r="K3814" t="s">
        <v>71</v>
      </c>
      <c r="L3814">
        <v>44</v>
      </c>
      <c r="M3814" s="5">
        <v>90.5</v>
      </c>
      <c r="N3814" s="5">
        <f t="shared" si="59"/>
        <v>3982</v>
      </c>
      <c r="O3814" s="5">
        <v>51.45055696934039</v>
      </c>
      <c r="P3814" s="5">
        <f>tb_vendas[[#This Row],[Quantidade]]*tb_vendas[[#This Row],[Custo Unitário]]</f>
        <v>2263.8245066509771</v>
      </c>
      <c r="Q3814" s="5">
        <f>tb_vendas[[#This Row],[Valor Total]]-tb_vendas[[#This Row],[Custo Total]]</f>
        <v>1718.1754933490229</v>
      </c>
      <c r="R3814" s="2">
        <v>1</v>
      </c>
      <c r="S3814" s="3">
        <v>1</v>
      </c>
      <c r="T3814" t="s">
        <v>81</v>
      </c>
      <c r="U3814" t="s">
        <v>83</v>
      </c>
    </row>
    <row r="3815" spans="1:21" x14ac:dyDescent="0.3">
      <c r="A3815" s="3" t="s">
        <v>3899</v>
      </c>
      <c r="B3815" s="1">
        <v>45306</v>
      </c>
      <c r="C3815" s="7" t="str">
        <f>TEXT(tb_vendas[[#This Row],[Data do Pedido]],"aaaa-mm")</f>
        <v>2024-01</v>
      </c>
      <c r="D3815" s="1" t="s">
        <v>6588</v>
      </c>
      <c r="E3815" t="s">
        <v>18</v>
      </c>
      <c r="F3815" t="s">
        <v>26</v>
      </c>
      <c r="G3815" t="s">
        <v>41</v>
      </c>
      <c r="H3815" t="s">
        <v>45</v>
      </c>
      <c r="I3815" t="s">
        <v>49</v>
      </c>
      <c r="J3815" t="s">
        <v>65</v>
      </c>
      <c r="K3815" t="s">
        <v>78</v>
      </c>
      <c r="L3815">
        <v>28</v>
      </c>
      <c r="M3815" s="5">
        <v>27.88</v>
      </c>
      <c r="N3815" s="5">
        <f t="shared" si="59"/>
        <v>780.64</v>
      </c>
      <c r="O3815" s="5">
        <v>14.249831990709836</v>
      </c>
      <c r="P3815" s="5">
        <f>tb_vendas[[#This Row],[Quantidade]]*tb_vendas[[#This Row],[Custo Unitário]]</f>
        <v>398.99529573987542</v>
      </c>
      <c r="Q3815" s="5">
        <f>tb_vendas[[#This Row],[Valor Total]]-tb_vendas[[#This Row],[Custo Total]]</f>
        <v>381.64470426012457</v>
      </c>
      <c r="R3815" s="2">
        <v>4</v>
      </c>
      <c r="S3815" s="3">
        <v>7</v>
      </c>
      <c r="T3815" t="s">
        <v>80</v>
      </c>
      <c r="U3815" t="s">
        <v>85</v>
      </c>
    </row>
    <row r="3816" spans="1:21" x14ac:dyDescent="0.3">
      <c r="A3816" s="3" t="s">
        <v>3900</v>
      </c>
      <c r="B3816" s="1">
        <v>45306</v>
      </c>
      <c r="C3816" s="7" t="str">
        <f>TEXT(tb_vendas[[#This Row],[Data do Pedido]],"aaaa-mm")</f>
        <v>2024-01</v>
      </c>
      <c r="D3816" s="1" t="s">
        <v>6589</v>
      </c>
      <c r="E3816" t="s">
        <v>20</v>
      </c>
      <c r="F3816" t="s">
        <v>32</v>
      </c>
      <c r="G3816" t="s">
        <v>39</v>
      </c>
      <c r="H3816" t="s">
        <v>45</v>
      </c>
      <c r="I3816" t="s">
        <v>52</v>
      </c>
      <c r="J3816" t="s">
        <v>67</v>
      </c>
      <c r="K3816" t="s">
        <v>71</v>
      </c>
      <c r="L3816">
        <v>22</v>
      </c>
      <c r="M3816" s="5">
        <v>84.68</v>
      </c>
      <c r="N3816" s="5">
        <f t="shared" si="59"/>
        <v>1862.96</v>
      </c>
      <c r="O3816" s="5">
        <v>36.922269455034538</v>
      </c>
      <c r="P3816" s="5">
        <f>tb_vendas[[#This Row],[Quantidade]]*tb_vendas[[#This Row],[Custo Unitário]]</f>
        <v>812.28992801075981</v>
      </c>
      <c r="Q3816" s="5">
        <f>tb_vendas[[#This Row],[Valor Total]]-tb_vendas[[#This Row],[Custo Total]]</f>
        <v>1050.6700719892401</v>
      </c>
      <c r="R3816" s="2">
        <v>9</v>
      </c>
      <c r="S3816" s="3">
        <v>8</v>
      </c>
      <c r="T3816" t="s">
        <v>81</v>
      </c>
      <c r="U3816" t="s">
        <v>84</v>
      </c>
    </row>
    <row r="3817" spans="1:21" x14ac:dyDescent="0.3">
      <c r="A3817" s="3" t="s">
        <v>3901</v>
      </c>
      <c r="B3817" s="1">
        <v>45306</v>
      </c>
      <c r="C3817" s="7" t="str">
        <f>TEXT(tb_vendas[[#This Row],[Data do Pedido]],"aaaa-mm")</f>
        <v>2024-01</v>
      </c>
      <c r="D3817" s="1" t="s">
        <v>6591</v>
      </c>
      <c r="E3817" t="s">
        <v>19</v>
      </c>
      <c r="F3817" t="s">
        <v>32</v>
      </c>
      <c r="G3817" t="s">
        <v>39</v>
      </c>
      <c r="H3817" t="s">
        <v>45</v>
      </c>
      <c r="I3817" t="s">
        <v>60</v>
      </c>
      <c r="J3817" t="s">
        <v>69</v>
      </c>
      <c r="K3817" t="s">
        <v>76</v>
      </c>
      <c r="L3817">
        <v>6</v>
      </c>
      <c r="M3817" s="5">
        <v>28.63</v>
      </c>
      <c r="N3817" s="5">
        <f t="shared" si="59"/>
        <v>171.78</v>
      </c>
      <c r="O3817" s="5">
        <v>15.866159495283881</v>
      </c>
      <c r="P3817" s="5">
        <f>tb_vendas[[#This Row],[Quantidade]]*tb_vendas[[#This Row],[Custo Unitário]]</f>
        <v>95.196956971703287</v>
      </c>
      <c r="Q3817" s="5">
        <f>tb_vendas[[#This Row],[Valor Total]]-tb_vendas[[#This Row],[Custo Total]]</f>
        <v>76.583043028296714</v>
      </c>
      <c r="R3817" s="2">
        <v>7</v>
      </c>
      <c r="S3817" s="3">
        <v>6</v>
      </c>
      <c r="T3817" t="s">
        <v>80</v>
      </c>
      <c r="U3817" t="s">
        <v>82</v>
      </c>
    </row>
    <row r="3818" spans="1:21" x14ac:dyDescent="0.3">
      <c r="A3818" s="3" t="s">
        <v>3902</v>
      </c>
      <c r="B3818" s="1">
        <v>45306</v>
      </c>
      <c r="C3818" s="7" t="str">
        <f>TEXT(tb_vendas[[#This Row],[Data do Pedido]],"aaaa-mm")</f>
        <v>2024-01</v>
      </c>
      <c r="D3818" s="1" t="s">
        <v>6590</v>
      </c>
      <c r="E3818" t="s">
        <v>20</v>
      </c>
      <c r="F3818" t="s">
        <v>28</v>
      </c>
      <c r="G3818" t="s">
        <v>43</v>
      </c>
      <c r="H3818" t="s">
        <v>45</v>
      </c>
      <c r="I3818" t="s">
        <v>51</v>
      </c>
      <c r="J3818" t="s">
        <v>65</v>
      </c>
      <c r="K3818" t="s">
        <v>71</v>
      </c>
      <c r="L3818">
        <v>27</v>
      </c>
      <c r="M3818" s="5">
        <v>73.84</v>
      </c>
      <c r="N3818" s="5">
        <f t="shared" si="59"/>
        <v>1993.68</v>
      </c>
      <c r="O3818" s="5">
        <v>56.970220070351068</v>
      </c>
      <c r="P3818" s="5">
        <f>tb_vendas[[#This Row],[Quantidade]]*tb_vendas[[#This Row],[Custo Unitário]]</f>
        <v>1538.1959418994788</v>
      </c>
      <c r="Q3818" s="5">
        <f>tb_vendas[[#This Row],[Valor Total]]-tb_vendas[[#This Row],[Custo Total]]</f>
        <v>455.48405810052122</v>
      </c>
      <c r="R3818" s="2">
        <v>4</v>
      </c>
      <c r="S3818" s="3">
        <v>9</v>
      </c>
      <c r="T3818" t="s">
        <v>80</v>
      </c>
      <c r="U3818" t="s">
        <v>84</v>
      </c>
    </row>
    <row r="3819" spans="1:21" x14ac:dyDescent="0.3">
      <c r="A3819" s="3" t="s">
        <v>3903</v>
      </c>
      <c r="B3819" s="1">
        <v>45306</v>
      </c>
      <c r="C3819" s="7" t="str">
        <f>TEXT(tb_vendas[[#This Row],[Data do Pedido]],"aaaa-mm")</f>
        <v>2024-01</v>
      </c>
      <c r="D3819" s="1" t="s">
        <v>6592</v>
      </c>
      <c r="E3819" t="s">
        <v>18</v>
      </c>
      <c r="F3819" t="s">
        <v>27</v>
      </c>
      <c r="G3819" t="s">
        <v>42</v>
      </c>
      <c r="H3819" t="s">
        <v>46</v>
      </c>
      <c r="I3819" t="s">
        <v>49</v>
      </c>
      <c r="J3819" t="s">
        <v>65</v>
      </c>
      <c r="K3819" t="s">
        <v>74</v>
      </c>
      <c r="L3819">
        <v>2</v>
      </c>
      <c r="M3819" s="5">
        <v>33.909999999999997</v>
      </c>
      <c r="N3819" s="5">
        <f t="shared" si="59"/>
        <v>67.819999999999993</v>
      </c>
      <c r="O3819" s="5">
        <v>9.228539667920165</v>
      </c>
      <c r="P3819" s="5">
        <f>tb_vendas[[#This Row],[Quantidade]]*tb_vendas[[#This Row],[Custo Unitário]]</f>
        <v>18.45707933584033</v>
      </c>
      <c r="Q3819" s="5">
        <f>tb_vendas[[#This Row],[Valor Total]]-tb_vendas[[#This Row],[Custo Total]]</f>
        <v>49.36292066415966</v>
      </c>
      <c r="R3819" s="2">
        <v>5</v>
      </c>
      <c r="S3819" s="3">
        <v>6</v>
      </c>
      <c r="T3819" t="s">
        <v>80</v>
      </c>
      <c r="U3819" t="s">
        <v>84</v>
      </c>
    </row>
    <row r="3820" spans="1:21" x14ac:dyDescent="0.3">
      <c r="A3820" s="3" t="s">
        <v>3904</v>
      </c>
      <c r="B3820" s="1">
        <v>45307</v>
      </c>
      <c r="C3820" s="7" t="str">
        <f>TEXT(tb_vendas[[#This Row],[Data do Pedido]],"aaaa-mm")</f>
        <v>2024-01</v>
      </c>
      <c r="D3820" s="1" t="s">
        <v>6593</v>
      </c>
      <c r="E3820" t="s">
        <v>20</v>
      </c>
      <c r="F3820" t="s">
        <v>36</v>
      </c>
      <c r="G3820" t="s">
        <v>39</v>
      </c>
      <c r="H3820" t="s">
        <v>45</v>
      </c>
      <c r="I3820" t="s">
        <v>49</v>
      </c>
      <c r="J3820" t="s">
        <v>65</v>
      </c>
      <c r="K3820" t="s">
        <v>73</v>
      </c>
      <c r="L3820">
        <v>49</v>
      </c>
      <c r="M3820" s="5">
        <v>98.45</v>
      </c>
      <c r="N3820" s="5">
        <f t="shared" si="59"/>
        <v>4824.05</v>
      </c>
      <c r="O3820" s="5">
        <v>83.394696289523949</v>
      </c>
      <c r="P3820" s="5">
        <f>tb_vendas[[#This Row],[Quantidade]]*tb_vendas[[#This Row],[Custo Unitário]]</f>
        <v>4086.3401181866734</v>
      </c>
      <c r="Q3820" s="5">
        <f>tb_vendas[[#This Row],[Valor Total]]-tb_vendas[[#This Row],[Custo Total]]</f>
        <v>737.70988181332677</v>
      </c>
      <c r="R3820" s="2">
        <v>9</v>
      </c>
      <c r="S3820" s="3">
        <v>9</v>
      </c>
      <c r="T3820" t="s">
        <v>80</v>
      </c>
      <c r="U3820" t="s">
        <v>83</v>
      </c>
    </row>
    <row r="3821" spans="1:21" x14ac:dyDescent="0.3">
      <c r="A3821" s="3" t="s">
        <v>3905</v>
      </c>
      <c r="B3821" s="1">
        <v>45307</v>
      </c>
      <c r="C3821" s="7" t="str">
        <f>TEXT(tb_vendas[[#This Row],[Data do Pedido]],"aaaa-mm")</f>
        <v>2024-01</v>
      </c>
      <c r="D3821" s="1" t="s">
        <v>6593</v>
      </c>
      <c r="E3821" t="s">
        <v>19</v>
      </c>
      <c r="F3821" t="s">
        <v>30</v>
      </c>
      <c r="G3821" t="s">
        <v>44</v>
      </c>
      <c r="H3821" t="s">
        <v>46</v>
      </c>
      <c r="I3821" t="s">
        <v>62</v>
      </c>
      <c r="J3821" t="s">
        <v>70</v>
      </c>
      <c r="K3821" t="s">
        <v>74</v>
      </c>
      <c r="L3821">
        <v>17</v>
      </c>
      <c r="M3821" s="5">
        <v>80.03</v>
      </c>
      <c r="N3821" s="5">
        <f t="shared" si="59"/>
        <v>1360.51</v>
      </c>
      <c r="O3821" s="5">
        <v>28.598441535663895</v>
      </c>
      <c r="P3821" s="5">
        <f>tb_vendas[[#This Row],[Quantidade]]*tb_vendas[[#This Row],[Custo Unitário]]</f>
        <v>486.1735061062862</v>
      </c>
      <c r="Q3821" s="5">
        <f>tb_vendas[[#This Row],[Valor Total]]-tb_vendas[[#This Row],[Custo Total]]</f>
        <v>874.33649389371385</v>
      </c>
      <c r="R3821" s="2">
        <v>3</v>
      </c>
      <c r="S3821" s="3">
        <v>0</v>
      </c>
      <c r="T3821" t="s">
        <v>79</v>
      </c>
      <c r="U3821" t="s">
        <v>82</v>
      </c>
    </row>
    <row r="3822" spans="1:21" x14ac:dyDescent="0.3">
      <c r="A3822" s="3" t="s">
        <v>3906</v>
      </c>
      <c r="B3822" s="1">
        <v>45307</v>
      </c>
      <c r="C3822" s="7" t="str">
        <f>TEXT(tb_vendas[[#This Row],[Data do Pedido]],"aaaa-mm")</f>
        <v>2024-01</v>
      </c>
      <c r="D3822" s="1" t="s">
        <v>6591</v>
      </c>
      <c r="E3822" t="s">
        <v>17</v>
      </c>
      <c r="F3822" t="s">
        <v>28</v>
      </c>
      <c r="G3822" t="s">
        <v>43</v>
      </c>
      <c r="H3822" t="s">
        <v>45</v>
      </c>
      <c r="I3822" t="s">
        <v>47</v>
      </c>
      <c r="J3822" t="s">
        <v>63</v>
      </c>
      <c r="K3822" t="s">
        <v>78</v>
      </c>
      <c r="L3822">
        <v>55</v>
      </c>
      <c r="M3822" s="5">
        <v>5.23</v>
      </c>
      <c r="N3822" s="5">
        <f t="shared" si="59"/>
        <v>287.65000000000003</v>
      </c>
      <c r="O3822" s="5">
        <v>1.8390998781650294</v>
      </c>
      <c r="P3822" s="5">
        <f>tb_vendas[[#This Row],[Quantidade]]*tb_vendas[[#This Row],[Custo Unitário]]</f>
        <v>101.15049329907662</v>
      </c>
      <c r="Q3822" s="5">
        <f>tb_vendas[[#This Row],[Valor Total]]-tb_vendas[[#This Row],[Custo Total]]</f>
        <v>186.4995067009234</v>
      </c>
      <c r="R3822" s="2">
        <v>4</v>
      </c>
      <c r="S3822" s="3">
        <v>4</v>
      </c>
      <c r="T3822" t="s">
        <v>79</v>
      </c>
      <c r="U3822" t="s">
        <v>84</v>
      </c>
    </row>
    <row r="3823" spans="1:21" x14ac:dyDescent="0.3">
      <c r="A3823" s="3" t="s">
        <v>3907</v>
      </c>
      <c r="B3823" s="1">
        <v>45307</v>
      </c>
      <c r="C3823" s="7" t="str">
        <f>TEXT(tb_vendas[[#This Row],[Data do Pedido]],"aaaa-mm")</f>
        <v>2024-01</v>
      </c>
      <c r="D3823" s="1" t="s">
        <v>6590</v>
      </c>
      <c r="E3823" t="s">
        <v>17</v>
      </c>
      <c r="F3823" t="s">
        <v>30</v>
      </c>
      <c r="G3823" t="s">
        <v>44</v>
      </c>
      <c r="H3823" t="s">
        <v>46</v>
      </c>
      <c r="I3823" t="s">
        <v>58</v>
      </c>
      <c r="J3823" t="s">
        <v>64</v>
      </c>
      <c r="K3823" t="s">
        <v>77</v>
      </c>
      <c r="L3823">
        <v>11</v>
      </c>
      <c r="M3823" s="5">
        <v>10.68</v>
      </c>
      <c r="N3823" s="5">
        <f t="shared" si="59"/>
        <v>117.47999999999999</v>
      </c>
      <c r="O3823" s="5">
        <v>7.8041618081926547</v>
      </c>
      <c r="P3823" s="5">
        <f>tb_vendas[[#This Row],[Quantidade]]*tb_vendas[[#This Row],[Custo Unitário]]</f>
        <v>85.845779890119204</v>
      </c>
      <c r="Q3823" s="5">
        <f>tb_vendas[[#This Row],[Valor Total]]-tb_vendas[[#This Row],[Custo Total]]</f>
        <v>31.634220109880786</v>
      </c>
      <c r="R3823" s="2">
        <v>2</v>
      </c>
      <c r="S3823" s="3">
        <v>6</v>
      </c>
      <c r="T3823" t="s">
        <v>80</v>
      </c>
      <c r="U3823" t="s">
        <v>83</v>
      </c>
    </row>
    <row r="3824" spans="1:21" x14ac:dyDescent="0.3">
      <c r="A3824" s="3" t="s">
        <v>3908</v>
      </c>
      <c r="B3824" s="1">
        <v>45307</v>
      </c>
      <c r="C3824" s="7" t="str">
        <f>TEXT(tb_vendas[[#This Row],[Data do Pedido]],"aaaa-mm")</f>
        <v>2024-01</v>
      </c>
      <c r="D3824" s="1" t="s">
        <v>6591</v>
      </c>
      <c r="E3824" t="s">
        <v>17</v>
      </c>
      <c r="F3824" t="s">
        <v>27</v>
      </c>
      <c r="G3824" t="s">
        <v>42</v>
      </c>
      <c r="H3824" t="s">
        <v>46</v>
      </c>
      <c r="I3824" t="s">
        <v>51</v>
      </c>
      <c r="J3824" t="s">
        <v>65</v>
      </c>
      <c r="K3824" t="s">
        <v>78</v>
      </c>
      <c r="L3824">
        <v>18</v>
      </c>
      <c r="M3824" s="5">
        <v>66.73</v>
      </c>
      <c r="N3824" s="5">
        <f t="shared" si="59"/>
        <v>1201.1400000000001</v>
      </c>
      <c r="O3824" s="5">
        <v>29.21794140027378</v>
      </c>
      <c r="P3824" s="5">
        <f>tb_vendas[[#This Row],[Quantidade]]*tb_vendas[[#This Row],[Custo Unitário]]</f>
        <v>525.92294520492806</v>
      </c>
      <c r="Q3824" s="5">
        <f>tb_vendas[[#This Row],[Valor Total]]-tb_vendas[[#This Row],[Custo Total]]</f>
        <v>675.21705479507204</v>
      </c>
      <c r="R3824" s="2">
        <v>8</v>
      </c>
      <c r="S3824" s="3">
        <v>0</v>
      </c>
      <c r="T3824" t="s">
        <v>79</v>
      </c>
      <c r="U3824" t="s">
        <v>85</v>
      </c>
    </row>
    <row r="3825" spans="1:21" x14ac:dyDescent="0.3">
      <c r="A3825" s="3" t="s">
        <v>3909</v>
      </c>
      <c r="B3825" s="1">
        <v>45307</v>
      </c>
      <c r="C3825" s="7" t="str">
        <f>TEXT(tb_vendas[[#This Row],[Data do Pedido]],"aaaa-mm")</f>
        <v>2024-01</v>
      </c>
      <c r="D3825" s="1" t="s">
        <v>6589</v>
      </c>
      <c r="E3825" t="s">
        <v>22</v>
      </c>
      <c r="F3825" t="s">
        <v>32</v>
      </c>
      <c r="G3825" t="s">
        <v>39</v>
      </c>
      <c r="H3825" t="s">
        <v>45</v>
      </c>
      <c r="I3825" t="s">
        <v>51</v>
      </c>
      <c r="J3825" t="s">
        <v>65</v>
      </c>
      <c r="K3825" t="s">
        <v>71</v>
      </c>
      <c r="L3825">
        <v>4</v>
      </c>
      <c r="M3825" s="5">
        <v>55.97</v>
      </c>
      <c r="N3825" s="5">
        <f t="shared" si="59"/>
        <v>223.88</v>
      </c>
      <c r="O3825" s="5">
        <v>15.578947195950743</v>
      </c>
      <c r="P3825" s="5">
        <f>tb_vendas[[#This Row],[Quantidade]]*tb_vendas[[#This Row],[Custo Unitário]]</f>
        <v>62.315788783802972</v>
      </c>
      <c r="Q3825" s="5">
        <f>tb_vendas[[#This Row],[Valor Total]]-tb_vendas[[#This Row],[Custo Total]]</f>
        <v>161.56421121619701</v>
      </c>
      <c r="R3825" s="2">
        <v>5</v>
      </c>
      <c r="S3825" s="3">
        <v>2</v>
      </c>
      <c r="T3825" t="s">
        <v>80</v>
      </c>
      <c r="U3825" t="s">
        <v>84</v>
      </c>
    </row>
    <row r="3826" spans="1:21" x14ac:dyDescent="0.3">
      <c r="A3826" s="3" t="s">
        <v>3910</v>
      </c>
      <c r="B3826" s="1">
        <v>45307</v>
      </c>
      <c r="C3826" s="7" t="str">
        <f>TEXT(tb_vendas[[#This Row],[Data do Pedido]],"aaaa-mm")</f>
        <v>2024-01</v>
      </c>
      <c r="D3826" s="1" t="s">
        <v>6590</v>
      </c>
      <c r="E3826" t="s">
        <v>21</v>
      </c>
      <c r="F3826" t="s">
        <v>37</v>
      </c>
      <c r="G3826" t="s">
        <v>41</v>
      </c>
      <c r="H3826" t="s">
        <v>45</v>
      </c>
      <c r="I3826" t="s">
        <v>51</v>
      </c>
      <c r="J3826" t="s">
        <v>65</v>
      </c>
      <c r="K3826" t="s">
        <v>71</v>
      </c>
      <c r="L3826">
        <v>52</v>
      </c>
      <c r="M3826" s="5">
        <v>88.52</v>
      </c>
      <c r="N3826" s="5">
        <f t="shared" si="59"/>
        <v>4603.04</v>
      </c>
      <c r="O3826" s="5">
        <v>39.844395154166293</v>
      </c>
      <c r="P3826" s="5">
        <f>tb_vendas[[#This Row],[Quantidade]]*tb_vendas[[#This Row],[Custo Unitário]]</f>
        <v>2071.9085480166473</v>
      </c>
      <c r="Q3826" s="5">
        <f>tb_vendas[[#This Row],[Valor Total]]-tb_vendas[[#This Row],[Custo Total]]</f>
        <v>2531.1314519833527</v>
      </c>
      <c r="R3826" s="2">
        <v>1</v>
      </c>
      <c r="S3826" s="3">
        <v>0</v>
      </c>
      <c r="T3826" t="s">
        <v>79</v>
      </c>
      <c r="U3826" t="s">
        <v>84</v>
      </c>
    </row>
    <row r="3827" spans="1:21" x14ac:dyDescent="0.3">
      <c r="A3827" s="3" t="s">
        <v>3911</v>
      </c>
      <c r="B3827" s="1">
        <v>45307</v>
      </c>
      <c r="C3827" s="7" t="str">
        <f>TEXT(tb_vendas[[#This Row],[Data do Pedido]],"aaaa-mm")</f>
        <v>2024-01</v>
      </c>
      <c r="D3827" s="1" t="s">
        <v>6589</v>
      </c>
      <c r="E3827" t="s">
        <v>22</v>
      </c>
      <c r="F3827" t="s">
        <v>24</v>
      </c>
      <c r="G3827" t="s">
        <v>39</v>
      </c>
      <c r="H3827" t="s">
        <v>45</v>
      </c>
      <c r="I3827" t="s">
        <v>50</v>
      </c>
      <c r="J3827" t="s">
        <v>66</v>
      </c>
      <c r="K3827" t="s">
        <v>73</v>
      </c>
      <c r="L3827">
        <v>97</v>
      </c>
      <c r="M3827" s="5">
        <v>73.28</v>
      </c>
      <c r="N3827" s="5">
        <f t="shared" si="59"/>
        <v>7108.16</v>
      </c>
      <c r="O3827" s="5">
        <v>20.34364273076141</v>
      </c>
      <c r="P3827" s="5">
        <f>tb_vendas[[#This Row],[Quantidade]]*tb_vendas[[#This Row],[Custo Unitário]]</f>
        <v>1973.3333448838566</v>
      </c>
      <c r="Q3827" s="5">
        <f>tb_vendas[[#This Row],[Valor Total]]-tb_vendas[[#This Row],[Custo Total]]</f>
        <v>5134.8266551161432</v>
      </c>
      <c r="R3827" s="2">
        <v>2</v>
      </c>
      <c r="S3827" s="3">
        <v>8</v>
      </c>
      <c r="T3827" t="s">
        <v>80</v>
      </c>
      <c r="U3827" t="s">
        <v>85</v>
      </c>
    </row>
    <row r="3828" spans="1:21" x14ac:dyDescent="0.3">
      <c r="A3828" s="3" t="s">
        <v>3912</v>
      </c>
      <c r="B3828" s="1">
        <v>45308</v>
      </c>
      <c r="C3828" s="7" t="str">
        <f>TEXT(tb_vendas[[#This Row],[Data do Pedido]],"aaaa-mm")</f>
        <v>2024-01</v>
      </c>
      <c r="D3828" s="1" t="s">
        <v>6589</v>
      </c>
      <c r="E3828" t="s">
        <v>21</v>
      </c>
      <c r="F3828" t="s">
        <v>26</v>
      </c>
      <c r="G3828" t="s">
        <v>41</v>
      </c>
      <c r="H3828" t="s">
        <v>45</v>
      </c>
      <c r="I3828" t="s">
        <v>48</v>
      </c>
      <c r="J3828" t="s">
        <v>64</v>
      </c>
      <c r="K3828" t="s">
        <v>71</v>
      </c>
      <c r="L3828">
        <v>24</v>
      </c>
      <c r="M3828" s="5">
        <v>5.57</v>
      </c>
      <c r="N3828" s="5">
        <f t="shared" si="59"/>
        <v>133.68</v>
      </c>
      <c r="O3828" s="5">
        <v>1.7094614107435948</v>
      </c>
      <c r="P3828" s="5">
        <f>tb_vendas[[#This Row],[Quantidade]]*tb_vendas[[#This Row],[Custo Unitário]]</f>
        <v>41.027073857846275</v>
      </c>
      <c r="Q3828" s="5">
        <f>tb_vendas[[#This Row],[Valor Total]]-tb_vendas[[#This Row],[Custo Total]]</f>
        <v>92.652926142153731</v>
      </c>
      <c r="R3828" s="2">
        <v>2</v>
      </c>
      <c r="S3828" s="3">
        <v>2</v>
      </c>
      <c r="T3828" t="s">
        <v>80</v>
      </c>
      <c r="U3828" t="s">
        <v>85</v>
      </c>
    </row>
    <row r="3829" spans="1:21" x14ac:dyDescent="0.3">
      <c r="A3829" s="3" t="s">
        <v>3913</v>
      </c>
      <c r="B3829" s="1">
        <v>45308</v>
      </c>
      <c r="C3829" s="7" t="str">
        <f>TEXT(tb_vendas[[#This Row],[Data do Pedido]],"aaaa-mm")</f>
        <v>2024-01</v>
      </c>
      <c r="D3829" s="1" t="s">
        <v>6591</v>
      </c>
      <c r="E3829" t="s">
        <v>21</v>
      </c>
      <c r="F3829" t="s">
        <v>31</v>
      </c>
      <c r="G3829" t="s">
        <v>40</v>
      </c>
      <c r="H3829" t="s">
        <v>46</v>
      </c>
      <c r="I3829" t="s">
        <v>54</v>
      </c>
      <c r="J3829" t="s">
        <v>68</v>
      </c>
      <c r="K3829" t="s">
        <v>75</v>
      </c>
      <c r="L3829">
        <v>26</v>
      </c>
      <c r="M3829" s="5">
        <v>34.22</v>
      </c>
      <c r="N3829" s="5">
        <f t="shared" si="59"/>
        <v>889.72</v>
      </c>
      <c r="O3829" s="5">
        <v>13.924636034466625</v>
      </c>
      <c r="P3829" s="5">
        <f>tb_vendas[[#This Row],[Quantidade]]*tb_vendas[[#This Row],[Custo Unitário]]</f>
        <v>362.04053689613227</v>
      </c>
      <c r="Q3829" s="5">
        <f>tb_vendas[[#This Row],[Valor Total]]-tb_vendas[[#This Row],[Custo Total]]</f>
        <v>527.67946310386776</v>
      </c>
      <c r="R3829" s="2">
        <v>3</v>
      </c>
      <c r="S3829" s="3">
        <v>0</v>
      </c>
      <c r="T3829" t="s">
        <v>80</v>
      </c>
      <c r="U3829" t="s">
        <v>85</v>
      </c>
    </row>
    <row r="3830" spans="1:21" x14ac:dyDescent="0.3">
      <c r="A3830" s="3" t="s">
        <v>3914</v>
      </c>
      <c r="B3830" s="1">
        <v>45308</v>
      </c>
      <c r="C3830" s="7" t="str">
        <f>TEXT(tb_vendas[[#This Row],[Data do Pedido]],"aaaa-mm")</f>
        <v>2024-01</v>
      </c>
      <c r="D3830" s="1" t="s">
        <v>6593</v>
      </c>
      <c r="E3830" t="s">
        <v>20</v>
      </c>
      <c r="F3830" t="s">
        <v>26</v>
      </c>
      <c r="G3830" t="s">
        <v>41</v>
      </c>
      <c r="H3830" t="s">
        <v>45</v>
      </c>
      <c r="I3830" t="s">
        <v>61</v>
      </c>
      <c r="J3830" t="s">
        <v>68</v>
      </c>
      <c r="K3830" t="s">
        <v>78</v>
      </c>
      <c r="L3830">
        <v>21</v>
      </c>
      <c r="M3830" s="5">
        <v>16.14</v>
      </c>
      <c r="N3830" s="5">
        <f t="shared" si="59"/>
        <v>338.94</v>
      </c>
      <c r="O3830" s="5">
        <v>8.4030935904907587</v>
      </c>
      <c r="P3830" s="5">
        <f>tb_vendas[[#This Row],[Quantidade]]*tb_vendas[[#This Row],[Custo Unitário]]</f>
        <v>176.46496540030594</v>
      </c>
      <c r="Q3830" s="5">
        <f>tb_vendas[[#This Row],[Valor Total]]-tb_vendas[[#This Row],[Custo Total]]</f>
        <v>162.47503459969406</v>
      </c>
      <c r="R3830" s="2">
        <v>4</v>
      </c>
      <c r="S3830" s="3">
        <v>0</v>
      </c>
      <c r="T3830" t="s">
        <v>81</v>
      </c>
      <c r="U3830" t="s">
        <v>82</v>
      </c>
    </row>
    <row r="3831" spans="1:21" x14ac:dyDescent="0.3">
      <c r="A3831" s="3" t="s">
        <v>3915</v>
      </c>
      <c r="B3831" s="1">
        <v>45308</v>
      </c>
      <c r="C3831" s="7" t="str">
        <f>TEXT(tb_vendas[[#This Row],[Data do Pedido]],"aaaa-mm")</f>
        <v>2024-01</v>
      </c>
      <c r="D3831" s="1" t="s">
        <v>6589</v>
      </c>
      <c r="E3831" t="s">
        <v>16</v>
      </c>
      <c r="F3831" t="s">
        <v>30</v>
      </c>
      <c r="G3831" t="s">
        <v>44</v>
      </c>
      <c r="H3831" t="s">
        <v>46</v>
      </c>
      <c r="I3831" t="s">
        <v>50</v>
      </c>
      <c r="J3831" t="s">
        <v>66</v>
      </c>
      <c r="K3831" t="s">
        <v>78</v>
      </c>
      <c r="L3831">
        <v>98</v>
      </c>
      <c r="M3831" s="5">
        <v>98.66</v>
      </c>
      <c r="N3831" s="5">
        <f t="shared" si="59"/>
        <v>9668.68</v>
      </c>
      <c r="O3831" s="5">
        <v>48.881144521110528</v>
      </c>
      <c r="P3831" s="5">
        <f>tb_vendas[[#This Row],[Quantidade]]*tb_vendas[[#This Row],[Custo Unitário]]</f>
        <v>4790.3521630688319</v>
      </c>
      <c r="Q3831" s="5">
        <f>tb_vendas[[#This Row],[Valor Total]]-tb_vendas[[#This Row],[Custo Total]]</f>
        <v>4878.3278369311683</v>
      </c>
      <c r="R3831" s="2">
        <v>1</v>
      </c>
      <c r="S3831" s="3">
        <v>0</v>
      </c>
      <c r="T3831" t="s">
        <v>79</v>
      </c>
      <c r="U3831" t="s">
        <v>82</v>
      </c>
    </row>
    <row r="3832" spans="1:21" x14ac:dyDescent="0.3">
      <c r="A3832" s="3" t="s">
        <v>3916</v>
      </c>
      <c r="B3832" s="1">
        <v>45308</v>
      </c>
      <c r="C3832" s="7" t="str">
        <f>TEXT(tb_vendas[[#This Row],[Data do Pedido]],"aaaa-mm")</f>
        <v>2024-01</v>
      </c>
      <c r="D3832" s="1" t="s">
        <v>6593</v>
      </c>
      <c r="E3832" t="s">
        <v>22</v>
      </c>
      <c r="F3832" t="s">
        <v>24</v>
      </c>
      <c r="G3832" t="s">
        <v>39</v>
      </c>
      <c r="H3832" t="s">
        <v>45</v>
      </c>
      <c r="I3832" t="s">
        <v>48</v>
      </c>
      <c r="J3832" t="s">
        <v>64</v>
      </c>
      <c r="K3832" t="s">
        <v>75</v>
      </c>
      <c r="L3832">
        <v>68</v>
      </c>
      <c r="M3832" s="5">
        <v>38.119999999999997</v>
      </c>
      <c r="N3832" s="5">
        <f t="shared" si="59"/>
        <v>2592.16</v>
      </c>
      <c r="O3832" s="5">
        <v>13.463975661250901</v>
      </c>
      <c r="P3832" s="5">
        <f>tb_vendas[[#This Row],[Quantidade]]*tb_vendas[[#This Row],[Custo Unitário]]</f>
        <v>915.5503449650613</v>
      </c>
      <c r="Q3832" s="5">
        <f>tb_vendas[[#This Row],[Valor Total]]-tb_vendas[[#This Row],[Custo Total]]</f>
        <v>1676.6096550349384</v>
      </c>
      <c r="R3832" s="2">
        <v>2</v>
      </c>
      <c r="S3832" s="3">
        <v>0</v>
      </c>
      <c r="T3832" t="s">
        <v>80</v>
      </c>
      <c r="U3832" t="s">
        <v>82</v>
      </c>
    </row>
    <row r="3833" spans="1:21" x14ac:dyDescent="0.3">
      <c r="A3833" s="3" t="s">
        <v>3917</v>
      </c>
      <c r="B3833" s="1">
        <v>45308</v>
      </c>
      <c r="C3833" s="7" t="str">
        <f>TEXT(tb_vendas[[#This Row],[Data do Pedido]],"aaaa-mm")</f>
        <v>2024-01</v>
      </c>
      <c r="D3833" s="1" t="s">
        <v>6588</v>
      </c>
      <c r="E3833" t="s">
        <v>19</v>
      </c>
      <c r="F3833" t="s">
        <v>38</v>
      </c>
      <c r="G3833" t="s">
        <v>39</v>
      </c>
      <c r="H3833" t="s">
        <v>45</v>
      </c>
      <c r="I3833" t="s">
        <v>53</v>
      </c>
      <c r="J3833" t="s">
        <v>67</v>
      </c>
      <c r="K3833" t="s">
        <v>76</v>
      </c>
      <c r="L3833">
        <v>49</v>
      </c>
      <c r="M3833" s="5">
        <v>93.62</v>
      </c>
      <c r="N3833" s="5">
        <f t="shared" si="59"/>
        <v>4587.38</v>
      </c>
      <c r="O3833" s="5">
        <v>36.906985909901067</v>
      </c>
      <c r="P3833" s="5">
        <f>tb_vendas[[#This Row],[Quantidade]]*tb_vendas[[#This Row],[Custo Unitário]]</f>
        <v>1808.4423095851523</v>
      </c>
      <c r="Q3833" s="5">
        <f>tb_vendas[[#This Row],[Valor Total]]-tb_vendas[[#This Row],[Custo Total]]</f>
        <v>2778.9376904148476</v>
      </c>
      <c r="R3833" s="2">
        <v>1</v>
      </c>
      <c r="S3833" s="3">
        <v>0</v>
      </c>
      <c r="T3833" t="s">
        <v>79</v>
      </c>
      <c r="U3833" t="s">
        <v>85</v>
      </c>
    </row>
    <row r="3834" spans="1:21" x14ac:dyDescent="0.3">
      <c r="A3834" s="3" t="s">
        <v>3918</v>
      </c>
      <c r="B3834" s="1">
        <v>45308</v>
      </c>
      <c r="C3834" s="7" t="str">
        <f>TEXT(tb_vendas[[#This Row],[Data do Pedido]],"aaaa-mm")</f>
        <v>2024-01</v>
      </c>
      <c r="D3834" s="1" t="s">
        <v>6591</v>
      </c>
      <c r="E3834" t="s">
        <v>20</v>
      </c>
      <c r="F3834" t="s">
        <v>26</v>
      </c>
      <c r="G3834" t="s">
        <v>41</v>
      </c>
      <c r="H3834" t="s">
        <v>45</v>
      </c>
      <c r="I3834" t="s">
        <v>62</v>
      </c>
      <c r="J3834" t="s">
        <v>70</v>
      </c>
      <c r="K3834" t="s">
        <v>78</v>
      </c>
      <c r="L3834">
        <v>95</v>
      </c>
      <c r="M3834" s="5">
        <v>10.6</v>
      </c>
      <c r="N3834" s="5">
        <f t="shared" si="59"/>
        <v>1007</v>
      </c>
      <c r="O3834" s="5">
        <v>6.8837614849154525</v>
      </c>
      <c r="P3834" s="5">
        <f>tb_vendas[[#This Row],[Quantidade]]*tb_vendas[[#This Row],[Custo Unitário]]</f>
        <v>653.95734106696796</v>
      </c>
      <c r="Q3834" s="5">
        <f>tb_vendas[[#This Row],[Valor Total]]-tb_vendas[[#This Row],[Custo Total]]</f>
        <v>353.04265893303204</v>
      </c>
      <c r="R3834" s="2">
        <v>3</v>
      </c>
      <c r="S3834" s="3">
        <v>10</v>
      </c>
      <c r="T3834" t="s">
        <v>80</v>
      </c>
      <c r="U3834" t="s">
        <v>84</v>
      </c>
    </row>
    <row r="3835" spans="1:21" x14ac:dyDescent="0.3">
      <c r="A3835" s="3" t="s">
        <v>3919</v>
      </c>
      <c r="B3835" s="1">
        <v>45308</v>
      </c>
      <c r="C3835" s="7" t="str">
        <f>TEXT(tb_vendas[[#This Row],[Data do Pedido]],"aaaa-mm")</f>
        <v>2024-01</v>
      </c>
      <c r="D3835" s="1" t="s">
        <v>6589</v>
      </c>
      <c r="E3835" t="s">
        <v>16</v>
      </c>
      <c r="F3835" t="s">
        <v>24</v>
      </c>
      <c r="G3835" t="s">
        <v>39</v>
      </c>
      <c r="H3835" t="s">
        <v>45</v>
      </c>
      <c r="I3835" t="s">
        <v>50</v>
      </c>
      <c r="J3835" t="s">
        <v>66</v>
      </c>
      <c r="K3835" t="s">
        <v>74</v>
      </c>
      <c r="L3835">
        <v>21</v>
      </c>
      <c r="M3835" s="5">
        <v>15.04</v>
      </c>
      <c r="N3835" s="5">
        <f t="shared" si="59"/>
        <v>315.83999999999997</v>
      </c>
      <c r="O3835" s="5">
        <v>6.891454410268226</v>
      </c>
      <c r="P3835" s="5">
        <f>tb_vendas[[#This Row],[Quantidade]]*tb_vendas[[#This Row],[Custo Unitário]]</f>
        <v>144.72054261563275</v>
      </c>
      <c r="Q3835" s="5">
        <f>tb_vendas[[#This Row],[Valor Total]]-tb_vendas[[#This Row],[Custo Total]]</f>
        <v>171.11945738436722</v>
      </c>
      <c r="R3835" s="2">
        <v>2</v>
      </c>
      <c r="S3835" s="3">
        <v>4</v>
      </c>
      <c r="T3835" t="s">
        <v>80</v>
      </c>
      <c r="U3835" t="s">
        <v>85</v>
      </c>
    </row>
    <row r="3836" spans="1:21" x14ac:dyDescent="0.3">
      <c r="A3836" s="3" t="s">
        <v>3920</v>
      </c>
      <c r="B3836" s="1">
        <v>45308</v>
      </c>
      <c r="C3836" s="7" t="str">
        <f>TEXT(tb_vendas[[#This Row],[Data do Pedido]],"aaaa-mm")</f>
        <v>2024-01</v>
      </c>
      <c r="D3836" s="1" t="s">
        <v>6589</v>
      </c>
      <c r="E3836" t="s">
        <v>23</v>
      </c>
      <c r="F3836" t="s">
        <v>33</v>
      </c>
      <c r="G3836" t="s">
        <v>42</v>
      </c>
      <c r="H3836" t="s">
        <v>46</v>
      </c>
      <c r="I3836" t="s">
        <v>48</v>
      </c>
      <c r="J3836" t="s">
        <v>64</v>
      </c>
      <c r="K3836" t="s">
        <v>74</v>
      </c>
      <c r="L3836">
        <v>33</v>
      </c>
      <c r="M3836" s="5">
        <v>75.97</v>
      </c>
      <c r="N3836" s="5">
        <f t="shared" si="59"/>
        <v>2507.0099999999998</v>
      </c>
      <c r="O3836" s="5">
        <v>21.34217938765871</v>
      </c>
      <c r="P3836" s="5">
        <f>tb_vendas[[#This Row],[Quantidade]]*tb_vendas[[#This Row],[Custo Unitário]]</f>
        <v>704.29191979273742</v>
      </c>
      <c r="Q3836" s="5">
        <f>tb_vendas[[#This Row],[Valor Total]]-tb_vendas[[#This Row],[Custo Total]]</f>
        <v>1802.7180802072623</v>
      </c>
      <c r="R3836" s="2">
        <v>7</v>
      </c>
      <c r="S3836" s="3">
        <v>7</v>
      </c>
      <c r="T3836" t="s">
        <v>79</v>
      </c>
      <c r="U3836" t="s">
        <v>82</v>
      </c>
    </row>
    <row r="3837" spans="1:21" x14ac:dyDescent="0.3">
      <c r="A3837" s="3" t="s">
        <v>3921</v>
      </c>
      <c r="B3837" s="1">
        <v>45309</v>
      </c>
      <c r="C3837" s="7" t="str">
        <f>TEXT(tb_vendas[[#This Row],[Data do Pedido]],"aaaa-mm")</f>
        <v>2024-01</v>
      </c>
      <c r="D3837" s="1" t="s">
        <v>6589</v>
      </c>
      <c r="E3837" t="s">
        <v>19</v>
      </c>
      <c r="F3837" t="s">
        <v>24</v>
      </c>
      <c r="G3837" t="s">
        <v>39</v>
      </c>
      <c r="H3837" t="s">
        <v>45</v>
      </c>
      <c r="I3837" t="s">
        <v>54</v>
      </c>
      <c r="J3837" t="s">
        <v>68</v>
      </c>
      <c r="K3837" t="s">
        <v>73</v>
      </c>
      <c r="L3837">
        <v>77</v>
      </c>
      <c r="M3837" s="5">
        <v>25.76</v>
      </c>
      <c r="N3837" s="5">
        <f t="shared" si="59"/>
        <v>1983.5200000000002</v>
      </c>
      <c r="O3837" s="5">
        <v>18.102517346639033</v>
      </c>
      <c r="P3837" s="5">
        <f>tb_vendas[[#This Row],[Quantidade]]*tb_vendas[[#This Row],[Custo Unitário]]</f>
        <v>1393.8938356912056</v>
      </c>
      <c r="Q3837" s="5">
        <f>tb_vendas[[#This Row],[Valor Total]]-tb_vendas[[#This Row],[Custo Total]]</f>
        <v>589.62616430879461</v>
      </c>
      <c r="R3837" s="2">
        <v>9</v>
      </c>
      <c r="S3837" s="3">
        <v>2</v>
      </c>
      <c r="T3837" t="s">
        <v>79</v>
      </c>
      <c r="U3837" t="s">
        <v>82</v>
      </c>
    </row>
    <row r="3838" spans="1:21" x14ac:dyDescent="0.3">
      <c r="A3838" s="3" t="s">
        <v>3922</v>
      </c>
      <c r="B3838" s="1">
        <v>45309</v>
      </c>
      <c r="C3838" s="7" t="str">
        <f>TEXT(tb_vendas[[#This Row],[Data do Pedido]],"aaaa-mm")</f>
        <v>2024-01</v>
      </c>
      <c r="D3838" s="1" t="s">
        <v>6591</v>
      </c>
      <c r="E3838" t="s">
        <v>22</v>
      </c>
      <c r="F3838" t="s">
        <v>25</v>
      </c>
      <c r="G3838" t="s">
        <v>40</v>
      </c>
      <c r="H3838" t="s">
        <v>46</v>
      </c>
      <c r="I3838" t="s">
        <v>57</v>
      </c>
      <c r="J3838" t="s">
        <v>66</v>
      </c>
      <c r="K3838" t="s">
        <v>78</v>
      </c>
      <c r="L3838">
        <v>63</v>
      </c>
      <c r="M3838" s="5">
        <v>25.15</v>
      </c>
      <c r="N3838" s="5">
        <f t="shared" si="59"/>
        <v>1584.4499999999998</v>
      </c>
      <c r="O3838" s="5">
        <v>9.9173173397096974</v>
      </c>
      <c r="P3838" s="5">
        <f>tb_vendas[[#This Row],[Quantidade]]*tb_vendas[[#This Row],[Custo Unitário]]</f>
        <v>624.79099240171092</v>
      </c>
      <c r="Q3838" s="5">
        <f>tb_vendas[[#This Row],[Valor Total]]-tb_vendas[[#This Row],[Custo Total]]</f>
        <v>959.65900759828889</v>
      </c>
      <c r="R3838" s="2">
        <v>5</v>
      </c>
      <c r="S3838" s="3">
        <v>4</v>
      </c>
      <c r="T3838" t="s">
        <v>81</v>
      </c>
      <c r="U3838" t="s">
        <v>84</v>
      </c>
    </row>
    <row r="3839" spans="1:21" x14ac:dyDescent="0.3">
      <c r="A3839" s="3" t="s">
        <v>3923</v>
      </c>
      <c r="B3839" s="1">
        <v>45309</v>
      </c>
      <c r="C3839" s="7" t="str">
        <f>TEXT(tb_vendas[[#This Row],[Data do Pedido]],"aaaa-mm")</f>
        <v>2024-01</v>
      </c>
      <c r="D3839" s="1" t="s">
        <v>6589</v>
      </c>
      <c r="E3839" t="s">
        <v>21</v>
      </c>
      <c r="F3839" t="s">
        <v>37</v>
      </c>
      <c r="G3839" t="s">
        <v>41</v>
      </c>
      <c r="H3839" t="s">
        <v>45</v>
      </c>
      <c r="I3839" t="s">
        <v>58</v>
      </c>
      <c r="J3839" t="s">
        <v>64</v>
      </c>
      <c r="K3839" t="s">
        <v>73</v>
      </c>
      <c r="L3839">
        <v>14</v>
      </c>
      <c r="M3839" s="5">
        <v>10.46</v>
      </c>
      <c r="N3839" s="5">
        <f t="shared" si="59"/>
        <v>146.44</v>
      </c>
      <c r="O3839" s="5">
        <v>3.4901930746325602</v>
      </c>
      <c r="P3839" s="5">
        <f>tb_vendas[[#This Row],[Quantidade]]*tb_vendas[[#This Row],[Custo Unitário]]</f>
        <v>48.862703044855841</v>
      </c>
      <c r="Q3839" s="5">
        <f>tb_vendas[[#This Row],[Valor Total]]-tb_vendas[[#This Row],[Custo Total]]</f>
        <v>97.577296955144163</v>
      </c>
      <c r="R3839" s="2">
        <v>7</v>
      </c>
      <c r="S3839" s="3">
        <v>5</v>
      </c>
      <c r="T3839" t="s">
        <v>81</v>
      </c>
      <c r="U3839" t="s">
        <v>84</v>
      </c>
    </row>
    <row r="3840" spans="1:21" x14ac:dyDescent="0.3">
      <c r="A3840" s="3" t="s">
        <v>3924</v>
      </c>
      <c r="B3840" s="1">
        <v>45309</v>
      </c>
      <c r="C3840" s="7" t="str">
        <f>TEXT(tb_vendas[[#This Row],[Data do Pedido]],"aaaa-mm")</f>
        <v>2024-01</v>
      </c>
      <c r="D3840" s="1" t="s">
        <v>6589</v>
      </c>
      <c r="E3840" t="s">
        <v>21</v>
      </c>
      <c r="F3840" t="s">
        <v>34</v>
      </c>
      <c r="G3840" t="s">
        <v>40</v>
      </c>
      <c r="H3840" t="s">
        <v>46</v>
      </c>
      <c r="I3840" t="s">
        <v>51</v>
      </c>
      <c r="J3840" t="s">
        <v>65</v>
      </c>
      <c r="K3840" t="s">
        <v>73</v>
      </c>
      <c r="L3840">
        <v>46</v>
      </c>
      <c r="M3840" s="5">
        <v>40.840000000000003</v>
      </c>
      <c r="N3840" s="5">
        <f t="shared" si="59"/>
        <v>1878.64</v>
      </c>
      <c r="O3840" s="5">
        <v>29.469931709275237</v>
      </c>
      <c r="P3840" s="5">
        <f>tb_vendas[[#This Row],[Quantidade]]*tb_vendas[[#This Row],[Custo Unitário]]</f>
        <v>1355.6168586266608</v>
      </c>
      <c r="Q3840" s="5">
        <f>tb_vendas[[#This Row],[Valor Total]]-tb_vendas[[#This Row],[Custo Total]]</f>
        <v>523.02314137333929</v>
      </c>
      <c r="R3840" s="2">
        <v>10</v>
      </c>
      <c r="S3840" s="3">
        <v>6</v>
      </c>
      <c r="T3840" t="s">
        <v>81</v>
      </c>
      <c r="U3840" t="s">
        <v>85</v>
      </c>
    </row>
    <row r="3841" spans="1:21" x14ac:dyDescent="0.3">
      <c r="A3841" s="3" t="s">
        <v>3925</v>
      </c>
      <c r="B3841" s="1">
        <v>45309</v>
      </c>
      <c r="C3841" s="7" t="str">
        <f>TEXT(tb_vendas[[#This Row],[Data do Pedido]],"aaaa-mm")</f>
        <v>2024-01</v>
      </c>
      <c r="D3841" s="1" t="s">
        <v>6590</v>
      </c>
      <c r="E3841" t="s">
        <v>19</v>
      </c>
      <c r="F3841" t="s">
        <v>28</v>
      </c>
      <c r="G3841" t="s">
        <v>43</v>
      </c>
      <c r="H3841" t="s">
        <v>45</v>
      </c>
      <c r="I3841" t="s">
        <v>59</v>
      </c>
      <c r="J3841" t="s">
        <v>70</v>
      </c>
      <c r="K3841" t="s">
        <v>72</v>
      </c>
      <c r="L3841">
        <v>29</v>
      </c>
      <c r="M3841" s="5">
        <v>13.18</v>
      </c>
      <c r="N3841" s="5">
        <f t="shared" si="59"/>
        <v>382.21999999999997</v>
      </c>
      <c r="O3841" s="5">
        <v>3.9954379957582713</v>
      </c>
      <c r="P3841" s="5">
        <f>tb_vendas[[#This Row],[Quantidade]]*tb_vendas[[#This Row],[Custo Unitário]]</f>
        <v>115.86770187698987</v>
      </c>
      <c r="Q3841" s="5">
        <f>tb_vendas[[#This Row],[Valor Total]]-tb_vendas[[#This Row],[Custo Total]]</f>
        <v>266.35229812301009</v>
      </c>
      <c r="R3841" s="2">
        <v>8</v>
      </c>
      <c r="S3841" s="3">
        <v>8</v>
      </c>
      <c r="T3841" t="s">
        <v>80</v>
      </c>
      <c r="U3841" t="s">
        <v>82</v>
      </c>
    </row>
    <row r="3842" spans="1:21" x14ac:dyDescent="0.3">
      <c r="A3842" s="3" t="s">
        <v>3926</v>
      </c>
      <c r="B3842" s="1">
        <v>45310</v>
      </c>
      <c r="C3842" s="7" t="str">
        <f>TEXT(tb_vendas[[#This Row],[Data do Pedido]],"aaaa-mm")</f>
        <v>2024-01</v>
      </c>
      <c r="D3842" s="1" t="s">
        <v>6588</v>
      </c>
      <c r="E3842" t="s">
        <v>17</v>
      </c>
      <c r="F3842" t="s">
        <v>32</v>
      </c>
      <c r="G3842" t="s">
        <v>39</v>
      </c>
      <c r="H3842" t="s">
        <v>45</v>
      </c>
      <c r="I3842" t="s">
        <v>61</v>
      </c>
      <c r="J3842" t="s">
        <v>68</v>
      </c>
      <c r="K3842" t="s">
        <v>77</v>
      </c>
      <c r="L3842">
        <v>57</v>
      </c>
      <c r="M3842" s="5">
        <v>38.67</v>
      </c>
      <c r="N3842" s="5">
        <f t="shared" si="59"/>
        <v>2204.19</v>
      </c>
      <c r="O3842" s="5">
        <v>9.6747616424982983</v>
      </c>
      <c r="P3842" s="5">
        <f>tb_vendas[[#This Row],[Quantidade]]*tb_vendas[[#This Row],[Custo Unitário]]</f>
        <v>551.46141362240303</v>
      </c>
      <c r="Q3842" s="5">
        <f>tb_vendas[[#This Row],[Valor Total]]-tb_vendas[[#This Row],[Custo Total]]</f>
        <v>1652.7285863775969</v>
      </c>
      <c r="R3842" s="2">
        <v>8</v>
      </c>
      <c r="S3842" s="3">
        <v>8</v>
      </c>
      <c r="T3842" t="s">
        <v>81</v>
      </c>
      <c r="U3842" t="s">
        <v>85</v>
      </c>
    </row>
    <row r="3843" spans="1:21" x14ac:dyDescent="0.3">
      <c r="A3843" s="3" t="s">
        <v>3927</v>
      </c>
      <c r="B3843" s="1">
        <v>45310</v>
      </c>
      <c r="C3843" s="7" t="str">
        <f>TEXT(tb_vendas[[#This Row],[Data do Pedido]],"aaaa-mm")</f>
        <v>2024-01</v>
      </c>
      <c r="D3843" s="1" t="s">
        <v>6589</v>
      </c>
      <c r="E3843" t="s">
        <v>22</v>
      </c>
      <c r="F3843" t="s">
        <v>37</v>
      </c>
      <c r="G3843" t="s">
        <v>41</v>
      </c>
      <c r="H3843" t="s">
        <v>45</v>
      </c>
      <c r="I3843" t="s">
        <v>57</v>
      </c>
      <c r="J3843" t="s">
        <v>66</v>
      </c>
      <c r="K3843" t="s">
        <v>71</v>
      </c>
      <c r="L3843">
        <v>96</v>
      </c>
      <c r="M3843" s="5">
        <v>42.29</v>
      </c>
      <c r="N3843" s="5">
        <f t="shared" ref="N3843:N3906" si="60">L3843*M3843</f>
        <v>4059.84</v>
      </c>
      <c r="O3843" s="5">
        <v>28.380832515358751</v>
      </c>
      <c r="P3843" s="5">
        <f>tb_vendas[[#This Row],[Quantidade]]*tb_vendas[[#This Row],[Custo Unitário]]</f>
        <v>2724.5599214744402</v>
      </c>
      <c r="Q3843" s="5">
        <f>tb_vendas[[#This Row],[Valor Total]]-tb_vendas[[#This Row],[Custo Total]]</f>
        <v>1335.2800785255599</v>
      </c>
      <c r="R3843" s="2">
        <v>8</v>
      </c>
      <c r="S3843" s="3">
        <v>4</v>
      </c>
      <c r="T3843" t="s">
        <v>79</v>
      </c>
      <c r="U3843" t="s">
        <v>82</v>
      </c>
    </row>
    <row r="3844" spans="1:21" x14ac:dyDescent="0.3">
      <c r="A3844" s="3" t="s">
        <v>3928</v>
      </c>
      <c r="B3844" s="1">
        <v>45310</v>
      </c>
      <c r="C3844" s="7" t="str">
        <f>TEXT(tb_vendas[[#This Row],[Data do Pedido]],"aaaa-mm")</f>
        <v>2024-01</v>
      </c>
      <c r="D3844" s="1" t="s">
        <v>6593</v>
      </c>
      <c r="E3844" t="s">
        <v>19</v>
      </c>
      <c r="F3844" t="s">
        <v>31</v>
      </c>
      <c r="G3844" t="s">
        <v>40</v>
      </c>
      <c r="H3844" t="s">
        <v>46</v>
      </c>
      <c r="I3844" t="s">
        <v>50</v>
      </c>
      <c r="J3844" t="s">
        <v>66</v>
      </c>
      <c r="K3844" t="s">
        <v>78</v>
      </c>
      <c r="L3844">
        <v>48</v>
      </c>
      <c r="M3844" s="5">
        <v>26.38</v>
      </c>
      <c r="N3844" s="5">
        <f t="shared" si="60"/>
        <v>1266.24</v>
      </c>
      <c r="O3844" s="5">
        <v>25.295696785455263</v>
      </c>
      <c r="P3844" s="5">
        <f>tb_vendas[[#This Row],[Quantidade]]*tb_vendas[[#This Row],[Custo Unitário]]</f>
        <v>1214.1934457018526</v>
      </c>
      <c r="Q3844" s="5">
        <f>tb_vendas[[#This Row],[Valor Total]]-tb_vendas[[#This Row],[Custo Total]]</f>
        <v>52.046554298147385</v>
      </c>
      <c r="R3844" s="2">
        <v>5</v>
      </c>
      <c r="S3844" s="3">
        <v>2</v>
      </c>
      <c r="T3844" t="s">
        <v>81</v>
      </c>
      <c r="U3844" t="s">
        <v>82</v>
      </c>
    </row>
    <row r="3845" spans="1:21" x14ac:dyDescent="0.3">
      <c r="A3845" s="3" t="s">
        <v>3929</v>
      </c>
      <c r="B3845" s="1">
        <v>45311</v>
      </c>
      <c r="C3845" s="7" t="str">
        <f>TEXT(tb_vendas[[#This Row],[Data do Pedido]],"aaaa-mm")</f>
        <v>2024-01</v>
      </c>
      <c r="D3845" s="1" t="s">
        <v>6590</v>
      </c>
      <c r="E3845" t="s">
        <v>18</v>
      </c>
      <c r="F3845" t="s">
        <v>31</v>
      </c>
      <c r="G3845" t="s">
        <v>40</v>
      </c>
      <c r="H3845" t="s">
        <v>46</v>
      </c>
      <c r="I3845" t="s">
        <v>56</v>
      </c>
      <c r="J3845" t="s">
        <v>63</v>
      </c>
      <c r="K3845" t="s">
        <v>71</v>
      </c>
      <c r="L3845">
        <v>33</v>
      </c>
      <c r="M3845" s="5">
        <v>76.540000000000006</v>
      </c>
      <c r="N3845" s="5">
        <f t="shared" si="60"/>
        <v>2525.8200000000002</v>
      </c>
      <c r="O3845" s="5">
        <v>30.550500791767572</v>
      </c>
      <c r="P3845" s="5">
        <f>tb_vendas[[#This Row],[Quantidade]]*tb_vendas[[#This Row],[Custo Unitário]]</f>
        <v>1008.1665261283299</v>
      </c>
      <c r="Q3845" s="5">
        <f>tb_vendas[[#This Row],[Valor Total]]-tb_vendas[[#This Row],[Custo Total]]</f>
        <v>1517.6534738716703</v>
      </c>
      <c r="R3845" s="2">
        <v>2</v>
      </c>
      <c r="S3845" s="3">
        <v>4</v>
      </c>
      <c r="T3845" t="s">
        <v>80</v>
      </c>
      <c r="U3845" t="s">
        <v>82</v>
      </c>
    </row>
    <row r="3846" spans="1:21" x14ac:dyDescent="0.3">
      <c r="A3846" s="3" t="s">
        <v>3930</v>
      </c>
      <c r="B3846" s="1">
        <v>45311</v>
      </c>
      <c r="C3846" s="7" t="str">
        <f>TEXT(tb_vendas[[#This Row],[Data do Pedido]],"aaaa-mm")</f>
        <v>2024-01</v>
      </c>
      <c r="D3846" s="1" t="s">
        <v>6588</v>
      </c>
      <c r="E3846" t="s">
        <v>17</v>
      </c>
      <c r="F3846" t="s">
        <v>25</v>
      </c>
      <c r="G3846" t="s">
        <v>40</v>
      </c>
      <c r="H3846" t="s">
        <v>46</v>
      </c>
      <c r="I3846" t="s">
        <v>53</v>
      </c>
      <c r="J3846" t="s">
        <v>67</v>
      </c>
      <c r="K3846" t="s">
        <v>75</v>
      </c>
      <c r="L3846">
        <v>87</v>
      </c>
      <c r="M3846" s="5">
        <v>56.07</v>
      </c>
      <c r="N3846" s="5">
        <f t="shared" si="60"/>
        <v>4878.09</v>
      </c>
      <c r="O3846" s="5">
        <v>17.545241183985784</v>
      </c>
      <c r="P3846" s="5">
        <f>tb_vendas[[#This Row],[Quantidade]]*tb_vendas[[#This Row],[Custo Unitário]]</f>
        <v>1526.4359830067631</v>
      </c>
      <c r="Q3846" s="5">
        <f>tb_vendas[[#This Row],[Valor Total]]-tb_vendas[[#This Row],[Custo Total]]</f>
        <v>3351.6540169932368</v>
      </c>
      <c r="R3846" s="2">
        <v>3</v>
      </c>
      <c r="S3846" s="3">
        <v>5</v>
      </c>
      <c r="T3846" t="s">
        <v>80</v>
      </c>
      <c r="U3846" t="s">
        <v>83</v>
      </c>
    </row>
    <row r="3847" spans="1:21" x14ac:dyDescent="0.3">
      <c r="A3847" s="3" t="s">
        <v>3931</v>
      </c>
      <c r="B3847" s="1">
        <v>45312</v>
      </c>
      <c r="C3847" s="7" t="str">
        <f>TEXT(tb_vendas[[#This Row],[Data do Pedido]],"aaaa-mm")</f>
        <v>2024-01</v>
      </c>
      <c r="D3847" s="1" t="s">
        <v>6591</v>
      </c>
      <c r="E3847" t="s">
        <v>19</v>
      </c>
      <c r="F3847" t="s">
        <v>30</v>
      </c>
      <c r="G3847" t="s">
        <v>44</v>
      </c>
      <c r="H3847" t="s">
        <v>46</v>
      </c>
      <c r="I3847" t="s">
        <v>59</v>
      </c>
      <c r="J3847" t="s">
        <v>70</v>
      </c>
      <c r="K3847" t="s">
        <v>73</v>
      </c>
      <c r="L3847">
        <v>48</v>
      </c>
      <c r="M3847" s="5">
        <v>39.64</v>
      </c>
      <c r="N3847" s="5">
        <f t="shared" si="60"/>
        <v>1902.72</v>
      </c>
      <c r="O3847" s="5">
        <v>27.290412135224724</v>
      </c>
      <c r="P3847" s="5">
        <f>tb_vendas[[#This Row],[Quantidade]]*tb_vendas[[#This Row],[Custo Unitário]]</f>
        <v>1309.9397824907867</v>
      </c>
      <c r="Q3847" s="5">
        <f>tb_vendas[[#This Row],[Valor Total]]-tb_vendas[[#This Row],[Custo Total]]</f>
        <v>592.78021750921334</v>
      </c>
      <c r="R3847" s="2">
        <v>9</v>
      </c>
      <c r="S3847" s="3">
        <v>1</v>
      </c>
      <c r="T3847" t="s">
        <v>79</v>
      </c>
      <c r="U3847" t="s">
        <v>84</v>
      </c>
    </row>
    <row r="3848" spans="1:21" x14ac:dyDescent="0.3">
      <c r="A3848" s="3" t="s">
        <v>3932</v>
      </c>
      <c r="B3848" s="1">
        <v>45312</v>
      </c>
      <c r="C3848" s="7" t="str">
        <f>TEXT(tb_vendas[[#This Row],[Data do Pedido]],"aaaa-mm")</f>
        <v>2024-01</v>
      </c>
      <c r="D3848" s="1" t="s">
        <v>6590</v>
      </c>
      <c r="E3848" t="s">
        <v>18</v>
      </c>
      <c r="F3848" t="s">
        <v>38</v>
      </c>
      <c r="G3848" t="s">
        <v>39</v>
      </c>
      <c r="H3848" t="s">
        <v>45</v>
      </c>
      <c r="I3848" t="s">
        <v>47</v>
      </c>
      <c r="J3848" t="s">
        <v>63</v>
      </c>
      <c r="K3848" t="s">
        <v>73</v>
      </c>
      <c r="L3848">
        <v>25</v>
      </c>
      <c r="M3848" s="5">
        <v>38.31</v>
      </c>
      <c r="N3848" s="5">
        <f t="shared" si="60"/>
        <v>957.75</v>
      </c>
      <c r="O3848" s="5">
        <v>32.102917609797153</v>
      </c>
      <c r="P3848" s="5">
        <f>tb_vendas[[#This Row],[Quantidade]]*tb_vendas[[#This Row],[Custo Unitário]]</f>
        <v>802.57294024492887</v>
      </c>
      <c r="Q3848" s="5">
        <f>tb_vendas[[#This Row],[Valor Total]]-tb_vendas[[#This Row],[Custo Total]]</f>
        <v>155.17705975507113</v>
      </c>
      <c r="R3848" s="2">
        <v>9</v>
      </c>
      <c r="S3848" s="3">
        <v>0</v>
      </c>
      <c r="T3848" t="s">
        <v>81</v>
      </c>
      <c r="U3848" t="s">
        <v>85</v>
      </c>
    </row>
    <row r="3849" spans="1:21" x14ac:dyDescent="0.3">
      <c r="A3849" s="3" t="s">
        <v>3933</v>
      </c>
      <c r="B3849" s="1">
        <v>45312</v>
      </c>
      <c r="C3849" s="7" t="str">
        <f>TEXT(tb_vendas[[#This Row],[Data do Pedido]],"aaaa-mm")</f>
        <v>2024-01</v>
      </c>
      <c r="D3849" s="1" t="s">
        <v>6593</v>
      </c>
      <c r="E3849" t="s">
        <v>18</v>
      </c>
      <c r="F3849" t="s">
        <v>37</v>
      </c>
      <c r="G3849" t="s">
        <v>41</v>
      </c>
      <c r="H3849" t="s">
        <v>45</v>
      </c>
      <c r="I3849" t="s">
        <v>59</v>
      </c>
      <c r="J3849" t="s">
        <v>70</v>
      </c>
      <c r="K3849" t="s">
        <v>71</v>
      </c>
      <c r="L3849">
        <v>65</v>
      </c>
      <c r="M3849" s="5">
        <v>34</v>
      </c>
      <c r="N3849" s="5">
        <f t="shared" si="60"/>
        <v>2210</v>
      </c>
      <c r="O3849" s="5">
        <v>13.579472135174267</v>
      </c>
      <c r="P3849" s="5">
        <f>tb_vendas[[#This Row],[Quantidade]]*tb_vendas[[#This Row],[Custo Unitário]]</f>
        <v>882.66568878632734</v>
      </c>
      <c r="Q3849" s="5">
        <f>tb_vendas[[#This Row],[Valor Total]]-tb_vendas[[#This Row],[Custo Total]]</f>
        <v>1327.3343112136727</v>
      </c>
      <c r="R3849" s="2">
        <v>2</v>
      </c>
      <c r="S3849" s="3">
        <v>2</v>
      </c>
      <c r="T3849" t="s">
        <v>80</v>
      </c>
      <c r="U3849" t="s">
        <v>85</v>
      </c>
    </row>
    <row r="3850" spans="1:21" x14ac:dyDescent="0.3">
      <c r="A3850" s="3" t="s">
        <v>3934</v>
      </c>
      <c r="B3850" s="1">
        <v>45312</v>
      </c>
      <c r="C3850" s="7" t="str">
        <f>TEXT(tb_vendas[[#This Row],[Data do Pedido]],"aaaa-mm")</f>
        <v>2024-01</v>
      </c>
      <c r="D3850" s="1" t="s">
        <v>6592</v>
      </c>
      <c r="E3850" t="s">
        <v>23</v>
      </c>
      <c r="F3850" t="s">
        <v>28</v>
      </c>
      <c r="G3850" t="s">
        <v>43</v>
      </c>
      <c r="H3850" t="s">
        <v>45</v>
      </c>
      <c r="I3850" t="s">
        <v>59</v>
      </c>
      <c r="J3850" t="s">
        <v>70</v>
      </c>
      <c r="K3850" t="s">
        <v>76</v>
      </c>
      <c r="L3850">
        <v>44</v>
      </c>
      <c r="M3850" s="5">
        <v>15.02</v>
      </c>
      <c r="N3850" s="5">
        <f t="shared" si="60"/>
        <v>660.88</v>
      </c>
      <c r="O3850" s="5">
        <v>3.8099531251410648</v>
      </c>
      <c r="P3850" s="5">
        <f>tb_vendas[[#This Row],[Quantidade]]*tb_vendas[[#This Row],[Custo Unitário]]</f>
        <v>167.63793750620684</v>
      </c>
      <c r="Q3850" s="5">
        <f>tb_vendas[[#This Row],[Valor Total]]-tb_vendas[[#This Row],[Custo Total]]</f>
        <v>493.24206249379313</v>
      </c>
      <c r="R3850" s="2">
        <v>10</v>
      </c>
      <c r="S3850" s="3">
        <v>0</v>
      </c>
      <c r="T3850" t="s">
        <v>80</v>
      </c>
      <c r="U3850" t="s">
        <v>84</v>
      </c>
    </row>
    <row r="3851" spans="1:21" x14ac:dyDescent="0.3">
      <c r="A3851" s="3" t="s">
        <v>3935</v>
      </c>
      <c r="B3851" s="1">
        <v>45312</v>
      </c>
      <c r="C3851" s="7" t="str">
        <f>TEXT(tb_vendas[[#This Row],[Data do Pedido]],"aaaa-mm")</f>
        <v>2024-01</v>
      </c>
      <c r="D3851" s="1" t="s">
        <v>6593</v>
      </c>
      <c r="E3851" t="s">
        <v>23</v>
      </c>
      <c r="F3851" t="s">
        <v>29</v>
      </c>
      <c r="G3851" t="s">
        <v>43</v>
      </c>
      <c r="H3851" t="s">
        <v>45</v>
      </c>
      <c r="I3851" t="s">
        <v>50</v>
      </c>
      <c r="J3851" t="s">
        <v>66</v>
      </c>
      <c r="K3851" t="s">
        <v>76</v>
      </c>
      <c r="L3851">
        <v>80</v>
      </c>
      <c r="M3851" s="5">
        <v>34.28</v>
      </c>
      <c r="N3851" s="5">
        <f t="shared" si="60"/>
        <v>2742.4</v>
      </c>
      <c r="O3851" s="5">
        <v>9.1663747784547116</v>
      </c>
      <c r="P3851" s="5">
        <f>tb_vendas[[#This Row],[Quantidade]]*tb_vendas[[#This Row],[Custo Unitário]]</f>
        <v>733.3099822763769</v>
      </c>
      <c r="Q3851" s="5">
        <f>tb_vendas[[#This Row],[Valor Total]]-tb_vendas[[#This Row],[Custo Total]]</f>
        <v>2009.0900177236231</v>
      </c>
      <c r="R3851" s="2">
        <v>4</v>
      </c>
      <c r="S3851" s="3">
        <v>8</v>
      </c>
      <c r="T3851" t="s">
        <v>80</v>
      </c>
      <c r="U3851" t="s">
        <v>85</v>
      </c>
    </row>
    <row r="3852" spans="1:21" x14ac:dyDescent="0.3">
      <c r="A3852" s="3" t="s">
        <v>3936</v>
      </c>
      <c r="B3852" s="1">
        <v>45312</v>
      </c>
      <c r="C3852" s="7" t="str">
        <f>TEXT(tb_vendas[[#This Row],[Data do Pedido]],"aaaa-mm")</f>
        <v>2024-01</v>
      </c>
      <c r="D3852" s="1" t="s">
        <v>6591</v>
      </c>
      <c r="E3852" t="s">
        <v>18</v>
      </c>
      <c r="F3852" t="s">
        <v>32</v>
      </c>
      <c r="G3852" t="s">
        <v>39</v>
      </c>
      <c r="H3852" t="s">
        <v>45</v>
      </c>
      <c r="I3852" t="s">
        <v>55</v>
      </c>
      <c r="J3852" t="s">
        <v>69</v>
      </c>
      <c r="K3852" t="s">
        <v>76</v>
      </c>
      <c r="L3852">
        <v>84</v>
      </c>
      <c r="M3852" s="5">
        <v>33.33</v>
      </c>
      <c r="N3852" s="5">
        <f t="shared" si="60"/>
        <v>2799.72</v>
      </c>
      <c r="O3852" s="5">
        <v>8.4241741409158593</v>
      </c>
      <c r="P3852" s="5">
        <f>tb_vendas[[#This Row],[Quantidade]]*tb_vendas[[#This Row],[Custo Unitário]]</f>
        <v>707.63062783693215</v>
      </c>
      <c r="Q3852" s="5">
        <f>tb_vendas[[#This Row],[Valor Total]]-tb_vendas[[#This Row],[Custo Total]]</f>
        <v>2092.0893721630678</v>
      </c>
      <c r="R3852" s="2">
        <v>1</v>
      </c>
      <c r="S3852" s="3">
        <v>1</v>
      </c>
      <c r="T3852" t="s">
        <v>81</v>
      </c>
      <c r="U3852" t="s">
        <v>83</v>
      </c>
    </row>
    <row r="3853" spans="1:21" x14ac:dyDescent="0.3">
      <c r="A3853" s="3" t="s">
        <v>3937</v>
      </c>
      <c r="B3853" s="1">
        <v>45313</v>
      </c>
      <c r="C3853" s="7" t="str">
        <f>TEXT(tb_vendas[[#This Row],[Data do Pedido]],"aaaa-mm")</f>
        <v>2024-01</v>
      </c>
      <c r="D3853" s="1" t="s">
        <v>6592</v>
      </c>
      <c r="E3853" t="s">
        <v>20</v>
      </c>
      <c r="F3853" t="s">
        <v>32</v>
      </c>
      <c r="G3853" t="s">
        <v>39</v>
      </c>
      <c r="H3853" t="s">
        <v>45</v>
      </c>
      <c r="I3853" t="s">
        <v>60</v>
      </c>
      <c r="J3853" t="s">
        <v>69</v>
      </c>
      <c r="K3853" t="s">
        <v>77</v>
      </c>
      <c r="L3853">
        <v>10</v>
      </c>
      <c r="M3853" s="5">
        <v>26.59</v>
      </c>
      <c r="N3853" s="5">
        <f t="shared" si="60"/>
        <v>265.89999999999998</v>
      </c>
      <c r="O3853" s="5">
        <v>10.560799158068061</v>
      </c>
      <c r="P3853" s="5">
        <f>tb_vendas[[#This Row],[Quantidade]]*tb_vendas[[#This Row],[Custo Unitário]]</f>
        <v>105.60799158068062</v>
      </c>
      <c r="Q3853" s="5">
        <f>tb_vendas[[#This Row],[Valor Total]]-tb_vendas[[#This Row],[Custo Total]]</f>
        <v>160.29200841931936</v>
      </c>
      <c r="R3853" s="2">
        <v>7</v>
      </c>
      <c r="S3853" s="3">
        <v>1</v>
      </c>
      <c r="T3853" t="s">
        <v>80</v>
      </c>
      <c r="U3853" t="s">
        <v>83</v>
      </c>
    </row>
    <row r="3854" spans="1:21" x14ac:dyDescent="0.3">
      <c r="A3854" s="3" t="s">
        <v>3938</v>
      </c>
      <c r="B3854" s="1">
        <v>45313</v>
      </c>
      <c r="C3854" s="7" t="str">
        <f>TEXT(tb_vendas[[#This Row],[Data do Pedido]],"aaaa-mm")</f>
        <v>2024-01</v>
      </c>
      <c r="D3854" s="1" t="s">
        <v>6588</v>
      </c>
      <c r="E3854" t="s">
        <v>19</v>
      </c>
      <c r="F3854" t="s">
        <v>36</v>
      </c>
      <c r="G3854" t="s">
        <v>39</v>
      </c>
      <c r="H3854" t="s">
        <v>45</v>
      </c>
      <c r="I3854" t="s">
        <v>60</v>
      </c>
      <c r="J3854" t="s">
        <v>69</v>
      </c>
      <c r="K3854" t="s">
        <v>72</v>
      </c>
      <c r="L3854">
        <v>42</v>
      </c>
      <c r="M3854" s="5">
        <v>25.75</v>
      </c>
      <c r="N3854" s="5">
        <f t="shared" si="60"/>
        <v>1081.5</v>
      </c>
      <c r="O3854" s="5">
        <v>11.288572693942351</v>
      </c>
      <c r="P3854" s="5">
        <f>tb_vendas[[#This Row],[Quantidade]]*tb_vendas[[#This Row],[Custo Unitário]]</f>
        <v>474.12005314557877</v>
      </c>
      <c r="Q3854" s="5">
        <f>tb_vendas[[#This Row],[Valor Total]]-tb_vendas[[#This Row],[Custo Total]]</f>
        <v>607.37994685442118</v>
      </c>
      <c r="R3854" s="2">
        <v>7</v>
      </c>
      <c r="S3854" s="3">
        <v>4</v>
      </c>
      <c r="T3854" t="s">
        <v>79</v>
      </c>
      <c r="U3854" t="s">
        <v>85</v>
      </c>
    </row>
    <row r="3855" spans="1:21" x14ac:dyDescent="0.3">
      <c r="A3855" s="3" t="s">
        <v>3939</v>
      </c>
      <c r="B3855" s="1">
        <v>45313</v>
      </c>
      <c r="C3855" s="7" t="str">
        <f>TEXT(tb_vendas[[#This Row],[Data do Pedido]],"aaaa-mm")</f>
        <v>2024-01</v>
      </c>
      <c r="D3855" s="1" t="s">
        <v>6593</v>
      </c>
      <c r="E3855" t="s">
        <v>23</v>
      </c>
      <c r="F3855" t="s">
        <v>26</v>
      </c>
      <c r="G3855" t="s">
        <v>41</v>
      </c>
      <c r="H3855" t="s">
        <v>45</v>
      </c>
      <c r="I3855" t="s">
        <v>59</v>
      </c>
      <c r="J3855" t="s">
        <v>70</v>
      </c>
      <c r="K3855" t="s">
        <v>72</v>
      </c>
      <c r="L3855">
        <v>91</v>
      </c>
      <c r="M3855" s="5">
        <v>12.07</v>
      </c>
      <c r="N3855" s="5">
        <f t="shared" si="60"/>
        <v>1098.3700000000001</v>
      </c>
      <c r="O3855" s="5">
        <v>4.3619516816796029</v>
      </c>
      <c r="P3855" s="5">
        <f>tb_vendas[[#This Row],[Quantidade]]*tb_vendas[[#This Row],[Custo Unitário]]</f>
        <v>396.93760303284387</v>
      </c>
      <c r="Q3855" s="5">
        <f>tb_vendas[[#This Row],[Valor Total]]-tb_vendas[[#This Row],[Custo Total]]</f>
        <v>701.43239696715625</v>
      </c>
      <c r="R3855" s="2">
        <v>5</v>
      </c>
      <c r="S3855" s="3">
        <v>3</v>
      </c>
      <c r="T3855" t="s">
        <v>79</v>
      </c>
      <c r="U3855" t="s">
        <v>84</v>
      </c>
    </row>
    <row r="3856" spans="1:21" x14ac:dyDescent="0.3">
      <c r="A3856" s="3" t="s">
        <v>3940</v>
      </c>
      <c r="B3856" s="1">
        <v>45314</v>
      </c>
      <c r="C3856" s="7" t="str">
        <f>TEXT(tb_vendas[[#This Row],[Data do Pedido]],"aaaa-mm")</f>
        <v>2024-01</v>
      </c>
      <c r="D3856" s="1" t="s">
        <v>6590</v>
      </c>
      <c r="E3856" t="s">
        <v>19</v>
      </c>
      <c r="F3856" t="s">
        <v>36</v>
      </c>
      <c r="G3856" t="s">
        <v>39</v>
      </c>
      <c r="H3856" t="s">
        <v>45</v>
      </c>
      <c r="I3856" t="s">
        <v>47</v>
      </c>
      <c r="J3856" t="s">
        <v>63</v>
      </c>
      <c r="K3856" t="s">
        <v>72</v>
      </c>
      <c r="L3856">
        <v>57</v>
      </c>
      <c r="M3856" s="5">
        <v>51.6</v>
      </c>
      <c r="N3856" s="5">
        <f t="shared" si="60"/>
        <v>2941.2000000000003</v>
      </c>
      <c r="O3856" s="5">
        <v>30.034028205304516</v>
      </c>
      <c r="P3856" s="5">
        <f>tb_vendas[[#This Row],[Quantidade]]*tb_vendas[[#This Row],[Custo Unitário]]</f>
        <v>1711.9396077023573</v>
      </c>
      <c r="Q3856" s="5">
        <f>tb_vendas[[#This Row],[Valor Total]]-tb_vendas[[#This Row],[Custo Total]]</f>
        <v>1229.260392297643</v>
      </c>
      <c r="R3856" s="2">
        <v>5</v>
      </c>
      <c r="S3856" s="3">
        <v>3</v>
      </c>
      <c r="T3856" t="s">
        <v>81</v>
      </c>
      <c r="U3856" t="s">
        <v>84</v>
      </c>
    </row>
    <row r="3857" spans="1:21" x14ac:dyDescent="0.3">
      <c r="A3857" s="3" t="s">
        <v>3941</v>
      </c>
      <c r="B3857" s="1">
        <v>45314</v>
      </c>
      <c r="C3857" s="7" t="str">
        <f>TEXT(tb_vendas[[#This Row],[Data do Pedido]],"aaaa-mm")</f>
        <v>2024-01</v>
      </c>
      <c r="D3857" s="1" t="s">
        <v>6590</v>
      </c>
      <c r="E3857" t="s">
        <v>19</v>
      </c>
      <c r="F3857" t="s">
        <v>27</v>
      </c>
      <c r="G3857" t="s">
        <v>42</v>
      </c>
      <c r="H3857" t="s">
        <v>46</v>
      </c>
      <c r="I3857" t="s">
        <v>47</v>
      </c>
      <c r="J3857" t="s">
        <v>63</v>
      </c>
      <c r="K3857" t="s">
        <v>74</v>
      </c>
      <c r="L3857">
        <v>37</v>
      </c>
      <c r="M3857" s="5">
        <v>27.02</v>
      </c>
      <c r="N3857" s="5">
        <f t="shared" si="60"/>
        <v>999.74</v>
      </c>
      <c r="O3857" s="5">
        <v>14.231304288060775</v>
      </c>
      <c r="P3857" s="5">
        <f>tb_vendas[[#This Row],[Quantidade]]*tb_vendas[[#This Row],[Custo Unitário]]</f>
        <v>526.55825865824863</v>
      </c>
      <c r="Q3857" s="5">
        <f>tb_vendas[[#This Row],[Valor Total]]-tb_vendas[[#This Row],[Custo Total]]</f>
        <v>473.18174134175138</v>
      </c>
      <c r="R3857" s="2">
        <v>6</v>
      </c>
      <c r="S3857" s="3">
        <v>1</v>
      </c>
      <c r="T3857" t="s">
        <v>81</v>
      </c>
      <c r="U3857" t="s">
        <v>84</v>
      </c>
    </row>
    <row r="3858" spans="1:21" x14ac:dyDescent="0.3">
      <c r="A3858" s="3" t="s">
        <v>3942</v>
      </c>
      <c r="B3858" s="1">
        <v>45314</v>
      </c>
      <c r="C3858" s="7" t="str">
        <f>TEXT(tb_vendas[[#This Row],[Data do Pedido]],"aaaa-mm")</f>
        <v>2024-01</v>
      </c>
      <c r="D3858" s="1" t="s">
        <v>6591</v>
      </c>
      <c r="E3858" t="s">
        <v>17</v>
      </c>
      <c r="F3858" t="s">
        <v>38</v>
      </c>
      <c r="G3858" t="s">
        <v>39</v>
      </c>
      <c r="H3858" t="s">
        <v>45</v>
      </c>
      <c r="I3858" t="s">
        <v>48</v>
      </c>
      <c r="J3858" t="s">
        <v>64</v>
      </c>
      <c r="K3858" t="s">
        <v>74</v>
      </c>
      <c r="L3858">
        <v>5</v>
      </c>
      <c r="M3858" s="5">
        <v>11.14</v>
      </c>
      <c r="N3858" s="5">
        <f t="shared" si="60"/>
        <v>55.7</v>
      </c>
      <c r="O3858" s="5">
        <v>4.4538687200224585</v>
      </c>
      <c r="P3858" s="5">
        <f>tb_vendas[[#This Row],[Quantidade]]*tb_vendas[[#This Row],[Custo Unitário]]</f>
        <v>22.269343600112293</v>
      </c>
      <c r="Q3858" s="5">
        <f>tb_vendas[[#This Row],[Valor Total]]-tb_vendas[[#This Row],[Custo Total]]</f>
        <v>33.43065639988771</v>
      </c>
      <c r="R3858" s="2">
        <v>9</v>
      </c>
      <c r="S3858" s="3">
        <v>4</v>
      </c>
      <c r="T3858" t="s">
        <v>79</v>
      </c>
      <c r="U3858" t="s">
        <v>84</v>
      </c>
    </row>
    <row r="3859" spans="1:21" x14ac:dyDescent="0.3">
      <c r="A3859" s="3" t="s">
        <v>3943</v>
      </c>
      <c r="B3859" s="1">
        <v>45315</v>
      </c>
      <c r="C3859" s="7" t="str">
        <f>TEXT(tb_vendas[[#This Row],[Data do Pedido]],"aaaa-mm")</f>
        <v>2024-01</v>
      </c>
      <c r="D3859" s="1" t="s">
        <v>6590</v>
      </c>
      <c r="E3859" t="s">
        <v>19</v>
      </c>
      <c r="F3859" t="s">
        <v>31</v>
      </c>
      <c r="G3859" t="s">
        <v>40</v>
      </c>
      <c r="H3859" t="s">
        <v>46</v>
      </c>
      <c r="I3859" t="s">
        <v>60</v>
      </c>
      <c r="J3859" t="s">
        <v>69</v>
      </c>
      <c r="K3859" t="s">
        <v>71</v>
      </c>
      <c r="L3859">
        <v>18</v>
      </c>
      <c r="M3859" s="5">
        <v>12.19</v>
      </c>
      <c r="N3859" s="5">
        <f t="shared" si="60"/>
        <v>219.42</v>
      </c>
      <c r="O3859" s="5">
        <v>9.1034917158115665</v>
      </c>
      <c r="P3859" s="5">
        <f>tb_vendas[[#This Row],[Quantidade]]*tb_vendas[[#This Row],[Custo Unitário]]</f>
        <v>163.86285088460821</v>
      </c>
      <c r="Q3859" s="5">
        <f>tb_vendas[[#This Row],[Valor Total]]-tb_vendas[[#This Row],[Custo Total]]</f>
        <v>55.55714911539178</v>
      </c>
      <c r="R3859" s="2">
        <v>5</v>
      </c>
      <c r="S3859" s="3">
        <v>7</v>
      </c>
      <c r="T3859" t="s">
        <v>79</v>
      </c>
      <c r="U3859" t="s">
        <v>85</v>
      </c>
    </row>
    <row r="3860" spans="1:21" x14ac:dyDescent="0.3">
      <c r="A3860" s="3" t="s">
        <v>3944</v>
      </c>
      <c r="B3860" s="1">
        <v>45315</v>
      </c>
      <c r="C3860" s="7" t="str">
        <f>TEXT(tb_vendas[[#This Row],[Data do Pedido]],"aaaa-mm")</f>
        <v>2024-01</v>
      </c>
      <c r="D3860" s="1" t="s">
        <v>6592</v>
      </c>
      <c r="E3860" t="s">
        <v>17</v>
      </c>
      <c r="F3860" t="s">
        <v>38</v>
      </c>
      <c r="G3860" t="s">
        <v>39</v>
      </c>
      <c r="H3860" t="s">
        <v>45</v>
      </c>
      <c r="I3860" t="s">
        <v>55</v>
      </c>
      <c r="J3860" t="s">
        <v>69</v>
      </c>
      <c r="K3860" t="s">
        <v>72</v>
      </c>
      <c r="L3860">
        <v>9</v>
      </c>
      <c r="M3860" s="5">
        <v>26.54</v>
      </c>
      <c r="N3860" s="5">
        <f t="shared" si="60"/>
        <v>238.85999999999999</v>
      </c>
      <c r="O3860" s="5">
        <v>13.65741488321129</v>
      </c>
      <c r="P3860" s="5">
        <f>tb_vendas[[#This Row],[Quantidade]]*tb_vendas[[#This Row],[Custo Unitário]]</f>
        <v>122.91673394890161</v>
      </c>
      <c r="Q3860" s="5">
        <f>tb_vendas[[#This Row],[Valor Total]]-tb_vendas[[#This Row],[Custo Total]]</f>
        <v>115.94326605109838</v>
      </c>
      <c r="R3860" s="2">
        <v>1</v>
      </c>
      <c r="S3860" s="3">
        <v>0</v>
      </c>
      <c r="T3860" t="s">
        <v>80</v>
      </c>
      <c r="U3860" t="s">
        <v>83</v>
      </c>
    </row>
    <row r="3861" spans="1:21" x14ac:dyDescent="0.3">
      <c r="A3861" s="3" t="s">
        <v>3945</v>
      </c>
      <c r="B3861" s="1">
        <v>45315</v>
      </c>
      <c r="C3861" s="7" t="str">
        <f>TEXT(tb_vendas[[#This Row],[Data do Pedido]],"aaaa-mm")</f>
        <v>2024-01</v>
      </c>
      <c r="D3861" s="1" t="s">
        <v>6589</v>
      </c>
      <c r="E3861" t="s">
        <v>23</v>
      </c>
      <c r="F3861" t="s">
        <v>26</v>
      </c>
      <c r="G3861" t="s">
        <v>41</v>
      </c>
      <c r="H3861" t="s">
        <v>45</v>
      </c>
      <c r="I3861" t="s">
        <v>47</v>
      </c>
      <c r="J3861" t="s">
        <v>63</v>
      </c>
      <c r="K3861" t="s">
        <v>78</v>
      </c>
      <c r="L3861">
        <v>18</v>
      </c>
      <c r="M3861" s="5">
        <v>96.22</v>
      </c>
      <c r="N3861" s="5">
        <f t="shared" si="60"/>
        <v>1731.96</v>
      </c>
      <c r="O3861" s="5">
        <v>35.551887011308679</v>
      </c>
      <c r="P3861" s="5">
        <f>tb_vendas[[#This Row],[Quantidade]]*tb_vendas[[#This Row],[Custo Unitário]]</f>
        <v>639.93396620355622</v>
      </c>
      <c r="Q3861" s="5">
        <f>tb_vendas[[#This Row],[Valor Total]]-tb_vendas[[#This Row],[Custo Total]]</f>
        <v>1092.0260337964437</v>
      </c>
      <c r="R3861" s="2">
        <v>7</v>
      </c>
      <c r="S3861" s="3">
        <v>1</v>
      </c>
      <c r="T3861" t="s">
        <v>81</v>
      </c>
      <c r="U3861" t="s">
        <v>83</v>
      </c>
    </row>
    <row r="3862" spans="1:21" x14ac:dyDescent="0.3">
      <c r="A3862" s="3" t="s">
        <v>3946</v>
      </c>
      <c r="B3862" s="1">
        <v>45315</v>
      </c>
      <c r="C3862" s="7" t="str">
        <f>TEXT(tb_vendas[[#This Row],[Data do Pedido]],"aaaa-mm")</f>
        <v>2024-01</v>
      </c>
      <c r="D3862" s="1" t="s">
        <v>6589</v>
      </c>
      <c r="E3862" t="s">
        <v>21</v>
      </c>
      <c r="F3862" t="s">
        <v>25</v>
      </c>
      <c r="G3862" t="s">
        <v>40</v>
      </c>
      <c r="H3862" t="s">
        <v>46</v>
      </c>
      <c r="I3862" t="s">
        <v>58</v>
      </c>
      <c r="J3862" t="s">
        <v>64</v>
      </c>
      <c r="K3862" t="s">
        <v>77</v>
      </c>
      <c r="L3862">
        <v>69</v>
      </c>
      <c r="M3862" s="5">
        <v>64.03</v>
      </c>
      <c r="N3862" s="5">
        <f t="shared" si="60"/>
        <v>4418.07</v>
      </c>
      <c r="O3862" s="5">
        <v>16.995968856921028</v>
      </c>
      <c r="P3862" s="5">
        <f>tb_vendas[[#This Row],[Quantidade]]*tb_vendas[[#This Row],[Custo Unitário]]</f>
        <v>1172.721851127551</v>
      </c>
      <c r="Q3862" s="5">
        <f>tb_vendas[[#This Row],[Valor Total]]-tb_vendas[[#This Row],[Custo Total]]</f>
        <v>3245.3481488724487</v>
      </c>
      <c r="R3862" s="2">
        <v>2</v>
      </c>
      <c r="S3862" s="3">
        <v>10</v>
      </c>
      <c r="T3862" t="s">
        <v>80</v>
      </c>
      <c r="U3862" t="s">
        <v>83</v>
      </c>
    </row>
    <row r="3863" spans="1:21" x14ac:dyDescent="0.3">
      <c r="A3863" s="3" t="s">
        <v>3947</v>
      </c>
      <c r="B3863" s="1">
        <v>45316</v>
      </c>
      <c r="C3863" s="7" t="str">
        <f>TEXT(tb_vendas[[#This Row],[Data do Pedido]],"aaaa-mm")</f>
        <v>2024-01</v>
      </c>
      <c r="D3863" s="1" t="s">
        <v>6591</v>
      </c>
      <c r="E3863" t="s">
        <v>17</v>
      </c>
      <c r="F3863" t="s">
        <v>31</v>
      </c>
      <c r="G3863" t="s">
        <v>40</v>
      </c>
      <c r="H3863" t="s">
        <v>46</v>
      </c>
      <c r="I3863" t="s">
        <v>54</v>
      </c>
      <c r="J3863" t="s">
        <v>68</v>
      </c>
      <c r="K3863" t="s">
        <v>73</v>
      </c>
      <c r="L3863">
        <v>95</v>
      </c>
      <c r="M3863" s="5">
        <v>95.46</v>
      </c>
      <c r="N3863" s="5">
        <f t="shared" si="60"/>
        <v>9068.6999999999989</v>
      </c>
      <c r="O3863" s="5">
        <v>30.139776342856685</v>
      </c>
      <c r="P3863" s="5">
        <f>tb_vendas[[#This Row],[Quantidade]]*tb_vendas[[#This Row],[Custo Unitário]]</f>
        <v>2863.2787525713852</v>
      </c>
      <c r="Q3863" s="5">
        <f>tb_vendas[[#This Row],[Valor Total]]-tb_vendas[[#This Row],[Custo Total]]</f>
        <v>6205.4212474286142</v>
      </c>
      <c r="R3863" s="2">
        <v>8</v>
      </c>
      <c r="S3863" s="3">
        <v>9</v>
      </c>
      <c r="T3863" t="s">
        <v>81</v>
      </c>
      <c r="U3863" t="s">
        <v>85</v>
      </c>
    </row>
    <row r="3864" spans="1:21" x14ac:dyDescent="0.3">
      <c r="A3864" s="3" t="s">
        <v>3948</v>
      </c>
      <c r="B3864" s="1">
        <v>45316</v>
      </c>
      <c r="C3864" s="7" t="str">
        <f>TEXT(tb_vendas[[#This Row],[Data do Pedido]],"aaaa-mm")</f>
        <v>2024-01</v>
      </c>
      <c r="D3864" s="1" t="s">
        <v>6593</v>
      </c>
      <c r="E3864" t="s">
        <v>18</v>
      </c>
      <c r="F3864" t="s">
        <v>38</v>
      </c>
      <c r="G3864" t="s">
        <v>39</v>
      </c>
      <c r="H3864" t="s">
        <v>45</v>
      </c>
      <c r="I3864" t="s">
        <v>53</v>
      </c>
      <c r="J3864" t="s">
        <v>67</v>
      </c>
      <c r="K3864" t="s">
        <v>73</v>
      </c>
      <c r="L3864">
        <v>18</v>
      </c>
      <c r="M3864" s="5">
        <v>52.95</v>
      </c>
      <c r="N3864" s="5">
        <f t="shared" si="60"/>
        <v>953.1</v>
      </c>
      <c r="O3864" s="5">
        <v>29.409283332568322</v>
      </c>
      <c r="P3864" s="5">
        <f>tb_vendas[[#This Row],[Quantidade]]*tb_vendas[[#This Row],[Custo Unitário]]</f>
        <v>529.36709998622973</v>
      </c>
      <c r="Q3864" s="5">
        <f>tb_vendas[[#This Row],[Valor Total]]-tb_vendas[[#This Row],[Custo Total]]</f>
        <v>423.73290001377029</v>
      </c>
      <c r="R3864" s="2">
        <v>6</v>
      </c>
      <c r="S3864" s="3">
        <v>0</v>
      </c>
      <c r="T3864" t="s">
        <v>81</v>
      </c>
      <c r="U3864" t="s">
        <v>84</v>
      </c>
    </row>
    <row r="3865" spans="1:21" x14ac:dyDescent="0.3">
      <c r="A3865" s="3" t="s">
        <v>3949</v>
      </c>
      <c r="B3865" s="1">
        <v>45316</v>
      </c>
      <c r="C3865" s="7" t="str">
        <f>TEXT(tb_vendas[[#This Row],[Data do Pedido]],"aaaa-mm")</f>
        <v>2024-01</v>
      </c>
      <c r="D3865" s="1" t="s">
        <v>6593</v>
      </c>
      <c r="E3865" t="s">
        <v>18</v>
      </c>
      <c r="F3865" t="s">
        <v>25</v>
      </c>
      <c r="G3865" t="s">
        <v>40</v>
      </c>
      <c r="H3865" t="s">
        <v>46</v>
      </c>
      <c r="I3865" t="s">
        <v>57</v>
      </c>
      <c r="J3865" t="s">
        <v>66</v>
      </c>
      <c r="K3865" t="s">
        <v>77</v>
      </c>
      <c r="L3865">
        <v>68</v>
      </c>
      <c r="M3865" s="5">
        <v>41.8</v>
      </c>
      <c r="N3865" s="5">
        <f t="shared" si="60"/>
        <v>2842.3999999999996</v>
      </c>
      <c r="O3865" s="5">
        <v>21.179157881507042</v>
      </c>
      <c r="P3865" s="5">
        <f>tb_vendas[[#This Row],[Quantidade]]*tb_vendas[[#This Row],[Custo Unitário]]</f>
        <v>1440.1827359424788</v>
      </c>
      <c r="Q3865" s="5">
        <f>tb_vendas[[#This Row],[Valor Total]]-tb_vendas[[#This Row],[Custo Total]]</f>
        <v>1402.2172640575209</v>
      </c>
      <c r="R3865" s="2">
        <v>2</v>
      </c>
      <c r="S3865" s="3">
        <v>7</v>
      </c>
      <c r="T3865" t="s">
        <v>79</v>
      </c>
      <c r="U3865" t="s">
        <v>83</v>
      </c>
    </row>
    <row r="3866" spans="1:21" x14ac:dyDescent="0.3">
      <c r="A3866" s="3" t="s">
        <v>3950</v>
      </c>
      <c r="B3866" s="1">
        <v>45316</v>
      </c>
      <c r="C3866" s="7" t="str">
        <f>TEXT(tb_vendas[[#This Row],[Data do Pedido]],"aaaa-mm")</f>
        <v>2024-01</v>
      </c>
      <c r="D3866" s="1" t="s">
        <v>6588</v>
      </c>
      <c r="E3866" t="s">
        <v>17</v>
      </c>
      <c r="F3866" t="s">
        <v>30</v>
      </c>
      <c r="G3866" t="s">
        <v>44</v>
      </c>
      <c r="H3866" t="s">
        <v>46</v>
      </c>
      <c r="I3866" t="s">
        <v>52</v>
      </c>
      <c r="J3866" t="s">
        <v>67</v>
      </c>
      <c r="K3866" t="s">
        <v>72</v>
      </c>
      <c r="L3866">
        <v>35</v>
      </c>
      <c r="M3866" s="5">
        <v>22.91</v>
      </c>
      <c r="N3866" s="5">
        <f t="shared" si="60"/>
        <v>801.85</v>
      </c>
      <c r="O3866" s="5">
        <v>6.7959489492926455</v>
      </c>
      <c r="P3866" s="5">
        <f>tb_vendas[[#This Row],[Quantidade]]*tb_vendas[[#This Row],[Custo Unitário]]</f>
        <v>237.85821322524259</v>
      </c>
      <c r="Q3866" s="5">
        <f>tb_vendas[[#This Row],[Valor Total]]-tb_vendas[[#This Row],[Custo Total]]</f>
        <v>563.99178677475743</v>
      </c>
      <c r="R3866" s="2">
        <v>9</v>
      </c>
      <c r="S3866" s="3">
        <v>6</v>
      </c>
      <c r="T3866" t="s">
        <v>81</v>
      </c>
      <c r="U3866" t="s">
        <v>85</v>
      </c>
    </row>
    <row r="3867" spans="1:21" x14ac:dyDescent="0.3">
      <c r="A3867" s="3" t="s">
        <v>3951</v>
      </c>
      <c r="B3867" s="1">
        <v>45317</v>
      </c>
      <c r="C3867" s="7" t="str">
        <f>TEXT(tb_vendas[[#This Row],[Data do Pedido]],"aaaa-mm")</f>
        <v>2024-01</v>
      </c>
      <c r="D3867" s="1" t="s">
        <v>6591</v>
      </c>
      <c r="E3867" t="s">
        <v>18</v>
      </c>
      <c r="F3867" t="s">
        <v>29</v>
      </c>
      <c r="G3867" t="s">
        <v>43</v>
      </c>
      <c r="H3867" t="s">
        <v>45</v>
      </c>
      <c r="I3867" t="s">
        <v>54</v>
      </c>
      <c r="J3867" t="s">
        <v>68</v>
      </c>
      <c r="K3867" t="s">
        <v>78</v>
      </c>
      <c r="L3867">
        <v>42</v>
      </c>
      <c r="M3867" s="5">
        <v>41.62</v>
      </c>
      <c r="N3867" s="5">
        <f t="shared" si="60"/>
        <v>1748.04</v>
      </c>
      <c r="O3867" s="5">
        <v>12.012506372924616</v>
      </c>
      <c r="P3867" s="5">
        <f>tb_vendas[[#This Row],[Quantidade]]*tb_vendas[[#This Row],[Custo Unitário]]</f>
        <v>504.52526766283387</v>
      </c>
      <c r="Q3867" s="5">
        <f>tb_vendas[[#This Row],[Valor Total]]-tb_vendas[[#This Row],[Custo Total]]</f>
        <v>1243.5147323371662</v>
      </c>
      <c r="R3867" s="2">
        <v>10</v>
      </c>
      <c r="S3867" s="3">
        <v>7</v>
      </c>
      <c r="T3867" t="s">
        <v>81</v>
      </c>
      <c r="U3867" t="s">
        <v>85</v>
      </c>
    </row>
    <row r="3868" spans="1:21" x14ac:dyDescent="0.3">
      <c r="A3868" s="3" t="s">
        <v>3952</v>
      </c>
      <c r="B3868" s="1">
        <v>45317</v>
      </c>
      <c r="C3868" s="7" t="str">
        <f>TEXT(tb_vendas[[#This Row],[Data do Pedido]],"aaaa-mm")</f>
        <v>2024-01</v>
      </c>
      <c r="D3868" s="1" t="s">
        <v>6588</v>
      </c>
      <c r="E3868" t="s">
        <v>17</v>
      </c>
      <c r="F3868" t="s">
        <v>38</v>
      </c>
      <c r="G3868" t="s">
        <v>39</v>
      </c>
      <c r="H3868" t="s">
        <v>45</v>
      </c>
      <c r="I3868" t="s">
        <v>62</v>
      </c>
      <c r="J3868" t="s">
        <v>70</v>
      </c>
      <c r="K3868" t="s">
        <v>71</v>
      </c>
      <c r="L3868">
        <v>8</v>
      </c>
      <c r="M3868" s="5">
        <v>52.99</v>
      </c>
      <c r="N3868" s="5">
        <f t="shared" si="60"/>
        <v>423.92</v>
      </c>
      <c r="O3868" s="5">
        <v>15.373248877925972</v>
      </c>
      <c r="P3868" s="5">
        <f>tb_vendas[[#This Row],[Quantidade]]*tb_vendas[[#This Row],[Custo Unitário]]</f>
        <v>122.98599102340778</v>
      </c>
      <c r="Q3868" s="5">
        <f>tb_vendas[[#This Row],[Valor Total]]-tb_vendas[[#This Row],[Custo Total]]</f>
        <v>300.93400897659222</v>
      </c>
      <c r="R3868" s="2">
        <v>5</v>
      </c>
      <c r="S3868" s="3">
        <v>4</v>
      </c>
      <c r="T3868" t="s">
        <v>79</v>
      </c>
      <c r="U3868" t="s">
        <v>85</v>
      </c>
    </row>
    <row r="3869" spans="1:21" x14ac:dyDescent="0.3">
      <c r="A3869" s="3" t="s">
        <v>3953</v>
      </c>
      <c r="B3869" s="1">
        <v>45317</v>
      </c>
      <c r="C3869" s="7" t="str">
        <f>TEXT(tb_vendas[[#This Row],[Data do Pedido]],"aaaa-mm")</f>
        <v>2024-01</v>
      </c>
      <c r="D3869" s="1" t="s">
        <v>6590</v>
      </c>
      <c r="E3869" t="s">
        <v>17</v>
      </c>
      <c r="F3869" t="s">
        <v>30</v>
      </c>
      <c r="G3869" t="s">
        <v>44</v>
      </c>
      <c r="H3869" t="s">
        <v>46</v>
      </c>
      <c r="I3869" t="s">
        <v>53</v>
      </c>
      <c r="J3869" t="s">
        <v>67</v>
      </c>
      <c r="K3869" t="s">
        <v>75</v>
      </c>
      <c r="L3869">
        <v>33</v>
      </c>
      <c r="M3869" s="5">
        <v>63.03</v>
      </c>
      <c r="N3869" s="5">
        <f t="shared" si="60"/>
        <v>2079.9900000000002</v>
      </c>
      <c r="O3869" s="5">
        <v>20.283355027364149</v>
      </c>
      <c r="P3869" s="5">
        <f>tb_vendas[[#This Row],[Quantidade]]*tb_vendas[[#This Row],[Custo Unitário]]</f>
        <v>669.35071590301686</v>
      </c>
      <c r="Q3869" s="5">
        <f>tb_vendas[[#This Row],[Valor Total]]-tb_vendas[[#This Row],[Custo Total]]</f>
        <v>1410.6392840969834</v>
      </c>
      <c r="R3869" s="2">
        <v>10</v>
      </c>
      <c r="S3869" s="3">
        <v>7</v>
      </c>
      <c r="T3869" t="s">
        <v>81</v>
      </c>
      <c r="U3869" t="s">
        <v>82</v>
      </c>
    </row>
    <row r="3870" spans="1:21" x14ac:dyDescent="0.3">
      <c r="A3870" s="3" t="s">
        <v>3954</v>
      </c>
      <c r="B3870" s="1">
        <v>45317</v>
      </c>
      <c r="C3870" s="7" t="str">
        <f>TEXT(tb_vendas[[#This Row],[Data do Pedido]],"aaaa-mm")</f>
        <v>2024-01</v>
      </c>
      <c r="D3870" s="1" t="s">
        <v>6590</v>
      </c>
      <c r="E3870" t="s">
        <v>19</v>
      </c>
      <c r="F3870" t="s">
        <v>30</v>
      </c>
      <c r="G3870" t="s">
        <v>44</v>
      </c>
      <c r="H3870" t="s">
        <v>46</v>
      </c>
      <c r="I3870" t="s">
        <v>48</v>
      </c>
      <c r="J3870" t="s">
        <v>64</v>
      </c>
      <c r="K3870" t="s">
        <v>71</v>
      </c>
      <c r="L3870">
        <v>6</v>
      </c>
      <c r="M3870" s="5">
        <v>68.89</v>
      </c>
      <c r="N3870" s="5">
        <f t="shared" si="60"/>
        <v>413.34000000000003</v>
      </c>
      <c r="O3870" s="5">
        <v>29.735655555802417</v>
      </c>
      <c r="P3870" s="5">
        <f>tb_vendas[[#This Row],[Quantidade]]*tb_vendas[[#This Row],[Custo Unitário]]</f>
        <v>178.41393333481449</v>
      </c>
      <c r="Q3870" s="5">
        <f>tb_vendas[[#This Row],[Valor Total]]-tb_vendas[[#This Row],[Custo Total]]</f>
        <v>234.92606666518554</v>
      </c>
      <c r="R3870" s="2">
        <v>3</v>
      </c>
      <c r="S3870" s="3">
        <v>2</v>
      </c>
      <c r="T3870" t="s">
        <v>80</v>
      </c>
      <c r="U3870" t="s">
        <v>84</v>
      </c>
    </row>
    <row r="3871" spans="1:21" x14ac:dyDescent="0.3">
      <c r="A3871" s="3" t="s">
        <v>3955</v>
      </c>
      <c r="B3871" s="1">
        <v>45317</v>
      </c>
      <c r="C3871" s="7" t="str">
        <f>TEXT(tb_vendas[[#This Row],[Data do Pedido]],"aaaa-mm")</f>
        <v>2024-01</v>
      </c>
      <c r="D3871" s="1" t="s">
        <v>6593</v>
      </c>
      <c r="E3871" t="s">
        <v>23</v>
      </c>
      <c r="F3871" t="s">
        <v>27</v>
      </c>
      <c r="G3871" t="s">
        <v>42</v>
      </c>
      <c r="H3871" t="s">
        <v>46</v>
      </c>
      <c r="I3871" t="s">
        <v>60</v>
      </c>
      <c r="J3871" t="s">
        <v>69</v>
      </c>
      <c r="K3871" t="s">
        <v>78</v>
      </c>
      <c r="L3871">
        <v>45</v>
      </c>
      <c r="M3871" s="5">
        <v>76</v>
      </c>
      <c r="N3871" s="5">
        <f t="shared" si="60"/>
        <v>3420</v>
      </c>
      <c r="O3871" s="5">
        <v>22.606765632903137</v>
      </c>
      <c r="P3871" s="5">
        <f>tb_vendas[[#This Row],[Quantidade]]*tb_vendas[[#This Row],[Custo Unitário]]</f>
        <v>1017.3044534806412</v>
      </c>
      <c r="Q3871" s="5">
        <f>tb_vendas[[#This Row],[Valor Total]]-tb_vendas[[#This Row],[Custo Total]]</f>
        <v>2402.6955465193587</v>
      </c>
      <c r="R3871" s="2">
        <v>3</v>
      </c>
      <c r="S3871" s="3">
        <v>9</v>
      </c>
      <c r="T3871" t="s">
        <v>80</v>
      </c>
      <c r="U3871" t="s">
        <v>83</v>
      </c>
    </row>
    <row r="3872" spans="1:21" x14ac:dyDescent="0.3">
      <c r="A3872" s="3" t="s">
        <v>3956</v>
      </c>
      <c r="B3872" s="1">
        <v>45318</v>
      </c>
      <c r="C3872" s="7" t="str">
        <f>TEXT(tb_vendas[[#This Row],[Data do Pedido]],"aaaa-mm")</f>
        <v>2024-01</v>
      </c>
      <c r="D3872" s="1" t="s">
        <v>6593</v>
      </c>
      <c r="E3872" t="s">
        <v>23</v>
      </c>
      <c r="F3872" t="s">
        <v>30</v>
      </c>
      <c r="G3872" t="s">
        <v>44</v>
      </c>
      <c r="H3872" t="s">
        <v>46</v>
      </c>
      <c r="I3872" t="s">
        <v>58</v>
      </c>
      <c r="J3872" t="s">
        <v>64</v>
      </c>
      <c r="K3872" t="s">
        <v>72</v>
      </c>
      <c r="L3872">
        <v>33</v>
      </c>
      <c r="M3872" s="5">
        <v>65.010000000000005</v>
      </c>
      <c r="N3872" s="5">
        <f t="shared" si="60"/>
        <v>2145.3300000000004</v>
      </c>
      <c r="O3872" s="5">
        <v>18.735723861879936</v>
      </c>
      <c r="P3872" s="5">
        <f>tb_vendas[[#This Row],[Quantidade]]*tb_vendas[[#This Row],[Custo Unitário]]</f>
        <v>618.2788874420379</v>
      </c>
      <c r="Q3872" s="5">
        <f>tb_vendas[[#This Row],[Valor Total]]-tb_vendas[[#This Row],[Custo Total]]</f>
        <v>1527.0511125579624</v>
      </c>
      <c r="R3872" s="2">
        <v>4</v>
      </c>
      <c r="S3872" s="3">
        <v>10</v>
      </c>
      <c r="T3872" t="s">
        <v>80</v>
      </c>
      <c r="U3872" t="s">
        <v>82</v>
      </c>
    </row>
    <row r="3873" spans="1:21" x14ac:dyDescent="0.3">
      <c r="A3873" s="3" t="s">
        <v>3957</v>
      </c>
      <c r="B3873" s="1">
        <v>45318</v>
      </c>
      <c r="C3873" s="7" t="str">
        <f>TEXT(tb_vendas[[#This Row],[Data do Pedido]],"aaaa-mm")</f>
        <v>2024-01</v>
      </c>
      <c r="D3873" s="1" t="s">
        <v>6589</v>
      </c>
      <c r="E3873" t="s">
        <v>19</v>
      </c>
      <c r="F3873" t="s">
        <v>35</v>
      </c>
      <c r="G3873" t="s">
        <v>44</v>
      </c>
      <c r="H3873" t="s">
        <v>46</v>
      </c>
      <c r="I3873" t="s">
        <v>50</v>
      </c>
      <c r="J3873" t="s">
        <v>66</v>
      </c>
      <c r="K3873" t="s">
        <v>72</v>
      </c>
      <c r="L3873">
        <v>61</v>
      </c>
      <c r="M3873" s="5">
        <v>60.67</v>
      </c>
      <c r="N3873" s="5">
        <f t="shared" si="60"/>
        <v>3700.87</v>
      </c>
      <c r="O3873" s="5">
        <v>30.67111737861676</v>
      </c>
      <c r="P3873" s="5">
        <f>tb_vendas[[#This Row],[Quantidade]]*tb_vendas[[#This Row],[Custo Unitário]]</f>
        <v>1870.9381600956224</v>
      </c>
      <c r="Q3873" s="5">
        <f>tb_vendas[[#This Row],[Valor Total]]-tb_vendas[[#This Row],[Custo Total]]</f>
        <v>1829.9318399043775</v>
      </c>
      <c r="R3873" s="2">
        <v>3</v>
      </c>
      <c r="S3873" s="3">
        <v>8</v>
      </c>
      <c r="T3873" t="s">
        <v>80</v>
      </c>
      <c r="U3873" t="s">
        <v>83</v>
      </c>
    </row>
    <row r="3874" spans="1:21" x14ac:dyDescent="0.3">
      <c r="A3874" s="3" t="s">
        <v>3958</v>
      </c>
      <c r="B3874" s="1">
        <v>45318</v>
      </c>
      <c r="C3874" s="7" t="str">
        <f>TEXT(tb_vendas[[#This Row],[Data do Pedido]],"aaaa-mm")</f>
        <v>2024-01</v>
      </c>
      <c r="D3874" s="1" t="s">
        <v>6590</v>
      </c>
      <c r="E3874" t="s">
        <v>18</v>
      </c>
      <c r="F3874" t="s">
        <v>31</v>
      </c>
      <c r="G3874" t="s">
        <v>40</v>
      </c>
      <c r="H3874" t="s">
        <v>46</v>
      </c>
      <c r="I3874" t="s">
        <v>47</v>
      </c>
      <c r="J3874" t="s">
        <v>63</v>
      </c>
      <c r="K3874" t="s">
        <v>73</v>
      </c>
      <c r="L3874">
        <v>43</v>
      </c>
      <c r="M3874" s="5">
        <v>55.99</v>
      </c>
      <c r="N3874" s="5">
        <f t="shared" si="60"/>
        <v>2407.5700000000002</v>
      </c>
      <c r="O3874" s="5">
        <v>17.107826099958697</v>
      </c>
      <c r="P3874" s="5">
        <f>tb_vendas[[#This Row],[Quantidade]]*tb_vendas[[#This Row],[Custo Unitário]]</f>
        <v>735.63652229822401</v>
      </c>
      <c r="Q3874" s="5">
        <f>tb_vendas[[#This Row],[Valor Total]]-tb_vendas[[#This Row],[Custo Total]]</f>
        <v>1671.9334777017762</v>
      </c>
      <c r="R3874" s="2">
        <v>9</v>
      </c>
      <c r="S3874" s="3">
        <v>1</v>
      </c>
      <c r="T3874" t="s">
        <v>80</v>
      </c>
      <c r="U3874" t="s">
        <v>83</v>
      </c>
    </row>
    <row r="3875" spans="1:21" x14ac:dyDescent="0.3">
      <c r="A3875" s="3" t="s">
        <v>3959</v>
      </c>
      <c r="B3875" s="1">
        <v>45318</v>
      </c>
      <c r="C3875" s="7" t="str">
        <f>TEXT(tb_vendas[[#This Row],[Data do Pedido]],"aaaa-mm")</f>
        <v>2024-01</v>
      </c>
      <c r="D3875" s="1" t="s">
        <v>6590</v>
      </c>
      <c r="E3875" t="s">
        <v>20</v>
      </c>
      <c r="F3875" t="s">
        <v>34</v>
      </c>
      <c r="G3875" t="s">
        <v>40</v>
      </c>
      <c r="H3875" t="s">
        <v>46</v>
      </c>
      <c r="I3875" t="s">
        <v>57</v>
      </c>
      <c r="J3875" t="s">
        <v>66</v>
      </c>
      <c r="K3875" t="s">
        <v>75</v>
      </c>
      <c r="L3875">
        <v>23</v>
      </c>
      <c r="M3875" s="5">
        <v>62.6</v>
      </c>
      <c r="N3875" s="5">
        <f t="shared" si="60"/>
        <v>1439.8</v>
      </c>
      <c r="O3875" s="5">
        <v>28.232057287010743</v>
      </c>
      <c r="P3875" s="5">
        <f>tb_vendas[[#This Row],[Quantidade]]*tb_vendas[[#This Row],[Custo Unitário]]</f>
        <v>649.33731760124715</v>
      </c>
      <c r="Q3875" s="5">
        <f>tb_vendas[[#This Row],[Valor Total]]-tb_vendas[[#This Row],[Custo Total]]</f>
        <v>790.4626823987528</v>
      </c>
      <c r="R3875" s="2">
        <v>5</v>
      </c>
      <c r="S3875" s="3">
        <v>8</v>
      </c>
      <c r="T3875" t="s">
        <v>81</v>
      </c>
      <c r="U3875" t="s">
        <v>83</v>
      </c>
    </row>
    <row r="3876" spans="1:21" x14ac:dyDescent="0.3">
      <c r="A3876" s="3" t="s">
        <v>3960</v>
      </c>
      <c r="B3876" s="1">
        <v>45318</v>
      </c>
      <c r="C3876" s="7" t="str">
        <f>TEXT(tb_vendas[[#This Row],[Data do Pedido]],"aaaa-mm")</f>
        <v>2024-01</v>
      </c>
      <c r="D3876" s="1" t="s">
        <v>6590</v>
      </c>
      <c r="E3876" t="s">
        <v>18</v>
      </c>
      <c r="F3876" t="s">
        <v>32</v>
      </c>
      <c r="G3876" t="s">
        <v>39</v>
      </c>
      <c r="H3876" t="s">
        <v>45</v>
      </c>
      <c r="I3876" t="s">
        <v>59</v>
      </c>
      <c r="J3876" t="s">
        <v>70</v>
      </c>
      <c r="K3876" t="s">
        <v>77</v>
      </c>
      <c r="L3876">
        <v>89</v>
      </c>
      <c r="M3876" s="5">
        <v>59.68</v>
      </c>
      <c r="N3876" s="5">
        <f t="shared" si="60"/>
        <v>5311.5199999999995</v>
      </c>
      <c r="O3876" s="5">
        <v>21.642245329581861</v>
      </c>
      <c r="P3876" s="5">
        <f>tb_vendas[[#This Row],[Quantidade]]*tb_vendas[[#This Row],[Custo Unitário]]</f>
        <v>1926.1598343327857</v>
      </c>
      <c r="Q3876" s="5">
        <f>tb_vendas[[#This Row],[Valor Total]]-tb_vendas[[#This Row],[Custo Total]]</f>
        <v>3385.3601656672136</v>
      </c>
      <c r="R3876" s="2">
        <v>6</v>
      </c>
      <c r="S3876" s="3">
        <v>0</v>
      </c>
      <c r="T3876" t="s">
        <v>80</v>
      </c>
      <c r="U3876" t="s">
        <v>85</v>
      </c>
    </row>
    <row r="3877" spans="1:21" x14ac:dyDescent="0.3">
      <c r="A3877" s="3" t="s">
        <v>3961</v>
      </c>
      <c r="B3877" s="1">
        <v>45319</v>
      </c>
      <c r="C3877" s="7" t="str">
        <f>TEXT(tb_vendas[[#This Row],[Data do Pedido]],"aaaa-mm")</f>
        <v>2024-01</v>
      </c>
      <c r="D3877" s="1" t="s">
        <v>6588</v>
      </c>
      <c r="E3877" t="s">
        <v>22</v>
      </c>
      <c r="F3877" t="s">
        <v>30</v>
      </c>
      <c r="G3877" t="s">
        <v>44</v>
      </c>
      <c r="H3877" t="s">
        <v>46</v>
      </c>
      <c r="I3877" t="s">
        <v>57</v>
      </c>
      <c r="J3877" t="s">
        <v>66</v>
      </c>
      <c r="K3877" t="s">
        <v>77</v>
      </c>
      <c r="L3877">
        <v>21</v>
      </c>
      <c r="M3877" s="5">
        <v>20.37</v>
      </c>
      <c r="N3877" s="5">
        <f t="shared" si="60"/>
        <v>427.77000000000004</v>
      </c>
      <c r="O3877" s="5">
        <v>19.10992185496707</v>
      </c>
      <c r="P3877" s="5">
        <f>tb_vendas[[#This Row],[Quantidade]]*tb_vendas[[#This Row],[Custo Unitário]]</f>
        <v>401.30835895430846</v>
      </c>
      <c r="Q3877" s="5">
        <f>tb_vendas[[#This Row],[Valor Total]]-tb_vendas[[#This Row],[Custo Total]]</f>
        <v>26.461641045691579</v>
      </c>
      <c r="R3877" s="2">
        <v>9</v>
      </c>
      <c r="S3877" s="3">
        <v>10</v>
      </c>
      <c r="T3877" t="s">
        <v>81</v>
      </c>
      <c r="U3877" t="s">
        <v>83</v>
      </c>
    </row>
    <row r="3878" spans="1:21" x14ac:dyDescent="0.3">
      <c r="A3878" s="3" t="s">
        <v>3962</v>
      </c>
      <c r="B3878" s="1">
        <v>45319</v>
      </c>
      <c r="C3878" s="7" t="str">
        <f>TEXT(tb_vendas[[#This Row],[Data do Pedido]],"aaaa-mm")</f>
        <v>2024-01</v>
      </c>
      <c r="D3878" s="1" t="s">
        <v>6591</v>
      </c>
      <c r="E3878" t="s">
        <v>22</v>
      </c>
      <c r="F3878" t="s">
        <v>36</v>
      </c>
      <c r="G3878" t="s">
        <v>39</v>
      </c>
      <c r="H3878" t="s">
        <v>45</v>
      </c>
      <c r="I3878" t="s">
        <v>62</v>
      </c>
      <c r="J3878" t="s">
        <v>70</v>
      </c>
      <c r="K3878" t="s">
        <v>73</v>
      </c>
      <c r="L3878">
        <v>82</v>
      </c>
      <c r="M3878" s="5">
        <v>93.75</v>
      </c>
      <c r="N3878" s="5">
        <f t="shared" si="60"/>
        <v>7687.5</v>
      </c>
      <c r="O3878" s="5">
        <v>29.783287491903341</v>
      </c>
      <c r="P3878" s="5">
        <f>tb_vendas[[#This Row],[Quantidade]]*tb_vendas[[#This Row],[Custo Unitário]]</f>
        <v>2442.2295743360742</v>
      </c>
      <c r="Q3878" s="5">
        <f>tb_vendas[[#This Row],[Valor Total]]-tb_vendas[[#This Row],[Custo Total]]</f>
        <v>5245.2704256639263</v>
      </c>
      <c r="R3878" s="2">
        <v>7</v>
      </c>
      <c r="S3878" s="3">
        <v>8</v>
      </c>
      <c r="T3878" t="s">
        <v>80</v>
      </c>
      <c r="U3878" t="s">
        <v>83</v>
      </c>
    </row>
    <row r="3879" spans="1:21" x14ac:dyDescent="0.3">
      <c r="A3879" s="3" t="s">
        <v>3963</v>
      </c>
      <c r="B3879" s="1">
        <v>45319</v>
      </c>
      <c r="C3879" s="7" t="str">
        <f>TEXT(tb_vendas[[#This Row],[Data do Pedido]],"aaaa-mm")</f>
        <v>2024-01</v>
      </c>
      <c r="D3879" s="1" t="s">
        <v>6588</v>
      </c>
      <c r="E3879" t="s">
        <v>22</v>
      </c>
      <c r="F3879" t="s">
        <v>38</v>
      </c>
      <c r="G3879" t="s">
        <v>39</v>
      </c>
      <c r="H3879" t="s">
        <v>45</v>
      </c>
      <c r="I3879" t="s">
        <v>59</v>
      </c>
      <c r="J3879" t="s">
        <v>70</v>
      </c>
      <c r="K3879" t="s">
        <v>75</v>
      </c>
      <c r="L3879">
        <v>70</v>
      </c>
      <c r="M3879" s="5">
        <v>95.01</v>
      </c>
      <c r="N3879" s="5">
        <f t="shared" si="60"/>
        <v>6650.7000000000007</v>
      </c>
      <c r="O3879" s="5">
        <v>62.234131647411338</v>
      </c>
      <c r="P3879" s="5">
        <f>tb_vendas[[#This Row],[Quantidade]]*tb_vendas[[#This Row],[Custo Unitário]]</f>
        <v>4356.3892153187935</v>
      </c>
      <c r="Q3879" s="5">
        <f>tb_vendas[[#This Row],[Valor Total]]-tb_vendas[[#This Row],[Custo Total]]</f>
        <v>2294.3107846812072</v>
      </c>
      <c r="R3879" s="2">
        <v>7</v>
      </c>
      <c r="S3879" s="3">
        <v>10</v>
      </c>
      <c r="T3879" t="s">
        <v>79</v>
      </c>
      <c r="U3879" t="s">
        <v>82</v>
      </c>
    </row>
    <row r="3880" spans="1:21" x14ac:dyDescent="0.3">
      <c r="A3880" s="3" t="s">
        <v>3964</v>
      </c>
      <c r="B3880" s="1">
        <v>45319</v>
      </c>
      <c r="C3880" s="7" t="str">
        <f>TEXT(tb_vendas[[#This Row],[Data do Pedido]],"aaaa-mm")</f>
        <v>2024-01</v>
      </c>
      <c r="D3880" s="1" t="s">
        <v>6593</v>
      </c>
      <c r="E3880" t="s">
        <v>20</v>
      </c>
      <c r="F3880" t="s">
        <v>33</v>
      </c>
      <c r="G3880" t="s">
        <v>42</v>
      </c>
      <c r="H3880" t="s">
        <v>46</v>
      </c>
      <c r="I3880" t="s">
        <v>58</v>
      </c>
      <c r="J3880" t="s">
        <v>64</v>
      </c>
      <c r="K3880" t="s">
        <v>76</v>
      </c>
      <c r="L3880">
        <v>57</v>
      </c>
      <c r="M3880" s="5">
        <v>52.55</v>
      </c>
      <c r="N3880" s="5">
        <f t="shared" si="60"/>
        <v>2995.35</v>
      </c>
      <c r="O3880" s="5">
        <v>15.338020970927195</v>
      </c>
      <c r="P3880" s="5">
        <f>tb_vendas[[#This Row],[Quantidade]]*tb_vendas[[#This Row],[Custo Unitário]]</f>
        <v>874.26719534285007</v>
      </c>
      <c r="Q3880" s="5">
        <f>tb_vendas[[#This Row],[Valor Total]]-tb_vendas[[#This Row],[Custo Total]]</f>
        <v>2121.0828046571496</v>
      </c>
      <c r="R3880" s="2">
        <v>6</v>
      </c>
      <c r="S3880" s="3">
        <v>0</v>
      </c>
      <c r="T3880" t="s">
        <v>79</v>
      </c>
      <c r="U3880" t="s">
        <v>84</v>
      </c>
    </row>
    <row r="3881" spans="1:21" x14ac:dyDescent="0.3">
      <c r="A3881" s="3" t="s">
        <v>3965</v>
      </c>
      <c r="B3881" s="1">
        <v>45319</v>
      </c>
      <c r="C3881" s="7" t="str">
        <f>TEXT(tb_vendas[[#This Row],[Data do Pedido]],"aaaa-mm")</f>
        <v>2024-01</v>
      </c>
      <c r="D3881" s="1" t="s">
        <v>6593</v>
      </c>
      <c r="E3881" t="s">
        <v>21</v>
      </c>
      <c r="F3881" t="s">
        <v>36</v>
      </c>
      <c r="G3881" t="s">
        <v>39</v>
      </c>
      <c r="H3881" t="s">
        <v>45</v>
      </c>
      <c r="I3881" t="s">
        <v>54</v>
      </c>
      <c r="J3881" t="s">
        <v>68</v>
      </c>
      <c r="K3881" t="s">
        <v>77</v>
      </c>
      <c r="L3881">
        <v>83</v>
      </c>
      <c r="M3881" s="5">
        <v>72.28</v>
      </c>
      <c r="N3881" s="5">
        <f t="shared" si="60"/>
        <v>5999.24</v>
      </c>
      <c r="O3881" s="5">
        <v>70.69371890909693</v>
      </c>
      <c r="P3881" s="5">
        <f>tb_vendas[[#This Row],[Quantidade]]*tb_vendas[[#This Row],[Custo Unitário]]</f>
        <v>5867.5786694550452</v>
      </c>
      <c r="Q3881" s="5">
        <f>tb_vendas[[#This Row],[Valor Total]]-tb_vendas[[#This Row],[Custo Total]]</f>
        <v>131.66133054495458</v>
      </c>
      <c r="R3881" s="2">
        <v>5</v>
      </c>
      <c r="S3881" s="3">
        <v>4</v>
      </c>
      <c r="T3881" t="s">
        <v>79</v>
      </c>
      <c r="U3881" t="s">
        <v>83</v>
      </c>
    </row>
    <row r="3882" spans="1:21" x14ac:dyDescent="0.3">
      <c r="A3882" s="3" t="s">
        <v>3966</v>
      </c>
      <c r="B3882" s="1">
        <v>45319</v>
      </c>
      <c r="C3882" s="7" t="str">
        <f>TEXT(tb_vendas[[#This Row],[Data do Pedido]],"aaaa-mm")</f>
        <v>2024-01</v>
      </c>
      <c r="D3882" s="1" t="s">
        <v>6590</v>
      </c>
      <c r="E3882" t="s">
        <v>19</v>
      </c>
      <c r="F3882" t="s">
        <v>33</v>
      </c>
      <c r="G3882" t="s">
        <v>42</v>
      </c>
      <c r="H3882" t="s">
        <v>46</v>
      </c>
      <c r="I3882" t="s">
        <v>58</v>
      </c>
      <c r="J3882" t="s">
        <v>64</v>
      </c>
      <c r="K3882" t="s">
        <v>78</v>
      </c>
      <c r="L3882">
        <v>85</v>
      </c>
      <c r="M3882" s="5">
        <v>32.270000000000003</v>
      </c>
      <c r="N3882" s="5">
        <f t="shared" si="60"/>
        <v>2742.9500000000003</v>
      </c>
      <c r="O3882" s="5">
        <v>8.3015734823533336</v>
      </c>
      <c r="P3882" s="5">
        <f>tb_vendas[[#This Row],[Quantidade]]*tb_vendas[[#This Row],[Custo Unitário]]</f>
        <v>705.6337460000334</v>
      </c>
      <c r="Q3882" s="5">
        <f>tb_vendas[[#This Row],[Valor Total]]-tb_vendas[[#This Row],[Custo Total]]</f>
        <v>2037.3162539999669</v>
      </c>
      <c r="R3882" s="2">
        <v>7</v>
      </c>
      <c r="S3882" s="3">
        <v>6</v>
      </c>
      <c r="T3882" t="s">
        <v>81</v>
      </c>
      <c r="U3882" t="s">
        <v>83</v>
      </c>
    </row>
    <row r="3883" spans="1:21" x14ac:dyDescent="0.3">
      <c r="A3883" s="3" t="s">
        <v>3967</v>
      </c>
      <c r="B3883" s="1">
        <v>45319</v>
      </c>
      <c r="C3883" s="7" t="str">
        <f>TEXT(tb_vendas[[#This Row],[Data do Pedido]],"aaaa-mm")</f>
        <v>2024-01</v>
      </c>
      <c r="D3883" s="1" t="s">
        <v>6592</v>
      </c>
      <c r="E3883" t="s">
        <v>23</v>
      </c>
      <c r="F3883" t="s">
        <v>38</v>
      </c>
      <c r="G3883" t="s">
        <v>39</v>
      </c>
      <c r="H3883" t="s">
        <v>45</v>
      </c>
      <c r="I3883" t="s">
        <v>62</v>
      </c>
      <c r="J3883" t="s">
        <v>70</v>
      </c>
      <c r="K3883" t="s">
        <v>75</v>
      </c>
      <c r="L3883">
        <v>52</v>
      </c>
      <c r="M3883" s="5">
        <v>41.4</v>
      </c>
      <c r="N3883" s="5">
        <f t="shared" si="60"/>
        <v>2152.7999999999997</v>
      </c>
      <c r="O3883" s="5">
        <v>11.851106780576183</v>
      </c>
      <c r="P3883" s="5">
        <f>tb_vendas[[#This Row],[Quantidade]]*tb_vendas[[#This Row],[Custo Unitário]]</f>
        <v>616.25755258996151</v>
      </c>
      <c r="Q3883" s="5">
        <f>tb_vendas[[#This Row],[Valor Total]]-tb_vendas[[#This Row],[Custo Total]]</f>
        <v>1536.5424474100382</v>
      </c>
      <c r="R3883" s="2">
        <v>3</v>
      </c>
      <c r="S3883" s="3">
        <v>8</v>
      </c>
      <c r="T3883" t="s">
        <v>81</v>
      </c>
      <c r="U3883" t="s">
        <v>83</v>
      </c>
    </row>
    <row r="3884" spans="1:21" x14ac:dyDescent="0.3">
      <c r="A3884" s="3" t="s">
        <v>3968</v>
      </c>
      <c r="B3884" s="1">
        <v>45319</v>
      </c>
      <c r="C3884" s="7" t="str">
        <f>TEXT(tb_vendas[[#This Row],[Data do Pedido]],"aaaa-mm")</f>
        <v>2024-01</v>
      </c>
      <c r="D3884" s="1" t="s">
        <v>6591</v>
      </c>
      <c r="E3884" t="s">
        <v>22</v>
      </c>
      <c r="F3884" t="s">
        <v>30</v>
      </c>
      <c r="G3884" t="s">
        <v>44</v>
      </c>
      <c r="H3884" t="s">
        <v>46</v>
      </c>
      <c r="I3884" t="s">
        <v>61</v>
      </c>
      <c r="J3884" t="s">
        <v>68</v>
      </c>
      <c r="K3884" t="s">
        <v>76</v>
      </c>
      <c r="L3884">
        <v>40</v>
      </c>
      <c r="M3884" s="5">
        <v>25.2</v>
      </c>
      <c r="N3884" s="5">
        <f t="shared" si="60"/>
        <v>1008</v>
      </c>
      <c r="O3884" s="5">
        <v>8.5623084689502456</v>
      </c>
      <c r="P3884" s="5">
        <f>tb_vendas[[#This Row],[Quantidade]]*tb_vendas[[#This Row],[Custo Unitário]]</f>
        <v>342.49233875800985</v>
      </c>
      <c r="Q3884" s="5">
        <f>tb_vendas[[#This Row],[Valor Total]]-tb_vendas[[#This Row],[Custo Total]]</f>
        <v>665.50766124199015</v>
      </c>
      <c r="R3884" s="2">
        <v>9</v>
      </c>
      <c r="S3884" s="3">
        <v>7</v>
      </c>
      <c r="T3884" t="s">
        <v>80</v>
      </c>
      <c r="U3884" t="s">
        <v>83</v>
      </c>
    </row>
    <row r="3885" spans="1:21" x14ac:dyDescent="0.3">
      <c r="A3885" s="3" t="s">
        <v>3969</v>
      </c>
      <c r="B3885" s="1">
        <v>45319</v>
      </c>
      <c r="C3885" s="7" t="str">
        <f>TEXT(tb_vendas[[#This Row],[Data do Pedido]],"aaaa-mm")</f>
        <v>2024-01</v>
      </c>
      <c r="D3885" s="1" t="s">
        <v>6592</v>
      </c>
      <c r="E3885" t="s">
        <v>23</v>
      </c>
      <c r="F3885" t="s">
        <v>33</v>
      </c>
      <c r="G3885" t="s">
        <v>42</v>
      </c>
      <c r="H3885" t="s">
        <v>46</v>
      </c>
      <c r="I3885" t="s">
        <v>59</v>
      </c>
      <c r="J3885" t="s">
        <v>70</v>
      </c>
      <c r="K3885" t="s">
        <v>71</v>
      </c>
      <c r="L3885">
        <v>100</v>
      </c>
      <c r="M3885" s="5">
        <v>70.290000000000006</v>
      </c>
      <c r="N3885" s="5">
        <f t="shared" si="60"/>
        <v>7029.0000000000009</v>
      </c>
      <c r="O3885" s="5">
        <v>18.987082618214103</v>
      </c>
      <c r="P3885" s="5">
        <f>tb_vendas[[#This Row],[Quantidade]]*tb_vendas[[#This Row],[Custo Unitário]]</f>
        <v>1898.7082618214104</v>
      </c>
      <c r="Q3885" s="5">
        <f>tb_vendas[[#This Row],[Valor Total]]-tb_vendas[[#This Row],[Custo Total]]</f>
        <v>5130.2917381785901</v>
      </c>
      <c r="R3885" s="2">
        <v>8</v>
      </c>
      <c r="S3885" s="3">
        <v>10</v>
      </c>
      <c r="T3885" t="s">
        <v>79</v>
      </c>
      <c r="U3885" t="s">
        <v>84</v>
      </c>
    </row>
    <row r="3886" spans="1:21" x14ac:dyDescent="0.3">
      <c r="A3886" s="3" t="s">
        <v>3970</v>
      </c>
      <c r="B3886" s="1">
        <v>45319</v>
      </c>
      <c r="C3886" s="7" t="str">
        <f>TEXT(tb_vendas[[#This Row],[Data do Pedido]],"aaaa-mm")</f>
        <v>2024-01</v>
      </c>
      <c r="D3886" s="1" t="s">
        <v>6590</v>
      </c>
      <c r="E3886" t="s">
        <v>16</v>
      </c>
      <c r="F3886" t="s">
        <v>34</v>
      </c>
      <c r="G3886" t="s">
        <v>40</v>
      </c>
      <c r="H3886" t="s">
        <v>46</v>
      </c>
      <c r="I3886" t="s">
        <v>48</v>
      </c>
      <c r="J3886" t="s">
        <v>64</v>
      </c>
      <c r="K3886" t="s">
        <v>76</v>
      </c>
      <c r="L3886">
        <v>44</v>
      </c>
      <c r="M3886" s="5">
        <v>98.98</v>
      </c>
      <c r="N3886" s="5">
        <f t="shared" si="60"/>
        <v>4355.12</v>
      </c>
      <c r="O3886" s="5">
        <v>95.750965772234053</v>
      </c>
      <c r="P3886" s="5">
        <f>tb_vendas[[#This Row],[Quantidade]]*tb_vendas[[#This Row],[Custo Unitário]]</f>
        <v>4213.0424939782988</v>
      </c>
      <c r="Q3886" s="5">
        <f>tb_vendas[[#This Row],[Valor Total]]-tb_vendas[[#This Row],[Custo Total]]</f>
        <v>142.07750602170108</v>
      </c>
      <c r="R3886" s="2">
        <v>6</v>
      </c>
      <c r="S3886" s="3">
        <v>3</v>
      </c>
      <c r="T3886" t="s">
        <v>81</v>
      </c>
      <c r="U3886" t="s">
        <v>84</v>
      </c>
    </row>
    <row r="3887" spans="1:21" x14ac:dyDescent="0.3">
      <c r="A3887" s="3" t="s">
        <v>3971</v>
      </c>
      <c r="B3887" s="1">
        <v>45319</v>
      </c>
      <c r="C3887" s="7" t="str">
        <f>TEXT(tb_vendas[[#This Row],[Data do Pedido]],"aaaa-mm")</f>
        <v>2024-01</v>
      </c>
      <c r="D3887" s="1" t="s">
        <v>6592</v>
      </c>
      <c r="E3887" t="s">
        <v>19</v>
      </c>
      <c r="F3887" t="s">
        <v>34</v>
      </c>
      <c r="G3887" t="s">
        <v>40</v>
      </c>
      <c r="H3887" t="s">
        <v>46</v>
      </c>
      <c r="I3887" t="s">
        <v>51</v>
      </c>
      <c r="J3887" t="s">
        <v>65</v>
      </c>
      <c r="K3887" t="s">
        <v>78</v>
      </c>
      <c r="L3887">
        <v>71</v>
      </c>
      <c r="M3887" s="5">
        <v>12.37</v>
      </c>
      <c r="N3887" s="5">
        <f t="shared" si="60"/>
        <v>878.27</v>
      </c>
      <c r="O3887" s="5">
        <v>7.4795231480675426</v>
      </c>
      <c r="P3887" s="5">
        <f>tb_vendas[[#This Row],[Quantidade]]*tb_vendas[[#This Row],[Custo Unitário]]</f>
        <v>531.04614351279554</v>
      </c>
      <c r="Q3887" s="5">
        <f>tb_vendas[[#This Row],[Valor Total]]-tb_vendas[[#This Row],[Custo Total]]</f>
        <v>347.22385648720444</v>
      </c>
      <c r="R3887" s="2">
        <v>1</v>
      </c>
      <c r="S3887" s="3">
        <v>4</v>
      </c>
      <c r="T3887" t="s">
        <v>81</v>
      </c>
      <c r="U3887" t="s">
        <v>84</v>
      </c>
    </row>
    <row r="3888" spans="1:21" x14ac:dyDescent="0.3">
      <c r="A3888" s="3" t="s">
        <v>3972</v>
      </c>
      <c r="B3888" s="1">
        <v>45319</v>
      </c>
      <c r="C3888" s="7" t="str">
        <f>TEXT(tb_vendas[[#This Row],[Data do Pedido]],"aaaa-mm")</f>
        <v>2024-01</v>
      </c>
      <c r="D3888" s="1" t="s">
        <v>6591</v>
      </c>
      <c r="E3888" t="s">
        <v>23</v>
      </c>
      <c r="F3888" t="s">
        <v>27</v>
      </c>
      <c r="G3888" t="s">
        <v>42</v>
      </c>
      <c r="H3888" t="s">
        <v>46</v>
      </c>
      <c r="I3888" t="s">
        <v>49</v>
      </c>
      <c r="J3888" t="s">
        <v>65</v>
      </c>
      <c r="K3888" t="s">
        <v>78</v>
      </c>
      <c r="L3888">
        <v>58</v>
      </c>
      <c r="M3888" s="5">
        <v>25.2</v>
      </c>
      <c r="N3888" s="5">
        <f t="shared" si="60"/>
        <v>1461.6</v>
      </c>
      <c r="O3888" s="5">
        <v>6.4663248356498277</v>
      </c>
      <c r="P3888" s="5">
        <f>tb_vendas[[#This Row],[Quantidade]]*tb_vendas[[#This Row],[Custo Unitário]]</f>
        <v>375.04684046769</v>
      </c>
      <c r="Q3888" s="5">
        <f>tb_vendas[[#This Row],[Valor Total]]-tb_vendas[[#This Row],[Custo Total]]</f>
        <v>1086.55315953231</v>
      </c>
      <c r="R3888" s="2">
        <v>9</v>
      </c>
      <c r="S3888" s="3">
        <v>7</v>
      </c>
      <c r="T3888" t="s">
        <v>79</v>
      </c>
      <c r="U3888" t="s">
        <v>82</v>
      </c>
    </row>
    <row r="3889" spans="1:21" x14ac:dyDescent="0.3">
      <c r="A3889" s="3" t="s">
        <v>3973</v>
      </c>
      <c r="B3889" s="1">
        <v>45319</v>
      </c>
      <c r="C3889" s="7" t="str">
        <f>TEXT(tb_vendas[[#This Row],[Data do Pedido]],"aaaa-mm")</f>
        <v>2024-01</v>
      </c>
      <c r="D3889" s="1" t="s">
        <v>6592</v>
      </c>
      <c r="E3889" t="s">
        <v>18</v>
      </c>
      <c r="F3889" t="s">
        <v>27</v>
      </c>
      <c r="G3889" t="s">
        <v>42</v>
      </c>
      <c r="H3889" t="s">
        <v>46</v>
      </c>
      <c r="I3889" t="s">
        <v>56</v>
      </c>
      <c r="J3889" t="s">
        <v>63</v>
      </c>
      <c r="K3889" t="s">
        <v>71</v>
      </c>
      <c r="L3889">
        <v>97</v>
      </c>
      <c r="M3889" s="5">
        <v>85.96</v>
      </c>
      <c r="N3889" s="5">
        <f t="shared" si="60"/>
        <v>8338.119999999999</v>
      </c>
      <c r="O3889" s="5">
        <v>23.809086614039302</v>
      </c>
      <c r="P3889" s="5">
        <f>tb_vendas[[#This Row],[Quantidade]]*tb_vendas[[#This Row],[Custo Unitário]]</f>
        <v>2309.4814015618122</v>
      </c>
      <c r="Q3889" s="5">
        <f>tb_vendas[[#This Row],[Valor Total]]-tb_vendas[[#This Row],[Custo Total]]</f>
        <v>6028.6385984381868</v>
      </c>
      <c r="R3889" s="2">
        <v>4</v>
      </c>
      <c r="S3889" s="3">
        <v>0</v>
      </c>
      <c r="T3889" t="s">
        <v>80</v>
      </c>
      <c r="U3889" t="s">
        <v>85</v>
      </c>
    </row>
    <row r="3890" spans="1:21" x14ac:dyDescent="0.3">
      <c r="A3890" s="3" t="s">
        <v>3974</v>
      </c>
      <c r="B3890" s="1">
        <v>45320</v>
      </c>
      <c r="C3890" s="7" t="str">
        <f>TEXT(tb_vendas[[#This Row],[Data do Pedido]],"aaaa-mm")</f>
        <v>2024-01</v>
      </c>
      <c r="D3890" s="1" t="s">
        <v>6592</v>
      </c>
      <c r="E3890" t="s">
        <v>18</v>
      </c>
      <c r="F3890" t="s">
        <v>29</v>
      </c>
      <c r="G3890" t="s">
        <v>43</v>
      </c>
      <c r="H3890" t="s">
        <v>45</v>
      </c>
      <c r="I3890" t="s">
        <v>51</v>
      </c>
      <c r="J3890" t="s">
        <v>65</v>
      </c>
      <c r="K3890" t="s">
        <v>78</v>
      </c>
      <c r="L3890">
        <v>71</v>
      </c>
      <c r="M3890" s="5">
        <v>13.83</v>
      </c>
      <c r="N3890" s="5">
        <f t="shared" si="60"/>
        <v>981.93</v>
      </c>
      <c r="O3890" s="5">
        <v>7.2827455126777689</v>
      </c>
      <c r="P3890" s="5">
        <f>tb_vendas[[#This Row],[Quantidade]]*tb_vendas[[#This Row],[Custo Unitário]]</f>
        <v>517.07493140012161</v>
      </c>
      <c r="Q3890" s="5">
        <f>tb_vendas[[#This Row],[Valor Total]]-tb_vendas[[#This Row],[Custo Total]]</f>
        <v>464.85506859987834</v>
      </c>
      <c r="R3890" s="2">
        <v>2</v>
      </c>
      <c r="S3890" s="3">
        <v>1</v>
      </c>
      <c r="T3890" t="s">
        <v>81</v>
      </c>
      <c r="U3890" t="s">
        <v>85</v>
      </c>
    </row>
    <row r="3891" spans="1:21" x14ac:dyDescent="0.3">
      <c r="A3891" s="3" t="s">
        <v>3975</v>
      </c>
      <c r="B3891" s="1">
        <v>45320</v>
      </c>
      <c r="C3891" s="7" t="str">
        <f>TEXT(tb_vendas[[#This Row],[Data do Pedido]],"aaaa-mm")</f>
        <v>2024-01</v>
      </c>
      <c r="D3891" s="1" t="s">
        <v>6592</v>
      </c>
      <c r="E3891" t="s">
        <v>18</v>
      </c>
      <c r="F3891" t="s">
        <v>38</v>
      </c>
      <c r="G3891" t="s">
        <v>39</v>
      </c>
      <c r="H3891" t="s">
        <v>45</v>
      </c>
      <c r="I3891" t="s">
        <v>49</v>
      </c>
      <c r="J3891" t="s">
        <v>65</v>
      </c>
      <c r="K3891" t="s">
        <v>78</v>
      </c>
      <c r="L3891">
        <v>12</v>
      </c>
      <c r="M3891" s="5">
        <v>85.95</v>
      </c>
      <c r="N3891" s="5">
        <f t="shared" si="60"/>
        <v>1031.4000000000001</v>
      </c>
      <c r="O3891" s="5">
        <v>72.512890261658583</v>
      </c>
      <c r="P3891" s="5">
        <f>tb_vendas[[#This Row],[Quantidade]]*tb_vendas[[#This Row],[Custo Unitário]]</f>
        <v>870.154683139903</v>
      </c>
      <c r="Q3891" s="5">
        <f>tb_vendas[[#This Row],[Valor Total]]-tb_vendas[[#This Row],[Custo Total]]</f>
        <v>161.24531686009709</v>
      </c>
      <c r="R3891" s="2">
        <v>10</v>
      </c>
      <c r="S3891" s="3">
        <v>9</v>
      </c>
      <c r="T3891" t="s">
        <v>80</v>
      </c>
      <c r="U3891" t="s">
        <v>83</v>
      </c>
    </row>
    <row r="3892" spans="1:21" x14ac:dyDescent="0.3">
      <c r="A3892" s="3" t="s">
        <v>3976</v>
      </c>
      <c r="B3892" s="1">
        <v>45320</v>
      </c>
      <c r="C3892" s="7" t="str">
        <f>TEXT(tb_vendas[[#This Row],[Data do Pedido]],"aaaa-mm")</f>
        <v>2024-01</v>
      </c>
      <c r="D3892" s="1" t="s">
        <v>6590</v>
      </c>
      <c r="E3892" t="s">
        <v>16</v>
      </c>
      <c r="F3892" t="s">
        <v>32</v>
      </c>
      <c r="G3892" t="s">
        <v>39</v>
      </c>
      <c r="H3892" t="s">
        <v>45</v>
      </c>
      <c r="I3892" t="s">
        <v>59</v>
      </c>
      <c r="J3892" t="s">
        <v>70</v>
      </c>
      <c r="K3892" t="s">
        <v>77</v>
      </c>
      <c r="L3892">
        <v>58</v>
      </c>
      <c r="M3892" s="5">
        <v>42.87</v>
      </c>
      <c r="N3892" s="5">
        <f t="shared" si="60"/>
        <v>2486.46</v>
      </c>
      <c r="O3892" s="5">
        <v>15.635307274318997</v>
      </c>
      <c r="P3892" s="5">
        <f>tb_vendas[[#This Row],[Quantidade]]*tb_vendas[[#This Row],[Custo Unitário]]</f>
        <v>906.84782191050181</v>
      </c>
      <c r="Q3892" s="5">
        <f>tb_vendas[[#This Row],[Valor Total]]-tb_vendas[[#This Row],[Custo Total]]</f>
        <v>1579.6121780894982</v>
      </c>
      <c r="R3892" s="2">
        <v>4</v>
      </c>
      <c r="S3892" s="3">
        <v>0</v>
      </c>
      <c r="T3892" t="s">
        <v>79</v>
      </c>
      <c r="U3892" t="s">
        <v>84</v>
      </c>
    </row>
    <row r="3893" spans="1:21" x14ac:dyDescent="0.3">
      <c r="A3893" s="3" t="s">
        <v>3977</v>
      </c>
      <c r="B3893" s="1">
        <v>45320</v>
      </c>
      <c r="C3893" s="7" t="str">
        <f>TEXT(tb_vendas[[#This Row],[Data do Pedido]],"aaaa-mm")</f>
        <v>2024-01</v>
      </c>
      <c r="D3893" s="1" t="s">
        <v>6588</v>
      </c>
      <c r="E3893" t="s">
        <v>19</v>
      </c>
      <c r="F3893" t="s">
        <v>27</v>
      </c>
      <c r="G3893" t="s">
        <v>42</v>
      </c>
      <c r="H3893" t="s">
        <v>46</v>
      </c>
      <c r="I3893" t="s">
        <v>49</v>
      </c>
      <c r="J3893" t="s">
        <v>65</v>
      </c>
      <c r="K3893" t="s">
        <v>73</v>
      </c>
      <c r="L3893">
        <v>67</v>
      </c>
      <c r="M3893" s="5">
        <v>9.7899999999999991</v>
      </c>
      <c r="N3893" s="5">
        <f t="shared" si="60"/>
        <v>655.93</v>
      </c>
      <c r="O3893" s="5">
        <v>2.8993169573239577</v>
      </c>
      <c r="P3893" s="5">
        <f>tb_vendas[[#This Row],[Quantidade]]*tb_vendas[[#This Row],[Custo Unitário]]</f>
        <v>194.25423614070516</v>
      </c>
      <c r="Q3893" s="5">
        <f>tb_vendas[[#This Row],[Valor Total]]-tb_vendas[[#This Row],[Custo Total]]</f>
        <v>461.67576385929476</v>
      </c>
      <c r="R3893" s="2">
        <v>6</v>
      </c>
      <c r="S3893" s="3">
        <v>3</v>
      </c>
      <c r="T3893" t="s">
        <v>81</v>
      </c>
      <c r="U3893" t="s">
        <v>83</v>
      </c>
    </row>
    <row r="3894" spans="1:21" x14ac:dyDescent="0.3">
      <c r="A3894" s="3" t="s">
        <v>3978</v>
      </c>
      <c r="B3894" s="1">
        <v>45320</v>
      </c>
      <c r="C3894" s="7" t="str">
        <f>TEXT(tb_vendas[[#This Row],[Data do Pedido]],"aaaa-mm")</f>
        <v>2024-01</v>
      </c>
      <c r="D3894" s="1" t="s">
        <v>6591</v>
      </c>
      <c r="E3894" t="s">
        <v>19</v>
      </c>
      <c r="F3894" t="s">
        <v>37</v>
      </c>
      <c r="G3894" t="s">
        <v>41</v>
      </c>
      <c r="H3894" t="s">
        <v>45</v>
      </c>
      <c r="I3894" t="s">
        <v>49</v>
      </c>
      <c r="J3894" t="s">
        <v>65</v>
      </c>
      <c r="K3894" t="s">
        <v>75</v>
      </c>
      <c r="L3894">
        <v>3</v>
      </c>
      <c r="M3894" s="5">
        <v>68.239999999999995</v>
      </c>
      <c r="N3894" s="5">
        <f t="shared" si="60"/>
        <v>204.71999999999997</v>
      </c>
      <c r="O3894" s="5">
        <v>40.667625777715116</v>
      </c>
      <c r="P3894" s="5">
        <f>tb_vendas[[#This Row],[Quantidade]]*tb_vendas[[#This Row],[Custo Unitário]]</f>
        <v>122.00287733314535</v>
      </c>
      <c r="Q3894" s="5">
        <f>tb_vendas[[#This Row],[Valor Total]]-tb_vendas[[#This Row],[Custo Total]]</f>
        <v>82.717122666854621</v>
      </c>
      <c r="R3894" s="2">
        <v>5</v>
      </c>
      <c r="S3894" s="3">
        <v>0</v>
      </c>
      <c r="T3894" t="s">
        <v>80</v>
      </c>
      <c r="U3894" t="s">
        <v>83</v>
      </c>
    </row>
    <row r="3895" spans="1:21" x14ac:dyDescent="0.3">
      <c r="A3895" s="3" t="s">
        <v>3979</v>
      </c>
      <c r="B3895" s="1">
        <v>45320</v>
      </c>
      <c r="C3895" s="7" t="str">
        <f>TEXT(tb_vendas[[#This Row],[Data do Pedido]],"aaaa-mm")</f>
        <v>2024-01</v>
      </c>
      <c r="D3895" s="1" t="s">
        <v>6592</v>
      </c>
      <c r="E3895" t="s">
        <v>22</v>
      </c>
      <c r="F3895" t="s">
        <v>32</v>
      </c>
      <c r="G3895" t="s">
        <v>39</v>
      </c>
      <c r="H3895" t="s">
        <v>45</v>
      </c>
      <c r="I3895" t="s">
        <v>59</v>
      </c>
      <c r="J3895" t="s">
        <v>70</v>
      </c>
      <c r="K3895" t="s">
        <v>74</v>
      </c>
      <c r="L3895">
        <v>80</v>
      </c>
      <c r="M3895" s="5">
        <v>77.069999999999993</v>
      </c>
      <c r="N3895" s="5">
        <f t="shared" si="60"/>
        <v>6165.5999999999995</v>
      </c>
      <c r="O3895" s="5">
        <v>42.857929497835634</v>
      </c>
      <c r="P3895" s="5">
        <f>tb_vendas[[#This Row],[Quantidade]]*tb_vendas[[#This Row],[Custo Unitário]]</f>
        <v>3428.6343598268509</v>
      </c>
      <c r="Q3895" s="5">
        <f>tb_vendas[[#This Row],[Valor Total]]-tb_vendas[[#This Row],[Custo Total]]</f>
        <v>2736.9656401731486</v>
      </c>
      <c r="R3895" s="2">
        <v>4</v>
      </c>
      <c r="S3895" s="3">
        <v>0</v>
      </c>
      <c r="T3895" t="s">
        <v>81</v>
      </c>
      <c r="U3895" t="s">
        <v>82</v>
      </c>
    </row>
    <row r="3896" spans="1:21" x14ac:dyDescent="0.3">
      <c r="A3896" s="3" t="s">
        <v>3980</v>
      </c>
      <c r="B3896" s="1">
        <v>45321</v>
      </c>
      <c r="C3896" s="7" t="str">
        <f>TEXT(tb_vendas[[#This Row],[Data do Pedido]],"aaaa-mm")</f>
        <v>2024-01</v>
      </c>
      <c r="D3896" s="1" t="s">
        <v>6593</v>
      </c>
      <c r="E3896" t="s">
        <v>19</v>
      </c>
      <c r="F3896" t="s">
        <v>34</v>
      </c>
      <c r="G3896" t="s">
        <v>40</v>
      </c>
      <c r="H3896" t="s">
        <v>46</v>
      </c>
      <c r="I3896" t="s">
        <v>51</v>
      </c>
      <c r="J3896" t="s">
        <v>65</v>
      </c>
      <c r="K3896" t="s">
        <v>75</v>
      </c>
      <c r="L3896">
        <v>30</v>
      </c>
      <c r="M3896" s="5">
        <v>33.619999999999997</v>
      </c>
      <c r="N3896" s="5">
        <f t="shared" si="60"/>
        <v>1008.5999999999999</v>
      </c>
      <c r="O3896" s="5">
        <v>26.589664061516576</v>
      </c>
      <c r="P3896" s="5">
        <f>tb_vendas[[#This Row],[Quantidade]]*tb_vendas[[#This Row],[Custo Unitário]]</f>
        <v>797.68992184549722</v>
      </c>
      <c r="Q3896" s="5">
        <f>tb_vendas[[#This Row],[Valor Total]]-tb_vendas[[#This Row],[Custo Total]]</f>
        <v>210.91007815450268</v>
      </c>
      <c r="R3896" s="2">
        <v>3</v>
      </c>
      <c r="S3896" s="3">
        <v>3</v>
      </c>
      <c r="T3896" t="s">
        <v>80</v>
      </c>
      <c r="U3896" t="s">
        <v>83</v>
      </c>
    </row>
    <row r="3897" spans="1:21" x14ac:dyDescent="0.3">
      <c r="A3897" s="3" t="s">
        <v>3981</v>
      </c>
      <c r="B3897" s="1">
        <v>45321</v>
      </c>
      <c r="C3897" s="7" t="str">
        <f>TEXT(tb_vendas[[#This Row],[Data do Pedido]],"aaaa-mm")</f>
        <v>2024-01</v>
      </c>
      <c r="D3897" s="1" t="s">
        <v>6589</v>
      </c>
      <c r="E3897" t="s">
        <v>19</v>
      </c>
      <c r="F3897" t="s">
        <v>38</v>
      </c>
      <c r="G3897" t="s">
        <v>39</v>
      </c>
      <c r="H3897" t="s">
        <v>45</v>
      </c>
      <c r="I3897" t="s">
        <v>48</v>
      </c>
      <c r="J3897" t="s">
        <v>64</v>
      </c>
      <c r="K3897" t="s">
        <v>72</v>
      </c>
      <c r="L3897">
        <v>45</v>
      </c>
      <c r="M3897" s="5">
        <v>88.39</v>
      </c>
      <c r="N3897" s="5">
        <f t="shared" si="60"/>
        <v>3977.55</v>
      </c>
      <c r="O3897" s="5">
        <v>27.274241059558967</v>
      </c>
      <c r="P3897" s="5">
        <f>tb_vendas[[#This Row],[Quantidade]]*tb_vendas[[#This Row],[Custo Unitário]]</f>
        <v>1227.3408476801535</v>
      </c>
      <c r="Q3897" s="5">
        <f>tb_vendas[[#This Row],[Valor Total]]-tb_vendas[[#This Row],[Custo Total]]</f>
        <v>2750.2091523198469</v>
      </c>
      <c r="R3897" s="2">
        <v>3</v>
      </c>
      <c r="S3897" s="3">
        <v>9</v>
      </c>
      <c r="T3897" t="s">
        <v>79</v>
      </c>
      <c r="U3897" t="s">
        <v>84</v>
      </c>
    </row>
    <row r="3898" spans="1:21" x14ac:dyDescent="0.3">
      <c r="A3898" s="3" t="s">
        <v>3982</v>
      </c>
      <c r="B3898" s="1">
        <v>45322</v>
      </c>
      <c r="C3898" s="7" t="str">
        <f>TEXT(tb_vendas[[#This Row],[Data do Pedido]],"aaaa-mm")</f>
        <v>2024-01</v>
      </c>
      <c r="D3898" s="1" t="s">
        <v>6593</v>
      </c>
      <c r="E3898" t="s">
        <v>18</v>
      </c>
      <c r="F3898" t="s">
        <v>34</v>
      </c>
      <c r="G3898" t="s">
        <v>40</v>
      </c>
      <c r="H3898" t="s">
        <v>46</v>
      </c>
      <c r="I3898" t="s">
        <v>47</v>
      </c>
      <c r="J3898" t="s">
        <v>63</v>
      </c>
      <c r="K3898" t="s">
        <v>76</v>
      </c>
      <c r="L3898">
        <v>81</v>
      </c>
      <c r="M3898" s="5">
        <v>66.81</v>
      </c>
      <c r="N3898" s="5">
        <f t="shared" si="60"/>
        <v>5411.6100000000006</v>
      </c>
      <c r="O3898" s="5">
        <v>38.471269182509857</v>
      </c>
      <c r="P3898" s="5">
        <f>tb_vendas[[#This Row],[Quantidade]]*tb_vendas[[#This Row],[Custo Unitário]]</f>
        <v>3116.1728037832986</v>
      </c>
      <c r="Q3898" s="5">
        <f>tb_vendas[[#This Row],[Valor Total]]-tb_vendas[[#This Row],[Custo Total]]</f>
        <v>2295.437196216702</v>
      </c>
      <c r="R3898" s="2">
        <v>5</v>
      </c>
      <c r="S3898" s="3">
        <v>2</v>
      </c>
      <c r="T3898" t="s">
        <v>80</v>
      </c>
      <c r="U3898" t="s">
        <v>83</v>
      </c>
    </row>
    <row r="3899" spans="1:21" x14ac:dyDescent="0.3">
      <c r="A3899" s="3" t="s">
        <v>3983</v>
      </c>
      <c r="B3899" s="1">
        <v>45322</v>
      </c>
      <c r="C3899" s="7" t="str">
        <f>TEXT(tb_vendas[[#This Row],[Data do Pedido]],"aaaa-mm")</f>
        <v>2024-01</v>
      </c>
      <c r="D3899" s="1" t="s">
        <v>6589</v>
      </c>
      <c r="E3899" t="s">
        <v>20</v>
      </c>
      <c r="F3899" t="s">
        <v>25</v>
      </c>
      <c r="G3899" t="s">
        <v>40</v>
      </c>
      <c r="H3899" t="s">
        <v>46</v>
      </c>
      <c r="I3899" t="s">
        <v>61</v>
      </c>
      <c r="J3899" t="s">
        <v>68</v>
      </c>
      <c r="K3899" t="s">
        <v>72</v>
      </c>
      <c r="L3899">
        <v>85</v>
      </c>
      <c r="M3899" s="5">
        <v>72.81</v>
      </c>
      <c r="N3899" s="5">
        <f t="shared" si="60"/>
        <v>6188.85</v>
      </c>
      <c r="O3899" s="5">
        <v>23.047959437748052</v>
      </c>
      <c r="P3899" s="5">
        <f>tb_vendas[[#This Row],[Quantidade]]*tb_vendas[[#This Row],[Custo Unitário]]</f>
        <v>1959.0765522085844</v>
      </c>
      <c r="Q3899" s="5">
        <f>tb_vendas[[#This Row],[Valor Total]]-tb_vendas[[#This Row],[Custo Total]]</f>
        <v>4229.7734477914164</v>
      </c>
      <c r="R3899" s="2">
        <v>6</v>
      </c>
      <c r="S3899" s="3">
        <v>6</v>
      </c>
      <c r="T3899" t="s">
        <v>81</v>
      </c>
      <c r="U3899" t="s">
        <v>85</v>
      </c>
    </row>
    <row r="3900" spans="1:21" x14ac:dyDescent="0.3">
      <c r="A3900" s="3" t="s">
        <v>3984</v>
      </c>
      <c r="B3900" s="1">
        <v>45322</v>
      </c>
      <c r="C3900" s="7" t="str">
        <f>TEXT(tb_vendas[[#This Row],[Data do Pedido]],"aaaa-mm")</f>
        <v>2024-01</v>
      </c>
      <c r="D3900" s="1" t="s">
        <v>6591</v>
      </c>
      <c r="E3900" t="s">
        <v>21</v>
      </c>
      <c r="F3900" t="s">
        <v>35</v>
      </c>
      <c r="G3900" t="s">
        <v>44</v>
      </c>
      <c r="H3900" t="s">
        <v>46</v>
      </c>
      <c r="I3900" t="s">
        <v>50</v>
      </c>
      <c r="J3900" t="s">
        <v>66</v>
      </c>
      <c r="K3900" t="s">
        <v>77</v>
      </c>
      <c r="L3900">
        <v>83</v>
      </c>
      <c r="M3900" s="5">
        <v>19.8</v>
      </c>
      <c r="N3900" s="5">
        <f t="shared" si="60"/>
        <v>1643.4</v>
      </c>
      <c r="O3900" s="5">
        <v>11.691890107060322</v>
      </c>
      <c r="P3900" s="5">
        <f>tb_vendas[[#This Row],[Quantidade]]*tb_vendas[[#This Row],[Custo Unitário]]</f>
        <v>970.42687888600676</v>
      </c>
      <c r="Q3900" s="5">
        <f>tb_vendas[[#This Row],[Valor Total]]-tb_vendas[[#This Row],[Custo Total]]</f>
        <v>672.97312111399333</v>
      </c>
      <c r="R3900" s="2">
        <v>4</v>
      </c>
      <c r="S3900" s="3">
        <v>1</v>
      </c>
      <c r="T3900" t="s">
        <v>81</v>
      </c>
      <c r="U3900" t="s">
        <v>85</v>
      </c>
    </row>
    <row r="3901" spans="1:21" x14ac:dyDescent="0.3">
      <c r="A3901" s="3" t="s">
        <v>3985</v>
      </c>
      <c r="B3901" s="1">
        <v>45322</v>
      </c>
      <c r="C3901" s="7" t="str">
        <f>TEXT(tb_vendas[[#This Row],[Data do Pedido]],"aaaa-mm")</f>
        <v>2024-01</v>
      </c>
      <c r="D3901" s="1" t="s">
        <v>6590</v>
      </c>
      <c r="E3901" t="s">
        <v>17</v>
      </c>
      <c r="F3901" t="s">
        <v>38</v>
      </c>
      <c r="G3901" t="s">
        <v>39</v>
      </c>
      <c r="H3901" t="s">
        <v>45</v>
      </c>
      <c r="I3901" t="s">
        <v>58</v>
      </c>
      <c r="J3901" t="s">
        <v>64</v>
      </c>
      <c r="K3901" t="s">
        <v>78</v>
      </c>
      <c r="L3901">
        <v>44</v>
      </c>
      <c r="M3901" s="5">
        <v>61.24</v>
      </c>
      <c r="N3901" s="5">
        <f t="shared" si="60"/>
        <v>2694.56</v>
      </c>
      <c r="O3901" s="5">
        <v>40.033288978589255</v>
      </c>
      <c r="P3901" s="5">
        <f>tb_vendas[[#This Row],[Quantidade]]*tb_vendas[[#This Row],[Custo Unitário]]</f>
        <v>1761.4647150579272</v>
      </c>
      <c r="Q3901" s="5">
        <f>tb_vendas[[#This Row],[Valor Total]]-tb_vendas[[#This Row],[Custo Total]]</f>
        <v>933.09528494207279</v>
      </c>
      <c r="R3901" s="2">
        <v>1</v>
      </c>
      <c r="S3901" s="3">
        <v>9</v>
      </c>
      <c r="T3901" t="s">
        <v>79</v>
      </c>
      <c r="U3901" t="s">
        <v>85</v>
      </c>
    </row>
    <row r="3902" spans="1:21" x14ac:dyDescent="0.3">
      <c r="A3902" s="3" t="s">
        <v>3986</v>
      </c>
      <c r="B3902" s="1">
        <v>45323</v>
      </c>
      <c r="C3902" s="7" t="str">
        <f>TEXT(tb_vendas[[#This Row],[Data do Pedido]],"aaaa-mm")</f>
        <v>2024-02</v>
      </c>
      <c r="D3902" s="1" t="s">
        <v>6593</v>
      </c>
      <c r="E3902" t="s">
        <v>19</v>
      </c>
      <c r="F3902" t="s">
        <v>32</v>
      </c>
      <c r="G3902" t="s">
        <v>39</v>
      </c>
      <c r="H3902" t="s">
        <v>45</v>
      </c>
      <c r="I3902" t="s">
        <v>55</v>
      </c>
      <c r="J3902" t="s">
        <v>69</v>
      </c>
      <c r="K3902" t="s">
        <v>78</v>
      </c>
      <c r="L3902">
        <v>58</v>
      </c>
      <c r="M3902" s="5">
        <v>30.26</v>
      </c>
      <c r="N3902" s="5">
        <f t="shared" si="60"/>
        <v>1755.0800000000002</v>
      </c>
      <c r="O3902" s="5">
        <v>21.191314555045221</v>
      </c>
      <c r="P3902" s="5">
        <f>tb_vendas[[#This Row],[Quantidade]]*tb_vendas[[#This Row],[Custo Unitário]]</f>
        <v>1229.0962441926229</v>
      </c>
      <c r="Q3902" s="5">
        <f>tb_vendas[[#This Row],[Valor Total]]-tb_vendas[[#This Row],[Custo Total]]</f>
        <v>525.98375580737729</v>
      </c>
      <c r="R3902" s="2">
        <v>2</v>
      </c>
      <c r="S3902" s="3">
        <v>3</v>
      </c>
      <c r="T3902" t="s">
        <v>81</v>
      </c>
      <c r="U3902" t="s">
        <v>85</v>
      </c>
    </row>
    <row r="3903" spans="1:21" x14ac:dyDescent="0.3">
      <c r="A3903" s="3" t="s">
        <v>3987</v>
      </c>
      <c r="B3903" s="1">
        <v>45323</v>
      </c>
      <c r="C3903" s="7" t="str">
        <f>TEXT(tb_vendas[[#This Row],[Data do Pedido]],"aaaa-mm")</f>
        <v>2024-02</v>
      </c>
      <c r="D3903" s="1" t="s">
        <v>6591</v>
      </c>
      <c r="E3903" t="s">
        <v>21</v>
      </c>
      <c r="F3903" t="s">
        <v>25</v>
      </c>
      <c r="G3903" t="s">
        <v>40</v>
      </c>
      <c r="H3903" t="s">
        <v>46</v>
      </c>
      <c r="I3903" t="s">
        <v>62</v>
      </c>
      <c r="J3903" t="s">
        <v>70</v>
      </c>
      <c r="K3903" t="s">
        <v>71</v>
      </c>
      <c r="L3903">
        <v>5</v>
      </c>
      <c r="M3903" s="5">
        <v>78.16</v>
      </c>
      <c r="N3903" s="5">
        <f t="shared" si="60"/>
        <v>390.79999999999995</v>
      </c>
      <c r="O3903" s="5">
        <v>34.205001257926703</v>
      </c>
      <c r="P3903" s="5">
        <f>tb_vendas[[#This Row],[Quantidade]]*tb_vendas[[#This Row],[Custo Unitário]]</f>
        <v>171.02500628963352</v>
      </c>
      <c r="Q3903" s="5">
        <f>tb_vendas[[#This Row],[Valor Total]]-tb_vendas[[#This Row],[Custo Total]]</f>
        <v>219.77499371036643</v>
      </c>
      <c r="R3903" s="2">
        <v>8</v>
      </c>
      <c r="S3903" s="3">
        <v>9</v>
      </c>
      <c r="T3903" t="s">
        <v>79</v>
      </c>
      <c r="U3903" t="s">
        <v>85</v>
      </c>
    </row>
    <row r="3904" spans="1:21" x14ac:dyDescent="0.3">
      <c r="A3904" s="3" t="s">
        <v>3988</v>
      </c>
      <c r="B3904" s="1">
        <v>45323</v>
      </c>
      <c r="C3904" s="7" t="str">
        <f>TEXT(tb_vendas[[#This Row],[Data do Pedido]],"aaaa-mm")</f>
        <v>2024-02</v>
      </c>
      <c r="D3904" s="1" t="s">
        <v>6588</v>
      </c>
      <c r="E3904" t="s">
        <v>19</v>
      </c>
      <c r="F3904" t="s">
        <v>24</v>
      </c>
      <c r="G3904" t="s">
        <v>39</v>
      </c>
      <c r="H3904" t="s">
        <v>45</v>
      </c>
      <c r="I3904" t="s">
        <v>50</v>
      </c>
      <c r="J3904" t="s">
        <v>66</v>
      </c>
      <c r="K3904" t="s">
        <v>72</v>
      </c>
      <c r="L3904">
        <v>60</v>
      </c>
      <c r="M3904" s="5">
        <v>81.680000000000007</v>
      </c>
      <c r="N3904" s="5">
        <f t="shared" si="60"/>
        <v>4900.8</v>
      </c>
      <c r="O3904" s="5">
        <v>38.287240652495292</v>
      </c>
      <c r="P3904" s="5">
        <f>tb_vendas[[#This Row],[Quantidade]]*tb_vendas[[#This Row],[Custo Unitário]]</f>
        <v>2297.2344391497177</v>
      </c>
      <c r="Q3904" s="5">
        <f>tb_vendas[[#This Row],[Valor Total]]-tb_vendas[[#This Row],[Custo Total]]</f>
        <v>2603.5655608502825</v>
      </c>
      <c r="R3904" s="2">
        <v>5</v>
      </c>
      <c r="S3904" s="3">
        <v>10</v>
      </c>
      <c r="T3904" t="s">
        <v>81</v>
      </c>
      <c r="U3904" t="s">
        <v>84</v>
      </c>
    </row>
    <row r="3905" spans="1:21" x14ac:dyDescent="0.3">
      <c r="A3905" s="3" t="s">
        <v>3989</v>
      </c>
      <c r="B3905" s="1">
        <v>45323</v>
      </c>
      <c r="C3905" s="7" t="str">
        <f>TEXT(tb_vendas[[#This Row],[Data do Pedido]],"aaaa-mm")</f>
        <v>2024-02</v>
      </c>
      <c r="D3905" s="1" t="s">
        <v>6593</v>
      </c>
      <c r="E3905" t="s">
        <v>20</v>
      </c>
      <c r="F3905" t="s">
        <v>25</v>
      </c>
      <c r="G3905" t="s">
        <v>40</v>
      </c>
      <c r="H3905" t="s">
        <v>46</v>
      </c>
      <c r="I3905" t="s">
        <v>51</v>
      </c>
      <c r="J3905" t="s">
        <v>65</v>
      </c>
      <c r="K3905" t="s">
        <v>77</v>
      </c>
      <c r="L3905">
        <v>62</v>
      </c>
      <c r="M3905" s="5">
        <v>53.28</v>
      </c>
      <c r="N3905" s="5">
        <f t="shared" si="60"/>
        <v>3303.36</v>
      </c>
      <c r="O3905" s="5">
        <v>28.033668709217356</v>
      </c>
      <c r="P3905" s="5">
        <f>tb_vendas[[#This Row],[Quantidade]]*tb_vendas[[#This Row],[Custo Unitário]]</f>
        <v>1738.0874599714759</v>
      </c>
      <c r="Q3905" s="5">
        <f>tb_vendas[[#This Row],[Valor Total]]-tb_vendas[[#This Row],[Custo Total]]</f>
        <v>1565.2725400285242</v>
      </c>
      <c r="R3905" s="2">
        <v>8</v>
      </c>
      <c r="S3905" s="3">
        <v>2</v>
      </c>
      <c r="T3905" t="s">
        <v>80</v>
      </c>
      <c r="U3905" t="s">
        <v>83</v>
      </c>
    </row>
    <row r="3906" spans="1:21" x14ac:dyDescent="0.3">
      <c r="A3906" s="3" t="s">
        <v>3990</v>
      </c>
      <c r="B3906" s="1">
        <v>45324</v>
      </c>
      <c r="C3906" s="7" t="str">
        <f>TEXT(tb_vendas[[#This Row],[Data do Pedido]],"aaaa-mm")</f>
        <v>2024-02</v>
      </c>
      <c r="D3906" s="1" t="s">
        <v>6588</v>
      </c>
      <c r="E3906" t="s">
        <v>20</v>
      </c>
      <c r="F3906" t="s">
        <v>36</v>
      </c>
      <c r="G3906" t="s">
        <v>39</v>
      </c>
      <c r="H3906" t="s">
        <v>45</v>
      </c>
      <c r="I3906" t="s">
        <v>50</v>
      </c>
      <c r="J3906" t="s">
        <v>66</v>
      </c>
      <c r="K3906" t="s">
        <v>77</v>
      </c>
      <c r="L3906">
        <v>83</v>
      </c>
      <c r="M3906" s="5">
        <v>89.53</v>
      </c>
      <c r="N3906" s="5">
        <f t="shared" si="60"/>
        <v>7430.99</v>
      </c>
      <c r="O3906" s="5">
        <v>56.434046112137757</v>
      </c>
      <c r="P3906" s="5">
        <f>tb_vendas[[#This Row],[Quantidade]]*tb_vendas[[#This Row],[Custo Unitário]]</f>
        <v>4684.0258273074342</v>
      </c>
      <c r="Q3906" s="5">
        <f>tb_vendas[[#This Row],[Valor Total]]-tb_vendas[[#This Row],[Custo Total]]</f>
        <v>2746.9641726925656</v>
      </c>
      <c r="R3906" s="2">
        <v>1</v>
      </c>
      <c r="S3906" s="3">
        <v>1</v>
      </c>
      <c r="T3906" t="s">
        <v>80</v>
      </c>
      <c r="U3906" t="s">
        <v>84</v>
      </c>
    </row>
    <row r="3907" spans="1:21" x14ac:dyDescent="0.3">
      <c r="A3907" s="3" t="s">
        <v>3991</v>
      </c>
      <c r="B3907" s="1">
        <v>45324</v>
      </c>
      <c r="C3907" s="7" t="str">
        <f>TEXT(tb_vendas[[#This Row],[Data do Pedido]],"aaaa-mm")</f>
        <v>2024-02</v>
      </c>
      <c r="D3907" s="1" t="s">
        <v>6590</v>
      </c>
      <c r="E3907" t="s">
        <v>16</v>
      </c>
      <c r="F3907" t="s">
        <v>31</v>
      </c>
      <c r="G3907" t="s">
        <v>40</v>
      </c>
      <c r="H3907" t="s">
        <v>46</v>
      </c>
      <c r="I3907" t="s">
        <v>56</v>
      </c>
      <c r="J3907" t="s">
        <v>63</v>
      </c>
      <c r="K3907" t="s">
        <v>78</v>
      </c>
      <c r="L3907">
        <v>95</v>
      </c>
      <c r="M3907" s="5">
        <v>56.08</v>
      </c>
      <c r="N3907" s="5">
        <f t="shared" ref="N3907:N3970" si="61">L3907*M3907</f>
        <v>5327.5999999999995</v>
      </c>
      <c r="O3907" s="5">
        <v>24.392227765045135</v>
      </c>
      <c r="P3907" s="5">
        <f>tb_vendas[[#This Row],[Quantidade]]*tb_vendas[[#This Row],[Custo Unitário]]</f>
        <v>2317.261637679288</v>
      </c>
      <c r="Q3907" s="5">
        <f>tb_vendas[[#This Row],[Valor Total]]-tb_vendas[[#This Row],[Custo Total]]</f>
        <v>3010.3383623207114</v>
      </c>
      <c r="R3907" s="2">
        <v>7</v>
      </c>
      <c r="S3907" s="3">
        <v>4</v>
      </c>
      <c r="T3907" t="s">
        <v>79</v>
      </c>
      <c r="U3907" t="s">
        <v>84</v>
      </c>
    </row>
    <row r="3908" spans="1:21" x14ac:dyDescent="0.3">
      <c r="A3908" s="3" t="s">
        <v>3992</v>
      </c>
      <c r="B3908" s="1">
        <v>45324</v>
      </c>
      <c r="C3908" s="7" t="str">
        <f>TEXT(tb_vendas[[#This Row],[Data do Pedido]],"aaaa-mm")</f>
        <v>2024-02</v>
      </c>
      <c r="D3908" s="1" t="s">
        <v>6592</v>
      </c>
      <c r="E3908" t="s">
        <v>21</v>
      </c>
      <c r="F3908" t="s">
        <v>24</v>
      </c>
      <c r="G3908" t="s">
        <v>39</v>
      </c>
      <c r="H3908" t="s">
        <v>45</v>
      </c>
      <c r="I3908" t="s">
        <v>50</v>
      </c>
      <c r="J3908" t="s">
        <v>66</v>
      </c>
      <c r="K3908" t="s">
        <v>72</v>
      </c>
      <c r="L3908">
        <v>6</v>
      </c>
      <c r="M3908" s="5">
        <v>80.8</v>
      </c>
      <c r="N3908" s="5">
        <f t="shared" si="61"/>
        <v>484.79999999999995</v>
      </c>
      <c r="O3908" s="5">
        <v>21.843463874044541</v>
      </c>
      <c r="P3908" s="5">
        <f>tb_vendas[[#This Row],[Quantidade]]*tb_vendas[[#This Row],[Custo Unitário]]</f>
        <v>131.06078324426724</v>
      </c>
      <c r="Q3908" s="5">
        <f>tb_vendas[[#This Row],[Valor Total]]-tb_vendas[[#This Row],[Custo Total]]</f>
        <v>353.73921675573274</v>
      </c>
      <c r="R3908" s="2">
        <v>8</v>
      </c>
      <c r="S3908" s="3">
        <v>10</v>
      </c>
      <c r="T3908" t="s">
        <v>81</v>
      </c>
      <c r="U3908" t="s">
        <v>83</v>
      </c>
    </row>
    <row r="3909" spans="1:21" x14ac:dyDescent="0.3">
      <c r="A3909" s="3" t="s">
        <v>3993</v>
      </c>
      <c r="B3909" s="1">
        <v>45324</v>
      </c>
      <c r="C3909" s="7" t="str">
        <f>TEXT(tb_vendas[[#This Row],[Data do Pedido]],"aaaa-mm")</f>
        <v>2024-02</v>
      </c>
      <c r="D3909" s="1" t="s">
        <v>6591</v>
      </c>
      <c r="E3909" t="s">
        <v>22</v>
      </c>
      <c r="F3909" t="s">
        <v>34</v>
      </c>
      <c r="G3909" t="s">
        <v>40</v>
      </c>
      <c r="H3909" t="s">
        <v>46</v>
      </c>
      <c r="I3909" t="s">
        <v>53</v>
      </c>
      <c r="J3909" t="s">
        <v>67</v>
      </c>
      <c r="K3909" t="s">
        <v>78</v>
      </c>
      <c r="L3909">
        <v>35</v>
      </c>
      <c r="M3909" s="5">
        <v>72.790000000000006</v>
      </c>
      <c r="N3909" s="5">
        <f t="shared" si="61"/>
        <v>2547.65</v>
      </c>
      <c r="O3909" s="5">
        <v>38.896700544083849</v>
      </c>
      <c r="P3909" s="5">
        <f>tb_vendas[[#This Row],[Quantidade]]*tb_vendas[[#This Row],[Custo Unitário]]</f>
        <v>1361.3845190429347</v>
      </c>
      <c r="Q3909" s="5">
        <f>tb_vendas[[#This Row],[Valor Total]]-tb_vendas[[#This Row],[Custo Total]]</f>
        <v>1186.2654809570654</v>
      </c>
      <c r="R3909" s="2">
        <v>8</v>
      </c>
      <c r="S3909" s="3">
        <v>0</v>
      </c>
      <c r="T3909" t="s">
        <v>79</v>
      </c>
      <c r="U3909" t="s">
        <v>82</v>
      </c>
    </row>
    <row r="3910" spans="1:21" x14ac:dyDescent="0.3">
      <c r="A3910" s="3" t="s">
        <v>3994</v>
      </c>
      <c r="B3910" s="1">
        <v>45325</v>
      </c>
      <c r="C3910" s="7" t="str">
        <f>TEXT(tb_vendas[[#This Row],[Data do Pedido]],"aaaa-mm")</f>
        <v>2024-02</v>
      </c>
      <c r="D3910" s="1" t="s">
        <v>6591</v>
      </c>
      <c r="E3910" t="s">
        <v>21</v>
      </c>
      <c r="F3910" t="s">
        <v>32</v>
      </c>
      <c r="G3910" t="s">
        <v>39</v>
      </c>
      <c r="H3910" t="s">
        <v>45</v>
      </c>
      <c r="I3910" t="s">
        <v>54</v>
      </c>
      <c r="J3910" t="s">
        <v>68</v>
      </c>
      <c r="K3910" t="s">
        <v>74</v>
      </c>
      <c r="L3910">
        <v>61</v>
      </c>
      <c r="M3910" s="5">
        <v>14.77</v>
      </c>
      <c r="N3910" s="5">
        <f t="shared" si="61"/>
        <v>900.97</v>
      </c>
      <c r="O3910" s="5">
        <v>4.4730652824937662</v>
      </c>
      <c r="P3910" s="5">
        <f>tb_vendas[[#This Row],[Quantidade]]*tb_vendas[[#This Row],[Custo Unitário]]</f>
        <v>272.85698223211972</v>
      </c>
      <c r="Q3910" s="5">
        <f>tb_vendas[[#This Row],[Valor Total]]-tb_vendas[[#This Row],[Custo Total]]</f>
        <v>628.11301776788036</v>
      </c>
      <c r="R3910" s="2">
        <v>5</v>
      </c>
      <c r="S3910" s="3">
        <v>9</v>
      </c>
      <c r="T3910" t="s">
        <v>80</v>
      </c>
      <c r="U3910" t="s">
        <v>84</v>
      </c>
    </row>
    <row r="3911" spans="1:21" x14ac:dyDescent="0.3">
      <c r="A3911" s="3" t="s">
        <v>3995</v>
      </c>
      <c r="B3911" s="1">
        <v>45325</v>
      </c>
      <c r="C3911" s="7" t="str">
        <f>TEXT(tb_vendas[[#This Row],[Data do Pedido]],"aaaa-mm")</f>
        <v>2024-02</v>
      </c>
      <c r="D3911" s="1" t="s">
        <v>6593</v>
      </c>
      <c r="E3911" t="s">
        <v>22</v>
      </c>
      <c r="F3911" t="s">
        <v>24</v>
      </c>
      <c r="G3911" t="s">
        <v>39</v>
      </c>
      <c r="H3911" t="s">
        <v>45</v>
      </c>
      <c r="I3911" t="s">
        <v>59</v>
      </c>
      <c r="J3911" t="s">
        <v>70</v>
      </c>
      <c r="K3911" t="s">
        <v>78</v>
      </c>
      <c r="L3911">
        <v>40</v>
      </c>
      <c r="M3911" s="5">
        <v>7.56</v>
      </c>
      <c r="N3911" s="5">
        <f t="shared" si="61"/>
        <v>302.39999999999998</v>
      </c>
      <c r="O3911" s="5">
        <v>2.6253834480278364</v>
      </c>
      <c r="P3911" s="5">
        <f>tb_vendas[[#This Row],[Quantidade]]*tb_vendas[[#This Row],[Custo Unitário]]</f>
        <v>105.01533792111346</v>
      </c>
      <c r="Q3911" s="5">
        <f>tb_vendas[[#This Row],[Valor Total]]-tb_vendas[[#This Row],[Custo Total]]</f>
        <v>197.38466207888652</v>
      </c>
      <c r="R3911" s="2">
        <v>8</v>
      </c>
      <c r="S3911" s="3">
        <v>3</v>
      </c>
      <c r="T3911" t="s">
        <v>81</v>
      </c>
      <c r="U3911" t="s">
        <v>83</v>
      </c>
    </row>
    <row r="3912" spans="1:21" x14ac:dyDescent="0.3">
      <c r="A3912" s="3" t="s">
        <v>3996</v>
      </c>
      <c r="B3912" s="1">
        <v>45325</v>
      </c>
      <c r="C3912" s="7" t="str">
        <f>TEXT(tb_vendas[[#This Row],[Data do Pedido]],"aaaa-mm")</f>
        <v>2024-02</v>
      </c>
      <c r="D3912" s="1" t="s">
        <v>6591</v>
      </c>
      <c r="E3912" t="s">
        <v>22</v>
      </c>
      <c r="F3912" t="s">
        <v>37</v>
      </c>
      <c r="G3912" t="s">
        <v>41</v>
      </c>
      <c r="H3912" t="s">
        <v>45</v>
      </c>
      <c r="I3912" t="s">
        <v>56</v>
      </c>
      <c r="J3912" t="s">
        <v>63</v>
      </c>
      <c r="K3912" t="s">
        <v>75</v>
      </c>
      <c r="L3912">
        <v>85</v>
      </c>
      <c r="M3912" s="5">
        <v>11.94</v>
      </c>
      <c r="N3912" s="5">
        <f t="shared" si="61"/>
        <v>1014.9</v>
      </c>
      <c r="O3912" s="5">
        <v>4.2140294154896427</v>
      </c>
      <c r="P3912" s="5">
        <f>tb_vendas[[#This Row],[Quantidade]]*tb_vendas[[#This Row],[Custo Unitário]]</f>
        <v>358.19250031661966</v>
      </c>
      <c r="Q3912" s="5">
        <f>tb_vendas[[#This Row],[Valor Total]]-tb_vendas[[#This Row],[Custo Total]]</f>
        <v>656.70749968338032</v>
      </c>
      <c r="R3912" s="2">
        <v>10</v>
      </c>
      <c r="S3912" s="3">
        <v>8</v>
      </c>
      <c r="T3912" t="s">
        <v>81</v>
      </c>
      <c r="U3912" t="s">
        <v>85</v>
      </c>
    </row>
    <row r="3913" spans="1:21" x14ac:dyDescent="0.3">
      <c r="A3913" s="3" t="s">
        <v>3997</v>
      </c>
      <c r="B3913" s="1">
        <v>45325</v>
      </c>
      <c r="C3913" s="7" t="str">
        <f>TEXT(tb_vendas[[#This Row],[Data do Pedido]],"aaaa-mm")</f>
        <v>2024-02</v>
      </c>
      <c r="D3913" s="1" t="s">
        <v>6593</v>
      </c>
      <c r="E3913" t="s">
        <v>16</v>
      </c>
      <c r="F3913" t="s">
        <v>31</v>
      </c>
      <c r="G3913" t="s">
        <v>40</v>
      </c>
      <c r="H3913" t="s">
        <v>46</v>
      </c>
      <c r="I3913" t="s">
        <v>60</v>
      </c>
      <c r="J3913" t="s">
        <v>69</v>
      </c>
      <c r="K3913" t="s">
        <v>76</v>
      </c>
      <c r="L3913">
        <v>43</v>
      </c>
      <c r="M3913" s="5">
        <v>51.7</v>
      </c>
      <c r="N3913" s="5">
        <f t="shared" si="61"/>
        <v>2223.1</v>
      </c>
      <c r="O3913" s="5">
        <v>26.018062694773221</v>
      </c>
      <c r="P3913" s="5">
        <f>tb_vendas[[#This Row],[Quantidade]]*tb_vendas[[#This Row],[Custo Unitário]]</f>
        <v>1118.7766958752486</v>
      </c>
      <c r="Q3913" s="5">
        <f>tb_vendas[[#This Row],[Valor Total]]-tb_vendas[[#This Row],[Custo Total]]</f>
        <v>1104.3233041247513</v>
      </c>
      <c r="R3913" s="2">
        <v>7</v>
      </c>
      <c r="S3913" s="3">
        <v>10</v>
      </c>
      <c r="T3913" t="s">
        <v>81</v>
      </c>
      <c r="U3913" t="s">
        <v>82</v>
      </c>
    </row>
    <row r="3914" spans="1:21" x14ac:dyDescent="0.3">
      <c r="A3914" s="3" t="s">
        <v>3998</v>
      </c>
      <c r="B3914" s="1">
        <v>45325</v>
      </c>
      <c r="C3914" s="7" t="str">
        <f>TEXT(tb_vendas[[#This Row],[Data do Pedido]],"aaaa-mm")</f>
        <v>2024-02</v>
      </c>
      <c r="D3914" s="1" t="s">
        <v>6591</v>
      </c>
      <c r="E3914" t="s">
        <v>17</v>
      </c>
      <c r="F3914" t="s">
        <v>29</v>
      </c>
      <c r="G3914" t="s">
        <v>43</v>
      </c>
      <c r="H3914" t="s">
        <v>45</v>
      </c>
      <c r="I3914" t="s">
        <v>61</v>
      </c>
      <c r="J3914" t="s">
        <v>68</v>
      </c>
      <c r="K3914" t="s">
        <v>73</v>
      </c>
      <c r="L3914">
        <v>77</v>
      </c>
      <c r="M3914" s="5">
        <v>30.37</v>
      </c>
      <c r="N3914" s="5">
        <f t="shared" si="61"/>
        <v>2338.4900000000002</v>
      </c>
      <c r="O3914" s="5">
        <v>10.283646283589757</v>
      </c>
      <c r="P3914" s="5">
        <f>tb_vendas[[#This Row],[Quantidade]]*tb_vendas[[#This Row],[Custo Unitário]]</f>
        <v>791.84076383641127</v>
      </c>
      <c r="Q3914" s="5">
        <f>tb_vendas[[#This Row],[Valor Total]]-tb_vendas[[#This Row],[Custo Total]]</f>
        <v>1546.649236163589</v>
      </c>
      <c r="R3914" s="2">
        <v>10</v>
      </c>
      <c r="S3914" s="3">
        <v>4</v>
      </c>
      <c r="T3914" t="s">
        <v>81</v>
      </c>
      <c r="U3914" t="s">
        <v>84</v>
      </c>
    </row>
    <row r="3915" spans="1:21" x14ac:dyDescent="0.3">
      <c r="A3915" s="3" t="s">
        <v>3999</v>
      </c>
      <c r="B3915" s="1">
        <v>45326</v>
      </c>
      <c r="C3915" s="7" t="str">
        <f>TEXT(tb_vendas[[#This Row],[Data do Pedido]],"aaaa-mm")</f>
        <v>2024-02</v>
      </c>
      <c r="D3915" s="1" t="s">
        <v>6589</v>
      </c>
      <c r="E3915" t="s">
        <v>17</v>
      </c>
      <c r="F3915" t="s">
        <v>33</v>
      </c>
      <c r="G3915" t="s">
        <v>42</v>
      </c>
      <c r="H3915" t="s">
        <v>46</v>
      </c>
      <c r="I3915" t="s">
        <v>61</v>
      </c>
      <c r="J3915" t="s">
        <v>68</v>
      </c>
      <c r="K3915" t="s">
        <v>72</v>
      </c>
      <c r="L3915">
        <v>40</v>
      </c>
      <c r="M3915" s="5">
        <v>80.27</v>
      </c>
      <c r="N3915" s="5">
        <f t="shared" si="61"/>
        <v>3210.7999999999997</v>
      </c>
      <c r="O3915" s="5">
        <v>45.239418459081314</v>
      </c>
      <c r="P3915" s="5">
        <f>tb_vendas[[#This Row],[Quantidade]]*tb_vendas[[#This Row],[Custo Unitário]]</f>
        <v>1809.5767383632526</v>
      </c>
      <c r="Q3915" s="5">
        <f>tb_vendas[[#This Row],[Valor Total]]-tb_vendas[[#This Row],[Custo Total]]</f>
        <v>1401.2232616367471</v>
      </c>
      <c r="R3915" s="2">
        <v>4</v>
      </c>
      <c r="S3915" s="3">
        <v>6</v>
      </c>
      <c r="T3915" t="s">
        <v>79</v>
      </c>
      <c r="U3915" t="s">
        <v>84</v>
      </c>
    </row>
    <row r="3916" spans="1:21" x14ac:dyDescent="0.3">
      <c r="A3916" s="3" t="s">
        <v>4000</v>
      </c>
      <c r="B3916" s="1">
        <v>45326</v>
      </c>
      <c r="C3916" s="7" t="str">
        <f>TEXT(tb_vendas[[#This Row],[Data do Pedido]],"aaaa-mm")</f>
        <v>2024-02</v>
      </c>
      <c r="D3916" s="1" t="s">
        <v>6590</v>
      </c>
      <c r="E3916" t="s">
        <v>22</v>
      </c>
      <c r="F3916" t="s">
        <v>28</v>
      </c>
      <c r="G3916" t="s">
        <v>43</v>
      </c>
      <c r="H3916" t="s">
        <v>45</v>
      </c>
      <c r="I3916" t="s">
        <v>61</v>
      </c>
      <c r="J3916" t="s">
        <v>68</v>
      </c>
      <c r="K3916" t="s">
        <v>73</v>
      </c>
      <c r="L3916">
        <v>91</v>
      </c>
      <c r="M3916" s="5">
        <v>33.9</v>
      </c>
      <c r="N3916" s="5">
        <f t="shared" si="61"/>
        <v>3084.9</v>
      </c>
      <c r="O3916" s="5">
        <v>22.464578118737556</v>
      </c>
      <c r="P3916" s="5">
        <f>tb_vendas[[#This Row],[Quantidade]]*tb_vendas[[#This Row],[Custo Unitário]]</f>
        <v>2044.2766088051176</v>
      </c>
      <c r="Q3916" s="5">
        <f>tb_vendas[[#This Row],[Valor Total]]-tb_vendas[[#This Row],[Custo Total]]</f>
        <v>1040.6233911948825</v>
      </c>
      <c r="R3916" s="2">
        <v>5</v>
      </c>
      <c r="S3916" s="3">
        <v>6</v>
      </c>
      <c r="T3916" t="s">
        <v>80</v>
      </c>
      <c r="U3916" t="s">
        <v>84</v>
      </c>
    </row>
    <row r="3917" spans="1:21" x14ac:dyDescent="0.3">
      <c r="A3917" s="3" t="s">
        <v>4001</v>
      </c>
      <c r="B3917" s="1">
        <v>45326</v>
      </c>
      <c r="C3917" s="7" t="str">
        <f>TEXT(tb_vendas[[#This Row],[Data do Pedido]],"aaaa-mm")</f>
        <v>2024-02</v>
      </c>
      <c r="D3917" s="1" t="s">
        <v>6592</v>
      </c>
      <c r="E3917" t="s">
        <v>22</v>
      </c>
      <c r="F3917" t="s">
        <v>32</v>
      </c>
      <c r="G3917" t="s">
        <v>39</v>
      </c>
      <c r="H3917" t="s">
        <v>45</v>
      </c>
      <c r="I3917" t="s">
        <v>51</v>
      </c>
      <c r="J3917" t="s">
        <v>65</v>
      </c>
      <c r="K3917" t="s">
        <v>78</v>
      </c>
      <c r="L3917">
        <v>83</v>
      </c>
      <c r="M3917" s="5">
        <v>9.66</v>
      </c>
      <c r="N3917" s="5">
        <f t="shared" si="61"/>
        <v>801.78</v>
      </c>
      <c r="O3917" s="5">
        <v>3.4311843640274597</v>
      </c>
      <c r="P3917" s="5">
        <f>tb_vendas[[#This Row],[Quantidade]]*tb_vendas[[#This Row],[Custo Unitário]]</f>
        <v>284.78830221427916</v>
      </c>
      <c r="Q3917" s="5">
        <f>tb_vendas[[#This Row],[Valor Total]]-tb_vendas[[#This Row],[Custo Total]]</f>
        <v>516.99169778572082</v>
      </c>
      <c r="R3917" s="2">
        <v>4</v>
      </c>
      <c r="S3917" s="3">
        <v>3</v>
      </c>
      <c r="T3917" t="s">
        <v>81</v>
      </c>
      <c r="U3917" t="s">
        <v>82</v>
      </c>
    </row>
    <row r="3918" spans="1:21" x14ac:dyDescent="0.3">
      <c r="A3918" s="3" t="s">
        <v>4002</v>
      </c>
      <c r="B3918" s="1">
        <v>45326</v>
      </c>
      <c r="C3918" s="7" t="str">
        <f>TEXT(tb_vendas[[#This Row],[Data do Pedido]],"aaaa-mm")</f>
        <v>2024-02</v>
      </c>
      <c r="D3918" s="1" t="s">
        <v>6588</v>
      </c>
      <c r="E3918" t="s">
        <v>19</v>
      </c>
      <c r="F3918" t="s">
        <v>32</v>
      </c>
      <c r="G3918" t="s">
        <v>39</v>
      </c>
      <c r="H3918" t="s">
        <v>45</v>
      </c>
      <c r="I3918" t="s">
        <v>50</v>
      </c>
      <c r="J3918" t="s">
        <v>66</v>
      </c>
      <c r="K3918" t="s">
        <v>72</v>
      </c>
      <c r="L3918">
        <v>11</v>
      </c>
      <c r="M3918" s="5">
        <v>29.85</v>
      </c>
      <c r="N3918" s="5">
        <f t="shared" si="61"/>
        <v>328.35</v>
      </c>
      <c r="O3918" s="5">
        <v>9.608342958313802</v>
      </c>
      <c r="P3918" s="5">
        <f>tb_vendas[[#This Row],[Quantidade]]*tb_vendas[[#This Row],[Custo Unitário]]</f>
        <v>105.69177254145183</v>
      </c>
      <c r="Q3918" s="5">
        <f>tb_vendas[[#This Row],[Valor Total]]-tb_vendas[[#This Row],[Custo Total]]</f>
        <v>222.6582274585482</v>
      </c>
      <c r="R3918" s="2">
        <v>7</v>
      </c>
      <c r="S3918" s="3">
        <v>6</v>
      </c>
      <c r="T3918" t="s">
        <v>80</v>
      </c>
      <c r="U3918" t="s">
        <v>85</v>
      </c>
    </row>
    <row r="3919" spans="1:21" x14ac:dyDescent="0.3">
      <c r="A3919" s="3" t="s">
        <v>4003</v>
      </c>
      <c r="B3919" s="1">
        <v>45326</v>
      </c>
      <c r="C3919" s="7" t="str">
        <f>TEXT(tb_vendas[[#This Row],[Data do Pedido]],"aaaa-mm")</f>
        <v>2024-02</v>
      </c>
      <c r="D3919" s="1" t="s">
        <v>6590</v>
      </c>
      <c r="E3919" t="s">
        <v>20</v>
      </c>
      <c r="F3919" t="s">
        <v>29</v>
      </c>
      <c r="G3919" t="s">
        <v>43</v>
      </c>
      <c r="H3919" t="s">
        <v>45</v>
      </c>
      <c r="I3919" t="s">
        <v>51</v>
      </c>
      <c r="J3919" t="s">
        <v>65</v>
      </c>
      <c r="K3919" t="s">
        <v>73</v>
      </c>
      <c r="L3919">
        <v>76</v>
      </c>
      <c r="M3919" s="5">
        <v>93.62</v>
      </c>
      <c r="N3919" s="5">
        <f t="shared" si="61"/>
        <v>7115.1200000000008</v>
      </c>
      <c r="O3919" s="5">
        <v>30.57817270453257</v>
      </c>
      <c r="P3919" s="5">
        <f>tb_vendas[[#This Row],[Quantidade]]*tb_vendas[[#This Row],[Custo Unitário]]</f>
        <v>2323.9411255444752</v>
      </c>
      <c r="Q3919" s="5">
        <f>tb_vendas[[#This Row],[Valor Total]]-tb_vendas[[#This Row],[Custo Total]]</f>
        <v>4791.1788744555251</v>
      </c>
      <c r="R3919" s="2">
        <v>4</v>
      </c>
      <c r="S3919" s="3">
        <v>3</v>
      </c>
      <c r="T3919" t="s">
        <v>80</v>
      </c>
      <c r="U3919" t="s">
        <v>83</v>
      </c>
    </row>
    <row r="3920" spans="1:21" x14ac:dyDescent="0.3">
      <c r="A3920" s="3" t="s">
        <v>4004</v>
      </c>
      <c r="B3920" s="1">
        <v>45326</v>
      </c>
      <c r="C3920" s="7" t="str">
        <f>TEXT(tb_vendas[[#This Row],[Data do Pedido]],"aaaa-mm")</f>
        <v>2024-02</v>
      </c>
      <c r="D3920" s="1" t="s">
        <v>6589</v>
      </c>
      <c r="E3920" t="s">
        <v>22</v>
      </c>
      <c r="F3920" t="s">
        <v>28</v>
      </c>
      <c r="G3920" t="s">
        <v>43</v>
      </c>
      <c r="H3920" t="s">
        <v>45</v>
      </c>
      <c r="I3920" t="s">
        <v>47</v>
      </c>
      <c r="J3920" t="s">
        <v>63</v>
      </c>
      <c r="K3920" t="s">
        <v>75</v>
      </c>
      <c r="L3920">
        <v>60</v>
      </c>
      <c r="M3920" s="5">
        <v>18.14</v>
      </c>
      <c r="N3920" s="5">
        <f t="shared" si="61"/>
        <v>1088.4000000000001</v>
      </c>
      <c r="O3920" s="5">
        <v>5.8145918578821121</v>
      </c>
      <c r="P3920" s="5">
        <f>tb_vendas[[#This Row],[Quantidade]]*tb_vendas[[#This Row],[Custo Unitário]]</f>
        <v>348.87551147292675</v>
      </c>
      <c r="Q3920" s="5">
        <f>tb_vendas[[#This Row],[Valor Total]]-tb_vendas[[#This Row],[Custo Total]]</f>
        <v>739.52448852707334</v>
      </c>
      <c r="R3920" s="2">
        <v>2</v>
      </c>
      <c r="S3920" s="3">
        <v>4</v>
      </c>
      <c r="T3920" t="s">
        <v>79</v>
      </c>
      <c r="U3920" t="s">
        <v>83</v>
      </c>
    </row>
    <row r="3921" spans="1:21" x14ac:dyDescent="0.3">
      <c r="A3921" s="3" t="s">
        <v>4005</v>
      </c>
      <c r="B3921" s="1">
        <v>45326</v>
      </c>
      <c r="C3921" s="7" t="str">
        <f>TEXT(tb_vendas[[#This Row],[Data do Pedido]],"aaaa-mm")</f>
        <v>2024-02</v>
      </c>
      <c r="D3921" s="1" t="s">
        <v>6590</v>
      </c>
      <c r="E3921" t="s">
        <v>21</v>
      </c>
      <c r="F3921" t="s">
        <v>34</v>
      </c>
      <c r="G3921" t="s">
        <v>40</v>
      </c>
      <c r="H3921" t="s">
        <v>46</v>
      </c>
      <c r="I3921" t="s">
        <v>60</v>
      </c>
      <c r="J3921" t="s">
        <v>69</v>
      </c>
      <c r="K3921" t="s">
        <v>71</v>
      </c>
      <c r="L3921">
        <v>68</v>
      </c>
      <c r="M3921" s="5">
        <v>79.040000000000006</v>
      </c>
      <c r="N3921" s="5">
        <f t="shared" si="61"/>
        <v>5374.72</v>
      </c>
      <c r="O3921" s="5">
        <v>44.178747395726219</v>
      </c>
      <c r="P3921" s="5">
        <f>tb_vendas[[#This Row],[Quantidade]]*tb_vendas[[#This Row],[Custo Unitário]]</f>
        <v>3004.1548229093828</v>
      </c>
      <c r="Q3921" s="5">
        <f>tb_vendas[[#This Row],[Valor Total]]-tb_vendas[[#This Row],[Custo Total]]</f>
        <v>2370.5651770906175</v>
      </c>
      <c r="R3921" s="2">
        <v>3</v>
      </c>
      <c r="S3921" s="3">
        <v>1</v>
      </c>
      <c r="T3921" t="s">
        <v>80</v>
      </c>
      <c r="U3921" t="s">
        <v>82</v>
      </c>
    </row>
    <row r="3922" spans="1:21" x14ac:dyDescent="0.3">
      <c r="A3922" s="3" t="s">
        <v>4006</v>
      </c>
      <c r="B3922" s="1">
        <v>45327</v>
      </c>
      <c r="C3922" s="7" t="str">
        <f>TEXT(tb_vendas[[#This Row],[Data do Pedido]],"aaaa-mm")</f>
        <v>2024-02</v>
      </c>
      <c r="D3922" s="1" t="s">
        <v>6593</v>
      </c>
      <c r="E3922" t="s">
        <v>21</v>
      </c>
      <c r="F3922" t="s">
        <v>26</v>
      </c>
      <c r="G3922" t="s">
        <v>41</v>
      </c>
      <c r="H3922" t="s">
        <v>45</v>
      </c>
      <c r="I3922" t="s">
        <v>51</v>
      </c>
      <c r="J3922" t="s">
        <v>65</v>
      </c>
      <c r="K3922" t="s">
        <v>75</v>
      </c>
      <c r="L3922">
        <v>43</v>
      </c>
      <c r="M3922" s="5">
        <v>64</v>
      </c>
      <c r="N3922" s="5">
        <f t="shared" si="61"/>
        <v>2752</v>
      </c>
      <c r="O3922" s="5">
        <v>28.523647248858421</v>
      </c>
      <c r="P3922" s="5">
        <f>tb_vendas[[#This Row],[Quantidade]]*tb_vendas[[#This Row],[Custo Unitário]]</f>
        <v>1226.516831700912</v>
      </c>
      <c r="Q3922" s="5">
        <f>tb_vendas[[#This Row],[Valor Total]]-tb_vendas[[#This Row],[Custo Total]]</f>
        <v>1525.483168299088</v>
      </c>
      <c r="R3922" s="2">
        <v>6</v>
      </c>
      <c r="S3922" s="3">
        <v>1</v>
      </c>
      <c r="T3922" t="s">
        <v>79</v>
      </c>
      <c r="U3922" t="s">
        <v>85</v>
      </c>
    </row>
    <row r="3923" spans="1:21" x14ac:dyDescent="0.3">
      <c r="A3923" s="3" t="s">
        <v>4007</v>
      </c>
      <c r="B3923" s="1">
        <v>45327</v>
      </c>
      <c r="C3923" s="7" t="str">
        <f>TEXT(tb_vendas[[#This Row],[Data do Pedido]],"aaaa-mm")</f>
        <v>2024-02</v>
      </c>
      <c r="D3923" s="1" t="s">
        <v>6591</v>
      </c>
      <c r="E3923" t="s">
        <v>20</v>
      </c>
      <c r="F3923" t="s">
        <v>38</v>
      </c>
      <c r="G3923" t="s">
        <v>39</v>
      </c>
      <c r="H3923" t="s">
        <v>45</v>
      </c>
      <c r="I3923" t="s">
        <v>51</v>
      </c>
      <c r="J3923" t="s">
        <v>65</v>
      </c>
      <c r="K3923" t="s">
        <v>72</v>
      </c>
      <c r="L3923">
        <v>100</v>
      </c>
      <c r="M3923" s="5">
        <v>12.08</v>
      </c>
      <c r="N3923" s="5">
        <f t="shared" si="61"/>
        <v>1208</v>
      </c>
      <c r="O3923" s="5">
        <v>11.939006031519105</v>
      </c>
      <c r="P3923" s="5">
        <f>tb_vendas[[#This Row],[Quantidade]]*tb_vendas[[#This Row],[Custo Unitário]]</f>
        <v>1193.9006031519104</v>
      </c>
      <c r="Q3923" s="5">
        <f>tb_vendas[[#This Row],[Valor Total]]-tb_vendas[[#This Row],[Custo Total]]</f>
        <v>14.099396848089555</v>
      </c>
      <c r="R3923" s="2">
        <v>9</v>
      </c>
      <c r="S3923" s="3">
        <v>8</v>
      </c>
      <c r="T3923" t="s">
        <v>80</v>
      </c>
      <c r="U3923" t="s">
        <v>84</v>
      </c>
    </row>
    <row r="3924" spans="1:21" x14ac:dyDescent="0.3">
      <c r="A3924" s="3" t="s">
        <v>4008</v>
      </c>
      <c r="B3924" s="1">
        <v>45327</v>
      </c>
      <c r="C3924" s="7" t="str">
        <f>TEXT(tb_vendas[[#This Row],[Data do Pedido]],"aaaa-mm")</f>
        <v>2024-02</v>
      </c>
      <c r="D3924" s="1" t="s">
        <v>6591</v>
      </c>
      <c r="E3924" t="s">
        <v>18</v>
      </c>
      <c r="F3924" t="s">
        <v>32</v>
      </c>
      <c r="G3924" t="s">
        <v>39</v>
      </c>
      <c r="H3924" t="s">
        <v>45</v>
      </c>
      <c r="I3924" t="s">
        <v>60</v>
      </c>
      <c r="J3924" t="s">
        <v>69</v>
      </c>
      <c r="K3924" t="s">
        <v>78</v>
      </c>
      <c r="L3924">
        <v>74</v>
      </c>
      <c r="M3924" s="5">
        <v>67.58</v>
      </c>
      <c r="N3924" s="5">
        <f t="shared" si="61"/>
        <v>5000.92</v>
      </c>
      <c r="O3924" s="5">
        <v>22.842502623610446</v>
      </c>
      <c r="P3924" s="5">
        <f>tb_vendas[[#This Row],[Quantidade]]*tb_vendas[[#This Row],[Custo Unitário]]</f>
        <v>1690.3451941471731</v>
      </c>
      <c r="Q3924" s="5">
        <f>tb_vendas[[#This Row],[Valor Total]]-tb_vendas[[#This Row],[Custo Total]]</f>
        <v>3310.574805852827</v>
      </c>
      <c r="R3924" s="2">
        <v>2</v>
      </c>
      <c r="S3924" s="3">
        <v>9</v>
      </c>
      <c r="T3924" t="s">
        <v>80</v>
      </c>
      <c r="U3924" t="s">
        <v>84</v>
      </c>
    </row>
    <row r="3925" spans="1:21" x14ac:dyDescent="0.3">
      <c r="A3925" s="3" t="s">
        <v>4009</v>
      </c>
      <c r="B3925" s="1">
        <v>45327</v>
      </c>
      <c r="C3925" s="7" t="str">
        <f>TEXT(tb_vendas[[#This Row],[Data do Pedido]],"aaaa-mm")</f>
        <v>2024-02</v>
      </c>
      <c r="D3925" s="1" t="s">
        <v>6591</v>
      </c>
      <c r="E3925" t="s">
        <v>17</v>
      </c>
      <c r="F3925" t="s">
        <v>26</v>
      </c>
      <c r="G3925" t="s">
        <v>41</v>
      </c>
      <c r="H3925" t="s">
        <v>45</v>
      </c>
      <c r="I3925" t="s">
        <v>52</v>
      </c>
      <c r="J3925" t="s">
        <v>67</v>
      </c>
      <c r="K3925" t="s">
        <v>71</v>
      </c>
      <c r="L3925">
        <v>14</v>
      </c>
      <c r="M3925" s="5">
        <v>39.880000000000003</v>
      </c>
      <c r="N3925" s="5">
        <f t="shared" si="61"/>
        <v>558.32000000000005</v>
      </c>
      <c r="O3925" s="5">
        <v>10.370154784032778</v>
      </c>
      <c r="P3925" s="5">
        <f>tb_vendas[[#This Row],[Quantidade]]*tb_vendas[[#This Row],[Custo Unitário]]</f>
        <v>145.18216697645889</v>
      </c>
      <c r="Q3925" s="5">
        <f>tb_vendas[[#This Row],[Valor Total]]-tb_vendas[[#This Row],[Custo Total]]</f>
        <v>413.13783302354113</v>
      </c>
      <c r="R3925" s="2">
        <v>2</v>
      </c>
      <c r="S3925" s="3">
        <v>9</v>
      </c>
      <c r="T3925" t="s">
        <v>80</v>
      </c>
      <c r="U3925" t="s">
        <v>84</v>
      </c>
    </row>
    <row r="3926" spans="1:21" x14ac:dyDescent="0.3">
      <c r="A3926" s="3" t="s">
        <v>4010</v>
      </c>
      <c r="B3926" s="1">
        <v>45327</v>
      </c>
      <c r="C3926" s="7" t="str">
        <f>TEXT(tb_vendas[[#This Row],[Data do Pedido]],"aaaa-mm")</f>
        <v>2024-02</v>
      </c>
      <c r="D3926" s="1" t="s">
        <v>6593</v>
      </c>
      <c r="E3926" t="s">
        <v>18</v>
      </c>
      <c r="F3926" t="s">
        <v>37</v>
      </c>
      <c r="G3926" t="s">
        <v>41</v>
      </c>
      <c r="H3926" t="s">
        <v>45</v>
      </c>
      <c r="I3926" t="s">
        <v>55</v>
      </c>
      <c r="J3926" t="s">
        <v>69</v>
      </c>
      <c r="K3926" t="s">
        <v>77</v>
      </c>
      <c r="L3926">
        <v>86</v>
      </c>
      <c r="M3926" s="5">
        <v>38.950000000000003</v>
      </c>
      <c r="N3926" s="5">
        <f t="shared" si="61"/>
        <v>3349.7000000000003</v>
      </c>
      <c r="O3926" s="5">
        <v>12.533937236294642</v>
      </c>
      <c r="P3926" s="5">
        <f>tb_vendas[[#This Row],[Quantidade]]*tb_vendas[[#This Row],[Custo Unitário]]</f>
        <v>1077.9186023213392</v>
      </c>
      <c r="Q3926" s="5">
        <f>tb_vendas[[#This Row],[Valor Total]]-tb_vendas[[#This Row],[Custo Total]]</f>
        <v>2271.7813976786611</v>
      </c>
      <c r="R3926" s="2">
        <v>7</v>
      </c>
      <c r="S3926" s="3">
        <v>8</v>
      </c>
      <c r="T3926" t="s">
        <v>81</v>
      </c>
      <c r="U3926" t="s">
        <v>85</v>
      </c>
    </row>
    <row r="3927" spans="1:21" x14ac:dyDescent="0.3">
      <c r="A3927" s="3" t="s">
        <v>4011</v>
      </c>
      <c r="B3927" s="1">
        <v>45327</v>
      </c>
      <c r="C3927" s="7" t="str">
        <f>TEXT(tb_vendas[[#This Row],[Data do Pedido]],"aaaa-mm")</f>
        <v>2024-02</v>
      </c>
      <c r="D3927" s="1" t="s">
        <v>6590</v>
      </c>
      <c r="E3927" t="s">
        <v>20</v>
      </c>
      <c r="F3927" t="s">
        <v>30</v>
      </c>
      <c r="G3927" t="s">
        <v>44</v>
      </c>
      <c r="H3927" t="s">
        <v>46</v>
      </c>
      <c r="I3927" t="s">
        <v>61</v>
      </c>
      <c r="J3927" t="s">
        <v>68</v>
      </c>
      <c r="K3927" t="s">
        <v>75</v>
      </c>
      <c r="L3927">
        <v>20</v>
      </c>
      <c r="M3927" s="5">
        <v>54.36</v>
      </c>
      <c r="N3927" s="5">
        <f t="shared" si="61"/>
        <v>1087.2</v>
      </c>
      <c r="O3927" s="5">
        <v>18.782393648985135</v>
      </c>
      <c r="P3927" s="5">
        <f>tb_vendas[[#This Row],[Quantidade]]*tb_vendas[[#This Row],[Custo Unitário]]</f>
        <v>375.6478729797027</v>
      </c>
      <c r="Q3927" s="5">
        <f>tb_vendas[[#This Row],[Valor Total]]-tb_vendas[[#This Row],[Custo Total]]</f>
        <v>711.55212702029735</v>
      </c>
      <c r="R3927" s="2">
        <v>1</v>
      </c>
      <c r="S3927" s="3">
        <v>5</v>
      </c>
      <c r="T3927" t="s">
        <v>80</v>
      </c>
      <c r="U3927" t="s">
        <v>82</v>
      </c>
    </row>
    <row r="3928" spans="1:21" x14ac:dyDescent="0.3">
      <c r="A3928" s="3" t="s">
        <v>4012</v>
      </c>
      <c r="B3928" s="1">
        <v>45327</v>
      </c>
      <c r="C3928" s="7" t="str">
        <f>TEXT(tb_vendas[[#This Row],[Data do Pedido]],"aaaa-mm")</f>
        <v>2024-02</v>
      </c>
      <c r="D3928" s="1" t="s">
        <v>6590</v>
      </c>
      <c r="E3928" t="s">
        <v>18</v>
      </c>
      <c r="F3928" t="s">
        <v>25</v>
      </c>
      <c r="G3928" t="s">
        <v>40</v>
      </c>
      <c r="H3928" t="s">
        <v>46</v>
      </c>
      <c r="I3928" t="s">
        <v>55</v>
      </c>
      <c r="J3928" t="s">
        <v>69</v>
      </c>
      <c r="K3928" t="s">
        <v>76</v>
      </c>
      <c r="L3928">
        <v>24</v>
      </c>
      <c r="M3928" s="5">
        <v>81.47</v>
      </c>
      <c r="N3928" s="5">
        <f t="shared" si="61"/>
        <v>1955.28</v>
      </c>
      <c r="O3928" s="5">
        <v>37.375475368088836</v>
      </c>
      <c r="P3928" s="5">
        <f>tb_vendas[[#This Row],[Quantidade]]*tb_vendas[[#This Row],[Custo Unitário]]</f>
        <v>897.011408834132</v>
      </c>
      <c r="Q3928" s="5">
        <f>tb_vendas[[#This Row],[Valor Total]]-tb_vendas[[#This Row],[Custo Total]]</f>
        <v>1058.268591165868</v>
      </c>
      <c r="R3928" s="2">
        <v>10</v>
      </c>
      <c r="S3928" s="3">
        <v>0</v>
      </c>
      <c r="T3928" t="s">
        <v>79</v>
      </c>
      <c r="U3928" t="s">
        <v>84</v>
      </c>
    </row>
    <row r="3929" spans="1:21" x14ac:dyDescent="0.3">
      <c r="A3929" s="3" t="s">
        <v>4013</v>
      </c>
      <c r="B3929" s="1">
        <v>45327</v>
      </c>
      <c r="C3929" s="7" t="str">
        <f>TEXT(tb_vendas[[#This Row],[Data do Pedido]],"aaaa-mm")</f>
        <v>2024-02</v>
      </c>
      <c r="D3929" s="1" t="s">
        <v>6591</v>
      </c>
      <c r="E3929" t="s">
        <v>18</v>
      </c>
      <c r="F3929" t="s">
        <v>33</v>
      </c>
      <c r="G3929" t="s">
        <v>42</v>
      </c>
      <c r="H3929" t="s">
        <v>46</v>
      </c>
      <c r="I3929" t="s">
        <v>62</v>
      </c>
      <c r="J3929" t="s">
        <v>70</v>
      </c>
      <c r="K3929" t="s">
        <v>71</v>
      </c>
      <c r="L3929">
        <v>25</v>
      </c>
      <c r="M3929" s="5">
        <v>14.96</v>
      </c>
      <c r="N3929" s="5">
        <f t="shared" si="61"/>
        <v>374</v>
      </c>
      <c r="O3929" s="5">
        <v>4.4603594241325615</v>
      </c>
      <c r="P3929" s="5">
        <f>tb_vendas[[#This Row],[Quantidade]]*tb_vendas[[#This Row],[Custo Unitário]]</f>
        <v>111.50898560331403</v>
      </c>
      <c r="Q3929" s="5">
        <f>tb_vendas[[#This Row],[Valor Total]]-tb_vendas[[#This Row],[Custo Total]]</f>
        <v>262.49101439668596</v>
      </c>
      <c r="R3929" s="2">
        <v>4</v>
      </c>
      <c r="S3929" s="3">
        <v>7</v>
      </c>
      <c r="T3929" t="s">
        <v>81</v>
      </c>
      <c r="U3929" t="s">
        <v>84</v>
      </c>
    </row>
    <row r="3930" spans="1:21" x14ac:dyDescent="0.3">
      <c r="A3930" s="3" t="s">
        <v>4014</v>
      </c>
      <c r="B3930" s="1">
        <v>45328</v>
      </c>
      <c r="C3930" s="7" t="str">
        <f>TEXT(tb_vendas[[#This Row],[Data do Pedido]],"aaaa-mm")</f>
        <v>2024-02</v>
      </c>
      <c r="D3930" s="1" t="s">
        <v>6593</v>
      </c>
      <c r="E3930" t="s">
        <v>17</v>
      </c>
      <c r="F3930" t="s">
        <v>26</v>
      </c>
      <c r="G3930" t="s">
        <v>41</v>
      </c>
      <c r="H3930" t="s">
        <v>45</v>
      </c>
      <c r="I3930" t="s">
        <v>53</v>
      </c>
      <c r="J3930" t="s">
        <v>67</v>
      </c>
      <c r="K3930" t="s">
        <v>77</v>
      </c>
      <c r="L3930">
        <v>29</v>
      </c>
      <c r="M3930" s="5">
        <v>46.17</v>
      </c>
      <c r="N3930" s="5">
        <f t="shared" si="61"/>
        <v>1338.93</v>
      </c>
      <c r="O3930" s="5">
        <v>22.104905930845199</v>
      </c>
      <c r="P3930" s="5">
        <f>tb_vendas[[#This Row],[Quantidade]]*tb_vendas[[#This Row],[Custo Unitário]]</f>
        <v>641.04227199451077</v>
      </c>
      <c r="Q3930" s="5">
        <f>tb_vendas[[#This Row],[Valor Total]]-tb_vendas[[#This Row],[Custo Total]]</f>
        <v>697.88772800548929</v>
      </c>
      <c r="R3930" s="2">
        <v>4</v>
      </c>
      <c r="S3930" s="3">
        <v>4</v>
      </c>
      <c r="T3930" t="s">
        <v>80</v>
      </c>
      <c r="U3930" t="s">
        <v>85</v>
      </c>
    </row>
    <row r="3931" spans="1:21" x14ac:dyDescent="0.3">
      <c r="A3931" s="3" t="s">
        <v>4015</v>
      </c>
      <c r="B3931" s="1">
        <v>45328</v>
      </c>
      <c r="C3931" s="7" t="str">
        <f>TEXT(tb_vendas[[#This Row],[Data do Pedido]],"aaaa-mm")</f>
        <v>2024-02</v>
      </c>
      <c r="D3931" s="1" t="s">
        <v>6589</v>
      </c>
      <c r="E3931" t="s">
        <v>23</v>
      </c>
      <c r="F3931" t="s">
        <v>34</v>
      </c>
      <c r="G3931" t="s">
        <v>40</v>
      </c>
      <c r="H3931" t="s">
        <v>46</v>
      </c>
      <c r="I3931" t="s">
        <v>61</v>
      </c>
      <c r="J3931" t="s">
        <v>68</v>
      </c>
      <c r="K3931" t="s">
        <v>71</v>
      </c>
      <c r="L3931">
        <v>73</v>
      </c>
      <c r="M3931" s="5">
        <v>52.26</v>
      </c>
      <c r="N3931" s="5">
        <f t="shared" si="61"/>
        <v>3814.98</v>
      </c>
      <c r="O3931" s="5">
        <v>39.920776588723115</v>
      </c>
      <c r="P3931" s="5">
        <f>tb_vendas[[#This Row],[Quantidade]]*tb_vendas[[#This Row],[Custo Unitário]]</f>
        <v>2914.2166909767875</v>
      </c>
      <c r="Q3931" s="5">
        <f>tb_vendas[[#This Row],[Valor Total]]-tb_vendas[[#This Row],[Custo Total]]</f>
        <v>900.76330902321251</v>
      </c>
      <c r="R3931" s="2">
        <v>2</v>
      </c>
      <c r="S3931" s="3">
        <v>4</v>
      </c>
      <c r="T3931" t="s">
        <v>81</v>
      </c>
      <c r="U3931" t="s">
        <v>85</v>
      </c>
    </row>
    <row r="3932" spans="1:21" x14ac:dyDescent="0.3">
      <c r="A3932" s="3" t="s">
        <v>4016</v>
      </c>
      <c r="B3932" s="1">
        <v>45328</v>
      </c>
      <c r="C3932" s="7" t="str">
        <f>TEXT(tb_vendas[[#This Row],[Data do Pedido]],"aaaa-mm")</f>
        <v>2024-02</v>
      </c>
      <c r="D3932" s="1" t="s">
        <v>6592</v>
      </c>
      <c r="E3932" t="s">
        <v>22</v>
      </c>
      <c r="F3932" t="s">
        <v>29</v>
      </c>
      <c r="G3932" t="s">
        <v>43</v>
      </c>
      <c r="H3932" t="s">
        <v>45</v>
      </c>
      <c r="I3932" t="s">
        <v>50</v>
      </c>
      <c r="J3932" t="s">
        <v>66</v>
      </c>
      <c r="K3932" t="s">
        <v>75</v>
      </c>
      <c r="L3932">
        <v>1</v>
      </c>
      <c r="M3932" s="5">
        <v>98.38</v>
      </c>
      <c r="N3932" s="5">
        <f t="shared" si="61"/>
        <v>98.38</v>
      </c>
      <c r="O3932" s="5">
        <v>44.318492866042192</v>
      </c>
      <c r="P3932" s="5">
        <f>tb_vendas[[#This Row],[Quantidade]]*tb_vendas[[#This Row],[Custo Unitário]]</f>
        <v>44.318492866042192</v>
      </c>
      <c r="Q3932" s="5">
        <f>tb_vendas[[#This Row],[Valor Total]]-tb_vendas[[#This Row],[Custo Total]]</f>
        <v>54.061507133957804</v>
      </c>
      <c r="R3932" s="2">
        <v>8</v>
      </c>
      <c r="S3932" s="3">
        <v>1</v>
      </c>
      <c r="T3932" t="s">
        <v>80</v>
      </c>
      <c r="U3932" t="s">
        <v>85</v>
      </c>
    </row>
    <row r="3933" spans="1:21" x14ac:dyDescent="0.3">
      <c r="A3933" s="3" t="s">
        <v>4017</v>
      </c>
      <c r="B3933" s="1">
        <v>45329</v>
      </c>
      <c r="C3933" s="7" t="str">
        <f>TEXT(tb_vendas[[#This Row],[Data do Pedido]],"aaaa-mm")</f>
        <v>2024-02</v>
      </c>
      <c r="D3933" s="1" t="s">
        <v>6589</v>
      </c>
      <c r="E3933" t="s">
        <v>23</v>
      </c>
      <c r="F3933" t="s">
        <v>37</v>
      </c>
      <c r="G3933" t="s">
        <v>41</v>
      </c>
      <c r="H3933" t="s">
        <v>45</v>
      </c>
      <c r="I3933" t="s">
        <v>49</v>
      </c>
      <c r="J3933" t="s">
        <v>65</v>
      </c>
      <c r="K3933" t="s">
        <v>78</v>
      </c>
      <c r="L3933">
        <v>92</v>
      </c>
      <c r="M3933" s="5">
        <v>14.59</v>
      </c>
      <c r="N3933" s="5">
        <f t="shared" si="61"/>
        <v>1342.28</v>
      </c>
      <c r="O3933" s="5">
        <v>5.3650741677449814</v>
      </c>
      <c r="P3933" s="5">
        <f>tb_vendas[[#This Row],[Quantidade]]*tb_vendas[[#This Row],[Custo Unitário]]</f>
        <v>493.58682343253827</v>
      </c>
      <c r="Q3933" s="5">
        <f>tb_vendas[[#This Row],[Valor Total]]-tb_vendas[[#This Row],[Custo Total]]</f>
        <v>848.69317656746171</v>
      </c>
      <c r="R3933" s="2">
        <v>8</v>
      </c>
      <c r="S3933" s="3">
        <v>10</v>
      </c>
      <c r="T3933" t="s">
        <v>81</v>
      </c>
      <c r="U3933" t="s">
        <v>84</v>
      </c>
    </row>
    <row r="3934" spans="1:21" x14ac:dyDescent="0.3">
      <c r="A3934" s="3" t="s">
        <v>4018</v>
      </c>
      <c r="B3934" s="1">
        <v>45329</v>
      </c>
      <c r="C3934" s="7" t="str">
        <f>TEXT(tb_vendas[[#This Row],[Data do Pedido]],"aaaa-mm")</f>
        <v>2024-02</v>
      </c>
      <c r="D3934" s="1" t="s">
        <v>6592</v>
      </c>
      <c r="E3934" t="s">
        <v>23</v>
      </c>
      <c r="F3934" t="s">
        <v>36</v>
      </c>
      <c r="G3934" t="s">
        <v>39</v>
      </c>
      <c r="H3934" t="s">
        <v>45</v>
      </c>
      <c r="I3934" t="s">
        <v>57</v>
      </c>
      <c r="J3934" t="s">
        <v>66</v>
      </c>
      <c r="K3934" t="s">
        <v>74</v>
      </c>
      <c r="L3934">
        <v>60</v>
      </c>
      <c r="M3934" s="5">
        <v>21.87</v>
      </c>
      <c r="N3934" s="5">
        <f t="shared" si="61"/>
        <v>1312.2</v>
      </c>
      <c r="O3934" s="5">
        <v>8.3279393804361561</v>
      </c>
      <c r="P3934" s="5">
        <f>tb_vendas[[#This Row],[Quantidade]]*tb_vendas[[#This Row],[Custo Unitário]]</f>
        <v>499.67636282616934</v>
      </c>
      <c r="Q3934" s="5">
        <f>tb_vendas[[#This Row],[Valor Total]]-tb_vendas[[#This Row],[Custo Total]]</f>
        <v>812.52363717383071</v>
      </c>
      <c r="R3934" s="2">
        <v>8</v>
      </c>
      <c r="S3934" s="3">
        <v>6</v>
      </c>
      <c r="T3934" t="s">
        <v>79</v>
      </c>
      <c r="U3934" t="s">
        <v>82</v>
      </c>
    </row>
    <row r="3935" spans="1:21" x14ac:dyDescent="0.3">
      <c r="A3935" s="3" t="s">
        <v>4019</v>
      </c>
      <c r="B3935" s="1">
        <v>45329</v>
      </c>
      <c r="C3935" s="7" t="str">
        <f>TEXT(tb_vendas[[#This Row],[Data do Pedido]],"aaaa-mm")</f>
        <v>2024-02</v>
      </c>
      <c r="D3935" s="1" t="s">
        <v>6590</v>
      </c>
      <c r="E3935" t="s">
        <v>19</v>
      </c>
      <c r="F3935" t="s">
        <v>38</v>
      </c>
      <c r="G3935" t="s">
        <v>39</v>
      </c>
      <c r="H3935" t="s">
        <v>45</v>
      </c>
      <c r="I3935" t="s">
        <v>59</v>
      </c>
      <c r="J3935" t="s">
        <v>70</v>
      </c>
      <c r="K3935" t="s">
        <v>74</v>
      </c>
      <c r="L3935">
        <v>83</v>
      </c>
      <c r="M3935" s="5">
        <v>15.78</v>
      </c>
      <c r="N3935" s="5">
        <f t="shared" si="61"/>
        <v>1309.74</v>
      </c>
      <c r="O3935" s="5">
        <v>5.2769124803076277</v>
      </c>
      <c r="P3935" s="5">
        <f>tb_vendas[[#This Row],[Quantidade]]*tb_vendas[[#This Row],[Custo Unitário]]</f>
        <v>437.98373586553311</v>
      </c>
      <c r="Q3935" s="5">
        <f>tb_vendas[[#This Row],[Valor Total]]-tb_vendas[[#This Row],[Custo Total]]</f>
        <v>871.75626413446685</v>
      </c>
      <c r="R3935" s="2">
        <v>7</v>
      </c>
      <c r="S3935" s="3">
        <v>6</v>
      </c>
      <c r="T3935" t="s">
        <v>79</v>
      </c>
      <c r="U3935" t="s">
        <v>85</v>
      </c>
    </row>
    <row r="3936" spans="1:21" x14ac:dyDescent="0.3">
      <c r="A3936" s="3" t="s">
        <v>4020</v>
      </c>
      <c r="B3936" s="1">
        <v>45330</v>
      </c>
      <c r="C3936" s="7" t="str">
        <f>TEXT(tb_vendas[[#This Row],[Data do Pedido]],"aaaa-mm")</f>
        <v>2024-02</v>
      </c>
      <c r="D3936" s="1" t="s">
        <v>6591</v>
      </c>
      <c r="E3936" t="s">
        <v>21</v>
      </c>
      <c r="F3936" t="s">
        <v>27</v>
      </c>
      <c r="G3936" t="s">
        <v>42</v>
      </c>
      <c r="H3936" t="s">
        <v>46</v>
      </c>
      <c r="I3936" t="s">
        <v>62</v>
      </c>
      <c r="J3936" t="s">
        <v>70</v>
      </c>
      <c r="K3936" t="s">
        <v>77</v>
      </c>
      <c r="L3936">
        <v>92</v>
      </c>
      <c r="M3936" s="5">
        <v>89.09</v>
      </c>
      <c r="N3936" s="5">
        <f t="shared" si="61"/>
        <v>8196.2800000000007</v>
      </c>
      <c r="O3936" s="5">
        <v>77.468972779252994</v>
      </c>
      <c r="P3936" s="5">
        <f>tb_vendas[[#This Row],[Quantidade]]*tb_vendas[[#This Row],[Custo Unitário]]</f>
        <v>7127.1454956912758</v>
      </c>
      <c r="Q3936" s="5">
        <f>tb_vendas[[#This Row],[Valor Total]]-tb_vendas[[#This Row],[Custo Total]]</f>
        <v>1069.1345043087249</v>
      </c>
      <c r="R3936" s="2">
        <v>1</v>
      </c>
      <c r="S3936" s="3">
        <v>0</v>
      </c>
      <c r="T3936" t="s">
        <v>81</v>
      </c>
      <c r="U3936" t="s">
        <v>84</v>
      </c>
    </row>
    <row r="3937" spans="1:21" x14ac:dyDescent="0.3">
      <c r="A3937" s="3" t="s">
        <v>4021</v>
      </c>
      <c r="B3937" s="1">
        <v>45330</v>
      </c>
      <c r="C3937" s="7" t="str">
        <f>TEXT(tb_vendas[[#This Row],[Data do Pedido]],"aaaa-mm")</f>
        <v>2024-02</v>
      </c>
      <c r="D3937" s="1" t="s">
        <v>6592</v>
      </c>
      <c r="E3937" t="s">
        <v>21</v>
      </c>
      <c r="F3937" t="s">
        <v>31</v>
      </c>
      <c r="G3937" t="s">
        <v>40</v>
      </c>
      <c r="H3937" t="s">
        <v>46</v>
      </c>
      <c r="I3937" t="s">
        <v>59</v>
      </c>
      <c r="J3937" t="s">
        <v>70</v>
      </c>
      <c r="K3937" t="s">
        <v>71</v>
      </c>
      <c r="L3937">
        <v>15</v>
      </c>
      <c r="M3937" s="5">
        <v>90.16</v>
      </c>
      <c r="N3937" s="5">
        <f t="shared" si="61"/>
        <v>1352.3999999999999</v>
      </c>
      <c r="O3937" s="5">
        <v>24.641185679379735</v>
      </c>
      <c r="P3937" s="5">
        <f>tb_vendas[[#This Row],[Quantidade]]*tb_vendas[[#This Row],[Custo Unitário]]</f>
        <v>369.617785190696</v>
      </c>
      <c r="Q3937" s="5">
        <f>tb_vendas[[#This Row],[Valor Total]]-tb_vendas[[#This Row],[Custo Total]]</f>
        <v>982.78221480930392</v>
      </c>
      <c r="R3937" s="2">
        <v>5</v>
      </c>
      <c r="S3937" s="3">
        <v>10</v>
      </c>
      <c r="T3937" t="s">
        <v>79</v>
      </c>
      <c r="U3937" t="s">
        <v>82</v>
      </c>
    </row>
    <row r="3938" spans="1:21" x14ac:dyDescent="0.3">
      <c r="A3938" s="3" t="s">
        <v>4022</v>
      </c>
      <c r="B3938" s="1">
        <v>45330</v>
      </c>
      <c r="C3938" s="7" t="str">
        <f>TEXT(tb_vendas[[#This Row],[Data do Pedido]],"aaaa-mm")</f>
        <v>2024-02</v>
      </c>
      <c r="D3938" s="1" t="s">
        <v>6589</v>
      </c>
      <c r="E3938" t="s">
        <v>18</v>
      </c>
      <c r="F3938" t="s">
        <v>31</v>
      </c>
      <c r="G3938" t="s">
        <v>40</v>
      </c>
      <c r="H3938" t="s">
        <v>46</v>
      </c>
      <c r="I3938" t="s">
        <v>59</v>
      </c>
      <c r="J3938" t="s">
        <v>70</v>
      </c>
      <c r="K3938" t="s">
        <v>72</v>
      </c>
      <c r="L3938">
        <v>11</v>
      </c>
      <c r="M3938" s="5">
        <v>89.86</v>
      </c>
      <c r="N3938" s="5">
        <f t="shared" si="61"/>
        <v>988.46</v>
      </c>
      <c r="O3938" s="5">
        <v>49.519143858603755</v>
      </c>
      <c r="P3938" s="5">
        <f>tb_vendas[[#This Row],[Quantidade]]*tb_vendas[[#This Row],[Custo Unitário]]</f>
        <v>544.71058244464132</v>
      </c>
      <c r="Q3938" s="5">
        <f>tb_vendas[[#This Row],[Valor Total]]-tb_vendas[[#This Row],[Custo Total]]</f>
        <v>443.74941755535872</v>
      </c>
      <c r="R3938" s="2">
        <v>4</v>
      </c>
      <c r="S3938" s="3">
        <v>7</v>
      </c>
      <c r="T3938" t="s">
        <v>80</v>
      </c>
      <c r="U3938" t="s">
        <v>84</v>
      </c>
    </row>
    <row r="3939" spans="1:21" x14ac:dyDescent="0.3">
      <c r="A3939" s="3" t="s">
        <v>4023</v>
      </c>
      <c r="B3939" s="1">
        <v>45330</v>
      </c>
      <c r="C3939" s="7" t="str">
        <f>TEXT(tb_vendas[[#This Row],[Data do Pedido]],"aaaa-mm")</f>
        <v>2024-02</v>
      </c>
      <c r="D3939" s="1" t="s">
        <v>6588</v>
      </c>
      <c r="E3939" t="s">
        <v>18</v>
      </c>
      <c r="F3939" t="s">
        <v>33</v>
      </c>
      <c r="G3939" t="s">
        <v>42</v>
      </c>
      <c r="H3939" t="s">
        <v>46</v>
      </c>
      <c r="I3939" t="s">
        <v>48</v>
      </c>
      <c r="J3939" t="s">
        <v>64</v>
      </c>
      <c r="K3939" t="s">
        <v>73</v>
      </c>
      <c r="L3939">
        <v>27</v>
      </c>
      <c r="M3939" s="5">
        <v>93.2</v>
      </c>
      <c r="N3939" s="5">
        <f t="shared" si="61"/>
        <v>2516.4</v>
      </c>
      <c r="O3939" s="5">
        <v>42.750040942966102</v>
      </c>
      <c r="P3939" s="5">
        <f>tb_vendas[[#This Row],[Quantidade]]*tb_vendas[[#This Row],[Custo Unitário]]</f>
        <v>1154.2511054600848</v>
      </c>
      <c r="Q3939" s="5">
        <f>tb_vendas[[#This Row],[Valor Total]]-tb_vendas[[#This Row],[Custo Total]]</f>
        <v>1362.1488945399153</v>
      </c>
      <c r="R3939" s="2">
        <v>2</v>
      </c>
      <c r="S3939" s="3">
        <v>6</v>
      </c>
      <c r="T3939" t="s">
        <v>80</v>
      </c>
      <c r="U3939" t="s">
        <v>84</v>
      </c>
    </row>
    <row r="3940" spans="1:21" x14ac:dyDescent="0.3">
      <c r="A3940" s="3" t="s">
        <v>4024</v>
      </c>
      <c r="B3940" s="1">
        <v>45330</v>
      </c>
      <c r="C3940" s="7" t="str">
        <f>TEXT(tb_vendas[[#This Row],[Data do Pedido]],"aaaa-mm")</f>
        <v>2024-02</v>
      </c>
      <c r="D3940" s="1" t="s">
        <v>6589</v>
      </c>
      <c r="E3940" t="s">
        <v>23</v>
      </c>
      <c r="F3940" t="s">
        <v>30</v>
      </c>
      <c r="G3940" t="s">
        <v>44</v>
      </c>
      <c r="H3940" t="s">
        <v>46</v>
      </c>
      <c r="I3940" t="s">
        <v>58</v>
      </c>
      <c r="J3940" t="s">
        <v>64</v>
      </c>
      <c r="K3940" t="s">
        <v>76</v>
      </c>
      <c r="L3940">
        <v>63</v>
      </c>
      <c r="M3940" s="5">
        <v>78.22</v>
      </c>
      <c r="N3940" s="5">
        <f t="shared" si="61"/>
        <v>4927.8599999999997</v>
      </c>
      <c r="O3940" s="5">
        <v>22.483202873558167</v>
      </c>
      <c r="P3940" s="5">
        <f>tb_vendas[[#This Row],[Quantidade]]*tb_vendas[[#This Row],[Custo Unitário]]</f>
        <v>1416.4417810341645</v>
      </c>
      <c r="Q3940" s="5">
        <f>tb_vendas[[#This Row],[Valor Total]]-tb_vendas[[#This Row],[Custo Total]]</f>
        <v>3511.418218965835</v>
      </c>
      <c r="R3940" s="2">
        <v>10</v>
      </c>
      <c r="S3940" s="3">
        <v>0</v>
      </c>
      <c r="T3940" t="s">
        <v>81</v>
      </c>
      <c r="U3940" t="s">
        <v>84</v>
      </c>
    </row>
    <row r="3941" spans="1:21" x14ac:dyDescent="0.3">
      <c r="A3941" s="3" t="s">
        <v>4025</v>
      </c>
      <c r="B3941" s="1">
        <v>45331</v>
      </c>
      <c r="C3941" s="7" t="str">
        <f>TEXT(tb_vendas[[#This Row],[Data do Pedido]],"aaaa-mm")</f>
        <v>2024-02</v>
      </c>
      <c r="D3941" s="1" t="s">
        <v>6591</v>
      </c>
      <c r="E3941" t="s">
        <v>23</v>
      </c>
      <c r="F3941" t="s">
        <v>37</v>
      </c>
      <c r="G3941" t="s">
        <v>41</v>
      </c>
      <c r="H3941" t="s">
        <v>45</v>
      </c>
      <c r="I3941" t="s">
        <v>49</v>
      </c>
      <c r="J3941" t="s">
        <v>65</v>
      </c>
      <c r="K3941" t="s">
        <v>71</v>
      </c>
      <c r="L3941">
        <v>2</v>
      </c>
      <c r="M3941" s="5">
        <v>65.11</v>
      </c>
      <c r="N3941" s="5">
        <f t="shared" si="61"/>
        <v>130.22</v>
      </c>
      <c r="O3941" s="5">
        <v>23.713997432906535</v>
      </c>
      <c r="P3941" s="5">
        <f>tb_vendas[[#This Row],[Quantidade]]*tb_vendas[[#This Row],[Custo Unitário]]</f>
        <v>47.427994865813069</v>
      </c>
      <c r="Q3941" s="5">
        <f>tb_vendas[[#This Row],[Valor Total]]-tb_vendas[[#This Row],[Custo Total]]</f>
        <v>82.792005134186923</v>
      </c>
      <c r="R3941" s="2">
        <v>1</v>
      </c>
      <c r="S3941" s="3">
        <v>10</v>
      </c>
      <c r="T3941" t="s">
        <v>80</v>
      </c>
      <c r="U3941" t="s">
        <v>85</v>
      </c>
    </row>
    <row r="3942" spans="1:21" x14ac:dyDescent="0.3">
      <c r="A3942" s="3" t="s">
        <v>4026</v>
      </c>
      <c r="B3942" s="1">
        <v>45331</v>
      </c>
      <c r="C3942" s="7" t="str">
        <f>TEXT(tb_vendas[[#This Row],[Data do Pedido]],"aaaa-mm")</f>
        <v>2024-02</v>
      </c>
      <c r="D3942" s="1" t="s">
        <v>6592</v>
      </c>
      <c r="E3942" t="s">
        <v>16</v>
      </c>
      <c r="F3942" t="s">
        <v>25</v>
      </c>
      <c r="G3942" t="s">
        <v>40</v>
      </c>
      <c r="H3942" t="s">
        <v>46</v>
      </c>
      <c r="I3942" t="s">
        <v>62</v>
      </c>
      <c r="J3942" t="s">
        <v>70</v>
      </c>
      <c r="K3942" t="s">
        <v>78</v>
      </c>
      <c r="L3942">
        <v>80</v>
      </c>
      <c r="M3942" s="5">
        <v>34.78</v>
      </c>
      <c r="N3942" s="5">
        <f t="shared" si="61"/>
        <v>2782.4</v>
      </c>
      <c r="O3942" s="5">
        <v>10.893825298932736</v>
      </c>
      <c r="P3942" s="5">
        <f>tb_vendas[[#This Row],[Quantidade]]*tb_vendas[[#This Row],[Custo Unitário]]</f>
        <v>871.50602391461894</v>
      </c>
      <c r="Q3942" s="5">
        <f>tb_vendas[[#This Row],[Valor Total]]-tb_vendas[[#This Row],[Custo Total]]</f>
        <v>1910.8939760853812</v>
      </c>
      <c r="R3942" s="2">
        <v>10</v>
      </c>
      <c r="S3942" s="3">
        <v>5</v>
      </c>
      <c r="T3942" t="s">
        <v>79</v>
      </c>
      <c r="U3942" t="s">
        <v>82</v>
      </c>
    </row>
    <row r="3943" spans="1:21" x14ac:dyDescent="0.3">
      <c r="A3943" s="3" t="s">
        <v>4027</v>
      </c>
      <c r="B3943" s="1">
        <v>45332</v>
      </c>
      <c r="C3943" s="7" t="str">
        <f>TEXT(tb_vendas[[#This Row],[Data do Pedido]],"aaaa-mm")</f>
        <v>2024-02</v>
      </c>
      <c r="D3943" s="1" t="s">
        <v>6592</v>
      </c>
      <c r="E3943" t="s">
        <v>21</v>
      </c>
      <c r="F3943" t="s">
        <v>35</v>
      </c>
      <c r="G3943" t="s">
        <v>44</v>
      </c>
      <c r="H3943" t="s">
        <v>46</v>
      </c>
      <c r="I3943" t="s">
        <v>50</v>
      </c>
      <c r="J3943" t="s">
        <v>66</v>
      </c>
      <c r="K3943" t="s">
        <v>74</v>
      </c>
      <c r="L3943">
        <v>81</v>
      </c>
      <c r="M3943" s="5">
        <v>85.98</v>
      </c>
      <c r="N3943" s="5">
        <f t="shared" si="61"/>
        <v>6964.38</v>
      </c>
      <c r="O3943" s="5">
        <v>30.345324438512669</v>
      </c>
      <c r="P3943" s="5">
        <f>tb_vendas[[#This Row],[Quantidade]]*tb_vendas[[#This Row],[Custo Unitário]]</f>
        <v>2457.9712795195264</v>
      </c>
      <c r="Q3943" s="5">
        <f>tb_vendas[[#This Row],[Valor Total]]-tb_vendas[[#This Row],[Custo Total]]</f>
        <v>4506.4087204804737</v>
      </c>
      <c r="R3943" s="2">
        <v>8</v>
      </c>
      <c r="S3943" s="3">
        <v>7</v>
      </c>
      <c r="T3943" t="s">
        <v>79</v>
      </c>
      <c r="U3943" t="s">
        <v>85</v>
      </c>
    </row>
    <row r="3944" spans="1:21" x14ac:dyDescent="0.3">
      <c r="A3944" s="3" t="s">
        <v>4028</v>
      </c>
      <c r="B3944" s="1">
        <v>45332</v>
      </c>
      <c r="C3944" s="7" t="str">
        <f>TEXT(tb_vendas[[#This Row],[Data do Pedido]],"aaaa-mm")</f>
        <v>2024-02</v>
      </c>
      <c r="D3944" s="1" t="s">
        <v>6588</v>
      </c>
      <c r="E3944" t="s">
        <v>16</v>
      </c>
      <c r="F3944" t="s">
        <v>37</v>
      </c>
      <c r="G3944" t="s">
        <v>41</v>
      </c>
      <c r="H3944" t="s">
        <v>45</v>
      </c>
      <c r="I3944" t="s">
        <v>48</v>
      </c>
      <c r="J3944" t="s">
        <v>64</v>
      </c>
      <c r="K3944" t="s">
        <v>76</v>
      </c>
      <c r="L3944">
        <v>33</v>
      </c>
      <c r="M3944" s="5">
        <v>9.18</v>
      </c>
      <c r="N3944" s="5">
        <f t="shared" si="61"/>
        <v>302.94</v>
      </c>
      <c r="O3944" s="5">
        <v>4.9009366413782054</v>
      </c>
      <c r="P3944" s="5">
        <f>tb_vendas[[#This Row],[Quantidade]]*tb_vendas[[#This Row],[Custo Unitário]]</f>
        <v>161.73090916548077</v>
      </c>
      <c r="Q3944" s="5">
        <f>tb_vendas[[#This Row],[Valor Total]]-tb_vendas[[#This Row],[Custo Total]]</f>
        <v>141.20909083451923</v>
      </c>
      <c r="R3944" s="2">
        <v>3</v>
      </c>
      <c r="S3944" s="3">
        <v>4</v>
      </c>
      <c r="T3944" t="s">
        <v>80</v>
      </c>
      <c r="U3944" t="s">
        <v>84</v>
      </c>
    </row>
    <row r="3945" spans="1:21" x14ac:dyDescent="0.3">
      <c r="A3945" s="3" t="s">
        <v>4029</v>
      </c>
      <c r="B3945" s="1">
        <v>45332</v>
      </c>
      <c r="C3945" s="7" t="str">
        <f>TEXT(tb_vendas[[#This Row],[Data do Pedido]],"aaaa-mm")</f>
        <v>2024-02</v>
      </c>
      <c r="D3945" s="1" t="s">
        <v>6588</v>
      </c>
      <c r="E3945" t="s">
        <v>22</v>
      </c>
      <c r="F3945" t="s">
        <v>32</v>
      </c>
      <c r="G3945" t="s">
        <v>39</v>
      </c>
      <c r="H3945" t="s">
        <v>45</v>
      </c>
      <c r="I3945" t="s">
        <v>55</v>
      </c>
      <c r="J3945" t="s">
        <v>69</v>
      </c>
      <c r="K3945" t="s">
        <v>71</v>
      </c>
      <c r="L3945">
        <v>63</v>
      </c>
      <c r="M3945" s="5">
        <v>79.510000000000005</v>
      </c>
      <c r="N3945" s="5">
        <f t="shared" si="61"/>
        <v>5009.13</v>
      </c>
      <c r="O3945" s="5">
        <v>31.625383329751163</v>
      </c>
      <c r="P3945" s="5">
        <f>tb_vendas[[#This Row],[Quantidade]]*tb_vendas[[#This Row],[Custo Unitário]]</f>
        <v>1992.3991497743232</v>
      </c>
      <c r="Q3945" s="5">
        <f>tb_vendas[[#This Row],[Valor Total]]-tb_vendas[[#This Row],[Custo Total]]</f>
        <v>3016.7308502256769</v>
      </c>
      <c r="R3945" s="2">
        <v>9</v>
      </c>
      <c r="S3945" s="3">
        <v>3</v>
      </c>
      <c r="T3945" t="s">
        <v>79</v>
      </c>
      <c r="U3945" t="s">
        <v>82</v>
      </c>
    </row>
    <row r="3946" spans="1:21" x14ac:dyDescent="0.3">
      <c r="A3946" s="3" t="s">
        <v>4030</v>
      </c>
      <c r="B3946" s="1">
        <v>45332</v>
      </c>
      <c r="C3946" s="7" t="str">
        <f>TEXT(tb_vendas[[#This Row],[Data do Pedido]],"aaaa-mm")</f>
        <v>2024-02</v>
      </c>
      <c r="D3946" s="1" t="s">
        <v>6590</v>
      </c>
      <c r="E3946" t="s">
        <v>20</v>
      </c>
      <c r="F3946" t="s">
        <v>33</v>
      </c>
      <c r="G3946" t="s">
        <v>42</v>
      </c>
      <c r="H3946" t="s">
        <v>46</v>
      </c>
      <c r="I3946" t="s">
        <v>58</v>
      </c>
      <c r="J3946" t="s">
        <v>64</v>
      </c>
      <c r="K3946" t="s">
        <v>76</v>
      </c>
      <c r="L3946">
        <v>59</v>
      </c>
      <c r="M3946" s="5">
        <v>74.59</v>
      </c>
      <c r="N3946" s="5">
        <f t="shared" si="61"/>
        <v>4400.8100000000004</v>
      </c>
      <c r="O3946" s="5">
        <v>31.900164139852514</v>
      </c>
      <c r="P3946" s="5">
        <f>tb_vendas[[#This Row],[Quantidade]]*tb_vendas[[#This Row],[Custo Unitário]]</f>
        <v>1882.1096842512984</v>
      </c>
      <c r="Q3946" s="5">
        <f>tb_vendas[[#This Row],[Valor Total]]-tb_vendas[[#This Row],[Custo Total]]</f>
        <v>2518.700315748702</v>
      </c>
      <c r="R3946" s="2">
        <v>3</v>
      </c>
      <c r="S3946" s="3">
        <v>7</v>
      </c>
      <c r="T3946" t="s">
        <v>81</v>
      </c>
      <c r="U3946" t="s">
        <v>83</v>
      </c>
    </row>
    <row r="3947" spans="1:21" x14ac:dyDescent="0.3">
      <c r="A3947" s="3" t="s">
        <v>4031</v>
      </c>
      <c r="B3947" s="1">
        <v>45332</v>
      </c>
      <c r="C3947" s="7" t="str">
        <f>TEXT(tb_vendas[[#This Row],[Data do Pedido]],"aaaa-mm")</f>
        <v>2024-02</v>
      </c>
      <c r="D3947" s="1" t="s">
        <v>6588</v>
      </c>
      <c r="E3947" t="s">
        <v>17</v>
      </c>
      <c r="F3947" t="s">
        <v>30</v>
      </c>
      <c r="G3947" t="s">
        <v>44</v>
      </c>
      <c r="H3947" t="s">
        <v>46</v>
      </c>
      <c r="I3947" t="s">
        <v>52</v>
      </c>
      <c r="J3947" t="s">
        <v>67</v>
      </c>
      <c r="K3947" t="s">
        <v>74</v>
      </c>
      <c r="L3947">
        <v>80</v>
      </c>
      <c r="M3947" s="5">
        <v>38.07</v>
      </c>
      <c r="N3947" s="5">
        <f t="shared" si="61"/>
        <v>3045.6</v>
      </c>
      <c r="O3947" s="5">
        <v>32.695359413232914</v>
      </c>
      <c r="P3947" s="5">
        <f>tb_vendas[[#This Row],[Quantidade]]*tb_vendas[[#This Row],[Custo Unitário]]</f>
        <v>2615.6287530586333</v>
      </c>
      <c r="Q3947" s="5">
        <f>tb_vendas[[#This Row],[Valor Total]]-tb_vendas[[#This Row],[Custo Total]]</f>
        <v>429.97124694136664</v>
      </c>
      <c r="R3947" s="2">
        <v>2</v>
      </c>
      <c r="S3947" s="3">
        <v>8</v>
      </c>
      <c r="T3947" t="s">
        <v>80</v>
      </c>
      <c r="U3947" t="s">
        <v>85</v>
      </c>
    </row>
    <row r="3948" spans="1:21" x14ac:dyDescent="0.3">
      <c r="A3948" s="3" t="s">
        <v>4032</v>
      </c>
      <c r="B3948" s="1">
        <v>45332</v>
      </c>
      <c r="C3948" s="7" t="str">
        <f>TEXT(tb_vendas[[#This Row],[Data do Pedido]],"aaaa-mm")</f>
        <v>2024-02</v>
      </c>
      <c r="D3948" s="1" t="s">
        <v>6588</v>
      </c>
      <c r="E3948" t="s">
        <v>17</v>
      </c>
      <c r="F3948" t="s">
        <v>33</v>
      </c>
      <c r="G3948" t="s">
        <v>42</v>
      </c>
      <c r="H3948" t="s">
        <v>46</v>
      </c>
      <c r="I3948" t="s">
        <v>58</v>
      </c>
      <c r="J3948" t="s">
        <v>64</v>
      </c>
      <c r="K3948" t="s">
        <v>75</v>
      </c>
      <c r="L3948">
        <v>5</v>
      </c>
      <c r="M3948" s="5">
        <v>70.5</v>
      </c>
      <c r="N3948" s="5">
        <f t="shared" si="61"/>
        <v>352.5</v>
      </c>
      <c r="O3948" s="5">
        <v>17.884252068069781</v>
      </c>
      <c r="P3948" s="5">
        <f>tb_vendas[[#This Row],[Quantidade]]*tb_vendas[[#This Row],[Custo Unitário]]</f>
        <v>89.421260340348908</v>
      </c>
      <c r="Q3948" s="5">
        <f>tb_vendas[[#This Row],[Valor Total]]-tb_vendas[[#This Row],[Custo Total]]</f>
        <v>263.07873965965109</v>
      </c>
      <c r="R3948" s="2">
        <v>1</v>
      </c>
      <c r="S3948" s="3">
        <v>2</v>
      </c>
      <c r="T3948" t="s">
        <v>81</v>
      </c>
      <c r="U3948" t="s">
        <v>82</v>
      </c>
    </row>
    <row r="3949" spans="1:21" x14ac:dyDescent="0.3">
      <c r="A3949" s="3" t="s">
        <v>4033</v>
      </c>
      <c r="B3949" s="1">
        <v>45333</v>
      </c>
      <c r="C3949" s="7" t="str">
        <f>TEXT(tb_vendas[[#This Row],[Data do Pedido]],"aaaa-mm")</f>
        <v>2024-02</v>
      </c>
      <c r="D3949" s="1" t="s">
        <v>6591</v>
      </c>
      <c r="E3949" t="s">
        <v>22</v>
      </c>
      <c r="F3949" t="s">
        <v>30</v>
      </c>
      <c r="G3949" t="s">
        <v>44</v>
      </c>
      <c r="H3949" t="s">
        <v>46</v>
      </c>
      <c r="I3949" t="s">
        <v>49</v>
      </c>
      <c r="J3949" t="s">
        <v>65</v>
      </c>
      <c r="K3949" t="s">
        <v>73</v>
      </c>
      <c r="L3949">
        <v>46</v>
      </c>
      <c r="M3949" s="5">
        <v>40.97</v>
      </c>
      <c r="N3949" s="5">
        <f t="shared" si="61"/>
        <v>1884.62</v>
      </c>
      <c r="O3949" s="5">
        <v>33.578936546556619</v>
      </c>
      <c r="P3949" s="5">
        <f>tb_vendas[[#This Row],[Quantidade]]*tb_vendas[[#This Row],[Custo Unitário]]</f>
        <v>1544.6310811416045</v>
      </c>
      <c r="Q3949" s="5">
        <f>tb_vendas[[#This Row],[Valor Total]]-tb_vendas[[#This Row],[Custo Total]]</f>
        <v>339.98891885839544</v>
      </c>
      <c r="R3949" s="2">
        <v>9</v>
      </c>
      <c r="S3949" s="3">
        <v>0</v>
      </c>
      <c r="T3949" t="s">
        <v>81</v>
      </c>
      <c r="U3949" t="s">
        <v>83</v>
      </c>
    </row>
    <row r="3950" spans="1:21" x14ac:dyDescent="0.3">
      <c r="A3950" s="3" t="s">
        <v>4034</v>
      </c>
      <c r="B3950" s="1">
        <v>45333</v>
      </c>
      <c r="C3950" s="7" t="str">
        <f>TEXT(tb_vendas[[#This Row],[Data do Pedido]],"aaaa-mm")</f>
        <v>2024-02</v>
      </c>
      <c r="D3950" s="1" t="s">
        <v>6589</v>
      </c>
      <c r="E3950" t="s">
        <v>22</v>
      </c>
      <c r="F3950" t="s">
        <v>33</v>
      </c>
      <c r="G3950" t="s">
        <v>42</v>
      </c>
      <c r="H3950" t="s">
        <v>46</v>
      </c>
      <c r="I3950" t="s">
        <v>56</v>
      </c>
      <c r="J3950" t="s">
        <v>63</v>
      </c>
      <c r="K3950" t="s">
        <v>78</v>
      </c>
      <c r="L3950">
        <v>92</v>
      </c>
      <c r="M3950" s="5">
        <v>54.96</v>
      </c>
      <c r="N3950" s="5">
        <f t="shared" si="61"/>
        <v>5056.32</v>
      </c>
      <c r="O3950" s="5">
        <v>30.660546189678204</v>
      </c>
      <c r="P3950" s="5">
        <f>tb_vendas[[#This Row],[Quantidade]]*tb_vendas[[#This Row],[Custo Unitário]]</f>
        <v>2820.7702494503947</v>
      </c>
      <c r="Q3950" s="5">
        <f>tb_vendas[[#This Row],[Valor Total]]-tb_vendas[[#This Row],[Custo Total]]</f>
        <v>2235.5497505496051</v>
      </c>
      <c r="R3950" s="2">
        <v>2</v>
      </c>
      <c r="S3950" s="3">
        <v>5</v>
      </c>
      <c r="T3950" t="s">
        <v>79</v>
      </c>
      <c r="U3950" t="s">
        <v>83</v>
      </c>
    </row>
    <row r="3951" spans="1:21" x14ac:dyDescent="0.3">
      <c r="A3951" s="3" t="s">
        <v>4035</v>
      </c>
      <c r="B3951" s="1">
        <v>45333</v>
      </c>
      <c r="C3951" s="7" t="str">
        <f>TEXT(tb_vendas[[#This Row],[Data do Pedido]],"aaaa-mm")</f>
        <v>2024-02</v>
      </c>
      <c r="D3951" s="1" t="s">
        <v>6589</v>
      </c>
      <c r="E3951" t="s">
        <v>22</v>
      </c>
      <c r="F3951" t="s">
        <v>35</v>
      </c>
      <c r="G3951" t="s">
        <v>44</v>
      </c>
      <c r="H3951" t="s">
        <v>46</v>
      </c>
      <c r="I3951" t="s">
        <v>53</v>
      </c>
      <c r="J3951" t="s">
        <v>67</v>
      </c>
      <c r="K3951" t="s">
        <v>71</v>
      </c>
      <c r="L3951">
        <v>12</v>
      </c>
      <c r="M3951" s="5">
        <v>81.37</v>
      </c>
      <c r="N3951" s="5">
        <f t="shared" si="61"/>
        <v>976.44</v>
      </c>
      <c r="O3951" s="5">
        <v>36.555937750372522</v>
      </c>
      <c r="P3951" s="5">
        <f>tb_vendas[[#This Row],[Quantidade]]*tb_vendas[[#This Row],[Custo Unitário]]</f>
        <v>438.67125300447026</v>
      </c>
      <c r="Q3951" s="5">
        <f>tb_vendas[[#This Row],[Valor Total]]-tb_vendas[[#This Row],[Custo Total]]</f>
        <v>537.7687469955298</v>
      </c>
      <c r="R3951" s="2">
        <v>9</v>
      </c>
      <c r="S3951" s="3">
        <v>9</v>
      </c>
      <c r="T3951" t="s">
        <v>81</v>
      </c>
      <c r="U3951" t="s">
        <v>84</v>
      </c>
    </row>
    <row r="3952" spans="1:21" x14ac:dyDescent="0.3">
      <c r="A3952" s="3" t="s">
        <v>4036</v>
      </c>
      <c r="B3952" s="1">
        <v>45333</v>
      </c>
      <c r="C3952" s="7" t="str">
        <f>TEXT(tb_vendas[[#This Row],[Data do Pedido]],"aaaa-mm")</f>
        <v>2024-02</v>
      </c>
      <c r="D3952" s="1" t="s">
        <v>6593</v>
      </c>
      <c r="E3952" t="s">
        <v>16</v>
      </c>
      <c r="F3952" t="s">
        <v>33</v>
      </c>
      <c r="G3952" t="s">
        <v>42</v>
      </c>
      <c r="H3952" t="s">
        <v>46</v>
      </c>
      <c r="I3952" t="s">
        <v>48</v>
      </c>
      <c r="J3952" t="s">
        <v>64</v>
      </c>
      <c r="K3952" t="s">
        <v>74</v>
      </c>
      <c r="L3952">
        <v>22</v>
      </c>
      <c r="M3952" s="5">
        <v>93.86</v>
      </c>
      <c r="N3952" s="5">
        <f t="shared" si="61"/>
        <v>2064.92</v>
      </c>
      <c r="O3952" s="5">
        <v>91.36827959637229</v>
      </c>
      <c r="P3952" s="5">
        <f>tb_vendas[[#This Row],[Quantidade]]*tb_vendas[[#This Row],[Custo Unitário]]</f>
        <v>2010.1021511201905</v>
      </c>
      <c r="Q3952" s="5">
        <f>tb_vendas[[#This Row],[Valor Total]]-tb_vendas[[#This Row],[Custo Total]]</f>
        <v>54.817848879809617</v>
      </c>
      <c r="R3952" s="2">
        <v>5</v>
      </c>
      <c r="S3952" s="3">
        <v>1</v>
      </c>
      <c r="T3952" t="s">
        <v>80</v>
      </c>
      <c r="U3952" t="s">
        <v>85</v>
      </c>
    </row>
    <row r="3953" spans="1:21" x14ac:dyDescent="0.3">
      <c r="A3953" s="3" t="s">
        <v>4037</v>
      </c>
      <c r="B3953" s="1">
        <v>45333</v>
      </c>
      <c r="C3953" s="7" t="str">
        <f>TEXT(tb_vendas[[#This Row],[Data do Pedido]],"aaaa-mm")</f>
        <v>2024-02</v>
      </c>
      <c r="D3953" s="1" t="s">
        <v>6590</v>
      </c>
      <c r="E3953" t="s">
        <v>21</v>
      </c>
      <c r="F3953" t="s">
        <v>34</v>
      </c>
      <c r="G3953" t="s">
        <v>40</v>
      </c>
      <c r="H3953" t="s">
        <v>46</v>
      </c>
      <c r="I3953" t="s">
        <v>49</v>
      </c>
      <c r="J3953" t="s">
        <v>65</v>
      </c>
      <c r="K3953" t="s">
        <v>72</v>
      </c>
      <c r="L3953">
        <v>95</v>
      </c>
      <c r="M3953" s="5">
        <v>98.77</v>
      </c>
      <c r="N3953" s="5">
        <f t="shared" si="61"/>
        <v>9383.15</v>
      </c>
      <c r="O3953" s="5">
        <v>33.001319550486144</v>
      </c>
      <c r="P3953" s="5">
        <f>tb_vendas[[#This Row],[Quantidade]]*tb_vendas[[#This Row],[Custo Unitário]]</f>
        <v>3135.1253572961837</v>
      </c>
      <c r="Q3953" s="5">
        <f>tb_vendas[[#This Row],[Valor Total]]-tb_vendas[[#This Row],[Custo Total]]</f>
        <v>6248.0246427038164</v>
      </c>
      <c r="R3953" s="2">
        <v>5</v>
      </c>
      <c r="S3953" s="3">
        <v>3</v>
      </c>
      <c r="T3953" t="s">
        <v>81</v>
      </c>
      <c r="U3953" t="s">
        <v>83</v>
      </c>
    </row>
    <row r="3954" spans="1:21" x14ac:dyDescent="0.3">
      <c r="A3954" s="3" t="s">
        <v>4038</v>
      </c>
      <c r="B3954" s="1">
        <v>45334</v>
      </c>
      <c r="C3954" s="7" t="str">
        <f>TEXT(tb_vendas[[#This Row],[Data do Pedido]],"aaaa-mm")</f>
        <v>2024-02</v>
      </c>
      <c r="D3954" s="1" t="s">
        <v>6588</v>
      </c>
      <c r="E3954" t="s">
        <v>20</v>
      </c>
      <c r="F3954" t="s">
        <v>38</v>
      </c>
      <c r="G3954" t="s">
        <v>39</v>
      </c>
      <c r="H3954" t="s">
        <v>45</v>
      </c>
      <c r="I3954" t="s">
        <v>52</v>
      </c>
      <c r="J3954" t="s">
        <v>67</v>
      </c>
      <c r="K3954" t="s">
        <v>75</v>
      </c>
      <c r="L3954">
        <v>94</v>
      </c>
      <c r="M3954" s="5">
        <v>52.6</v>
      </c>
      <c r="N3954" s="5">
        <f t="shared" si="61"/>
        <v>4944.4000000000005</v>
      </c>
      <c r="O3954" s="5">
        <v>26.817830294860375</v>
      </c>
      <c r="P3954" s="5">
        <f>tb_vendas[[#This Row],[Quantidade]]*tb_vendas[[#This Row],[Custo Unitário]]</f>
        <v>2520.8760477168753</v>
      </c>
      <c r="Q3954" s="5">
        <f>tb_vendas[[#This Row],[Valor Total]]-tb_vendas[[#This Row],[Custo Total]]</f>
        <v>2423.5239522831253</v>
      </c>
      <c r="R3954" s="2">
        <v>7</v>
      </c>
      <c r="S3954" s="3">
        <v>10</v>
      </c>
      <c r="T3954" t="s">
        <v>79</v>
      </c>
      <c r="U3954" t="s">
        <v>82</v>
      </c>
    </row>
    <row r="3955" spans="1:21" x14ac:dyDescent="0.3">
      <c r="A3955" s="3" t="s">
        <v>4039</v>
      </c>
      <c r="B3955" s="1">
        <v>45334</v>
      </c>
      <c r="C3955" s="7" t="str">
        <f>TEXT(tb_vendas[[#This Row],[Data do Pedido]],"aaaa-mm")</f>
        <v>2024-02</v>
      </c>
      <c r="D3955" s="1" t="s">
        <v>6593</v>
      </c>
      <c r="E3955" t="s">
        <v>17</v>
      </c>
      <c r="F3955" t="s">
        <v>34</v>
      </c>
      <c r="G3955" t="s">
        <v>40</v>
      </c>
      <c r="H3955" t="s">
        <v>46</v>
      </c>
      <c r="I3955" t="s">
        <v>58</v>
      </c>
      <c r="J3955" t="s">
        <v>64</v>
      </c>
      <c r="K3955" t="s">
        <v>78</v>
      </c>
      <c r="L3955">
        <v>27</v>
      </c>
      <c r="M3955" s="5">
        <v>67.28</v>
      </c>
      <c r="N3955" s="5">
        <f t="shared" si="61"/>
        <v>1816.56</v>
      </c>
      <c r="O3955" s="5">
        <v>40.48506673708301</v>
      </c>
      <c r="P3955" s="5">
        <f>tb_vendas[[#This Row],[Quantidade]]*tb_vendas[[#This Row],[Custo Unitário]]</f>
        <v>1093.0968019012412</v>
      </c>
      <c r="Q3955" s="5">
        <f>tb_vendas[[#This Row],[Valor Total]]-tb_vendas[[#This Row],[Custo Total]]</f>
        <v>723.46319809875877</v>
      </c>
      <c r="R3955" s="2">
        <v>3</v>
      </c>
      <c r="S3955" s="3">
        <v>8</v>
      </c>
      <c r="T3955" t="s">
        <v>81</v>
      </c>
      <c r="U3955" t="s">
        <v>82</v>
      </c>
    </row>
    <row r="3956" spans="1:21" x14ac:dyDescent="0.3">
      <c r="A3956" s="3" t="s">
        <v>4040</v>
      </c>
      <c r="B3956" s="1">
        <v>45334</v>
      </c>
      <c r="C3956" s="7" t="str">
        <f>TEXT(tb_vendas[[#This Row],[Data do Pedido]],"aaaa-mm")</f>
        <v>2024-02</v>
      </c>
      <c r="D3956" s="1" t="s">
        <v>6589</v>
      </c>
      <c r="E3956" t="s">
        <v>18</v>
      </c>
      <c r="F3956" t="s">
        <v>34</v>
      </c>
      <c r="G3956" t="s">
        <v>40</v>
      </c>
      <c r="H3956" t="s">
        <v>46</v>
      </c>
      <c r="I3956" t="s">
        <v>57</v>
      </c>
      <c r="J3956" t="s">
        <v>66</v>
      </c>
      <c r="K3956" t="s">
        <v>76</v>
      </c>
      <c r="L3956">
        <v>74</v>
      </c>
      <c r="M3956" s="5">
        <v>71.52</v>
      </c>
      <c r="N3956" s="5">
        <f t="shared" si="61"/>
        <v>5292.48</v>
      </c>
      <c r="O3956" s="5">
        <v>19.12402237988746</v>
      </c>
      <c r="P3956" s="5">
        <f>tb_vendas[[#This Row],[Quantidade]]*tb_vendas[[#This Row],[Custo Unitário]]</f>
        <v>1415.1776561116721</v>
      </c>
      <c r="Q3956" s="5">
        <f>tb_vendas[[#This Row],[Valor Total]]-tb_vendas[[#This Row],[Custo Total]]</f>
        <v>3877.3023438883274</v>
      </c>
      <c r="R3956" s="2">
        <v>6</v>
      </c>
      <c r="S3956" s="3">
        <v>4</v>
      </c>
      <c r="T3956" t="s">
        <v>80</v>
      </c>
      <c r="U3956" t="s">
        <v>84</v>
      </c>
    </row>
    <row r="3957" spans="1:21" x14ac:dyDescent="0.3">
      <c r="A3957" s="3" t="s">
        <v>4041</v>
      </c>
      <c r="B3957" s="1">
        <v>45334</v>
      </c>
      <c r="C3957" s="7" t="str">
        <f>TEXT(tb_vendas[[#This Row],[Data do Pedido]],"aaaa-mm")</f>
        <v>2024-02</v>
      </c>
      <c r="D3957" s="1" t="s">
        <v>6591</v>
      </c>
      <c r="E3957" t="s">
        <v>22</v>
      </c>
      <c r="F3957" t="s">
        <v>26</v>
      </c>
      <c r="G3957" t="s">
        <v>41</v>
      </c>
      <c r="H3957" t="s">
        <v>45</v>
      </c>
      <c r="I3957" t="s">
        <v>48</v>
      </c>
      <c r="J3957" t="s">
        <v>64</v>
      </c>
      <c r="K3957" t="s">
        <v>72</v>
      </c>
      <c r="L3957">
        <v>45</v>
      </c>
      <c r="M3957" s="5">
        <v>37.78</v>
      </c>
      <c r="N3957" s="5">
        <f t="shared" si="61"/>
        <v>1700.1000000000001</v>
      </c>
      <c r="O3957" s="5">
        <v>12.431113377192609</v>
      </c>
      <c r="P3957" s="5">
        <f>tb_vendas[[#This Row],[Quantidade]]*tb_vendas[[#This Row],[Custo Unitário]]</f>
        <v>559.40010197366746</v>
      </c>
      <c r="Q3957" s="5">
        <f>tb_vendas[[#This Row],[Valor Total]]-tb_vendas[[#This Row],[Custo Total]]</f>
        <v>1140.6998980263327</v>
      </c>
      <c r="R3957" s="2">
        <v>3</v>
      </c>
      <c r="S3957" s="3">
        <v>9</v>
      </c>
      <c r="T3957" t="s">
        <v>80</v>
      </c>
      <c r="U3957" t="s">
        <v>82</v>
      </c>
    </row>
    <row r="3958" spans="1:21" x14ac:dyDescent="0.3">
      <c r="A3958" s="3" t="s">
        <v>4042</v>
      </c>
      <c r="B3958" s="1">
        <v>45335</v>
      </c>
      <c r="C3958" s="7" t="str">
        <f>TEXT(tb_vendas[[#This Row],[Data do Pedido]],"aaaa-mm")</f>
        <v>2024-02</v>
      </c>
      <c r="D3958" s="1" t="s">
        <v>6590</v>
      </c>
      <c r="E3958" t="s">
        <v>18</v>
      </c>
      <c r="F3958" t="s">
        <v>25</v>
      </c>
      <c r="G3958" t="s">
        <v>40</v>
      </c>
      <c r="H3958" t="s">
        <v>46</v>
      </c>
      <c r="I3958" t="s">
        <v>47</v>
      </c>
      <c r="J3958" t="s">
        <v>63</v>
      </c>
      <c r="K3958" t="s">
        <v>73</v>
      </c>
      <c r="L3958">
        <v>74</v>
      </c>
      <c r="M3958" s="5">
        <v>89.7</v>
      </c>
      <c r="N3958" s="5">
        <f t="shared" si="61"/>
        <v>6637.8</v>
      </c>
      <c r="O3958" s="5">
        <v>26.363040521778252</v>
      </c>
      <c r="P3958" s="5">
        <f>tb_vendas[[#This Row],[Quantidade]]*tb_vendas[[#This Row],[Custo Unitário]]</f>
        <v>1950.8649986115906</v>
      </c>
      <c r="Q3958" s="5">
        <f>tb_vendas[[#This Row],[Valor Total]]-tb_vendas[[#This Row],[Custo Total]]</f>
        <v>4686.9350013884095</v>
      </c>
      <c r="R3958" s="2">
        <v>5</v>
      </c>
      <c r="S3958" s="3">
        <v>9</v>
      </c>
      <c r="T3958" t="s">
        <v>81</v>
      </c>
      <c r="U3958" t="s">
        <v>83</v>
      </c>
    </row>
    <row r="3959" spans="1:21" x14ac:dyDescent="0.3">
      <c r="A3959" s="3" t="s">
        <v>4043</v>
      </c>
      <c r="B3959" s="1">
        <v>45335</v>
      </c>
      <c r="C3959" s="7" t="str">
        <f>TEXT(tb_vendas[[#This Row],[Data do Pedido]],"aaaa-mm")</f>
        <v>2024-02</v>
      </c>
      <c r="D3959" s="1" t="s">
        <v>6593</v>
      </c>
      <c r="E3959" t="s">
        <v>19</v>
      </c>
      <c r="F3959" t="s">
        <v>30</v>
      </c>
      <c r="G3959" t="s">
        <v>44</v>
      </c>
      <c r="H3959" t="s">
        <v>46</v>
      </c>
      <c r="I3959" t="s">
        <v>61</v>
      </c>
      <c r="J3959" t="s">
        <v>68</v>
      </c>
      <c r="K3959" t="s">
        <v>76</v>
      </c>
      <c r="L3959">
        <v>66</v>
      </c>
      <c r="M3959" s="5">
        <v>73.260000000000005</v>
      </c>
      <c r="N3959" s="5">
        <f t="shared" si="61"/>
        <v>4835.1600000000008</v>
      </c>
      <c r="O3959" s="5">
        <v>24.20634354958116</v>
      </c>
      <c r="P3959" s="5">
        <f>tb_vendas[[#This Row],[Quantidade]]*tb_vendas[[#This Row],[Custo Unitário]]</f>
        <v>1597.6186742723564</v>
      </c>
      <c r="Q3959" s="5">
        <f>tb_vendas[[#This Row],[Valor Total]]-tb_vendas[[#This Row],[Custo Total]]</f>
        <v>3237.5413257276441</v>
      </c>
      <c r="R3959" s="2">
        <v>3</v>
      </c>
      <c r="S3959" s="3">
        <v>9</v>
      </c>
      <c r="T3959" t="s">
        <v>81</v>
      </c>
      <c r="U3959" t="s">
        <v>83</v>
      </c>
    </row>
    <row r="3960" spans="1:21" x14ac:dyDescent="0.3">
      <c r="A3960" s="3" t="s">
        <v>4044</v>
      </c>
      <c r="B3960" s="1">
        <v>45335</v>
      </c>
      <c r="C3960" s="7" t="str">
        <f>TEXT(tb_vendas[[#This Row],[Data do Pedido]],"aaaa-mm")</f>
        <v>2024-02</v>
      </c>
      <c r="D3960" s="1" t="s">
        <v>6588</v>
      </c>
      <c r="E3960" t="s">
        <v>19</v>
      </c>
      <c r="F3960" t="s">
        <v>35</v>
      </c>
      <c r="G3960" t="s">
        <v>44</v>
      </c>
      <c r="H3960" t="s">
        <v>46</v>
      </c>
      <c r="I3960" t="s">
        <v>59</v>
      </c>
      <c r="J3960" t="s">
        <v>70</v>
      </c>
      <c r="K3960" t="s">
        <v>75</v>
      </c>
      <c r="L3960">
        <v>49</v>
      </c>
      <c r="M3960" s="5">
        <v>15.83</v>
      </c>
      <c r="N3960" s="5">
        <f t="shared" si="61"/>
        <v>775.67</v>
      </c>
      <c r="O3960" s="5">
        <v>5.431105107527797</v>
      </c>
      <c r="P3960" s="5">
        <f>tb_vendas[[#This Row],[Quantidade]]*tb_vendas[[#This Row],[Custo Unitário]]</f>
        <v>266.12415026886202</v>
      </c>
      <c r="Q3960" s="5">
        <f>tb_vendas[[#This Row],[Valor Total]]-tb_vendas[[#This Row],[Custo Total]]</f>
        <v>509.54584973113793</v>
      </c>
      <c r="R3960" s="2">
        <v>4</v>
      </c>
      <c r="S3960" s="3">
        <v>3</v>
      </c>
      <c r="T3960" t="s">
        <v>81</v>
      </c>
      <c r="U3960" t="s">
        <v>85</v>
      </c>
    </row>
    <row r="3961" spans="1:21" x14ac:dyDescent="0.3">
      <c r="A3961" s="3" t="s">
        <v>4045</v>
      </c>
      <c r="B3961" s="1">
        <v>45335</v>
      </c>
      <c r="C3961" s="7" t="str">
        <f>TEXT(tb_vendas[[#This Row],[Data do Pedido]],"aaaa-mm")</f>
        <v>2024-02</v>
      </c>
      <c r="D3961" s="1" t="s">
        <v>6590</v>
      </c>
      <c r="E3961" t="s">
        <v>23</v>
      </c>
      <c r="F3961" t="s">
        <v>32</v>
      </c>
      <c r="G3961" t="s">
        <v>39</v>
      </c>
      <c r="H3961" t="s">
        <v>45</v>
      </c>
      <c r="I3961" t="s">
        <v>53</v>
      </c>
      <c r="J3961" t="s">
        <v>67</v>
      </c>
      <c r="K3961" t="s">
        <v>74</v>
      </c>
      <c r="L3961">
        <v>33</v>
      </c>
      <c r="M3961" s="5">
        <v>88.25</v>
      </c>
      <c r="N3961" s="5">
        <f t="shared" si="61"/>
        <v>2912.25</v>
      </c>
      <c r="O3961" s="5">
        <v>29.311147962366903</v>
      </c>
      <c r="P3961" s="5">
        <f>tb_vendas[[#This Row],[Quantidade]]*tb_vendas[[#This Row],[Custo Unitário]]</f>
        <v>967.26788275810782</v>
      </c>
      <c r="Q3961" s="5">
        <f>tb_vendas[[#This Row],[Valor Total]]-tb_vendas[[#This Row],[Custo Total]]</f>
        <v>1944.9821172418922</v>
      </c>
      <c r="R3961" s="2">
        <v>1</v>
      </c>
      <c r="S3961" s="3">
        <v>10</v>
      </c>
      <c r="T3961" t="s">
        <v>81</v>
      </c>
      <c r="U3961" t="s">
        <v>85</v>
      </c>
    </row>
    <row r="3962" spans="1:21" x14ac:dyDescent="0.3">
      <c r="A3962" s="3" t="s">
        <v>4046</v>
      </c>
      <c r="B3962" s="1">
        <v>45335</v>
      </c>
      <c r="C3962" s="7" t="str">
        <f>TEXT(tb_vendas[[#This Row],[Data do Pedido]],"aaaa-mm")</f>
        <v>2024-02</v>
      </c>
      <c r="D3962" s="1" t="s">
        <v>6588</v>
      </c>
      <c r="E3962" t="s">
        <v>21</v>
      </c>
      <c r="F3962" t="s">
        <v>36</v>
      </c>
      <c r="G3962" t="s">
        <v>39</v>
      </c>
      <c r="H3962" t="s">
        <v>45</v>
      </c>
      <c r="I3962" t="s">
        <v>54</v>
      </c>
      <c r="J3962" t="s">
        <v>68</v>
      </c>
      <c r="K3962" t="s">
        <v>75</v>
      </c>
      <c r="L3962">
        <v>96</v>
      </c>
      <c r="M3962" s="5">
        <v>92.89</v>
      </c>
      <c r="N3962" s="5">
        <f t="shared" si="61"/>
        <v>8917.44</v>
      </c>
      <c r="O3962" s="5">
        <v>42.490495240105915</v>
      </c>
      <c r="P3962" s="5">
        <f>tb_vendas[[#This Row],[Quantidade]]*tb_vendas[[#This Row],[Custo Unitário]]</f>
        <v>4079.0875430501678</v>
      </c>
      <c r="Q3962" s="5">
        <f>tb_vendas[[#This Row],[Valor Total]]-tb_vendas[[#This Row],[Custo Total]]</f>
        <v>4838.3524569498331</v>
      </c>
      <c r="R3962" s="2">
        <v>2</v>
      </c>
      <c r="S3962" s="3">
        <v>1</v>
      </c>
      <c r="T3962" t="s">
        <v>81</v>
      </c>
      <c r="U3962" t="s">
        <v>85</v>
      </c>
    </row>
    <row r="3963" spans="1:21" x14ac:dyDescent="0.3">
      <c r="A3963" s="3" t="s">
        <v>4047</v>
      </c>
      <c r="B3963" s="1">
        <v>45335</v>
      </c>
      <c r="C3963" s="7" t="str">
        <f>TEXT(tb_vendas[[#This Row],[Data do Pedido]],"aaaa-mm")</f>
        <v>2024-02</v>
      </c>
      <c r="D3963" s="1" t="s">
        <v>6591</v>
      </c>
      <c r="E3963" t="s">
        <v>16</v>
      </c>
      <c r="F3963" t="s">
        <v>30</v>
      </c>
      <c r="G3963" t="s">
        <v>44</v>
      </c>
      <c r="H3963" t="s">
        <v>46</v>
      </c>
      <c r="I3963" t="s">
        <v>47</v>
      </c>
      <c r="J3963" t="s">
        <v>63</v>
      </c>
      <c r="K3963" t="s">
        <v>73</v>
      </c>
      <c r="L3963">
        <v>76</v>
      </c>
      <c r="M3963" s="5">
        <v>80.540000000000006</v>
      </c>
      <c r="N3963" s="5">
        <f t="shared" si="61"/>
        <v>6121.0400000000009</v>
      </c>
      <c r="O3963" s="5">
        <v>33.144493820287501</v>
      </c>
      <c r="P3963" s="5">
        <f>tb_vendas[[#This Row],[Quantidade]]*tb_vendas[[#This Row],[Custo Unitário]]</f>
        <v>2518.98153034185</v>
      </c>
      <c r="Q3963" s="5">
        <f>tb_vendas[[#This Row],[Valor Total]]-tb_vendas[[#This Row],[Custo Total]]</f>
        <v>3602.0584696581509</v>
      </c>
      <c r="R3963" s="2">
        <v>3</v>
      </c>
      <c r="S3963" s="3">
        <v>9</v>
      </c>
      <c r="T3963" t="s">
        <v>81</v>
      </c>
      <c r="U3963" t="s">
        <v>85</v>
      </c>
    </row>
    <row r="3964" spans="1:21" x14ac:dyDescent="0.3">
      <c r="A3964" s="3" t="s">
        <v>4048</v>
      </c>
      <c r="B3964" s="1">
        <v>45335</v>
      </c>
      <c r="C3964" s="7" t="str">
        <f>TEXT(tb_vendas[[#This Row],[Data do Pedido]],"aaaa-mm")</f>
        <v>2024-02</v>
      </c>
      <c r="D3964" s="1" t="s">
        <v>6589</v>
      </c>
      <c r="E3964" t="s">
        <v>21</v>
      </c>
      <c r="F3964" t="s">
        <v>30</v>
      </c>
      <c r="G3964" t="s">
        <v>44</v>
      </c>
      <c r="H3964" t="s">
        <v>46</v>
      </c>
      <c r="I3964" t="s">
        <v>55</v>
      </c>
      <c r="J3964" t="s">
        <v>69</v>
      </c>
      <c r="K3964" t="s">
        <v>77</v>
      </c>
      <c r="L3964">
        <v>82</v>
      </c>
      <c r="M3964" s="5">
        <v>38.380000000000003</v>
      </c>
      <c r="N3964" s="5">
        <f t="shared" si="61"/>
        <v>3147.1600000000003</v>
      </c>
      <c r="O3964" s="5">
        <v>16.372637047307897</v>
      </c>
      <c r="P3964" s="5">
        <f>tb_vendas[[#This Row],[Quantidade]]*tb_vendas[[#This Row],[Custo Unitário]]</f>
        <v>1342.5562378792476</v>
      </c>
      <c r="Q3964" s="5">
        <f>tb_vendas[[#This Row],[Valor Total]]-tb_vendas[[#This Row],[Custo Total]]</f>
        <v>1804.6037621207527</v>
      </c>
      <c r="R3964" s="2">
        <v>5</v>
      </c>
      <c r="S3964" s="3">
        <v>7</v>
      </c>
      <c r="T3964" t="s">
        <v>80</v>
      </c>
      <c r="U3964" t="s">
        <v>84</v>
      </c>
    </row>
    <row r="3965" spans="1:21" x14ac:dyDescent="0.3">
      <c r="A3965" s="3" t="s">
        <v>4049</v>
      </c>
      <c r="B3965" s="1">
        <v>45335</v>
      </c>
      <c r="C3965" s="7" t="str">
        <f>TEXT(tb_vendas[[#This Row],[Data do Pedido]],"aaaa-mm")</f>
        <v>2024-02</v>
      </c>
      <c r="D3965" s="1" t="s">
        <v>6593</v>
      </c>
      <c r="E3965" t="s">
        <v>17</v>
      </c>
      <c r="F3965" t="s">
        <v>25</v>
      </c>
      <c r="G3965" t="s">
        <v>40</v>
      </c>
      <c r="H3965" t="s">
        <v>46</v>
      </c>
      <c r="I3965" t="s">
        <v>49</v>
      </c>
      <c r="J3965" t="s">
        <v>65</v>
      </c>
      <c r="K3965" t="s">
        <v>77</v>
      </c>
      <c r="L3965">
        <v>32</v>
      </c>
      <c r="M3965" s="5">
        <v>77.25</v>
      </c>
      <c r="N3965" s="5">
        <f t="shared" si="61"/>
        <v>2472</v>
      </c>
      <c r="O3965" s="5">
        <v>25.364890403105306</v>
      </c>
      <c r="P3965" s="5">
        <f>tb_vendas[[#This Row],[Quantidade]]*tb_vendas[[#This Row],[Custo Unitário]]</f>
        <v>811.6764928993698</v>
      </c>
      <c r="Q3965" s="5">
        <f>tb_vendas[[#This Row],[Valor Total]]-tb_vendas[[#This Row],[Custo Total]]</f>
        <v>1660.3235071006302</v>
      </c>
      <c r="R3965" s="2">
        <v>5</v>
      </c>
      <c r="S3965" s="3">
        <v>1</v>
      </c>
      <c r="T3965" t="s">
        <v>80</v>
      </c>
      <c r="U3965" t="s">
        <v>82</v>
      </c>
    </row>
    <row r="3966" spans="1:21" x14ac:dyDescent="0.3">
      <c r="A3966" s="3" t="s">
        <v>4050</v>
      </c>
      <c r="B3966" s="1">
        <v>45336</v>
      </c>
      <c r="C3966" s="7" t="str">
        <f>TEXT(tb_vendas[[#This Row],[Data do Pedido]],"aaaa-mm")</f>
        <v>2024-02</v>
      </c>
      <c r="D3966" s="1" t="s">
        <v>6593</v>
      </c>
      <c r="E3966" t="s">
        <v>19</v>
      </c>
      <c r="F3966" t="s">
        <v>35</v>
      </c>
      <c r="G3966" t="s">
        <v>44</v>
      </c>
      <c r="H3966" t="s">
        <v>46</v>
      </c>
      <c r="I3966" t="s">
        <v>53</v>
      </c>
      <c r="J3966" t="s">
        <v>67</v>
      </c>
      <c r="K3966" t="s">
        <v>71</v>
      </c>
      <c r="L3966">
        <v>93</v>
      </c>
      <c r="M3966" s="5">
        <v>66.16</v>
      </c>
      <c r="N3966" s="5">
        <f t="shared" si="61"/>
        <v>6152.88</v>
      </c>
      <c r="O3966" s="5">
        <v>31.364544196672142</v>
      </c>
      <c r="P3966" s="5">
        <f>tb_vendas[[#This Row],[Quantidade]]*tb_vendas[[#This Row],[Custo Unitário]]</f>
        <v>2916.9026102905091</v>
      </c>
      <c r="Q3966" s="5">
        <f>tb_vendas[[#This Row],[Valor Total]]-tb_vendas[[#This Row],[Custo Total]]</f>
        <v>3235.977389709491</v>
      </c>
      <c r="R3966" s="2">
        <v>6</v>
      </c>
      <c r="S3966" s="3">
        <v>9</v>
      </c>
      <c r="T3966" t="s">
        <v>81</v>
      </c>
      <c r="U3966" t="s">
        <v>84</v>
      </c>
    </row>
    <row r="3967" spans="1:21" x14ac:dyDescent="0.3">
      <c r="A3967" s="3" t="s">
        <v>4051</v>
      </c>
      <c r="B3967" s="1">
        <v>45336</v>
      </c>
      <c r="C3967" s="7" t="str">
        <f>TEXT(tb_vendas[[#This Row],[Data do Pedido]],"aaaa-mm")</f>
        <v>2024-02</v>
      </c>
      <c r="D3967" s="1" t="s">
        <v>6593</v>
      </c>
      <c r="E3967" t="s">
        <v>20</v>
      </c>
      <c r="F3967" t="s">
        <v>33</v>
      </c>
      <c r="G3967" t="s">
        <v>42</v>
      </c>
      <c r="H3967" t="s">
        <v>46</v>
      </c>
      <c r="I3967" t="s">
        <v>60</v>
      </c>
      <c r="J3967" t="s">
        <v>69</v>
      </c>
      <c r="K3967" t="s">
        <v>77</v>
      </c>
      <c r="L3967">
        <v>18</v>
      </c>
      <c r="M3967" s="5">
        <v>35.130000000000003</v>
      </c>
      <c r="N3967" s="5">
        <f t="shared" si="61"/>
        <v>632.34</v>
      </c>
      <c r="O3967" s="5">
        <v>26.922543012581407</v>
      </c>
      <c r="P3967" s="5">
        <f>tb_vendas[[#This Row],[Quantidade]]*tb_vendas[[#This Row],[Custo Unitário]]</f>
        <v>484.60577422646531</v>
      </c>
      <c r="Q3967" s="5">
        <f>tb_vendas[[#This Row],[Valor Total]]-tb_vendas[[#This Row],[Custo Total]]</f>
        <v>147.73422577353472</v>
      </c>
      <c r="R3967" s="2">
        <v>2</v>
      </c>
      <c r="S3967" s="3">
        <v>4</v>
      </c>
      <c r="T3967" t="s">
        <v>81</v>
      </c>
      <c r="U3967" t="s">
        <v>84</v>
      </c>
    </row>
    <row r="3968" spans="1:21" x14ac:dyDescent="0.3">
      <c r="A3968" s="3" t="s">
        <v>4052</v>
      </c>
      <c r="B3968" s="1">
        <v>45336</v>
      </c>
      <c r="C3968" s="7" t="str">
        <f>TEXT(tb_vendas[[#This Row],[Data do Pedido]],"aaaa-mm")</f>
        <v>2024-02</v>
      </c>
      <c r="D3968" s="1" t="s">
        <v>6590</v>
      </c>
      <c r="E3968" t="s">
        <v>18</v>
      </c>
      <c r="F3968" t="s">
        <v>32</v>
      </c>
      <c r="G3968" t="s">
        <v>39</v>
      </c>
      <c r="H3968" t="s">
        <v>45</v>
      </c>
      <c r="I3968" t="s">
        <v>53</v>
      </c>
      <c r="J3968" t="s">
        <v>67</v>
      </c>
      <c r="K3968" t="s">
        <v>75</v>
      </c>
      <c r="L3968">
        <v>21</v>
      </c>
      <c r="M3968" s="5">
        <v>22.63</v>
      </c>
      <c r="N3968" s="5">
        <f t="shared" si="61"/>
        <v>475.22999999999996</v>
      </c>
      <c r="O3968" s="5">
        <v>15.176548814719739</v>
      </c>
      <c r="P3968" s="5">
        <f>tb_vendas[[#This Row],[Quantidade]]*tb_vendas[[#This Row],[Custo Unitário]]</f>
        <v>318.7075251091145</v>
      </c>
      <c r="Q3968" s="5">
        <f>tb_vendas[[#This Row],[Valor Total]]-tb_vendas[[#This Row],[Custo Total]]</f>
        <v>156.52247489088546</v>
      </c>
      <c r="R3968" s="2">
        <v>5</v>
      </c>
      <c r="S3968" s="3">
        <v>0</v>
      </c>
      <c r="T3968" t="s">
        <v>79</v>
      </c>
      <c r="U3968" t="s">
        <v>84</v>
      </c>
    </row>
    <row r="3969" spans="1:21" x14ac:dyDescent="0.3">
      <c r="A3969" s="3" t="s">
        <v>4053</v>
      </c>
      <c r="B3969" s="1">
        <v>45337</v>
      </c>
      <c r="C3969" s="7" t="str">
        <f>TEXT(tb_vendas[[#This Row],[Data do Pedido]],"aaaa-mm")</f>
        <v>2024-02</v>
      </c>
      <c r="D3969" s="1" t="s">
        <v>6589</v>
      </c>
      <c r="E3969" t="s">
        <v>21</v>
      </c>
      <c r="F3969" t="s">
        <v>37</v>
      </c>
      <c r="G3969" t="s">
        <v>41</v>
      </c>
      <c r="H3969" t="s">
        <v>45</v>
      </c>
      <c r="I3969" t="s">
        <v>55</v>
      </c>
      <c r="J3969" t="s">
        <v>69</v>
      </c>
      <c r="K3969" t="s">
        <v>71</v>
      </c>
      <c r="L3969">
        <v>9</v>
      </c>
      <c r="M3969" s="5">
        <v>86.73</v>
      </c>
      <c r="N3969" s="5">
        <f t="shared" si="61"/>
        <v>780.57</v>
      </c>
      <c r="O3969" s="5">
        <v>58.094760374880927</v>
      </c>
      <c r="P3969" s="5">
        <f>tb_vendas[[#This Row],[Quantidade]]*tb_vendas[[#This Row],[Custo Unitário]]</f>
        <v>522.85284337392829</v>
      </c>
      <c r="Q3969" s="5">
        <f>tb_vendas[[#This Row],[Valor Total]]-tb_vendas[[#This Row],[Custo Total]]</f>
        <v>257.71715662607176</v>
      </c>
      <c r="R3969" s="2">
        <v>8</v>
      </c>
      <c r="S3969" s="3">
        <v>10</v>
      </c>
      <c r="T3969" t="s">
        <v>81</v>
      </c>
      <c r="U3969" t="s">
        <v>85</v>
      </c>
    </row>
    <row r="3970" spans="1:21" x14ac:dyDescent="0.3">
      <c r="A3970" s="3" t="s">
        <v>4054</v>
      </c>
      <c r="B3970" s="1">
        <v>45337</v>
      </c>
      <c r="C3970" s="7" t="str">
        <f>TEXT(tb_vendas[[#This Row],[Data do Pedido]],"aaaa-mm")</f>
        <v>2024-02</v>
      </c>
      <c r="D3970" s="1" t="s">
        <v>6588</v>
      </c>
      <c r="E3970" t="s">
        <v>21</v>
      </c>
      <c r="F3970" t="s">
        <v>30</v>
      </c>
      <c r="G3970" t="s">
        <v>44</v>
      </c>
      <c r="H3970" t="s">
        <v>46</v>
      </c>
      <c r="I3970" t="s">
        <v>62</v>
      </c>
      <c r="J3970" t="s">
        <v>70</v>
      </c>
      <c r="K3970" t="s">
        <v>71</v>
      </c>
      <c r="L3970">
        <v>63</v>
      </c>
      <c r="M3970" s="5">
        <v>80.22</v>
      </c>
      <c r="N3970" s="5">
        <f t="shared" si="61"/>
        <v>5053.8599999999997</v>
      </c>
      <c r="O3970" s="5">
        <v>36.486892146201463</v>
      </c>
      <c r="P3970" s="5">
        <f>tb_vendas[[#This Row],[Quantidade]]*tb_vendas[[#This Row],[Custo Unitário]]</f>
        <v>2298.674205210692</v>
      </c>
      <c r="Q3970" s="5">
        <f>tb_vendas[[#This Row],[Valor Total]]-tb_vendas[[#This Row],[Custo Total]]</f>
        <v>2755.1857947893077</v>
      </c>
      <c r="R3970" s="2">
        <v>3</v>
      </c>
      <c r="S3970" s="3">
        <v>6</v>
      </c>
      <c r="T3970" t="s">
        <v>81</v>
      </c>
      <c r="U3970" t="s">
        <v>82</v>
      </c>
    </row>
    <row r="3971" spans="1:21" x14ac:dyDescent="0.3">
      <c r="A3971" s="3" t="s">
        <v>4055</v>
      </c>
      <c r="B3971" s="1">
        <v>45338</v>
      </c>
      <c r="C3971" s="7" t="str">
        <f>TEXT(tb_vendas[[#This Row],[Data do Pedido]],"aaaa-mm")</f>
        <v>2024-02</v>
      </c>
      <c r="D3971" s="1" t="s">
        <v>6590</v>
      </c>
      <c r="E3971" t="s">
        <v>18</v>
      </c>
      <c r="F3971" t="s">
        <v>26</v>
      </c>
      <c r="G3971" t="s">
        <v>41</v>
      </c>
      <c r="H3971" t="s">
        <v>45</v>
      </c>
      <c r="I3971" t="s">
        <v>53</v>
      </c>
      <c r="J3971" t="s">
        <v>67</v>
      </c>
      <c r="K3971" t="s">
        <v>74</v>
      </c>
      <c r="L3971">
        <v>90</v>
      </c>
      <c r="M3971" s="5">
        <v>95.08</v>
      </c>
      <c r="N3971" s="5">
        <f t="shared" ref="N3971:N4034" si="62">L3971*M3971</f>
        <v>8557.2000000000007</v>
      </c>
      <c r="O3971" s="5">
        <v>41.238063241577819</v>
      </c>
      <c r="P3971" s="5">
        <f>tb_vendas[[#This Row],[Quantidade]]*tb_vendas[[#This Row],[Custo Unitário]]</f>
        <v>3711.4256917420039</v>
      </c>
      <c r="Q3971" s="5">
        <f>tb_vendas[[#This Row],[Valor Total]]-tb_vendas[[#This Row],[Custo Total]]</f>
        <v>4845.7743082579964</v>
      </c>
      <c r="R3971" s="2">
        <v>3</v>
      </c>
      <c r="S3971" s="3">
        <v>2</v>
      </c>
      <c r="T3971" t="s">
        <v>81</v>
      </c>
      <c r="U3971" t="s">
        <v>85</v>
      </c>
    </row>
    <row r="3972" spans="1:21" x14ac:dyDescent="0.3">
      <c r="A3972" s="3" t="s">
        <v>4056</v>
      </c>
      <c r="B3972" s="1">
        <v>45338</v>
      </c>
      <c r="C3972" s="7" t="str">
        <f>TEXT(tb_vendas[[#This Row],[Data do Pedido]],"aaaa-mm")</f>
        <v>2024-02</v>
      </c>
      <c r="D3972" s="1" t="s">
        <v>6589</v>
      </c>
      <c r="E3972" t="s">
        <v>22</v>
      </c>
      <c r="F3972" t="s">
        <v>34</v>
      </c>
      <c r="G3972" t="s">
        <v>40</v>
      </c>
      <c r="H3972" t="s">
        <v>46</v>
      </c>
      <c r="I3972" t="s">
        <v>60</v>
      </c>
      <c r="J3972" t="s">
        <v>69</v>
      </c>
      <c r="K3972" t="s">
        <v>73</v>
      </c>
      <c r="L3972">
        <v>36</v>
      </c>
      <c r="M3972" s="5">
        <v>52.73</v>
      </c>
      <c r="N3972" s="5">
        <f t="shared" si="62"/>
        <v>1898.28</v>
      </c>
      <c r="O3972" s="5">
        <v>26.736924551091949</v>
      </c>
      <c r="P3972" s="5">
        <f>tb_vendas[[#This Row],[Quantidade]]*tb_vendas[[#This Row],[Custo Unitário]]</f>
        <v>962.52928383931021</v>
      </c>
      <c r="Q3972" s="5">
        <f>tb_vendas[[#This Row],[Valor Total]]-tb_vendas[[#This Row],[Custo Total]]</f>
        <v>935.75071616068976</v>
      </c>
      <c r="R3972" s="2">
        <v>6</v>
      </c>
      <c r="S3972" s="3">
        <v>7</v>
      </c>
      <c r="T3972" t="s">
        <v>80</v>
      </c>
      <c r="U3972" t="s">
        <v>83</v>
      </c>
    </row>
    <row r="3973" spans="1:21" x14ac:dyDescent="0.3">
      <c r="A3973" s="3" t="s">
        <v>4057</v>
      </c>
      <c r="B3973" s="1">
        <v>45338</v>
      </c>
      <c r="C3973" s="7" t="str">
        <f>TEXT(tb_vendas[[#This Row],[Data do Pedido]],"aaaa-mm")</f>
        <v>2024-02</v>
      </c>
      <c r="D3973" s="1" t="s">
        <v>6593</v>
      </c>
      <c r="E3973" t="s">
        <v>18</v>
      </c>
      <c r="F3973" t="s">
        <v>36</v>
      </c>
      <c r="G3973" t="s">
        <v>39</v>
      </c>
      <c r="H3973" t="s">
        <v>45</v>
      </c>
      <c r="I3973" t="s">
        <v>57</v>
      </c>
      <c r="J3973" t="s">
        <v>66</v>
      </c>
      <c r="K3973" t="s">
        <v>72</v>
      </c>
      <c r="L3973">
        <v>30</v>
      </c>
      <c r="M3973" s="5">
        <v>30.36</v>
      </c>
      <c r="N3973" s="5">
        <f t="shared" si="62"/>
        <v>910.8</v>
      </c>
      <c r="O3973" s="5">
        <v>23.634571394264629</v>
      </c>
      <c r="P3973" s="5">
        <f>tb_vendas[[#This Row],[Quantidade]]*tb_vendas[[#This Row],[Custo Unitário]]</f>
        <v>709.03714182793885</v>
      </c>
      <c r="Q3973" s="5">
        <f>tb_vendas[[#This Row],[Valor Total]]-tb_vendas[[#This Row],[Custo Total]]</f>
        <v>201.7628581720611</v>
      </c>
      <c r="R3973" s="2">
        <v>8</v>
      </c>
      <c r="S3973" s="3">
        <v>5</v>
      </c>
      <c r="T3973" t="s">
        <v>81</v>
      </c>
      <c r="U3973" t="s">
        <v>83</v>
      </c>
    </row>
    <row r="3974" spans="1:21" x14ac:dyDescent="0.3">
      <c r="A3974" s="3" t="s">
        <v>4058</v>
      </c>
      <c r="B3974" s="1">
        <v>45338</v>
      </c>
      <c r="C3974" s="7" t="str">
        <f>TEXT(tb_vendas[[#This Row],[Data do Pedido]],"aaaa-mm")</f>
        <v>2024-02</v>
      </c>
      <c r="D3974" s="1" t="s">
        <v>6593</v>
      </c>
      <c r="E3974" t="s">
        <v>18</v>
      </c>
      <c r="F3974" t="s">
        <v>36</v>
      </c>
      <c r="G3974" t="s">
        <v>39</v>
      </c>
      <c r="H3974" t="s">
        <v>45</v>
      </c>
      <c r="I3974" t="s">
        <v>60</v>
      </c>
      <c r="J3974" t="s">
        <v>69</v>
      </c>
      <c r="K3974" t="s">
        <v>76</v>
      </c>
      <c r="L3974">
        <v>57</v>
      </c>
      <c r="M3974" s="5">
        <v>57.39</v>
      </c>
      <c r="N3974" s="5">
        <f t="shared" si="62"/>
        <v>3271.23</v>
      </c>
      <c r="O3974" s="5">
        <v>49.145555823348822</v>
      </c>
      <c r="P3974" s="5">
        <f>tb_vendas[[#This Row],[Quantidade]]*tb_vendas[[#This Row],[Custo Unitário]]</f>
        <v>2801.2966819308826</v>
      </c>
      <c r="Q3974" s="5">
        <f>tb_vendas[[#This Row],[Valor Total]]-tb_vendas[[#This Row],[Custo Total]]</f>
        <v>469.93331806911738</v>
      </c>
      <c r="R3974" s="2">
        <v>10</v>
      </c>
      <c r="S3974" s="3">
        <v>5</v>
      </c>
      <c r="T3974" t="s">
        <v>79</v>
      </c>
      <c r="U3974" t="s">
        <v>83</v>
      </c>
    </row>
    <row r="3975" spans="1:21" x14ac:dyDescent="0.3">
      <c r="A3975" s="3" t="s">
        <v>4059</v>
      </c>
      <c r="B3975" s="1">
        <v>45338</v>
      </c>
      <c r="C3975" s="7" t="str">
        <f>TEXT(tb_vendas[[#This Row],[Data do Pedido]],"aaaa-mm")</f>
        <v>2024-02</v>
      </c>
      <c r="D3975" s="1" t="s">
        <v>6590</v>
      </c>
      <c r="E3975" t="s">
        <v>22</v>
      </c>
      <c r="F3975" t="s">
        <v>33</v>
      </c>
      <c r="G3975" t="s">
        <v>42</v>
      </c>
      <c r="H3975" t="s">
        <v>46</v>
      </c>
      <c r="I3975" t="s">
        <v>55</v>
      </c>
      <c r="J3975" t="s">
        <v>69</v>
      </c>
      <c r="K3975" t="s">
        <v>71</v>
      </c>
      <c r="L3975">
        <v>6</v>
      </c>
      <c r="M3975" s="5">
        <v>29.83</v>
      </c>
      <c r="N3975" s="5">
        <f t="shared" si="62"/>
        <v>178.98</v>
      </c>
      <c r="O3975" s="5">
        <v>9.5228238801219334</v>
      </c>
      <c r="P3975" s="5">
        <f>tb_vendas[[#This Row],[Quantidade]]*tb_vendas[[#This Row],[Custo Unitário]]</f>
        <v>57.1369432807316</v>
      </c>
      <c r="Q3975" s="5">
        <f>tb_vendas[[#This Row],[Valor Total]]-tb_vendas[[#This Row],[Custo Total]]</f>
        <v>121.84305671926839</v>
      </c>
      <c r="R3975" s="2">
        <v>6</v>
      </c>
      <c r="S3975" s="3">
        <v>3</v>
      </c>
      <c r="T3975" t="s">
        <v>81</v>
      </c>
      <c r="U3975" t="s">
        <v>84</v>
      </c>
    </row>
    <row r="3976" spans="1:21" x14ac:dyDescent="0.3">
      <c r="A3976" s="3" t="s">
        <v>4060</v>
      </c>
      <c r="B3976" s="1">
        <v>45338</v>
      </c>
      <c r="C3976" s="7" t="str">
        <f>TEXT(tb_vendas[[#This Row],[Data do Pedido]],"aaaa-mm")</f>
        <v>2024-02</v>
      </c>
      <c r="D3976" s="1" t="s">
        <v>6593</v>
      </c>
      <c r="E3976" t="s">
        <v>20</v>
      </c>
      <c r="F3976" t="s">
        <v>26</v>
      </c>
      <c r="G3976" t="s">
        <v>41</v>
      </c>
      <c r="H3976" t="s">
        <v>45</v>
      </c>
      <c r="I3976" t="s">
        <v>53</v>
      </c>
      <c r="J3976" t="s">
        <v>67</v>
      </c>
      <c r="K3976" t="s">
        <v>76</v>
      </c>
      <c r="L3976">
        <v>75</v>
      </c>
      <c r="M3976" s="5">
        <v>18.07</v>
      </c>
      <c r="N3976" s="5">
        <f t="shared" si="62"/>
        <v>1355.25</v>
      </c>
      <c r="O3976" s="5">
        <v>4.9060111914987532</v>
      </c>
      <c r="P3976" s="5">
        <f>tb_vendas[[#This Row],[Quantidade]]*tb_vendas[[#This Row],[Custo Unitário]]</f>
        <v>367.9508393624065</v>
      </c>
      <c r="Q3976" s="5">
        <f>tb_vendas[[#This Row],[Valor Total]]-tb_vendas[[#This Row],[Custo Total]]</f>
        <v>987.29916063759356</v>
      </c>
      <c r="R3976" s="2">
        <v>8</v>
      </c>
      <c r="S3976" s="3">
        <v>5</v>
      </c>
      <c r="T3976" t="s">
        <v>79</v>
      </c>
      <c r="U3976" t="s">
        <v>83</v>
      </c>
    </row>
    <row r="3977" spans="1:21" x14ac:dyDescent="0.3">
      <c r="A3977" s="3" t="s">
        <v>4061</v>
      </c>
      <c r="B3977" s="1">
        <v>45338</v>
      </c>
      <c r="C3977" s="7" t="str">
        <f>TEXT(tb_vendas[[#This Row],[Data do Pedido]],"aaaa-mm")</f>
        <v>2024-02</v>
      </c>
      <c r="D3977" s="1" t="s">
        <v>6589</v>
      </c>
      <c r="E3977" t="s">
        <v>23</v>
      </c>
      <c r="F3977" t="s">
        <v>36</v>
      </c>
      <c r="G3977" t="s">
        <v>39</v>
      </c>
      <c r="H3977" t="s">
        <v>45</v>
      </c>
      <c r="I3977" t="s">
        <v>57</v>
      </c>
      <c r="J3977" t="s">
        <v>66</v>
      </c>
      <c r="K3977" t="s">
        <v>72</v>
      </c>
      <c r="L3977">
        <v>20</v>
      </c>
      <c r="M3977" s="5">
        <v>43.86</v>
      </c>
      <c r="N3977" s="5">
        <f t="shared" si="62"/>
        <v>877.2</v>
      </c>
      <c r="O3977" s="5">
        <v>13.394980442152287</v>
      </c>
      <c r="P3977" s="5">
        <f>tb_vendas[[#This Row],[Quantidade]]*tb_vendas[[#This Row],[Custo Unitário]]</f>
        <v>267.89960884304571</v>
      </c>
      <c r="Q3977" s="5">
        <f>tb_vendas[[#This Row],[Valor Total]]-tb_vendas[[#This Row],[Custo Total]]</f>
        <v>609.30039115695433</v>
      </c>
      <c r="R3977" s="2">
        <v>9</v>
      </c>
      <c r="S3977" s="3">
        <v>8</v>
      </c>
      <c r="T3977" t="s">
        <v>80</v>
      </c>
      <c r="U3977" t="s">
        <v>83</v>
      </c>
    </row>
    <row r="3978" spans="1:21" x14ac:dyDescent="0.3">
      <c r="A3978" s="3" t="s">
        <v>4062</v>
      </c>
      <c r="B3978" s="1">
        <v>45338</v>
      </c>
      <c r="C3978" s="7" t="str">
        <f>TEXT(tb_vendas[[#This Row],[Data do Pedido]],"aaaa-mm")</f>
        <v>2024-02</v>
      </c>
      <c r="D3978" s="1" t="s">
        <v>6592</v>
      </c>
      <c r="E3978" t="s">
        <v>20</v>
      </c>
      <c r="F3978" t="s">
        <v>37</v>
      </c>
      <c r="G3978" t="s">
        <v>41</v>
      </c>
      <c r="H3978" t="s">
        <v>45</v>
      </c>
      <c r="I3978" t="s">
        <v>51</v>
      </c>
      <c r="J3978" t="s">
        <v>65</v>
      </c>
      <c r="K3978" t="s">
        <v>77</v>
      </c>
      <c r="L3978">
        <v>79</v>
      </c>
      <c r="M3978" s="5">
        <v>53.97</v>
      </c>
      <c r="N3978" s="5">
        <f t="shared" si="62"/>
        <v>4263.63</v>
      </c>
      <c r="O3978" s="5">
        <v>21.739770935989807</v>
      </c>
      <c r="P3978" s="5">
        <f>tb_vendas[[#This Row],[Quantidade]]*tb_vendas[[#This Row],[Custo Unitário]]</f>
        <v>1717.4419039431948</v>
      </c>
      <c r="Q3978" s="5">
        <f>tb_vendas[[#This Row],[Valor Total]]-tb_vendas[[#This Row],[Custo Total]]</f>
        <v>2546.1880960568051</v>
      </c>
      <c r="R3978" s="2">
        <v>3</v>
      </c>
      <c r="S3978" s="3">
        <v>10</v>
      </c>
      <c r="T3978" t="s">
        <v>81</v>
      </c>
      <c r="U3978" t="s">
        <v>82</v>
      </c>
    </row>
    <row r="3979" spans="1:21" x14ac:dyDescent="0.3">
      <c r="A3979" s="3" t="s">
        <v>4063</v>
      </c>
      <c r="B3979" s="1">
        <v>45339</v>
      </c>
      <c r="C3979" s="7" t="str">
        <f>TEXT(tb_vendas[[#This Row],[Data do Pedido]],"aaaa-mm")</f>
        <v>2024-02</v>
      </c>
      <c r="D3979" s="1" t="s">
        <v>6590</v>
      </c>
      <c r="E3979" t="s">
        <v>20</v>
      </c>
      <c r="F3979" t="s">
        <v>33</v>
      </c>
      <c r="G3979" t="s">
        <v>42</v>
      </c>
      <c r="H3979" t="s">
        <v>46</v>
      </c>
      <c r="I3979" t="s">
        <v>50</v>
      </c>
      <c r="J3979" t="s">
        <v>66</v>
      </c>
      <c r="K3979" t="s">
        <v>74</v>
      </c>
      <c r="L3979">
        <v>36</v>
      </c>
      <c r="M3979" s="5">
        <v>90.53</v>
      </c>
      <c r="N3979" s="5">
        <f t="shared" si="62"/>
        <v>3259.08</v>
      </c>
      <c r="O3979" s="5">
        <v>31.444464563011419</v>
      </c>
      <c r="P3979" s="5">
        <f>tb_vendas[[#This Row],[Quantidade]]*tb_vendas[[#This Row],[Custo Unitário]]</f>
        <v>1132.000724268411</v>
      </c>
      <c r="Q3979" s="5">
        <f>tb_vendas[[#This Row],[Valor Total]]-tb_vendas[[#This Row],[Custo Total]]</f>
        <v>2127.079275731589</v>
      </c>
      <c r="R3979" s="2">
        <v>5</v>
      </c>
      <c r="S3979" s="3">
        <v>3</v>
      </c>
      <c r="T3979" t="s">
        <v>80</v>
      </c>
      <c r="U3979" t="s">
        <v>82</v>
      </c>
    </row>
    <row r="3980" spans="1:21" x14ac:dyDescent="0.3">
      <c r="A3980" s="3" t="s">
        <v>4064</v>
      </c>
      <c r="B3980" s="1">
        <v>45339</v>
      </c>
      <c r="C3980" s="7" t="str">
        <f>TEXT(tb_vendas[[#This Row],[Data do Pedido]],"aaaa-mm")</f>
        <v>2024-02</v>
      </c>
      <c r="D3980" s="1" t="s">
        <v>6593</v>
      </c>
      <c r="E3980" t="s">
        <v>19</v>
      </c>
      <c r="F3980" t="s">
        <v>34</v>
      </c>
      <c r="G3980" t="s">
        <v>40</v>
      </c>
      <c r="H3980" t="s">
        <v>46</v>
      </c>
      <c r="I3980" t="s">
        <v>53</v>
      </c>
      <c r="J3980" t="s">
        <v>67</v>
      </c>
      <c r="K3980" t="s">
        <v>76</v>
      </c>
      <c r="L3980">
        <v>95</v>
      </c>
      <c r="M3980" s="5">
        <v>32.39</v>
      </c>
      <c r="N3980" s="5">
        <f t="shared" si="62"/>
        <v>3077.05</v>
      </c>
      <c r="O3980" s="5">
        <v>24.776816861990419</v>
      </c>
      <c r="P3980" s="5">
        <f>tb_vendas[[#This Row],[Quantidade]]*tb_vendas[[#This Row],[Custo Unitário]]</f>
        <v>2353.7976018890899</v>
      </c>
      <c r="Q3980" s="5">
        <f>tb_vendas[[#This Row],[Valor Total]]-tb_vendas[[#This Row],[Custo Total]]</f>
        <v>723.25239811091024</v>
      </c>
      <c r="R3980" s="2">
        <v>5</v>
      </c>
      <c r="S3980" s="3">
        <v>6</v>
      </c>
      <c r="T3980" t="s">
        <v>80</v>
      </c>
      <c r="U3980" t="s">
        <v>82</v>
      </c>
    </row>
    <row r="3981" spans="1:21" x14ac:dyDescent="0.3">
      <c r="A3981" s="3" t="s">
        <v>4065</v>
      </c>
      <c r="B3981" s="1">
        <v>45339</v>
      </c>
      <c r="C3981" s="7" t="str">
        <f>TEXT(tb_vendas[[#This Row],[Data do Pedido]],"aaaa-mm")</f>
        <v>2024-02</v>
      </c>
      <c r="D3981" s="1" t="s">
        <v>6592</v>
      </c>
      <c r="E3981" t="s">
        <v>20</v>
      </c>
      <c r="F3981" t="s">
        <v>24</v>
      </c>
      <c r="G3981" t="s">
        <v>39</v>
      </c>
      <c r="H3981" t="s">
        <v>45</v>
      </c>
      <c r="I3981" t="s">
        <v>59</v>
      </c>
      <c r="J3981" t="s">
        <v>70</v>
      </c>
      <c r="K3981" t="s">
        <v>78</v>
      </c>
      <c r="L3981">
        <v>11</v>
      </c>
      <c r="M3981" s="5">
        <v>19.989999999999998</v>
      </c>
      <c r="N3981" s="5">
        <f t="shared" si="62"/>
        <v>219.89</v>
      </c>
      <c r="O3981" s="5">
        <v>8.1744642888334145</v>
      </c>
      <c r="P3981" s="5">
        <f>tb_vendas[[#This Row],[Quantidade]]*tb_vendas[[#This Row],[Custo Unitário]]</f>
        <v>89.919107177167561</v>
      </c>
      <c r="Q3981" s="5">
        <f>tb_vendas[[#This Row],[Valor Total]]-tb_vendas[[#This Row],[Custo Total]]</f>
        <v>129.97089282283241</v>
      </c>
      <c r="R3981" s="2">
        <v>9</v>
      </c>
      <c r="S3981" s="3">
        <v>0</v>
      </c>
      <c r="T3981" t="s">
        <v>80</v>
      </c>
      <c r="U3981" t="s">
        <v>83</v>
      </c>
    </row>
    <row r="3982" spans="1:21" x14ac:dyDescent="0.3">
      <c r="A3982" s="3" t="s">
        <v>4066</v>
      </c>
      <c r="B3982" s="1">
        <v>45339</v>
      </c>
      <c r="C3982" s="7" t="str">
        <f>TEXT(tb_vendas[[#This Row],[Data do Pedido]],"aaaa-mm")</f>
        <v>2024-02</v>
      </c>
      <c r="D3982" s="1" t="s">
        <v>6592</v>
      </c>
      <c r="E3982" t="s">
        <v>18</v>
      </c>
      <c r="F3982" t="s">
        <v>25</v>
      </c>
      <c r="G3982" t="s">
        <v>40</v>
      </c>
      <c r="H3982" t="s">
        <v>46</v>
      </c>
      <c r="I3982" t="s">
        <v>59</v>
      </c>
      <c r="J3982" t="s">
        <v>70</v>
      </c>
      <c r="K3982" t="s">
        <v>78</v>
      </c>
      <c r="L3982">
        <v>35</v>
      </c>
      <c r="M3982" s="5">
        <v>28.96</v>
      </c>
      <c r="N3982" s="5">
        <f t="shared" si="62"/>
        <v>1013.6</v>
      </c>
      <c r="O3982" s="5">
        <v>11.682372502247141</v>
      </c>
      <c r="P3982" s="5">
        <f>tb_vendas[[#This Row],[Quantidade]]*tb_vendas[[#This Row],[Custo Unitário]]</f>
        <v>408.88303757864992</v>
      </c>
      <c r="Q3982" s="5">
        <f>tb_vendas[[#This Row],[Valor Total]]-tb_vendas[[#This Row],[Custo Total]]</f>
        <v>604.7169624213501</v>
      </c>
      <c r="R3982" s="2">
        <v>9</v>
      </c>
      <c r="S3982" s="3">
        <v>0</v>
      </c>
      <c r="T3982" t="s">
        <v>80</v>
      </c>
      <c r="U3982" t="s">
        <v>83</v>
      </c>
    </row>
    <row r="3983" spans="1:21" x14ac:dyDescent="0.3">
      <c r="A3983" s="3" t="s">
        <v>4067</v>
      </c>
      <c r="B3983" s="1">
        <v>45340</v>
      </c>
      <c r="C3983" s="7" t="str">
        <f>TEXT(tb_vendas[[#This Row],[Data do Pedido]],"aaaa-mm")</f>
        <v>2024-02</v>
      </c>
      <c r="D3983" s="1" t="s">
        <v>6590</v>
      </c>
      <c r="E3983" t="s">
        <v>19</v>
      </c>
      <c r="F3983" t="s">
        <v>29</v>
      </c>
      <c r="G3983" t="s">
        <v>43</v>
      </c>
      <c r="H3983" t="s">
        <v>45</v>
      </c>
      <c r="I3983" t="s">
        <v>58</v>
      </c>
      <c r="J3983" t="s">
        <v>64</v>
      </c>
      <c r="K3983" t="s">
        <v>74</v>
      </c>
      <c r="L3983">
        <v>91</v>
      </c>
      <c r="M3983" s="5">
        <v>51.89</v>
      </c>
      <c r="N3983" s="5">
        <f t="shared" si="62"/>
        <v>4721.99</v>
      </c>
      <c r="O3983" s="5">
        <v>21.620809403154993</v>
      </c>
      <c r="P3983" s="5">
        <f>tb_vendas[[#This Row],[Quantidade]]*tb_vendas[[#This Row],[Custo Unitário]]</f>
        <v>1967.4936556871044</v>
      </c>
      <c r="Q3983" s="5">
        <f>tb_vendas[[#This Row],[Valor Total]]-tb_vendas[[#This Row],[Custo Total]]</f>
        <v>2754.4963443128954</v>
      </c>
      <c r="R3983" s="2">
        <v>4</v>
      </c>
      <c r="S3983" s="3">
        <v>9</v>
      </c>
      <c r="T3983" t="s">
        <v>79</v>
      </c>
      <c r="U3983" t="s">
        <v>84</v>
      </c>
    </row>
    <row r="3984" spans="1:21" x14ac:dyDescent="0.3">
      <c r="A3984" s="3" t="s">
        <v>4068</v>
      </c>
      <c r="B3984" s="1">
        <v>45340</v>
      </c>
      <c r="C3984" s="7" t="str">
        <f>TEXT(tb_vendas[[#This Row],[Data do Pedido]],"aaaa-mm")</f>
        <v>2024-02</v>
      </c>
      <c r="D3984" s="1" t="s">
        <v>6593</v>
      </c>
      <c r="E3984" t="s">
        <v>17</v>
      </c>
      <c r="F3984" t="s">
        <v>33</v>
      </c>
      <c r="G3984" t="s">
        <v>42</v>
      </c>
      <c r="H3984" t="s">
        <v>46</v>
      </c>
      <c r="I3984" t="s">
        <v>60</v>
      </c>
      <c r="J3984" t="s">
        <v>69</v>
      </c>
      <c r="K3984" t="s">
        <v>74</v>
      </c>
      <c r="L3984">
        <v>82</v>
      </c>
      <c r="M3984" s="5">
        <v>60.9</v>
      </c>
      <c r="N3984" s="5">
        <f t="shared" si="62"/>
        <v>4993.8</v>
      </c>
      <c r="O3984" s="5">
        <v>16.551226363932802</v>
      </c>
      <c r="P3984" s="5">
        <f>tb_vendas[[#This Row],[Quantidade]]*tb_vendas[[#This Row],[Custo Unitário]]</f>
        <v>1357.2005618424898</v>
      </c>
      <c r="Q3984" s="5">
        <f>tb_vendas[[#This Row],[Valor Total]]-tb_vendas[[#This Row],[Custo Total]]</f>
        <v>3636.5994381575101</v>
      </c>
      <c r="R3984" s="2">
        <v>10</v>
      </c>
      <c r="S3984" s="3">
        <v>7</v>
      </c>
      <c r="T3984" t="s">
        <v>80</v>
      </c>
      <c r="U3984" t="s">
        <v>82</v>
      </c>
    </row>
    <row r="3985" spans="1:21" x14ac:dyDescent="0.3">
      <c r="A3985" s="3" t="s">
        <v>4069</v>
      </c>
      <c r="B3985" s="1">
        <v>45340</v>
      </c>
      <c r="C3985" s="7" t="str">
        <f>TEXT(tb_vendas[[#This Row],[Data do Pedido]],"aaaa-mm")</f>
        <v>2024-02</v>
      </c>
      <c r="D3985" s="1" t="s">
        <v>6590</v>
      </c>
      <c r="E3985" t="s">
        <v>17</v>
      </c>
      <c r="F3985" t="s">
        <v>24</v>
      </c>
      <c r="G3985" t="s">
        <v>39</v>
      </c>
      <c r="H3985" t="s">
        <v>45</v>
      </c>
      <c r="I3985" t="s">
        <v>59</v>
      </c>
      <c r="J3985" t="s">
        <v>70</v>
      </c>
      <c r="K3985" t="s">
        <v>71</v>
      </c>
      <c r="L3985">
        <v>66</v>
      </c>
      <c r="M3985" s="5">
        <v>54.43</v>
      </c>
      <c r="N3985" s="5">
        <f t="shared" si="62"/>
        <v>3592.38</v>
      </c>
      <c r="O3985" s="5">
        <v>20.744638021529525</v>
      </c>
      <c r="P3985" s="5">
        <f>tb_vendas[[#This Row],[Quantidade]]*tb_vendas[[#This Row],[Custo Unitário]]</f>
        <v>1369.1461094209487</v>
      </c>
      <c r="Q3985" s="5">
        <f>tb_vendas[[#This Row],[Valor Total]]-tb_vendas[[#This Row],[Custo Total]]</f>
        <v>2223.2338905790511</v>
      </c>
      <c r="R3985" s="2">
        <v>1</v>
      </c>
      <c r="S3985" s="3">
        <v>9</v>
      </c>
      <c r="T3985" t="s">
        <v>80</v>
      </c>
      <c r="U3985" t="s">
        <v>85</v>
      </c>
    </row>
    <row r="3986" spans="1:21" x14ac:dyDescent="0.3">
      <c r="A3986" s="3" t="s">
        <v>4070</v>
      </c>
      <c r="B3986" s="1">
        <v>45340</v>
      </c>
      <c r="C3986" s="7" t="str">
        <f>TEXT(tb_vendas[[#This Row],[Data do Pedido]],"aaaa-mm")</f>
        <v>2024-02</v>
      </c>
      <c r="D3986" s="1" t="s">
        <v>6593</v>
      </c>
      <c r="E3986" t="s">
        <v>18</v>
      </c>
      <c r="F3986" t="s">
        <v>31</v>
      </c>
      <c r="G3986" t="s">
        <v>40</v>
      </c>
      <c r="H3986" t="s">
        <v>46</v>
      </c>
      <c r="I3986" t="s">
        <v>52</v>
      </c>
      <c r="J3986" t="s">
        <v>67</v>
      </c>
      <c r="K3986" t="s">
        <v>78</v>
      </c>
      <c r="L3986">
        <v>23</v>
      </c>
      <c r="M3986" s="5">
        <v>29.96</v>
      </c>
      <c r="N3986" s="5">
        <f t="shared" si="62"/>
        <v>689.08</v>
      </c>
      <c r="O3986" s="5">
        <v>13.460558876925051</v>
      </c>
      <c r="P3986" s="5">
        <f>tb_vendas[[#This Row],[Quantidade]]*tb_vendas[[#This Row],[Custo Unitário]]</f>
        <v>309.59285416927617</v>
      </c>
      <c r="Q3986" s="5">
        <f>tb_vendas[[#This Row],[Valor Total]]-tb_vendas[[#This Row],[Custo Total]]</f>
        <v>379.48714583072388</v>
      </c>
      <c r="R3986" s="2">
        <v>1</v>
      </c>
      <c r="S3986" s="3">
        <v>6</v>
      </c>
      <c r="T3986" t="s">
        <v>80</v>
      </c>
      <c r="U3986" t="s">
        <v>85</v>
      </c>
    </row>
    <row r="3987" spans="1:21" x14ac:dyDescent="0.3">
      <c r="A3987" s="3" t="s">
        <v>4071</v>
      </c>
      <c r="B3987" s="1">
        <v>45340</v>
      </c>
      <c r="C3987" s="7" t="str">
        <f>TEXT(tb_vendas[[#This Row],[Data do Pedido]],"aaaa-mm")</f>
        <v>2024-02</v>
      </c>
      <c r="D3987" s="1" t="s">
        <v>6591</v>
      </c>
      <c r="E3987" t="s">
        <v>20</v>
      </c>
      <c r="F3987" t="s">
        <v>28</v>
      </c>
      <c r="G3987" t="s">
        <v>43</v>
      </c>
      <c r="H3987" t="s">
        <v>45</v>
      </c>
      <c r="I3987" t="s">
        <v>54</v>
      </c>
      <c r="J3987" t="s">
        <v>68</v>
      </c>
      <c r="K3987" t="s">
        <v>72</v>
      </c>
      <c r="L3987">
        <v>95</v>
      </c>
      <c r="M3987" s="5">
        <v>67.650000000000006</v>
      </c>
      <c r="N3987" s="5">
        <f t="shared" si="62"/>
        <v>6426.7500000000009</v>
      </c>
      <c r="O3987" s="5">
        <v>24.079452701773889</v>
      </c>
      <c r="P3987" s="5">
        <f>tb_vendas[[#This Row],[Quantidade]]*tb_vendas[[#This Row],[Custo Unitário]]</f>
        <v>2287.5480066685195</v>
      </c>
      <c r="Q3987" s="5">
        <f>tb_vendas[[#This Row],[Valor Total]]-tb_vendas[[#This Row],[Custo Total]]</f>
        <v>4139.2019933314814</v>
      </c>
      <c r="R3987" s="2">
        <v>7</v>
      </c>
      <c r="S3987" s="3">
        <v>4</v>
      </c>
      <c r="T3987" t="s">
        <v>81</v>
      </c>
      <c r="U3987" t="s">
        <v>85</v>
      </c>
    </row>
    <row r="3988" spans="1:21" x14ac:dyDescent="0.3">
      <c r="A3988" s="3" t="s">
        <v>4072</v>
      </c>
      <c r="B3988" s="1">
        <v>45340</v>
      </c>
      <c r="C3988" s="7" t="str">
        <f>TEXT(tb_vendas[[#This Row],[Data do Pedido]],"aaaa-mm")</f>
        <v>2024-02</v>
      </c>
      <c r="D3988" s="1" t="s">
        <v>6592</v>
      </c>
      <c r="E3988" t="s">
        <v>20</v>
      </c>
      <c r="F3988" t="s">
        <v>30</v>
      </c>
      <c r="G3988" t="s">
        <v>44</v>
      </c>
      <c r="H3988" t="s">
        <v>46</v>
      </c>
      <c r="I3988" t="s">
        <v>58</v>
      </c>
      <c r="J3988" t="s">
        <v>64</v>
      </c>
      <c r="K3988" t="s">
        <v>76</v>
      </c>
      <c r="L3988">
        <v>77</v>
      </c>
      <c r="M3988" s="5">
        <v>60.18</v>
      </c>
      <c r="N3988" s="5">
        <f t="shared" si="62"/>
        <v>4633.8599999999997</v>
      </c>
      <c r="O3988" s="5">
        <v>31.011003677709787</v>
      </c>
      <c r="P3988" s="5">
        <f>tb_vendas[[#This Row],[Quantidade]]*tb_vendas[[#This Row],[Custo Unitário]]</f>
        <v>2387.8472831836534</v>
      </c>
      <c r="Q3988" s="5">
        <f>tb_vendas[[#This Row],[Valor Total]]-tb_vendas[[#This Row],[Custo Total]]</f>
        <v>2246.0127168163463</v>
      </c>
      <c r="R3988" s="2">
        <v>10</v>
      </c>
      <c r="S3988" s="3">
        <v>5</v>
      </c>
      <c r="T3988" t="s">
        <v>79</v>
      </c>
      <c r="U3988" t="s">
        <v>84</v>
      </c>
    </row>
    <row r="3989" spans="1:21" x14ac:dyDescent="0.3">
      <c r="A3989" s="3" t="s">
        <v>4073</v>
      </c>
      <c r="B3989" s="1">
        <v>45341</v>
      </c>
      <c r="C3989" s="7" t="str">
        <f>TEXT(tb_vendas[[#This Row],[Data do Pedido]],"aaaa-mm")</f>
        <v>2024-02</v>
      </c>
      <c r="D3989" s="1" t="s">
        <v>6592</v>
      </c>
      <c r="E3989" t="s">
        <v>20</v>
      </c>
      <c r="F3989" t="s">
        <v>37</v>
      </c>
      <c r="G3989" t="s">
        <v>41</v>
      </c>
      <c r="H3989" t="s">
        <v>45</v>
      </c>
      <c r="I3989" t="s">
        <v>49</v>
      </c>
      <c r="J3989" t="s">
        <v>65</v>
      </c>
      <c r="K3989" t="s">
        <v>78</v>
      </c>
      <c r="L3989">
        <v>63</v>
      </c>
      <c r="M3989" s="5">
        <v>8.2799999999999994</v>
      </c>
      <c r="N3989" s="5">
        <f t="shared" si="62"/>
        <v>521.64</v>
      </c>
      <c r="O3989" s="5">
        <v>5.0020452108572595</v>
      </c>
      <c r="P3989" s="5">
        <f>tb_vendas[[#This Row],[Quantidade]]*tb_vendas[[#This Row],[Custo Unitário]]</f>
        <v>315.12884828400735</v>
      </c>
      <c r="Q3989" s="5">
        <f>tb_vendas[[#This Row],[Valor Total]]-tb_vendas[[#This Row],[Custo Total]]</f>
        <v>206.51115171599264</v>
      </c>
      <c r="R3989" s="2">
        <v>6</v>
      </c>
      <c r="S3989" s="3">
        <v>2</v>
      </c>
      <c r="T3989" t="s">
        <v>80</v>
      </c>
      <c r="U3989" t="s">
        <v>82</v>
      </c>
    </row>
    <row r="3990" spans="1:21" x14ac:dyDescent="0.3">
      <c r="A3990" s="3" t="s">
        <v>4074</v>
      </c>
      <c r="B3990" s="1">
        <v>45341</v>
      </c>
      <c r="C3990" s="7" t="str">
        <f>TEXT(tb_vendas[[#This Row],[Data do Pedido]],"aaaa-mm")</f>
        <v>2024-02</v>
      </c>
      <c r="D3990" s="1" t="s">
        <v>6593</v>
      </c>
      <c r="E3990" t="s">
        <v>18</v>
      </c>
      <c r="F3990" t="s">
        <v>35</v>
      </c>
      <c r="G3990" t="s">
        <v>44</v>
      </c>
      <c r="H3990" t="s">
        <v>46</v>
      </c>
      <c r="I3990" t="s">
        <v>50</v>
      </c>
      <c r="J3990" t="s">
        <v>66</v>
      </c>
      <c r="K3990" t="s">
        <v>78</v>
      </c>
      <c r="L3990">
        <v>67</v>
      </c>
      <c r="M3990" s="5">
        <v>55.04</v>
      </c>
      <c r="N3990" s="5">
        <f t="shared" si="62"/>
        <v>3687.68</v>
      </c>
      <c r="O3990" s="5">
        <v>14.382344537379902</v>
      </c>
      <c r="P3990" s="5">
        <f>tb_vendas[[#This Row],[Quantidade]]*tb_vendas[[#This Row],[Custo Unitário]]</f>
        <v>963.61708400445343</v>
      </c>
      <c r="Q3990" s="5">
        <f>tb_vendas[[#This Row],[Valor Total]]-tb_vendas[[#This Row],[Custo Total]]</f>
        <v>2724.0629159955465</v>
      </c>
      <c r="R3990" s="2">
        <v>7</v>
      </c>
      <c r="S3990" s="3">
        <v>3</v>
      </c>
      <c r="T3990" t="s">
        <v>81</v>
      </c>
      <c r="U3990" t="s">
        <v>82</v>
      </c>
    </row>
    <row r="3991" spans="1:21" x14ac:dyDescent="0.3">
      <c r="A3991" s="3" t="s">
        <v>4075</v>
      </c>
      <c r="B3991" s="1">
        <v>45341</v>
      </c>
      <c r="C3991" s="7" t="str">
        <f>TEXT(tb_vendas[[#This Row],[Data do Pedido]],"aaaa-mm")</f>
        <v>2024-02</v>
      </c>
      <c r="D3991" s="1" t="s">
        <v>6590</v>
      </c>
      <c r="E3991" t="s">
        <v>23</v>
      </c>
      <c r="F3991" t="s">
        <v>35</v>
      </c>
      <c r="G3991" t="s">
        <v>44</v>
      </c>
      <c r="H3991" t="s">
        <v>46</v>
      </c>
      <c r="I3991" t="s">
        <v>52</v>
      </c>
      <c r="J3991" t="s">
        <v>67</v>
      </c>
      <c r="K3991" t="s">
        <v>72</v>
      </c>
      <c r="L3991">
        <v>37</v>
      </c>
      <c r="M3991" s="5">
        <v>37.53</v>
      </c>
      <c r="N3991" s="5">
        <f t="shared" si="62"/>
        <v>1388.6100000000001</v>
      </c>
      <c r="O3991" s="5">
        <v>11.175793826505563</v>
      </c>
      <c r="P3991" s="5">
        <f>tb_vendas[[#This Row],[Quantidade]]*tb_vendas[[#This Row],[Custo Unitário]]</f>
        <v>413.50437158070582</v>
      </c>
      <c r="Q3991" s="5">
        <f>tb_vendas[[#This Row],[Valor Total]]-tb_vendas[[#This Row],[Custo Total]]</f>
        <v>975.10562841929436</v>
      </c>
      <c r="R3991" s="2">
        <v>6</v>
      </c>
      <c r="S3991" s="3">
        <v>0</v>
      </c>
      <c r="T3991" t="s">
        <v>79</v>
      </c>
      <c r="U3991" t="s">
        <v>84</v>
      </c>
    </row>
    <row r="3992" spans="1:21" x14ac:dyDescent="0.3">
      <c r="A3992" s="3" t="s">
        <v>4076</v>
      </c>
      <c r="B3992" s="1">
        <v>45342</v>
      </c>
      <c r="C3992" s="7" t="str">
        <f>TEXT(tb_vendas[[#This Row],[Data do Pedido]],"aaaa-mm")</f>
        <v>2024-02</v>
      </c>
      <c r="D3992" s="1" t="s">
        <v>6589</v>
      </c>
      <c r="E3992" t="s">
        <v>18</v>
      </c>
      <c r="F3992" t="s">
        <v>38</v>
      </c>
      <c r="G3992" t="s">
        <v>39</v>
      </c>
      <c r="H3992" t="s">
        <v>45</v>
      </c>
      <c r="I3992" t="s">
        <v>50</v>
      </c>
      <c r="J3992" t="s">
        <v>66</v>
      </c>
      <c r="K3992" t="s">
        <v>74</v>
      </c>
      <c r="L3992">
        <v>78</v>
      </c>
      <c r="M3992" s="5">
        <v>13.33</v>
      </c>
      <c r="N3992" s="5">
        <f t="shared" si="62"/>
        <v>1039.74</v>
      </c>
      <c r="O3992" s="5">
        <v>4.0046047534259452</v>
      </c>
      <c r="P3992" s="5">
        <f>tb_vendas[[#This Row],[Quantidade]]*tb_vendas[[#This Row],[Custo Unitário]]</f>
        <v>312.3591707672237</v>
      </c>
      <c r="Q3992" s="5">
        <f>tb_vendas[[#This Row],[Valor Total]]-tb_vendas[[#This Row],[Custo Total]]</f>
        <v>727.38082923277625</v>
      </c>
      <c r="R3992" s="2">
        <v>5</v>
      </c>
      <c r="S3992" s="3">
        <v>3</v>
      </c>
      <c r="T3992" t="s">
        <v>81</v>
      </c>
      <c r="U3992" t="s">
        <v>84</v>
      </c>
    </row>
    <row r="3993" spans="1:21" x14ac:dyDescent="0.3">
      <c r="A3993" s="3" t="s">
        <v>4077</v>
      </c>
      <c r="B3993" s="1">
        <v>45342</v>
      </c>
      <c r="C3993" s="7" t="str">
        <f>TEXT(tb_vendas[[#This Row],[Data do Pedido]],"aaaa-mm")</f>
        <v>2024-02</v>
      </c>
      <c r="D3993" s="1" t="s">
        <v>6592</v>
      </c>
      <c r="E3993" t="s">
        <v>17</v>
      </c>
      <c r="F3993" t="s">
        <v>36</v>
      </c>
      <c r="G3993" t="s">
        <v>39</v>
      </c>
      <c r="H3993" t="s">
        <v>45</v>
      </c>
      <c r="I3993" t="s">
        <v>53</v>
      </c>
      <c r="J3993" t="s">
        <v>67</v>
      </c>
      <c r="K3993" t="s">
        <v>73</v>
      </c>
      <c r="L3993">
        <v>97</v>
      </c>
      <c r="M3993" s="5">
        <v>53.73</v>
      </c>
      <c r="N3993" s="5">
        <f t="shared" si="62"/>
        <v>5211.8099999999995</v>
      </c>
      <c r="O3993" s="5">
        <v>21.492615097537225</v>
      </c>
      <c r="P3993" s="5">
        <f>tb_vendas[[#This Row],[Quantidade]]*tb_vendas[[#This Row],[Custo Unitário]]</f>
        <v>2084.7836644611107</v>
      </c>
      <c r="Q3993" s="5">
        <f>tb_vendas[[#This Row],[Valor Total]]-tb_vendas[[#This Row],[Custo Total]]</f>
        <v>3127.0263355388888</v>
      </c>
      <c r="R3993" s="2">
        <v>1</v>
      </c>
      <c r="S3993" s="3">
        <v>1</v>
      </c>
      <c r="T3993" t="s">
        <v>79</v>
      </c>
      <c r="U3993" t="s">
        <v>84</v>
      </c>
    </row>
    <row r="3994" spans="1:21" x14ac:dyDescent="0.3">
      <c r="A3994" s="3" t="s">
        <v>4078</v>
      </c>
      <c r="B3994" s="1">
        <v>45342</v>
      </c>
      <c r="C3994" s="7" t="str">
        <f>TEXT(tb_vendas[[#This Row],[Data do Pedido]],"aaaa-mm")</f>
        <v>2024-02</v>
      </c>
      <c r="D3994" s="1" t="s">
        <v>6592</v>
      </c>
      <c r="E3994" t="s">
        <v>19</v>
      </c>
      <c r="F3994" t="s">
        <v>24</v>
      </c>
      <c r="G3994" t="s">
        <v>39</v>
      </c>
      <c r="H3994" t="s">
        <v>45</v>
      </c>
      <c r="I3994" t="s">
        <v>62</v>
      </c>
      <c r="J3994" t="s">
        <v>70</v>
      </c>
      <c r="K3994" t="s">
        <v>72</v>
      </c>
      <c r="L3994">
        <v>40</v>
      </c>
      <c r="M3994" s="5">
        <v>25.53</v>
      </c>
      <c r="N3994" s="5">
        <f t="shared" si="62"/>
        <v>1021.2</v>
      </c>
      <c r="O3994" s="5">
        <v>6.9273817429771025</v>
      </c>
      <c r="P3994" s="5">
        <f>tb_vendas[[#This Row],[Quantidade]]*tb_vendas[[#This Row],[Custo Unitário]]</f>
        <v>277.09526971908411</v>
      </c>
      <c r="Q3994" s="5">
        <f>tb_vendas[[#This Row],[Valor Total]]-tb_vendas[[#This Row],[Custo Total]]</f>
        <v>744.10473028091587</v>
      </c>
      <c r="R3994" s="2">
        <v>3</v>
      </c>
      <c r="S3994" s="3">
        <v>6</v>
      </c>
      <c r="T3994" t="s">
        <v>80</v>
      </c>
      <c r="U3994" t="s">
        <v>85</v>
      </c>
    </row>
    <row r="3995" spans="1:21" x14ac:dyDescent="0.3">
      <c r="A3995" s="3" t="s">
        <v>4079</v>
      </c>
      <c r="B3995" s="1">
        <v>45342</v>
      </c>
      <c r="C3995" s="7" t="str">
        <f>TEXT(tb_vendas[[#This Row],[Data do Pedido]],"aaaa-mm")</f>
        <v>2024-02</v>
      </c>
      <c r="D3995" s="1" t="s">
        <v>6589</v>
      </c>
      <c r="E3995" t="s">
        <v>23</v>
      </c>
      <c r="F3995" t="s">
        <v>31</v>
      </c>
      <c r="G3995" t="s">
        <v>40</v>
      </c>
      <c r="H3995" t="s">
        <v>46</v>
      </c>
      <c r="I3995" t="s">
        <v>49</v>
      </c>
      <c r="J3995" t="s">
        <v>65</v>
      </c>
      <c r="K3995" t="s">
        <v>76</v>
      </c>
      <c r="L3995">
        <v>5</v>
      </c>
      <c r="M3995" s="5">
        <v>14.12</v>
      </c>
      <c r="N3995" s="5">
        <f t="shared" si="62"/>
        <v>70.599999999999994</v>
      </c>
      <c r="O3995" s="5">
        <v>6.1349775582042865</v>
      </c>
      <c r="P3995" s="5">
        <f>tb_vendas[[#This Row],[Quantidade]]*tb_vendas[[#This Row],[Custo Unitário]]</f>
        <v>30.674887791021433</v>
      </c>
      <c r="Q3995" s="5">
        <f>tb_vendas[[#This Row],[Valor Total]]-tb_vendas[[#This Row],[Custo Total]]</f>
        <v>39.925112208978561</v>
      </c>
      <c r="R3995" s="2">
        <v>2</v>
      </c>
      <c r="S3995" s="3">
        <v>6</v>
      </c>
      <c r="T3995" t="s">
        <v>80</v>
      </c>
      <c r="U3995" t="s">
        <v>82</v>
      </c>
    </row>
    <row r="3996" spans="1:21" x14ac:dyDescent="0.3">
      <c r="A3996" s="3" t="s">
        <v>4080</v>
      </c>
      <c r="B3996" s="1">
        <v>45342</v>
      </c>
      <c r="C3996" s="7" t="str">
        <f>TEXT(tb_vendas[[#This Row],[Data do Pedido]],"aaaa-mm")</f>
        <v>2024-02</v>
      </c>
      <c r="D3996" s="1" t="s">
        <v>6593</v>
      </c>
      <c r="E3996" t="s">
        <v>17</v>
      </c>
      <c r="F3996" t="s">
        <v>31</v>
      </c>
      <c r="G3996" t="s">
        <v>40</v>
      </c>
      <c r="H3996" t="s">
        <v>46</v>
      </c>
      <c r="I3996" t="s">
        <v>58</v>
      </c>
      <c r="J3996" t="s">
        <v>64</v>
      </c>
      <c r="K3996" t="s">
        <v>76</v>
      </c>
      <c r="L3996">
        <v>53</v>
      </c>
      <c r="M3996" s="5">
        <v>35.799999999999997</v>
      </c>
      <c r="N3996" s="5">
        <f t="shared" si="62"/>
        <v>1897.3999999999999</v>
      </c>
      <c r="O3996" s="5">
        <v>11.577019911616944</v>
      </c>
      <c r="P3996" s="5">
        <f>tb_vendas[[#This Row],[Quantidade]]*tb_vendas[[#This Row],[Custo Unitário]]</f>
        <v>613.58205531569797</v>
      </c>
      <c r="Q3996" s="5">
        <f>tb_vendas[[#This Row],[Valor Total]]-tb_vendas[[#This Row],[Custo Total]]</f>
        <v>1283.8179446843019</v>
      </c>
      <c r="R3996" s="2">
        <v>3</v>
      </c>
      <c r="S3996" s="3">
        <v>9</v>
      </c>
      <c r="T3996" t="s">
        <v>80</v>
      </c>
      <c r="U3996" t="s">
        <v>84</v>
      </c>
    </row>
    <row r="3997" spans="1:21" x14ac:dyDescent="0.3">
      <c r="A3997" s="3" t="s">
        <v>4081</v>
      </c>
      <c r="B3997" s="1">
        <v>45342</v>
      </c>
      <c r="C3997" s="7" t="str">
        <f>TEXT(tb_vendas[[#This Row],[Data do Pedido]],"aaaa-mm")</f>
        <v>2024-02</v>
      </c>
      <c r="D3997" s="1" t="s">
        <v>6589</v>
      </c>
      <c r="E3997" t="s">
        <v>20</v>
      </c>
      <c r="F3997" t="s">
        <v>35</v>
      </c>
      <c r="G3997" t="s">
        <v>44</v>
      </c>
      <c r="H3997" t="s">
        <v>46</v>
      </c>
      <c r="I3997" t="s">
        <v>62</v>
      </c>
      <c r="J3997" t="s">
        <v>70</v>
      </c>
      <c r="K3997" t="s">
        <v>75</v>
      </c>
      <c r="L3997">
        <v>94</v>
      </c>
      <c r="M3997" s="5">
        <v>59.95</v>
      </c>
      <c r="N3997" s="5">
        <f t="shared" si="62"/>
        <v>5635.3</v>
      </c>
      <c r="O3997" s="5">
        <v>46.047722247458523</v>
      </c>
      <c r="P3997" s="5">
        <f>tb_vendas[[#This Row],[Quantidade]]*tb_vendas[[#This Row],[Custo Unitário]]</f>
        <v>4328.4858912611016</v>
      </c>
      <c r="Q3997" s="5">
        <f>tb_vendas[[#This Row],[Valor Total]]-tb_vendas[[#This Row],[Custo Total]]</f>
        <v>1306.8141087388985</v>
      </c>
      <c r="R3997" s="2">
        <v>9</v>
      </c>
      <c r="S3997" s="3">
        <v>9</v>
      </c>
      <c r="T3997" t="s">
        <v>80</v>
      </c>
      <c r="U3997" t="s">
        <v>82</v>
      </c>
    </row>
    <row r="3998" spans="1:21" x14ac:dyDescent="0.3">
      <c r="A3998" s="3" t="s">
        <v>4082</v>
      </c>
      <c r="B3998" s="1">
        <v>45342</v>
      </c>
      <c r="C3998" s="7" t="str">
        <f>TEXT(tb_vendas[[#This Row],[Data do Pedido]],"aaaa-mm")</f>
        <v>2024-02</v>
      </c>
      <c r="D3998" s="1" t="s">
        <v>6592</v>
      </c>
      <c r="E3998" t="s">
        <v>16</v>
      </c>
      <c r="F3998" t="s">
        <v>29</v>
      </c>
      <c r="G3998" t="s">
        <v>43</v>
      </c>
      <c r="H3998" t="s">
        <v>45</v>
      </c>
      <c r="I3998" t="s">
        <v>59</v>
      </c>
      <c r="J3998" t="s">
        <v>70</v>
      </c>
      <c r="K3998" t="s">
        <v>72</v>
      </c>
      <c r="L3998">
        <v>89</v>
      </c>
      <c r="M3998" s="5">
        <v>63.34</v>
      </c>
      <c r="N3998" s="5">
        <f t="shared" si="62"/>
        <v>5637.26</v>
      </c>
      <c r="O3998" s="5">
        <v>17.799347676120146</v>
      </c>
      <c r="P3998" s="5">
        <f>tb_vendas[[#This Row],[Quantidade]]*tb_vendas[[#This Row],[Custo Unitário]]</f>
        <v>1584.1419431746929</v>
      </c>
      <c r="Q3998" s="5">
        <f>tb_vendas[[#This Row],[Valor Total]]-tb_vendas[[#This Row],[Custo Total]]</f>
        <v>4053.1180568253076</v>
      </c>
      <c r="R3998" s="2">
        <v>8</v>
      </c>
      <c r="S3998" s="3">
        <v>10</v>
      </c>
      <c r="T3998" t="s">
        <v>80</v>
      </c>
      <c r="U3998" t="s">
        <v>83</v>
      </c>
    </row>
    <row r="3999" spans="1:21" x14ac:dyDescent="0.3">
      <c r="A3999" s="3" t="s">
        <v>4083</v>
      </c>
      <c r="B3999" s="1">
        <v>45342</v>
      </c>
      <c r="C3999" s="7" t="str">
        <f>TEXT(tb_vendas[[#This Row],[Data do Pedido]],"aaaa-mm")</f>
        <v>2024-02</v>
      </c>
      <c r="D3999" s="1" t="s">
        <v>6590</v>
      </c>
      <c r="E3999" t="s">
        <v>16</v>
      </c>
      <c r="F3999" t="s">
        <v>24</v>
      </c>
      <c r="G3999" t="s">
        <v>39</v>
      </c>
      <c r="H3999" t="s">
        <v>45</v>
      </c>
      <c r="I3999" t="s">
        <v>56</v>
      </c>
      <c r="J3999" t="s">
        <v>63</v>
      </c>
      <c r="K3999" t="s">
        <v>74</v>
      </c>
      <c r="L3999">
        <v>5</v>
      </c>
      <c r="M3999" s="5">
        <v>83.53</v>
      </c>
      <c r="N3999" s="5">
        <f t="shared" si="62"/>
        <v>417.65</v>
      </c>
      <c r="O3999" s="5">
        <v>50.598862462979881</v>
      </c>
      <c r="P3999" s="5">
        <f>tb_vendas[[#This Row],[Quantidade]]*tb_vendas[[#This Row],[Custo Unitário]]</f>
        <v>252.99431231489939</v>
      </c>
      <c r="Q3999" s="5">
        <f>tb_vendas[[#This Row],[Valor Total]]-tb_vendas[[#This Row],[Custo Total]]</f>
        <v>164.65568768510059</v>
      </c>
      <c r="R3999" s="2">
        <v>2</v>
      </c>
      <c r="S3999" s="3">
        <v>8</v>
      </c>
      <c r="T3999" t="s">
        <v>81</v>
      </c>
      <c r="U3999" t="s">
        <v>83</v>
      </c>
    </row>
    <row r="4000" spans="1:21" x14ac:dyDescent="0.3">
      <c r="A4000" s="3" t="s">
        <v>4084</v>
      </c>
      <c r="B4000" s="1">
        <v>45342</v>
      </c>
      <c r="C4000" s="7" t="str">
        <f>TEXT(tb_vendas[[#This Row],[Data do Pedido]],"aaaa-mm")</f>
        <v>2024-02</v>
      </c>
      <c r="D4000" s="1" t="s">
        <v>6590</v>
      </c>
      <c r="E4000" t="s">
        <v>16</v>
      </c>
      <c r="F4000" t="s">
        <v>26</v>
      </c>
      <c r="G4000" t="s">
        <v>41</v>
      </c>
      <c r="H4000" t="s">
        <v>45</v>
      </c>
      <c r="I4000" t="s">
        <v>56</v>
      </c>
      <c r="J4000" t="s">
        <v>63</v>
      </c>
      <c r="K4000" t="s">
        <v>78</v>
      </c>
      <c r="L4000">
        <v>39</v>
      </c>
      <c r="M4000" s="5">
        <v>27.86</v>
      </c>
      <c r="N4000" s="5">
        <f t="shared" si="62"/>
        <v>1086.54</v>
      </c>
      <c r="O4000" s="5">
        <v>22.250809260306568</v>
      </c>
      <c r="P4000" s="5">
        <f>tb_vendas[[#This Row],[Quantidade]]*tb_vendas[[#This Row],[Custo Unitário]]</f>
        <v>867.78156115195611</v>
      </c>
      <c r="Q4000" s="5">
        <f>tb_vendas[[#This Row],[Valor Total]]-tb_vendas[[#This Row],[Custo Total]]</f>
        <v>218.75843884804385</v>
      </c>
      <c r="R4000" s="2">
        <v>7</v>
      </c>
      <c r="S4000" s="3">
        <v>8</v>
      </c>
      <c r="T4000" t="s">
        <v>80</v>
      </c>
      <c r="U4000" t="s">
        <v>85</v>
      </c>
    </row>
    <row r="4001" spans="1:21" x14ac:dyDescent="0.3">
      <c r="A4001" s="3" t="s">
        <v>4085</v>
      </c>
      <c r="B4001" s="1">
        <v>45342</v>
      </c>
      <c r="C4001" s="7" t="str">
        <f>TEXT(tb_vendas[[#This Row],[Data do Pedido]],"aaaa-mm")</f>
        <v>2024-02</v>
      </c>
      <c r="D4001" s="1" t="s">
        <v>6588</v>
      </c>
      <c r="E4001" t="s">
        <v>17</v>
      </c>
      <c r="F4001" t="s">
        <v>37</v>
      </c>
      <c r="G4001" t="s">
        <v>41</v>
      </c>
      <c r="H4001" t="s">
        <v>45</v>
      </c>
      <c r="I4001" t="s">
        <v>47</v>
      </c>
      <c r="J4001" t="s">
        <v>63</v>
      </c>
      <c r="K4001" t="s">
        <v>71</v>
      </c>
      <c r="L4001">
        <v>94</v>
      </c>
      <c r="M4001" s="5">
        <v>53.05</v>
      </c>
      <c r="N4001" s="5">
        <f t="shared" si="62"/>
        <v>4986.7</v>
      </c>
      <c r="O4001" s="5">
        <v>36.1465510856397</v>
      </c>
      <c r="P4001" s="5">
        <f>tb_vendas[[#This Row],[Quantidade]]*tb_vendas[[#This Row],[Custo Unitário]]</f>
        <v>3397.7758020501319</v>
      </c>
      <c r="Q4001" s="5">
        <f>tb_vendas[[#This Row],[Valor Total]]-tb_vendas[[#This Row],[Custo Total]]</f>
        <v>1588.9241979498679</v>
      </c>
      <c r="R4001" s="2">
        <v>3</v>
      </c>
      <c r="S4001" s="3">
        <v>3</v>
      </c>
      <c r="T4001" t="s">
        <v>81</v>
      </c>
      <c r="U4001" t="s">
        <v>85</v>
      </c>
    </row>
    <row r="4002" spans="1:21" x14ac:dyDescent="0.3">
      <c r="A4002" s="3" t="s">
        <v>4086</v>
      </c>
      <c r="B4002" s="1">
        <v>45342</v>
      </c>
      <c r="C4002" s="7" t="str">
        <f>TEXT(tb_vendas[[#This Row],[Data do Pedido]],"aaaa-mm")</f>
        <v>2024-02</v>
      </c>
      <c r="D4002" s="1" t="s">
        <v>6593</v>
      </c>
      <c r="E4002" t="s">
        <v>16</v>
      </c>
      <c r="F4002" t="s">
        <v>37</v>
      </c>
      <c r="G4002" t="s">
        <v>41</v>
      </c>
      <c r="H4002" t="s">
        <v>45</v>
      </c>
      <c r="I4002" t="s">
        <v>62</v>
      </c>
      <c r="J4002" t="s">
        <v>70</v>
      </c>
      <c r="K4002" t="s">
        <v>76</v>
      </c>
      <c r="L4002">
        <v>23</v>
      </c>
      <c r="M4002" s="5">
        <v>4.4800000000000004</v>
      </c>
      <c r="N4002" s="5">
        <f t="shared" si="62"/>
        <v>103.04</v>
      </c>
      <c r="O4002" s="5">
        <v>1.332349797277659</v>
      </c>
      <c r="P4002" s="5">
        <f>tb_vendas[[#This Row],[Quantidade]]*tb_vendas[[#This Row],[Custo Unitário]]</f>
        <v>30.644045337386157</v>
      </c>
      <c r="Q4002" s="5">
        <f>tb_vendas[[#This Row],[Valor Total]]-tb_vendas[[#This Row],[Custo Total]]</f>
        <v>72.395954662613846</v>
      </c>
      <c r="R4002" s="2">
        <v>7</v>
      </c>
      <c r="S4002" s="3">
        <v>1</v>
      </c>
      <c r="T4002" t="s">
        <v>81</v>
      </c>
      <c r="U4002" t="s">
        <v>82</v>
      </c>
    </row>
    <row r="4003" spans="1:21" x14ac:dyDescent="0.3">
      <c r="A4003" s="3" t="s">
        <v>4087</v>
      </c>
      <c r="B4003" s="1">
        <v>45343</v>
      </c>
      <c r="C4003" s="7" t="str">
        <f>TEXT(tb_vendas[[#This Row],[Data do Pedido]],"aaaa-mm")</f>
        <v>2024-02</v>
      </c>
      <c r="D4003" s="1" t="s">
        <v>6591</v>
      </c>
      <c r="E4003" t="s">
        <v>18</v>
      </c>
      <c r="F4003" t="s">
        <v>25</v>
      </c>
      <c r="G4003" t="s">
        <v>40</v>
      </c>
      <c r="H4003" t="s">
        <v>46</v>
      </c>
      <c r="I4003" t="s">
        <v>48</v>
      </c>
      <c r="J4003" t="s">
        <v>64</v>
      </c>
      <c r="K4003" t="s">
        <v>76</v>
      </c>
      <c r="L4003">
        <v>27</v>
      </c>
      <c r="M4003" s="5">
        <v>47.65</v>
      </c>
      <c r="N4003" s="5">
        <f t="shared" si="62"/>
        <v>1286.55</v>
      </c>
      <c r="O4003" s="5">
        <v>23.214817094259772</v>
      </c>
      <c r="P4003" s="5">
        <f>tb_vendas[[#This Row],[Quantidade]]*tb_vendas[[#This Row],[Custo Unitário]]</f>
        <v>626.80006154501382</v>
      </c>
      <c r="Q4003" s="5">
        <f>tb_vendas[[#This Row],[Valor Total]]-tb_vendas[[#This Row],[Custo Total]]</f>
        <v>659.74993845498614</v>
      </c>
      <c r="R4003" s="2">
        <v>1</v>
      </c>
      <c r="S4003" s="3">
        <v>5</v>
      </c>
      <c r="T4003" t="s">
        <v>81</v>
      </c>
      <c r="U4003" t="s">
        <v>85</v>
      </c>
    </row>
    <row r="4004" spans="1:21" x14ac:dyDescent="0.3">
      <c r="A4004" s="3" t="s">
        <v>4088</v>
      </c>
      <c r="B4004" s="1">
        <v>45343</v>
      </c>
      <c r="C4004" s="7" t="str">
        <f>TEXT(tb_vendas[[#This Row],[Data do Pedido]],"aaaa-mm")</f>
        <v>2024-02</v>
      </c>
      <c r="D4004" s="1" t="s">
        <v>6589</v>
      </c>
      <c r="E4004" t="s">
        <v>19</v>
      </c>
      <c r="F4004" t="s">
        <v>28</v>
      </c>
      <c r="G4004" t="s">
        <v>43</v>
      </c>
      <c r="H4004" t="s">
        <v>45</v>
      </c>
      <c r="I4004" t="s">
        <v>62</v>
      </c>
      <c r="J4004" t="s">
        <v>70</v>
      </c>
      <c r="K4004" t="s">
        <v>73</v>
      </c>
      <c r="L4004">
        <v>68</v>
      </c>
      <c r="M4004" s="5">
        <v>9.9600000000000009</v>
      </c>
      <c r="N4004" s="5">
        <f t="shared" si="62"/>
        <v>677.28000000000009</v>
      </c>
      <c r="O4004" s="5">
        <v>7.4936287859922297</v>
      </c>
      <c r="P4004" s="5">
        <f>tb_vendas[[#This Row],[Quantidade]]*tb_vendas[[#This Row],[Custo Unitário]]</f>
        <v>509.56675744747162</v>
      </c>
      <c r="Q4004" s="5">
        <f>tb_vendas[[#This Row],[Valor Total]]-tb_vendas[[#This Row],[Custo Total]]</f>
        <v>167.71324255252847</v>
      </c>
      <c r="R4004" s="2">
        <v>8</v>
      </c>
      <c r="S4004" s="3">
        <v>1</v>
      </c>
      <c r="T4004" t="s">
        <v>80</v>
      </c>
      <c r="U4004" t="s">
        <v>83</v>
      </c>
    </row>
    <row r="4005" spans="1:21" x14ac:dyDescent="0.3">
      <c r="A4005" s="3" t="s">
        <v>4089</v>
      </c>
      <c r="B4005" s="1">
        <v>45343</v>
      </c>
      <c r="C4005" s="7" t="str">
        <f>TEXT(tb_vendas[[#This Row],[Data do Pedido]],"aaaa-mm")</f>
        <v>2024-02</v>
      </c>
      <c r="D4005" s="1" t="s">
        <v>6592</v>
      </c>
      <c r="E4005" t="s">
        <v>21</v>
      </c>
      <c r="F4005" t="s">
        <v>30</v>
      </c>
      <c r="G4005" t="s">
        <v>44</v>
      </c>
      <c r="H4005" t="s">
        <v>46</v>
      </c>
      <c r="I4005" t="s">
        <v>52</v>
      </c>
      <c r="J4005" t="s">
        <v>67</v>
      </c>
      <c r="K4005" t="s">
        <v>76</v>
      </c>
      <c r="L4005">
        <v>30</v>
      </c>
      <c r="M4005" s="5">
        <v>94.21</v>
      </c>
      <c r="N4005" s="5">
        <f t="shared" si="62"/>
        <v>2826.2999999999997</v>
      </c>
      <c r="O4005" s="5">
        <v>52.144153718308573</v>
      </c>
      <c r="P4005" s="5">
        <f>tb_vendas[[#This Row],[Quantidade]]*tb_vendas[[#This Row],[Custo Unitário]]</f>
        <v>1564.3246115492573</v>
      </c>
      <c r="Q4005" s="5">
        <f>tb_vendas[[#This Row],[Valor Total]]-tb_vendas[[#This Row],[Custo Total]]</f>
        <v>1261.9753884507425</v>
      </c>
      <c r="R4005" s="2">
        <v>9</v>
      </c>
      <c r="S4005" s="3">
        <v>4</v>
      </c>
      <c r="T4005" t="s">
        <v>79</v>
      </c>
      <c r="U4005" t="s">
        <v>83</v>
      </c>
    </row>
    <row r="4006" spans="1:21" x14ac:dyDescent="0.3">
      <c r="A4006" s="3" t="s">
        <v>4090</v>
      </c>
      <c r="B4006" s="1">
        <v>45343</v>
      </c>
      <c r="C4006" s="7" t="str">
        <f>TEXT(tb_vendas[[#This Row],[Data do Pedido]],"aaaa-mm")</f>
        <v>2024-02</v>
      </c>
      <c r="D4006" s="1" t="s">
        <v>6592</v>
      </c>
      <c r="E4006" t="s">
        <v>21</v>
      </c>
      <c r="F4006" t="s">
        <v>28</v>
      </c>
      <c r="G4006" t="s">
        <v>43</v>
      </c>
      <c r="H4006" t="s">
        <v>45</v>
      </c>
      <c r="I4006" t="s">
        <v>62</v>
      </c>
      <c r="J4006" t="s">
        <v>70</v>
      </c>
      <c r="K4006" t="s">
        <v>73</v>
      </c>
      <c r="L4006">
        <v>35</v>
      </c>
      <c r="M4006" s="5">
        <v>87.95</v>
      </c>
      <c r="N4006" s="5">
        <f t="shared" si="62"/>
        <v>3078.25</v>
      </c>
      <c r="O4006" s="5">
        <v>53.674477977645687</v>
      </c>
      <c r="P4006" s="5">
        <f>tb_vendas[[#This Row],[Quantidade]]*tb_vendas[[#This Row],[Custo Unitário]]</f>
        <v>1878.606729217599</v>
      </c>
      <c r="Q4006" s="5">
        <f>tb_vendas[[#This Row],[Valor Total]]-tb_vendas[[#This Row],[Custo Total]]</f>
        <v>1199.643270782401</v>
      </c>
      <c r="R4006" s="2">
        <v>7</v>
      </c>
      <c r="S4006" s="3">
        <v>4</v>
      </c>
      <c r="T4006" t="s">
        <v>81</v>
      </c>
      <c r="U4006" t="s">
        <v>83</v>
      </c>
    </row>
    <row r="4007" spans="1:21" x14ac:dyDescent="0.3">
      <c r="A4007" s="3" t="s">
        <v>4091</v>
      </c>
      <c r="B4007" s="1">
        <v>45343</v>
      </c>
      <c r="C4007" s="7" t="str">
        <f>TEXT(tb_vendas[[#This Row],[Data do Pedido]],"aaaa-mm")</f>
        <v>2024-02</v>
      </c>
      <c r="D4007" s="1" t="s">
        <v>6589</v>
      </c>
      <c r="E4007" t="s">
        <v>16</v>
      </c>
      <c r="F4007" t="s">
        <v>34</v>
      </c>
      <c r="G4007" t="s">
        <v>40</v>
      </c>
      <c r="H4007" t="s">
        <v>46</v>
      </c>
      <c r="I4007" t="s">
        <v>53</v>
      </c>
      <c r="J4007" t="s">
        <v>67</v>
      </c>
      <c r="K4007" t="s">
        <v>72</v>
      </c>
      <c r="L4007">
        <v>7</v>
      </c>
      <c r="M4007" s="5">
        <v>61.59</v>
      </c>
      <c r="N4007" s="5">
        <f t="shared" si="62"/>
        <v>431.13</v>
      </c>
      <c r="O4007" s="5">
        <v>17.977721833484971</v>
      </c>
      <c r="P4007" s="5">
        <f>tb_vendas[[#This Row],[Quantidade]]*tb_vendas[[#This Row],[Custo Unitário]]</f>
        <v>125.8440528343948</v>
      </c>
      <c r="Q4007" s="5">
        <f>tb_vendas[[#This Row],[Valor Total]]-tb_vendas[[#This Row],[Custo Total]]</f>
        <v>305.28594716560519</v>
      </c>
      <c r="R4007" s="2">
        <v>6</v>
      </c>
      <c r="S4007" s="3">
        <v>7</v>
      </c>
      <c r="T4007" t="s">
        <v>81</v>
      </c>
      <c r="U4007" t="s">
        <v>85</v>
      </c>
    </row>
    <row r="4008" spans="1:21" x14ac:dyDescent="0.3">
      <c r="A4008" s="3" t="s">
        <v>4092</v>
      </c>
      <c r="B4008" s="1">
        <v>45343</v>
      </c>
      <c r="C4008" s="7" t="str">
        <f>TEXT(tb_vendas[[#This Row],[Data do Pedido]],"aaaa-mm")</f>
        <v>2024-02</v>
      </c>
      <c r="D4008" s="1" t="s">
        <v>6591</v>
      </c>
      <c r="E4008" t="s">
        <v>22</v>
      </c>
      <c r="F4008" t="s">
        <v>38</v>
      </c>
      <c r="G4008" t="s">
        <v>39</v>
      </c>
      <c r="H4008" t="s">
        <v>45</v>
      </c>
      <c r="I4008" t="s">
        <v>61</v>
      </c>
      <c r="J4008" t="s">
        <v>68</v>
      </c>
      <c r="K4008" t="s">
        <v>73</v>
      </c>
      <c r="L4008">
        <v>6</v>
      </c>
      <c r="M4008" s="5">
        <v>93.18</v>
      </c>
      <c r="N4008" s="5">
        <f t="shared" si="62"/>
        <v>559.08000000000004</v>
      </c>
      <c r="O4008" s="5">
        <v>35.475923882185775</v>
      </c>
      <c r="P4008" s="5">
        <f>tb_vendas[[#This Row],[Quantidade]]*tb_vendas[[#This Row],[Custo Unitário]]</f>
        <v>212.85554329311464</v>
      </c>
      <c r="Q4008" s="5">
        <f>tb_vendas[[#This Row],[Valor Total]]-tb_vendas[[#This Row],[Custo Total]]</f>
        <v>346.22445670688541</v>
      </c>
      <c r="R4008" s="2">
        <v>10</v>
      </c>
      <c r="S4008" s="3">
        <v>0</v>
      </c>
      <c r="T4008" t="s">
        <v>80</v>
      </c>
      <c r="U4008" t="s">
        <v>85</v>
      </c>
    </row>
    <row r="4009" spans="1:21" x14ac:dyDescent="0.3">
      <c r="A4009" s="3" t="s">
        <v>4093</v>
      </c>
      <c r="B4009" s="1">
        <v>45344</v>
      </c>
      <c r="C4009" s="7" t="str">
        <f>TEXT(tb_vendas[[#This Row],[Data do Pedido]],"aaaa-mm")</f>
        <v>2024-02</v>
      </c>
      <c r="D4009" s="1" t="s">
        <v>6591</v>
      </c>
      <c r="E4009" t="s">
        <v>21</v>
      </c>
      <c r="F4009" t="s">
        <v>38</v>
      </c>
      <c r="G4009" t="s">
        <v>39</v>
      </c>
      <c r="H4009" t="s">
        <v>45</v>
      </c>
      <c r="I4009" t="s">
        <v>50</v>
      </c>
      <c r="J4009" t="s">
        <v>66</v>
      </c>
      <c r="K4009" t="s">
        <v>73</v>
      </c>
      <c r="L4009">
        <v>67</v>
      </c>
      <c r="M4009" s="5">
        <v>98.79</v>
      </c>
      <c r="N4009" s="5">
        <f t="shared" si="62"/>
        <v>6618.93</v>
      </c>
      <c r="O4009" s="5">
        <v>24.714026325428204</v>
      </c>
      <c r="P4009" s="5">
        <f>tb_vendas[[#This Row],[Quantidade]]*tb_vendas[[#This Row],[Custo Unitário]]</f>
        <v>1655.8397638036897</v>
      </c>
      <c r="Q4009" s="5">
        <f>tb_vendas[[#This Row],[Valor Total]]-tb_vendas[[#This Row],[Custo Total]]</f>
        <v>4963.0902361963108</v>
      </c>
      <c r="R4009" s="2">
        <v>2</v>
      </c>
      <c r="S4009" s="3">
        <v>6</v>
      </c>
      <c r="T4009" t="s">
        <v>79</v>
      </c>
      <c r="U4009" t="s">
        <v>84</v>
      </c>
    </row>
    <row r="4010" spans="1:21" x14ac:dyDescent="0.3">
      <c r="A4010" s="3" t="s">
        <v>4094</v>
      </c>
      <c r="B4010" s="1">
        <v>45344</v>
      </c>
      <c r="C4010" s="7" t="str">
        <f>TEXT(tb_vendas[[#This Row],[Data do Pedido]],"aaaa-mm")</f>
        <v>2024-02</v>
      </c>
      <c r="D4010" s="1" t="s">
        <v>6588</v>
      </c>
      <c r="E4010" t="s">
        <v>18</v>
      </c>
      <c r="F4010" t="s">
        <v>29</v>
      </c>
      <c r="G4010" t="s">
        <v>43</v>
      </c>
      <c r="H4010" t="s">
        <v>45</v>
      </c>
      <c r="I4010" t="s">
        <v>50</v>
      </c>
      <c r="J4010" t="s">
        <v>66</v>
      </c>
      <c r="K4010" t="s">
        <v>72</v>
      </c>
      <c r="L4010">
        <v>13</v>
      </c>
      <c r="M4010" s="5">
        <v>7.51</v>
      </c>
      <c r="N4010" s="5">
        <f t="shared" si="62"/>
        <v>97.63</v>
      </c>
      <c r="O4010" s="5">
        <v>6.9315832612178747</v>
      </c>
      <c r="P4010" s="5">
        <f>tb_vendas[[#This Row],[Quantidade]]*tb_vendas[[#This Row],[Custo Unitário]]</f>
        <v>90.110582395832367</v>
      </c>
      <c r="Q4010" s="5">
        <f>tb_vendas[[#This Row],[Valor Total]]-tb_vendas[[#This Row],[Custo Total]]</f>
        <v>7.5194176041676286</v>
      </c>
      <c r="R4010" s="2">
        <v>9</v>
      </c>
      <c r="S4010" s="3">
        <v>9</v>
      </c>
      <c r="T4010" t="s">
        <v>80</v>
      </c>
      <c r="U4010" t="s">
        <v>84</v>
      </c>
    </row>
    <row r="4011" spans="1:21" x14ac:dyDescent="0.3">
      <c r="A4011" s="3" t="s">
        <v>4095</v>
      </c>
      <c r="B4011" s="1">
        <v>45344</v>
      </c>
      <c r="C4011" s="7" t="str">
        <f>TEXT(tb_vendas[[#This Row],[Data do Pedido]],"aaaa-mm")</f>
        <v>2024-02</v>
      </c>
      <c r="D4011" s="1" t="s">
        <v>6592</v>
      </c>
      <c r="E4011" t="s">
        <v>17</v>
      </c>
      <c r="F4011" t="s">
        <v>29</v>
      </c>
      <c r="G4011" t="s">
        <v>43</v>
      </c>
      <c r="H4011" t="s">
        <v>45</v>
      </c>
      <c r="I4011" t="s">
        <v>58</v>
      </c>
      <c r="J4011" t="s">
        <v>64</v>
      </c>
      <c r="K4011" t="s">
        <v>73</v>
      </c>
      <c r="L4011">
        <v>12</v>
      </c>
      <c r="M4011" s="5">
        <v>38.82</v>
      </c>
      <c r="N4011" s="5">
        <f t="shared" si="62"/>
        <v>465.84000000000003</v>
      </c>
      <c r="O4011" s="5">
        <v>19.489478627258805</v>
      </c>
      <c r="P4011" s="5">
        <f>tb_vendas[[#This Row],[Quantidade]]*tb_vendas[[#This Row],[Custo Unitário]]</f>
        <v>233.87374352710566</v>
      </c>
      <c r="Q4011" s="5">
        <f>tb_vendas[[#This Row],[Valor Total]]-tb_vendas[[#This Row],[Custo Total]]</f>
        <v>231.96625647289437</v>
      </c>
      <c r="R4011" s="2">
        <v>6</v>
      </c>
      <c r="S4011" s="3">
        <v>10</v>
      </c>
      <c r="T4011" t="s">
        <v>79</v>
      </c>
      <c r="U4011" t="s">
        <v>83</v>
      </c>
    </row>
    <row r="4012" spans="1:21" x14ac:dyDescent="0.3">
      <c r="A4012" s="3" t="s">
        <v>4096</v>
      </c>
      <c r="B4012" s="1">
        <v>45344</v>
      </c>
      <c r="C4012" s="7" t="str">
        <f>TEXT(tb_vendas[[#This Row],[Data do Pedido]],"aaaa-mm")</f>
        <v>2024-02</v>
      </c>
      <c r="D4012" s="1" t="s">
        <v>6591</v>
      </c>
      <c r="E4012" t="s">
        <v>22</v>
      </c>
      <c r="F4012" t="s">
        <v>31</v>
      </c>
      <c r="G4012" t="s">
        <v>40</v>
      </c>
      <c r="H4012" t="s">
        <v>46</v>
      </c>
      <c r="I4012" t="s">
        <v>58</v>
      </c>
      <c r="J4012" t="s">
        <v>64</v>
      </c>
      <c r="K4012" t="s">
        <v>72</v>
      </c>
      <c r="L4012">
        <v>22</v>
      </c>
      <c r="M4012" s="5">
        <v>73.150000000000006</v>
      </c>
      <c r="N4012" s="5">
        <f t="shared" si="62"/>
        <v>1609.3000000000002</v>
      </c>
      <c r="O4012" s="5">
        <v>22.103217770417096</v>
      </c>
      <c r="P4012" s="5">
        <f>tb_vendas[[#This Row],[Quantidade]]*tb_vendas[[#This Row],[Custo Unitário]]</f>
        <v>486.2707909491761</v>
      </c>
      <c r="Q4012" s="5">
        <f>tb_vendas[[#This Row],[Valor Total]]-tb_vendas[[#This Row],[Custo Total]]</f>
        <v>1123.0292090508242</v>
      </c>
      <c r="R4012" s="2">
        <v>8</v>
      </c>
      <c r="S4012" s="3">
        <v>5</v>
      </c>
      <c r="T4012" t="s">
        <v>81</v>
      </c>
      <c r="U4012" t="s">
        <v>83</v>
      </c>
    </row>
    <row r="4013" spans="1:21" x14ac:dyDescent="0.3">
      <c r="A4013" s="3" t="s">
        <v>4097</v>
      </c>
      <c r="B4013" s="1">
        <v>45344</v>
      </c>
      <c r="C4013" s="7" t="str">
        <f>TEXT(tb_vendas[[#This Row],[Data do Pedido]],"aaaa-mm")</f>
        <v>2024-02</v>
      </c>
      <c r="D4013" s="1" t="s">
        <v>6591</v>
      </c>
      <c r="E4013" t="s">
        <v>18</v>
      </c>
      <c r="F4013" t="s">
        <v>34</v>
      </c>
      <c r="G4013" t="s">
        <v>40</v>
      </c>
      <c r="H4013" t="s">
        <v>46</v>
      </c>
      <c r="I4013" t="s">
        <v>62</v>
      </c>
      <c r="J4013" t="s">
        <v>70</v>
      </c>
      <c r="K4013" t="s">
        <v>78</v>
      </c>
      <c r="L4013">
        <v>93</v>
      </c>
      <c r="M4013" s="5">
        <v>78.83</v>
      </c>
      <c r="N4013" s="5">
        <f t="shared" si="62"/>
        <v>7331.19</v>
      </c>
      <c r="O4013" s="5">
        <v>24.756511542917206</v>
      </c>
      <c r="P4013" s="5">
        <f>tb_vendas[[#This Row],[Quantidade]]*tb_vendas[[#This Row],[Custo Unitário]]</f>
        <v>2302.3555734913002</v>
      </c>
      <c r="Q4013" s="5">
        <f>tb_vendas[[#This Row],[Valor Total]]-tb_vendas[[#This Row],[Custo Total]]</f>
        <v>5028.8344265086998</v>
      </c>
      <c r="R4013" s="2">
        <v>5</v>
      </c>
      <c r="S4013" s="3">
        <v>3</v>
      </c>
      <c r="T4013" t="s">
        <v>79</v>
      </c>
      <c r="U4013" t="s">
        <v>82</v>
      </c>
    </row>
    <row r="4014" spans="1:21" x14ac:dyDescent="0.3">
      <c r="A4014" s="3" t="s">
        <v>4098</v>
      </c>
      <c r="B4014" s="1">
        <v>45345</v>
      </c>
      <c r="C4014" s="7" t="str">
        <f>TEXT(tb_vendas[[#This Row],[Data do Pedido]],"aaaa-mm")</f>
        <v>2024-02</v>
      </c>
      <c r="D4014" s="1" t="s">
        <v>6590</v>
      </c>
      <c r="E4014" t="s">
        <v>18</v>
      </c>
      <c r="F4014" t="s">
        <v>25</v>
      </c>
      <c r="G4014" t="s">
        <v>40</v>
      </c>
      <c r="H4014" t="s">
        <v>46</v>
      </c>
      <c r="I4014" t="s">
        <v>48</v>
      </c>
      <c r="J4014" t="s">
        <v>64</v>
      </c>
      <c r="K4014" t="s">
        <v>74</v>
      </c>
      <c r="L4014">
        <v>24</v>
      </c>
      <c r="M4014" s="5">
        <v>92.63</v>
      </c>
      <c r="N4014" s="5">
        <f t="shared" si="62"/>
        <v>2223.12</v>
      </c>
      <c r="O4014" s="5">
        <v>38.888290314963584</v>
      </c>
      <c r="P4014" s="5">
        <f>tb_vendas[[#This Row],[Quantidade]]*tb_vendas[[#This Row],[Custo Unitário]]</f>
        <v>933.31896755912601</v>
      </c>
      <c r="Q4014" s="5">
        <f>tb_vendas[[#This Row],[Valor Total]]-tb_vendas[[#This Row],[Custo Total]]</f>
        <v>1289.8010324408738</v>
      </c>
      <c r="R4014" s="2">
        <v>4</v>
      </c>
      <c r="S4014" s="3">
        <v>8</v>
      </c>
      <c r="T4014" t="s">
        <v>79</v>
      </c>
      <c r="U4014" t="s">
        <v>83</v>
      </c>
    </row>
    <row r="4015" spans="1:21" x14ac:dyDescent="0.3">
      <c r="A4015" s="3" t="s">
        <v>4099</v>
      </c>
      <c r="B4015" s="1">
        <v>45345</v>
      </c>
      <c r="C4015" s="7" t="str">
        <f>TEXT(tb_vendas[[#This Row],[Data do Pedido]],"aaaa-mm")</f>
        <v>2024-02</v>
      </c>
      <c r="D4015" s="1" t="s">
        <v>6588</v>
      </c>
      <c r="E4015" t="s">
        <v>16</v>
      </c>
      <c r="F4015" t="s">
        <v>30</v>
      </c>
      <c r="G4015" t="s">
        <v>44</v>
      </c>
      <c r="H4015" t="s">
        <v>46</v>
      </c>
      <c r="I4015" t="s">
        <v>48</v>
      </c>
      <c r="J4015" t="s">
        <v>64</v>
      </c>
      <c r="K4015" t="s">
        <v>72</v>
      </c>
      <c r="L4015">
        <v>61</v>
      </c>
      <c r="M4015" s="5">
        <v>40.369999999999997</v>
      </c>
      <c r="N4015" s="5">
        <f t="shared" si="62"/>
        <v>2462.5699999999997</v>
      </c>
      <c r="O4015" s="5">
        <v>17.403425713141679</v>
      </c>
      <c r="P4015" s="5">
        <f>tb_vendas[[#This Row],[Quantidade]]*tb_vendas[[#This Row],[Custo Unitário]]</f>
        <v>1061.6089685016425</v>
      </c>
      <c r="Q4015" s="5">
        <f>tb_vendas[[#This Row],[Valor Total]]-tb_vendas[[#This Row],[Custo Total]]</f>
        <v>1400.9610314983572</v>
      </c>
      <c r="R4015" s="2">
        <v>4</v>
      </c>
      <c r="S4015" s="3">
        <v>7</v>
      </c>
      <c r="T4015" t="s">
        <v>81</v>
      </c>
      <c r="U4015" t="s">
        <v>82</v>
      </c>
    </row>
    <row r="4016" spans="1:21" x14ac:dyDescent="0.3">
      <c r="A4016" s="3" t="s">
        <v>4100</v>
      </c>
      <c r="B4016" s="1">
        <v>45345</v>
      </c>
      <c r="C4016" s="7" t="str">
        <f>TEXT(tb_vendas[[#This Row],[Data do Pedido]],"aaaa-mm")</f>
        <v>2024-02</v>
      </c>
      <c r="D4016" s="1" t="s">
        <v>6590</v>
      </c>
      <c r="E4016" t="s">
        <v>21</v>
      </c>
      <c r="F4016" t="s">
        <v>31</v>
      </c>
      <c r="G4016" t="s">
        <v>40</v>
      </c>
      <c r="H4016" t="s">
        <v>46</v>
      </c>
      <c r="I4016" t="s">
        <v>48</v>
      </c>
      <c r="J4016" t="s">
        <v>64</v>
      </c>
      <c r="K4016" t="s">
        <v>71</v>
      </c>
      <c r="L4016">
        <v>36</v>
      </c>
      <c r="M4016" s="5">
        <v>84.85</v>
      </c>
      <c r="N4016" s="5">
        <f t="shared" si="62"/>
        <v>3054.6</v>
      </c>
      <c r="O4016" s="5">
        <v>22.339970094701364</v>
      </c>
      <c r="P4016" s="5">
        <f>tb_vendas[[#This Row],[Quantidade]]*tb_vendas[[#This Row],[Custo Unitário]]</f>
        <v>804.23892340924908</v>
      </c>
      <c r="Q4016" s="5">
        <f>tb_vendas[[#This Row],[Valor Total]]-tb_vendas[[#This Row],[Custo Total]]</f>
        <v>2250.3610765907506</v>
      </c>
      <c r="R4016" s="2">
        <v>4</v>
      </c>
      <c r="S4016" s="3">
        <v>2</v>
      </c>
      <c r="T4016" t="s">
        <v>81</v>
      </c>
      <c r="U4016" t="s">
        <v>85</v>
      </c>
    </row>
    <row r="4017" spans="1:21" x14ac:dyDescent="0.3">
      <c r="A4017" s="3" t="s">
        <v>4101</v>
      </c>
      <c r="B4017" s="1">
        <v>45345</v>
      </c>
      <c r="C4017" s="7" t="str">
        <f>TEXT(tb_vendas[[#This Row],[Data do Pedido]],"aaaa-mm")</f>
        <v>2024-02</v>
      </c>
      <c r="D4017" s="1" t="s">
        <v>6590</v>
      </c>
      <c r="E4017" t="s">
        <v>18</v>
      </c>
      <c r="F4017" t="s">
        <v>28</v>
      </c>
      <c r="G4017" t="s">
        <v>43</v>
      </c>
      <c r="H4017" t="s">
        <v>45</v>
      </c>
      <c r="I4017" t="s">
        <v>58</v>
      </c>
      <c r="J4017" t="s">
        <v>64</v>
      </c>
      <c r="K4017" t="s">
        <v>73</v>
      </c>
      <c r="L4017">
        <v>95</v>
      </c>
      <c r="M4017" s="5">
        <v>39.64</v>
      </c>
      <c r="N4017" s="5">
        <f t="shared" si="62"/>
        <v>3765.8</v>
      </c>
      <c r="O4017" s="5">
        <v>29.157184880475011</v>
      </c>
      <c r="P4017" s="5">
        <f>tb_vendas[[#This Row],[Quantidade]]*tb_vendas[[#This Row],[Custo Unitário]]</f>
        <v>2769.9325636451263</v>
      </c>
      <c r="Q4017" s="5">
        <f>tb_vendas[[#This Row],[Valor Total]]-tb_vendas[[#This Row],[Custo Total]]</f>
        <v>995.86743635487392</v>
      </c>
      <c r="R4017" s="2">
        <v>3</v>
      </c>
      <c r="S4017" s="3">
        <v>2</v>
      </c>
      <c r="T4017" t="s">
        <v>81</v>
      </c>
      <c r="U4017" t="s">
        <v>84</v>
      </c>
    </row>
    <row r="4018" spans="1:21" x14ac:dyDescent="0.3">
      <c r="A4018" s="3" t="s">
        <v>4102</v>
      </c>
      <c r="B4018" s="1">
        <v>45345</v>
      </c>
      <c r="C4018" s="7" t="str">
        <f>TEXT(tb_vendas[[#This Row],[Data do Pedido]],"aaaa-mm")</f>
        <v>2024-02</v>
      </c>
      <c r="D4018" s="1" t="s">
        <v>6593</v>
      </c>
      <c r="E4018" t="s">
        <v>17</v>
      </c>
      <c r="F4018" t="s">
        <v>31</v>
      </c>
      <c r="G4018" t="s">
        <v>40</v>
      </c>
      <c r="H4018" t="s">
        <v>46</v>
      </c>
      <c r="I4018" t="s">
        <v>53</v>
      </c>
      <c r="J4018" t="s">
        <v>67</v>
      </c>
      <c r="K4018" t="s">
        <v>78</v>
      </c>
      <c r="L4018">
        <v>85</v>
      </c>
      <c r="M4018" s="5">
        <v>84.74</v>
      </c>
      <c r="N4018" s="5">
        <f t="shared" si="62"/>
        <v>7202.9</v>
      </c>
      <c r="O4018" s="5">
        <v>36.138841634286621</v>
      </c>
      <c r="P4018" s="5">
        <f>tb_vendas[[#This Row],[Quantidade]]*tb_vendas[[#This Row],[Custo Unitário]]</f>
        <v>3071.8015389143629</v>
      </c>
      <c r="Q4018" s="5">
        <f>tb_vendas[[#This Row],[Valor Total]]-tb_vendas[[#This Row],[Custo Total]]</f>
        <v>4131.0984610856367</v>
      </c>
      <c r="R4018" s="2">
        <v>7</v>
      </c>
      <c r="S4018" s="3">
        <v>3</v>
      </c>
      <c r="T4018" t="s">
        <v>80</v>
      </c>
      <c r="U4018" t="s">
        <v>83</v>
      </c>
    </row>
    <row r="4019" spans="1:21" x14ac:dyDescent="0.3">
      <c r="A4019" s="3" t="s">
        <v>4103</v>
      </c>
      <c r="B4019" s="1">
        <v>45345</v>
      </c>
      <c r="C4019" s="7" t="str">
        <f>TEXT(tb_vendas[[#This Row],[Data do Pedido]],"aaaa-mm")</f>
        <v>2024-02</v>
      </c>
      <c r="D4019" s="1" t="s">
        <v>6593</v>
      </c>
      <c r="E4019" t="s">
        <v>17</v>
      </c>
      <c r="F4019" t="s">
        <v>37</v>
      </c>
      <c r="G4019" t="s">
        <v>41</v>
      </c>
      <c r="H4019" t="s">
        <v>45</v>
      </c>
      <c r="I4019" t="s">
        <v>57</v>
      </c>
      <c r="J4019" t="s">
        <v>66</v>
      </c>
      <c r="K4019" t="s">
        <v>71</v>
      </c>
      <c r="L4019">
        <v>36</v>
      </c>
      <c r="M4019" s="5">
        <v>70.209999999999994</v>
      </c>
      <c r="N4019" s="5">
        <f t="shared" si="62"/>
        <v>2527.56</v>
      </c>
      <c r="O4019" s="5">
        <v>56.437395970074967</v>
      </c>
      <c r="P4019" s="5">
        <f>tb_vendas[[#This Row],[Quantidade]]*tb_vendas[[#This Row],[Custo Unitário]]</f>
        <v>2031.7462549226989</v>
      </c>
      <c r="Q4019" s="5">
        <f>tb_vendas[[#This Row],[Valor Total]]-tb_vendas[[#This Row],[Custo Total]]</f>
        <v>495.81374507730106</v>
      </c>
      <c r="R4019" s="2">
        <v>7</v>
      </c>
      <c r="S4019" s="3">
        <v>1</v>
      </c>
      <c r="T4019" t="s">
        <v>80</v>
      </c>
      <c r="U4019" t="s">
        <v>85</v>
      </c>
    </row>
    <row r="4020" spans="1:21" x14ac:dyDescent="0.3">
      <c r="A4020" s="3" t="s">
        <v>4104</v>
      </c>
      <c r="B4020" s="1">
        <v>45345</v>
      </c>
      <c r="C4020" s="7" t="str">
        <f>TEXT(tb_vendas[[#This Row],[Data do Pedido]],"aaaa-mm")</f>
        <v>2024-02</v>
      </c>
      <c r="D4020" s="1" t="s">
        <v>6588</v>
      </c>
      <c r="E4020" t="s">
        <v>21</v>
      </c>
      <c r="F4020" t="s">
        <v>36</v>
      </c>
      <c r="G4020" t="s">
        <v>39</v>
      </c>
      <c r="H4020" t="s">
        <v>45</v>
      </c>
      <c r="I4020" t="s">
        <v>55</v>
      </c>
      <c r="J4020" t="s">
        <v>69</v>
      </c>
      <c r="K4020" t="s">
        <v>71</v>
      </c>
      <c r="L4020">
        <v>92</v>
      </c>
      <c r="M4020" s="5">
        <v>80.14</v>
      </c>
      <c r="N4020" s="5">
        <f t="shared" si="62"/>
        <v>7372.88</v>
      </c>
      <c r="O4020" s="5">
        <v>65.161873733223189</v>
      </c>
      <c r="P4020" s="5">
        <f>tb_vendas[[#This Row],[Quantidade]]*tb_vendas[[#This Row],[Custo Unitário]]</f>
        <v>5994.892383456533</v>
      </c>
      <c r="Q4020" s="5">
        <f>tb_vendas[[#This Row],[Valor Total]]-tb_vendas[[#This Row],[Custo Total]]</f>
        <v>1377.9876165434671</v>
      </c>
      <c r="R4020" s="2">
        <v>2</v>
      </c>
      <c r="S4020" s="3">
        <v>2</v>
      </c>
      <c r="T4020" t="s">
        <v>81</v>
      </c>
      <c r="U4020" t="s">
        <v>83</v>
      </c>
    </row>
    <row r="4021" spans="1:21" x14ac:dyDescent="0.3">
      <c r="A4021" s="3" t="s">
        <v>4105</v>
      </c>
      <c r="B4021" s="1">
        <v>45345</v>
      </c>
      <c r="C4021" s="7" t="str">
        <f>TEXT(tb_vendas[[#This Row],[Data do Pedido]],"aaaa-mm")</f>
        <v>2024-02</v>
      </c>
      <c r="D4021" s="1" t="s">
        <v>6589</v>
      </c>
      <c r="E4021" t="s">
        <v>22</v>
      </c>
      <c r="F4021" t="s">
        <v>30</v>
      </c>
      <c r="G4021" t="s">
        <v>44</v>
      </c>
      <c r="H4021" t="s">
        <v>46</v>
      </c>
      <c r="I4021" t="s">
        <v>55</v>
      </c>
      <c r="J4021" t="s">
        <v>69</v>
      </c>
      <c r="K4021" t="s">
        <v>77</v>
      </c>
      <c r="L4021">
        <v>72</v>
      </c>
      <c r="M4021" s="5">
        <v>89.66</v>
      </c>
      <c r="N4021" s="5">
        <f t="shared" si="62"/>
        <v>6455.5199999999995</v>
      </c>
      <c r="O4021" s="5">
        <v>51.885239039529353</v>
      </c>
      <c r="P4021" s="5">
        <f>tb_vendas[[#This Row],[Quantidade]]*tb_vendas[[#This Row],[Custo Unitário]]</f>
        <v>3735.7372108461132</v>
      </c>
      <c r="Q4021" s="5">
        <f>tb_vendas[[#This Row],[Valor Total]]-tb_vendas[[#This Row],[Custo Total]]</f>
        <v>2719.7827891538864</v>
      </c>
      <c r="R4021" s="2">
        <v>1</v>
      </c>
      <c r="S4021" s="3">
        <v>4</v>
      </c>
      <c r="T4021" t="s">
        <v>81</v>
      </c>
      <c r="U4021" t="s">
        <v>83</v>
      </c>
    </row>
    <row r="4022" spans="1:21" x14ac:dyDescent="0.3">
      <c r="A4022" s="3" t="s">
        <v>4106</v>
      </c>
      <c r="B4022" s="1">
        <v>45346</v>
      </c>
      <c r="C4022" s="7" t="str">
        <f>TEXT(tb_vendas[[#This Row],[Data do Pedido]],"aaaa-mm")</f>
        <v>2024-02</v>
      </c>
      <c r="D4022" s="1" t="s">
        <v>6590</v>
      </c>
      <c r="E4022" t="s">
        <v>19</v>
      </c>
      <c r="F4022" t="s">
        <v>32</v>
      </c>
      <c r="G4022" t="s">
        <v>39</v>
      </c>
      <c r="H4022" t="s">
        <v>45</v>
      </c>
      <c r="I4022" t="s">
        <v>48</v>
      </c>
      <c r="J4022" t="s">
        <v>64</v>
      </c>
      <c r="K4022" t="s">
        <v>71</v>
      </c>
      <c r="L4022">
        <v>85</v>
      </c>
      <c r="M4022" s="5">
        <v>60.96</v>
      </c>
      <c r="N4022" s="5">
        <f t="shared" si="62"/>
        <v>5181.6000000000004</v>
      </c>
      <c r="O4022" s="5">
        <v>36.806255764028499</v>
      </c>
      <c r="P4022" s="5">
        <f>tb_vendas[[#This Row],[Quantidade]]*tb_vendas[[#This Row],[Custo Unitário]]</f>
        <v>3128.5317399424225</v>
      </c>
      <c r="Q4022" s="5">
        <f>tb_vendas[[#This Row],[Valor Total]]-tb_vendas[[#This Row],[Custo Total]]</f>
        <v>2053.0682600575778</v>
      </c>
      <c r="R4022" s="2">
        <v>6</v>
      </c>
      <c r="S4022" s="3">
        <v>6</v>
      </c>
      <c r="T4022" t="s">
        <v>79</v>
      </c>
      <c r="U4022" t="s">
        <v>84</v>
      </c>
    </row>
    <row r="4023" spans="1:21" x14ac:dyDescent="0.3">
      <c r="A4023" s="3" t="s">
        <v>4107</v>
      </c>
      <c r="B4023" s="1">
        <v>45346</v>
      </c>
      <c r="C4023" s="7" t="str">
        <f>TEXT(tb_vendas[[#This Row],[Data do Pedido]],"aaaa-mm")</f>
        <v>2024-02</v>
      </c>
      <c r="D4023" s="1" t="s">
        <v>6589</v>
      </c>
      <c r="E4023" t="s">
        <v>16</v>
      </c>
      <c r="F4023" t="s">
        <v>24</v>
      </c>
      <c r="G4023" t="s">
        <v>39</v>
      </c>
      <c r="H4023" t="s">
        <v>45</v>
      </c>
      <c r="I4023" t="s">
        <v>52</v>
      </c>
      <c r="J4023" t="s">
        <v>67</v>
      </c>
      <c r="K4023" t="s">
        <v>73</v>
      </c>
      <c r="L4023">
        <v>15</v>
      </c>
      <c r="M4023" s="5">
        <v>62.06</v>
      </c>
      <c r="N4023" s="5">
        <f t="shared" si="62"/>
        <v>930.90000000000009</v>
      </c>
      <c r="O4023" s="5">
        <v>34.019914774291138</v>
      </c>
      <c r="P4023" s="5">
        <f>tb_vendas[[#This Row],[Quantidade]]*tb_vendas[[#This Row],[Custo Unitário]]</f>
        <v>510.29872161436708</v>
      </c>
      <c r="Q4023" s="5">
        <f>tb_vendas[[#This Row],[Valor Total]]-tb_vendas[[#This Row],[Custo Total]]</f>
        <v>420.60127838563301</v>
      </c>
      <c r="R4023" s="2">
        <v>6</v>
      </c>
      <c r="S4023" s="3">
        <v>5</v>
      </c>
      <c r="T4023" t="s">
        <v>80</v>
      </c>
      <c r="U4023" t="s">
        <v>82</v>
      </c>
    </row>
    <row r="4024" spans="1:21" x14ac:dyDescent="0.3">
      <c r="A4024" s="3" t="s">
        <v>4108</v>
      </c>
      <c r="B4024" s="1">
        <v>45346</v>
      </c>
      <c r="C4024" s="7" t="str">
        <f>TEXT(tb_vendas[[#This Row],[Data do Pedido]],"aaaa-mm")</f>
        <v>2024-02</v>
      </c>
      <c r="D4024" s="1" t="s">
        <v>6589</v>
      </c>
      <c r="E4024" t="s">
        <v>23</v>
      </c>
      <c r="F4024" t="s">
        <v>38</v>
      </c>
      <c r="G4024" t="s">
        <v>39</v>
      </c>
      <c r="H4024" t="s">
        <v>45</v>
      </c>
      <c r="I4024" t="s">
        <v>62</v>
      </c>
      <c r="J4024" t="s">
        <v>70</v>
      </c>
      <c r="K4024" t="s">
        <v>75</v>
      </c>
      <c r="L4024">
        <v>28</v>
      </c>
      <c r="M4024" s="5">
        <v>24.6</v>
      </c>
      <c r="N4024" s="5">
        <f t="shared" si="62"/>
        <v>688.80000000000007</v>
      </c>
      <c r="O4024" s="5">
        <v>21.196463611929314</v>
      </c>
      <c r="P4024" s="5">
        <f>tb_vendas[[#This Row],[Quantidade]]*tb_vendas[[#This Row],[Custo Unitário]]</f>
        <v>593.50098113402078</v>
      </c>
      <c r="Q4024" s="5">
        <f>tb_vendas[[#This Row],[Valor Total]]-tb_vendas[[#This Row],[Custo Total]]</f>
        <v>95.299018865979292</v>
      </c>
      <c r="R4024" s="2">
        <v>9</v>
      </c>
      <c r="S4024" s="3">
        <v>3</v>
      </c>
      <c r="T4024" t="s">
        <v>81</v>
      </c>
      <c r="U4024" t="s">
        <v>82</v>
      </c>
    </row>
    <row r="4025" spans="1:21" x14ac:dyDescent="0.3">
      <c r="A4025" s="3" t="s">
        <v>4109</v>
      </c>
      <c r="B4025" s="1">
        <v>45346</v>
      </c>
      <c r="C4025" s="7" t="str">
        <f>TEXT(tb_vendas[[#This Row],[Data do Pedido]],"aaaa-mm")</f>
        <v>2024-02</v>
      </c>
      <c r="D4025" s="1" t="s">
        <v>6593</v>
      </c>
      <c r="E4025" t="s">
        <v>22</v>
      </c>
      <c r="F4025" t="s">
        <v>34</v>
      </c>
      <c r="G4025" t="s">
        <v>40</v>
      </c>
      <c r="H4025" t="s">
        <v>46</v>
      </c>
      <c r="I4025" t="s">
        <v>60</v>
      </c>
      <c r="J4025" t="s">
        <v>69</v>
      </c>
      <c r="K4025" t="s">
        <v>72</v>
      </c>
      <c r="L4025">
        <v>35</v>
      </c>
      <c r="M4025" s="5">
        <v>18.07</v>
      </c>
      <c r="N4025" s="5">
        <f t="shared" si="62"/>
        <v>632.45000000000005</v>
      </c>
      <c r="O4025" s="5">
        <v>7.5844259719371578</v>
      </c>
      <c r="P4025" s="5">
        <f>tb_vendas[[#This Row],[Quantidade]]*tb_vendas[[#This Row],[Custo Unitário]]</f>
        <v>265.4549090178005</v>
      </c>
      <c r="Q4025" s="5">
        <f>tb_vendas[[#This Row],[Valor Total]]-tb_vendas[[#This Row],[Custo Total]]</f>
        <v>366.99509098219954</v>
      </c>
      <c r="R4025" s="2">
        <v>4</v>
      </c>
      <c r="S4025" s="3">
        <v>3</v>
      </c>
      <c r="T4025" t="s">
        <v>81</v>
      </c>
      <c r="U4025" t="s">
        <v>82</v>
      </c>
    </row>
    <row r="4026" spans="1:21" x14ac:dyDescent="0.3">
      <c r="A4026" s="3" t="s">
        <v>4110</v>
      </c>
      <c r="B4026" s="1">
        <v>45347</v>
      </c>
      <c r="C4026" s="7" t="str">
        <f>TEXT(tb_vendas[[#This Row],[Data do Pedido]],"aaaa-mm")</f>
        <v>2024-02</v>
      </c>
      <c r="D4026" s="1" t="s">
        <v>6588</v>
      </c>
      <c r="E4026" t="s">
        <v>20</v>
      </c>
      <c r="F4026" t="s">
        <v>34</v>
      </c>
      <c r="G4026" t="s">
        <v>40</v>
      </c>
      <c r="H4026" t="s">
        <v>46</v>
      </c>
      <c r="I4026" t="s">
        <v>52</v>
      </c>
      <c r="J4026" t="s">
        <v>67</v>
      </c>
      <c r="K4026" t="s">
        <v>72</v>
      </c>
      <c r="L4026">
        <v>99</v>
      </c>
      <c r="M4026" s="5">
        <v>71.42</v>
      </c>
      <c r="N4026" s="5">
        <f t="shared" si="62"/>
        <v>7070.58</v>
      </c>
      <c r="O4026" s="5">
        <v>40.473246577822778</v>
      </c>
      <c r="P4026" s="5">
        <f>tb_vendas[[#This Row],[Quantidade]]*tb_vendas[[#This Row],[Custo Unitário]]</f>
        <v>4006.851411204455</v>
      </c>
      <c r="Q4026" s="5">
        <f>tb_vendas[[#This Row],[Valor Total]]-tb_vendas[[#This Row],[Custo Total]]</f>
        <v>3063.728588795545</v>
      </c>
      <c r="R4026" s="2">
        <v>5</v>
      </c>
      <c r="S4026" s="3">
        <v>8</v>
      </c>
      <c r="T4026" t="s">
        <v>80</v>
      </c>
      <c r="U4026" t="s">
        <v>83</v>
      </c>
    </row>
    <row r="4027" spans="1:21" x14ac:dyDescent="0.3">
      <c r="A4027" s="3" t="s">
        <v>4111</v>
      </c>
      <c r="B4027" s="1">
        <v>45347</v>
      </c>
      <c r="C4027" s="7" t="str">
        <f>TEXT(tb_vendas[[#This Row],[Data do Pedido]],"aaaa-mm")</f>
        <v>2024-02</v>
      </c>
      <c r="D4027" s="1" t="s">
        <v>6590</v>
      </c>
      <c r="E4027" t="s">
        <v>19</v>
      </c>
      <c r="F4027" t="s">
        <v>38</v>
      </c>
      <c r="G4027" t="s">
        <v>39</v>
      </c>
      <c r="H4027" t="s">
        <v>45</v>
      </c>
      <c r="I4027" t="s">
        <v>48</v>
      </c>
      <c r="J4027" t="s">
        <v>64</v>
      </c>
      <c r="K4027" t="s">
        <v>76</v>
      </c>
      <c r="L4027">
        <v>62</v>
      </c>
      <c r="M4027" s="5">
        <v>75.650000000000006</v>
      </c>
      <c r="N4027" s="5">
        <f t="shared" si="62"/>
        <v>4690.3</v>
      </c>
      <c r="O4027" s="5">
        <v>36.597229154788309</v>
      </c>
      <c r="P4027" s="5">
        <f>tb_vendas[[#This Row],[Quantidade]]*tb_vendas[[#This Row],[Custo Unitário]]</f>
        <v>2269.0282075968753</v>
      </c>
      <c r="Q4027" s="5">
        <f>tb_vendas[[#This Row],[Valor Total]]-tb_vendas[[#This Row],[Custo Total]]</f>
        <v>2421.2717924031249</v>
      </c>
      <c r="R4027" s="2">
        <v>9</v>
      </c>
      <c r="S4027" s="3">
        <v>7</v>
      </c>
      <c r="T4027" t="s">
        <v>80</v>
      </c>
      <c r="U4027" t="s">
        <v>84</v>
      </c>
    </row>
    <row r="4028" spans="1:21" x14ac:dyDescent="0.3">
      <c r="A4028" s="3" t="s">
        <v>4112</v>
      </c>
      <c r="B4028" s="1">
        <v>45347</v>
      </c>
      <c r="C4028" s="7" t="str">
        <f>TEXT(tb_vendas[[#This Row],[Data do Pedido]],"aaaa-mm")</f>
        <v>2024-02</v>
      </c>
      <c r="D4028" s="1" t="s">
        <v>6592</v>
      </c>
      <c r="E4028" t="s">
        <v>18</v>
      </c>
      <c r="F4028" t="s">
        <v>31</v>
      </c>
      <c r="G4028" t="s">
        <v>40</v>
      </c>
      <c r="H4028" t="s">
        <v>46</v>
      </c>
      <c r="I4028" t="s">
        <v>53</v>
      </c>
      <c r="J4028" t="s">
        <v>67</v>
      </c>
      <c r="K4028" t="s">
        <v>76</v>
      </c>
      <c r="L4028">
        <v>38</v>
      </c>
      <c r="M4028" s="5">
        <v>65.61</v>
      </c>
      <c r="N4028" s="5">
        <f t="shared" si="62"/>
        <v>2493.1799999999998</v>
      </c>
      <c r="O4028" s="5">
        <v>32.69706052542751</v>
      </c>
      <c r="P4028" s="5">
        <f>tb_vendas[[#This Row],[Quantidade]]*tb_vendas[[#This Row],[Custo Unitário]]</f>
        <v>1242.4882999662454</v>
      </c>
      <c r="Q4028" s="5">
        <f>tb_vendas[[#This Row],[Valor Total]]-tb_vendas[[#This Row],[Custo Total]]</f>
        <v>1250.6917000337544</v>
      </c>
      <c r="R4028" s="2">
        <v>3</v>
      </c>
      <c r="S4028" s="3">
        <v>7</v>
      </c>
      <c r="T4028" t="s">
        <v>81</v>
      </c>
      <c r="U4028" t="s">
        <v>82</v>
      </c>
    </row>
    <row r="4029" spans="1:21" x14ac:dyDescent="0.3">
      <c r="A4029" s="3" t="s">
        <v>4113</v>
      </c>
      <c r="B4029" s="1">
        <v>45347</v>
      </c>
      <c r="C4029" s="7" t="str">
        <f>TEXT(tb_vendas[[#This Row],[Data do Pedido]],"aaaa-mm")</f>
        <v>2024-02</v>
      </c>
      <c r="D4029" s="1" t="s">
        <v>6588</v>
      </c>
      <c r="E4029" t="s">
        <v>16</v>
      </c>
      <c r="F4029" t="s">
        <v>24</v>
      </c>
      <c r="G4029" t="s">
        <v>39</v>
      </c>
      <c r="H4029" t="s">
        <v>45</v>
      </c>
      <c r="I4029" t="s">
        <v>56</v>
      </c>
      <c r="J4029" t="s">
        <v>63</v>
      </c>
      <c r="K4029" t="s">
        <v>78</v>
      </c>
      <c r="L4029">
        <v>92</v>
      </c>
      <c r="M4029" s="5">
        <v>44.78</v>
      </c>
      <c r="N4029" s="5">
        <f t="shared" si="62"/>
        <v>4119.76</v>
      </c>
      <c r="O4029" s="5">
        <v>21.602487854203726</v>
      </c>
      <c r="P4029" s="5">
        <f>tb_vendas[[#This Row],[Quantidade]]*tb_vendas[[#This Row],[Custo Unitário]]</f>
        <v>1987.4288825867429</v>
      </c>
      <c r="Q4029" s="5">
        <f>tb_vendas[[#This Row],[Valor Total]]-tb_vendas[[#This Row],[Custo Total]]</f>
        <v>2132.3311174132573</v>
      </c>
      <c r="R4029" s="2">
        <v>9</v>
      </c>
      <c r="S4029" s="3">
        <v>10</v>
      </c>
      <c r="T4029" t="s">
        <v>81</v>
      </c>
      <c r="U4029" t="s">
        <v>84</v>
      </c>
    </row>
    <row r="4030" spans="1:21" x14ac:dyDescent="0.3">
      <c r="A4030" s="3" t="s">
        <v>4114</v>
      </c>
      <c r="B4030" s="1">
        <v>45347</v>
      </c>
      <c r="C4030" s="7" t="str">
        <f>TEXT(tb_vendas[[#This Row],[Data do Pedido]],"aaaa-mm")</f>
        <v>2024-02</v>
      </c>
      <c r="D4030" s="1" t="s">
        <v>6592</v>
      </c>
      <c r="E4030" t="s">
        <v>16</v>
      </c>
      <c r="F4030" t="s">
        <v>32</v>
      </c>
      <c r="G4030" t="s">
        <v>39</v>
      </c>
      <c r="H4030" t="s">
        <v>45</v>
      </c>
      <c r="I4030" t="s">
        <v>47</v>
      </c>
      <c r="J4030" t="s">
        <v>63</v>
      </c>
      <c r="K4030" t="s">
        <v>78</v>
      </c>
      <c r="L4030">
        <v>90</v>
      </c>
      <c r="M4030" s="5">
        <v>51.67</v>
      </c>
      <c r="N4030" s="5">
        <f t="shared" si="62"/>
        <v>4650.3</v>
      </c>
      <c r="O4030" s="5">
        <v>21.680260919372362</v>
      </c>
      <c r="P4030" s="5">
        <f>tb_vendas[[#This Row],[Quantidade]]*tb_vendas[[#This Row],[Custo Unitário]]</f>
        <v>1951.2234827435125</v>
      </c>
      <c r="Q4030" s="5">
        <f>tb_vendas[[#This Row],[Valor Total]]-tb_vendas[[#This Row],[Custo Total]]</f>
        <v>2699.0765172564879</v>
      </c>
      <c r="R4030" s="2">
        <v>3</v>
      </c>
      <c r="S4030" s="3">
        <v>10</v>
      </c>
      <c r="T4030" t="s">
        <v>81</v>
      </c>
      <c r="U4030" t="s">
        <v>83</v>
      </c>
    </row>
    <row r="4031" spans="1:21" x14ac:dyDescent="0.3">
      <c r="A4031" s="3" t="s">
        <v>4115</v>
      </c>
      <c r="B4031" s="1">
        <v>45347</v>
      </c>
      <c r="C4031" s="7" t="str">
        <f>TEXT(tb_vendas[[#This Row],[Data do Pedido]],"aaaa-mm")</f>
        <v>2024-02</v>
      </c>
      <c r="D4031" s="1" t="s">
        <v>6589</v>
      </c>
      <c r="E4031" t="s">
        <v>20</v>
      </c>
      <c r="F4031" t="s">
        <v>25</v>
      </c>
      <c r="G4031" t="s">
        <v>40</v>
      </c>
      <c r="H4031" t="s">
        <v>46</v>
      </c>
      <c r="I4031" t="s">
        <v>56</v>
      </c>
      <c r="J4031" t="s">
        <v>63</v>
      </c>
      <c r="K4031" t="s">
        <v>75</v>
      </c>
      <c r="L4031">
        <v>24</v>
      </c>
      <c r="M4031" s="5">
        <v>47.96</v>
      </c>
      <c r="N4031" s="5">
        <f t="shared" si="62"/>
        <v>1151.04</v>
      </c>
      <c r="O4031" s="5">
        <v>37.939223807494955</v>
      </c>
      <c r="P4031" s="5">
        <f>tb_vendas[[#This Row],[Quantidade]]*tb_vendas[[#This Row],[Custo Unitário]]</f>
        <v>910.54137137987891</v>
      </c>
      <c r="Q4031" s="5">
        <f>tb_vendas[[#This Row],[Valor Total]]-tb_vendas[[#This Row],[Custo Total]]</f>
        <v>240.49862862012105</v>
      </c>
      <c r="R4031" s="2">
        <v>7</v>
      </c>
      <c r="S4031" s="3">
        <v>1</v>
      </c>
      <c r="T4031" t="s">
        <v>81</v>
      </c>
      <c r="U4031" t="s">
        <v>82</v>
      </c>
    </row>
    <row r="4032" spans="1:21" x14ac:dyDescent="0.3">
      <c r="A4032" s="3" t="s">
        <v>4116</v>
      </c>
      <c r="B4032" s="1">
        <v>45348</v>
      </c>
      <c r="C4032" s="7" t="str">
        <f>TEXT(tb_vendas[[#This Row],[Data do Pedido]],"aaaa-mm")</f>
        <v>2024-02</v>
      </c>
      <c r="D4032" s="1" t="s">
        <v>6590</v>
      </c>
      <c r="E4032" t="s">
        <v>19</v>
      </c>
      <c r="F4032" t="s">
        <v>27</v>
      </c>
      <c r="G4032" t="s">
        <v>42</v>
      </c>
      <c r="H4032" t="s">
        <v>46</v>
      </c>
      <c r="I4032" t="s">
        <v>58</v>
      </c>
      <c r="J4032" t="s">
        <v>64</v>
      </c>
      <c r="K4032" t="s">
        <v>74</v>
      </c>
      <c r="L4032">
        <v>54</v>
      </c>
      <c r="M4032" s="5">
        <v>2.4</v>
      </c>
      <c r="N4032" s="5">
        <f t="shared" si="62"/>
        <v>129.6</v>
      </c>
      <c r="O4032" s="5">
        <v>1.6946466764807142</v>
      </c>
      <c r="P4032" s="5">
        <f>tb_vendas[[#This Row],[Quantidade]]*tb_vendas[[#This Row],[Custo Unitário]]</f>
        <v>91.510920529958568</v>
      </c>
      <c r="Q4032" s="5">
        <f>tb_vendas[[#This Row],[Valor Total]]-tb_vendas[[#This Row],[Custo Total]]</f>
        <v>38.089079470041426</v>
      </c>
      <c r="R4032" s="2">
        <v>2</v>
      </c>
      <c r="S4032" s="3">
        <v>8</v>
      </c>
      <c r="T4032" t="s">
        <v>81</v>
      </c>
      <c r="U4032" t="s">
        <v>82</v>
      </c>
    </row>
    <row r="4033" spans="1:21" x14ac:dyDescent="0.3">
      <c r="A4033" s="3" t="s">
        <v>4117</v>
      </c>
      <c r="B4033" s="1">
        <v>45348</v>
      </c>
      <c r="C4033" s="7" t="str">
        <f>TEXT(tb_vendas[[#This Row],[Data do Pedido]],"aaaa-mm")</f>
        <v>2024-02</v>
      </c>
      <c r="D4033" s="1" t="s">
        <v>6590</v>
      </c>
      <c r="E4033" t="s">
        <v>22</v>
      </c>
      <c r="F4033" t="s">
        <v>35</v>
      </c>
      <c r="G4033" t="s">
        <v>44</v>
      </c>
      <c r="H4033" t="s">
        <v>46</v>
      </c>
      <c r="I4033" t="s">
        <v>49</v>
      </c>
      <c r="J4033" t="s">
        <v>65</v>
      </c>
      <c r="K4033" t="s">
        <v>77</v>
      </c>
      <c r="L4033">
        <v>76</v>
      </c>
      <c r="M4033" s="5">
        <v>18.059999999999999</v>
      </c>
      <c r="N4033" s="5">
        <f t="shared" si="62"/>
        <v>1372.56</v>
      </c>
      <c r="O4033" s="5">
        <v>4.5567308682172829</v>
      </c>
      <c r="P4033" s="5">
        <f>tb_vendas[[#This Row],[Quantidade]]*tb_vendas[[#This Row],[Custo Unitário]]</f>
        <v>346.31154598451349</v>
      </c>
      <c r="Q4033" s="5">
        <f>tb_vendas[[#This Row],[Valor Total]]-tb_vendas[[#This Row],[Custo Total]]</f>
        <v>1026.2484540154865</v>
      </c>
      <c r="R4033" s="2">
        <v>9</v>
      </c>
      <c r="S4033" s="3">
        <v>2</v>
      </c>
      <c r="T4033" t="s">
        <v>80</v>
      </c>
      <c r="U4033" t="s">
        <v>83</v>
      </c>
    </row>
    <row r="4034" spans="1:21" x14ac:dyDescent="0.3">
      <c r="A4034" s="3" t="s">
        <v>4118</v>
      </c>
      <c r="B4034" s="1">
        <v>45348</v>
      </c>
      <c r="C4034" s="7" t="str">
        <f>TEXT(tb_vendas[[#This Row],[Data do Pedido]],"aaaa-mm")</f>
        <v>2024-02</v>
      </c>
      <c r="D4034" s="1" t="s">
        <v>6593</v>
      </c>
      <c r="E4034" t="s">
        <v>19</v>
      </c>
      <c r="F4034" t="s">
        <v>35</v>
      </c>
      <c r="G4034" t="s">
        <v>44</v>
      </c>
      <c r="H4034" t="s">
        <v>46</v>
      </c>
      <c r="I4034" t="s">
        <v>62</v>
      </c>
      <c r="J4034" t="s">
        <v>70</v>
      </c>
      <c r="K4034" t="s">
        <v>71</v>
      </c>
      <c r="L4034">
        <v>94</v>
      </c>
      <c r="M4034" s="5">
        <v>45.34</v>
      </c>
      <c r="N4034" s="5">
        <f t="shared" si="62"/>
        <v>4261.96</v>
      </c>
      <c r="O4034" s="5">
        <v>37.044074354538601</v>
      </c>
      <c r="P4034" s="5">
        <f>tb_vendas[[#This Row],[Quantidade]]*tb_vendas[[#This Row],[Custo Unitário]]</f>
        <v>3482.1429893266286</v>
      </c>
      <c r="Q4034" s="5">
        <f>tb_vendas[[#This Row],[Valor Total]]-tb_vendas[[#This Row],[Custo Total]]</f>
        <v>779.81701067337144</v>
      </c>
      <c r="R4034" s="2">
        <v>1</v>
      </c>
      <c r="S4034" s="3">
        <v>0</v>
      </c>
      <c r="T4034" t="s">
        <v>80</v>
      </c>
      <c r="U4034" t="s">
        <v>85</v>
      </c>
    </row>
    <row r="4035" spans="1:21" x14ac:dyDescent="0.3">
      <c r="A4035" s="3" t="s">
        <v>4119</v>
      </c>
      <c r="B4035" s="1">
        <v>45348</v>
      </c>
      <c r="C4035" s="7" t="str">
        <f>TEXT(tb_vendas[[#This Row],[Data do Pedido]],"aaaa-mm")</f>
        <v>2024-02</v>
      </c>
      <c r="D4035" s="1" t="s">
        <v>6590</v>
      </c>
      <c r="E4035" t="s">
        <v>20</v>
      </c>
      <c r="F4035" t="s">
        <v>26</v>
      </c>
      <c r="G4035" t="s">
        <v>41</v>
      </c>
      <c r="H4035" t="s">
        <v>45</v>
      </c>
      <c r="I4035" t="s">
        <v>56</v>
      </c>
      <c r="J4035" t="s">
        <v>63</v>
      </c>
      <c r="K4035" t="s">
        <v>72</v>
      </c>
      <c r="L4035">
        <v>18</v>
      </c>
      <c r="M4035" s="5">
        <v>49.56</v>
      </c>
      <c r="N4035" s="5">
        <f t="shared" ref="N4035:N4098" si="63">L4035*M4035</f>
        <v>892.08</v>
      </c>
      <c r="O4035" s="5">
        <v>13.977069219768081</v>
      </c>
      <c r="P4035" s="5">
        <f>tb_vendas[[#This Row],[Quantidade]]*tb_vendas[[#This Row],[Custo Unitário]]</f>
        <v>251.58724595582547</v>
      </c>
      <c r="Q4035" s="5">
        <f>tb_vendas[[#This Row],[Valor Total]]-tb_vendas[[#This Row],[Custo Total]]</f>
        <v>640.4927540441746</v>
      </c>
      <c r="R4035" s="2">
        <v>8</v>
      </c>
      <c r="S4035" s="3">
        <v>9</v>
      </c>
      <c r="T4035" t="s">
        <v>79</v>
      </c>
      <c r="U4035" t="s">
        <v>82</v>
      </c>
    </row>
    <row r="4036" spans="1:21" x14ac:dyDescent="0.3">
      <c r="A4036" s="3" t="s">
        <v>4120</v>
      </c>
      <c r="B4036" s="1">
        <v>45348</v>
      </c>
      <c r="C4036" s="7" t="str">
        <f>TEXT(tb_vendas[[#This Row],[Data do Pedido]],"aaaa-mm")</f>
        <v>2024-02</v>
      </c>
      <c r="D4036" s="1" t="s">
        <v>6590</v>
      </c>
      <c r="E4036" t="s">
        <v>22</v>
      </c>
      <c r="F4036" t="s">
        <v>29</v>
      </c>
      <c r="G4036" t="s">
        <v>43</v>
      </c>
      <c r="H4036" t="s">
        <v>45</v>
      </c>
      <c r="I4036" t="s">
        <v>51</v>
      </c>
      <c r="J4036" t="s">
        <v>65</v>
      </c>
      <c r="K4036" t="s">
        <v>78</v>
      </c>
      <c r="L4036">
        <v>74</v>
      </c>
      <c r="M4036" s="5">
        <v>68.239999999999995</v>
      </c>
      <c r="N4036" s="5">
        <f t="shared" si="63"/>
        <v>5049.7599999999993</v>
      </c>
      <c r="O4036" s="5">
        <v>23.296059790826767</v>
      </c>
      <c r="P4036" s="5">
        <f>tb_vendas[[#This Row],[Quantidade]]*tb_vendas[[#This Row],[Custo Unitário]]</f>
        <v>1723.9084245211807</v>
      </c>
      <c r="Q4036" s="5">
        <f>tb_vendas[[#This Row],[Valor Total]]-tb_vendas[[#This Row],[Custo Total]]</f>
        <v>3325.8515754788186</v>
      </c>
      <c r="R4036" s="2">
        <v>1</v>
      </c>
      <c r="S4036" s="3">
        <v>4</v>
      </c>
      <c r="T4036" t="s">
        <v>80</v>
      </c>
      <c r="U4036" t="s">
        <v>82</v>
      </c>
    </row>
    <row r="4037" spans="1:21" x14ac:dyDescent="0.3">
      <c r="A4037" s="3" t="s">
        <v>4121</v>
      </c>
      <c r="B4037" s="1">
        <v>45348</v>
      </c>
      <c r="C4037" s="7" t="str">
        <f>TEXT(tb_vendas[[#This Row],[Data do Pedido]],"aaaa-mm")</f>
        <v>2024-02</v>
      </c>
      <c r="D4037" s="1" t="s">
        <v>6591</v>
      </c>
      <c r="E4037" t="s">
        <v>18</v>
      </c>
      <c r="F4037" t="s">
        <v>37</v>
      </c>
      <c r="G4037" t="s">
        <v>41</v>
      </c>
      <c r="H4037" t="s">
        <v>45</v>
      </c>
      <c r="I4037" t="s">
        <v>62</v>
      </c>
      <c r="J4037" t="s">
        <v>70</v>
      </c>
      <c r="K4037" t="s">
        <v>73</v>
      </c>
      <c r="L4037">
        <v>2</v>
      </c>
      <c r="M4037" s="5">
        <v>23.09</v>
      </c>
      <c r="N4037" s="5">
        <f t="shared" si="63"/>
        <v>46.18</v>
      </c>
      <c r="O4037" s="5">
        <v>5.9192776220791536</v>
      </c>
      <c r="P4037" s="5">
        <f>tb_vendas[[#This Row],[Quantidade]]*tb_vendas[[#This Row],[Custo Unitário]]</f>
        <v>11.838555244158307</v>
      </c>
      <c r="Q4037" s="5">
        <f>tb_vendas[[#This Row],[Valor Total]]-tb_vendas[[#This Row],[Custo Total]]</f>
        <v>34.341444755841692</v>
      </c>
      <c r="R4037" s="2">
        <v>7</v>
      </c>
      <c r="S4037" s="3">
        <v>8</v>
      </c>
      <c r="T4037" t="s">
        <v>81</v>
      </c>
      <c r="U4037" t="s">
        <v>83</v>
      </c>
    </row>
    <row r="4038" spans="1:21" x14ac:dyDescent="0.3">
      <c r="A4038" s="3" t="s">
        <v>4122</v>
      </c>
      <c r="B4038" s="1">
        <v>45348</v>
      </c>
      <c r="C4038" s="7" t="str">
        <f>TEXT(tb_vendas[[#This Row],[Data do Pedido]],"aaaa-mm")</f>
        <v>2024-02</v>
      </c>
      <c r="D4038" s="1" t="s">
        <v>6593</v>
      </c>
      <c r="E4038" t="s">
        <v>16</v>
      </c>
      <c r="F4038" t="s">
        <v>34</v>
      </c>
      <c r="G4038" t="s">
        <v>40</v>
      </c>
      <c r="H4038" t="s">
        <v>46</v>
      </c>
      <c r="I4038" t="s">
        <v>53</v>
      </c>
      <c r="J4038" t="s">
        <v>67</v>
      </c>
      <c r="K4038" t="s">
        <v>72</v>
      </c>
      <c r="L4038">
        <v>59</v>
      </c>
      <c r="M4038" s="5">
        <v>79.86</v>
      </c>
      <c r="N4038" s="5">
        <f t="shared" si="63"/>
        <v>4711.74</v>
      </c>
      <c r="O4038" s="5">
        <v>51.013642144035714</v>
      </c>
      <c r="P4038" s="5">
        <f>tb_vendas[[#This Row],[Quantidade]]*tb_vendas[[#This Row],[Custo Unitário]]</f>
        <v>3009.804886498107</v>
      </c>
      <c r="Q4038" s="5">
        <f>tb_vendas[[#This Row],[Valor Total]]-tb_vendas[[#This Row],[Custo Total]]</f>
        <v>1701.9351135018928</v>
      </c>
      <c r="R4038" s="2">
        <v>5</v>
      </c>
      <c r="S4038" s="3">
        <v>3</v>
      </c>
      <c r="T4038" t="s">
        <v>81</v>
      </c>
      <c r="U4038" t="s">
        <v>85</v>
      </c>
    </row>
    <row r="4039" spans="1:21" x14ac:dyDescent="0.3">
      <c r="A4039" s="3" t="s">
        <v>4123</v>
      </c>
      <c r="B4039" s="1">
        <v>45348</v>
      </c>
      <c r="C4039" s="7" t="str">
        <f>TEXT(tb_vendas[[#This Row],[Data do Pedido]],"aaaa-mm")</f>
        <v>2024-02</v>
      </c>
      <c r="D4039" s="1" t="s">
        <v>6593</v>
      </c>
      <c r="E4039" t="s">
        <v>20</v>
      </c>
      <c r="F4039" t="s">
        <v>28</v>
      </c>
      <c r="G4039" t="s">
        <v>43</v>
      </c>
      <c r="H4039" t="s">
        <v>45</v>
      </c>
      <c r="I4039" t="s">
        <v>53</v>
      </c>
      <c r="J4039" t="s">
        <v>67</v>
      </c>
      <c r="K4039" t="s">
        <v>76</v>
      </c>
      <c r="L4039">
        <v>76</v>
      </c>
      <c r="M4039" s="5">
        <v>25.63</v>
      </c>
      <c r="N4039" s="5">
        <f t="shared" si="63"/>
        <v>1947.8799999999999</v>
      </c>
      <c r="O4039" s="5">
        <v>12.187644431723676</v>
      </c>
      <c r="P4039" s="5">
        <f>tb_vendas[[#This Row],[Quantidade]]*tb_vendas[[#This Row],[Custo Unitário]]</f>
        <v>926.26097681099941</v>
      </c>
      <c r="Q4039" s="5">
        <f>tb_vendas[[#This Row],[Valor Total]]-tb_vendas[[#This Row],[Custo Total]]</f>
        <v>1021.6190231890005</v>
      </c>
      <c r="R4039" s="2">
        <v>2</v>
      </c>
      <c r="S4039" s="3">
        <v>4</v>
      </c>
      <c r="T4039" t="s">
        <v>80</v>
      </c>
      <c r="U4039" t="s">
        <v>85</v>
      </c>
    </row>
    <row r="4040" spans="1:21" x14ac:dyDescent="0.3">
      <c r="A4040" s="3" t="s">
        <v>4124</v>
      </c>
      <c r="B4040" s="1">
        <v>45348</v>
      </c>
      <c r="C4040" s="7" t="str">
        <f>TEXT(tb_vendas[[#This Row],[Data do Pedido]],"aaaa-mm")</f>
        <v>2024-02</v>
      </c>
      <c r="D4040" s="1" t="s">
        <v>6590</v>
      </c>
      <c r="E4040" t="s">
        <v>16</v>
      </c>
      <c r="F4040" t="s">
        <v>28</v>
      </c>
      <c r="G4040" t="s">
        <v>43</v>
      </c>
      <c r="H4040" t="s">
        <v>45</v>
      </c>
      <c r="I4040" t="s">
        <v>49</v>
      </c>
      <c r="J4040" t="s">
        <v>65</v>
      </c>
      <c r="K4040" t="s">
        <v>76</v>
      </c>
      <c r="L4040">
        <v>23</v>
      </c>
      <c r="M4040" s="5">
        <v>65</v>
      </c>
      <c r="N4040" s="5">
        <f t="shared" si="63"/>
        <v>1495</v>
      </c>
      <c r="O4040" s="5">
        <v>17.42917524379023</v>
      </c>
      <c r="P4040" s="5">
        <f>tb_vendas[[#This Row],[Quantidade]]*tb_vendas[[#This Row],[Custo Unitário]]</f>
        <v>400.87103060717527</v>
      </c>
      <c r="Q4040" s="5">
        <f>tb_vendas[[#This Row],[Valor Total]]-tb_vendas[[#This Row],[Custo Total]]</f>
        <v>1094.1289693928247</v>
      </c>
      <c r="R4040" s="2">
        <v>3</v>
      </c>
      <c r="S4040" s="3">
        <v>10</v>
      </c>
      <c r="T4040" t="s">
        <v>79</v>
      </c>
      <c r="U4040" t="s">
        <v>82</v>
      </c>
    </row>
    <row r="4041" spans="1:21" x14ac:dyDescent="0.3">
      <c r="A4041" s="3" t="s">
        <v>4125</v>
      </c>
      <c r="B4041" s="1">
        <v>45348</v>
      </c>
      <c r="C4041" s="7" t="str">
        <f>TEXT(tb_vendas[[#This Row],[Data do Pedido]],"aaaa-mm")</f>
        <v>2024-02</v>
      </c>
      <c r="D4041" s="1" t="s">
        <v>6589</v>
      </c>
      <c r="E4041" t="s">
        <v>16</v>
      </c>
      <c r="F4041" t="s">
        <v>31</v>
      </c>
      <c r="G4041" t="s">
        <v>40</v>
      </c>
      <c r="H4041" t="s">
        <v>46</v>
      </c>
      <c r="I4041" t="s">
        <v>54</v>
      </c>
      <c r="J4041" t="s">
        <v>68</v>
      </c>
      <c r="K4041" t="s">
        <v>75</v>
      </c>
      <c r="L4041">
        <v>34</v>
      </c>
      <c r="M4041" s="5">
        <v>6</v>
      </c>
      <c r="N4041" s="5">
        <f t="shared" si="63"/>
        <v>204</v>
      </c>
      <c r="O4041" s="5">
        <v>1.6968986681102698</v>
      </c>
      <c r="P4041" s="5">
        <f>tb_vendas[[#This Row],[Quantidade]]*tb_vendas[[#This Row],[Custo Unitário]]</f>
        <v>57.69455471574917</v>
      </c>
      <c r="Q4041" s="5">
        <f>tb_vendas[[#This Row],[Valor Total]]-tb_vendas[[#This Row],[Custo Total]]</f>
        <v>146.30544528425082</v>
      </c>
      <c r="R4041" s="2">
        <v>4</v>
      </c>
      <c r="S4041" s="3">
        <v>9</v>
      </c>
      <c r="T4041" t="s">
        <v>80</v>
      </c>
      <c r="U4041" t="s">
        <v>83</v>
      </c>
    </row>
    <row r="4042" spans="1:21" x14ac:dyDescent="0.3">
      <c r="A4042" s="3" t="s">
        <v>4126</v>
      </c>
      <c r="B4042" s="1">
        <v>45349</v>
      </c>
      <c r="C4042" s="7" t="str">
        <f>TEXT(tb_vendas[[#This Row],[Data do Pedido]],"aaaa-mm")</f>
        <v>2024-02</v>
      </c>
      <c r="D4042" s="1" t="s">
        <v>6591</v>
      </c>
      <c r="E4042" t="s">
        <v>22</v>
      </c>
      <c r="F4042" t="s">
        <v>36</v>
      </c>
      <c r="G4042" t="s">
        <v>39</v>
      </c>
      <c r="H4042" t="s">
        <v>45</v>
      </c>
      <c r="I4042" t="s">
        <v>50</v>
      </c>
      <c r="J4042" t="s">
        <v>66</v>
      </c>
      <c r="K4042" t="s">
        <v>75</v>
      </c>
      <c r="L4042">
        <v>1</v>
      </c>
      <c r="M4042" s="5">
        <v>23.64</v>
      </c>
      <c r="N4042" s="5">
        <f t="shared" si="63"/>
        <v>23.64</v>
      </c>
      <c r="O4042" s="5">
        <v>9.3624369924658737</v>
      </c>
      <c r="P4042" s="5">
        <f>tb_vendas[[#This Row],[Quantidade]]*tb_vendas[[#This Row],[Custo Unitário]]</f>
        <v>9.3624369924658737</v>
      </c>
      <c r="Q4042" s="5">
        <f>tb_vendas[[#This Row],[Valor Total]]-tb_vendas[[#This Row],[Custo Total]]</f>
        <v>14.277563007534127</v>
      </c>
      <c r="R4042" s="2">
        <v>10</v>
      </c>
      <c r="S4042" s="3">
        <v>8</v>
      </c>
      <c r="T4042" t="s">
        <v>80</v>
      </c>
      <c r="U4042" t="s">
        <v>85</v>
      </c>
    </row>
    <row r="4043" spans="1:21" x14ac:dyDescent="0.3">
      <c r="A4043" s="3" t="s">
        <v>4127</v>
      </c>
      <c r="B4043" s="1">
        <v>45349</v>
      </c>
      <c r="C4043" s="7" t="str">
        <f>TEXT(tb_vendas[[#This Row],[Data do Pedido]],"aaaa-mm")</f>
        <v>2024-02</v>
      </c>
      <c r="D4043" s="1" t="s">
        <v>6592</v>
      </c>
      <c r="E4043" t="s">
        <v>16</v>
      </c>
      <c r="F4043" t="s">
        <v>32</v>
      </c>
      <c r="G4043" t="s">
        <v>39</v>
      </c>
      <c r="H4043" t="s">
        <v>45</v>
      </c>
      <c r="I4043" t="s">
        <v>49</v>
      </c>
      <c r="J4043" t="s">
        <v>65</v>
      </c>
      <c r="K4043" t="s">
        <v>71</v>
      </c>
      <c r="L4043">
        <v>75</v>
      </c>
      <c r="M4043" s="5">
        <v>58.01</v>
      </c>
      <c r="N4043" s="5">
        <f t="shared" si="63"/>
        <v>4350.75</v>
      </c>
      <c r="O4043" s="5">
        <v>46.297603163768912</v>
      </c>
      <c r="P4043" s="5">
        <f>tb_vendas[[#This Row],[Quantidade]]*tb_vendas[[#This Row],[Custo Unitário]]</f>
        <v>3472.3202372826686</v>
      </c>
      <c r="Q4043" s="5">
        <f>tb_vendas[[#This Row],[Valor Total]]-tb_vendas[[#This Row],[Custo Total]]</f>
        <v>878.42976271733141</v>
      </c>
      <c r="R4043" s="2">
        <v>10</v>
      </c>
      <c r="S4043" s="3">
        <v>9</v>
      </c>
      <c r="T4043" t="s">
        <v>81</v>
      </c>
      <c r="U4043" t="s">
        <v>84</v>
      </c>
    </row>
    <row r="4044" spans="1:21" x14ac:dyDescent="0.3">
      <c r="A4044" s="3" t="s">
        <v>4128</v>
      </c>
      <c r="B4044" s="1">
        <v>45349</v>
      </c>
      <c r="C4044" s="7" t="str">
        <f>TEXT(tb_vendas[[#This Row],[Data do Pedido]],"aaaa-mm")</f>
        <v>2024-02</v>
      </c>
      <c r="D4044" s="1" t="s">
        <v>6589</v>
      </c>
      <c r="E4044" t="s">
        <v>23</v>
      </c>
      <c r="F4044" t="s">
        <v>36</v>
      </c>
      <c r="G4044" t="s">
        <v>39</v>
      </c>
      <c r="H4044" t="s">
        <v>45</v>
      </c>
      <c r="I4044" t="s">
        <v>56</v>
      </c>
      <c r="J4044" t="s">
        <v>63</v>
      </c>
      <c r="K4044" t="s">
        <v>77</v>
      </c>
      <c r="L4044">
        <v>64</v>
      </c>
      <c r="M4044" s="5">
        <v>91.84</v>
      </c>
      <c r="N4044" s="5">
        <f t="shared" si="63"/>
        <v>5877.76</v>
      </c>
      <c r="O4044" s="5">
        <v>55.870191838638398</v>
      </c>
      <c r="P4044" s="5">
        <f>tb_vendas[[#This Row],[Quantidade]]*tb_vendas[[#This Row],[Custo Unitário]]</f>
        <v>3575.6922776728575</v>
      </c>
      <c r="Q4044" s="5">
        <f>tb_vendas[[#This Row],[Valor Total]]-tb_vendas[[#This Row],[Custo Total]]</f>
        <v>2302.0677223271427</v>
      </c>
      <c r="R4044" s="2">
        <v>7</v>
      </c>
      <c r="S4044" s="3">
        <v>9</v>
      </c>
      <c r="T4044" t="s">
        <v>79</v>
      </c>
      <c r="U4044" t="s">
        <v>84</v>
      </c>
    </row>
    <row r="4045" spans="1:21" x14ac:dyDescent="0.3">
      <c r="A4045" s="3" t="s">
        <v>4129</v>
      </c>
      <c r="B4045" s="1">
        <v>45350</v>
      </c>
      <c r="C4045" s="7" t="str">
        <f>TEXT(tb_vendas[[#This Row],[Data do Pedido]],"aaaa-mm")</f>
        <v>2024-02</v>
      </c>
      <c r="D4045" s="1" t="s">
        <v>6588</v>
      </c>
      <c r="E4045" t="s">
        <v>20</v>
      </c>
      <c r="F4045" t="s">
        <v>34</v>
      </c>
      <c r="G4045" t="s">
        <v>40</v>
      </c>
      <c r="H4045" t="s">
        <v>46</v>
      </c>
      <c r="I4045" t="s">
        <v>61</v>
      </c>
      <c r="J4045" t="s">
        <v>68</v>
      </c>
      <c r="K4045" t="s">
        <v>71</v>
      </c>
      <c r="L4045">
        <v>2</v>
      </c>
      <c r="M4045" s="5">
        <v>75.48</v>
      </c>
      <c r="N4045" s="5">
        <f t="shared" si="63"/>
        <v>150.96</v>
      </c>
      <c r="O4045" s="5">
        <v>42.557461314457711</v>
      </c>
      <c r="P4045" s="5">
        <f>tb_vendas[[#This Row],[Quantidade]]*tb_vendas[[#This Row],[Custo Unitário]]</f>
        <v>85.114922628915423</v>
      </c>
      <c r="Q4045" s="5">
        <f>tb_vendas[[#This Row],[Valor Total]]-tb_vendas[[#This Row],[Custo Total]]</f>
        <v>65.845077371084585</v>
      </c>
      <c r="R4045" s="2">
        <v>4</v>
      </c>
      <c r="S4045" s="3">
        <v>3</v>
      </c>
      <c r="T4045" t="s">
        <v>79</v>
      </c>
      <c r="U4045" t="s">
        <v>85</v>
      </c>
    </row>
    <row r="4046" spans="1:21" x14ac:dyDescent="0.3">
      <c r="A4046" s="3" t="s">
        <v>4130</v>
      </c>
      <c r="B4046" s="1">
        <v>45350</v>
      </c>
      <c r="C4046" s="7" t="str">
        <f>TEXT(tb_vendas[[#This Row],[Data do Pedido]],"aaaa-mm")</f>
        <v>2024-02</v>
      </c>
      <c r="D4046" s="1" t="s">
        <v>6592</v>
      </c>
      <c r="E4046" t="s">
        <v>21</v>
      </c>
      <c r="F4046" t="s">
        <v>28</v>
      </c>
      <c r="G4046" t="s">
        <v>43</v>
      </c>
      <c r="H4046" t="s">
        <v>45</v>
      </c>
      <c r="I4046" t="s">
        <v>49</v>
      </c>
      <c r="J4046" t="s">
        <v>65</v>
      </c>
      <c r="K4046" t="s">
        <v>74</v>
      </c>
      <c r="L4046">
        <v>98</v>
      </c>
      <c r="M4046" s="5">
        <v>36.89</v>
      </c>
      <c r="N4046" s="5">
        <f t="shared" si="63"/>
        <v>3615.2200000000003</v>
      </c>
      <c r="O4046" s="5">
        <v>17.928327814795214</v>
      </c>
      <c r="P4046" s="5">
        <f>tb_vendas[[#This Row],[Quantidade]]*tb_vendas[[#This Row],[Custo Unitário]]</f>
        <v>1756.9761258499309</v>
      </c>
      <c r="Q4046" s="5">
        <f>tb_vendas[[#This Row],[Valor Total]]-tb_vendas[[#This Row],[Custo Total]]</f>
        <v>1858.2438741500694</v>
      </c>
      <c r="R4046" s="2">
        <v>7</v>
      </c>
      <c r="S4046" s="3">
        <v>4</v>
      </c>
      <c r="T4046" t="s">
        <v>79</v>
      </c>
      <c r="U4046" t="s">
        <v>84</v>
      </c>
    </row>
    <row r="4047" spans="1:21" x14ac:dyDescent="0.3">
      <c r="A4047" s="3" t="s">
        <v>4131</v>
      </c>
      <c r="B4047" s="1">
        <v>45350</v>
      </c>
      <c r="C4047" s="7" t="str">
        <f>TEXT(tb_vendas[[#This Row],[Data do Pedido]],"aaaa-mm")</f>
        <v>2024-02</v>
      </c>
      <c r="D4047" s="1" t="s">
        <v>6588</v>
      </c>
      <c r="E4047" t="s">
        <v>22</v>
      </c>
      <c r="F4047" t="s">
        <v>25</v>
      </c>
      <c r="G4047" t="s">
        <v>40</v>
      </c>
      <c r="H4047" t="s">
        <v>46</v>
      </c>
      <c r="I4047" t="s">
        <v>56</v>
      </c>
      <c r="J4047" t="s">
        <v>63</v>
      </c>
      <c r="K4047" t="s">
        <v>78</v>
      </c>
      <c r="L4047">
        <v>19</v>
      </c>
      <c r="M4047" s="5">
        <v>3.12</v>
      </c>
      <c r="N4047" s="5">
        <f t="shared" si="63"/>
        <v>59.28</v>
      </c>
      <c r="O4047" s="5">
        <v>2.4007449347408554</v>
      </c>
      <c r="P4047" s="5">
        <f>tb_vendas[[#This Row],[Quantidade]]*tb_vendas[[#This Row],[Custo Unitário]]</f>
        <v>45.614153760076249</v>
      </c>
      <c r="Q4047" s="5">
        <f>tb_vendas[[#This Row],[Valor Total]]-tb_vendas[[#This Row],[Custo Total]]</f>
        <v>13.665846239923752</v>
      </c>
      <c r="R4047" s="2">
        <v>7</v>
      </c>
      <c r="S4047" s="3">
        <v>3</v>
      </c>
      <c r="T4047" t="s">
        <v>80</v>
      </c>
      <c r="U4047" t="s">
        <v>84</v>
      </c>
    </row>
    <row r="4048" spans="1:21" x14ac:dyDescent="0.3">
      <c r="A4048" s="3" t="s">
        <v>4132</v>
      </c>
      <c r="B4048" s="1">
        <v>45350</v>
      </c>
      <c r="C4048" s="7" t="str">
        <f>TEXT(tb_vendas[[#This Row],[Data do Pedido]],"aaaa-mm")</f>
        <v>2024-02</v>
      </c>
      <c r="D4048" s="1" t="s">
        <v>6590</v>
      </c>
      <c r="E4048" t="s">
        <v>17</v>
      </c>
      <c r="F4048" t="s">
        <v>27</v>
      </c>
      <c r="G4048" t="s">
        <v>42</v>
      </c>
      <c r="H4048" t="s">
        <v>46</v>
      </c>
      <c r="I4048" t="s">
        <v>53</v>
      </c>
      <c r="J4048" t="s">
        <v>67</v>
      </c>
      <c r="K4048" t="s">
        <v>78</v>
      </c>
      <c r="L4048">
        <v>82</v>
      </c>
      <c r="M4048" s="5">
        <v>96.79</v>
      </c>
      <c r="N4048" s="5">
        <f t="shared" si="63"/>
        <v>7936.7800000000007</v>
      </c>
      <c r="O4048" s="5">
        <v>47.723871417580334</v>
      </c>
      <c r="P4048" s="5">
        <f>tb_vendas[[#This Row],[Quantidade]]*tb_vendas[[#This Row],[Custo Unitário]]</f>
        <v>3913.3574562415874</v>
      </c>
      <c r="Q4048" s="5">
        <f>tb_vendas[[#This Row],[Valor Total]]-tb_vendas[[#This Row],[Custo Total]]</f>
        <v>4023.4225437584132</v>
      </c>
      <c r="R4048" s="2">
        <v>2</v>
      </c>
      <c r="S4048" s="3">
        <v>10</v>
      </c>
      <c r="T4048" t="s">
        <v>79</v>
      </c>
      <c r="U4048" t="s">
        <v>83</v>
      </c>
    </row>
    <row r="4049" spans="1:21" x14ac:dyDescent="0.3">
      <c r="A4049" s="3" t="s">
        <v>4133</v>
      </c>
      <c r="B4049" s="1">
        <v>45350</v>
      </c>
      <c r="C4049" s="7" t="str">
        <f>TEXT(tb_vendas[[#This Row],[Data do Pedido]],"aaaa-mm")</f>
        <v>2024-02</v>
      </c>
      <c r="D4049" s="1" t="s">
        <v>6589</v>
      </c>
      <c r="E4049" t="s">
        <v>16</v>
      </c>
      <c r="F4049" t="s">
        <v>26</v>
      </c>
      <c r="G4049" t="s">
        <v>41</v>
      </c>
      <c r="H4049" t="s">
        <v>45</v>
      </c>
      <c r="I4049" t="s">
        <v>57</v>
      </c>
      <c r="J4049" t="s">
        <v>66</v>
      </c>
      <c r="K4049" t="s">
        <v>72</v>
      </c>
      <c r="L4049">
        <v>48</v>
      </c>
      <c r="M4049" s="5">
        <v>79.02</v>
      </c>
      <c r="N4049" s="5">
        <f t="shared" si="63"/>
        <v>3792.96</v>
      </c>
      <c r="O4049" s="5">
        <v>23.61048292979142</v>
      </c>
      <c r="P4049" s="5">
        <f>tb_vendas[[#This Row],[Quantidade]]*tb_vendas[[#This Row],[Custo Unitário]]</f>
        <v>1133.3031806299882</v>
      </c>
      <c r="Q4049" s="5">
        <f>tb_vendas[[#This Row],[Valor Total]]-tb_vendas[[#This Row],[Custo Total]]</f>
        <v>2659.6568193700118</v>
      </c>
      <c r="R4049" s="2">
        <v>7</v>
      </c>
      <c r="S4049" s="3">
        <v>2</v>
      </c>
      <c r="T4049" t="s">
        <v>80</v>
      </c>
      <c r="U4049" t="s">
        <v>85</v>
      </c>
    </row>
    <row r="4050" spans="1:21" x14ac:dyDescent="0.3">
      <c r="A4050" s="3" t="s">
        <v>4134</v>
      </c>
      <c r="B4050" s="1">
        <v>45350</v>
      </c>
      <c r="C4050" s="7" t="str">
        <f>TEXT(tb_vendas[[#This Row],[Data do Pedido]],"aaaa-mm")</f>
        <v>2024-02</v>
      </c>
      <c r="D4050" s="1" t="s">
        <v>6592</v>
      </c>
      <c r="E4050" t="s">
        <v>23</v>
      </c>
      <c r="F4050" t="s">
        <v>37</v>
      </c>
      <c r="G4050" t="s">
        <v>41</v>
      </c>
      <c r="H4050" t="s">
        <v>45</v>
      </c>
      <c r="I4050" t="s">
        <v>56</v>
      </c>
      <c r="J4050" t="s">
        <v>63</v>
      </c>
      <c r="K4050" t="s">
        <v>72</v>
      </c>
      <c r="L4050">
        <v>43</v>
      </c>
      <c r="M4050" s="5">
        <v>46.78</v>
      </c>
      <c r="N4050" s="5">
        <f t="shared" si="63"/>
        <v>2011.54</v>
      </c>
      <c r="O4050" s="5">
        <v>14.045791496082737</v>
      </c>
      <c r="P4050" s="5">
        <f>tb_vendas[[#This Row],[Quantidade]]*tb_vendas[[#This Row],[Custo Unitário]]</f>
        <v>603.96903433155774</v>
      </c>
      <c r="Q4050" s="5">
        <f>tb_vendas[[#This Row],[Valor Total]]-tb_vendas[[#This Row],[Custo Total]]</f>
        <v>1407.5709656684421</v>
      </c>
      <c r="R4050" s="2">
        <v>10</v>
      </c>
      <c r="S4050" s="3">
        <v>4</v>
      </c>
      <c r="T4050" t="s">
        <v>79</v>
      </c>
      <c r="U4050" t="s">
        <v>83</v>
      </c>
    </row>
    <row r="4051" spans="1:21" x14ac:dyDescent="0.3">
      <c r="A4051" s="3" t="s">
        <v>4135</v>
      </c>
      <c r="B4051" s="1">
        <v>45351</v>
      </c>
      <c r="C4051" s="7" t="str">
        <f>TEXT(tb_vendas[[#This Row],[Data do Pedido]],"aaaa-mm")</f>
        <v>2024-02</v>
      </c>
      <c r="D4051" s="1" t="s">
        <v>6593</v>
      </c>
      <c r="E4051" t="s">
        <v>17</v>
      </c>
      <c r="F4051" t="s">
        <v>36</v>
      </c>
      <c r="G4051" t="s">
        <v>39</v>
      </c>
      <c r="H4051" t="s">
        <v>45</v>
      </c>
      <c r="I4051" t="s">
        <v>58</v>
      </c>
      <c r="J4051" t="s">
        <v>64</v>
      </c>
      <c r="K4051" t="s">
        <v>77</v>
      </c>
      <c r="L4051">
        <v>59</v>
      </c>
      <c r="M4051" s="5">
        <v>89.73</v>
      </c>
      <c r="N4051" s="5">
        <f t="shared" si="63"/>
        <v>5294.0700000000006</v>
      </c>
      <c r="O4051" s="5">
        <v>33.96872988806436</v>
      </c>
      <c r="P4051" s="5">
        <f>tb_vendas[[#This Row],[Quantidade]]*tb_vendas[[#This Row],[Custo Unitário]]</f>
        <v>2004.1550633957972</v>
      </c>
      <c r="Q4051" s="5">
        <f>tb_vendas[[#This Row],[Valor Total]]-tb_vendas[[#This Row],[Custo Total]]</f>
        <v>3289.9149366042034</v>
      </c>
      <c r="R4051" s="2">
        <v>9</v>
      </c>
      <c r="S4051" s="3">
        <v>0</v>
      </c>
      <c r="T4051" t="s">
        <v>80</v>
      </c>
      <c r="U4051" t="s">
        <v>83</v>
      </c>
    </row>
    <row r="4052" spans="1:21" x14ac:dyDescent="0.3">
      <c r="A4052" s="3" t="s">
        <v>4136</v>
      </c>
      <c r="B4052" s="1">
        <v>45351</v>
      </c>
      <c r="C4052" s="7" t="str">
        <f>TEXT(tb_vendas[[#This Row],[Data do Pedido]],"aaaa-mm")</f>
        <v>2024-02</v>
      </c>
      <c r="D4052" s="1" t="s">
        <v>6590</v>
      </c>
      <c r="E4052" t="s">
        <v>23</v>
      </c>
      <c r="F4052" t="s">
        <v>33</v>
      </c>
      <c r="G4052" t="s">
        <v>42</v>
      </c>
      <c r="H4052" t="s">
        <v>46</v>
      </c>
      <c r="I4052" t="s">
        <v>59</v>
      </c>
      <c r="J4052" t="s">
        <v>70</v>
      </c>
      <c r="K4052" t="s">
        <v>77</v>
      </c>
      <c r="L4052">
        <v>20</v>
      </c>
      <c r="M4052" s="5">
        <v>24.96</v>
      </c>
      <c r="N4052" s="5">
        <f t="shared" si="63"/>
        <v>499.20000000000005</v>
      </c>
      <c r="O4052" s="5">
        <v>9.5311811060794138</v>
      </c>
      <c r="P4052" s="5">
        <f>tb_vendas[[#This Row],[Quantidade]]*tb_vendas[[#This Row],[Custo Unitário]]</f>
        <v>190.62362212158828</v>
      </c>
      <c r="Q4052" s="5">
        <f>tb_vendas[[#This Row],[Valor Total]]-tb_vendas[[#This Row],[Custo Total]]</f>
        <v>308.57637787841179</v>
      </c>
      <c r="R4052" s="2">
        <v>8</v>
      </c>
      <c r="S4052" s="3">
        <v>0</v>
      </c>
      <c r="T4052" t="s">
        <v>80</v>
      </c>
      <c r="U4052" t="s">
        <v>82</v>
      </c>
    </row>
    <row r="4053" spans="1:21" x14ac:dyDescent="0.3">
      <c r="A4053" s="3" t="s">
        <v>4137</v>
      </c>
      <c r="B4053" s="1">
        <v>45351</v>
      </c>
      <c r="C4053" s="7" t="str">
        <f>TEXT(tb_vendas[[#This Row],[Data do Pedido]],"aaaa-mm")</f>
        <v>2024-02</v>
      </c>
      <c r="D4053" s="1" t="s">
        <v>6589</v>
      </c>
      <c r="E4053" t="s">
        <v>16</v>
      </c>
      <c r="F4053" t="s">
        <v>25</v>
      </c>
      <c r="G4053" t="s">
        <v>40</v>
      </c>
      <c r="H4053" t="s">
        <v>46</v>
      </c>
      <c r="I4053" t="s">
        <v>62</v>
      </c>
      <c r="J4053" t="s">
        <v>70</v>
      </c>
      <c r="K4053" t="s">
        <v>71</v>
      </c>
      <c r="L4053">
        <v>51</v>
      </c>
      <c r="M4053" s="5">
        <v>74.78</v>
      </c>
      <c r="N4053" s="5">
        <f t="shared" si="63"/>
        <v>3813.78</v>
      </c>
      <c r="O4053" s="5">
        <v>23.110119870775975</v>
      </c>
      <c r="P4053" s="5">
        <f>tb_vendas[[#This Row],[Quantidade]]*tb_vendas[[#This Row],[Custo Unitário]]</f>
        <v>1178.6161134095746</v>
      </c>
      <c r="Q4053" s="5">
        <f>tb_vendas[[#This Row],[Valor Total]]-tb_vendas[[#This Row],[Custo Total]]</f>
        <v>2635.1638865904256</v>
      </c>
      <c r="R4053" s="2">
        <v>3</v>
      </c>
      <c r="S4053" s="3">
        <v>7</v>
      </c>
      <c r="T4053" t="s">
        <v>80</v>
      </c>
      <c r="U4053" t="s">
        <v>84</v>
      </c>
    </row>
    <row r="4054" spans="1:21" x14ac:dyDescent="0.3">
      <c r="A4054" s="3" t="s">
        <v>4138</v>
      </c>
      <c r="B4054" s="1">
        <v>45351</v>
      </c>
      <c r="C4054" s="7" t="str">
        <f>TEXT(tb_vendas[[#This Row],[Data do Pedido]],"aaaa-mm")</f>
        <v>2024-02</v>
      </c>
      <c r="D4054" s="1" t="s">
        <v>6591</v>
      </c>
      <c r="E4054" t="s">
        <v>16</v>
      </c>
      <c r="F4054" t="s">
        <v>29</v>
      </c>
      <c r="G4054" t="s">
        <v>43</v>
      </c>
      <c r="H4054" t="s">
        <v>45</v>
      </c>
      <c r="I4054" t="s">
        <v>61</v>
      </c>
      <c r="J4054" t="s">
        <v>68</v>
      </c>
      <c r="K4054" t="s">
        <v>78</v>
      </c>
      <c r="L4054">
        <v>13</v>
      </c>
      <c r="M4054" s="5">
        <v>53.53</v>
      </c>
      <c r="N4054" s="5">
        <f t="shared" si="63"/>
        <v>695.89</v>
      </c>
      <c r="O4054" s="5">
        <v>13.461630852517006</v>
      </c>
      <c r="P4054" s="5">
        <f>tb_vendas[[#This Row],[Quantidade]]*tb_vendas[[#This Row],[Custo Unitário]]</f>
        <v>175.00120108272108</v>
      </c>
      <c r="Q4054" s="5">
        <f>tb_vendas[[#This Row],[Valor Total]]-tb_vendas[[#This Row],[Custo Total]]</f>
        <v>520.8887989172789</v>
      </c>
      <c r="R4054" s="2">
        <v>7</v>
      </c>
      <c r="S4054" s="3">
        <v>1</v>
      </c>
      <c r="T4054" t="s">
        <v>81</v>
      </c>
      <c r="U4054" t="s">
        <v>84</v>
      </c>
    </row>
    <row r="4055" spans="1:21" x14ac:dyDescent="0.3">
      <c r="A4055" s="3" t="s">
        <v>4139</v>
      </c>
      <c r="B4055" s="1">
        <v>45351</v>
      </c>
      <c r="C4055" s="7" t="str">
        <f>TEXT(tb_vendas[[#This Row],[Data do Pedido]],"aaaa-mm")</f>
        <v>2024-02</v>
      </c>
      <c r="D4055" s="1" t="s">
        <v>6593</v>
      </c>
      <c r="E4055" t="s">
        <v>16</v>
      </c>
      <c r="F4055" t="s">
        <v>37</v>
      </c>
      <c r="G4055" t="s">
        <v>41</v>
      </c>
      <c r="H4055" t="s">
        <v>45</v>
      </c>
      <c r="I4055" t="s">
        <v>49</v>
      </c>
      <c r="J4055" t="s">
        <v>65</v>
      </c>
      <c r="K4055" t="s">
        <v>78</v>
      </c>
      <c r="L4055">
        <v>34</v>
      </c>
      <c r="M4055" s="5">
        <v>45.72</v>
      </c>
      <c r="N4055" s="5">
        <f t="shared" si="63"/>
        <v>1554.48</v>
      </c>
      <c r="O4055" s="5">
        <v>15.985388729433103</v>
      </c>
      <c r="P4055" s="5">
        <f>tb_vendas[[#This Row],[Quantidade]]*tb_vendas[[#This Row],[Custo Unitário]]</f>
        <v>543.50321680072545</v>
      </c>
      <c r="Q4055" s="5">
        <f>tb_vendas[[#This Row],[Valor Total]]-tb_vendas[[#This Row],[Custo Total]]</f>
        <v>1010.9767831992746</v>
      </c>
      <c r="R4055" s="2">
        <v>5</v>
      </c>
      <c r="S4055" s="3">
        <v>9</v>
      </c>
      <c r="T4055" t="s">
        <v>80</v>
      </c>
      <c r="U4055" t="s">
        <v>85</v>
      </c>
    </row>
    <row r="4056" spans="1:21" x14ac:dyDescent="0.3">
      <c r="A4056" s="3" t="s">
        <v>4140</v>
      </c>
      <c r="B4056" s="1">
        <v>45351</v>
      </c>
      <c r="C4056" s="7" t="str">
        <f>TEXT(tb_vendas[[#This Row],[Data do Pedido]],"aaaa-mm")</f>
        <v>2024-02</v>
      </c>
      <c r="D4056" s="1" t="s">
        <v>6591</v>
      </c>
      <c r="E4056" t="s">
        <v>22</v>
      </c>
      <c r="F4056" t="s">
        <v>25</v>
      </c>
      <c r="G4056" t="s">
        <v>40</v>
      </c>
      <c r="H4056" t="s">
        <v>46</v>
      </c>
      <c r="I4056" t="s">
        <v>49</v>
      </c>
      <c r="J4056" t="s">
        <v>65</v>
      </c>
      <c r="K4056" t="s">
        <v>72</v>
      </c>
      <c r="L4056">
        <v>34</v>
      </c>
      <c r="M4056" s="5">
        <v>76.89</v>
      </c>
      <c r="N4056" s="5">
        <f t="shared" si="63"/>
        <v>2614.2600000000002</v>
      </c>
      <c r="O4056" s="5">
        <v>29.540430328765481</v>
      </c>
      <c r="P4056" s="5">
        <f>tb_vendas[[#This Row],[Quantidade]]*tb_vendas[[#This Row],[Custo Unitário]]</f>
        <v>1004.3746311780263</v>
      </c>
      <c r="Q4056" s="5">
        <f>tb_vendas[[#This Row],[Valor Total]]-tb_vendas[[#This Row],[Custo Total]]</f>
        <v>1609.8853688219738</v>
      </c>
      <c r="R4056" s="2">
        <v>2</v>
      </c>
      <c r="S4056" s="3">
        <v>8</v>
      </c>
      <c r="T4056" t="s">
        <v>79</v>
      </c>
      <c r="U4056" t="s">
        <v>84</v>
      </c>
    </row>
    <row r="4057" spans="1:21" x14ac:dyDescent="0.3">
      <c r="A4057" s="3" t="s">
        <v>4141</v>
      </c>
      <c r="B4057" s="1">
        <v>45351</v>
      </c>
      <c r="C4057" s="7" t="str">
        <f>TEXT(tb_vendas[[#This Row],[Data do Pedido]],"aaaa-mm")</f>
        <v>2024-02</v>
      </c>
      <c r="D4057" s="1" t="s">
        <v>6588</v>
      </c>
      <c r="E4057" t="s">
        <v>20</v>
      </c>
      <c r="F4057" t="s">
        <v>35</v>
      </c>
      <c r="G4057" t="s">
        <v>44</v>
      </c>
      <c r="H4057" t="s">
        <v>46</v>
      </c>
      <c r="I4057" t="s">
        <v>47</v>
      </c>
      <c r="J4057" t="s">
        <v>63</v>
      </c>
      <c r="K4057" t="s">
        <v>75</v>
      </c>
      <c r="L4057">
        <v>41</v>
      </c>
      <c r="M4057" s="5">
        <v>82.53</v>
      </c>
      <c r="N4057" s="5">
        <f t="shared" si="63"/>
        <v>3383.73</v>
      </c>
      <c r="O4057" s="5">
        <v>48.144852626739791</v>
      </c>
      <c r="P4057" s="5">
        <f>tb_vendas[[#This Row],[Quantidade]]*tb_vendas[[#This Row],[Custo Unitário]]</f>
        <v>1973.9389576963315</v>
      </c>
      <c r="Q4057" s="5">
        <f>tb_vendas[[#This Row],[Valor Total]]-tb_vendas[[#This Row],[Custo Total]]</f>
        <v>1409.7910423036685</v>
      </c>
      <c r="R4057" s="2">
        <v>6</v>
      </c>
      <c r="S4057" s="3">
        <v>1</v>
      </c>
      <c r="T4057" t="s">
        <v>80</v>
      </c>
      <c r="U4057" t="s">
        <v>84</v>
      </c>
    </row>
    <row r="4058" spans="1:21" x14ac:dyDescent="0.3">
      <c r="A4058" s="3" t="s">
        <v>4142</v>
      </c>
      <c r="B4058" s="1">
        <v>45351</v>
      </c>
      <c r="C4058" s="7" t="str">
        <f>TEXT(tb_vendas[[#This Row],[Data do Pedido]],"aaaa-mm")</f>
        <v>2024-02</v>
      </c>
      <c r="D4058" s="1" t="s">
        <v>6592</v>
      </c>
      <c r="E4058" t="s">
        <v>19</v>
      </c>
      <c r="F4058" t="s">
        <v>24</v>
      </c>
      <c r="G4058" t="s">
        <v>39</v>
      </c>
      <c r="H4058" t="s">
        <v>45</v>
      </c>
      <c r="I4058" t="s">
        <v>48</v>
      </c>
      <c r="J4058" t="s">
        <v>64</v>
      </c>
      <c r="K4058" t="s">
        <v>73</v>
      </c>
      <c r="L4058">
        <v>56</v>
      </c>
      <c r="M4058" s="5">
        <v>79.91</v>
      </c>
      <c r="N4058" s="5">
        <f t="shared" si="63"/>
        <v>4474.96</v>
      </c>
      <c r="O4058" s="5">
        <v>26.790920815018985</v>
      </c>
      <c r="P4058" s="5">
        <f>tb_vendas[[#This Row],[Quantidade]]*tb_vendas[[#This Row],[Custo Unitário]]</f>
        <v>1500.2915656410632</v>
      </c>
      <c r="Q4058" s="5">
        <f>tb_vendas[[#This Row],[Valor Total]]-tb_vendas[[#This Row],[Custo Total]]</f>
        <v>2974.6684343589368</v>
      </c>
      <c r="R4058" s="2">
        <v>10</v>
      </c>
      <c r="S4058" s="3">
        <v>0</v>
      </c>
      <c r="T4058" t="s">
        <v>81</v>
      </c>
      <c r="U4058" t="s">
        <v>85</v>
      </c>
    </row>
    <row r="4059" spans="1:21" x14ac:dyDescent="0.3">
      <c r="A4059" s="3" t="s">
        <v>4143</v>
      </c>
      <c r="B4059" s="1">
        <v>45352</v>
      </c>
      <c r="C4059" s="7" t="str">
        <f>TEXT(tb_vendas[[#This Row],[Data do Pedido]],"aaaa-mm")</f>
        <v>2024-03</v>
      </c>
      <c r="D4059" s="1" t="s">
        <v>6592</v>
      </c>
      <c r="E4059" t="s">
        <v>23</v>
      </c>
      <c r="F4059" t="s">
        <v>25</v>
      </c>
      <c r="G4059" t="s">
        <v>40</v>
      </c>
      <c r="H4059" t="s">
        <v>46</v>
      </c>
      <c r="I4059" t="s">
        <v>50</v>
      </c>
      <c r="J4059" t="s">
        <v>66</v>
      </c>
      <c r="K4059" t="s">
        <v>76</v>
      </c>
      <c r="L4059">
        <v>30</v>
      </c>
      <c r="M4059" s="5">
        <v>40.119999999999997</v>
      </c>
      <c r="N4059" s="5">
        <f t="shared" si="63"/>
        <v>1203.5999999999999</v>
      </c>
      <c r="O4059" s="5">
        <v>38.999559699025696</v>
      </c>
      <c r="P4059" s="5">
        <f>tb_vendas[[#This Row],[Quantidade]]*tb_vendas[[#This Row],[Custo Unitário]]</f>
        <v>1169.9867909707709</v>
      </c>
      <c r="Q4059" s="5">
        <f>tb_vendas[[#This Row],[Valor Total]]-tb_vendas[[#This Row],[Custo Total]]</f>
        <v>33.613209029228983</v>
      </c>
      <c r="R4059" s="2">
        <v>10</v>
      </c>
      <c r="S4059" s="3">
        <v>3</v>
      </c>
      <c r="T4059" t="s">
        <v>80</v>
      </c>
      <c r="U4059" t="s">
        <v>83</v>
      </c>
    </row>
    <row r="4060" spans="1:21" x14ac:dyDescent="0.3">
      <c r="A4060" s="3" t="s">
        <v>4144</v>
      </c>
      <c r="B4060" s="1">
        <v>45352</v>
      </c>
      <c r="C4060" s="7" t="str">
        <f>TEXT(tb_vendas[[#This Row],[Data do Pedido]],"aaaa-mm")</f>
        <v>2024-03</v>
      </c>
      <c r="D4060" s="1" t="s">
        <v>6588</v>
      </c>
      <c r="E4060" t="s">
        <v>17</v>
      </c>
      <c r="F4060" t="s">
        <v>32</v>
      </c>
      <c r="G4060" t="s">
        <v>39</v>
      </c>
      <c r="H4060" t="s">
        <v>45</v>
      </c>
      <c r="I4060" t="s">
        <v>58</v>
      </c>
      <c r="J4060" t="s">
        <v>64</v>
      </c>
      <c r="K4060" t="s">
        <v>72</v>
      </c>
      <c r="L4060">
        <v>37</v>
      </c>
      <c r="M4060" s="5">
        <v>79.260000000000005</v>
      </c>
      <c r="N4060" s="5">
        <f t="shared" si="63"/>
        <v>2932.6200000000003</v>
      </c>
      <c r="O4060" s="5">
        <v>20.210607163182161</v>
      </c>
      <c r="P4060" s="5">
        <f>tb_vendas[[#This Row],[Quantidade]]*tb_vendas[[#This Row],[Custo Unitário]]</f>
        <v>747.79246503773993</v>
      </c>
      <c r="Q4060" s="5">
        <f>tb_vendas[[#This Row],[Valor Total]]-tb_vendas[[#This Row],[Custo Total]]</f>
        <v>2184.8275349622604</v>
      </c>
      <c r="R4060" s="2">
        <v>7</v>
      </c>
      <c r="S4060" s="3">
        <v>0</v>
      </c>
      <c r="T4060" t="s">
        <v>81</v>
      </c>
      <c r="U4060" t="s">
        <v>83</v>
      </c>
    </row>
    <row r="4061" spans="1:21" x14ac:dyDescent="0.3">
      <c r="A4061" s="3" t="s">
        <v>4145</v>
      </c>
      <c r="B4061" s="1">
        <v>45352</v>
      </c>
      <c r="C4061" s="7" t="str">
        <f>TEXT(tb_vendas[[#This Row],[Data do Pedido]],"aaaa-mm")</f>
        <v>2024-03</v>
      </c>
      <c r="D4061" s="1" t="s">
        <v>6592</v>
      </c>
      <c r="E4061" t="s">
        <v>18</v>
      </c>
      <c r="F4061" t="s">
        <v>31</v>
      </c>
      <c r="G4061" t="s">
        <v>40</v>
      </c>
      <c r="H4061" t="s">
        <v>46</v>
      </c>
      <c r="I4061" t="s">
        <v>56</v>
      </c>
      <c r="J4061" t="s">
        <v>63</v>
      </c>
      <c r="K4061" t="s">
        <v>77</v>
      </c>
      <c r="L4061">
        <v>70</v>
      </c>
      <c r="M4061" s="5">
        <v>52.93</v>
      </c>
      <c r="N4061" s="5">
        <f t="shared" si="63"/>
        <v>3705.1</v>
      </c>
      <c r="O4061" s="5">
        <v>15.213750672401709</v>
      </c>
      <c r="P4061" s="5">
        <f>tb_vendas[[#This Row],[Quantidade]]*tb_vendas[[#This Row],[Custo Unitário]]</f>
        <v>1064.9625470681196</v>
      </c>
      <c r="Q4061" s="5">
        <f>tb_vendas[[#This Row],[Valor Total]]-tb_vendas[[#This Row],[Custo Total]]</f>
        <v>2640.13745293188</v>
      </c>
      <c r="R4061" s="2">
        <v>3</v>
      </c>
      <c r="S4061" s="3">
        <v>5</v>
      </c>
      <c r="T4061" t="s">
        <v>79</v>
      </c>
      <c r="U4061" t="s">
        <v>85</v>
      </c>
    </row>
    <row r="4062" spans="1:21" x14ac:dyDescent="0.3">
      <c r="A4062" s="3" t="s">
        <v>4146</v>
      </c>
      <c r="B4062" s="1">
        <v>45352</v>
      </c>
      <c r="C4062" s="7" t="str">
        <f>TEXT(tb_vendas[[#This Row],[Data do Pedido]],"aaaa-mm")</f>
        <v>2024-03</v>
      </c>
      <c r="D4062" s="1" t="s">
        <v>6590</v>
      </c>
      <c r="E4062" t="s">
        <v>23</v>
      </c>
      <c r="F4062" t="s">
        <v>29</v>
      </c>
      <c r="G4062" t="s">
        <v>43</v>
      </c>
      <c r="H4062" t="s">
        <v>45</v>
      </c>
      <c r="I4062" t="s">
        <v>57</v>
      </c>
      <c r="J4062" t="s">
        <v>66</v>
      </c>
      <c r="K4062" t="s">
        <v>77</v>
      </c>
      <c r="L4062">
        <v>78</v>
      </c>
      <c r="M4062" s="5">
        <v>98.63</v>
      </c>
      <c r="N4062" s="5">
        <f t="shared" si="63"/>
        <v>7693.1399999999994</v>
      </c>
      <c r="O4062" s="5">
        <v>34.943325858771466</v>
      </c>
      <c r="P4062" s="5">
        <f>tb_vendas[[#This Row],[Quantidade]]*tb_vendas[[#This Row],[Custo Unitário]]</f>
        <v>2725.5794169841743</v>
      </c>
      <c r="Q4062" s="5">
        <f>tb_vendas[[#This Row],[Valor Total]]-tb_vendas[[#This Row],[Custo Total]]</f>
        <v>4967.5605830158256</v>
      </c>
      <c r="R4062" s="2">
        <v>9</v>
      </c>
      <c r="S4062" s="3">
        <v>4</v>
      </c>
      <c r="T4062" t="s">
        <v>81</v>
      </c>
      <c r="U4062" t="s">
        <v>85</v>
      </c>
    </row>
    <row r="4063" spans="1:21" x14ac:dyDescent="0.3">
      <c r="A4063" s="3" t="s">
        <v>4147</v>
      </c>
      <c r="B4063" s="1">
        <v>45353</v>
      </c>
      <c r="C4063" s="7" t="str">
        <f>TEXT(tb_vendas[[#This Row],[Data do Pedido]],"aaaa-mm")</f>
        <v>2024-03</v>
      </c>
      <c r="D4063" s="1" t="s">
        <v>6590</v>
      </c>
      <c r="E4063" t="s">
        <v>23</v>
      </c>
      <c r="F4063" t="s">
        <v>37</v>
      </c>
      <c r="G4063" t="s">
        <v>41</v>
      </c>
      <c r="H4063" t="s">
        <v>45</v>
      </c>
      <c r="I4063" t="s">
        <v>62</v>
      </c>
      <c r="J4063" t="s">
        <v>70</v>
      </c>
      <c r="K4063" t="s">
        <v>71</v>
      </c>
      <c r="L4063">
        <v>97</v>
      </c>
      <c r="M4063" s="5">
        <v>98.44</v>
      </c>
      <c r="N4063" s="5">
        <f t="shared" si="63"/>
        <v>9548.68</v>
      </c>
      <c r="O4063" s="5">
        <v>96.025626229153019</v>
      </c>
      <c r="P4063" s="5">
        <f>tb_vendas[[#This Row],[Quantidade]]*tb_vendas[[#This Row],[Custo Unitário]]</f>
        <v>9314.4857442278426</v>
      </c>
      <c r="Q4063" s="5">
        <f>tb_vendas[[#This Row],[Valor Total]]-tb_vendas[[#This Row],[Custo Total]]</f>
        <v>234.1942557721577</v>
      </c>
      <c r="R4063" s="2">
        <v>3</v>
      </c>
      <c r="S4063" s="3">
        <v>3</v>
      </c>
      <c r="T4063" t="s">
        <v>79</v>
      </c>
      <c r="U4063" t="s">
        <v>83</v>
      </c>
    </row>
    <row r="4064" spans="1:21" x14ac:dyDescent="0.3">
      <c r="A4064" s="3" t="s">
        <v>4148</v>
      </c>
      <c r="B4064" s="1">
        <v>45353</v>
      </c>
      <c r="C4064" s="7" t="str">
        <f>TEXT(tb_vendas[[#This Row],[Data do Pedido]],"aaaa-mm")</f>
        <v>2024-03</v>
      </c>
      <c r="D4064" s="1" t="s">
        <v>6592</v>
      </c>
      <c r="E4064" t="s">
        <v>16</v>
      </c>
      <c r="F4064" t="s">
        <v>24</v>
      </c>
      <c r="G4064" t="s">
        <v>39</v>
      </c>
      <c r="H4064" t="s">
        <v>45</v>
      </c>
      <c r="I4064" t="s">
        <v>57</v>
      </c>
      <c r="J4064" t="s">
        <v>66</v>
      </c>
      <c r="K4064" t="s">
        <v>71</v>
      </c>
      <c r="L4064">
        <v>39</v>
      </c>
      <c r="M4064" s="5">
        <v>37.58</v>
      </c>
      <c r="N4064" s="5">
        <f t="shared" si="63"/>
        <v>1465.62</v>
      </c>
      <c r="O4064" s="5">
        <v>9.547097046804037</v>
      </c>
      <c r="P4064" s="5">
        <f>tb_vendas[[#This Row],[Quantidade]]*tb_vendas[[#This Row],[Custo Unitário]]</f>
        <v>372.33678482535743</v>
      </c>
      <c r="Q4064" s="5">
        <f>tb_vendas[[#This Row],[Valor Total]]-tb_vendas[[#This Row],[Custo Total]]</f>
        <v>1093.2832151746425</v>
      </c>
      <c r="R4064" s="2">
        <v>6</v>
      </c>
      <c r="S4064" s="3">
        <v>7</v>
      </c>
      <c r="T4064" t="s">
        <v>81</v>
      </c>
      <c r="U4064" t="s">
        <v>82</v>
      </c>
    </row>
    <row r="4065" spans="1:21" x14ac:dyDescent="0.3">
      <c r="A4065" s="3" t="s">
        <v>4149</v>
      </c>
      <c r="B4065" s="1">
        <v>45353</v>
      </c>
      <c r="C4065" s="7" t="str">
        <f>TEXT(tb_vendas[[#This Row],[Data do Pedido]],"aaaa-mm")</f>
        <v>2024-03</v>
      </c>
      <c r="D4065" s="1" t="s">
        <v>6588</v>
      </c>
      <c r="E4065" t="s">
        <v>16</v>
      </c>
      <c r="F4065" t="s">
        <v>33</v>
      </c>
      <c r="G4065" t="s">
        <v>42</v>
      </c>
      <c r="H4065" t="s">
        <v>46</v>
      </c>
      <c r="I4065" t="s">
        <v>53</v>
      </c>
      <c r="J4065" t="s">
        <v>67</v>
      </c>
      <c r="K4065" t="s">
        <v>71</v>
      </c>
      <c r="L4065">
        <v>55</v>
      </c>
      <c r="M4065" s="5">
        <v>45.4</v>
      </c>
      <c r="N4065" s="5">
        <f t="shared" si="63"/>
        <v>2497</v>
      </c>
      <c r="O4065" s="5">
        <v>28.778448744914069</v>
      </c>
      <c r="P4065" s="5">
        <f>tb_vendas[[#This Row],[Quantidade]]*tb_vendas[[#This Row],[Custo Unitário]]</f>
        <v>1582.8146809702739</v>
      </c>
      <c r="Q4065" s="5">
        <f>tb_vendas[[#This Row],[Valor Total]]-tb_vendas[[#This Row],[Custo Total]]</f>
        <v>914.18531902972609</v>
      </c>
      <c r="R4065" s="2">
        <v>6</v>
      </c>
      <c r="S4065" s="3">
        <v>7</v>
      </c>
      <c r="T4065" t="s">
        <v>80</v>
      </c>
      <c r="U4065" t="s">
        <v>82</v>
      </c>
    </row>
    <row r="4066" spans="1:21" x14ac:dyDescent="0.3">
      <c r="A4066" s="3" t="s">
        <v>4150</v>
      </c>
      <c r="B4066" s="1">
        <v>45353</v>
      </c>
      <c r="C4066" s="7" t="str">
        <f>TEXT(tb_vendas[[#This Row],[Data do Pedido]],"aaaa-mm")</f>
        <v>2024-03</v>
      </c>
      <c r="D4066" s="1" t="s">
        <v>6590</v>
      </c>
      <c r="E4066" t="s">
        <v>20</v>
      </c>
      <c r="F4066" t="s">
        <v>27</v>
      </c>
      <c r="G4066" t="s">
        <v>42</v>
      </c>
      <c r="H4066" t="s">
        <v>46</v>
      </c>
      <c r="I4066" t="s">
        <v>62</v>
      </c>
      <c r="J4066" t="s">
        <v>70</v>
      </c>
      <c r="K4066" t="s">
        <v>77</v>
      </c>
      <c r="L4066">
        <v>70</v>
      </c>
      <c r="M4066" s="5">
        <v>54.01</v>
      </c>
      <c r="N4066" s="5">
        <f t="shared" si="63"/>
        <v>3780.7</v>
      </c>
      <c r="O4066" s="5">
        <v>21.962076676403559</v>
      </c>
      <c r="P4066" s="5">
        <f>tb_vendas[[#This Row],[Quantidade]]*tb_vendas[[#This Row],[Custo Unitário]]</f>
        <v>1537.3453673482491</v>
      </c>
      <c r="Q4066" s="5">
        <f>tb_vendas[[#This Row],[Valor Total]]-tb_vendas[[#This Row],[Custo Total]]</f>
        <v>2243.3546326517508</v>
      </c>
      <c r="R4066" s="2">
        <v>4</v>
      </c>
      <c r="S4066" s="3">
        <v>5</v>
      </c>
      <c r="T4066" t="s">
        <v>80</v>
      </c>
      <c r="U4066" t="s">
        <v>83</v>
      </c>
    </row>
    <row r="4067" spans="1:21" x14ac:dyDescent="0.3">
      <c r="A4067" s="3" t="s">
        <v>4151</v>
      </c>
      <c r="B4067" s="1">
        <v>45354</v>
      </c>
      <c r="C4067" s="7" t="str">
        <f>TEXT(tb_vendas[[#This Row],[Data do Pedido]],"aaaa-mm")</f>
        <v>2024-03</v>
      </c>
      <c r="D4067" s="1" t="s">
        <v>6589</v>
      </c>
      <c r="E4067" t="s">
        <v>17</v>
      </c>
      <c r="F4067" t="s">
        <v>24</v>
      </c>
      <c r="G4067" t="s">
        <v>39</v>
      </c>
      <c r="H4067" t="s">
        <v>45</v>
      </c>
      <c r="I4067" t="s">
        <v>50</v>
      </c>
      <c r="J4067" t="s">
        <v>66</v>
      </c>
      <c r="K4067" t="s">
        <v>77</v>
      </c>
      <c r="L4067">
        <v>82</v>
      </c>
      <c r="M4067" s="5">
        <v>95.02</v>
      </c>
      <c r="N4067" s="5">
        <f t="shared" si="63"/>
        <v>7791.6399999999994</v>
      </c>
      <c r="O4067" s="5">
        <v>27.198364521028633</v>
      </c>
      <c r="P4067" s="5">
        <f>tb_vendas[[#This Row],[Quantidade]]*tb_vendas[[#This Row],[Custo Unitário]]</f>
        <v>2230.2658907243481</v>
      </c>
      <c r="Q4067" s="5">
        <f>tb_vendas[[#This Row],[Valor Total]]-tb_vendas[[#This Row],[Custo Total]]</f>
        <v>5561.3741092756518</v>
      </c>
      <c r="R4067" s="2">
        <v>5</v>
      </c>
      <c r="S4067" s="3">
        <v>3</v>
      </c>
      <c r="T4067" t="s">
        <v>79</v>
      </c>
      <c r="U4067" t="s">
        <v>84</v>
      </c>
    </row>
    <row r="4068" spans="1:21" x14ac:dyDescent="0.3">
      <c r="A4068" s="3" t="s">
        <v>4152</v>
      </c>
      <c r="B4068" s="1">
        <v>45354</v>
      </c>
      <c r="C4068" s="7" t="str">
        <f>TEXT(tb_vendas[[#This Row],[Data do Pedido]],"aaaa-mm")</f>
        <v>2024-03</v>
      </c>
      <c r="D4068" s="1" t="s">
        <v>6588</v>
      </c>
      <c r="E4068" t="s">
        <v>23</v>
      </c>
      <c r="F4068" t="s">
        <v>31</v>
      </c>
      <c r="G4068" t="s">
        <v>40</v>
      </c>
      <c r="H4068" t="s">
        <v>46</v>
      </c>
      <c r="I4068" t="s">
        <v>50</v>
      </c>
      <c r="J4068" t="s">
        <v>66</v>
      </c>
      <c r="K4068" t="s">
        <v>74</v>
      </c>
      <c r="L4068">
        <v>6</v>
      </c>
      <c r="M4068" s="5">
        <v>42.82</v>
      </c>
      <c r="N4068" s="5">
        <f t="shared" si="63"/>
        <v>256.92</v>
      </c>
      <c r="O4068" s="5">
        <v>16.513337265419622</v>
      </c>
      <c r="P4068" s="5">
        <f>tb_vendas[[#This Row],[Quantidade]]*tb_vendas[[#This Row],[Custo Unitário]]</f>
        <v>99.080023592517733</v>
      </c>
      <c r="Q4068" s="5">
        <f>tb_vendas[[#This Row],[Valor Total]]-tb_vendas[[#This Row],[Custo Total]]</f>
        <v>157.83997640748228</v>
      </c>
      <c r="R4068" s="2">
        <v>10</v>
      </c>
      <c r="S4068" s="3">
        <v>2</v>
      </c>
      <c r="T4068" t="s">
        <v>79</v>
      </c>
      <c r="U4068" t="s">
        <v>84</v>
      </c>
    </row>
    <row r="4069" spans="1:21" x14ac:dyDescent="0.3">
      <c r="A4069" s="3" t="s">
        <v>4153</v>
      </c>
      <c r="B4069" s="1">
        <v>45354</v>
      </c>
      <c r="C4069" s="7" t="str">
        <f>TEXT(tb_vendas[[#This Row],[Data do Pedido]],"aaaa-mm")</f>
        <v>2024-03</v>
      </c>
      <c r="D4069" s="1" t="s">
        <v>6588</v>
      </c>
      <c r="E4069" t="s">
        <v>17</v>
      </c>
      <c r="F4069" t="s">
        <v>31</v>
      </c>
      <c r="G4069" t="s">
        <v>40</v>
      </c>
      <c r="H4069" t="s">
        <v>46</v>
      </c>
      <c r="I4069" t="s">
        <v>60</v>
      </c>
      <c r="J4069" t="s">
        <v>69</v>
      </c>
      <c r="K4069" t="s">
        <v>72</v>
      </c>
      <c r="L4069">
        <v>44</v>
      </c>
      <c r="M4069" s="5">
        <v>62.48</v>
      </c>
      <c r="N4069" s="5">
        <f t="shared" si="63"/>
        <v>2749.12</v>
      </c>
      <c r="O4069" s="5">
        <v>16.704580117565989</v>
      </c>
      <c r="P4069" s="5">
        <f>tb_vendas[[#This Row],[Quantidade]]*tb_vendas[[#This Row],[Custo Unitário]]</f>
        <v>735.00152517290348</v>
      </c>
      <c r="Q4069" s="5">
        <f>tb_vendas[[#This Row],[Valor Total]]-tb_vendas[[#This Row],[Custo Total]]</f>
        <v>2014.1184748270964</v>
      </c>
      <c r="R4069" s="2">
        <v>1</v>
      </c>
      <c r="S4069" s="3">
        <v>6</v>
      </c>
      <c r="T4069" t="s">
        <v>80</v>
      </c>
      <c r="U4069" t="s">
        <v>82</v>
      </c>
    </row>
    <row r="4070" spans="1:21" x14ac:dyDescent="0.3">
      <c r="A4070" s="3" t="s">
        <v>4154</v>
      </c>
      <c r="B4070" s="1">
        <v>45354</v>
      </c>
      <c r="C4070" s="7" t="str">
        <f>TEXT(tb_vendas[[#This Row],[Data do Pedido]],"aaaa-mm")</f>
        <v>2024-03</v>
      </c>
      <c r="D4070" s="1" t="s">
        <v>6593</v>
      </c>
      <c r="E4070" t="s">
        <v>17</v>
      </c>
      <c r="F4070" t="s">
        <v>24</v>
      </c>
      <c r="G4070" t="s">
        <v>39</v>
      </c>
      <c r="H4070" t="s">
        <v>45</v>
      </c>
      <c r="I4070" t="s">
        <v>50</v>
      </c>
      <c r="J4070" t="s">
        <v>66</v>
      </c>
      <c r="K4070" t="s">
        <v>76</v>
      </c>
      <c r="L4070">
        <v>28</v>
      </c>
      <c r="M4070" s="5">
        <v>18.079999999999998</v>
      </c>
      <c r="N4070" s="5">
        <f t="shared" si="63"/>
        <v>506.23999999999995</v>
      </c>
      <c r="O4070" s="5">
        <v>14.844870090603465</v>
      </c>
      <c r="P4070" s="5">
        <f>tb_vendas[[#This Row],[Quantidade]]*tb_vendas[[#This Row],[Custo Unitário]]</f>
        <v>415.65636253689701</v>
      </c>
      <c r="Q4070" s="5">
        <f>tb_vendas[[#This Row],[Valor Total]]-tb_vendas[[#This Row],[Custo Total]]</f>
        <v>90.583637463102946</v>
      </c>
      <c r="R4070" s="2">
        <v>7</v>
      </c>
      <c r="S4070" s="3">
        <v>6</v>
      </c>
      <c r="T4070" t="s">
        <v>81</v>
      </c>
      <c r="U4070" t="s">
        <v>85</v>
      </c>
    </row>
    <row r="4071" spans="1:21" x14ac:dyDescent="0.3">
      <c r="A4071" s="3" t="s">
        <v>4155</v>
      </c>
      <c r="B4071" s="1">
        <v>45354</v>
      </c>
      <c r="C4071" s="7" t="str">
        <f>TEXT(tb_vendas[[#This Row],[Data do Pedido]],"aaaa-mm")</f>
        <v>2024-03</v>
      </c>
      <c r="D4071" s="1" t="s">
        <v>6592</v>
      </c>
      <c r="E4071" t="s">
        <v>20</v>
      </c>
      <c r="F4071" t="s">
        <v>33</v>
      </c>
      <c r="G4071" t="s">
        <v>42</v>
      </c>
      <c r="H4071" t="s">
        <v>46</v>
      </c>
      <c r="I4071" t="s">
        <v>52</v>
      </c>
      <c r="J4071" t="s">
        <v>67</v>
      </c>
      <c r="K4071" t="s">
        <v>73</v>
      </c>
      <c r="L4071">
        <v>4</v>
      </c>
      <c r="M4071" s="5">
        <v>74.23</v>
      </c>
      <c r="N4071" s="5">
        <f t="shared" si="63"/>
        <v>296.92</v>
      </c>
      <c r="O4071" s="5">
        <v>18.657197187830104</v>
      </c>
      <c r="P4071" s="5">
        <f>tb_vendas[[#This Row],[Quantidade]]*tb_vendas[[#This Row],[Custo Unitário]]</f>
        <v>74.628788751320414</v>
      </c>
      <c r="Q4071" s="5">
        <f>tb_vendas[[#This Row],[Valor Total]]-tb_vendas[[#This Row],[Custo Total]]</f>
        <v>222.29121124867959</v>
      </c>
      <c r="R4071" s="2">
        <v>5</v>
      </c>
      <c r="S4071" s="3">
        <v>1</v>
      </c>
      <c r="T4071" t="s">
        <v>80</v>
      </c>
      <c r="U4071" t="s">
        <v>84</v>
      </c>
    </row>
    <row r="4072" spans="1:21" x14ac:dyDescent="0.3">
      <c r="A4072" s="3" t="s">
        <v>4156</v>
      </c>
      <c r="B4072" s="1">
        <v>45354</v>
      </c>
      <c r="C4072" s="7" t="str">
        <f>TEXT(tb_vendas[[#This Row],[Data do Pedido]],"aaaa-mm")</f>
        <v>2024-03</v>
      </c>
      <c r="D4072" s="1" t="s">
        <v>6591</v>
      </c>
      <c r="E4072" t="s">
        <v>20</v>
      </c>
      <c r="F4072" t="s">
        <v>30</v>
      </c>
      <c r="G4072" t="s">
        <v>44</v>
      </c>
      <c r="H4072" t="s">
        <v>46</v>
      </c>
      <c r="I4072" t="s">
        <v>51</v>
      </c>
      <c r="J4072" t="s">
        <v>65</v>
      </c>
      <c r="K4072" t="s">
        <v>76</v>
      </c>
      <c r="L4072">
        <v>74</v>
      </c>
      <c r="M4072" s="5">
        <v>90.94</v>
      </c>
      <c r="N4072" s="5">
        <f t="shared" si="63"/>
        <v>6729.5599999999995</v>
      </c>
      <c r="O4072" s="5">
        <v>38.201232420178286</v>
      </c>
      <c r="P4072" s="5">
        <f>tb_vendas[[#This Row],[Quantidade]]*tb_vendas[[#This Row],[Custo Unitário]]</f>
        <v>2826.8911990931933</v>
      </c>
      <c r="Q4072" s="5">
        <f>tb_vendas[[#This Row],[Valor Total]]-tb_vendas[[#This Row],[Custo Total]]</f>
        <v>3902.6688009068062</v>
      </c>
      <c r="R4072" s="2">
        <v>3</v>
      </c>
      <c r="S4072" s="3">
        <v>6</v>
      </c>
      <c r="T4072" t="s">
        <v>79</v>
      </c>
      <c r="U4072" t="s">
        <v>85</v>
      </c>
    </row>
    <row r="4073" spans="1:21" x14ac:dyDescent="0.3">
      <c r="A4073" s="3" t="s">
        <v>4157</v>
      </c>
      <c r="B4073" s="1">
        <v>45354</v>
      </c>
      <c r="C4073" s="7" t="str">
        <f>TEXT(tb_vendas[[#This Row],[Data do Pedido]],"aaaa-mm")</f>
        <v>2024-03</v>
      </c>
      <c r="D4073" s="1" t="s">
        <v>6591</v>
      </c>
      <c r="E4073" t="s">
        <v>19</v>
      </c>
      <c r="F4073" t="s">
        <v>33</v>
      </c>
      <c r="G4073" t="s">
        <v>42</v>
      </c>
      <c r="H4073" t="s">
        <v>46</v>
      </c>
      <c r="I4073" t="s">
        <v>50</v>
      </c>
      <c r="J4073" t="s">
        <v>66</v>
      </c>
      <c r="K4073" t="s">
        <v>72</v>
      </c>
      <c r="L4073">
        <v>20</v>
      </c>
      <c r="M4073" s="5">
        <v>61.12</v>
      </c>
      <c r="N4073" s="5">
        <f t="shared" si="63"/>
        <v>1222.3999999999999</v>
      </c>
      <c r="O4073" s="5">
        <v>38.338915692782351</v>
      </c>
      <c r="P4073" s="5">
        <f>tb_vendas[[#This Row],[Quantidade]]*tb_vendas[[#This Row],[Custo Unitário]]</f>
        <v>766.77831385564696</v>
      </c>
      <c r="Q4073" s="5">
        <f>tb_vendas[[#This Row],[Valor Total]]-tb_vendas[[#This Row],[Custo Total]]</f>
        <v>455.62168614435291</v>
      </c>
      <c r="R4073" s="2">
        <v>7</v>
      </c>
      <c r="S4073" s="3">
        <v>1</v>
      </c>
      <c r="T4073" t="s">
        <v>80</v>
      </c>
      <c r="U4073" t="s">
        <v>83</v>
      </c>
    </row>
    <row r="4074" spans="1:21" x14ac:dyDescent="0.3">
      <c r="A4074" s="3" t="s">
        <v>4158</v>
      </c>
      <c r="B4074" s="1">
        <v>45355</v>
      </c>
      <c r="C4074" s="7" t="str">
        <f>TEXT(tb_vendas[[#This Row],[Data do Pedido]],"aaaa-mm")</f>
        <v>2024-03</v>
      </c>
      <c r="D4074" s="1" t="s">
        <v>6592</v>
      </c>
      <c r="E4074" t="s">
        <v>23</v>
      </c>
      <c r="F4074" t="s">
        <v>34</v>
      </c>
      <c r="G4074" t="s">
        <v>40</v>
      </c>
      <c r="H4074" t="s">
        <v>46</v>
      </c>
      <c r="I4074" t="s">
        <v>62</v>
      </c>
      <c r="J4074" t="s">
        <v>70</v>
      </c>
      <c r="K4074" t="s">
        <v>75</v>
      </c>
      <c r="L4074">
        <v>25</v>
      </c>
      <c r="M4074" s="5">
        <v>65.010000000000005</v>
      </c>
      <c r="N4074" s="5">
        <f t="shared" si="63"/>
        <v>1625.2500000000002</v>
      </c>
      <c r="O4074" s="5">
        <v>50.287655841493404</v>
      </c>
      <c r="P4074" s="5">
        <f>tb_vendas[[#This Row],[Quantidade]]*tb_vendas[[#This Row],[Custo Unitário]]</f>
        <v>1257.1913960373352</v>
      </c>
      <c r="Q4074" s="5">
        <f>tb_vendas[[#This Row],[Valor Total]]-tb_vendas[[#This Row],[Custo Total]]</f>
        <v>368.05860396266507</v>
      </c>
      <c r="R4074" s="2">
        <v>9</v>
      </c>
      <c r="S4074" s="3">
        <v>5</v>
      </c>
      <c r="T4074" t="s">
        <v>79</v>
      </c>
      <c r="U4074" t="s">
        <v>85</v>
      </c>
    </row>
    <row r="4075" spans="1:21" x14ac:dyDescent="0.3">
      <c r="A4075" s="3" t="s">
        <v>4159</v>
      </c>
      <c r="B4075" s="1">
        <v>45355</v>
      </c>
      <c r="C4075" s="7" t="str">
        <f>TEXT(tb_vendas[[#This Row],[Data do Pedido]],"aaaa-mm")</f>
        <v>2024-03</v>
      </c>
      <c r="D4075" s="1" t="s">
        <v>6593</v>
      </c>
      <c r="E4075" t="s">
        <v>17</v>
      </c>
      <c r="F4075" t="s">
        <v>30</v>
      </c>
      <c r="G4075" t="s">
        <v>44</v>
      </c>
      <c r="H4075" t="s">
        <v>46</v>
      </c>
      <c r="I4075" t="s">
        <v>47</v>
      </c>
      <c r="J4075" t="s">
        <v>63</v>
      </c>
      <c r="K4075" t="s">
        <v>71</v>
      </c>
      <c r="L4075">
        <v>75</v>
      </c>
      <c r="M4075" s="5">
        <v>3.23</v>
      </c>
      <c r="N4075" s="5">
        <f t="shared" si="63"/>
        <v>242.25</v>
      </c>
      <c r="O4075" s="5">
        <v>1.1379676274500885</v>
      </c>
      <c r="P4075" s="5">
        <f>tb_vendas[[#This Row],[Quantidade]]*tb_vendas[[#This Row],[Custo Unitário]]</f>
        <v>85.34757205875664</v>
      </c>
      <c r="Q4075" s="5">
        <f>tb_vendas[[#This Row],[Valor Total]]-tb_vendas[[#This Row],[Custo Total]]</f>
        <v>156.90242794124336</v>
      </c>
      <c r="R4075" s="2">
        <v>5</v>
      </c>
      <c r="S4075" s="3">
        <v>0</v>
      </c>
      <c r="T4075" t="s">
        <v>81</v>
      </c>
      <c r="U4075" t="s">
        <v>85</v>
      </c>
    </row>
    <row r="4076" spans="1:21" x14ac:dyDescent="0.3">
      <c r="A4076" s="3" t="s">
        <v>4160</v>
      </c>
      <c r="B4076" s="1">
        <v>45355</v>
      </c>
      <c r="C4076" s="7" t="str">
        <f>TEXT(tb_vendas[[#This Row],[Data do Pedido]],"aaaa-mm")</f>
        <v>2024-03</v>
      </c>
      <c r="D4076" s="1" t="s">
        <v>6588</v>
      </c>
      <c r="E4076" t="s">
        <v>19</v>
      </c>
      <c r="F4076" t="s">
        <v>31</v>
      </c>
      <c r="G4076" t="s">
        <v>40</v>
      </c>
      <c r="H4076" t="s">
        <v>46</v>
      </c>
      <c r="I4076" t="s">
        <v>55</v>
      </c>
      <c r="J4076" t="s">
        <v>69</v>
      </c>
      <c r="K4076" t="s">
        <v>71</v>
      </c>
      <c r="L4076">
        <v>22</v>
      </c>
      <c r="M4076" s="5">
        <v>78.540000000000006</v>
      </c>
      <c r="N4076" s="5">
        <f t="shared" si="63"/>
        <v>1727.88</v>
      </c>
      <c r="O4076" s="5">
        <v>36.468970989370192</v>
      </c>
      <c r="P4076" s="5">
        <f>tb_vendas[[#This Row],[Quantidade]]*tb_vendas[[#This Row],[Custo Unitário]]</f>
        <v>802.31736176614424</v>
      </c>
      <c r="Q4076" s="5">
        <f>tb_vendas[[#This Row],[Valor Total]]-tb_vendas[[#This Row],[Custo Total]]</f>
        <v>925.56263823385586</v>
      </c>
      <c r="R4076" s="2">
        <v>9</v>
      </c>
      <c r="S4076" s="3">
        <v>2</v>
      </c>
      <c r="T4076" t="s">
        <v>81</v>
      </c>
      <c r="U4076" t="s">
        <v>84</v>
      </c>
    </row>
    <row r="4077" spans="1:21" x14ac:dyDescent="0.3">
      <c r="A4077" s="3" t="s">
        <v>4161</v>
      </c>
      <c r="B4077" s="1">
        <v>45355</v>
      </c>
      <c r="C4077" s="7" t="str">
        <f>TEXT(tb_vendas[[#This Row],[Data do Pedido]],"aaaa-mm")</f>
        <v>2024-03</v>
      </c>
      <c r="D4077" s="1" t="s">
        <v>6590</v>
      </c>
      <c r="E4077" t="s">
        <v>21</v>
      </c>
      <c r="F4077" t="s">
        <v>25</v>
      </c>
      <c r="G4077" t="s">
        <v>40</v>
      </c>
      <c r="H4077" t="s">
        <v>46</v>
      </c>
      <c r="I4077" t="s">
        <v>60</v>
      </c>
      <c r="J4077" t="s">
        <v>69</v>
      </c>
      <c r="K4077" t="s">
        <v>74</v>
      </c>
      <c r="L4077">
        <v>29</v>
      </c>
      <c r="M4077" s="5">
        <v>76.55</v>
      </c>
      <c r="N4077" s="5">
        <f t="shared" si="63"/>
        <v>2219.9499999999998</v>
      </c>
      <c r="O4077" s="5">
        <v>30.856411185171336</v>
      </c>
      <c r="P4077" s="5">
        <f>tb_vendas[[#This Row],[Quantidade]]*tb_vendas[[#This Row],[Custo Unitário]]</f>
        <v>894.83592436996878</v>
      </c>
      <c r="Q4077" s="5">
        <f>tb_vendas[[#This Row],[Valor Total]]-tb_vendas[[#This Row],[Custo Total]]</f>
        <v>1325.114075630031</v>
      </c>
      <c r="R4077" s="2">
        <v>7</v>
      </c>
      <c r="S4077" s="3">
        <v>0</v>
      </c>
      <c r="T4077" t="s">
        <v>80</v>
      </c>
      <c r="U4077" t="s">
        <v>84</v>
      </c>
    </row>
    <row r="4078" spans="1:21" x14ac:dyDescent="0.3">
      <c r="A4078" s="3" t="s">
        <v>4162</v>
      </c>
      <c r="B4078" s="1">
        <v>45356</v>
      </c>
      <c r="C4078" s="7" t="str">
        <f>TEXT(tb_vendas[[#This Row],[Data do Pedido]],"aaaa-mm")</f>
        <v>2024-03</v>
      </c>
      <c r="D4078" s="1" t="s">
        <v>6591</v>
      </c>
      <c r="E4078" t="s">
        <v>21</v>
      </c>
      <c r="F4078" t="s">
        <v>30</v>
      </c>
      <c r="G4078" t="s">
        <v>44</v>
      </c>
      <c r="H4078" t="s">
        <v>46</v>
      </c>
      <c r="I4078" t="s">
        <v>56</v>
      </c>
      <c r="J4078" t="s">
        <v>63</v>
      </c>
      <c r="K4078" t="s">
        <v>76</v>
      </c>
      <c r="L4078">
        <v>16</v>
      </c>
      <c r="M4078" s="5">
        <v>71.510000000000005</v>
      </c>
      <c r="N4078" s="5">
        <f t="shared" si="63"/>
        <v>1144.1600000000001</v>
      </c>
      <c r="O4078" s="5">
        <v>25.872445060586927</v>
      </c>
      <c r="P4078" s="5">
        <f>tb_vendas[[#This Row],[Quantidade]]*tb_vendas[[#This Row],[Custo Unitário]]</f>
        <v>413.95912096939082</v>
      </c>
      <c r="Q4078" s="5">
        <f>tb_vendas[[#This Row],[Valor Total]]-tb_vendas[[#This Row],[Custo Total]]</f>
        <v>730.20087903060926</v>
      </c>
      <c r="R4078" s="2">
        <v>2</v>
      </c>
      <c r="S4078" s="3">
        <v>4</v>
      </c>
      <c r="T4078" t="s">
        <v>79</v>
      </c>
      <c r="U4078" t="s">
        <v>85</v>
      </c>
    </row>
    <row r="4079" spans="1:21" x14ac:dyDescent="0.3">
      <c r="A4079" s="3" t="s">
        <v>4163</v>
      </c>
      <c r="B4079" s="1">
        <v>45356</v>
      </c>
      <c r="C4079" s="7" t="str">
        <f>TEXT(tb_vendas[[#This Row],[Data do Pedido]],"aaaa-mm")</f>
        <v>2024-03</v>
      </c>
      <c r="D4079" s="1" t="s">
        <v>6592</v>
      </c>
      <c r="E4079" t="s">
        <v>20</v>
      </c>
      <c r="F4079" t="s">
        <v>27</v>
      </c>
      <c r="G4079" t="s">
        <v>42</v>
      </c>
      <c r="H4079" t="s">
        <v>46</v>
      </c>
      <c r="I4079" t="s">
        <v>57</v>
      </c>
      <c r="J4079" t="s">
        <v>66</v>
      </c>
      <c r="K4079" t="s">
        <v>73</v>
      </c>
      <c r="L4079">
        <v>17</v>
      </c>
      <c r="M4079" s="5">
        <v>50.58</v>
      </c>
      <c r="N4079" s="5">
        <f t="shared" si="63"/>
        <v>859.86</v>
      </c>
      <c r="O4079" s="5">
        <v>16.268121306526567</v>
      </c>
      <c r="P4079" s="5">
        <f>tb_vendas[[#This Row],[Quantidade]]*tb_vendas[[#This Row],[Custo Unitário]]</f>
        <v>276.55806221095162</v>
      </c>
      <c r="Q4079" s="5">
        <f>tb_vendas[[#This Row],[Valor Total]]-tb_vendas[[#This Row],[Custo Total]]</f>
        <v>583.30193778904845</v>
      </c>
      <c r="R4079" s="2">
        <v>2</v>
      </c>
      <c r="S4079" s="3">
        <v>5</v>
      </c>
      <c r="T4079" t="s">
        <v>80</v>
      </c>
      <c r="U4079" t="s">
        <v>82</v>
      </c>
    </row>
    <row r="4080" spans="1:21" x14ac:dyDescent="0.3">
      <c r="A4080" s="3" t="s">
        <v>4164</v>
      </c>
      <c r="B4080" s="1">
        <v>45357</v>
      </c>
      <c r="C4080" s="7" t="str">
        <f>TEXT(tb_vendas[[#This Row],[Data do Pedido]],"aaaa-mm")</f>
        <v>2024-03</v>
      </c>
      <c r="D4080" s="1" t="s">
        <v>6590</v>
      </c>
      <c r="E4080" t="s">
        <v>23</v>
      </c>
      <c r="F4080" t="s">
        <v>31</v>
      </c>
      <c r="G4080" t="s">
        <v>40</v>
      </c>
      <c r="H4080" t="s">
        <v>46</v>
      </c>
      <c r="I4080" t="s">
        <v>53</v>
      </c>
      <c r="J4080" t="s">
        <v>67</v>
      </c>
      <c r="K4080" t="s">
        <v>74</v>
      </c>
      <c r="L4080">
        <v>90</v>
      </c>
      <c r="M4080" s="5">
        <v>57.49</v>
      </c>
      <c r="N4080" s="5">
        <f t="shared" si="63"/>
        <v>5174.1000000000004</v>
      </c>
      <c r="O4080" s="5">
        <v>26.431095194821676</v>
      </c>
      <c r="P4080" s="5">
        <f>tb_vendas[[#This Row],[Quantidade]]*tb_vendas[[#This Row],[Custo Unitário]]</f>
        <v>2378.798567533951</v>
      </c>
      <c r="Q4080" s="5">
        <f>tb_vendas[[#This Row],[Valor Total]]-tb_vendas[[#This Row],[Custo Total]]</f>
        <v>2795.3014324660494</v>
      </c>
      <c r="R4080" s="2">
        <v>5</v>
      </c>
      <c r="S4080" s="3">
        <v>5</v>
      </c>
      <c r="T4080" t="s">
        <v>80</v>
      </c>
      <c r="U4080" t="s">
        <v>82</v>
      </c>
    </row>
    <row r="4081" spans="1:21" x14ac:dyDescent="0.3">
      <c r="A4081" s="3" t="s">
        <v>4165</v>
      </c>
      <c r="B4081" s="1">
        <v>45357</v>
      </c>
      <c r="C4081" s="7" t="str">
        <f>TEXT(tb_vendas[[#This Row],[Data do Pedido]],"aaaa-mm")</f>
        <v>2024-03</v>
      </c>
      <c r="D4081" s="1" t="s">
        <v>6591</v>
      </c>
      <c r="E4081" t="s">
        <v>18</v>
      </c>
      <c r="F4081" t="s">
        <v>24</v>
      </c>
      <c r="G4081" t="s">
        <v>39</v>
      </c>
      <c r="H4081" t="s">
        <v>45</v>
      </c>
      <c r="I4081" t="s">
        <v>49</v>
      </c>
      <c r="J4081" t="s">
        <v>65</v>
      </c>
      <c r="K4081" t="s">
        <v>71</v>
      </c>
      <c r="L4081">
        <v>10</v>
      </c>
      <c r="M4081" s="5">
        <v>3.2</v>
      </c>
      <c r="N4081" s="5">
        <f t="shared" si="63"/>
        <v>32</v>
      </c>
      <c r="O4081" s="5">
        <v>1.0942584979530181</v>
      </c>
      <c r="P4081" s="5">
        <f>tb_vendas[[#This Row],[Quantidade]]*tb_vendas[[#This Row],[Custo Unitário]]</f>
        <v>10.942584979530181</v>
      </c>
      <c r="Q4081" s="5">
        <f>tb_vendas[[#This Row],[Valor Total]]-tb_vendas[[#This Row],[Custo Total]]</f>
        <v>21.057415020469819</v>
      </c>
      <c r="R4081" s="2">
        <v>4</v>
      </c>
      <c r="S4081" s="3">
        <v>1</v>
      </c>
      <c r="T4081" t="s">
        <v>79</v>
      </c>
      <c r="U4081" t="s">
        <v>83</v>
      </c>
    </row>
    <row r="4082" spans="1:21" x14ac:dyDescent="0.3">
      <c r="A4082" s="3" t="s">
        <v>4166</v>
      </c>
      <c r="B4082" s="1">
        <v>45357</v>
      </c>
      <c r="C4082" s="7" t="str">
        <f>TEXT(tb_vendas[[#This Row],[Data do Pedido]],"aaaa-mm")</f>
        <v>2024-03</v>
      </c>
      <c r="D4082" s="1" t="s">
        <v>6591</v>
      </c>
      <c r="E4082" t="s">
        <v>19</v>
      </c>
      <c r="F4082" t="s">
        <v>29</v>
      </c>
      <c r="G4082" t="s">
        <v>43</v>
      </c>
      <c r="H4082" t="s">
        <v>45</v>
      </c>
      <c r="I4082" t="s">
        <v>58</v>
      </c>
      <c r="J4082" t="s">
        <v>64</v>
      </c>
      <c r="K4082" t="s">
        <v>73</v>
      </c>
      <c r="L4082">
        <v>47</v>
      </c>
      <c r="M4082" s="5">
        <v>60.18</v>
      </c>
      <c r="N4082" s="5">
        <f t="shared" si="63"/>
        <v>2828.46</v>
      </c>
      <c r="O4082" s="5">
        <v>25.551340535506554</v>
      </c>
      <c r="P4082" s="5">
        <f>tb_vendas[[#This Row],[Quantidade]]*tb_vendas[[#This Row],[Custo Unitário]]</f>
        <v>1200.913005168808</v>
      </c>
      <c r="Q4082" s="5">
        <f>tb_vendas[[#This Row],[Valor Total]]-tb_vendas[[#This Row],[Custo Total]]</f>
        <v>1627.546994831192</v>
      </c>
      <c r="R4082" s="2">
        <v>2</v>
      </c>
      <c r="S4082" s="3">
        <v>9</v>
      </c>
      <c r="T4082" t="s">
        <v>80</v>
      </c>
      <c r="U4082" t="s">
        <v>84</v>
      </c>
    </row>
    <row r="4083" spans="1:21" x14ac:dyDescent="0.3">
      <c r="A4083" s="3" t="s">
        <v>4167</v>
      </c>
      <c r="B4083" s="1">
        <v>45357</v>
      </c>
      <c r="C4083" s="7" t="str">
        <f>TEXT(tb_vendas[[#This Row],[Data do Pedido]],"aaaa-mm")</f>
        <v>2024-03</v>
      </c>
      <c r="D4083" s="1" t="s">
        <v>6593</v>
      </c>
      <c r="E4083" t="s">
        <v>19</v>
      </c>
      <c r="F4083" t="s">
        <v>34</v>
      </c>
      <c r="G4083" t="s">
        <v>40</v>
      </c>
      <c r="H4083" t="s">
        <v>46</v>
      </c>
      <c r="I4083" t="s">
        <v>51</v>
      </c>
      <c r="J4083" t="s">
        <v>65</v>
      </c>
      <c r="K4083" t="s">
        <v>78</v>
      </c>
      <c r="L4083">
        <v>22</v>
      </c>
      <c r="M4083" s="5">
        <v>45.38</v>
      </c>
      <c r="N4083" s="5">
        <f t="shared" si="63"/>
        <v>998.36</v>
      </c>
      <c r="O4083" s="5">
        <v>33.863855335903047</v>
      </c>
      <c r="P4083" s="5">
        <f>tb_vendas[[#This Row],[Quantidade]]*tb_vendas[[#This Row],[Custo Unitário]]</f>
        <v>745.00481738986707</v>
      </c>
      <c r="Q4083" s="5">
        <f>tb_vendas[[#This Row],[Valor Total]]-tb_vendas[[#This Row],[Custo Total]]</f>
        <v>253.35518261013294</v>
      </c>
      <c r="R4083" s="2">
        <v>2</v>
      </c>
      <c r="S4083" s="3">
        <v>1</v>
      </c>
      <c r="T4083" t="s">
        <v>79</v>
      </c>
      <c r="U4083" t="s">
        <v>83</v>
      </c>
    </row>
    <row r="4084" spans="1:21" x14ac:dyDescent="0.3">
      <c r="A4084" s="3" t="s">
        <v>4168</v>
      </c>
      <c r="B4084" s="1">
        <v>45358</v>
      </c>
      <c r="C4084" s="7" t="str">
        <f>TEXT(tb_vendas[[#This Row],[Data do Pedido]],"aaaa-mm")</f>
        <v>2024-03</v>
      </c>
      <c r="D4084" s="1" t="s">
        <v>6588</v>
      </c>
      <c r="E4084" t="s">
        <v>16</v>
      </c>
      <c r="F4084" t="s">
        <v>33</v>
      </c>
      <c r="G4084" t="s">
        <v>42</v>
      </c>
      <c r="H4084" t="s">
        <v>46</v>
      </c>
      <c r="I4084" t="s">
        <v>49</v>
      </c>
      <c r="J4084" t="s">
        <v>65</v>
      </c>
      <c r="K4084" t="s">
        <v>71</v>
      </c>
      <c r="L4084">
        <v>37</v>
      </c>
      <c r="M4084" s="5">
        <v>43.33</v>
      </c>
      <c r="N4084" s="5">
        <f t="shared" si="63"/>
        <v>1603.21</v>
      </c>
      <c r="O4084" s="5">
        <v>33.922795977278184</v>
      </c>
      <c r="P4084" s="5">
        <f>tb_vendas[[#This Row],[Quantidade]]*tb_vendas[[#This Row],[Custo Unitário]]</f>
        <v>1255.1434511592929</v>
      </c>
      <c r="Q4084" s="5">
        <f>tb_vendas[[#This Row],[Valor Total]]-tb_vendas[[#This Row],[Custo Total]]</f>
        <v>348.06654884070713</v>
      </c>
      <c r="R4084" s="2">
        <v>8</v>
      </c>
      <c r="S4084" s="3">
        <v>4</v>
      </c>
      <c r="T4084" t="s">
        <v>81</v>
      </c>
      <c r="U4084" t="s">
        <v>83</v>
      </c>
    </row>
    <row r="4085" spans="1:21" x14ac:dyDescent="0.3">
      <c r="A4085" s="3" t="s">
        <v>4169</v>
      </c>
      <c r="B4085" s="1">
        <v>45358</v>
      </c>
      <c r="C4085" s="7" t="str">
        <f>TEXT(tb_vendas[[#This Row],[Data do Pedido]],"aaaa-mm")</f>
        <v>2024-03</v>
      </c>
      <c r="D4085" s="1" t="s">
        <v>6592</v>
      </c>
      <c r="E4085" t="s">
        <v>20</v>
      </c>
      <c r="F4085" t="s">
        <v>30</v>
      </c>
      <c r="G4085" t="s">
        <v>44</v>
      </c>
      <c r="H4085" t="s">
        <v>46</v>
      </c>
      <c r="I4085" t="s">
        <v>62</v>
      </c>
      <c r="J4085" t="s">
        <v>70</v>
      </c>
      <c r="K4085" t="s">
        <v>76</v>
      </c>
      <c r="L4085">
        <v>79</v>
      </c>
      <c r="M4085" s="5">
        <v>76.44</v>
      </c>
      <c r="N4085" s="5">
        <f t="shared" si="63"/>
        <v>6038.76</v>
      </c>
      <c r="O4085" s="5">
        <v>24.362810057741065</v>
      </c>
      <c r="P4085" s="5">
        <f>tb_vendas[[#This Row],[Quantidade]]*tb_vendas[[#This Row],[Custo Unitário]]</f>
        <v>1924.6619945615441</v>
      </c>
      <c r="Q4085" s="5">
        <f>tb_vendas[[#This Row],[Valor Total]]-tb_vendas[[#This Row],[Custo Total]]</f>
        <v>4114.0980054384563</v>
      </c>
      <c r="R4085" s="2">
        <v>6</v>
      </c>
      <c r="S4085" s="3">
        <v>4</v>
      </c>
      <c r="T4085" t="s">
        <v>79</v>
      </c>
      <c r="U4085" t="s">
        <v>85</v>
      </c>
    </row>
    <row r="4086" spans="1:21" x14ac:dyDescent="0.3">
      <c r="A4086" s="3" t="s">
        <v>4170</v>
      </c>
      <c r="B4086" s="1">
        <v>45358</v>
      </c>
      <c r="C4086" s="7" t="str">
        <f>TEXT(tb_vendas[[#This Row],[Data do Pedido]],"aaaa-mm")</f>
        <v>2024-03</v>
      </c>
      <c r="D4086" s="1" t="s">
        <v>6589</v>
      </c>
      <c r="E4086" t="s">
        <v>23</v>
      </c>
      <c r="F4086" t="s">
        <v>34</v>
      </c>
      <c r="G4086" t="s">
        <v>40</v>
      </c>
      <c r="H4086" t="s">
        <v>46</v>
      </c>
      <c r="I4086" t="s">
        <v>55</v>
      </c>
      <c r="J4086" t="s">
        <v>69</v>
      </c>
      <c r="K4086" t="s">
        <v>76</v>
      </c>
      <c r="L4086">
        <v>69</v>
      </c>
      <c r="M4086" s="5">
        <v>93.26</v>
      </c>
      <c r="N4086" s="5">
        <f t="shared" si="63"/>
        <v>6434.9400000000005</v>
      </c>
      <c r="O4086" s="5">
        <v>35.906709656146248</v>
      </c>
      <c r="P4086" s="5">
        <f>tb_vendas[[#This Row],[Quantidade]]*tb_vendas[[#This Row],[Custo Unitário]]</f>
        <v>2477.5629662740912</v>
      </c>
      <c r="Q4086" s="5">
        <f>tb_vendas[[#This Row],[Valor Total]]-tb_vendas[[#This Row],[Custo Total]]</f>
        <v>3957.3770337259093</v>
      </c>
      <c r="R4086" s="2">
        <v>10</v>
      </c>
      <c r="S4086" s="3">
        <v>0</v>
      </c>
      <c r="T4086" t="s">
        <v>81</v>
      </c>
      <c r="U4086" t="s">
        <v>84</v>
      </c>
    </row>
    <row r="4087" spans="1:21" x14ac:dyDescent="0.3">
      <c r="A4087" s="3" t="s">
        <v>4171</v>
      </c>
      <c r="B4087" s="1">
        <v>45358</v>
      </c>
      <c r="C4087" s="7" t="str">
        <f>TEXT(tb_vendas[[#This Row],[Data do Pedido]],"aaaa-mm")</f>
        <v>2024-03</v>
      </c>
      <c r="D4087" s="1" t="s">
        <v>6593</v>
      </c>
      <c r="E4087" t="s">
        <v>18</v>
      </c>
      <c r="F4087" t="s">
        <v>32</v>
      </c>
      <c r="G4087" t="s">
        <v>39</v>
      </c>
      <c r="H4087" t="s">
        <v>45</v>
      </c>
      <c r="I4087" t="s">
        <v>53</v>
      </c>
      <c r="J4087" t="s">
        <v>67</v>
      </c>
      <c r="K4087" t="s">
        <v>77</v>
      </c>
      <c r="L4087">
        <v>96</v>
      </c>
      <c r="M4087" s="5">
        <v>56.35</v>
      </c>
      <c r="N4087" s="5">
        <f t="shared" si="63"/>
        <v>5409.6</v>
      </c>
      <c r="O4087" s="5">
        <v>17.909308609014193</v>
      </c>
      <c r="P4087" s="5">
        <f>tb_vendas[[#This Row],[Quantidade]]*tb_vendas[[#This Row],[Custo Unitário]]</f>
        <v>1719.2936264653626</v>
      </c>
      <c r="Q4087" s="5">
        <f>tb_vendas[[#This Row],[Valor Total]]-tb_vendas[[#This Row],[Custo Total]]</f>
        <v>3690.3063735346377</v>
      </c>
      <c r="R4087" s="2">
        <v>5</v>
      </c>
      <c r="S4087" s="3">
        <v>2</v>
      </c>
      <c r="T4087" t="s">
        <v>80</v>
      </c>
      <c r="U4087" t="s">
        <v>82</v>
      </c>
    </row>
    <row r="4088" spans="1:21" x14ac:dyDescent="0.3">
      <c r="A4088" s="3" t="s">
        <v>4172</v>
      </c>
      <c r="B4088" s="1">
        <v>45359</v>
      </c>
      <c r="C4088" s="7" t="str">
        <f>TEXT(tb_vendas[[#This Row],[Data do Pedido]],"aaaa-mm")</f>
        <v>2024-03</v>
      </c>
      <c r="D4088" s="1" t="s">
        <v>6590</v>
      </c>
      <c r="E4088" t="s">
        <v>17</v>
      </c>
      <c r="F4088" t="s">
        <v>32</v>
      </c>
      <c r="G4088" t="s">
        <v>39</v>
      </c>
      <c r="H4088" t="s">
        <v>45</v>
      </c>
      <c r="I4088" t="s">
        <v>49</v>
      </c>
      <c r="J4088" t="s">
        <v>65</v>
      </c>
      <c r="K4088" t="s">
        <v>72</v>
      </c>
      <c r="L4088">
        <v>85</v>
      </c>
      <c r="M4088" s="5">
        <v>97.6</v>
      </c>
      <c r="N4088" s="5">
        <f t="shared" si="63"/>
        <v>8296</v>
      </c>
      <c r="O4088" s="5">
        <v>47.507255033162558</v>
      </c>
      <c r="P4088" s="5">
        <f>tb_vendas[[#This Row],[Quantidade]]*tb_vendas[[#This Row],[Custo Unitário]]</f>
        <v>4038.1166778188176</v>
      </c>
      <c r="Q4088" s="5">
        <f>tb_vendas[[#This Row],[Valor Total]]-tb_vendas[[#This Row],[Custo Total]]</f>
        <v>4257.8833221811819</v>
      </c>
      <c r="R4088" s="2">
        <v>7</v>
      </c>
      <c r="S4088" s="3">
        <v>3</v>
      </c>
      <c r="T4088" t="s">
        <v>80</v>
      </c>
      <c r="U4088" t="s">
        <v>82</v>
      </c>
    </row>
    <row r="4089" spans="1:21" x14ac:dyDescent="0.3">
      <c r="A4089" s="3" t="s">
        <v>4173</v>
      </c>
      <c r="B4089" s="1">
        <v>45359</v>
      </c>
      <c r="C4089" s="7" t="str">
        <f>TEXT(tb_vendas[[#This Row],[Data do Pedido]],"aaaa-mm")</f>
        <v>2024-03</v>
      </c>
      <c r="D4089" s="1" t="s">
        <v>6588</v>
      </c>
      <c r="E4089" t="s">
        <v>19</v>
      </c>
      <c r="F4089" t="s">
        <v>28</v>
      </c>
      <c r="G4089" t="s">
        <v>43</v>
      </c>
      <c r="H4089" t="s">
        <v>45</v>
      </c>
      <c r="I4089" t="s">
        <v>48</v>
      </c>
      <c r="J4089" t="s">
        <v>64</v>
      </c>
      <c r="K4089" t="s">
        <v>73</v>
      </c>
      <c r="L4089">
        <v>83</v>
      </c>
      <c r="M4089" s="5">
        <v>5.78</v>
      </c>
      <c r="N4089" s="5">
        <f t="shared" si="63"/>
        <v>479.74</v>
      </c>
      <c r="O4089" s="5">
        <v>1.9762825460286568</v>
      </c>
      <c r="P4089" s="5">
        <f>tb_vendas[[#This Row],[Quantidade]]*tb_vendas[[#This Row],[Custo Unitário]]</f>
        <v>164.03145132037852</v>
      </c>
      <c r="Q4089" s="5">
        <f>tb_vendas[[#This Row],[Valor Total]]-tb_vendas[[#This Row],[Custo Total]]</f>
        <v>315.70854867962146</v>
      </c>
      <c r="R4089" s="2">
        <v>1</v>
      </c>
      <c r="S4089" s="3">
        <v>3</v>
      </c>
      <c r="T4089" t="s">
        <v>80</v>
      </c>
      <c r="U4089" t="s">
        <v>84</v>
      </c>
    </row>
    <row r="4090" spans="1:21" x14ac:dyDescent="0.3">
      <c r="A4090" s="3" t="s">
        <v>4174</v>
      </c>
      <c r="B4090" s="1">
        <v>45359</v>
      </c>
      <c r="C4090" s="7" t="str">
        <f>TEXT(tb_vendas[[#This Row],[Data do Pedido]],"aaaa-mm")</f>
        <v>2024-03</v>
      </c>
      <c r="D4090" s="1" t="s">
        <v>6588</v>
      </c>
      <c r="E4090" t="s">
        <v>16</v>
      </c>
      <c r="F4090" t="s">
        <v>37</v>
      </c>
      <c r="G4090" t="s">
        <v>41</v>
      </c>
      <c r="H4090" t="s">
        <v>45</v>
      </c>
      <c r="I4090" t="s">
        <v>47</v>
      </c>
      <c r="J4090" t="s">
        <v>63</v>
      </c>
      <c r="K4090" t="s">
        <v>78</v>
      </c>
      <c r="L4090">
        <v>69</v>
      </c>
      <c r="M4090" s="5">
        <v>55.49</v>
      </c>
      <c r="N4090" s="5">
        <f t="shared" si="63"/>
        <v>3828.81</v>
      </c>
      <c r="O4090" s="5">
        <v>51.004915248243066</v>
      </c>
      <c r="P4090" s="5">
        <f>tb_vendas[[#This Row],[Quantidade]]*tb_vendas[[#This Row],[Custo Unitário]]</f>
        <v>3519.3391521287717</v>
      </c>
      <c r="Q4090" s="5">
        <f>tb_vendas[[#This Row],[Valor Total]]-tb_vendas[[#This Row],[Custo Total]]</f>
        <v>309.47084787122822</v>
      </c>
      <c r="R4090" s="2">
        <v>1</v>
      </c>
      <c r="S4090" s="3">
        <v>7</v>
      </c>
      <c r="T4090" t="s">
        <v>81</v>
      </c>
      <c r="U4090" t="s">
        <v>85</v>
      </c>
    </row>
    <row r="4091" spans="1:21" x14ac:dyDescent="0.3">
      <c r="A4091" s="3" t="s">
        <v>4175</v>
      </c>
      <c r="B4091" s="1">
        <v>45359</v>
      </c>
      <c r="C4091" s="7" t="str">
        <f>TEXT(tb_vendas[[#This Row],[Data do Pedido]],"aaaa-mm")</f>
        <v>2024-03</v>
      </c>
      <c r="D4091" s="1" t="s">
        <v>6593</v>
      </c>
      <c r="E4091" t="s">
        <v>18</v>
      </c>
      <c r="F4091" t="s">
        <v>36</v>
      </c>
      <c r="G4091" t="s">
        <v>39</v>
      </c>
      <c r="H4091" t="s">
        <v>45</v>
      </c>
      <c r="I4091" t="s">
        <v>51</v>
      </c>
      <c r="J4091" t="s">
        <v>65</v>
      </c>
      <c r="K4091" t="s">
        <v>77</v>
      </c>
      <c r="L4091">
        <v>37</v>
      </c>
      <c r="M4091" s="5">
        <v>64.98</v>
      </c>
      <c r="N4091" s="5">
        <f t="shared" si="63"/>
        <v>2404.2600000000002</v>
      </c>
      <c r="O4091" s="5">
        <v>18.797880240930546</v>
      </c>
      <c r="P4091" s="5">
        <f>tb_vendas[[#This Row],[Quantidade]]*tb_vendas[[#This Row],[Custo Unitário]]</f>
        <v>695.52156891443019</v>
      </c>
      <c r="Q4091" s="5">
        <f>tb_vendas[[#This Row],[Valor Total]]-tb_vendas[[#This Row],[Custo Total]]</f>
        <v>1708.73843108557</v>
      </c>
      <c r="R4091" s="2">
        <v>2</v>
      </c>
      <c r="S4091" s="3">
        <v>6</v>
      </c>
      <c r="T4091" t="s">
        <v>80</v>
      </c>
      <c r="U4091" t="s">
        <v>83</v>
      </c>
    </row>
    <row r="4092" spans="1:21" x14ac:dyDescent="0.3">
      <c r="A4092" s="3" t="s">
        <v>4176</v>
      </c>
      <c r="B4092" s="1">
        <v>45360</v>
      </c>
      <c r="C4092" s="7" t="str">
        <f>TEXT(tb_vendas[[#This Row],[Data do Pedido]],"aaaa-mm")</f>
        <v>2024-03</v>
      </c>
      <c r="D4092" s="1" t="s">
        <v>6588</v>
      </c>
      <c r="E4092" t="s">
        <v>21</v>
      </c>
      <c r="F4092" t="s">
        <v>24</v>
      </c>
      <c r="G4092" t="s">
        <v>39</v>
      </c>
      <c r="H4092" t="s">
        <v>45</v>
      </c>
      <c r="I4092" t="s">
        <v>52</v>
      </c>
      <c r="J4092" t="s">
        <v>67</v>
      </c>
      <c r="K4092" t="s">
        <v>77</v>
      </c>
      <c r="L4092">
        <v>100</v>
      </c>
      <c r="M4092" s="5">
        <v>21.39</v>
      </c>
      <c r="N4092" s="5">
        <f t="shared" si="63"/>
        <v>2139</v>
      </c>
      <c r="O4092" s="5">
        <v>6.6170622674923436</v>
      </c>
      <c r="P4092" s="5">
        <f>tb_vendas[[#This Row],[Quantidade]]*tb_vendas[[#This Row],[Custo Unitário]]</f>
        <v>661.70622674923436</v>
      </c>
      <c r="Q4092" s="5">
        <f>tb_vendas[[#This Row],[Valor Total]]-tb_vendas[[#This Row],[Custo Total]]</f>
        <v>1477.2937732507658</v>
      </c>
      <c r="R4092" s="2">
        <v>3</v>
      </c>
      <c r="S4092" s="3">
        <v>5</v>
      </c>
      <c r="T4092" t="s">
        <v>81</v>
      </c>
      <c r="U4092" t="s">
        <v>85</v>
      </c>
    </row>
    <row r="4093" spans="1:21" x14ac:dyDescent="0.3">
      <c r="A4093" s="3" t="s">
        <v>4177</v>
      </c>
      <c r="B4093" s="1">
        <v>45360</v>
      </c>
      <c r="C4093" s="7" t="str">
        <f>TEXT(tb_vendas[[#This Row],[Data do Pedido]],"aaaa-mm")</f>
        <v>2024-03</v>
      </c>
      <c r="D4093" s="1" t="s">
        <v>6588</v>
      </c>
      <c r="E4093" t="s">
        <v>20</v>
      </c>
      <c r="F4093" t="s">
        <v>35</v>
      </c>
      <c r="G4093" t="s">
        <v>44</v>
      </c>
      <c r="H4093" t="s">
        <v>46</v>
      </c>
      <c r="I4093" t="s">
        <v>49</v>
      </c>
      <c r="J4093" t="s">
        <v>65</v>
      </c>
      <c r="K4093" t="s">
        <v>76</v>
      </c>
      <c r="L4093">
        <v>93</v>
      </c>
      <c r="M4093" s="5">
        <v>37.25</v>
      </c>
      <c r="N4093" s="5">
        <f t="shared" si="63"/>
        <v>3464.25</v>
      </c>
      <c r="O4093" s="5">
        <v>13.816022409491078</v>
      </c>
      <c r="P4093" s="5">
        <f>tb_vendas[[#This Row],[Quantidade]]*tb_vendas[[#This Row],[Custo Unitário]]</f>
        <v>1284.8900840826702</v>
      </c>
      <c r="Q4093" s="5">
        <f>tb_vendas[[#This Row],[Valor Total]]-tb_vendas[[#This Row],[Custo Total]]</f>
        <v>2179.35991591733</v>
      </c>
      <c r="R4093" s="2">
        <v>9</v>
      </c>
      <c r="S4093" s="3">
        <v>7</v>
      </c>
      <c r="T4093" t="s">
        <v>80</v>
      </c>
      <c r="U4093" t="s">
        <v>85</v>
      </c>
    </row>
    <row r="4094" spans="1:21" x14ac:dyDescent="0.3">
      <c r="A4094" s="3" t="s">
        <v>4178</v>
      </c>
      <c r="B4094" s="1">
        <v>45360</v>
      </c>
      <c r="C4094" s="7" t="str">
        <f>TEXT(tb_vendas[[#This Row],[Data do Pedido]],"aaaa-mm")</f>
        <v>2024-03</v>
      </c>
      <c r="D4094" s="1" t="s">
        <v>6589</v>
      </c>
      <c r="E4094" t="s">
        <v>18</v>
      </c>
      <c r="F4094" t="s">
        <v>32</v>
      </c>
      <c r="G4094" t="s">
        <v>39</v>
      </c>
      <c r="H4094" t="s">
        <v>45</v>
      </c>
      <c r="I4094" t="s">
        <v>62</v>
      </c>
      <c r="J4094" t="s">
        <v>70</v>
      </c>
      <c r="K4094" t="s">
        <v>74</v>
      </c>
      <c r="L4094">
        <v>62</v>
      </c>
      <c r="M4094" s="5">
        <v>39.03</v>
      </c>
      <c r="N4094" s="5">
        <f t="shared" si="63"/>
        <v>2419.86</v>
      </c>
      <c r="O4094" s="5">
        <v>21.04794836027963</v>
      </c>
      <c r="P4094" s="5">
        <f>tb_vendas[[#This Row],[Quantidade]]*tb_vendas[[#This Row],[Custo Unitário]]</f>
        <v>1304.9727983373371</v>
      </c>
      <c r="Q4094" s="5">
        <f>tb_vendas[[#This Row],[Valor Total]]-tb_vendas[[#This Row],[Custo Total]]</f>
        <v>1114.8872016626631</v>
      </c>
      <c r="R4094" s="2">
        <v>3</v>
      </c>
      <c r="S4094" s="3">
        <v>7</v>
      </c>
      <c r="T4094" t="s">
        <v>81</v>
      </c>
      <c r="U4094" t="s">
        <v>85</v>
      </c>
    </row>
    <row r="4095" spans="1:21" x14ac:dyDescent="0.3">
      <c r="A4095" s="3" t="s">
        <v>4179</v>
      </c>
      <c r="B4095" s="1">
        <v>45360</v>
      </c>
      <c r="C4095" s="7" t="str">
        <f>TEXT(tb_vendas[[#This Row],[Data do Pedido]],"aaaa-mm")</f>
        <v>2024-03</v>
      </c>
      <c r="D4095" s="1" t="s">
        <v>6591</v>
      </c>
      <c r="E4095" t="s">
        <v>23</v>
      </c>
      <c r="F4095" t="s">
        <v>31</v>
      </c>
      <c r="G4095" t="s">
        <v>40</v>
      </c>
      <c r="H4095" t="s">
        <v>46</v>
      </c>
      <c r="I4095" t="s">
        <v>47</v>
      </c>
      <c r="J4095" t="s">
        <v>63</v>
      </c>
      <c r="K4095" t="s">
        <v>72</v>
      </c>
      <c r="L4095">
        <v>88</v>
      </c>
      <c r="M4095" s="5">
        <v>37.78</v>
      </c>
      <c r="N4095" s="5">
        <f t="shared" si="63"/>
        <v>3324.6400000000003</v>
      </c>
      <c r="O4095" s="5">
        <v>14.995517954135066</v>
      </c>
      <c r="P4095" s="5">
        <f>tb_vendas[[#This Row],[Quantidade]]*tb_vendas[[#This Row],[Custo Unitário]]</f>
        <v>1319.6055799638857</v>
      </c>
      <c r="Q4095" s="5">
        <f>tb_vendas[[#This Row],[Valor Total]]-tb_vendas[[#This Row],[Custo Total]]</f>
        <v>2005.0344200361146</v>
      </c>
      <c r="R4095" s="2">
        <v>10</v>
      </c>
      <c r="S4095" s="3">
        <v>10</v>
      </c>
      <c r="T4095" t="s">
        <v>81</v>
      </c>
      <c r="U4095" t="s">
        <v>85</v>
      </c>
    </row>
    <row r="4096" spans="1:21" x14ac:dyDescent="0.3">
      <c r="A4096" s="3" t="s">
        <v>4180</v>
      </c>
      <c r="B4096" s="1">
        <v>45360</v>
      </c>
      <c r="C4096" s="7" t="str">
        <f>TEXT(tb_vendas[[#This Row],[Data do Pedido]],"aaaa-mm")</f>
        <v>2024-03</v>
      </c>
      <c r="D4096" s="1" t="s">
        <v>6589</v>
      </c>
      <c r="E4096" t="s">
        <v>19</v>
      </c>
      <c r="F4096" t="s">
        <v>30</v>
      </c>
      <c r="G4096" t="s">
        <v>44</v>
      </c>
      <c r="H4096" t="s">
        <v>46</v>
      </c>
      <c r="I4096" t="s">
        <v>52</v>
      </c>
      <c r="J4096" t="s">
        <v>67</v>
      </c>
      <c r="K4096" t="s">
        <v>73</v>
      </c>
      <c r="L4096">
        <v>64</v>
      </c>
      <c r="M4096" s="5">
        <v>63.57</v>
      </c>
      <c r="N4096" s="5">
        <f t="shared" si="63"/>
        <v>4068.48</v>
      </c>
      <c r="O4096" s="5">
        <v>20.216558151504323</v>
      </c>
      <c r="P4096" s="5">
        <f>tb_vendas[[#This Row],[Quantidade]]*tb_vendas[[#This Row],[Custo Unitário]]</f>
        <v>1293.8597216962767</v>
      </c>
      <c r="Q4096" s="5">
        <f>tb_vendas[[#This Row],[Valor Total]]-tb_vendas[[#This Row],[Custo Total]]</f>
        <v>2774.6202783037234</v>
      </c>
      <c r="R4096" s="2">
        <v>8</v>
      </c>
      <c r="S4096" s="3">
        <v>0</v>
      </c>
      <c r="T4096" t="s">
        <v>80</v>
      </c>
      <c r="U4096" t="s">
        <v>82</v>
      </c>
    </row>
    <row r="4097" spans="1:21" x14ac:dyDescent="0.3">
      <c r="A4097" s="3" t="s">
        <v>4181</v>
      </c>
      <c r="B4097" s="1">
        <v>45360</v>
      </c>
      <c r="C4097" s="7" t="str">
        <f>TEXT(tb_vendas[[#This Row],[Data do Pedido]],"aaaa-mm")</f>
        <v>2024-03</v>
      </c>
      <c r="D4097" s="1" t="s">
        <v>6592</v>
      </c>
      <c r="E4097" t="s">
        <v>16</v>
      </c>
      <c r="F4097" t="s">
        <v>35</v>
      </c>
      <c r="G4097" t="s">
        <v>44</v>
      </c>
      <c r="H4097" t="s">
        <v>46</v>
      </c>
      <c r="I4097" t="s">
        <v>47</v>
      </c>
      <c r="J4097" t="s">
        <v>63</v>
      </c>
      <c r="K4097" t="s">
        <v>72</v>
      </c>
      <c r="L4097">
        <v>82</v>
      </c>
      <c r="M4097" s="5">
        <v>27.94</v>
      </c>
      <c r="N4097" s="5">
        <f t="shared" si="63"/>
        <v>2291.08</v>
      </c>
      <c r="O4097" s="5">
        <v>13.653766763095179</v>
      </c>
      <c r="P4097" s="5">
        <f>tb_vendas[[#This Row],[Quantidade]]*tb_vendas[[#This Row],[Custo Unitário]]</f>
        <v>1119.6088745738048</v>
      </c>
      <c r="Q4097" s="5">
        <f>tb_vendas[[#This Row],[Valor Total]]-tb_vendas[[#This Row],[Custo Total]]</f>
        <v>1171.4711254261952</v>
      </c>
      <c r="R4097" s="2">
        <v>3</v>
      </c>
      <c r="S4097" s="3">
        <v>9</v>
      </c>
      <c r="T4097" t="s">
        <v>79</v>
      </c>
      <c r="U4097" t="s">
        <v>83</v>
      </c>
    </row>
    <row r="4098" spans="1:21" x14ac:dyDescent="0.3">
      <c r="A4098" s="3" t="s">
        <v>4182</v>
      </c>
      <c r="B4098" s="1">
        <v>45360</v>
      </c>
      <c r="C4098" s="7" t="str">
        <f>TEXT(tb_vendas[[#This Row],[Data do Pedido]],"aaaa-mm")</f>
        <v>2024-03</v>
      </c>
      <c r="D4098" s="1" t="s">
        <v>6589</v>
      </c>
      <c r="E4098" t="s">
        <v>20</v>
      </c>
      <c r="F4098" t="s">
        <v>26</v>
      </c>
      <c r="G4098" t="s">
        <v>41</v>
      </c>
      <c r="H4098" t="s">
        <v>45</v>
      </c>
      <c r="I4098" t="s">
        <v>47</v>
      </c>
      <c r="J4098" t="s">
        <v>63</v>
      </c>
      <c r="K4098" t="s">
        <v>74</v>
      </c>
      <c r="L4098">
        <v>9</v>
      </c>
      <c r="M4098" s="5">
        <v>71.400000000000006</v>
      </c>
      <c r="N4098" s="5">
        <f t="shared" si="63"/>
        <v>642.6</v>
      </c>
      <c r="O4098" s="5">
        <v>21.866371436801213</v>
      </c>
      <c r="P4098" s="5">
        <f>tb_vendas[[#This Row],[Quantidade]]*tb_vendas[[#This Row],[Custo Unitário]]</f>
        <v>196.79734293121092</v>
      </c>
      <c r="Q4098" s="5">
        <f>tb_vendas[[#This Row],[Valor Total]]-tb_vendas[[#This Row],[Custo Total]]</f>
        <v>445.80265706878913</v>
      </c>
      <c r="R4098" s="2">
        <v>7</v>
      </c>
      <c r="S4098" s="3">
        <v>0</v>
      </c>
      <c r="T4098" t="s">
        <v>81</v>
      </c>
      <c r="U4098" t="s">
        <v>83</v>
      </c>
    </row>
    <row r="4099" spans="1:21" x14ac:dyDescent="0.3">
      <c r="A4099" s="3" t="s">
        <v>4183</v>
      </c>
      <c r="B4099" s="1">
        <v>45360</v>
      </c>
      <c r="C4099" s="7" t="str">
        <f>TEXT(tb_vendas[[#This Row],[Data do Pedido]],"aaaa-mm")</f>
        <v>2024-03</v>
      </c>
      <c r="D4099" s="1" t="s">
        <v>6593</v>
      </c>
      <c r="E4099" t="s">
        <v>21</v>
      </c>
      <c r="F4099" t="s">
        <v>24</v>
      </c>
      <c r="G4099" t="s">
        <v>39</v>
      </c>
      <c r="H4099" t="s">
        <v>45</v>
      </c>
      <c r="I4099" t="s">
        <v>54</v>
      </c>
      <c r="J4099" t="s">
        <v>68</v>
      </c>
      <c r="K4099" t="s">
        <v>75</v>
      </c>
      <c r="L4099">
        <v>47</v>
      </c>
      <c r="M4099" s="5">
        <v>57.13</v>
      </c>
      <c r="N4099" s="5">
        <f t="shared" ref="N4099:N4162" si="64">L4099*M4099</f>
        <v>2685.11</v>
      </c>
      <c r="O4099" s="5">
        <v>26.155562016280978</v>
      </c>
      <c r="P4099" s="5">
        <f>tb_vendas[[#This Row],[Quantidade]]*tb_vendas[[#This Row],[Custo Unitário]]</f>
        <v>1229.3114147652059</v>
      </c>
      <c r="Q4099" s="5">
        <f>tb_vendas[[#This Row],[Valor Total]]-tb_vendas[[#This Row],[Custo Total]]</f>
        <v>1455.7985852347942</v>
      </c>
      <c r="R4099" s="2">
        <v>1</v>
      </c>
      <c r="S4099" s="3">
        <v>10</v>
      </c>
      <c r="T4099" t="s">
        <v>79</v>
      </c>
      <c r="U4099" t="s">
        <v>82</v>
      </c>
    </row>
    <row r="4100" spans="1:21" x14ac:dyDescent="0.3">
      <c r="A4100" s="3" t="s">
        <v>4184</v>
      </c>
      <c r="B4100" s="1">
        <v>45360</v>
      </c>
      <c r="C4100" s="7" t="str">
        <f>TEXT(tb_vendas[[#This Row],[Data do Pedido]],"aaaa-mm")</f>
        <v>2024-03</v>
      </c>
      <c r="D4100" s="1" t="s">
        <v>6590</v>
      </c>
      <c r="E4100" t="s">
        <v>17</v>
      </c>
      <c r="F4100" t="s">
        <v>24</v>
      </c>
      <c r="G4100" t="s">
        <v>39</v>
      </c>
      <c r="H4100" t="s">
        <v>45</v>
      </c>
      <c r="I4100" t="s">
        <v>60</v>
      </c>
      <c r="J4100" t="s">
        <v>69</v>
      </c>
      <c r="K4100" t="s">
        <v>73</v>
      </c>
      <c r="L4100">
        <v>25</v>
      </c>
      <c r="M4100" s="5">
        <v>71.400000000000006</v>
      </c>
      <c r="N4100" s="5">
        <f t="shared" si="64"/>
        <v>1785.0000000000002</v>
      </c>
      <c r="O4100" s="5">
        <v>23.453740807775723</v>
      </c>
      <c r="P4100" s="5">
        <f>tb_vendas[[#This Row],[Quantidade]]*tb_vendas[[#This Row],[Custo Unitário]]</f>
        <v>586.34352019439314</v>
      </c>
      <c r="Q4100" s="5">
        <f>tb_vendas[[#This Row],[Valor Total]]-tb_vendas[[#This Row],[Custo Total]]</f>
        <v>1198.656479805607</v>
      </c>
      <c r="R4100" s="2">
        <v>10</v>
      </c>
      <c r="S4100" s="3">
        <v>7</v>
      </c>
      <c r="T4100" t="s">
        <v>80</v>
      </c>
      <c r="U4100" t="s">
        <v>85</v>
      </c>
    </row>
    <row r="4101" spans="1:21" x14ac:dyDescent="0.3">
      <c r="A4101" s="3" t="s">
        <v>4185</v>
      </c>
      <c r="B4101" s="1">
        <v>45361</v>
      </c>
      <c r="C4101" s="7" t="str">
        <f>TEXT(tb_vendas[[#This Row],[Data do Pedido]],"aaaa-mm")</f>
        <v>2024-03</v>
      </c>
      <c r="D4101" s="1" t="s">
        <v>6588</v>
      </c>
      <c r="E4101" t="s">
        <v>18</v>
      </c>
      <c r="F4101" t="s">
        <v>36</v>
      </c>
      <c r="G4101" t="s">
        <v>39</v>
      </c>
      <c r="H4101" t="s">
        <v>45</v>
      </c>
      <c r="I4101" t="s">
        <v>62</v>
      </c>
      <c r="J4101" t="s">
        <v>70</v>
      </c>
      <c r="K4101" t="s">
        <v>73</v>
      </c>
      <c r="L4101">
        <v>8</v>
      </c>
      <c r="M4101" s="5">
        <v>35.35</v>
      </c>
      <c r="N4101" s="5">
        <f t="shared" si="64"/>
        <v>282.8</v>
      </c>
      <c r="O4101" s="5">
        <v>15.632054201730352</v>
      </c>
      <c r="P4101" s="5">
        <f>tb_vendas[[#This Row],[Quantidade]]*tb_vendas[[#This Row],[Custo Unitário]]</f>
        <v>125.05643361384281</v>
      </c>
      <c r="Q4101" s="5">
        <f>tb_vendas[[#This Row],[Valor Total]]-tb_vendas[[#This Row],[Custo Total]]</f>
        <v>157.7435663861572</v>
      </c>
      <c r="R4101" s="2">
        <v>6</v>
      </c>
      <c r="S4101" s="3">
        <v>6</v>
      </c>
      <c r="T4101" t="s">
        <v>80</v>
      </c>
      <c r="U4101" t="s">
        <v>82</v>
      </c>
    </row>
    <row r="4102" spans="1:21" x14ac:dyDescent="0.3">
      <c r="A4102" s="3" t="s">
        <v>4186</v>
      </c>
      <c r="B4102" s="1">
        <v>45361</v>
      </c>
      <c r="C4102" s="7" t="str">
        <f>TEXT(tb_vendas[[#This Row],[Data do Pedido]],"aaaa-mm")</f>
        <v>2024-03</v>
      </c>
      <c r="D4102" s="1" t="s">
        <v>6588</v>
      </c>
      <c r="E4102" t="s">
        <v>22</v>
      </c>
      <c r="F4102" t="s">
        <v>36</v>
      </c>
      <c r="G4102" t="s">
        <v>39</v>
      </c>
      <c r="H4102" t="s">
        <v>45</v>
      </c>
      <c r="I4102" t="s">
        <v>54</v>
      </c>
      <c r="J4102" t="s">
        <v>68</v>
      </c>
      <c r="K4102" t="s">
        <v>75</v>
      </c>
      <c r="L4102">
        <v>60</v>
      </c>
      <c r="M4102" s="5">
        <v>42.63</v>
      </c>
      <c r="N4102" s="5">
        <f t="shared" si="64"/>
        <v>2557.8000000000002</v>
      </c>
      <c r="O4102" s="5">
        <v>31.529185996855009</v>
      </c>
      <c r="P4102" s="5">
        <f>tb_vendas[[#This Row],[Quantidade]]*tb_vendas[[#This Row],[Custo Unitário]]</f>
        <v>1891.7511598113006</v>
      </c>
      <c r="Q4102" s="5">
        <f>tb_vendas[[#This Row],[Valor Total]]-tb_vendas[[#This Row],[Custo Total]]</f>
        <v>666.04884018869961</v>
      </c>
      <c r="R4102" s="2">
        <v>8</v>
      </c>
      <c r="S4102" s="3">
        <v>2</v>
      </c>
      <c r="T4102" t="s">
        <v>80</v>
      </c>
      <c r="U4102" t="s">
        <v>85</v>
      </c>
    </row>
    <row r="4103" spans="1:21" x14ac:dyDescent="0.3">
      <c r="A4103" s="3" t="s">
        <v>4187</v>
      </c>
      <c r="B4103" s="1">
        <v>45361</v>
      </c>
      <c r="C4103" s="7" t="str">
        <f>TEXT(tb_vendas[[#This Row],[Data do Pedido]],"aaaa-mm")</f>
        <v>2024-03</v>
      </c>
      <c r="D4103" s="1" t="s">
        <v>6590</v>
      </c>
      <c r="E4103" t="s">
        <v>23</v>
      </c>
      <c r="F4103" t="s">
        <v>34</v>
      </c>
      <c r="G4103" t="s">
        <v>40</v>
      </c>
      <c r="H4103" t="s">
        <v>46</v>
      </c>
      <c r="I4103" t="s">
        <v>55</v>
      </c>
      <c r="J4103" t="s">
        <v>69</v>
      </c>
      <c r="K4103" t="s">
        <v>75</v>
      </c>
      <c r="L4103">
        <v>47</v>
      </c>
      <c r="M4103" s="5">
        <v>40.479999999999997</v>
      </c>
      <c r="N4103" s="5">
        <f t="shared" si="64"/>
        <v>1902.56</v>
      </c>
      <c r="O4103" s="5">
        <v>26.278854239969352</v>
      </c>
      <c r="P4103" s="5">
        <f>tb_vendas[[#This Row],[Quantidade]]*tb_vendas[[#This Row],[Custo Unitário]]</f>
        <v>1235.1061492785595</v>
      </c>
      <c r="Q4103" s="5">
        <f>tb_vendas[[#This Row],[Valor Total]]-tb_vendas[[#This Row],[Custo Total]]</f>
        <v>667.4538507214404</v>
      </c>
      <c r="R4103" s="2">
        <v>1</v>
      </c>
      <c r="S4103" s="3">
        <v>4</v>
      </c>
      <c r="T4103" t="s">
        <v>79</v>
      </c>
      <c r="U4103" t="s">
        <v>85</v>
      </c>
    </row>
    <row r="4104" spans="1:21" x14ac:dyDescent="0.3">
      <c r="A4104" s="3" t="s">
        <v>4188</v>
      </c>
      <c r="B4104" s="1">
        <v>45361</v>
      </c>
      <c r="C4104" s="7" t="str">
        <f>TEXT(tb_vendas[[#This Row],[Data do Pedido]],"aaaa-mm")</f>
        <v>2024-03</v>
      </c>
      <c r="D4104" s="1" t="s">
        <v>6590</v>
      </c>
      <c r="E4104" t="s">
        <v>23</v>
      </c>
      <c r="F4104" t="s">
        <v>27</v>
      </c>
      <c r="G4104" t="s">
        <v>42</v>
      </c>
      <c r="H4104" t="s">
        <v>46</v>
      </c>
      <c r="I4104" t="s">
        <v>47</v>
      </c>
      <c r="J4104" t="s">
        <v>63</v>
      </c>
      <c r="K4104" t="s">
        <v>72</v>
      </c>
      <c r="L4104">
        <v>21</v>
      </c>
      <c r="M4104" s="5">
        <v>38.53</v>
      </c>
      <c r="N4104" s="5">
        <f t="shared" si="64"/>
        <v>809.13</v>
      </c>
      <c r="O4104" s="5">
        <v>10.647390609772794</v>
      </c>
      <c r="P4104" s="5">
        <f>tb_vendas[[#This Row],[Quantidade]]*tb_vendas[[#This Row],[Custo Unitário]]</f>
        <v>223.59520280522867</v>
      </c>
      <c r="Q4104" s="5">
        <f>tb_vendas[[#This Row],[Valor Total]]-tb_vendas[[#This Row],[Custo Total]]</f>
        <v>585.53479719477127</v>
      </c>
      <c r="R4104" s="2">
        <v>1</v>
      </c>
      <c r="S4104" s="3">
        <v>8</v>
      </c>
      <c r="T4104" t="s">
        <v>80</v>
      </c>
      <c r="U4104" t="s">
        <v>85</v>
      </c>
    </row>
    <row r="4105" spans="1:21" x14ac:dyDescent="0.3">
      <c r="A4105" s="3" t="s">
        <v>4189</v>
      </c>
      <c r="B4105" s="1">
        <v>45361</v>
      </c>
      <c r="C4105" s="7" t="str">
        <f>TEXT(tb_vendas[[#This Row],[Data do Pedido]],"aaaa-mm")</f>
        <v>2024-03</v>
      </c>
      <c r="D4105" s="1" t="s">
        <v>6590</v>
      </c>
      <c r="E4105" t="s">
        <v>17</v>
      </c>
      <c r="F4105" t="s">
        <v>34</v>
      </c>
      <c r="G4105" t="s">
        <v>40</v>
      </c>
      <c r="H4105" t="s">
        <v>46</v>
      </c>
      <c r="I4105" t="s">
        <v>56</v>
      </c>
      <c r="J4105" t="s">
        <v>63</v>
      </c>
      <c r="K4105" t="s">
        <v>76</v>
      </c>
      <c r="L4105">
        <v>88</v>
      </c>
      <c r="M4105" s="5">
        <v>27.85</v>
      </c>
      <c r="N4105" s="5">
        <f t="shared" si="64"/>
        <v>2450.8000000000002</v>
      </c>
      <c r="O4105" s="5">
        <v>7.5116210221606448</v>
      </c>
      <c r="P4105" s="5">
        <f>tb_vendas[[#This Row],[Quantidade]]*tb_vendas[[#This Row],[Custo Unitário]]</f>
        <v>661.02264995013672</v>
      </c>
      <c r="Q4105" s="5">
        <f>tb_vendas[[#This Row],[Valor Total]]-tb_vendas[[#This Row],[Custo Total]]</f>
        <v>1789.7773500498633</v>
      </c>
      <c r="R4105" s="2">
        <v>1</v>
      </c>
      <c r="S4105" s="3">
        <v>1</v>
      </c>
      <c r="T4105" t="s">
        <v>80</v>
      </c>
      <c r="U4105" t="s">
        <v>82</v>
      </c>
    </row>
    <row r="4106" spans="1:21" x14ac:dyDescent="0.3">
      <c r="A4106" s="3" t="s">
        <v>4190</v>
      </c>
      <c r="B4106" s="1">
        <v>45361</v>
      </c>
      <c r="C4106" s="7" t="str">
        <f>TEXT(tb_vendas[[#This Row],[Data do Pedido]],"aaaa-mm")</f>
        <v>2024-03</v>
      </c>
      <c r="D4106" s="1" t="s">
        <v>6591</v>
      </c>
      <c r="E4106" t="s">
        <v>16</v>
      </c>
      <c r="F4106" t="s">
        <v>24</v>
      </c>
      <c r="G4106" t="s">
        <v>39</v>
      </c>
      <c r="H4106" t="s">
        <v>45</v>
      </c>
      <c r="I4106" t="s">
        <v>62</v>
      </c>
      <c r="J4106" t="s">
        <v>70</v>
      </c>
      <c r="K4106" t="s">
        <v>71</v>
      </c>
      <c r="L4106">
        <v>28</v>
      </c>
      <c r="M4106" s="5">
        <v>6.64</v>
      </c>
      <c r="N4106" s="5">
        <f t="shared" si="64"/>
        <v>185.92</v>
      </c>
      <c r="O4106" s="5">
        <v>2.339479549129833</v>
      </c>
      <c r="P4106" s="5">
        <f>tb_vendas[[#This Row],[Quantidade]]*tb_vendas[[#This Row],[Custo Unitário]]</f>
        <v>65.505427375635321</v>
      </c>
      <c r="Q4106" s="5">
        <f>tb_vendas[[#This Row],[Valor Total]]-tb_vendas[[#This Row],[Custo Total]]</f>
        <v>120.41457262436467</v>
      </c>
      <c r="R4106" s="2">
        <v>5</v>
      </c>
      <c r="S4106" s="3">
        <v>8</v>
      </c>
      <c r="T4106" t="s">
        <v>81</v>
      </c>
      <c r="U4106" t="s">
        <v>85</v>
      </c>
    </row>
    <row r="4107" spans="1:21" x14ac:dyDescent="0.3">
      <c r="A4107" s="3" t="s">
        <v>4191</v>
      </c>
      <c r="B4107" s="1">
        <v>45361</v>
      </c>
      <c r="C4107" s="7" t="str">
        <f>TEXT(tb_vendas[[#This Row],[Data do Pedido]],"aaaa-mm")</f>
        <v>2024-03</v>
      </c>
      <c r="D4107" s="1" t="s">
        <v>6590</v>
      </c>
      <c r="E4107" t="s">
        <v>16</v>
      </c>
      <c r="F4107" t="s">
        <v>33</v>
      </c>
      <c r="G4107" t="s">
        <v>42</v>
      </c>
      <c r="H4107" t="s">
        <v>46</v>
      </c>
      <c r="I4107" t="s">
        <v>59</v>
      </c>
      <c r="J4107" t="s">
        <v>70</v>
      </c>
      <c r="K4107" t="s">
        <v>73</v>
      </c>
      <c r="L4107">
        <v>61</v>
      </c>
      <c r="M4107" s="5">
        <v>16.260000000000002</v>
      </c>
      <c r="N4107" s="5">
        <f t="shared" si="64"/>
        <v>991.86000000000013</v>
      </c>
      <c r="O4107" s="5">
        <v>12.43629721876059</v>
      </c>
      <c r="P4107" s="5">
        <f>tb_vendas[[#This Row],[Quantidade]]*tb_vendas[[#This Row],[Custo Unitário]]</f>
        <v>758.61413034439602</v>
      </c>
      <c r="Q4107" s="5">
        <f>tb_vendas[[#This Row],[Valor Total]]-tb_vendas[[#This Row],[Custo Total]]</f>
        <v>233.24586965560411</v>
      </c>
      <c r="R4107" s="2">
        <v>3</v>
      </c>
      <c r="S4107" s="3">
        <v>10</v>
      </c>
      <c r="T4107" t="s">
        <v>81</v>
      </c>
      <c r="U4107" t="s">
        <v>83</v>
      </c>
    </row>
    <row r="4108" spans="1:21" x14ac:dyDescent="0.3">
      <c r="A4108" s="3" t="s">
        <v>4192</v>
      </c>
      <c r="B4108" s="1">
        <v>45361</v>
      </c>
      <c r="C4108" s="7" t="str">
        <f>TEXT(tb_vendas[[#This Row],[Data do Pedido]],"aaaa-mm")</f>
        <v>2024-03</v>
      </c>
      <c r="D4108" s="1" t="s">
        <v>6588</v>
      </c>
      <c r="E4108" t="s">
        <v>18</v>
      </c>
      <c r="F4108" t="s">
        <v>26</v>
      </c>
      <c r="G4108" t="s">
        <v>41</v>
      </c>
      <c r="H4108" t="s">
        <v>45</v>
      </c>
      <c r="I4108" t="s">
        <v>51</v>
      </c>
      <c r="J4108" t="s">
        <v>65</v>
      </c>
      <c r="K4108" t="s">
        <v>74</v>
      </c>
      <c r="L4108">
        <v>6</v>
      </c>
      <c r="M4108" s="5">
        <v>67.44</v>
      </c>
      <c r="N4108" s="5">
        <f t="shared" si="64"/>
        <v>404.64</v>
      </c>
      <c r="O4108" s="5">
        <v>55.77494175061247</v>
      </c>
      <c r="P4108" s="5">
        <f>tb_vendas[[#This Row],[Quantidade]]*tb_vendas[[#This Row],[Custo Unitário]]</f>
        <v>334.64965050367482</v>
      </c>
      <c r="Q4108" s="5">
        <f>tb_vendas[[#This Row],[Valor Total]]-tb_vendas[[#This Row],[Custo Total]]</f>
        <v>69.990349496325166</v>
      </c>
      <c r="R4108" s="2">
        <v>4</v>
      </c>
      <c r="S4108" s="3">
        <v>6</v>
      </c>
      <c r="T4108" t="s">
        <v>81</v>
      </c>
      <c r="U4108" t="s">
        <v>85</v>
      </c>
    </row>
    <row r="4109" spans="1:21" x14ac:dyDescent="0.3">
      <c r="A4109" s="3" t="s">
        <v>4193</v>
      </c>
      <c r="B4109" s="1">
        <v>45361</v>
      </c>
      <c r="C4109" s="7" t="str">
        <f>TEXT(tb_vendas[[#This Row],[Data do Pedido]],"aaaa-mm")</f>
        <v>2024-03</v>
      </c>
      <c r="D4109" s="1" t="s">
        <v>6588</v>
      </c>
      <c r="E4109" t="s">
        <v>17</v>
      </c>
      <c r="F4109" t="s">
        <v>28</v>
      </c>
      <c r="G4109" t="s">
        <v>43</v>
      </c>
      <c r="H4109" t="s">
        <v>45</v>
      </c>
      <c r="I4109" t="s">
        <v>49</v>
      </c>
      <c r="J4109" t="s">
        <v>65</v>
      </c>
      <c r="K4109" t="s">
        <v>76</v>
      </c>
      <c r="L4109">
        <v>90</v>
      </c>
      <c r="M4109" s="5">
        <v>62.18</v>
      </c>
      <c r="N4109" s="5">
        <f t="shared" si="64"/>
        <v>5596.2</v>
      </c>
      <c r="O4109" s="5">
        <v>16.994024419753242</v>
      </c>
      <c r="P4109" s="5">
        <f>tb_vendas[[#This Row],[Quantidade]]*tb_vendas[[#This Row],[Custo Unitário]]</f>
        <v>1529.4621977777917</v>
      </c>
      <c r="Q4109" s="5">
        <f>tb_vendas[[#This Row],[Valor Total]]-tb_vendas[[#This Row],[Custo Total]]</f>
        <v>4066.7378022222083</v>
      </c>
      <c r="R4109" s="2">
        <v>8</v>
      </c>
      <c r="S4109" s="3">
        <v>1</v>
      </c>
      <c r="T4109" t="s">
        <v>80</v>
      </c>
      <c r="U4109" t="s">
        <v>83</v>
      </c>
    </row>
    <row r="4110" spans="1:21" x14ac:dyDescent="0.3">
      <c r="A4110" s="3" t="s">
        <v>4194</v>
      </c>
      <c r="B4110" s="1">
        <v>45361</v>
      </c>
      <c r="C4110" s="7" t="str">
        <f>TEXT(tb_vendas[[#This Row],[Data do Pedido]],"aaaa-mm")</f>
        <v>2024-03</v>
      </c>
      <c r="D4110" s="1" t="s">
        <v>6590</v>
      </c>
      <c r="E4110" t="s">
        <v>22</v>
      </c>
      <c r="F4110" t="s">
        <v>38</v>
      </c>
      <c r="G4110" t="s">
        <v>39</v>
      </c>
      <c r="H4110" t="s">
        <v>45</v>
      </c>
      <c r="I4110" t="s">
        <v>61</v>
      </c>
      <c r="J4110" t="s">
        <v>68</v>
      </c>
      <c r="K4110" t="s">
        <v>76</v>
      </c>
      <c r="L4110">
        <v>96</v>
      </c>
      <c r="M4110" s="5">
        <v>94.53</v>
      </c>
      <c r="N4110" s="5">
        <f t="shared" si="64"/>
        <v>9074.880000000001</v>
      </c>
      <c r="O4110" s="5">
        <v>45.813930995804959</v>
      </c>
      <c r="P4110" s="5">
        <f>tb_vendas[[#This Row],[Quantidade]]*tb_vendas[[#This Row],[Custo Unitário]]</f>
        <v>4398.1373755972763</v>
      </c>
      <c r="Q4110" s="5">
        <f>tb_vendas[[#This Row],[Valor Total]]-tb_vendas[[#This Row],[Custo Total]]</f>
        <v>4676.7426244027247</v>
      </c>
      <c r="R4110" s="2">
        <v>6</v>
      </c>
      <c r="S4110" s="3">
        <v>10</v>
      </c>
      <c r="T4110" t="s">
        <v>79</v>
      </c>
      <c r="U4110" t="s">
        <v>84</v>
      </c>
    </row>
    <row r="4111" spans="1:21" x14ac:dyDescent="0.3">
      <c r="A4111" s="3" t="s">
        <v>4195</v>
      </c>
      <c r="B4111" s="1">
        <v>45361</v>
      </c>
      <c r="C4111" s="7" t="str">
        <f>TEXT(tb_vendas[[#This Row],[Data do Pedido]],"aaaa-mm")</f>
        <v>2024-03</v>
      </c>
      <c r="D4111" s="1" t="s">
        <v>6590</v>
      </c>
      <c r="E4111" t="s">
        <v>16</v>
      </c>
      <c r="F4111" t="s">
        <v>24</v>
      </c>
      <c r="G4111" t="s">
        <v>39</v>
      </c>
      <c r="H4111" t="s">
        <v>45</v>
      </c>
      <c r="I4111" t="s">
        <v>60</v>
      </c>
      <c r="J4111" t="s">
        <v>69</v>
      </c>
      <c r="K4111" t="s">
        <v>72</v>
      </c>
      <c r="L4111">
        <v>66</v>
      </c>
      <c r="M4111" s="5">
        <v>85.89</v>
      </c>
      <c r="N4111" s="5">
        <f t="shared" si="64"/>
        <v>5668.74</v>
      </c>
      <c r="O4111" s="5">
        <v>32.772393818516569</v>
      </c>
      <c r="P4111" s="5">
        <f>tb_vendas[[#This Row],[Quantidade]]*tb_vendas[[#This Row],[Custo Unitário]]</f>
        <v>2162.9779920220935</v>
      </c>
      <c r="Q4111" s="5">
        <f>tb_vendas[[#This Row],[Valor Total]]-tb_vendas[[#This Row],[Custo Total]]</f>
        <v>3505.7620079779063</v>
      </c>
      <c r="R4111" s="2">
        <v>3</v>
      </c>
      <c r="S4111" s="3">
        <v>1</v>
      </c>
      <c r="T4111" t="s">
        <v>80</v>
      </c>
      <c r="U4111" t="s">
        <v>85</v>
      </c>
    </row>
    <row r="4112" spans="1:21" x14ac:dyDescent="0.3">
      <c r="A4112" s="3" t="s">
        <v>4196</v>
      </c>
      <c r="B4112" s="1">
        <v>45362</v>
      </c>
      <c r="C4112" s="7" t="str">
        <f>TEXT(tb_vendas[[#This Row],[Data do Pedido]],"aaaa-mm")</f>
        <v>2024-03</v>
      </c>
      <c r="D4112" s="1" t="s">
        <v>6591</v>
      </c>
      <c r="E4112" t="s">
        <v>21</v>
      </c>
      <c r="F4112" t="s">
        <v>32</v>
      </c>
      <c r="G4112" t="s">
        <v>39</v>
      </c>
      <c r="H4112" t="s">
        <v>45</v>
      </c>
      <c r="I4112" t="s">
        <v>58</v>
      </c>
      <c r="J4112" t="s">
        <v>64</v>
      </c>
      <c r="K4112" t="s">
        <v>78</v>
      </c>
      <c r="L4112">
        <v>93</v>
      </c>
      <c r="M4112" s="5">
        <v>54.52</v>
      </c>
      <c r="N4112" s="5">
        <f t="shared" si="64"/>
        <v>5070.3600000000006</v>
      </c>
      <c r="O4112" s="5">
        <v>20.97852646195425</v>
      </c>
      <c r="P4112" s="5">
        <f>tb_vendas[[#This Row],[Quantidade]]*tb_vendas[[#This Row],[Custo Unitário]]</f>
        <v>1951.0029609617452</v>
      </c>
      <c r="Q4112" s="5">
        <f>tb_vendas[[#This Row],[Valor Total]]-tb_vendas[[#This Row],[Custo Total]]</f>
        <v>3119.3570390382556</v>
      </c>
      <c r="R4112" s="2">
        <v>8</v>
      </c>
      <c r="S4112" s="3">
        <v>2</v>
      </c>
      <c r="T4112" t="s">
        <v>81</v>
      </c>
      <c r="U4112" t="s">
        <v>83</v>
      </c>
    </row>
    <row r="4113" spans="1:21" x14ac:dyDescent="0.3">
      <c r="A4113" s="3" t="s">
        <v>4197</v>
      </c>
      <c r="B4113" s="1">
        <v>45362</v>
      </c>
      <c r="C4113" s="7" t="str">
        <f>TEXT(tb_vendas[[#This Row],[Data do Pedido]],"aaaa-mm")</f>
        <v>2024-03</v>
      </c>
      <c r="D4113" s="1" t="s">
        <v>6588</v>
      </c>
      <c r="E4113" t="s">
        <v>16</v>
      </c>
      <c r="F4113" t="s">
        <v>31</v>
      </c>
      <c r="G4113" t="s">
        <v>40</v>
      </c>
      <c r="H4113" t="s">
        <v>46</v>
      </c>
      <c r="I4113" t="s">
        <v>56</v>
      </c>
      <c r="J4113" t="s">
        <v>63</v>
      </c>
      <c r="K4113" t="s">
        <v>74</v>
      </c>
      <c r="L4113">
        <v>95</v>
      </c>
      <c r="M4113" s="5">
        <v>17.75</v>
      </c>
      <c r="N4113" s="5">
        <f t="shared" si="64"/>
        <v>1686.25</v>
      </c>
      <c r="O4113" s="5">
        <v>8.1056456207460119</v>
      </c>
      <c r="P4113" s="5">
        <f>tb_vendas[[#This Row],[Quantidade]]*tb_vendas[[#This Row],[Custo Unitário]]</f>
        <v>770.03633397087117</v>
      </c>
      <c r="Q4113" s="5">
        <f>tb_vendas[[#This Row],[Valor Total]]-tb_vendas[[#This Row],[Custo Total]]</f>
        <v>916.21366602912883</v>
      </c>
      <c r="R4113" s="2">
        <v>7</v>
      </c>
      <c r="S4113" s="3">
        <v>6</v>
      </c>
      <c r="T4113" t="s">
        <v>80</v>
      </c>
      <c r="U4113" t="s">
        <v>83</v>
      </c>
    </row>
    <row r="4114" spans="1:21" x14ac:dyDescent="0.3">
      <c r="A4114" s="3" t="s">
        <v>4198</v>
      </c>
      <c r="B4114" s="1">
        <v>45363</v>
      </c>
      <c r="C4114" s="7" t="str">
        <f>TEXT(tb_vendas[[#This Row],[Data do Pedido]],"aaaa-mm")</f>
        <v>2024-03</v>
      </c>
      <c r="D4114" s="1" t="s">
        <v>6591</v>
      </c>
      <c r="E4114" t="s">
        <v>17</v>
      </c>
      <c r="F4114" t="s">
        <v>37</v>
      </c>
      <c r="G4114" t="s">
        <v>41</v>
      </c>
      <c r="H4114" t="s">
        <v>45</v>
      </c>
      <c r="I4114" t="s">
        <v>48</v>
      </c>
      <c r="J4114" t="s">
        <v>64</v>
      </c>
      <c r="K4114" t="s">
        <v>78</v>
      </c>
      <c r="L4114">
        <v>85</v>
      </c>
      <c r="M4114" s="5">
        <v>6.37</v>
      </c>
      <c r="N4114" s="5">
        <f t="shared" si="64"/>
        <v>541.45000000000005</v>
      </c>
      <c r="O4114" s="5">
        <v>2.6768314581099082</v>
      </c>
      <c r="P4114" s="5">
        <f>tb_vendas[[#This Row],[Quantidade]]*tb_vendas[[#This Row],[Custo Unitário]]</f>
        <v>227.53067393934219</v>
      </c>
      <c r="Q4114" s="5">
        <f>tb_vendas[[#This Row],[Valor Total]]-tb_vendas[[#This Row],[Custo Total]]</f>
        <v>313.91932606065785</v>
      </c>
      <c r="R4114" s="2">
        <v>9</v>
      </c>
      <c r="S4114" s="3">
        <v>0</v>
      </c>
      <c r="T4114" t="s">
        <v>80</v>
      </c>
      <c r="U4114" t="s">
        <v>83</v>
      </c>
    </row>
    <row r="4115" spans="1:21" x14ac:dyDescent="0.3">
      <c r="A4115" s="3" t="s">
        <v>4199</v>
      </c>
      <c r="B4115" s="1">
        <v>45363</v>
      </c>
      <c r="C4115" s="7" t="str">
        <f>TEXT(tb_vendas[[#This Row],[Data do Pedido]],"aaaa-mm")</f>
        <v>2024-03</v>
      </c>
      <c r="D4115" s="1" t="s">
        <v>6588</v>
      </c>
      <c r="E4115" t="s">
        <v>20</v>
      </c>
      <c r="F4115" t="s">
        <v>32</v>
      </c>
      <c r="G4115" t="s">
        <v>39</v>
      </c>
      <c r="H4115" t="s">
        <v>45</v>
      </c>
      <c r="I4115" t="s">
        <v>53</v>
      </c>
      <c r="J4115" t="s">
        <v>67</v>
      </c>
      <c r="K4115" t="s">
        <v>71</v>
      </c>
      <c r="L4115">
        <v>42</v>
      </c>
      <c r="M4115" s="5">
        <v>19.149999999999999</v>
      </c>
      <c r="N4115" s="5">
        <f t="shared" si="64"/>
        <v>804.3</v>
      </c>
      <c r="O4115" s="5">
        <v>9.3120543704530228</v>
      </c>
      <c r="P4115" s="5">
        <f>tb_vendas[[#This Row],[Quantidade]]*tb_vendas[[#This Row],[Custo Unitário]]</f>
        <v>391.10628355902696</v>
      </c>
      <c r="Q4115" s="5">
        <f>tb_vendas[[#This Row],[Valor Total]]-tb_vendas[[#This Row],[Custo Total]]</f>
        <v>413.19371644097299</v>
      </c>
      <c r="R4115" s="2">
        <v>4</v>
      </c>
      <c r="S4115" s="3">
        <v>3</v>
      </c>
      <c r="T4115" t="s">
        <v>81</v>
      </c>
      <c r="U4115" t="s">
        <v>85</v>
      </c>
    </row>
    <row r="4116" spans="1:21" x14ac:dyDescent="0.3">
      <c r="A4116" s="3" t="s">
        <v>4200</v>
      </c>
      <c r="B4116" s="1">
        <v>45363</v>
      </c>
      <c r="C4116" s="7" t="str">
        <f>TEXT(tb_vendas[[#This Row],[Data do Pedido]],"aaaa-mm")</f>
        <v>2024-03</v>
      </c>
      <c r="D4116" s="1" t="s">
        <v>6590</v>
      </c>
      <c r="E4116" t="s">
        <v>16</v>
      </c>
      <c r="F4116" t="s">
        <v>28</v>
      </c>
      <c r="G4116" t="s">
        <v>43</v>
      </c>
      <c r="H4116" t="s">
        <v>45</v>
      </c>
      <c r="I4116" t="s">
        <v>48</v>
      </c>
      <c r="J4116" t="s">
        <v>64</v>
      </c>
      <c r="K4116" t="s">
        <v>76</v>
      </c>
      <c r="L4116">
        <v>66</v>
      </c>
      <c r="M4116" s="5">
        <v>13.11</v>
      </c>
      <c r="N4116" s="5">
        <f t="shared" si="64"/>
        <v>865.26</v>
      </c>
      <c r="O4116" s="5">
        <v>3.9077663602716721</v>
      </c>
      <c r="P4116" s="5">
        <f>tb_vendas[[#This Row],[Quantidade]]*tb_vendas[[#This Row],[Custo Unitário]]</f>
        <v>257.91257977793038</v>
      </c>
      <c r="Q4116" s="5">
        <f>tb_vendas[[#This Row],[Valor Total]]-tb_vendas[[#This Row],[Custo Total]]</f>
        <v>607.34742022206956</v>
      </c>
      <c r="R4116" s="2">
        <v>2</v>
      </c>
      <c r="S4116" s="3">
        <v>10</v>
      </c>
      <c r="T4116" t="s">
        <v>81</v>
      </c>
      <c r="U4116" t="s">
        <v>83</v>
      </c>
    </row>
    <row r="4117" spans="1:21" x14ac:dyDescent="0.3">
      <c r="A4117" s="3" t="s">
        <v>4201</v>
      </c>
      <c r="B4117" s="1">
        <v>45363</v>
      </c>
      <c r="C4117" s="7" t="str">
        <f>TEXT(tb_vendas[[#This Row],[Data do Pedido]],"aaaa-mm")</f>
        <v>2024-03</v>
      </c>
      <c r="D4117" s="1" t="s">
        <v>6593</v>
      </c>
      <c r="E4117" t="s">
        <v>22</v>
      </c>
      <c r="F4117" t="s">
        <v>38</v>
      </c>
      <c r="G4117" t="s">
        <v>39</v>
      </c>
      <c r="H4117" t="s">
        <v>45</v>
      </c>
      <c r="I4117" t="s">
        <v>56</v>
      </c>
      <c r="J4117" t="s">
        <v>63</v>
      </c>
      <c r="K4117" t="s">
        <v>75</v>
      </c>
      <c r="L4117">
        <v>22</v>
      </c>
      <c r="M4117" s="5">
        <v>94.16</v>
      </c>
      <c r="N4117" s="5">
        <f t="shared" si="64"/>
        <v>2071.52</v>
      </c>
      <c r="O4117" s="5">
        <v>30.40151725229531</v>
      </c>
      <c r="P4117" s="5">
        <f>tb_vendas[[#This Row],[Quantidade]]*tb_vendas[[#This Row],[Custo Unitário]]</f>
        <v>668.83337955049683</v>
      </c>
      <c r="Q4117" s="5">
        <f>tb_vendas[[#This Row],[Valor Total]]-tb_vendas[[#This Row],[Custo Total]]</f>
        <v>1402.6866204495032</v>
      </c>
      <c r="R4117" s="2">
        <v>4</v>
      </c>
      <c r="S4117" s="3">
        <v>8</v>
      </c>
      <c r="T4117" t="s">
        <v>80</v>
      </c>
      <c r="U4117" t="s">
        <v>84</v>
      </c>
    </row>
    <row r="4118" spans="1:21" x14ac:dyDescent="0.3">
      <c r="A4118" s="3" t="s">
        <v>4202</v>
      </c>
      <c r="B4118" s="1">
        <v>45363</v>
      </c>
      <c r="C4118" s="7" t="str">
        <f>TEXT(tb_vendas[[#This Row],[Data do Pedido]],"aaaa-mm")</f>
        <v>2024-03</v>
      </c>
      <c r="D4118" s="1" t="s">
        <v>6588</v>
      </c>
      <c r="E4118" t="s">
        <v>18</v>
      </c>
      <c r="F4118" t="s">
        <v>33</v>
      </c>
      <c r="G4118" t="s">
        <v>42</v>
      </c>
      <c r="H4118" t="s">
        <v>46</v>
      </c>
      <c r="I4118" t="s">
        <v>54</v>
      </c>
      <c r="J4118" t="s">
        <v>68</v>
      </c>
      <c r="K4118" t="s">
        <v>75</v>
      </c>
      <c r="L4118">
        <v>100</v>
      </c>
      <c r="M4118" s="5">
        <v>38</v>
      </c>
      <c r="N4118" s="5">
        <f t="shared" si="64"/>
        <v>3800</v>
      </c>
      <c r="O4118" s="5">
        <v>15.94061762653123</v>
      </c>
      <c r="P4118" s="5">
        <f>tb_vendas[[#This Row],[Quantidade]]*tb_vendas[[#This Row],[Custo Unitário]]</f>
        <v>1594.061762653123</v>
      </c>
      <c r="Q4118" s="5">
        <f>tb_vendas[[#This Row],[Valor Total]]-tb_vendas[[#This Row],[Custo Total]]</f>
        <v>2205.938237346877</v>
      </c>
      <c r="R4118" s="2">
        <v>5</v>
      </c>
      <c r="S4118" s="3">
        <v>0</v>
      </c>
      <c r="T4118" t="s">
        <v>79</v>
      </c>
      <c r="U4118" t="s">
        <v>82</v>
      </c>
    </row>
    <row r="4119" spans="1:21" x14ac:dyDescent="0.3">
      <c r="A4119" s="3" t="s">
        <v>4203</v>
      </c>
      <c r="B4119" s="1">
        <v>45363</v>
      </c>
      <c r="C4119" s="7" t="str">
        <f>TEXT(tb_vendas[[#This Row],[Data do Pedido]],"aaaa-mm")</f>
        <v>2024-03</v>
      </c>
      <c r="D4119" s="1" t="s">
        <v>6590</v>
      </c>
      <c r="E4119" t="s">
        <v>21</v>
      </c>
      <c r="F4119" t="s">
        <v>33</v>
      </c>
      <c r="G4119" t="s">
        <v>42</v>
      </c>
      <c r="H4119" t="s">
        <v>46</v>
      </c>
      <c r="I4119" t="s">
        <v>48</v>
      </c>
      <c r="J4119" t="s">
        <v>64</v>
      </c>
      <c r="K4119" t="s">
        <v>75</v>
      </c>
      <c r="L4119">
        <v>80</v>
      </c>
      <c r="M4119" s="5">
        <v>62.29</v>
      </c>
      <c r="N4119" s="5">
        <f t="shared" si="64"/>
        <v>4983.2</v>
      </c>
      <c r="O4119" s="5">
        <v>58.241955645499331</v>
      </c>
      <c r="P4119" s="5">
        <f>tb_vendas[[#This Row],[Quantidade]]*tb_vendas[[#This Row],[Custo Unitário]]</f>
        <v>4659.3564516399465</v>
      </c>
      <c r="Q4119" s="5">
        <f>tb_vendas[[#This Row],[Valor Total]]-tb_vendas[[#This Row],[Custo Total]]</f>
        <v>323.84354836005332</v>
      </c>
      <c r="R4119" s="2">
        <v>4</v>
      </c>
      <c r="S4119" s="3">
        <v>0</v>
      </c>
      <c r="T4119" t="s">
        <v>79</v>
      </c>
      <c r="U4119" t="s">
        <v>84</v>
      </c>
    </row>
    <row r="4120" spans="1:21" x14ac:dyDescent="0.3">
      <c r="A4120" s="3" t="s">
        <v>4204</v>
      </c>
      <c r="B4120" s="1">
        <v>45364</v>
      </c>
      <c r="C4120" s="7" t="str">
        <f>TEXT(tb_vendas[[#This Row],[Data do Pedido]],"aaaa-mm")</f>
        <v>2024-03</v>
      </c>
      <c r="D4120" s="1" t="s">
        <v>6589</v>
      </c>
      <c r="E4120" t="s">
        <v>20</v>
      </c>
      <c r="F4120" t="s">
        <v>34</v>
      </c>
      <c r="G4120" t="s">
        <v>40</v>
      </c>
      <c r="H4120" t="s">
        <v>46</v>
      </c>
      <c r="I4120" t="s">
        <v>47</v>
      </c>
      <c r="J4120" t="s">
        <v>63</v>
      </c>
      <c r="K4120" t="s">
        <v>72</v>
      </c>
      <c r="L4120">
        <v>98</v>
      </c>
      <c r="M4120" s="5">
        <v>12.28</v>
      </c>
      <c r="N4120" s="5">
        <f t="shared" si="64"/>
        <v>1203.4399999999998</v>
      </c>
      <c r="O4120" s="5">
        <v>3.4428336609724894</v>
      </c>
      <c r="P4120" s="5">
        <f>tb_vendas[[#This Row],[Quantidade]]*tb_vendas[[#This Row],[Custo Unitário]]</f>
        <v>337.39769877530398</v>
      </c>
      <c r="Q4120" s="5">
        <f>tb_vendas[[#This Row],[Valor Total]]-tb_vendas[[#This Row],[Custo Total]]</f>
        <v>866.04230122469585</v>
      </c>
      <c r="R4120" s="2">
        <v>6</v>
      </c>
      <c r="S4120" s="3">
        <v>6</v>
      </c>
      <c r="T4120" t="s">
        <v>79</v>
      </c>
      <c r="U4120" t="s">
        <v>82</v>
      </c>
    </row>
    <row r="4121" spans="1:21" x14ac:dyDescent="0.3">
      <c r="A4121" s="3" t="s">
        <v>4205</v>
      </c>
      <c r="B4121" s="1">
        <v>45364</v>
      </c>
      <c r="C4121" s="7" t="str">
        <f>TEXT(tb_vendas[[#This Row],[Data do Pedido]],"aaaa-mm")</f>
        <v>2024-03</v>
      </c>
      <c r="D4121" s="1" t="s">
        <v>6592</v>
      </c>
      <c r="E4121" t="s">
        <v>23</v>
      </c>
      <c r="F4121" t="s">
        <v>37</v>
      </c>
      <c r="G4121" t="s">
        <v>41</v>
      </c>
      <c r="H4121" t="s">
        <v>45</v>
      </c>
      <c r="I4121" t="s">
        <v>58</v>
      </c>
      <c r="J4121" t="s">
        <v>64</v>
      </c>
      <c r="K4121" t="s">
        <v>77</v>
      </c>
      <c r="L4121">
        <v>74</v>
      </c>
      <c r="M4121" s="5">
        <v>75.45</v>
      </c>
      <c r="N4121" s="5">
        <f t="shared" si="64"/>
        <v>5583.3</v>
      </c>
      <c r="O4121" s="5">
        <v>72.720862145538746</v>
      </c>
      <c r="P4121" s="5">
        <f>tb_vendas[[#This Row],[Quantidade]]*tb_vendas[[#This Row],[Custo Unitário]]</f>
        <v>5381.3437987698671</v>
      </c>
      <c r="Q4121" s="5">
        <f>tb_vendas[[#This Row],[Valor Total]]-tb_vendas[[#This Row],[Custo Total]]</f>
        <v>201.95620123013305</v>
      </c>
      <c r="R4121" s="2">
        <v>7</v>
      </c>
      <c r="S4121" s="3">
        <v>1</v>
      </c>
      <c r="T4121" t="s">
        <v>80</v>
      </c>
      <c r="U4121" t="s">
        <v>82</v>
      </c>
    </row>
    <row r="4122" spans="1:21" x14ac:dyDescent="0.3">
      <c r="A4122" s="3" t="s">
        <v>4206</v>
      </c>
      <c r="B4122" s="1">
        <v>45364</v>
      </c>
      <c r="C4122" s="7" t="str">
        <f>TEXT(tb_vendas[[#This Row],[Data do Pedido]],"aaaa-mm")</f>
        <v>2024-03</v>
      </c>
      <c r="D4122" s="1" t="s">
        <v>6589</v>
      </c>
      <c r="E4122" t="s">
        <v>18</v>
      </c>
      <c r="F4122" t="s">
        <v>30</v>
      </c>
      <c r="G4122" t="s">
        <v>44</v>
      </c>
      <c r="H4122" t="s">
        <v>46</v>
      </c>
      <c r="I4122" t="s">
        <v>60</v>
      </c>
      <c r="J4122" t="s">
        <v>69</v>
      </c>
      <c r="K4122" t="s">
        <v>72</v>
      </c>
      <c r="L4122">
        <v>5</v>
      </c>
      <c r="M4122" s="5">
        <v>36.92</v>
      </c>
      <c r="N4122" s="5">
        <f t="shared" si="64"/>
        <v>184.60000000000002</v>
      </c>
      <c r="O4122" s="5">
        <v>28.240150092122285</v>
      </c>
      <c r="P4122" s="5">
        <f>tb_vendas[[#This Row],[Quantidade]]*tb_vendas[[#This Row],[Custo Unitário]]</f>
        <v>141.20075046061143</v>
      </c>
      <c r="Q4122" s="5">
        <f>tb_vendas[[#This Row],[Valor Total]]-tb_vendas[[#This Row],[Custo Total]]</f>
        <v>43.399249539388592</v>
      </c>
      <c r="R4122" s="2">
        <v>1</v>
      </c>
      <c r="S4122" s="3">
        <v>6</v>
      </c>
      <c r="T4122" t="s">
        <v>80</v>
      </c>
      <c r="U4122" t="s">
        <v>84</v>
      </c>
    </row>
    <row r="4123" spans="1:21" x14ac:dyDescent="0.3">
      <c r="A4123" s="3" t="s">
        <v>4207</v>
      </c>
      <c r="B4123" s="1">
        <v>45364</v>
      </c>
      <c r="C4123" s="7" t="str">
        <f>TEXT(tb_vendas[[#This Row],[Data do Pedido]],"aaaa-mm")</f>
        <v>2024-03</v>
      </c>
      <c r="D4123" s="1" t="s">
        <v>6593</v>
      </c>
      <c r="E4123" t="s">
        <v>20</v>
      </c>
      <c r="F4123" t="s">
        <v>25</v>
      </c>
      <c r="G4123" t="s">
        <v>40</v>
      </c>
      <c r="H4123" t="s">
        <v>46</v>
      </c>
      <c r="I4123" t="s">
        <v>56</v>
      </c>
      <c r="J4123" t="s">
        <v>63</v>
      </c>
      <c r="K4123" t="s">
        <v>78</v>
      </c>
      <c r="L4123">
        <v>27</v>
      </c>
      <c r="M4123" s="5">
        <v>22.87</v>
      </c>
      <c r="N4123" s="5">
        <f t="shared" si="64"/>
        <v>617.49</v>
      </c>
      <c r="O4123" s="5">
        <v>9.9211778214748794</v>
      </c>
      <c r="P4123" s="5">
        <f>tb_vendas[[#This Row],[Quantidade]]*tb_vendas[[#This Row],[Custo Unitário]]</f>
        <v>267.87180117982172</v>
      </c>
      <c r="Q4123" s="5">
        <f>tb_vendas[[#This Row],[Valor Total]]-tb_vendas[[#This Row],[Custo Total]]</f>
        <v>349.61819882017829</v>
      </c>
      <c r="R4123" s="2">
        <v>2</v>
      </c>
      <c r="S4123" s="3">
        <v>7</v>
      </c>
      <c r="T4123" t="s">
        <v>79</v>
      </c>
      <c r="U4123" t="s">
        <v>83</v>
      </c>
    </row>
    <row r="4124" spans="1:21" x14ac:dyDescent="0.3">
      <c r="A4124" s="3" t="s">
        <v>4208</v>
      </c>
      <c r="B4124" s="1">
        <v>45364</v>
      </c>
      <c r="C4124" s="7" t="str">
        <f>TEXT(tb_vendas[[#This Row],[Data do Pedido]],"aaaa-mm")</f>
        <v>2024-03</v>
      </c>
      <c r="D4124" s="1" t="s">
        <v>6593</v>
      </c>
      <c r="E4124" t="s">
        <v>20</v>
      </c>
      <c r="F4124" t="s">
        <v>36</v>
      </c>
      <c r="G4124" t="s">
        <v>39</v>
      </c>
      <c r="H4124" t="s">
        <v>45</v>
      </c>
      <c r="I4124" t="s">
        <v>53</v>
      </c>
      <c r="J4124" t="s">
        <v>67</v>
      </c>
      <c r="K4124" t="s">
        <v>77</v>
      </c>
      <c r="L4124">
        <v>92</v>
      </c>
      <c r="M4124" s="5">
        <v>25.2</v>
      </c>
      <c r="N4124" s="5">
        <f t="shared" si="64"/>
        <v>2318.4</v>
      </c>
      <c r="O4124" s="5">
        <v>10.307071604699194</v>
      </c>
      <c r="P4124" s="5">
        <f>tb_vendas[[#This Row],[Quantidade]]*tb_vendas[[#This Row],[Custo Unitário]]</f>
        <v>948.25058763232585</v>
      </c>
      <c r="Q4124" s="5">
        <f>tb_vendas[[#This Row],[Valor Total]]-tb_vendas[[#This Row],[Custo Total]]</f>
        <v>1370.1494123676744</v>
      </c>
      <c r="R4124" s="2">
        <v>4</v>
      </c>
      <c r="S4124" s="3">
        <v>1</v>
      </c>
      <c r="T4124" t="s">
        <v>81</v>
      </c>
      <c r="U4124" t="s">
        <v>85</v>
      </c>
    </row>
    <row r="4125" spans="1:21" x14ac:dyDescent="0.3">
      <c r="A4125" s="3" t="s">
        <v>4209</v>
      </c>
      <c r="B4125" s="1">
        <v>45364</v>
      </c>
      <c r="C4125" s="7" t="str">
        <f>TEXT(tb_vendas[[#This Row],[Data do Pedido]],"aaaa-mm")</f>
        <v>2024-03</v>
      </c>
      <c r="D4125" s="1" t="s">
        <v>6591</v>
      </c>
      <c r="E4125" t="s">
        <v>21</v>
      </c>
      <c r="F4125" t="s">
        <v>36</v>
      </c>
      <c r="G4125" t="s">
        <v>39</v>
      </c>
      <c r="H4125" t="s">
        <v>45</v>
      </c>
      <c r="I4125" t="s">
        <v>56</v>
      </c>
      <c r="J4125" t="s">
        <v>63</v>
      </c>
      <c r="K4125" t="s">
        <v>76</v>
      </c>
      <c r="L4125">
        <v>6</v>
      </c>
      <c r="M4125" s="5">
        <v>75.430000000000007</v>
      </c>
      <c r="N4125" s="5">
        <f t="shared" si="64"/>
        <v>452.58000000000004</v>
      </c>
      <c r="O4125" s="5">
        <v>32.252669868532081</v>
      </c>
      <c r="P4125" s="5">
        <f>tb_vendas[[#This Row],[Quantidade]]*tb_vendas[[#This Row],[Custo Unitário]]</f>
        <v>193.51601921119249</v>
      </c>
      <c r="Q4125" s="5">
        <f>tb_vendas[[#This Row],[Valor Total]]-tb_vendas[[#This Row],[Custo Total]]</f>
        <v>259.06398078880756</v>
      </c>
      <c r="R4125" s="2">
        <v>9</v>
      </c>
      <c r="S4125" s="3">
        <v>4</v>
      </c>
      <c r="T4125" t="s">
        <v>81</v>
      </c>
      <c r="U4125" t="s">
        <v>84</v>
      </c>
    </row>
    <row r="4126" spans="1:21" x14ac:dyDescent="0.3">
      <c r="A4126" s="3" t="s">
        <v>4210</v>
      </c>
      <c r="B4126" s="1">
        <v>45364</v>
      </c>
      <c r="C4126" s="7" t="str">
        <f>TEXT(tb_vendas[[#This Row],[Data do Pedido]],"aaaa-mm")</f>
        <v>2024-03</v>
      </c>
      <c r="D4126" s="1" t="s">
        <v>6591</v>
      </c>
      <c r="E4126" t="s">
        <v>17</v>
      </c>
      <c r="F4126" t="s">
        <v>26</v>
      </c>
      <c r="G4126" t="s">
        <v>41</v>
      </c>
      <c r="H4126" t="s">
        <v>45</v>
      </c>
      <c r="I4126" t="s">
        <v>60</v>
      </c>
      <c r="J4126" t="s">
        <v>69</v>
      </c>
      <c r="K4126" t="s">
        <v>78</v>
      </c>
      <c r="L4126">
        <v>19</v>
      </c>
      <c r="M4126" s="5">
        <v>87.61</v>
      </c>
      <c r="N4126" s="5">
        <f t="shared" si="64"/>
        <v>1664.59</v>
      </c>
      <c r="O4126" s="5">
        <v>47.746201518219543</v>
      </c>
      <c r="P4126" s="5">
        <f>tb_vendas[[#This Row],[Quantidade]]*tb_vendas[[#This Row],[Custo Unitário]]</f>
        <v>907.17782884617134</v>
      </c>
      <c r="Q4126" s="5">
        <f>tb_vendas[[#This Row],[Valor Total]]-tb_vendas[[#This Row],[Custo Total]]</f>
        <v>757.41217115382858</v>
      </c>
      <c r="R4126" s="2">
        <v>6</v>
      </c>
      <c r="S4126" s="3">
        <v>8</v>
      </c>
      <c r="T4126" t="s">
        <v>79</v>
      </c>
      <c r="U4126" t="s">
        <v>85</v>
      </c>
    </row>
    <row r="4127" spans="1:21" x14ac:dyDescent="0.3">
      <c r="A4127" s="3" t="s">
        <v>4211</v>
      </c>
      <c r="B4127" s="1">
        <v>45364</v>
      </c>
      <c r="C4127" s="7" t="str">
        <f>TEXT(tb_vendas[[#This Row],[Data do Pedido]],"aaaa-mm")</f>
        <v>2024-03</v>
      </c>
      <c r="D4127" s="1" t="s">
        <v>6591</v>
      </c>
      <c r="E4127" t="s">
        <v>22</v>
      </c>
      <c r="F4127" t="s">
        <v>35</v>
      </c>
      <c r="G4127" t="s">
        <v>44</v>
      </c>
      <c r="H4127" t="s">
        <v>46</v>
      </c>
      <c r="I4127" t="s">
        <v>53</v>
      </c>
      <c r="J4127" t="s">
        <v>67</v>
      </c>
      <c r="K4127" t="s">
        <v>78</v>
      </c>
      <c r="L4127">
        <v>21</v>
      </c>
      <c r="M4127" s="5">
        <v>40.950000000000003</v>
      </c>
      <c r="N4127" s="5">
        <f t="shared" si="64"/>
        <v>859.95</v>
      </c>
      <c r="O4127" s="5">
        <v>30.158421823866142</v>
      </c>
      <c r="P4127" s="5">
        <f>tb_vendas[[#This Row],[Quantidade]]*tb_vendas[[#This Row],[Custo Unitário]]</f>
        <v>633.32685830118896</v>
      </c>
      <c r="Q4127" s="5">
        <f>tb_vendas[[#This Row],[Valor Total]]-tb_vendas[[#This Row],[Custo Total]]</f>
        <v>226.62314169881108</v>
      </c>
      <c r="R4127" s="2">
        <v>8</v>
      </c>
      <c r="S4127" s="3">
        <v>6</v>
      </c>
      <c r="T4127" t="s">
        <v>81</v>
      </c>
      <c r="U4127" t="s">
        <v>83</v>
      </c>
    </row>
    <row r="4128" spans="1:21" x14ac:dyDescent="0.3">
      <c r="A4128" s="3" t="s">
        <v>4212</v>
      </c>
      <c r="B4128" s="1">
        <v>45366</v>
      </c>
      <c r="C4128" s="7" t="str">
        <f>TEXT(tb_vendas[[#This Row],[Data do Pedido]],"aaaa-mm")</f>
        <v>2024-03</v>
      </c>
      <c r="D4128" s="1" t="s">
        <v>6591</v>
      </c>
      <c r="E4128" t="s">
        <v>22</v>
      </c>
      <c r="F4128" t="s">
        <v>35</v>
      </c>
      <c r="G4128" t="s">
        <v>44</v>
      </c>
      <c r="H4128" t="s">
        <v>46</v>
      </c>
      <c r="I4128" t="s">
        <v>54</v>
      </c>
      <c r="J4128" t="s">
        <v>68</v>
      </c>
      <c r="K4128" t="s">
        <v>72</v>
      </c>
      <c r="L4128">
        <v>56</v>
      </c>
      <c r="M4128" s="5">
        <v>76.25</v>
      </c>
      <c r="N4128" s="5">
        <f t="shared" si="64"/>
        <v>4270</v>
      </c>
      <c r="O4128" s="5">
        <v>22.475635886143881</v>
      </c>
      <c r="P4128" s="5">
        <f>tb_vendas[[#This Row],[Quantidade]]*tb_vendas[[#This Row],[Custo Unitário]]</f>
        <v>1258.6356096240572</v>
      </c>
      <c r="Q4128" s="5">
        <f>tb_vendas[[#This Row],[Valor Total]]-tb_vendas[[#This Row],[Custo Total]]</f>
        <v>3011.364390375943</v>
      </c>
      <c r="R4128" s="2">
        <v>3</v>
      </c>
      <c r="S4128" s="3">
        <v>10</v>
      </c>
      <c r="T4128" t="s">
        <v>81</v>
      </c>
      <c r="U4128" t="s">
        <v>83</v>
      </c>
    </row>
    <row r="4129" spans="1:21" x14ac:dyDescent="0.3">
      <c r="A4129" s="3" t="s">
        <v>4213</v>
      </c>
      <c r="B4129" s="1">
        <v>45366</v>
      </c>
      <c r="C4129" s="7" t="str">
        <f>TEXT(tb_vendas[[#This Row],[Data do Pedido]],"aaaa-mm")</f>
        <v>2024-03</v>
      </c>
      <c r="D4129" s="1" t="s">
        <v>6590</v>
      </c>
      <c r="E4129" t="s">
        <v>20</v>
      </c>
      <c r="F4129" t="s">
        <v>31</v>
      </c>
      <c r="G4129" t="s">
        <v>40</v>
      </c>
      <c r="H4129" t="s">
        <v>46</v>
      </c>
      <c r="I4129" t="s">
        <v>51</v>
      </c>
      <c r="J4129" t="s">
        <v>65</v>
      </c>
      <c r="K4129" t="s">
        <v>74</v>
      </c>
      <c r="L4129">
        <v>21</v>
      </c>
      <c r="M4129" s="5">
        <v>35.56</v>
      </c>
      <c r="N4129" s="5">
        <f t="shared" si="64"/>
        <v>746.76</v>
      </c>
      <c r="O4129" s="5">
        <v>24.611740516342888</v>
      </c>
      <c r="P4129" s="5">
        <f>tb_vendas[[#This Row],[Quantidade]]*tb_vendas[[#This Row],[Custo Unitário]]</f>
        <v>516.84655084320059</v>
      </c>
      <c r="Q4129" s="5">
        <f>tb_vendas[[#This Row],[Valor Total]]-tb_vendas[[#This Row],[Custo Total]]</f>
        <v>229.9134491567994</v>
      </c>
      <c r="R4129" s="2">
        <v>5</v>
      </c>
      <c r="S4129" s="3">
        <v>8</v>
      </c>
      <c r="T4129" t="s">
        <v>81</v>
      </c>
      <c r="U4129" t="s">
        <v>85</v>
      </c>
    </row>
    <row r="4130" spans="1:21" x14ac:dyDescent="0.3">
      <c r="A4130" s="3" t="s">
        <v>4214</v>
      </c>
      <c r="B4130" s="1">
        <v>45366</v>
      </c>
      <c r="C4130" s="7" t="str">
        <f>TEXT(tb_vendas[[#This Row],[Data do Pedido]],"aaaa-mm")</f>
        <v>2024-03</v>
      </c>
      <c r="D4130" s="1" t="s">
        <v>6590</v>
      </c>
      <c r="E4130" t="s">
        <v>22</v>
      </c>
      <c r="F4130" t="s">
        <v>28</v>
      </c>
      <c r="G4130" t="s">
        <v>43</v>
      </c>
      <c r="H4130" t="s">
        <v>45</v>
      </c>
      <c r="I4130" t="s">
        <v>57</v>
      </c>
      <c r="J4130" t="s">
        <v>66</v>
      </c>
      <c r="K4130" t="s">
        <v>77</v>
      </c>
      <c r="L4130">
        <v>99</v>
      </c>
      <c r="M4130" s="5">
        <v>37.97</v>
      </c>
      <c r="N4130" s="5">
        <f t="shared" si="64"/>
        <v>3759.0299999999997</v>
      </c>
      <c r="O4130" s="5">
        <v>10.836003483747129</v>
      </c>
      <c r="P4130" s="5">
        <f>tb_vendas[[#This Row],[Quantidade]]*tb_vendas[[#This Row],[Custo Unitário]]</f>
        <v>1072.7643448909657</v>
      </c>
      <c r="Q4130" s="5">
        <f>tb_vendas[[#This Row],[Valor Total]]-tb_vendas[[#This Row],[Custo Total]]</f>
        <v>2686.265655109034</v>
      </c>
      <c r="R4130" s="2">
        <v>9</v>
      </c>
      <c r="S4130" s="3">
        <v>10</v>
      </c>
      <c r="T4130" t="s">
        <v>81</v>
      </c>
      <c r="U4130" t="s">
        <v>83</v>
      </c>
    </row>
    <row r="4131" spans="1:21" x14ac:dyDescent="0.3">
      <c r="A4131" s="3" t="s">
        <v>4215</v>
      </c>
      <c r="B4131" s="1">
        <v>45366</v>
      </c>
      <c r="C4131" s="7" t="str">
        <f>TEXT(tb_vendas[[#This Row],[Data do Pedido]],"aaaa-mm")</f>
        <v>2024-03</v>
      </c>
      <c r="D4131" s="1" t="s">
        <v>6591</v>
      </c>
      <c r="E4131" t="s">
        <v>18</v>
      </c>
      <c r="F4131" t="s">
        <v>38</v>
      </c>
      <c r="G4131" t="s">
        <v>39</v>
      </c>
      <c r="H4131" t="s">
        <v>45</v>
      </c>
      <c r="I4131" t="s">
        <v>57</v>
      </c>
      <c r="J4131" t="s">
        <v>66</v>
      </c>
      <c r="K4131" t="s">
        <v>74</v>
      </c>
      <c r="L4131">
        <v>86</v>
      </c>
      <c r="M4131" s="5">
        <v>68.83</v>
      </c>
      <c r="N4131" s="5">
        <f t="shared" si="64"/>
        <v>5919.38</v>
      </c>
      <c r="O4131" s="5">
        <v>53.940447985894806</v>
      </c>
      <c r="P4131" s="5">
        <f>tb_vendas[[#This Row],[Quantidade]]*tb_vendas[[#This Row],[Custo Unitário]]</f>
        <v>4638.8785267869534</v>
      </c>
      <c r="Q4131" s="5">
        <f>tb_vendas[[#This Row],[Valor Total]]-tb_vendas[[#This Row],[Custo Total]]</f>
        <v>1280.5014732130467</v>
      </c>
      <c r="R4131" s="2">
        <v>1</v>
      </c>
      <c r="S4131" s="3">
        <v>3</v>
      </c>
      <c r="T4131" t="s">
        <v>81</v>
      </c>
      <c r="U4131" t="s">
        <v>82</v>
      </c>
    </row>
    <row r="4132" spans="1:21" x14ac:dyDescent="0.3">
      <c r="A4132" s="3" t="s">
        <v>4216</v>
      </c>
      <c r="B4132" s="1">
        <v>45367</v>
      </c>
      <c r="C4132" s="7" t="str">
        <f>TEXT(tb_vendas[[#This Row],[Data do Pedido]],"aaaa-mm")</f>
        <v>2024-03</v>
      </c>
      <c r="D4132" s="1" t="s">
        <v>6589</v>
      </c>
      <c r="E4132" t="s">
        <v>22</v>
      </c>
      <c r="F4132" t="s">
        <v>26</v>
      </c>
      <c r="G4132" t="s">
        <v>41</v>
      </c>
      <c r="H4132" t="s">
        <v>45</v>
      </c>
      <c r="I4132" t="s">
        <v>52</v>
      </c>
      <c r="J4132" t="s">
        <v>67</v>
      </c>
      <c r="K4132" t="s">
        <v>72</v>
      </c>
      <c r="L4132">
        <v>48</v>
      </c>
      <c r="M4132" s="5">
        <v>75.400000000000006</v>
      </c>
      <c r="N4132" s="5">
        <f t="shared" si="64"/>
        <v>3619.2000000000003</v>
      </c>
      <c r="O4132" s="5">
        <v>58.308253908203064</v>
      </c>
      <c r="P4132" s="5">
        <f>tb_vendas[[#This Row],[Quantidade]]*tb_vendas[[#This Row],[Custo Unitário]]</f>
        <v>2798.7961875937472</v>
      </c>
      <c r="Q4132" s="5">
        <f>tb_vendas[[#This Row],[Valor Total]]-tb_vendas[[#This Row],[Custo Total]]</f>
        <v>820.40381240625311</v>
      </c>
      <c r="R4132" s="2">
        <v>3</v>
      </c>
      <c r="S4132" s="3">
        <v>7</v>
      </c>
      <c r="T4132" t="s">
        <v>80</v>
      </c>
      <c r="U4132" t="s">
        <v>82</v>
      </c>
    </row>
    <row r="4133" spans="1:21" x14ac:dyDescent="0.3">
      <c r="A4133" s="3" t="s">
        <v>4217</v>
      </c>
      <c r="B4133" s="1">
        <v>45367</v>
      </c>
      <c r="C4133" s="7" t="str">
        <f>TEXT(tb_vendas[[#This Row],[Data do Pedido]],"aaaa-mm")</f>
        <v>2024-03</v>
      </c>
      <c r="D4133" s="1" t="s">
        <v>6590</v>
      </c>
      <c r="E4133" t="s">
        <v>17</v>
      </c>
      <c r="F4133" t="s">
        <v>37</v>
      </c>
      <c r="G4133" t="s">
        <v>41</v>
      </c>
      <c r="H4133" t="s">
        <v>45</v>
      </c>
      <c r="I4133" t="s">
        <v>62</v>
      </c>
      <c r="J4133" t="s">
        <v>70</v>
      </c>
      <c r="K4133" t="s">
        <v>74</v>
      </c>
      <c r="L4133">
        <v>94</v>
      </c>
      <c r="M4133" s="5">
        <v>96.65</v>
      </c>
      <c r="N4133" s="5">
        <f t="shared" si="64"/>
        <v>9085.1</v>
      </c>
      <c r="O4133" s="5">
        <v>45.193363999061809</v>
      </c>
      <c r="P4133" s="5">
        <f>tb_vendas[[#This Row],[Quantidade]]*tb_vendas[[#This Row],[Custo Unitário]]</f>
        <v>4248.1762159118098</v>
      </c>
      <c r="Q4133" s="5">
        <f>tb_vendas[[#This Row],[Valor Total]]-tb_vendas[[#This Row],[Custo Total]]</f>
        <v>4836.9237840881906</v>
      </c>
      <c r="R4133" s="2">
        <v>2</v>
      </c>
      <c r="S4133" s="3">
        <v>5</v>
      </c>
      <c r="T4133" t="s">
        <v>81</v>
      </c>
      <c r="U4133" t="s">
        <v>85</v>
      </c>
    </row>
    <row r="4134" spans="1:21" x14ac:dyDescent="0.3">
      <c r="A4134" s="3" t="s">
        <v>4218</v>
      </c>
      <c r="B4134" s="1">
        <v>45367</v>
      </c>
      <c r="C4134" s="7" t="str">
        <f>TEXT(tb_vendas[[#This Row],[Data do Pedido]],"aaaa-mm")</f>
        <v>2024-03</v>
      </c>
      <c r="D4134" s="1" t="s">
        <v>6588</v>
      </c>
      <c r="E4134" t="s">
        <v>18</v>
      </c>
      <c r="F4134" t="s">
        <v>30</v>
      </c>
      <c r="G4134" t="s">
        <v>44</v>
      </c>
      <c r="H4134" t="s">
        <v>46</v>
      </c>
      <c r="I4134" t="s">
        <v>60</v>
      </c>
      <c r="J4134" t="s">
        <v>69</v>
      </c>
      <c r="K4134" t="s">
        <v>78</v>
      </c>
      <c r="L4134">
        <v>9</v>
      </c>
      <c r="M4134" s="5">
        <v>84.91</v>
      </c>
      <c r="N4134" s="5">
        <f t="shared" si="64"/>
        <v>764.18999999999994</v>
      </c>
      <c r="O4134" s="5">
        <v>30.651973527178747</v>
      </c>
      <c r="P4134" s="5">
        <f>tb_vendas[[#This Row],[Quantidade]]*tb_vendas[[#This Row],[Custo Unitário]]</f>
        <v>275.86776174460874</v>
      </c>
      <c r="Q4134" s="5">
        <f>tb_vendas[[#This Row],[Valor Total]]-tb_vendas[[#This Row],[Custo Total]]</f>
        <v>488.3222382553912</v>
      </c>
      <c r="R4134" s="2">
        <v>8</v>
      </c>
      <c r="S4134" s="3">
        <v>2</v>
      </c>
      <c r="T4134" t="s">
        <v>81</v>
      </c>
      <c r="U4134" t="s">
        <v>82</v>
      </c>
    </row>
    <row r="4135" spans="1:21" x14ac:dyDescent="0.3">
      <c r="A4135" s="3" t="s">
        <v>4219</v>
      </c>
      <c r="B4135" s="1">
        <v>45368</v>
      </c>
      <c r="C4135" s="7" t="str">
        <f>TEXT(tb_vendas[[#This Row],[Data do Pedido]],"aaaa-mm")</f>
        <v>2024-03</v>
      </c>
      <c r="D4135" s="1" t="s">
        <v>6590</v>
      </c>
      <c r="E4135" t="s">
        <v>21</v>
      </c>
      <c r="F4135" t="s">
        <v>29</v>
      </c>
      <c r="G4135" t="s">
        <v>43</v>
      </c>
      <c r="H4135" t="s">
        <v>45</v>
      </c>
      <c r="I4135" t="s">
        <v>58</v>
      </c>
      <c r="J4135" t="s">
        <v>64</v>
      </c>
      <c r="K4135" t="s">
        <v>75</v>
      </c>
      <c r="L4135">
        <v>48</v>
      </c>
      <c r="M4135" s="5">
        <v>8.6199999999999992</v>
      </c>
      <c r="N4135" s="5">
        <f t="shared" si="64"/>
        <v>413.76</v>
      </c>
      <c r="O4135" s="5">
        <v>6.1640422281293725</v>
      </c>
      <c r="P4135" s="5">
        <f>tb_vendas[[#This Row],[Quantidade]]*tb_vendas[[#This Row],[Custo Unitário]]</f>
        <v>295.8740269502099</v>
      </c>
      <c r="Q4135" s="5">
        <f>tb_vendas[[#This Row],[Valor Total]]-tb_vendas[[#This Row],[Custo Total]]</f>
        <v>117.8859730497901</v>
      </c>
      <c r="R4135" s="2">
        <v>10</v>
      </c>
      <c r="S4135" s="3">
        <v>7</v>
      </c>
      <c r="T4135" t="s">
        <v>79</v>
      </c>
      <c r="U4135" t="s">
        <v>82</v>
      </c>
    </row>
    <row r="4136" spans="1:21" x14ac:dyDescent="0.3">
      <c r="A4136" s="3" t="s">
        <v>4220</v>
      </c>
      <c r="B4136" s="1">
        <v>45368</v>
      </c>
      <c r="C4136" s="7" t="str">
        <f>TEXT(tb_vendas[[#This Row],[Data do Pedido]],"aaaa-mm")</f>
        <v>2024-03</v>
      </c>
      <c r="D4136" s="1" t="s">
        <v>6590</v>
      </c>
      <c r="E4136" t="s">
        <v>21</v>
      </c>
      <c r="F4136" t="s">
        <v>35</v>
      </c>
      <c r="G4136" t="s">
        <v>44</v>
      </c>
      <c r="H4136" t="s">
        <v>46</v>
      </c>
      <c r="I4136" t="s">
        <v>56</v>
      </c>
      <c r="J4136" t="s">
        <v>63</v>
      </c>
      <c r="K4136" t="s">
        <v>75</v>
      </c>
      <c r="L4136">
        <v>23</v>
      </c>
      <c r="M4136" s="5">
        <v>93.04</v>
      </c>
      <c r="N4136" s="5">
        <f t="shared" si="64"/>
        <v>2139.92</v>
      </c>
      <c r="O4136" s="5">
        <v>75.893010116586325</v>
      </c>
      <c r="P4136" s="5">
        <f>tb_vendas[[#This Row],[Quantidade]]*tb_vendas[[#This Row],[Custo Unitário]]</f>
        <v>1745.5392326814854</v>
      </c>
      <c r="Q4136" s="5">
        <f>tb_vendas[[#This Row],[Valor Total]]-tb_vendas[[#This Row],[Custo Total]]</f>
        <v>394.3807673185147</v>
      </c>
      <c r="R4136" s="2">
        <v>1</v>
      </c>
      <c r="S4136" s="3">
        <v>4</v>
      </c>
      <c r="T4136" t="s">
        <v>79</v>
      </c>
      <c r="U4136" t="s">
        <v>83</v>
      </c>
    </row>
    <row r="4137" spans="1:21" x14ac:dyDescent="0.3">
      <c r="A4137" s="3" t="s">
        <v>4221</v>
      </c>
      <c r="B4137" s="1">
        <v>45368</v>
      </c>
      <c r="C4137" s="7" t="str">
        <f>TEXT(tb_vendas[[#This Row],[Data do Pedido]],"aaaa-mm")</f>
        <v>2024-03</v>
      </c>
      <c r="D4137" s="1" t="s">
        <v>6589</v>
      </c>
      <c r="E4137" t="s">
        <v>22</v>
      </c>
      <c r="F4137" t="s">
        <v>36</v>
      </c>
      <c r="G4137" t="s">
        <v>39</v>
      </c>
      <c r="H4137" t="s">
        <v>45</v>
      </c>
      <c r="I4137" t="s">
        <v>56</v>
      </c>
      <c r="J4137" t="s">
        <v>63</v>
      </c>
      <c r="K4137" t="s">
        <v>77</v>
      </c>
      <c r="L4137">
        <v>53</v>
      </c>
      <c r="M4137" s="5">
        <v>65.73</v>
      </c>
      <c r="N4137" s="5">
        <f t="shared" si="64"/>
        <v>3483.69</v>
      </c>
      <c r="O4137" s="5">
        <v>23.537326584535379</v>
      </c>
      <c r="P4137" s="5">
        <f>tb_vendas[[#This Row],[Quantidade]]*tb_vendas[[#This Row],[Custo Unitário]]</f>
        <v>1247.478308980375</v>
      </c>
      <c r="Q4137" s="5">
        <f>tb_vendas[[#This Row],[Valor Total]]-tb_vendas[[#This Row],[Custo Total]]</f>
        <v>2236.2116910196251</v>
      </c>
      <c r="R4137" s="2">
        <v>7</v>
      </c>
      <c r="S4137" s="3">
        <v>0</v>
      </c>
      <c r="T4137" t="s">
        <v>79</v>
      </c>
      <c r="U4137" t="s">
        <v>84</v>
      </c>
    </row>
    <row r="4138" spans="1:21" x14ac:dyDescent="0.3">
      <c r="A4138" s="3" t="s">
        <v>4222</v>
      </c>
      <c r="B4138" s="1">
        <v>45368</v>
      </c>
      <c r="C4138" s="7" t="str">
        <f>TEXT(tb_vendas[[#This Row],[Data do Pedido]],"aaaa-mm")</f>
        <v>2024-03</v>
      </c>
      <c r="D4138" s="1" t="s">
        <v>6589</v>
      </c>
      <c r="E4138" t="s">
        <v>19</v>
      </c>
      <c r="F4138" t="s">
        <v>24</v>
      </c>
      <c r="G4138" t="s">
        <v>39</v>
      </c>
      <c r="H4138" t="s">
        <v>45</v>
      </c>
      <c r="I4138" t="s">
        <v>53</v>
      </c>
      <c r="J4138" t="s">
        <v>67</v>
      </c>
      <c r="K4138" t="s">
        <v>78</v>
      </c>
      <c r="L4138">
        <v>3</v>
      </c>
      <c r="M4138" s="5">
        <v>93.62</v>
      </c>
      <c r="N4138" s="5">
        <f t="shared" si="64"/>
        <v>280.86</v>
      </c>
      <c r="O4138" s="5">
        <v>50.580942337202906</v>
      </c>
      <c r="P4138" s="5">
        <f>tb_vendas[[#This Row],[Quantidade]]*tb_vendas[[#This Row],[Custo Unitário]]</f>
        <v>151.74282701160871</v>
      </c>
      <c r="Q4138" s="5">
        <f>tb_vendas[[#This Row],[Valor Total]]-tb_vendas[[#This Row],[Custo Total]]</f>
        <v>129.1171729883913</v>
      </c>
      <c r="R4138" s="2">
        <v>7</v>
      </c>
      <c r="S4138" s="3">
        <v>2</v>
      </c>
      <c r="T4138" t="s">
        <v>80</v>
      </c>
      <c r="U4138" t="s">
        <v>84</v>
      </c>
    </row>
    <row r="4139" spans="1:21" x14ac:dyDescent="0.3">
      <c r="A4139" s="3" t="s">
        <v>4223</v>
      </c>
      <c r="B4139" s="1">
        <v>45369</v>
      </c>
      <c r="C4139" s="7" t="str">
        <f>TEXT(tb_vendas[[#This Row],[Data do Pedido]],"aaaa-mm")</f>
        <v>2024-03</v>
      </c>
      <c r="D4139" s="1" t="s">
        <v>6589</v>
      </c>
      <c r="E4139" t="s">
        <v>20</v>
      </c>
      <c r="F4139" t="s">
        <v>30</v>
      </c>
      <c r="G4139" t="s">
        <v>44</v>
      </c>
      <c r="H4139" t="s">
        <v>46</v>
      </c>
      <c r="I4139" t="s">
        <v>50</v>
      </c>
      <c r="J4139" t="s">
        <v>66</v>
      </c>
      <c r="K4139" t="s">
        <v>74</v>
      </c>
      <c r="L4139">
        <v>75</v>
      </c>
      <c r="M4139" s="5">
        <v>89.18</v>
      </c>
      <c r="N4139" s="5">
        <f t="shared" si="64"/>
        <v>6688.5000000000009</v>
      </c>
      <c r="O4139" s="5">
        <v>65.468602656540725</v>
      </c>
      <c r="P4139" s="5">
        <f>tb_vendas[[#This Row],[Quantidade]]*tb_vendas[[#This Row],[Custo Unitário]]</f>
        <v>4910.1451992405546</v>
      </c>
      <c r="Q4139" s="5">
        <f>tb_vendas[[#This Row],[Valor Total]]-tb_vendas[[#This Row],[Custo Total]]</f>
        <v>1778.3548007594463</v>
      </c>
      <c r="R4139" s="2">
        <v>10</v>
      </c>
      <c r="S4139" s="3">
        <v>9</v>
      </c>
      <c r="T4139" t="s">
        <v>80</v>
      </c>
      <c r="U4139" t="s">
        <v>84</v>
      </c>
    </row>
    <row r="4140" spans="1:21" x14ac:dyDescent="0.3">
      <c r="A4140" s="3" t="s">
        <v>4224</v>
      </c>
      <c r="B4140" s="1">
        <v>45370</v>
      </c>
      <c r="C4140" s="7" t="str">
        <f>TEXT(tb_vendas[[#This Row],[Data do Pedido]],"aaaa-mm")</f>
        <v>2024-03</v>
      </c>
      <c r="D4140" s="1" t="s">
        <v>6591</v>
      </c>
      <c r="E4140" t="s">
        <v>18</v>
      </c>
      <c r="F4140" t="s">
        <v>24</v>
      </c>
      <c r="G4140" t="s">
        <v>39</v>
      </c>
      <c r="H4140" t="s">
        <v>45</v>
      </c>
      <c r="I4140" t="s">
        <v>50</v>
      </c>
      <c r="J4140" t="s">
        <v>66</v>
      </c>
      <c r="K4140" t="s">
        <v>76</v>
      </c>
      <c r="L4140">
        <v>74</v>
      </c>
      <c r="M4140" s="5">
        <v>2.74</v>
      </c>
      <c r="N4140" s="5">
        <f t="shared" si="64"/>
        <v>202.76000000000002</v>
      </c>
      <c r="O4140" s="5">
        <v>1.1433637946361441</v>
      </c>
      <c r="P4140" s="5">
        <f>tb_vendas[[#This Row],[Quantidade]]*tb_vendas[[#This Row],[Custo Unitário]]</f>
        <v>84.608920803074668</v>
      </c>
      <c r="Q4140" s="5">
        <f>tb_vendas[[#This Row],[Valor Total]]-tb_vendas[[#This Row],[Custo Total]]</f>
        <v>118.15107919692535</v>
      </c>
      <c r="R4140" s="2">
        <v>8</v>
      </c>
      <c r="S4140" s="3">
        <v>8</v>
      </c>
      <c r="T4140" t="s">
        <v>79</v>
      </c>
      <c r="U4140" t="s">
        <v>82</v>
      </c>
    </row>
    <row r="4141" spans="1:21" x14ac:dyDescent="0.3">
      <c r="A4141" s="3" t="s">
        <v>4225</v>
      </c>
      <c r="B4141" s="1">
        <v>45371</v>
      </c>
      <c r="C4141" s="7" t="str">
        <f>TEXT(tb_vendas[[#This Row],[Data do Pedido]],"aaaa-mm")</f>
        <v>2024-03</v>
      </c>
      <c r="D4141" s="1" t="s">
        <v>6588</v>
      </c>
      <c r="E4141" t="s">
        <v>20</v>
      </c>
      <c r="F4141" t="s">
        <v>32</v>
      </c>
      <c r="G4141" t="s">
        <v>39</v>
      </c>
      <c r="H4141" t="s">
        <v>45</v>
      </c>
      <c r="I4141" t="s">
        <v>52</v>
      </c>
      <c r="J4141" t="s">
        <v>67</v>
      </c>
      <c r="K4141" t="s">
        <v>73</v>
      </c>
      <c r="L4141">
        <v>81</v>
      </c>
      <c r="M4141" s="5">
        <v>30.34</v>
      </c>
      <c r="N4141" s="5">
        <f t="shared" si="64"/>
        <v>2457.54</v>
      </c>
      <c r="O4141" s="5">
        <v>9.9624822503213544</v>
      </c>
      <c r="P4141" s="5">
        <f>tb_vendas[[#This Row],[Quantidade]]*tb_vendas[[#This Row],[Custo Unitário]]</f>
        <v>806.96106227602968</v>
      </c>
      <c r="Q4141" s="5">
        <f>tb_vendas[[#This Row],[Valor Total]]-tb_vendas[[#This Row],[Custo Total]]</f>
        <v>1650.5789377239703</v>
      </c>
      <c r="R4141" s="2">
        <v>5</v>
      </c>
      <c r="S4141" s="3">
        <v>3</v>
      </c>
      <c r="T4141" t="s">
        <v>79</v>
      </c>
      <c r="U4141" t="s">
        <v>83</v>
      </c>
    </row>
    <row r="4142" spans="1:21" x14ac:dyDescent="0.3">
      <c r="A4142" s="3" t="s">
        <v>4226</v>
      </c>
      <c r="B4142" s="1">
        <v>45371</v>
      </c>
      <c r="C4142" s="7" t="str">
        <f>TEXT(tb_vendas[[#This Row],[Data do Pedido]],"aaaa-mm")</f>
        <v>2024-03</v>
      </c>
      <c r="D4142" s="1" t="s">
        <v>6591</v>
      </c>
      <c r="E4142" t="s">
        <v>18</v>
      </c>
      <c r="F4142" t="s">
        <v>31</v>
      </c>
      <c r="G4142" t="s">
        <v>40</v>
      </c>
      <c r="H4142" t="s">
        <v>46</v>
      </c>
      <c r="I4142" t="s">
        <v>58</v>
      </c>
      <c r="J4142" t="s">
        <v>64</v>
      </c>
      <c r="K4142" t="s">
        <v>72</v>
      </c>
      <c r="L4142">
        <v>44</v>
      </c>
      <c r="M4142" s="5">
        <v>34.86</v>
      </c>
      <c r="N4142" s="5">
        <f t="shared" si="64"/>
        <v>1533.84</v>
      </c>
      <c r="O4142" s="5">
        <v>9.4581774419107596</v>
      </c>
      <c r="P4142" s="5">
        <f>tb_vendas[[#This Row],[Quantidade]]*tb_vendas[[#This Row],[Custo Unitário]]</f>
        <v>416.15980744407341</v>
      </c>
      <c r="Q4142" s="5">
        <f>tb_vendas[[#This Row],[Valor Total]]-tb_vendas[[#This Row],[Custo Total]]</f>
        <v>1117.6801925559266</v>
      </c>
      <c r="R4142" s="2">
        <v>10</v>
      </c>
      <c r="S4142" s="3">
        <v>6</v>
      </c>
      <c r="T4142" t="s">
        <v>80</v>
      </c>
      <c r="U4142" t="s">
        <v>83</v>
      </c>
    </row>
    <row r="4143" spans="1:21" x14ac:dyDescent="0.3">
      <c r="A4143" s="3" t="s">
        <v>4227</v>
      </c>
      <c r="B4143" s="1">
        <v>45371</v>
      </c>
      <c r="C4143" s="7" t="str">
        <f>TEXT(tb_vendas[[#This Row],[Data do Pedido]],"aaaa-mm")</f>
        <v>2024-03</v>
      </c>
      <c r="D4143" s="1" t="s">
        <v>6591</v>
      </c>
      <c r="E4143" t="s">
        <v>23</v>
      </c>
      <c r="F4143" t="s">
        <v>32</v>
      </c>
      <c r="G4143" t="s">
        <v>39</v>
      </c>
      <c r="H4143" t="s">
        <v>45</v>
      </c>
      <c r="I4143" t="s">
        <v>60</v>
      </c>
      <c r="J4143" t="s">
        <v>69</v>
      </c>
      <c r="K4143" t="s">
        <v>71</v>
      </c>
      <c r="L4143">
        <v>87</v>
      </c>
      <c r="M4143" s="5">
        <v>33.08</v>
      </c>
      <c r="N4143" s="5">
        <f t="shared" si="64"/>
        <v>2877.96</v>
      </c>
      <c r="O4143" s="5">
        <v>14.445819997939282</v>
      </c>
      <c r="P4143" s="5">
        <f>tb_vendas[[#This Row],[Quantidade]]*tb_vendas[[#This Row],[Custo Unitário]]</f>
        <v>1256.7863398207176</v>
      </c>
      <c r="Q4143" s="5">
        <f>tb_vendas[[#This Row],[Valor Total]]-tb_vendas[[#This Row],[Custo Total]]</f>
        <v>1621.1736601792825</v>
      </c>
      <c r="R4143" s="2">
        <v>5</v>
      </c>
      <c r="S4143" s="3">
        <v>7</v>
      </c>
      <c r="T4143" t="s">
        <v>81</v>
      </c>
      <c r="U4143" t="s">
        <v>83</v>
      </c>
    </row>
    <row r="4144" spans="1:21" x14ac:dyDescent="0.3">
      <c r="A4144" s="3" t="s">
        <v>4228</v>
      </c>
      <c r="B4144" s="1">
        <v>45371</v>
      </c>
      <c r="C4144" s="7" t="str">
        <f>TEXT(tb_vendas[[#This Row],[Data do Pedido]],"aaaa-mm")</f>
        <v>2024-03</v>
      </c>
      <c r="D4144" s="1" t="s">
        <v>6591</v>
      </c>
      <c r="E4144" t="s">
        <v>21</v>
      </c>
      <c r="F4144" t="s">
        <v>36</v>
      </c>
      <c r="G4144" t="s">
        <v>39</v>
      </c>
      <c r="H4144" t="s">
        <v>45</v>
      </c>
      <c r="I4144" t="s">
        <v>51</v>
      </c>
      <c r="J4144" t="s">
        <v>65</v>
      </c>
      <c r="K4144" t="s">
        <v>76</v>
      </c>
      <c r="L4144">
        <v>76</v>
      </c>
      <c r="M4144" s="5">
        <v>70.150000000000006</v>
      </c>
      <c r="N4144" s="5">
        <f t="shared" si="64"/>
        <v>5331.4000000000005</v>
      </c>
      <c r="O4144" s="5">
        <v>21.45503857004757</v>
      </c>
      <c r="P4144" s="5">
        <f>tb_vendas[[#This Row],[Quantidade]]*tb_vendas[[#This Row],[Custo Unitário]]</f>
        <v>1630.5829313236154</v>
      </c>
      <c r="Q4144" s="5">
        <f>tb_vendas[[#This Row],[Valor Total]]-tb_vendas[[#This Row],[Custo Total]]</f>
        <v>3700.8170686763851</v>
      </c>
      <c r="R4144" s="2">
        <v>9</v>
      </c>
      <c r="S4144" s="3">
        <v>10</v>
      </c>
      <c r="T4144" t="s">
        <v>81</v>
      </c>
      <c r="U4144" t="s">
        <v>82</v>
      </c>
    </row>
    <row r="4145" spans="1:21" x14ac:dyDescent="0.3">
      <c r="A4145" s="3" t="s">
        <v>4229</v>
      </c>
      <c r="B4145" s="1">
        <v>45371</v>
      </c>
      <c r="C4145" s="7" t="str">
        <f>TEXT(tb_vendas[[#This Row],[Data do Pedido]],"aaaa-mm")</f>
        <v>2024-03</v>
      </c>
      <c r="D4145" s="1" t="s">
        <v>6592</v>
      </c>
      <c r="E4145" t="s">
        <v>20</v>
      </c>
      <c r="F4145" t="s">
        <v>31</v>
      </c>
      <c r="G4145" t="s">
        <v>40</v>
      </c>
      <c r="H4145" t="s">
        <v>46</v>
      </c>
      <c r="I4145" t="s">
        <v>59</v>
      </c>
      <c r="J4145" t="s">
        <v>70</v>
      </c>
      <c r="K4145" t="s">
        <v>75</v>
      </c>
      <c r="L4145">
        <v>20</v>
      </c>
      <c r="M4145" s="5">
        <v>9.77</v>
      </c>
      <c r="N4145" s="5">
        <f t="shared" si="64"/>
        <v>195.39999999999998</v>
      </c>
      <c r="O4145" s="5">
        <v>3.2775474130400486</v>
      </c>
      <c r="P4145" s="5">
        <f>tb_vendas[[#This Row],[Quantidade]]*tb_vendas[[#This Row],[Custo Unitário]]</f>
        <v>65.550948260800965</v>
      </c>
      <c r="Q4145" s="5">
        <f>tb_vendas[[#This Row],[Valor Total]]-tb_vendas[[#This Row],[Custo Total]]</f>
        <v>129.84905173919901</v>
      </c>
      <c r="R4145" s="2">
        <v>10</v>
      </c>
      <c r="S4145" s="3">
        <v>3</v>
      </c>
      <c r="T4145" t="s">
        <v>80</v>
      </c>
      <c r="U4145" t="s">
        <v>85</v>
      </c>
    </row>
    <row r="4146" spans="1:21" x14ac:dyDescent="0.3">
      <c r="A4146" s="3" t="s">
        <v>4230</v>
      </c>
      <c r="B4146" s="1">
        <v>45371</v>
      </c>
      <c r="C4146" s="7" t="str">
        <f>TEXT(tb_vendas[[#This Row],[Data do Pedido]],"aaaa-mm")</f>
        <v>2024-03</v>
      </c>
      <c r="D4146" s="1" t="s">
        <v>6593</v>
      </c>
      <c r="E4146" t="s">
        <v>23</v>
      </c>
      <c r="F4146" t="s">
        <v>27</v>
      </c>
      <c r="G4146" t="s">
        <v>42</v>
      </c>
      <c r="H4146" t="s">
        <v>46</v>
      </c>
      <c r="I4146" t="s">
        <v>49</v>
      </c>
      <c r="J4146" t="s">
        <v>65</v>
      </c>
      <c r="K4146" t="s">
        <v>72</v>
      </c>
      <c r="L4146">
        <v>66</v>
      </c>
      <c r="M4146" s="5">
        <v>74.89</v>
      </c>
      <c r="N4146" s="5">
        <f t="shared" si="64"/>
        <v>4942.74</v>
      </c>
      <c r="O4146" s="5">
        <v>23.507471331732436</v>
      </c>
      <c r="P4146" s="5">
        <f>tb_vendas[[#This Row],[Quantidade]]*tb_vendas[[#This Row],[Custo Unitário]]</f>
        <v>1551.4931078943407</v>
      </c>
      <c r="Q4146" s="5">
        <f>tb_vendas[[#This Row],[Valor Total]]-tb_vendas[[#This Row],[Custo Total]]</f>
        <v>3391.2468921056588</v>
      </c>
      <c r="R4146" s="2">
        <v>1</v>
      </c>
      <c r="S4146" s="3">
        <v>1</v>
      </c>
      <c r="T4146" t="s">
        <v>80</v>
      </c>
      <c r="U4146" t="s">
        <v>83</v>
      </c>
    </row>
    <row r="4147" spans="1:21" x14ac:dyDescent="0.3">
      <c r="A4147" s="3" t="s">
        <v>4231</v>
      </c>
      <c r="B4147" s="1">
        <v>45372</v>
      </c>
      <c r="C4147" s="7" t="str">
        <f>TEXT(tb_vendas[[#This Row],[Data do Pedido]],"aaaa-mm")</f>
        <v>2024-03</v>
      </c>
      <c r="D4147" s="1" t="s">
        <v>6591</v>
      </c>
      <c r="E4147" t="s">
        <v>20</v>
      </c>
      <c r="F4147" t="s">
        <v>36</v>
      </c>
      <c r="G4147" t="s">
        <v>39</v>
      </c>
      <c r="H4147" t="s">
        <v>45</v>
      </c>
      <c r="I4147" t="s">
        <v>49</v>
      </c>
      <c r="J4147" t="s">
        <v>65</v>
      </c>
      <c r="K4147" t="s">
        <v>73</v>
      </c>
      <c r="L4147">
        <v>56</v>
      </c>
      <c r="M4147" s="5">
        <v>12.01</v>
      </c>
      <c r="N4147" s="5">
        <f t="shared" si="64"/>
        <v>672.56</v>
      </c>
      <c r="O4147" s="5">
        <v>3.5842795619353232</v>
      </c>
      <c r="P4147" s="5">
        <f>tb_vendas[[#This Row],[Quantidade]]*tb_vendas[[#This Row],[Custo Unitário]]</f>
        <v>200.71965546837811</v>
      </c>
      <c r="Q4147" s="5">
        <f>tb_vendas[[#This Row],[Valor Total]]-tb_vendas[[#This Row],[Custo Total]]</f>
        <v>471.84034453162184</v>
      </c>
      <c r="R4147" s="2">
        <v>7</v>
      </c>
      <c r="S4147" s="3">
        <v>1</v>
      </c>
      <c r="T4147" t="s">
        <v>79</v>
      </c>
      <c r="U4147" t="s">
        <v>84</v>
      </c>
    </row>
    <row r="4148" spans="1:21" x14ac:dyDescent="0.3">
      <c r="A4148" s="3" t="s">
        <v>4232</v>
      </c>
      <c r="B4148" s="1">
        <v>45372</v>
      </c>
      <c r="C4148" s="7" t="str">
        <f>TEXT(tb_vendas[[#This Row],[Data do Pedido]],"aaaa-mm")</f>
        <v>2024-03</v>
      </c>
      <c r="D4148" s="1" t="s">
        <v>6588</v>
      </c>
      <c r="E4148" t="s">
        <v>21</v>
      </c>
      <c r="F4148" t="s">
        <v>33</v>
      </c>
      <c r="G4148" t="s">
        <v>42</v>
      </c>
      <c r="H4148" t="s">
        <v>46</v>
      </c>
      <c r="I4148" t="s">
        <v>61</v>
      </c>
      <c r="J4148" t="s">
        <v>68</v>
      </c>
      <c r="K4148" t="s">
        <v>73</v>
      </c>
      <c r="L4148">
        <v>91</v>
      </c>
      <c r="M4148" s="5">
        <v>8.2100000000000009</v>
      </c>
      <c r="N4148" s="5">
        <f t="shared" si="64"/>
        <v>747.11000000000013</v>
      </c>
      <c r="O4148" s="5">
        <v>2.1240902779672246</v>
      </c>
      <c r="P4148" s="5">
        <f>tb_vendas[[#This Row],[Quantidade]]*tb_vendas[[#This Row],[Custo Unitário]]</f>
        <v>193.29221529501743</v>
      </c>
      <c r="Q4148" s="5">
        <f>tb_vendas[[#This Row],[Valor Total]]-tb_vendas[[#This Row],[Custo Total]]</f>
        <v>553.81778470498273</v>
      </c>
      <c r="R4148" s="2">
        <v>4</v>
      </c>
      <c r="S4148" s="3">
        <v>3</v>
      </c>
      <c r="T4148" t="s">
        <v>79</v>
      </c>
      <c r="U4148" t="s">
        <v>84</v>
      </c>
    </row>
    <row r="4149" spans="1:21" x14ac:dyDescent="0.3">
      <c r="A4149" s="3" t="s">
        <v>4233</v>
      </c>
      <c r="B4149" s="1">
        <v>45372</v>
      </c>
      <c r="C4149" s="7" t="str">
        <f>TEXT(tb_vendas[[#This Row],[Data do Pedido]],"aaaa-mm")</f>
        <v>2024-03</v>
      </c>
      <c r="D4149" s="1" t="s">
        <v>6588</v>
      </c>
      <c r="E4149" t="s">
        <v>16</v>
      </c>
      <c r="F4149" t="s">
        <v>33</v>
      </c>
      <c r="G4149" t="s">
        <v>42</v>
      </c>
      <c r="H4149" t="s">
        <v>46</v>
      </c>
      <c r="I4149" t="s">
        <v>57</v>
      </c>
      <c r="J4149" t="s">
        <v>66</v>
      </c>
      <c r="K4149" t="s">
        <v>77</v>
      </c>
      <c r="L4149">
        <v>74</v>
      </c>
      <c r="M4149" s="5">
        <v>51.05</v>
      </c>
      <c r="N4149" s="5">
        <f t="shared" si="64"/>
        <v>3777.7</v>
      </c>
      <c r="O4149" s="5">
        <v>19.477475227916518</v>
      </c>
      <c r="P4149" s="5">
        <f>tb_vendas[[#This Row],[Quantidade]]*tb_vendas[[#This Row],[Custo Unitário]]</f>
        <v>1441.3331668658222</v>
      </c>
      <c r="Q4149" s="5">
        <f>tb_vendas[[#This Row],[Valor Total]]-tb_vendas[[#This Row],[Custo Total]]</f>
        <v>2336.3668331341778</v>
      </c>
      <c r="R4149" s="2">
        <v>3</v>
      </c>
      <c r="S4149" s="3">
        <v>1</v>
      </c>
      <c r="T4149" t="s">
        <v>80</v>
      </c>
      <c r="U4149" t="s">
        <v>85</v>
      </c>
    </row>
    <row r="4150" spans="1:21" x14ac:dyDescent="0.3">
      <c r="A4150" s="3" t="s">
        <v>4234</v>
      </c>
      <c r="B4150" s="1">
        <v>45372</v>
      </c>
      <c r="C4150" s="7" t="str">
        <f>TEXT(tb_vendas[[#This Row],[Data do Pedido]],"aaaa-mm")</f>
        <v>2024-03</v>
      </c>
      <c r="D4150" s="1" t="s">
        <v>6592</v>
      </c>
      <c r="E4150" t="s">
        <v>18</v>
      </c>
      <c r="F4150" t="s">
        <v>33</v>
      </c>
      <c r="G4150" t="s">
        <v>42</v>
      </c>
      <c r="H4150" t="s">
        <v>46</v>
      </c>
      <c r="I4150" t="s">
        <v>55</v>
      </c>
      <c r="J4150" t="s">
        <v>69</v>
      </c>
      <c r="K4150" t="s">
        <v>72</v>
      </c>
      <c r="L4150">
        <v>3</v>
      </c>
      <c r="M4150" s="5">
        <v>46.3</v>
      </c>
      <c r="N4150" s="5">
        <f t="shared" si="64"/>
        <v>138.89999999999998</v>
      </c>
      <c r="O4150" s="5">
        <v>15.511460451871885</v>
      </c>
      <c r="P4150" s="5">
        <f>tb_vendas[[#This Row],[Quantidade]]*tb_vendas[[#This Row],[Custo Unitário]]</f>
        <v>46.534381355615658</v>
      </c>
      <c r="Q4150" s="5">
        <f>tb_vendas[[#This Row],[Valor Total]]-tb_vendas[[#This Row],[Custo Total]]</f>
        <v>92.365618644384313</v>
      </c>
      <c r="R4150" s="2">
        <v>8</v>
      </c>
      <c r="S4150" s="3">
        <v>0</v>
      </c>
      <c r="T4150" t="s">
        <v>80</v>
      </c>
      <c r="U4150" t="s">
        <v>85</v>
      </c>
    </row>
    <row r="4151" spans="1:21" x14ac:dyDescent="0.3">
      <c r="A4151" s="3" t="s">
        <v>4235</v>
      </c>
      <c r="B4151" s="1">
        <v>45373</v>
      </c>
      <c r="C4151" s="7" t="str">
        <f>TEXT(tb_vendas[[#This Row],[Data do Pedido]],"aaaa-mm")</f>
        <v>2024-03</v>
      </c>
      <c r="D4151" s="1" t="s">
        <v>6588</v>
      </c>
      <c r="E4151" t="s">
        <v>16</v>
      </c>
      <c r="F4151" t="s">
        <v>37</v>
      </c>
      <c r="G4151" t="s">
        <v>41</v>
      </c>
      <c r="H4151" t="s">
        <v>45</v>
      </c>
      <c r="I4151" t="s">
        <v>50</v>
      </c>
      <c r="J4151" t="s">
        <v>66</v>
      </c>
      <c r="K4151" t="s">
        <v>71</v>
      </c>
      <c r="L4151">
        <v>59</v>
      </c>
      <c r="M4151" s="5">
        <v>19.059999999999999</v>
      </c>
      <c r="N4151" s="5">
        <f t="shared" si="64"/>
        <v>1124.54</v>
      </c>
      <c r="O4151" s="5">
        <v>16.031131000918453</v>
      </c>
      <c r="P4151" s="5">
        <f>tb_vendas[[#This Row],[Quantidade]]*tb_vendas[[#This Row],[Custo Unitário]]</f>
        <v>945.83672905418871</v>
      </c>
      <c r="Q4151" s="5">
        <f>tb_vendas[[#This Row],[Valor Total]]-tb_vendas[[#This Row],[Custo Total]]</f>
        <v>178.70327094581125</v>
      </c>
      <c r="R4151" s="2">
        <v>7</v>
      </c>
      <c r="S4151" s="3">
        <v>3</v>
      </c>
      <c r="T4151" t="s">
        <v>81</v>
      </c>
      <c r="U4151" t="s">
        <v>85</v>
      </c>
    </row>
    <row r="4152" spans="1:21" x14ac:dyDescent="0.3">
      <c r="A4152" s="3" t="s">
        <v>4236</v>
      </c>
      <c r="B4152" s="1">
        <v>45373</v>
      </c>
      <c r="C4152" s="7" t="str">
        <f>TEXT(tb_vendas[[#This Row],[Data do Pedido]],"aaaa-mm")</f>
        <v>2024-03</v>
      </c>
      <c r="D4152" s="1" t="s">
        <v>6593</v>
      </c>
      <c r="E4152" t="s">
        <v>21</v>
      </c>
      <c r="F4152" t="s">
        <v>34</v>
      </c>
      <c r="G4152" t="s">
        <v>40</v>
      </c>
      <c r="H4152" t="s">
        <v>46</v>
      </c>
      <c r="I4152" t="s">
        <v>50</v>
      </c>
      <c r="J4152" t="s">
        <v>66</v>
      </c>
      <c r="K4152" t="s">
        <v>73</v>
      </c>
      <c r="L4152">
        <v>59</v>
      </c>
      <c r="M4152" s="5">
        <v>49.94</v>
      </c>
      <c r="N4152" s="5">
        <f t="shared" si="64"/>
        <v>2946.46</v>
      </c>
      <c r="O4152" s="5">
        <v>16.776979996587368</v>
      </c>
      <c r="P4152" s="5">
        <f>tb_vendas[[#This Row],[Quantidade]]*tb_vendas[[#This Row],[Custo Unitário]]</f>
        <v>989.84181979865468</v>
      </c>
      <c r="Q4152" s="5">
        <f>tb_vendas[[#This Row],[Valor Total]]-tb_vendas[[#This Row],[Custo Total]]</f>
        <v>1956.6181802013452</v>
      </c>
      <c r="R4152" s="2">
        <v>8</v>
      </c>
      <c r="S4152" s="3">
        <v>3</v>
      </c>
      <c r="T4152" t="s">
        <v>80</v>
      </c>
      <c r="U4152" t="s">
        <v>85</v>
      </c>
    </row>
    <row r="4153" spans="1:21" x14ac:dyDescent="0.3">
      <c r="A4153" s="3" t="s">
        <v>4237</v>
      </c>
      <c r="B4153" s="1">
        <v>45373</v>
      </c>
      <c r="C4153" s="7" t="str">
        <f>TEXT(tb_vendas[[#This Row],[Data do Pedido]],"aaaa-mm")</f>
        <v>2024-03</v>
      </c>
      <c r="D4153" s="1" t="s">
        <v>6588</v>
      </c>
      <c r="E4153" t="s">
        <v>21</v>
      </c>
      <c r="F4153" t="s">
        <v>27</v>
      </c>
      <c r="G4153" t="s">
        <v>42</v>
      </c>
      <c r="H4153" t="s">
        <v>46</v>
      </c>
      <c r="I4153" t="s">
        <v>52</v>
      </c>
      <c r="J4153" t="s">
        <v>67</v>
      </c>
      <c r="K4153" t="s">
        <v>72</v>
      </c>
      <c r="L4153">
        <v>56</v>
      </c>
      <c r="M4153" s="5">
        <v>49.81</v>
      </c>
      <c r="N4153" s="5">
        <f t="shared" si="64"/>
        <v>2789.36</v>
      </c>
      <c r="O4153" s="5">
        <v>13.248726125210739</v>
      </c>
      <c r="P4153" s="5">
        <f>tb_vendas[[#This Row],[Quantidade]]*tb_vendas[[#This Row],[Custo Unitário]]</f>
        <v>741.9286630118014</v>
      </c>
      <c r="Q4153" s="5">
        <f>tb_vendas[[#This Row],[Valor Total]]-tb_vendas[[#This Row],[Custo Total]]</f>
        <v>2047.4313369881988</v>
      </c>
      <c r="R4153" s="2">
        <v>7</v>
      </c>
      <c r="S4153" s="3">
        <v>4</v>
      </c>
      <c r="T4153" t="s">
        <v>80</v>
      </c>
      <c r="U4153" t="s">
        <v>84</v>
      </c>
    </row>
    <row r="4154" spans="1:21" x14ac:dyDescent="0.3">
      <c r="A4154" s="3" t="s">
        <v>4238</v>
      </c>
      <c r="B4154" s="1">
        <v>45374</v>
      </c>
      <c r="C4154" s="7" t="str">
        <f>TEXT(tb_vendas[[#This Row],[Data do Pedido]],"aaaa-mm")</f>
        <v>2024-03</v>
      </c>
      <c r="D4154" s="1" t="s">
        <v>6592</v>
      </c>
      <c r="E4154" t="s">
        <v>18</v>
      </c>
      <c r="F4154" t="s">
        <v>25</v>
      </c>
      <c r="G4154" t="s">
        <v>40</v>
      </c>
      <c r="H4154" t="s">
        <v>46</v>
      </c>
      <c r="I4154" t="s">
        <v>55</v>
      </c>
      <c r="J4154" t="s">
        <v>69</v>
      </c>
      <c r="K4154" t="s">
        <v>77</v>
      </c>
      <c r="L4154">
        <v>98</v>
      </c>
      <c r="M4154" s="5">
        <v>61.89</v>
      </c>
      <c r="N4154" s="5">
        <f t="shared" si="64"/>
        <v>6065.22</v>
      </c>
      <c r="O4154" s="5">
        <v>19.364455648573831</v>
      </c>
      <c r="P4154" s="5">
        <f>tb_vendas[[#This Row],[Quantidade]]*tb_vendas[[#This Row],[Custo Unitário]]</f>
        <v>1897.7166535602355</v>
      </c>
      <c r="Q4154" s="5">
        <f>tb_vendas[[#This Row],[Valor Total]]-tb_vendas[[#This Row],[Custo Total]]</f>
        <v>4167.5033464397648</v>
      </c>
      <c r="R4154" s="2">
        <v>9</v>
      </c>
      <c r="S4154" s="3">
        <v>7</v>
      </c>
      <c r="T4154" t="s">
        <v>79</v>
      </c>
      <c r="U4154" t="s">
        <v>83</v>
      </c>
    </row>
    <row r="4155" spans="1:21" x14ac:dyDescent="0.3">
      <c r="A4155" s="3" t="s">
        <v>4239</v>
      </c>
      <c r="B4155" s="1">
        <v>45374</v>
      </c>
      <c r="C4155" s="7" t="str">
        <f>TEXT(tb_vendas[[#This Row],[Data do Pedido]],"aaaa-mm")</f>
        <v>2024-03</v>
      </c>
      <c r="D4155" s="1" t="s">
        <v>6590</v>
      </c>
      <c r="E4155" t="s">
        <v>16</v>
      </c>
      <c r="F4155" t="s">
        <v>27</v>
      </c>
      <c r="G4155" t="s">
        <v>42</v>
      </c>
      <c r="H4155" t="s">
        <v>46</v>
      </c>
      <c r="I4155" t="s">
        <v>50</v>
      </c>
      <c r="J4155" t="s">
        <v>66</v>
      </c>
      <c r="K4155" t="s">
        <v>72</v>
      </c>
      <c r="L4155">
        <v>93</v>
      </c>
      <c r="M4155" s="5">
        <v>71.55</v>
      </c>
      <c r="N4155" s="5">
        <f t="shared" si="64"/>
        <v>6654.15</v>
      </c>
      <c r="O4155" s="5">
        <v>37.664970478671421</v>
      </c>
      <c r="P4155" s="5">
        <f>tb_vendas[[#This Row],[Quantidade]]*tb_vendas[[#This Row],[Custo Unitário]]</f>
        <v>3502.8422545164422</v>
      </c>
      <c r="Q4155" s="5">
        <f>tb_vendas[[#This Row],[Valor Total]]-tb_vendas[[#This Row],[Custo Total]]</f>
        <v>3151.3077454835575</v>
      </c>
      <c r="R4155" s="2">
        <v>8</v>
      </c>
      <c r="S4155" s="3">
        <v>10</v>
      </c>
      <c r="T4155" t="s">
        <v>79</v>
      </c>
      <c r="U4155" t="s">
        <v>84</v>
      </c>
    </row>
    <row r="4156" spans="1:21" x14ac:dyDescent="0.3">
      <c r="A4156" s="3" t="s">
        <v>4240</v>
      </c>
      <c r="B4156" s="1">
        <v>45374</v>
      </c>
      <c r="C4156" s="7" t="str">
        <f>TEXT(tb_vendas[[#This Row],[Data do Pedido]],"aaaa-mm")</f>
        <v>2024-03</v>
      </c>
      <c r="D4156" s="1" t="s">
        <v>6589</v>
      </c>
      <c r="E4156" t="s">
        <v>19</v>
      </c>
      <c r="F4156" t="s">
        <v>34</v>
      </c>
      <c r="G4156" t="s">
        <v>40</v>
      </c>
      <c r="H4156" t="s">
        <v>46</v>
      </c>
      <c r="I4156" t="s">
        <v>60</v>
      </c>
      <c r="J4156" t="s">
        <v>69</v>
      </c>
      <c r="K4156" t="s">
        <v>76</v>
      </c>
      <c r="L4156">
        <v>21</v>
      </c>
      <c r="M4156" s="5">
        <v>81.89</v>
      </c>
      <c r="N4156" s="5">
        <f t="shared" si="64"/>
        <v>1719.69</v>
      </c>
      <c r="O4156" s="5">
        <v>63.291194360844315</v>
      </c>
      <c r="P4156" s="5">
        <f>tb_vendas[[#This Row],[Quantidade]]*tb_vendas[[#This Row],[Custo Unitário]]</f>
        <v>1329.1150815777305</v>
      </c>
      <c r="Q4156" s="5">
        <f>tb_vendas[[#This Row],[Valor Total]]-tb_vendas[[#This Row],[Custo Total]]</f>
        <v>390.57491842226955</v>
      </c>
      <c r="R4156" s="2">
        <v>5</v>
      </c>
      <c r="S4156" s="3">
        <v>10</v>
      </c>
      <c r="T4156" t="s">
        <v>80</v>
      </c>
      <c r="U4156" t="s">
        <v>83</v>
      </c>
    </row>
    <row r="4157" spans="1:21" x14ac:dyDescent="0.3">
      <c r="A4157" s="3" t="s">
        <v>4241</v>
      </c>
      <c r="B4157" s="1">
        <v>45375</v>
      </c>
      <c r="C4157" s="7" t="str">
        <f>TEXT(tb_vendas[[#This Row],[Data do Pedido]],"aaaa-mm")</f>
        <v>2024-03</v>
      </c>
      <c r="D4157" s="1" t="s">
        <v>6591</v>
      </c>
      <c r="E4157" t="s">
        <v>16</v>
      </c>
      <c r="F4157" t="s">
        <v>28</v>
      </c>
      <c r="G4157" t="s">
        <v>43</v>
      </c>
      <c r="H4157" t="s">
        <v>45</v>
      </c>
      <c r="I4157" t="s">
        <v>57</v>
      </c>
      <c r="J4157" t="s">
        <v>66</v>
      </c>
      <c r="K4157" t="s">
        <v>76</v>
      </c>
      <c r="L4157">
        <v>6</v>
      </c>
      <c r="M4157" s="5">
        <v>97.81</v>
      </c>
      <c r="N4157" s="5">
        <f t="shared" si="64"/>
        <v>586.86</v>
      </c>
      <c r="O4157" s="5">
        <v>32.462504406530655</v>
      </c>
      <c r="P4157" s="5">
        <f>tb_vendas[[#This Row],[Quantidade]]*tb_vendas[[#This Row],[Custo Unitário]]</f>
        <v>194.77502643918393</v>
      </c>
      <c r="Q4157" s="5">
        <f>tb_vendas[[#This Row],[Valor Total]]-tb_vendas[[#This Row],[Custo Total]]</f>
        <v>392.08497356081608</v>
      </c>
      <c r="R4157" s="2">
        <v>2</v>
      </c>
      <c r="S4157" s="3">
        <v>5</v>
      </c>
      <c r="T4157" t="s">
        <v>80</v>
      </c>
      <c r="U4157" t="s">
        <v>84</v>
      </c>
    </row>
    <row r="4158" spans="1:21" x14ac:dyDescent="0.3">
      <c r="A4158" s="3" t="s">
        <v>4242</v>
      </c>
      <c r="B4158" s="1">
        <v>45375</v>
      </c>
      <c r="C4158" s="7" t="str">
        <f>TEXT(tb_vendas[[#This Row],[Data do Pedido]],"aaaa-mm")</f>
        <v>2024-03</v>
      </c>
      <c r="D4158" s="1" t="s">
        <v>6589</v>
      </c>
      <c r="E4158" t="s">
        <v>20</v>
      </c>
      <c r="F4158" t="s">
        <v>24</v>
      </c>
      <c r="G4158" t="s">
        <v>39</v>
      </c>
      <c r="H4158" t="s">
        <v>45</v>
      </c>
      <c r="I4158" t="s">
        <v>54</v>
      </c>
      <c r="J4158" t="s">
        <v>68</v>
      </c>
      <c r="K4158" t="s">
        <v>75</v>
      </c>
      <c r="L4158">
        <v>48</v>
      </c>
      <c r="M4158" s="5">
        <v>46.96</v>
      </c>
      <c r="N4158" s="5">
        <f t="shared" si="64"/>
        <v>2254.08</v>
      </c>
      <c r="O4158" s="5">
        <v>13.696023349439912</v>
      </c>
      <c r="P4158" s="5">
        <f>tb_vendas[[#This Row],[Quantidade]]*tb_vendas[[#This Row],[Custo Unitário]]</f>
        <v>657.40912077311577</v>
      </c>
      <c r="Q4158" s="5">
        <f>tb_vendas[[#This Row],[Valor Total]]-tb_vendas[[#This Row],[Custo Total]]</f>
        <v>1596.6708792268842</v>
      </c>
      <c r="R4158" s="2">
        <v>2</v>
      </c>
      <c r="S4158" s="3">
        <v>2</v>
      </c>
      <c r="T4158" t="s">
        <v>81</v>
      </c>
      <c r="U4158" t="s">
        <v>85</v>
      </c>
    </row>
    <row r="4159" spans="1:21" x14ac:dyDescent="0.3">
      <c r="A4159" s="3" t="s">
        <v>4243</v>
      </c>
      <c r="B4159" s="1">
        <v>45375</v>
      </c>
      <c r="C4159" s="7" t="str">
        <f>TEXT(tb_vendas[[#This Row],[Data do Pedido]],"aaaa-mm")</f>
        <v>2024-03</v>
      </c>
      <c r="D4159" s="1" t="s">
        <v>6589</v>
      </c>
      <c r="E4159" t="s">
        <v>22</v>
      </c>
      <c r="F4159" t="s">
        <v>34</v>
      </c>
      <c r="G4159" t="s">
        <v>40</v>
      </c>
      <c r="H4159" t="s">
        <v>46</v>
      </c>
      <c r="I4159" t="s">
        <v>56</v>
      </c>
      <c r="J4159" t="s">
        <v>63</v>
      </c>
      <c r="K4159" t="s">
        <v>72</v>
      </c>
      <c r="L4159">
        <v>83</v>
      </c>
      <c r="M4159" s="5">
        <v>14.37</v>
      </c>
      <c r="N4159" s="5">
        <f t="shared" si="64"/>
        <v>1192.71</v>
      </c>
      <c r="O4159" s="5">
        <v>6.7531367781040013</v>
      </c>
      <c r="P4159" s="5">
        <f>tb_vendas[[#This Row],[Quantidade]]*tb_vendas[[#This Row],[Custo Unitário]]</f>
        <v>560.51035258263209</v>
      </c>
      <c r="Q4159" s="5">
        <f>tb_vendas[[#This Row],[Valor Total]]-tb_vendas[[#This Row],[Custo Total]]</f>
        <v>632.19964741736794</v>
      </c>
      <c r="R4159" s="2">
        <v>2</v>
      </c>
      <c r="S4159" s="3">
        <v>6</v>
      </c>
      <c r="T4159" t="s">
        <v>81</v>
      </c>
      <c r="U4159" t="s">
        <v>84</v>
      </c>
    </row>
    <row r="4160" spans="1:21" x14ac:dyDescent="0.3">
      <c r="A4160" s="3" t="s">
        <v>4244</v>
      </c>
      <c r="B4160" s="1">
        <v>45375</v>
      </c>
      <c r="C4160" s="7" t="str">
        <f>TEXT(tb_vendas[[#This Row],[Data do Pedido]],"aaaa-mm")</f>
        <v>2024-03</v>
      </c>
      <c r="D4160" s="1" t="s">
        <v>6588</v>
      </c>
      <c r="E4160" t="s">
        <v>23</v>
      </c>
      <c r="F4160" t="s">
        <v>34</v>
      </c>
      <c r="G4160" t="s">
        <v>40</v>
      </c>
      <c r="H4160" t="s">
        <v>46</v>
      </c>
      <c r="I4160" t="s">
        <v>59</v>
      </c>
      <c r="J4160" t="s">
        <v>70</v>
      </c>
      <c r="K4160" t="s">
        <v>78</v>
      </c>
      <c r="L4160">
        <v>87</v>
      </c>
      <c r="M4160" s="5">
        <v>14.57</v>
      </c>
      <c r="N4160" s="5">
        <f t="shared" si="64"/>
        <v>1267.5899999999999</v>
      </c>
      <c r="O4160" s="5">
        <v>9.4269247888410241</v>
      </c>
      <c r="P4160" s="5">
        <f>tb_vendas[[#This Row],[Quantidade]]*tb_vendas[[#This Row],[Custo Unitário]]</f>
        <v>820.14245662916915</v>
      </c>
      <c r="Q4160" s="5">
        <f>tb_vendas[[#This Row],[Valor Total]]-tb_vendas[[#This Row],[Custo Total]]</f>
        <v>447.44754337083077</v>
      </c>
      <c r="R4160" s="2">
        <v>6</v>
      </c>
      <c r="S4160" s="3">
        <v>4</v>
      </c>
      <c r="T4160" t="s">
        <v>79</v>
      </c>
      <c r="U4160" t="s">
        <v>85</v>
      </c>
    </row>
    <row r="4161" spans="1:21" x14ac:dyDescent="0.3">
      <c r="A4161" s="3" t="s">
        <v>4245</v>
      </c>
      <c r="B4161" s="1">
        <v>45376</v>
      </c>
      <c r="C4161" s="7" t="str">
        <f>TEXT(tb_vendas[[#This Row],[Data do Pedido]],"aaaa-mm")</f>
        <v>2024-03</v>
      </c>
      <c r="D4161" s="1" t="s">
        <v>6593</v>
      </c>
      <c r="E4161" t="s">
        <v>16</v>
      </c>
      <c r="F4161" t="s">
        <v>28</v>
      </c>
      <c r="G4161" t="s">
        <v>43</v>
      </c>
      <c r="H4161" t="s">
        <v>45</v>
      </c>
      <c r="I4161" t="s">
        <v>54</v>
      </c>
      <c r="J4161" t="s">
        <v>68</v>
      </c>
      <c r="K4161" t="s">
        <v>78</v>
      </c>
      <c r="L4161">
        <v>65</v>
      </c>
      <c r="M4161" s="5">
        <v>85.21</v>
      </c>
      <c r="N4161" s="5">
        <f t="shared" si="64"/>
        <v>5538.65</v>
      </c>
      <c r="O4161" s="5">
        <v>52.708446430879455</v>
      </c>
      <c r="P4161" s="5">
        <f>tb_vendas[[#This Row],[Quantidade]]*tb_vendas[[#This Row],[Custo Unitário]]</f>
        <v>3426.0490180071647</v>
      </c>
      <c r="Q4161" s="5">
        <f>tb_vendas[[#This Row],[Valor Total]]-tb_vendas[[#This Row],[Custo Total]]</f>
        <v>2112.6009819928349</v>
      </c>
      <c r="R4161" s="2">
        <v>10</v>
      </c>
      <c r="S4161" s="3">
        <v>9</v>
      </c>
      <c r="T4161" t="s">
        <v>79</v>
      </c>
      <c r="U4161" t="s">
        <v>84</v>
      </c>
    </row>
    <row r="4162" spans="1:21" x14ac:dyDescent="0.3">
      <c r="A4162" s="3" t="s">
        <v>4246</v>
      </c>
      <c r="B4162" s="1">
        <v>45377</v>
      </c>
      <c r="C4162" s="7" t="str">
        <f>TEXT(tb_vendas[[#This Row],[Data do Pedido]],"aaaa-mm")</f>
        <v>2024-03</v>
      </c>
      <c r="D4162" s="1" t="s">
        <v>6588</v>
      </c>
      <c r="E4162" t="s">
        <v>18</v>
      </c>
      <c r="F4162" t="s">
        <v>33</v>
      </c>
      <c r="G4162" t="s">
        <v>42</v>
      </c>
      <c r="H4162" t="s">
        <v>46</v>
      </c>
      <c r="I4162" t="s">
        <v>51</v>
      </c>
      <c r="J4162" t="s">
        <v>65</v>
      </c>
      <c r="K4162" t="s">
        <v>77</v>
      </c>
      <c r="L4162">
        <v>56</v>
      </c>
      <c r="M4162" s="5">
        <v>73.55</v>
      </c>
      <c r="N4162" s="5">
        <f t="shared" si="64"/>
        <v>4118.8</v>
      </c>
      <c r="O4162" s="5">
        <v>29.164734212009797</v>
      </c>
      <c r="P4162" s="5">
        <f>tb_vendas[[#This Row],[Quantidade]]*tb_vendas[[#This Row],[Custo Unitário]]</f>
        <v>1633.2251158725487</v>
      </c>
      <c r="Q4162" s="5">
        <f>tb_vendas[[#This Row],[Valor Total]]-tb_vendas[[#This Row],[Custo Total]]</f>
        <v>2485.5748841274517</v>
      </c>
      <c r="R4162" s="2">
        <v>4</v>
      </c>
      <c r="S4162" s="3">
        <v>8</v>
      </c>
      <c r="T4162" t="s">
        <v>81</v>
      </c>
      <c r="U4162" t="s">
        <v>85</v>
      </c>
    </row>
    <row r="4163" spans="1:21" x14ac:dyDescent="0.3">
      <c r="A4163" s="3" t="s">
        <v>4247</v>
      </c>
      <c r="B4163" s="1">
        <v>45377</v>
      </c>
      <c r="C4163" s="7" t="str">
        <f>TEXT(tb_vendas[[#This Row],[Data do Pedido]],"aaaa-mm")</f>
        <v>2024-03</v>
      </c>
      <c r="D4163" s="1" t="s">
        <v>6591</v>
      </c>
      <c r="E4163" t="s">
        <v>17</v>
      </c>
      <c r="F4163" t="s">
        <v>30</v>
      </c>
      <c r="G4163" t="s">
        <v>44</v>
      </c>
      <c r="H4163" t="s">
        <v>46</v>
      </c>
      <c r="I4163" t="s">
        <v>48</v>
      </c>
      <c r="J4163" t="s">
        <v>64</v>
      </c>
      <c r="K4163" t="s">
        <v>72</v>
      </c>
      <c r="L4163">
        <v>57</v>
      </c>
      <c r="M4163" s="5">
        <v>45.16</v>
      </c>
      <c r="N4163" s="5">
        <f t="shared" ref="N4163:N4226" si="65">L4163*M4163</f>
        <v>2574.12</v>
      </c>
      <c r="O4163" s="5">
        <v>34.962990866442297</v>
      </c>
      <c r="P4163" s="5">
        <f>tb_vendas[[#This Row],[Quantidade]]*tb_vendas[[#This Row],[Custo Unitário]]</f>
        <v>1992.8904793872109</v>
      </c>
      <c r="Q4163" s="5">
        <f>tb_vendas[[#This Row],[Valor Total]]-tb_vendas[[#This Row],[Custo Total]]</f>
        <v>581.22952061278897</v>
      </c>
      <c r="R4163" s="2">
        <v>6</v>
      </c>
      <c r="S4163" s="3">
        <v>8</v>
      </c>
      <c r="T4163" t="s">
        <v>80</v>
      </c>
      <c r="U4163" t="s">
        <v>83</v>
      </c>
    </row>
    <row r="4164" spans="1:21" x14ac:dyDescent="0.3">
      <c r="A4164" s="3" t="s">
        <v>4248</v>
      </c>
      <c r="B4164" s="1">
        <v>45377</v>
      </c>
      <c r="C4164" s="7" t="str">
        <f>TEXT(tb_vendas[[#This Row],[Data do Pedido]],"aaaa-mm")</f>
        <v>2024-03</v>
      </c>
      <c r="D4164" s="1" t="s">
        <v>6592</v>
      </c>
      <c r="E4164" t="s">
        <v>18</v>
      </c>
      <c r="F4164" t="s">
        <v>37</v>
      </c>
      <c r="G4164" t="s">
        <v>41</v>
      </c>
      <c r="H4164" t="s">
        <v>45</v>
      </c>
      <c r="I4164" t="s">
        <v>53</v>
      </c>
      <c r="J4164" t="s">
        <v>67</v>
      </c>
      <c r="K4164" t="s">
        <v>77</v>
      </c>
      <c r="L4164">
        <v>3</v>
      </c>
      <c r="M4164" s="5">
        <v>24.6</v>
      </c>
      <c r="N4164" s="5">
        <f t="shared" si="65"/>
        <v>73.800000000000011</v>
      </c>
      <c r="O4164" s="5">
        <v>6.9639472180769628</v>
      </c>
      <c r="P4164" s="5">
        <f>tb_vendas[[#This Row],[Quantidade]]*tb_vendas[[#This Row],[Custo Unitário]]</f>
        <v>20.891841654230888</v>
      </c>
      <c r="Q4164" s="5">
        <f>tb_vendas[[#This Row],[Valor Total]]-tb_vendas[[#This Row],[Custo Total]]</f>
        <v>52.908158345769124</v>
      </c>
      <c r="R4164" s="2">
        <v>2</v>
      </c>
      <c r="S4164" s="3">
        <v>6</v>
      </c>
      <c r="T4164" t="s">
        <v>79</v>
      </c>
      <c r="U4164" t="s">
        <v>82</v>
      </c>
    </row>
    <row r="4165" spans="1:21" x14ac:dyDescent="0.3">
      <c r="A4165" s="3" t="s">
        <v>4249</v>
      </c>
      <c r="B4165" s="1">
        <v>45377</v>
      </c>
      <c r="C4165" s="7" t="str">
        <f>TEXT(tb_vendas[[#This Row],[Data do Pedido]],"aaaa-mm")</f>
        <v>2024-03</v>
      </c>
      <c r="D4165" s="1" t="s">
        <v>6592</v>
      </c>
      <c r="E4165" t="s">
        <v>23</v>
      </c>
      <c r="F4165" t="s">
        <v>32</v>
      </c>
      <c r="G4165" t="s">
        <v>39</v>
      </c>
      <c r="H4165" t="s">
        <v>45</v>
      </c>
      <c r="I4165" t="s">
        <v>47</v>
      </c>
      <c r="J4165" t="s">
        <v>63</v>
      </c>
      <c r="K4165" t="s">
        <v>73</v>
      </c>
      <c r="L4165">
        <v>33</v>
      </c>
      <c r="M4165" s="5">
        <v>74.22</v>
      </c>
      <c r="N4165" s="5">
        <f t="shared" si="65"/>
        <v>2449.2599999999998</v>
      </c>
      <c r="O4165" s="5">
        <v>21.146875892712099</v>
      </c>
      <c r="P4165" s="5">
        <f>tb_vendas[[#This Row],[Quantidade]]*tb_vendas[[#This Row],[Custo Unitário]]</f>
        <v>697.84690445949923</v>
      </c>
      <c r="Q4165" s="5">
        <f>tb_vendas[[#This Row],[Valor Total]]-tb_vendas[[#This Row],[Custo Total]]</f>
        <v>1751.4130955405005</v>
      </c>
      <c r="R4165" s="2">
        <v>5</v>
      </c>
      <c r="S4165" s="3">
        <v>2</v>
      </c>
      <c r="T4165" t="s">
        <v>81</v>
      </c>
      <c r="U4165" t="s">
        <v>83</v>
      </c>
    </row>
    <row r="4166" spans="1:21" x14ac:dyDescent="0.3">
      <c r="A4166" s="3" t="s">
        <v>4250</v>
      </c>
      <c r="B4166" s="1">
        <v>45377</v>
      </c>
      <c r="C4166" s="7" t="str">
        <f>TEXT(tb_vendas[[#This Row],[Data do Pedido]],"aaaa-mm")</f>
        <v>2024-03</v>
      </c>
      <c r="D4166" s="1" t="s">
        <v>6592</v>
      </c>
      <c r="E4166" t="s">
        <v>17</v>
      </c>
      <c r="F4166" t="s">
        <v>31</v>
      </c>
      <c r="G4166" t="s">
        <v>40</v>
      </c>
      <c r="H4166" t="s">
        <v>46</v>
      </c>
      <c r="I4166" t="s">
        <v>61</v>
      </c>
      <c r="J4166" t="s">
        <v>68</v>
      </c>
      <c r="K4166" t="s">
        <v>73</v>
      </c>
      <c r="L4166">
        <v>69</v>
      </c>
      <c r="M4166" s="5">
        <v>64.08</v>
      </c>
      <c r="N4166" s="5">
        <f t="shared" si="65"/>
        <v>4421.5199999999995</v>
      </c>
      <c r="O4166" s="5">
        <v>26.730957140017601</v>
      </c>
      <c r="P4166" s="5">
        <f>tb_vendas[[#This Row],[Quantidade]]*tb_vendas[[#This Row],[Custo Unitário]]</f>
        <v>1844.4360426612145</v>
      </c>
      <c r="Q4166" s="5">
        <f>tb_vendas[[#This Row],[Valor Total]]-tb_vendas[[#This Row],[Custo Total]]</f>
        <v>2577.0839573387848</v>
      </c>
      <c r="R4166" s="2">
        <v>4</v>
      </c>
      <c r="S4166" s="3">
        <v>7</v>
      </c>
      <c r="T4166" t="s">
        <v>80</v>
      </c>
      <c r="U4166" t="s">
        <v>82</v>
      </c>
    </row>
    <row r="4167" spans="1:21" x14ac:dyDescent="0.3">
      <c r="A4167" s="3" t="s">
        <v>4251</v>
      </c>
      <c r="B4167" s="1">
        <v>45377</v>
      </c>
      <c r="C4167" s="7" t="str">
        <f>TEXT(tb_vendas[[#This Row],[Data do Pedido]],"aaaa-mm")</f>
        <v>2024-03</v>
      </c>
      <c r="D4167" s="1" t="s">
        <v>6589</v>
      </c>
      <c r="E4167" t="s">
        <v>19</v>
      </c>
      <c r="F4167" t="s">
        <v>38</v>
      </c>
      <c r="G4167" t="s">
        <v>39</v>
      </c>
      <c r="H4167" t="s">
        <v>45</v>
      </c>
      <c r="I4167" t="s">
        <v>61</v>
      </c>
      <c r="J4167" t="s">
        <v>68</v>
      </c>
      <c r="K4167" t="s">
        <v>72</v>
      </c>
      <c r="L4167">
        <v>24</v>
      </c>
      <c r="M4167" s="5">
        <v>84.56</v>
      </c>
      <c r="N4167" s="5">
        <f t="shared" si="65"/>
        <v>2029.44</v>
      </c>
      <c r="O4167" s="5">
        <v>46.018043717382</v>
      </c>
      <c r="P4167" s="5">
        <f>tb_vendas[[#This Row],[Quantidade]]*tb_vendas[[#This Row],[Custo Unitário]]</f>
        <v>1104.433049217168</v>
      </c>
      <c r="Q4167" s="5">
        <f>tb_vendas[[#This Row],[Valor Total]]-tb_vendas[[#This Row],[Custo Total]]</f>
        <v>925.00695078283206</v>
      </c>
      <c r="R4167" s="2">
        <v>4</v>
      </c>
      <c r="S4167" s="3">
        <v>0</v>
      </c>
      <c r="T4167" t="s">
        <v>80</v>
      </c>
      <c r="U4167" t="s">
        <v>83</v>
      </c>
    </row>
    <row r="4168" spans="1:21" x14ac:dyDescent="0.3">
      <c r="A4168" s="3" t="s">
        <v>4252</v>
      </c>
      <c r="B4168" s="1">
        <v>45377</v>
      </c>
      <c r="C4168" s="7" t="str">
        <f>TEXT(tb_vendas[[#This Row],[Data do Pedido]],"aaaa-mm")</f>
        <v>2024-03</v>
      </c>
      <c r="D4168" s="1" t="s">
        <v>6591</v>
      </c>
      <c r="E4168" t="s">
        <v>19</v>
      </c>
      <c r="F4168" t="s">
        <v>32</v>
      </c>
      <c r="G4168" t="s">
        <v>39</v>
      </c>
      <c r="H4168" t="s">
        <v>45</v>
      </c>
      <c r="I4168" t="s">
        <v>49</v>
      </c>
      <c r="J4168" t="s">
        <v>65</v>
      </c>
      <c r="K4168" t="s">
        <v>73</v>
      </c>
      <c r="L4168">
        <v>41</v>
      </c>
      <c r="M4168" s="5">
        <v>50.32</v>
      </c>
      <c r="N4168" s="5">
        <f t="shared" si="65"/>
        <v>2063.12</v>
      </c>
      <c r="O4168" s="5">
        <v>13.600598493321122</v>
      </c>
      <c r="P4168" s="5">
        <f>tb_vendas[[#This Row],[Quantidade]]*tb_vendas[[#This Row],[Custo Unitário]]</f>
        <v>557.62453822616601</v>
      </c>
      <c r="Q4168" s="5">
        <f>tb_vendas[[#This Row],[Valor Total]]-tb_vendas[[#This Row],[Custo Total]]</f>
        <v>1505.495461773834</v>
      </c>
      <c r="R4168" s="2">
        <v>3</v>
      </c>
      <c r="S4168" s="3">
        <v>0</v>
      </c>
      <c r="T4168" t="s">
        <v>81</v>
      </c>
      <c r="U4168" t="s">
        <v>82</v>
      </c>
    </row>
    <row r="4169" spans="1:21" x14ac:dyDescent="0.3">
      <c r="A4169" s="3" t="s">
        <v>4253</v>
      </c>
      <c r="B4169" s="1">
        <v>45377</v>
      </c>
      <c r="C4169" s="7" t="str">
        <f>TEXT(tb_vendas[[#This Row],[Data do Pedido]],"aaaa-mm")</f>
        <v>2024-03</v>
      </c>
      <c r="D4169" s="1" t="s">
        <v>6591</v>
      </c>
      <c r="E4169" t="s">
        <v>23</v>
      </c>
      <c r="F4169" t="s">
        <v>31</v>
      </c>
      <c r="G4169" t="s">
        <v>40</v>
      </c>
      <c r="H4169" t="s">
        <v>46</v>
      </c>
      <c r="I4169" t="s">
        <v>53</v>
      </c>
      <c r="J4169" t="s">
        <v>67</v>
      </c>
      <c r="K4169" t="s">
        <v>73</v>
      </c>
      <c r="L4169">
        <v>39</v>
      </c>
      <c r="M4169" s="5">
        <v>84.45</v>
      </c>
      <c r="N4169" s="5">
        <f t="shared" si="65"/>
        <v>3293.55</v>
      </c>
      <c r="O4169" s="5">
        <v>27.453183192546803</v>
      </c>
      <c r="P4169" s="5">
        <f>tb_vendas[[#This Row],[Quantidade]]*tb_vendas[[#This Row],[Custo Unitário]]</f>
        <v>1070.6741445093253</v>
      </c>
      <c r="Q4169" s="5">
        <f>tb_vendas[[#This Row],[Valor Total]]-tb_vendas[[#This Row],[Custo Total]]</f>
        <v>2222.8758554906749</v>
      </c>
      <c r="R4169" s="2">
        <v>10</v>
      </c>
      <c r="S4169" s="3">
        <v>10</v>
      </c>
      <c r="T4169" t="s">
        <v>81</v>
      </c>
      <c r="U4169" t="s">
        <v>84</v>
      </c>
    </row>
    <row r="4170" spans="1:21" x14ac:dyDescent="0.3">
      <c r="A4170" s="3" t="s">
        <v>4254</v>
      </c>
      <c r="B4170" s="1">
        <v>45378</v>
      </c>
      <c r="C4170" s="7" t="str">
        <f>TEXT(tb_vendas[[#This Row],[Data do Pedido]],"aaaa-mm")</f>
        <v>2024-03</v>
      </c>
      <c r="D4170" s="1" t="s">
        <v>6592</v>
      </c>
      <c r="E4170" t="s">
        <v>22</v>
      </c>
      <c r="F4170" t="s">
        <v>38</v>
      </c>
      <c r="G4170" t="s">
        <v>39</v>
      </c>
      <c r="H4170" t="s">
        <v>45</v>
      </c>
      <c r="I4170" t="s">
        <v>52</v>
      </c>
      <c r="J4170" t="s">
        <v>67</v>
      </c>
      <c r="K4170" t="s">
        <v>76</v>
      </c>
      <c r="L4170">
        <v>65</v>
      </c>
      <c r="M4170" s="5">
        <v>14.4</v>
      </c>
      <c r="N4170" s="5">
        <f t="shared" si="65"/>
        <v>936</v>
      </c>
      <c r="O4170" s="5">
        <v>4.4700677198336765</v>
      </c>
      <c r="P4170" s="5">
        <f>tb_vendas[[#This Row],[Quantidade]]*tb_vendas[[#This Row],[Custo Unitário]]</f>
        <v>290.55440178918894</v>
      </c>
      <c r="Q4170" s="5">
        <f>tb_vendas[[#This Row],[Valor Total]]-tb_vendas[[#This Row],[Custo Total]]</f>
        <v>645.44559821081111</v>
      </c>
      <c r="R4170" s="2">
        <v>5</v>
      </c>
      <c r="S4170" s="3">
        <v>3</v>
      </c>
      <c r="T4170" t="s">
        <v>80</v>
      </c>
      <c r="U4170" t="s">
        <v>83</v>
      </c>
    </row>
    <row r="4171" spans="1:21" x14ac:dyDescent="0.3">
      <c r="A4171" s="3" t="s">
        <v>4255</v>
      </c>
      <c r="B4171" s="1">
        <v>45378</v>
      </c>
      <c r="C4171" s="7" t="str">
        <f>TEXT(tb_vendas[[#This Row],[Data do Pedido]],"aaaa-mm")</f>
        <v>2024-03</v>
      </c>
      <c r="D4171" s="1" t="s">
        <v>6588</v>
      </c>
      <c r="E4171" t="s">
        <v>18</v>
      </c>
      <c r="F4171" t="s">
        <v>32</v>
      </c>
      <c r="G4171" t="s">
        <v>39</v>
      </c>
      <c r="H4171" t="s">
        <v>45</v>
      </c>
      <c r="I4171" t="s">
        <v>49</v>
      </c>
      <c r="J4171" t="s">
        <v>65</v>
      </c>
      <c r="K4171" t="s">
        <v>76</v>
      </c>
      <c r="L4171">
        <v>1</v>
      </c>
      <c r="M4171" s="5">
        <v>41.43</v>
      </c>
      <c r="N4171" s="5">
        <f t="shared" si="65"/>
        <v>41.43</v>
      </c>
      <c r="O4171" s="5">
        <v>11.55499375143841</v>
      </c>
      <c r="P4171" s="5">
        <f>tb_vendas[[#This Row],[Quantidade]]*tb_vendas[[#This Row],[Custo Unitário]]</f>
        <v>11.55499375143841</v>
      </c>
      <c r="Q4171" s="5">
        <f>tb_vendas[[#This Row],[Valor Total]]-tb_vendas[[#This Row],[Custo Total]]</f>
        <v>29.87500624856159</v>
      </c>
      <c r="R4171" s="2">
        <v>10</v>
      </c>
      <c r="S4171" s="3">
        <v>5</v>
      </c>
      <c r="T4171" t="s">
        <v>81</v>
      </c>
      <c r="U4171" t="s">
        <v>85</v>
      </c>
    </row>
    <row r="4172" spans="1:21" x14ac:dyDescent="0.3">
      <c r="A4172" s="3" t="s">
        <v>4256</v>
      </c>
      <c r="B4172" s="1">
        <v>45378</v>
      </c>
      <c r="C4172" s="7" t="str">
        <f>TEXT(tb_vendas[[#This Row],[Data do Pedido]],"aaaa-mm")</f>
        <v>2024-03</v>
      </c>
      <c r="D4172" s="1" t="s">
        <v>6591</v>
      </c>
      <c r="E4172" t="s">
        <v>19</v>
      </c>
      <c r="F4172" t="s">
        <v>30</v>
      </c>
      <c r="G4172" t="s">
        <v>44</v>
      </c>
      <c r="H4172" t="s">
        <v>46</v>
      </c>
      <c r="I4172" t="s">
        <v>47</v>
      </c>
      <c r="J4172" t="s">
        <v>63</v>
      </c>
      <c r="K4172" t="s">
        <v>71</v>
      </c>
      <c r="L4172">
        <v>2</v>
      </c>
      <c r="M4172" s="5">
        <v>28.6</v>
      </c>
      <c r="N4172" s="5">
        <f t="shared" si="65"/>
        <v>57.2</v>
      </c>
      <c r="O4172" s="5">
        <v>8.2499430310704387</v>
      </c>
      <c r="P4172" s="5">
        <f>tb_vendas[[#This Row],[Quantidade]]*tb_vendas[[#This Row],[Custo Unitário]]</f>
        <v>16.499886062140877</v>
      </c>
      <c r="Q4172" s="5">
        <f>tb_vendas[[#This Row],[Valor Total]]-tb_vendas[[#This Row],[Custo Total]]</f>
        <v>40.700113937859129</v>
      </c>
      <c r="R4172" s="2">
        <v>7</v>
      </c>
      <c r="S4172" s="3">
        <v>8</v>
      </c>
      <c r="T4172" t="s">
        <v>81</v>
      </c>
      <c r="U4172" t="s">
        <v>84</v>
      </c>
    </row>
    <row r="4173" spans="1:21" x14ac:dyDescent="0.3">
      <c r="A4173" s="3" t="s">
        <v>4257</v>
      </c>
      <c r="B4173" s="1">
        <v>45379</v>
      </c>
      <c r="C4173" s="7" t="str">
        <f>TEXT(tb_vendas[[#This Row],[Data do Pedido]],"aaaa-mm")</f>
        <v>2024-03</v>
      </c>
      <c r="D4173" s="1" t="s">
        <v>6589</v>
      </c>
      <c r="E4173" t="s">
        <v>18</v>
      </c>
      <c r="F4173" t="s">
        <v>37</v>
      </c>
      <c r="G4173" t="s">
        <v>41</v>
      </c>
      <c r="H4173" t="s">
        <v>45</v>
      </c>
      <c r="I4173" t="s">
        <v>59</v>
      </c>
      <c r="J4173" t="s">
        <v>70</v>
      </c>
      <c r="K4173" t="s">
        <v>75</v>
      </c>
      <c r="L4173">
        <v>25</v>
      </c>
      <c r="M4173" s="5">
        <v>83.83</v>
      </c>
      <c r="N4173" s="5">
        <f t="shared" si="65"/>
        <v>2095.75</v>
      </c>
      <c r="O4173" s="5">
        <v>56.296161626351669</v>
      </c>
      <c r="P4173" s="5">
        <f>tb_vendas[[#This Row],[Quantidade]]*tb_vendas[[#This Row],[Custo Unitário]]</f>
        <v>1407.4040406587917</v>
      </c>
      <c r="Q4173" s="5">
        <f>tb_vendas[[#This Row],[Valor Total]]-tb_vendas[[#This Row],[Custo Total]]</f>
        <v>688.3459593412083</v>
      </c>
      <c r="R4173" s="2">
        <v>4</v>
      </c>
      <c r="S4173" s="3">
        <v>8</v>
      </c>
      <c r="T4173" t="s">
        <v>79</v>
      </c>
      <c r="U4173" t="s">
        <v>85</v>
      </c>
    </row>
    <row r="4174" spans="1:21" x14ac:dyDescent="0.3">
      <c r="A4174" s="3" t="s">
        <v>4258</v>
      </c>
      <c r="B4174" s="1">
        <v>45379</v>
      </c>
      <c r="C4174" s="7" t="str">
        <f>TEXT(tb_vendas[[#This Row],[Data do Pedido]],"aaaa-mm")</f>
        <v>2024-03</v>
      </c>
      <c r="D4174" s="1" t="s">
        <v>6591</v>
      </c>
      <c r="E4174" t="s">
        <v>21</v>
      </c>
      <c r="F4174" t="s">
        <v>31</v>
      </c>
      <c r="G4174" t="s">
        <v>40</v>
      </c>
      <c r="H4174" t="s">
        <v>46</v>
      </c>
      <c r="I4174" t="s">
        <v>56</v>
      </c>
      <c r="J4174" t="s">
        <v>63</v>
      </c>
      <c r="K4174" t="s">
        <v>73</v>
      </c>
      <c r="L4174">
        <v>100</v>
      </c>
      <c r="M4174" s="5">
        <v>93.25</v>
      </c>
      <c r="N4174" s="5">
        <f t="shared" si="65"/>
        <v>9325</v>
      </c>
      <c r="O4174" s="5">
        <v>27.244243550640125</v>
      </c>
      <c r="P4174" s="5">
        <f>tb_vendas[[#This Row],[Quantidade]]*tb_vendas[[#This Row],[Custo Unitário]]</f>
        <v>2724.4243550640126</v>
      </c>
      <c r="Q4174" s="5">
        <f>tb_vendas[[#This Row],[Valor Total]]-tb_vendas[[#This Row],[Custo Total]]</f>
        <v>6600.5756449359869</v>
      </c>
      <c r="R4174" s="2">
        <v>7</v>
      </c>
      <c r="S4174" s="3">
        <v>8</v>
      </c>
      <c r="T4174" t="s">
        <v>79</v>
      </c>
      <c r="U4174" t="s">
        <v>84</v>
      </c>
    </row>
    <row r="4175" spans="1:21" x14ac:dyDescent="0.3">
      <c r="A4175" s="3" t="s">
        <v>4259</v>
      </c>
      <c r="B4175" s="1">
        <v>45379</v>
      </c>
      <c r="C4175" s="7" t="str">
        <f>TEXT(tb_vendas[[#This Row],[Data do Pedido]],"aaaa-mm")</f>
        <v>2024-03</v>
      </c>
      <c r="D4175" s="1" t="s">
        <v>6588</v>
      </c>
      <c r="E4175" t="s">
        <v>22</v>
      </c>
      <c r="F4175" t="s">
        <v>28</v>
      </c>
      <c r="G4175" t="s">
        <v>43</v>
      </c>
      <c r="H4175" t="s">
        <v>45</v>
      </c>
      <c r="I4175" t="s">
        <v>53</v>
      </c>
      <c r="J4175" t="s">
        <v>67</v>
      </c>
      <c r="K4175" t="s">
        <v>74</v>
      </c>
      <c r="L4175">
        <v>3</v>
      </c>
      <c r="M4175" s="5">
        <v>48.12</v>
      </c>
      <c r="N4175" s="5">
        <f t="shared" si="65"/>
        <v>144.35999999999999</v>
      </c>
      <c r="O4175" s="5">
        <v>21.717043184318666</v>
      </c>
      <c r="P4175" s="5">
        <f>tb_vendas[[#This Row],[Quantidade]]*tb_vendas[[#This Row],[Custo Unitário]]</f>
        <v>65.151129552955993</v>
      </c>
      <c r="Q4175" s="5">
        <f>tb_vendas[[#This Row],[Valor Total]]-tb_vendas[[#This Row],[Custo Total]]</f>
        <v>79.208870447043992</v>
      </c>
      <c r="R4175" s="2">
        <v>5</v>
      </c>
      <c r="S4175" s="3">
        <v>7</v>
      </c>
      <c r="T4175" t="s">
        <v>80</v>
      </c>
      <c r="U4175" t="s">
        <v>82</v>
      </c>
    </row>
    <row r="4176" spans="1:21" x14ac:dyDescent="0.3">
      <c r="A4176" s="3" t="s">
        <v>4260</v>
      </c>
      <c r="B4176" s="1">
        <v>45379</v>
      </c>
      <c r="C4176" s="7" t="str">
        <f>TEXT(tb_vendas[[#This Row],[Data do Pedido]],"aaaa-mm")</f>
        <v>2024-03</v>
      </c>
      <c r="D4176" s="1" t="s">
        <v>6591</v>
      </c>
      <c r="E4176" t="s">
        <v>22</v>
      </c>
      <c r="F4176" t="s">
        <v>31</v>
      </c>
      <c r="G4176" t="s">
        <v>40</v>
      </c>
      <c r="H4176" t="s">
        <v>46</v>
      </c>
      <c r="I4176" t="s">
        <v>60</v>
      </c>
      <c r="J4176" t="s">
        <v>69</v>
      </c>
      <c r="K4176" t="s">
        <v>75</v>
      </c>
      <c r="L4176">
        <v>60</v>
      </c>
      <c r="M4176" s="5">
        <v>95.91</v>
      </c>
      <c r="N4176" s="5">
        <f t="shared" si="65"/>
        <v>5754.5999999999995</v>
      </c>
      <c r="O4176" s="5">
        <v>25.863881596395021</v>
      </c>
      <c r="P4176" s="5">
        <f>tb_vendas[[#This Row],[Quantidade]]*tb_vendas[[#This Row],[Custo Unitário]]</f>
        <v>1551.8328957837014</v>
      </c>
      <c r="Q4176" s="5">
        <f>tb_vendas[[#This Row],[Valor Total]]-tb_vendas[[#This Row],[Custo Total]]</f>
        <v>4202.7671042162983</v>
      </c>
      <c r="R4176" s="2">
        <v>6</v>
      </c>
      <c r="S4176" s="3">
        <v>7</v>
      </c>
      <c r="T4176" t="s">
        <v>81</v>
      </c>
      <c r="U4176" t="s">
        <v>83</v>
      </c>
    </row>
    <row r="4177" spans="1:21" x14ac:dyDescent="0.3">
      <c r="A4177" s="3" t="s">
        <v>4261</v>
      </c>
      <c r="B4177" s="1">
        <v>45379</v>
      </c>
      <c r="C4177" s="7" t="str">
        <f>TEXT(tb_vendas[[#This Row],[Data do Pedido]],"aaaa-mm")</f>
        <v>2024-03</v>
      </c>
      <c r="D4177" s="1" t="s">
        <v>6589</v>
      </c>
      <c r="E4177" t="s">
        <v>22</v>
      </c>
      <c r="F4177" t="s">
        <v>32</v>
      </c>
      <c r="G4177" t="s">
        <v>39</v>
      </c>
      <c r="H4177" t="s">
        <v>45</v>
      </c>
      <c r="I4177" t="s">
        <v>58</v>
      </c>
      <c r="J4177" t="s">
        <v>64</v>
      </c>
      <c r="K4177" t="s">
        <v>73</v>
      </c>
      <c r="L4177">
        <v>41</v>
      </c>
      <c r="M4177" s="5">
        <v>78.349999999999994</v>
      </c>
      <c r="N4177" s="5">
        <f t="shared" si="65"/>
        <v>3212.35</v>
      </c>
      <c r="O4177" s="5">
        <v>31.147516387056843</v>
      </c>
      <c r="P4177" s="5">
        <f>tb_vendas[[#This Row],[Quantidade]]*tb_vendas[[#This Row],[Custo Unitário]]</f>
        <v>1277.0481718693306</v>
      </c>
      <c r="Q4177" s="5">
        <f>tb_vendas[[#This Row],[Valor Total]]-tb_vendas[[#This Row],[Custo Total]]</f>
        <v>1935.3018281306693</v>
      </c>
      <c r="R4177" s="2">
        <v>6</v>
      </c>
      <c r="S4177" s="3">
        <v>10</v>
      </c>
      <c r="T4177" t="s">
        <v>79</v>
      </c>
      <c r="U4177" t="s">
        <v>85</v>
      </c>
    </row>
    <row r="4178" spans="1:21" x14ac:dyDescent="0.3">
      <c r="A4178" s="3" t="s">
        <v>4262</v>
      </c>
      <c r="B4178" s="1">
        <v>45380</v>
      </c>
      <c r="C4178" s="7" t="str">
        <f>TEXT(tb_vendas[[#This Row],[Data do Pedido]],"aaaa-mm")</f>
        <v>2024-03</v>
      </c>
      <c r="D4178" s="1" t="s">
        <v>6588</v>
      </c>
      <c r="E4178" t="s">
        <v>22</v>
      </c>
      <c r="F4178" t="s">
        <v>26</v>
      </c>
      <c r="G4178" t="s">
        <v>41</v>
      </c>
      <c r="H4178" t="s">
        <v>45</v>
      </c>
      <c r="I4178" t="s">
        <v>48</v>
      </c>
      <c r="J4178" t="s">
        <v>64</v>
      </c>
      <c r="K4178" t="s">
        <v>73</v>
      </c>
      <c r="L4178">
        <v>48</v>
      </c>
      <c r="M4178" s="5">
        <v>85.11</v>
      </c>
      <c r="N4178" s="5">
        <f t="shared" si="65"/>
        <v>4085.2799999999997</v>
      </c>
      <c r="O4178" s="5">
        <v>32.237308813894778</v>
      </c>
      <c r="P4178" s="5">
        <f>tb_vendas[[#This Row],[Quantidade]]*tb_vendas[[#This Row],[Custo Unitário]]</f>
        <v>1547.3908230669495</v>
      </c>
      <c r="Q4178" s="5">
        <f>tb_vendas[[#This Row],[Valor Total]]-tb_vendas[[#This Row],[Custo Total]]</f>
        <v>2537.8891769330503</v>
      </c>
      <c r="R4178" s="2">
        <v>10</v>
      </c>
      <c r="S4178" s="3">
        <v>6</v>
      </c>
      <c r="T4178" t="s">
        <v>80</v>
      </c>
      <c r="U4178" t="s">
        <v>82</v>
      </c>
    </row>
    <row r="4179" spans="1:21" x14ac:dyDescent="0.3">
      <c r="A4179" s="3" t="s">
        <v>4263</v>
      </c>
      <c r="B4179" s="1">
        <v>45380</v>
      </c>
      <c r="C4179" s="7" t="str">
        <f>TEXT(tb_vendas[[#This Row],[Data do Pedido]],"aaaa-mm")</f>
        <v>2024-03</v>
      </c>
      <c r="D4179" s="1" t="s">
        <v>6591</v>
      </c>
      <c r="E4179" t="s">
        <v>18</v>
      </c>
      <c r="F4179" t="s">
        <v>38</v>
      </c>
      <c r="G4179" t="s">
        <v>39</v>
      </c>
      <c r="H4179" t="s">
        <v>45</v>
      </c>
      <c r="I4179" t="s">
        <v>61</v>
      </c>
      <c r="J4179" t="s">
        <v>68</v>
      </c>
      <c r="K4179" t="s">
        <v>72</v>
      </c>
      <c r="L4179">
        <v>21</v>
      </c>
      <c r="M4179" s="5">
        <v>61.51</v>
      </c>
      <c r="N4179" s="5">
        <f t="shared" si="65"/>
        <v>1291.71</v>
      </c>
      <c r="O4179" s="5">
        <v>31.552389296923455</v>
      </c>
      <c r="P4179" s="5">
        <f>tb_vendas[[#This Row],[Quantidade]]*tb_vendas[[#This Row],[Custo Unitário]]</f>
        <v>662.6001752353925</v>
      </c>
      <c r="Q4179" s="5">
        <f>tb_vendas[[#This Row],[Valor Total]]-tb_vendas[[#This Row],[Custo Total]]</f>
        <v>629.10982476460754</v>
      </c>
      <c r="R4179" s="2">
        <v>4</v>
      </c>
      <c r="S4179" s="3">
        <v>10</v>
      </c>
      <c r="T4179" t="s">
        <v>81</v>
      </c>
      <c r="U4179" t="s">
        <v>83</v>
      </c>
    </row>
    <row r="4180" spans="1:21" x14ac:dyDescent="0.3">
      <c r="A4180" s="3" t="s">
        <v>4264</v>
      </c>
      <c r="B4180" s="1">
        <v>45381</v>
      </c>
      <c r="C4180" s="7" t="str">
        <f>TEXT(tb_vendas[[#This Row],[Data do Pedido]],"aaaa-mm")</f>
        <v>2024-03</v>
      </c>
      <c r="D4180" s="1" t="s">
        <v>6589</v>
      </c>
      <c r="E4180" t="s">
        <v>21</v>
      </c>
      <c r="F4180" t="s">
        <v>27</v>
      </c>
      <c r="G4180" t="s">
        <v>42</v>
      </c>
      <c r="H4180" t="s">
        <v>46</v>
      </c>
      <c r="I4180" t="s">
        <v>61</v>
      </c>
      <c r="J4180" t="s">
        <v>68</v>
      </c>
      <c r="K4180" t="s">
        <v>73</v>
      </c>
      <c r="L4180">
        <v>55</v>
      </c>
      <c r="M4180" s="5">
        <v>28.53</v>
      </c>
      <c r="N4180" s="5">
        <f t="shared" si="65"/>
        <v>1569.15</v>
      </c>
      <c r="O4180" s="5">
        <v>13.407317318199068</v>
      </c>
      <c r="P4180" s="5">
        <f>tb_vendas[[#This Row],[Quantidade]]*tb_vendas[[#This Row],[Custo Unitário]]</f>
        <v>737.4024525009487</v>
      </c>
      <c r="Q4180" s="5">
        <f>tb_vendas[[#This Row],[Valor Total]]-tb_vendas[[#This Row],[Custo Total]]</f>
        <v>831.74754749905139</v>
      </c>
      <c r="R4180" s="2">
        <v>10</v>
      </c>
      <c r="S4180" s="3">
        <v>6</v>
      </c>
      <c r="T4180" t="s">
        <v>80</v>
      </c>
      <c r="U4180" t="s">
        <v>82</v>
      </c>
    </row>
    <row r="4181" spans="1:21" x14ac:dyDescent="0.3">
      <c r="A4181" s="3" t="s">
        <v>4265</v>
      </c>
      <c r="B4181" s="1">
        <v>45381</v>
      </c>
      <c r="C4181" s="7" t="str">
        <f>TEXT(tb_vendas[[#This Row],[Data do Pedido]],"aaaa-mm")</f>
        <v>2024-03</v>
      </c>
      <c r="D4181" s="1" t="s">
        <v>6593</v>
      </c>
      <c r="E4181" t="s">
        <v>20</v>
      </c>
      <c r="F4181" t="s">
        <v>25</v>
      </c>
      <c r="G4181" t="s">
        <v>40</v>
      </c>
      <c r="H4181" t="s">
        <v>46</v>
      </c>
      <c r="I4181" t="s">
        <v>50</v>
      </c>
      <c r="J4181" t="s">
        <v>66</v>
      </c>
      <c r="K4181" t="s">
        <v>71</v>
      </c>
      <c r="L4181">
        <v>72</v>
      </c>
      <c r="M4181" s="5">
        <v>57.11</v>
      </c>
      <c r="N4181" s="5">
        <f t="shared" si="65"/>
        <v>4111.92</v>
      </c>
      <c r="O4181" s="5">
        <v>49.226137373768701</v>
      </c>
      <c r="P4181" s="5">
        <f>tb_vendas[[#This Row],[Quantidade]]*tb_vendas[[#This Row],[Custo Unitário]]</f>
        <v>3544.2818909113466</v>
      </c>
      <c r="Q4181" s="5">
        <f>tb_vendas[[#This Row],[Valor Total]]-tb_vendas[[#This Row],[Custo Total]]</f>
        <v>567.63810908865344</v>
      </c>
      <c r="R4181" s="2">
        <v>8</v>
      </c>
      <c r="S4181" s="3">
        <v>7</v>
      </c>
      <c r="T4181" t="s">
        <v>79</v>
      </c>
      <c r="U4181" t="s">
        <v>85</v>
      </c>
    </row>
    <row r="4182" spans="1:21" x14ac:dyDescent="0.3">
      <c r="A4182" s="3" t="s">
        <v>4266</v>
      </c>
      <c r="B4182" s="1">
        <v>45381</v>
      </c>
      <c r="C4182" s="7" t="str">
        <f>TEXT(tb_vendas[[#This Row],[Data do Pedido]],"aaaa-mm")</f>
        <v>2024-03</v>
      </c>
      <c r="D4182" s="1" t="s">
        <v>6588</v>
      </c>
      <c r="E4182" t="s">
        <v>22</v>
      </c>
      <c r="F4182" t="s">
        <v>33</v>
      </c>
      <c r="G4182" t="s">
        <v>42</v>
      </c>
      <c r="H4182" t="s">
        <v>46</v>
      </c>
      <c r="I4182" t="s">
        <v>50</v>
      </c>
      <c r="J4182" t="s">
        <v>66</v>
      </c>
      <c r="K4182" t="s">
        <v>73</v>
      </c>
      <c r="L4182">
        <v>51</v>
      </c>
      <c r="M4182" s="5">
        <v>2.83</v>
      </c>
      <c r="N4182" s="5">
        <f t="shared" si="65"/>
        <v>144.33000000000001</v>
      </c>
      <c r="O4182" s="5">
        <v>2.0191919657082322</v>
      </c>
      <c r="P4182" s="5">
        <f>tb_vendas[[#This Row],[Quantidade]]*tb_vendas[[#This Row],[Custo Unitário]]</f>
        <v>102.97879025111985</v>
      </c>
      <c r="Q4182" s="5">
        <f>tb_vendas[[#This Row],[Valor Total]]-tb_vendas[[#This Row],[Custo Total]]</f>
        <v>41.351209748880166</v>
      </c>
      <c r="R4182" s="2">
        <v>5</v>
      </c>
      <c r="S4182" s="3">
        <v>8</v>
      </c>
      <c r="T4182" t="s">
        <v>81</v>
      </c>
      <c r="U4182" t="s">
        <v>85</v>
      </c>
    </row>
    <row r="4183" spans="1:21" x14ac:dyDescent="0.3">
      <c r="A4183" s="3" t="s">
        <v>4267</v>
      </c>
      <c r="B4183" s="1">
        <v>45381</v>
      </c>
      <c r="C4183" s="7" t="str">
        <f>TEXT(tb_vendas[[#This Row],[Data do Pedido]],"aaaa-mm")</f>
        <v>2024-03</v>
      </c>
      <c r="D4183" s="1" t="s">
        <v>6593</v>
      </c>
      <c r="E4183" t="s">
        <v>22</v>
      </c>
      <c r="F4183" t="s">
        <v>28</v>
      </c>
      <c r="G4183" t="s">
        <v>43</v>
      </c>
      <c r="H4183" t="s">
        <v>45</v>
      </c>
      <c r="I4183" t="s">
        <v>53</v>
      </c>
      <c r="J4183" t="s">
        <v>67</v>
      </c>
      <c r="K4183" t="s">
        <v>73</v>
      </c>
      <c r="L4183">
        <v>89</v>
      </c>
      <c r="M4183" s="5">
        <v>42.21</v>
      </c>
      <c r="N4183" s="5">
        <f t="shared" si="65"/>
        <v>3756.69</v>
      </c>
      <c r="O4183" s="5">
        <v>15.772093806436695</v>
      </c>
      <c r="P4183" s="5">
        <f>tb_vendas[[#This Row],[Quantidade]]*tb_vendas[[#This Row],[Custo Unitário]]</f>
        <v>1403.7163487728658</v>
      </c>
      <c r="Q4183" s="5">
        <f>tb_vendas[[#This Row],[Valor Total]]-tb_vendas[[#This Row],[Custo Total]]</f>
        <v>2352.9736512271343</v>
      </c>
      <c r="R4183" s="2">
        <v>8</v>
      </c>
      <c r="S4183" s="3">
        <v>8</v>
      </c>
      <c r="T4183" t="s">
        <v>81</v>
      </c>
      <c r="U4183" t="s">
        <v>83</v>
      </c>
    </row>
    <row r="4184" spans="1:21" x14ac:dyDescent="0.3">
      <c r="A4184" s="3" t="s">
        <v>4268</v>
      </c>
      <c r="B4184" s="1">
        <v>45381</v>
      </c>
      <c r="C4184" s="7" t="str">
        <f>TEXT(tb_vendas[[#This Row],[Data do Pedido]],"aaaa-mm")</f>
        <v>2024-03</v>
      </c>
      <c r="D4184" s="1" t="s">
        <v>6592</v>
      </c>
      <c r="E4184" t="s">
        <v>19</v>
      </c>
      <c r="F4184" t="s">
        <v>35</v>
      </c>
      <c r="G4184" t="s">
        <v>44</v>
      </c>
      <c r="H4184" t="s">
        <v>46</v>
      </c>
      <c r="I4184" t="s">
        <v>58</v>
      </c>
      <c r="J4184" t="s">
        <v>64</v>
      </c>
      <c r="K4184" t="s">
        <v>71</v>
      </c>
      <c r="L4184">
        <v>85</v>
      </c>
      <c r="M4184" s="5">
        <v>49.18</v>
      </c>
      <c r="N4184" s="5">
        <f t="shared" si="65"/>
        <v>4180.3</v>
      </c>
      <c r="O4184" s="5">
        <v>16.490876134117563</v>
      </c>
      <c r="P4184" s="5">
        <f>tb_vendas[[#This Row],[Quantidade]]*tb_vendas[[#This Row],[Custo Unitário]]</f>
        <v>1401.7244713999928</v>
      </c>
      <c r="Q4184" s="5">
        <f>tb_vendas[[#This Row],[Valor Total]]-tb_vendas[[#This Row],[Custo Total]]</f>
        <v>2778.5755286000076</v>
      </c>
      <c r="R4184" s="2">
        <v>1</v>
      </c>
      <c r="S4184" s="3">
        <v>10</v>
      </c>
      <c r="T4184" t="s">
        <v>81</v>
      </c>
      <c r="U4184" t="s">
        <v>82</v>
      </c>
    </row>
    <row r="4185" spans="1:21" x14ac:dyDescent="0.3">
      <c r="A4185" s="3" t="s">
        <v>4269</v>
      </c>
      <c r="B4185" s="1">
        <v>45382</v>
      </c>
      <c r="C4185" s="7" t="str">
        <f>TEXT(tb_vendas[[#This Row],[Data do Pedido]],"aaaa-mm")</f>
        <v>2024-03</v>
      </c>
      <c r="D4185" s="1" t="s">
        <v>6589</v>
      </c>
      <c r="E4185" t="s">
        <v>21</v>
      </c>
      <c r="F4185" t="s">
        <v>28</v>
      </c>
      <c r="G4185" t="s">
        <v>43</v>
      </c>
      <c r="H4185" t="s">
        <v>45</v>
      </c>
      <c r="I4185" t="s">
        <v>55</v>
      </c>
      <c r="J4185" t="s">
        <v>69</v>
      </c>
      <c r="K4185" t="s">
        <v>72</v>
      </c>
      <c r="L4185">
        <v>53</v>
      </c>
      <c r="M4185" s="5">
        <v>47.72</v>
      </c>
      <c r="N4185" s="5">
        <f t="shared" si="65"/>
        <v>2529.16</v>
      </c>
      <c r="O4185" s="5">
        <v>28.942657325850909</v>
      </c>
      <c r="P4185" s="5">
        <f>tb_vendas[[#This Row],[Quantidade]]*tb_vendas[[#This Row],[Custo Unitário]]</f>
        <v>1533.9608382700983</v>
      </c>
      <c r="Q4185" s="5">
        <f>tb_vendas[[#This Row],[Valor Total]]-tb_vendas[[#This Row],[Custo Total]]</f>
        <v>995.19916172990156</v>
      </c>
      <c r="R4185" s="2">
        <v>3</v>
      </c>
      <c r="S4185" s="3">
        <v>3</v>
      </c>
      <c r="T4185" t="s">
        <v>81</v>
      </c>
      <c r="U4185" t="s">
        <v>84</v>
      </c>
    </row>
    <row r="4186" spans="1:21" x14ac:dyDescent="0.3">
      <c r="A4186" s="3" t="s">
        <v>4270</v>
      </c>
      <c r="B4186" s="1">
        <v>45382</v>
      </c>
      <c r="C4186" s="7" t="str">
        <f>TEXT(tb_vendas[[#This Row],[Data do Pedido]],"aaaa-mm")</f>
        <v>2024-03</v>
      </c>
      <c r="D4186" s="1" t="s">
        <v>6591</v>
      </c>
      <c r="E4186" t="s">
        <v>20</v>
      </c>
      <c r="F4186" t="s">
        <v>32</v>
      </c>
      <c r="G4186" t="s">
        <v>39</v>
      </c>
      <c r="H4186" t="s">
        <v>45</v>
      </c>
      <c r="I4186" t="s">
        <v>57</v>
      </c>
      <c r="J4186" t="s">
        <v>66</v>
      </c>
      <c r="K4186" t="s">
        <v>72</v>
      </c>
      <c r="L4186">
        <v>7</v>
      </c>
      <c r="M4186" s="5">
        <v>17.48</v>
      </c>
      <c r="N4186" s="5">
        <f t="shared" si="65"/>
        <v>122.36</v>
      </c>
      <c r="O4186" s="5">
        <v>4.7387374826381041</v>
      </c>
      <c r="P4186" s="5">
        <f>tb_vendas[[#This Row],[Quantidade]]*tb_vendas[[#This Row],[Custo Unitário]]</f>
        <v>33.171162378466732</v>
      </c>
      <c r="Q4186" s="5">
        <f>tb_vendas[[#This Row],[Valor Total]]-tb_vendas[[#This Row],[Custo Total]]</f>
        <v>89.188837621533267</v>
      </c>
      <c r="R4186" s="2">
        <v>3</v>
      </c>
      <c r="S4186" s="3">
        <v>8</v>
      </c>
      <c r="T4186" t="s">
        <v>79</v>
      </c>
      <c r="U4186" t="s">
        <v>82</v>
      </c>
    </row>
    <row r="4187" spans="1:21" x14ac:dyDescent="0.3">
      <c r="A4187" s="3" t="s">
        <v>4271</v>
      </c>
      <c r="B4187" s="1">
        <v>45382</v>
      </c>
      <c r="C4187" s="7" t="str">
        <f>TEXT(tb_vendas[[#This Row],[Data do Pedido]],"aaaa-mm")</f>
        <v>2024-03</v>
      </c>
      <c r="D4187" s="1" t="s">
        <v>6588</v>
      </c>
      <c r="E4187" t="s">
        <v>22</v>
      </c>
      <c r="F4187" t="s">
        <v>28</v>
      </c>
      <c r="G4187" t="s">
        <v>43</v>
      </c>
      <c r="H4187" t="s">
        <v>45</v>
      </c>
      <c r="I4187" t="s">
        <v>57</v>
      </c>
      <c r="J4187" t="s">
        <v>66</v>
      </c>
      <c r="K4187" t="s">
        <v>73</v>
      </c>
      <c r="L4187">
        <v>51</v>
      </c>
      <c r="M4187" s="5">
        <v>49.21</v>
      </c>
      <c r="N4187" s="5">
        <f t="shared" si="65"/>
        <v>2509.71</v>
      </c>
      <c r="O4187" s="5">
        <v>17.294596335356268</v>
      </c>
      <c r="P4187" s="5">
        <f>tb_vendas[[#This Row],[Quantidade]]*tb_vendas[[#This Row],[Custo Unitário]]</f>
        <v>882.02441310316965</v>
      </c>
      <c r="Q4187" s="5">
        <f>tb_vendas[[#This Row],[Valor Total]]-tb_vendas[[#This Row],[Custo Total]]</f>
        <v>1627.6855868968305</v>
      </c>
      <c r="R4187" s="2">
        <v>7</v>
      </c>
      <c r="S4187" s="3">
        <v>7</v>
      </c>
      <c r="T4187" t="s">
        <v>79</v>
      </c>
      <c r="U4187" t="s">
        <v>84</v>
      </c>
    </row>
    <row r="4188" spans="1:21" x14ac:dyDescent="0.3">
      <c r="A4188" s="3" t="s">
        <v>4272</v>
      </c>
      <c r="B4188" s="1">
        <v>45382</v>
      </c>
      <c r="C4188" s="7" t="str">
        <f>TEXT(tb_vendas[[#This Row],[Data do Pedido]],"aaaa-mm")</f>
        <v>2024-03</v>
      </c>
      <c r="D4188" s="1" t="s">
        <v>6592</v>
      </c>
      <c r="E4188" t="s">
        <v>23</v>
      </c>
      <c r="F4188" t="s">
        <v>35</v>
      </c>
      <c r="G4188" t="s">
        <v>44</v>
      </c>
      <c r="H4188" t="s">
        <v>46</v>
      </c>
      <c r="I4188" t="s">
        <v>49</v>
      </c>
      <c r="J4188" t="s">
        <v>65</v>
      </c>
      <c r="K4188" t="s">
        <v>72</v>
      </c>
      <c r="L4188">
        <v>70</v>
      </c>
      <c r="M4188" s="5">
        <v>40.17</v>
      </c>
      <c r="N4188" s="5">
        <f t="shared" si="65"/>
        <v>2811.9</v>
      </c>
      <c r="O4188" s="5">
        <v>14.856217773046762</v>
      </c>
      <c r="P4188" s="5">
        <f>tb_vendas[[#This Row],[Quantidade]]*tb_vendas[[#This Row],[Custo Unitário]]</f>
        <v>1039.9352441132733</v>
      </c>
      <c r="Q4188" s="5">
        <f>tb_vendas[[#This Row],[Valor Total]]-tb_vendas[[#This Row],[Custo Total]]</f>
        <v>1771.9647558867268</v>
      </c>
      <c r="R4188" s="2">
        <v>3</v>
      </c>
      <c r="S4188" s="3">
        <v>3</v>
      </c>
      <c r="T4188" t="s">
        <v>80</v>
      </c>
      <c r="U4188" t="s">
        <v>85</v>
      </c>
    </row>
    <row r="4189" spans="1:21" x14ac:dyDescent="0.3">
      <c r="A4189" s="3" t="s">
        <v>4273</v>
      </c>
      <c r="B4189" s="1">
        <v>45382</v>
      </c>
      <c r="C4189" s="7" t="str">
        <f>TEXT(tb_vendas[[#This Row],[Data do Pedido]],"aaaa-mm")</f>
        <v>2024-03</v>
      </c>
      <c r="D4189" s="1" t="s">
        <v>6591</v>
      </c>
      <c r="E4189" t="s">
        <v>21</v>
      </c>
      <c r="F4189" t="s">
        <v>33</v>
      </c>
      <c r="G4189" t="s">
        <v>42</v>
      </c>
      <c r="H4189" t="s">
        <v>46</v>
      </c>
      <c r="I4189" t="s">
        <v>57</v>
      </c>
      <c r="J4189" t="s">
        <v>66</v>
      </c>
      <c r="K4189" t="s">
        <v>74</v>
      </c>
      <c r="L4189">
        <v>70</v>
      </c>
      <c r="M4189" s="5">
        <v>10.23</v>
      </c>
      <c r="N4189" s="5">
        <f t="shared" si="65"/>
        <v>716.1</v>
      </c>
      <c r="O4189" s="5">
        <v>3.06558316387639</v>
      </c>
      <c r="P4189" s="5">
        <f>tb_vendas[[#This Row],[Quantidade]]*tb_vendas[[#This Row],[Custo Unitário]]</f>
        <v>214.59082147134728</v>
      </c>
      <c r="Q4189" s="5">
        <f>tb_vendas[[#This Row],[Valor Total]]-tb_vendas[[#This Row],[Custo Total]]</f>
        <v>501.50917852865274</v>
      </c>
      <c r="R4189" s="2">
        <v>1</v>
      </c>
      <c r="S4189" s="3">
        <v>8</v>
      </c>
      <c r="T4189" t="s">
        <v>80</v>
      </c>
      <c r="U4189" t="s">
        <v>83</v>
      </c>
    </row>
    <row r="4190" spans="1:21" x14ac:dyDescent="0.3">
      <c r="A4190" s="3" t="s">
        <v>4274</v>
      </c>
      <c r="B4190" s="1">
        <v>45382</v>
      </c>
      <c r="C4190" s="7" t="str">
        <f>TEXT(tb_vendas[[#This Row],[Data do Pedido]],"aaaa-mm")</f>
        <v>2024-03</v>
      </c>
      <c r="D4190" s="1" t="s">
        <v>6591</v>
      </c>
      <c r="E4190" t="s">
        <v>22</v>
      </c>
      <c r="F4190" t="s">
        <v>26</v>
      </c>
      <c r="G4190" t="s">
        <v>41</v>
      </c>
      <c r="H4190" t="s">
        <v>45</v>
      </c>
      <c r="I4190" t="s">
        <v>61</v>
      </c>
      <c r="J4190" t="s">
        <v>68</v>
      </c>
      <c r="K4190" t="s">
        <v>73</v>
      </c>
      <c r="L4190">
        <v>9</v>
      </c>
      <c r="M4190" s="5">
        <v>2.85</v>
      </c>
      <c r="N4190" s="5">
        <f t="shared" si="65"/>
        <v>25.650000000000002</v>
      </c>
      <c r="O4190" s="5">
        <v>1.1503109146204815</v>
      </c>
      <c r="P4190" s="5">
        <f>tb_vendas[[#This Row],[Quantidade]]*tb_vendas[[#This Row],[Custo Unitário]]</f>
        <v>10.352798231584334</v>
      </c>
      <c r="Q4190" s="5">
        <f>tb_vendas[[#This Row],[Valor Total]]-tb_vendas[[#This Row],[Custo Total]]</f>
        <v>15.297201768415668</v>
      </c>
      <c r="R4190" s="2">
        <v>5</v>
      </c>
      <c r="S4190" s="3">
        <v>8</v>
      </c>
      <c r="T4190" t="s">
        <v>80</v>
      </c>
      <c r="U4190" t="s">
        <v>85</v>
      </c>
    </row>
    <row r="4191" spans="1:21" x14ac:dyDescent="0.3">
      <c r="A4191" s="3" t="s">
        <v>4275</v>
      </c>
      <c r="B4191" s="1">
        <v>45382</v>
      </c>
      <c r="C4191" s="7" t="str">
        <f>TEXT(tb_vendas[[#This Row],[Data do Pedido]],"aaaa-mm")</f>
        <v>2024-03</v>
      </c>
      <c r="D4191" s="1" t="s">
        <v>6591</v>
      </c>
      <c r="E4191" t="s">
        <v>18</v>
      </c>
      <c r="F4191" t="s">
        <v>38</v>
      </c>
      <c r="G4191" t="s">
        <v>39</v>
      </c>
      <c r="H4191" t="s">
        <v>45</v>
      </c>
      <c r="I4191" t="s">
        <v>49</v>
      </c>
      <c r="J4191" t="s">
        <v>65</v>
      </c>
      <c r="K4191" t="s">
        <v>75</v>
      </c>
      <c r="L4191">
        <v>69</v>
      </c>
      <c r="M4191" s="5">
        <v>5.59</v>
      </c>
      <c r="N4191" s="5">
        <f t="shared" si="65"/>
        <v>385.71</v>
      </c>
      <c r="O4191" s="5">
        <v>2.3262272680227638</v>
      </c>
      <c r="P4191" s="5">
        <f>tb_vendas[[#This Row],[Quantidade]]*tb_vendas[[#This Row],[Custo Unitário]]</f>
        <v>160.5096814935707</v>
      </c>
      <c r="Q4191" s="5">
        <f>tb_vendas[[#This Row],[Valor Total]]-tb_vendas[[#This Row],[Custo Total]]</f>
        <v>225.20031850642928</v>
      </c>
      <c r="R4191" s="2">
        <v>10</v>
      </c>
      <c r="S4191" s="3">
        <v>8</v>
      </c>
      <c r="T4191" t="s">
        <v>81</v>
      </c>
      <c r="U4191" t="s">
        <v>84</v>
      </c>
    </row>
    <row r="4192" spans="1:21" x14ac:dyDescent="0.3">
      <c r="A4192" s="3" t="s">
        <v>4276</v>
      </c>
      <c r="B4192" s="1">
        <v>45382</v>
      </c>
      <c r="C4192" s="7" t="str">
        <f>TEXT(tb_vendas[[#This Row],[Data do Pedido]],"aaaa-mm")</f>
        <v>2024-03</v>
      </c>
      <c r="D4192" s="1" t="s">
        <v>6593</v>
      </c>
      <c r="E4192" t="s">
        <v>19</v>
      </c>
      <c r="F4192" t="s">
        <v>32</v>
      </c>
      <c r="G4192" t="s">
        <v>39</v>
      </c>
      <c r="H4192" t="s">
        <v>45</v>
      </c>
      <c r="I4192" t="s">
        <v>56</v>
      </c>
      <c r="J4192" t="s">
        <v>63</v>
      </c>
      <c r="K4192" t="s">
        <v>73</v>
      </c>
      <c r="L4192">
        <v>57</v>
      </c>
      <c r="M4192" s="5">
        <v>19.670000000000002</v>
      </c>
      <c r="N4192" s="5">
        <f t="shared" si="65"/>
        <v>1121.19</v>
      </c>
      <c r="O4192" s="5">
        <v>5.4981999912097494</v>
      </c>
      <c r="P4192" s="5">
        <f>tb_vendas[[#This Row],[Quantidade]]*tb_vendas[[#This Row],[Custo Unitário]]</f>
        <v>313.39739949895574</v>
      </c>
      <c r="Q4192" s="5">
        <f>tb_vendas[[#This Row],[Valor Total]]-tb_vendas[[#This Row],[Custo Total]]</f>
        <v>807.79260050104426</v>
      </c>
      <c r="R4192" s="2">
        <v>3</v>
      </c>
      <c r="S4192" s="3">
        <v>0</v>
      </c>
      <c r="T4192" t="s">
        <v>80</v>
      </c>
      <c r="U4192" t="s">
        <v>83</v>
      </c>
    </row>
    <row r="4193" spans="1:21" x14ac:dyDescent="0.3">
      <c r="A4193" s="3" t="s">
        <v>4277</v>
      </c>
      <c r="B4193" s="1">
        <v>45382</v>
      </c>
      <c r="C4193" s="7" t="str">
        <f>TEXT(tb_vendas[[#This Row],[Data do Pedido]],"aaaa-mm")</f>
        <v>2024-03</v>
      </c>
      <c r="D4193" s="1" t="s">
        <v>6589</v>
      </c>
      <c r="E4193" t="s">
        <v>17</v>
      </c>
      <c r="F4193" t="s">
        <v>32</v>
      </c>
      <c r="G4193" t="s">
        <v>39</v>
      </c>
      <c r="H4193" t="s">
        <v>45</v>
      </c>
      <c r="I4193" t="s">
        <v>56</v>
      </c>
      <c r="J4193" t="s">
        <v>63</v>
      </c>
      <c r="K4193" t="s">
        <v>77</v>
      </c>
      <c r="L4193">
        <v>10</v>
      </c>
      <c r="M4193" s="5">
        <v>51.55</v>
      </c>
      <c r="N4193" s="5">
        <f t="shared" si="65"/>
        <v>515.5</v>
      </c>
      <c r="O4193" s="5">
        <v>20.107499942517745</v>
      </c>
      <c r="P4193" s="5">
        <f>tb_vendas[[#This Row],[Quantidade]]*tb_vendas[[#This Row],[Custo Unitário]]</f>
        <v>201.07499942517745</v>
      </c>
      <c r="Q4193" s="5">
        <f>tb_vendas[[#This Row],[Valor Total]]-tb_vendas[[#This Row],[Custo Total]]</f>
        <v>314.42500057482255</v>
      </c>
      <c r="R4193" s="2">
        <v>6</v>
      </c>
      <c r="S4193" s="3">
        <v>2</v>
      </c>
      <c r="T4193" t="s">
        <v>80</v>
      </c>
      <c r="U4193" t="s">
        <v>83</v>
      </c>
    </row>
    <row r="4194" spans="1:21" x14ac:dyDescent="0.3">
      <c r="A4194" s="3" t="s">
        <v>4278</v>
      </c>
      <c r="B4194" s="1">
        <v>45382</v>
      </c>
      <c r="C4194" s="7" t="str">
        <f>TEXT(tb_vendas[[#This Row],[Data do Pedido]],"aaaa-mm")</f>
        <v>2024-03</v>
      </c>
      <c r="D4194" s="1" t="s">
        <v>6593</v>
      </c>
      <c r="E4194" t="s">
        <v>19</v>
      </c>
      <c r="F4194" t="s">
        <v>24</v>
      </c>
      <c r="G4194" t="s">
        <v>39</v>
      </c>
      <c r="H4194" t="s">
        <v>45</v>
      </c>
      <c r="I4194" t="s">
        <v>53</v>
      </c>
      <c r="J4194" t="s">
        <v>67</v>
      </c>
      <c r="K4194" t="s">
        <v>77</v>
      </c>
      <c r="L4194">
        <v>31</v>
      </c>
      <c r="M4194" s="5">
        <v>47.45</v>
      </c>
      <c r="N4194" s="5">
        <f t="shared" si="65"/>
        <v>1470.95</v>
      </c>
      <c r="O4194" s="5">
        <v>17.692681128178886</v>
      </c>
      <c r="P4194" s="5">
        <f>tb_vendas[[#This Row],[Quantidade]]*tb_vendas[[#This Row],[Custo Unitário]]</f>
        <v>548.47311497354553</v>
      </c>
      <c r="Q4194" s="5">
        <f>tb_vendas[[#This Row],[Valor Total]]-tb_vendas[[#This Row],[Custo Total]]</f>
        <v>922.47688502645451</v>
      </c>
      <c r="R4194" s="2">
        <v>4</v>
      </c>
      <c r="S4194" s="3">
        <v>8</v>
      </c>
      <c r="T4194" t="s">
        <v>80</v>
      </c>
      <c r="U4194" t="s">
        <v>85</v>
      </c>
    </row>
    <row r="4195" spans="1:21" x14ac:dyDescent="0.3">
      <c r="A4195" s="3" t="s">
        <v>4279</v>
      </c>
      <c r="B4195" s="1">
        <v>45383</v>
      </c>
      <c r="C4195" s="7" t="str">
        <f>TEXT(tb_vendas[[#This Row],[Data do Pedido]],"aaaa-mm")</f>
        <v>2024-04</v>
      </c>
      <c r="D4195" s="1" t="s">
        <v>6591</v>
      </c>
      <c r="E4195" t="s">
        <v>22</v>
      </c>
      <c r="F4195" t="s">
        <v>34</v>
      </c>
      <c r="G4195" t="s">
        <v>40</v>
      </c>
      <c r="H4195" t="s">
        <v>46</v>
      </c>
      <c r="I4195" t="s">
        <v>53</v>
      </c>
      <c r="J4195" t="s">
        <v>67</v>
      </c>
      <c r="K4195" t="s">
        <v>71</v>
      </c>
      <c r="L4195">
        <v>62</v>
      </c>
      <c r="M4195" s="5">
        <v>81.27</v>
      </c>
      <c r="N4195" s="5">
        <f t="shared" si="65"/>
        <v>5038.74</v>
      </c>
      <c r="O4195" s="5">
        <v>39.510691566952836</v>
      </c>
      <c r="P4195" s="5">
        <f>tb_vendas[[#This Row],[Quantidade]]*tb_vendas[[#This Row],[Custo Unitário]]</f>
        <v>2449.6628771510759</v>
      </c>
      <c r="Q4195" s="5">
        <f>tb_vendas[[#This Row],[Valor Total]]-tb_vendas[[#This Row],[Custo Total]]</f>
        <v>2589.0771228489239</v>
      </c>
      <c r="R4195" s="2">
        <v>2</v>
      </c>
      <c r="S4195" s="3">
        <v>0</v>
      </c>
      <c r="T4195" t="s">
        <v>79</v>
      </c>
      <c r="U4195" t="s">
        <v>85</v>
      </c>
    </row>
    <row r="4196" spans="1:21" x14ac:dyDescent="0.3">
      <c r="A4196" s="3" t="s">
        <v>4280</v>
      </c>
      <c r="B4196" s="1">
        <v>45383</v>
      </c>
      <c r="C4196" s="7" t="str">
        <f>TEXT(tb_vendas[[#This Row],[Data do Pedido]],"aaaa-mm")</f>
        <v>2024-04</v>
      </c>
      <c r="D4196" s="1" t="s">
        <v>6591</v>
      </c>
      <c r="E4196" t="s">
        <v>22</v>
      </c>
      <c r="F4196" t="s">
        <v>24</v>
      </c>
      <c r="G4196" t="s">
        <v>39</v>
      </c>
      <c r="H4196" t="s">
        <v>45</v>
      </c>
      <c r="I4196" t="s">
        <v>48</v>
      </c>
      <c r="J4196" t="s">
        <v>64</v>
      </c>
      <c r="K4196" t="s">
        <v>71</v>
      </c>
      <c r="L4196">
        <v>22</v>
      </c>
      <c r="M4196" s="5">
        <v>24.72</v>
      </c>
      <c r="N4196" s="5">
        <f t="shared" si="65"/>
        <v>543.83999999999992</v>
      </c>
      <c r="O4196" s="5">
        <v>8.2197682170276689</v>
      </c>
      <c r="P4196" s="5">
        <f>tb_vendas[[#This Row],[Quantidade]]*tb_vendas[[#This Row],[Custo Unitário]]</f>
        <v>180.83490077460871</v>
      </c>
      <c r="Q4196" s="5">
        <f>tb_vendas[[#This Row],[Valor Total]]-tb_vendas[[#This Row],[Custo Total]]</f>
        <v>363.00509922539118</v>
      </c>
      <c r="R4196" s="2">
        <v>9</v>
      </c>
      <c r="S4196" s="3">
        <v>0</v>
      </c>
      <c r="T4196" t="s">
        <v>80</v>
      </c>
      <c r="U4196" t="s">
        <v>84</v>
      </c>
    </row>
    <row r="4197" spans="1:21" x14ac:dyDescent="0.3">
      <c r="A4197" s="3" t="s">
        <v>4281</v>
      </c>
      <c r="B4197" s="1">
        <v>45383</v>
      </c>
      <c r="C4197" s="7" t="str">
        <f>TEXT(tb_vendas[[#This Row],[Data do Pedido]],"aaaa-mm")</f>
        <v>2024-04</v>
      </c>
      <c r="D4197" s="1" t="s">
        <v>6588</v>
      </c>
      <c r="E4197" t="s">
        <v>18</v>
      </c>
      <c r="F4197" t="s">
        <v>33</v>
      </c>
      <c r="G4197" t="s">
        <v>42</v>
      </c>
      <c r="H4197" t="s">
        <v>46</v>
      </c>
      <c r="I4197" t="s">
        <v>61</v>
      </c>
      <c r="J4197" t="s">
        <v>68</v>
      </c>
      <c r="K4197" t="s">
        <v>73</v>
      </c>
      <c r="L4197">
        <v>30</v>
      </c>
      <c r="M4197" s="5">
        <v>43.83</v>
      </c>
      <c r="N4197" s="5">
        <f t="shared" si="65"/>
        <v>1314.8999999999999</v>
      </c>
      <c r="O4197" s="5">
        <v>13.525032146868885</v>
      </c>
      <c r="P4197" s="5">
        <f>tb_vendas[[#This Row],[Quantidade]]*tb_vendas[[#This Row],[Custo Unitário]]</f>
        <v>405.75096440606654</v>
      </c>
      <c r="Q4197" s="5">
        <f>tb_vendas[[#This Row],[Valor Total]]-tb_vendas[[#This Row],[Custo Total]]</f>
        <v>909.14903559393338</v>
      </c>
      <c r="R4197" s="2">
        <v>3</v>
      </c>
      <c r="S4197" s="3">
        <v>10</v>
      </c>
      <c r="T4197" t="s">
        <v>81</v>
      </c>
      <c r="U4197" t="s">
        <v>82</v>
      </c>
    </row>
    <row r="4198" spans="1:21" x14ac:dyDescent="0.3">
      <c r="A4198" s="3" t="s">
        <v>4282</v>
      </c>
      <c r="B4198" s="1">
        <v>45384</v>
      </c>
      <c r="C4198" s="7" t="str">
        <f>TEXT(tb_vendas[[#This Row],[Data do Pedido]],"aaaa-mm")</f>
        <v>2024-04</v>
      </c>
      <c r="D4198" s="1" t="s">
        <v>6589</v>
      </c>
      <c r="E4198" t="s">
        <v>18</v>
      </c>
      <c r="F4198" t="s">
        <v>35</v>
      </c>
      <c r="G4198" t="s">
        <v>44</v>
      </c>
      <c r="H4198" t="s">
        <v>46</v>
      </c>
      <c r="I4198" t="s">
        <v>58</v>
      </c>
      <c r="J4198" t="s">
        <v>64</v>
      </c>
      <c r="K4198" t="s">
        <v>72</v>
      </c>
      <c r="L4198">
        <v>98</v>
      </c>
      <c r="M4198" s="5">
        <v>54.57</v>
      </c>
      <c r="N4198" s="5">
        <f t="shared" si="65"/>
        <v>5347.86</v>
      </c>
      <c r="O4198" s="5">
        <v>49.354933054629015</v>
      </c>
      <c r="P4198" s="5">
        <f>tb_vendas[[#This Row],[Quantidade]]*tb_vendas[[#This Row],[Custo Unitário]]</f>
        <v>4836.7834393536432</v>
      </c>
      <c r="Q4198" s="5">
        <f>tb_vendas[[#This Row],[Valor Total]]-tb_vendas[[#This Row],[Custo Total]]</f>
        <v>511.07656064635648</v>
      </c>
      <c r="R4198" s="2">
        <v>8</v>
      </c>
      <c r="S4198" s="3">
        <v>0</v>
      </c>
      <c r="T4198" t="s">
        <v>79</v>
      </c>
      <c r="U4198" t="s">
        <v>84</v>
      </c>
    </row>
    <row r="4199" spans="1:21" x14ac:dyDescent="0.3">
      <c r="A4199" s="3" t="s">
        <v>4283</v>
      </c>
      <c r="B4199" s="1">
        <v>45385</v>
      </c>
      <c r="C4199" s="7" t="str">
        <f>TEXT(tb_vendas[[#This Row],[Data do Pedido]],"aaaa-mm")</f>
        <v>2024-04</v>
      </c>
      <c r="D4199" s="1" t="s">
        <v>6588</v>
      </c>
      <c r="E4199" t="s">
        <v>16</v>
      </c>
      <c r="F4199" t="s">
        <v>24</v>
      </c>
      <c r="G4199" t="s">
        <v>39</v>
      </c>
      <c r="H4199" t="s">
        <v>45</v>
      </c>
      <c r="I4199" t="s">
        <v>48</v>
      </c>
      <c r="J4199" t="s">
        <v>64</v>
      </c>
      <c r="K4199" t="s">
        <v>77</v>
      </c>
      <c r="L4199">
        <v>24</v>
      </c>
      <c r="M4199" s="5">
        <v>46.45</v>
      </c>
      <c r="N4199" s="5">
        <f t="shared" si="65"/>
        <v>1114.8000000000002</v>
      </c>
      <c r="O4199" s="5">
        <v>17.113393656857017</v>
      </c>
      <c r="P4199" s="5">
        <f>tb_vendas[[#This Row],[Quantidade]]*tb_vendas[[#This Row],[Custo Unitário]]</f>
        <v>410.72144776456844</v>
      </c>
      <c r="Q4199" s="5">
        <f>tb_vendas[[#This Row],[Valor Total]]-tb_vendas[[#This Row],[Custo Total]]</f>
        <v>704.07855223543174</v>
      </c>
      <c r="R4199" s="2">
        <v>4</v>
      </c>
      <c r="S4199" s="3">
        <v>10</v>
      </c>
      <c r="T4199" t="s">
        <v>79</v>
      </c>
      <c r="U4199" t="s">
        <v>85</v>
      </c>
    </row>
    <row r="4200" spans="1:21" x14ac:dyDescent="0.3">
      <c r="A4200" s="3" t="s">
        <v>4284</v>
      </c>
      <c r="B4200" s="1">
        <v>45385</v>
      </c>
      <c r="C4200" s="7" t="str">
        <f>TEXT(tb_vendas[[#This Row],[Data do Pedido]],"aaaa-mm")</f>
        <v>2024-04</v>
      </c>
      <c r="D4200" s="1" t="s">
        <v>6590</v>
      </c>
      <c r="E4200" t="s">
        <v>17</v>
      </c>
      <c r="F4200" t="s">
        <v>24</v>
      </c>
      <c r="G4200" t="s">
        <v>39</v>
      </c>
      <c r="H4200" t="s">
        <v>45</v>
      </c>
      <c r="I4200" t="s">
        <v>57</v>
      </c>
      <c r="J4200" t="s">
        <v>66</v>
      </c>
      <c r="K4200" t="s">
        <v>71</v>
      </c>
      <c r="L4200">
        <v>99</v>
      </c>
      <c r="M4200" s="5">
        <v>55.83</v>
      </c>
      <c r="N4200" s="5">
        <f t="shared" si="65"/>
        <v>5527.17</v>
      </c>
      <c r="O4200" s="5">
        <v>17.055278463306731</v>
      </c>
      <c r="P4200" s="5">
        <f>tb_vendas[[#This Row],[Quantidade]]*tb_vendas[[#This Row],[Custo Unitário]]</f>
        <v>1688.4725678673665</v>
      </c>
      <c r="Q4200" s="5">
        <f>tb_vendas[[#This Row],[Valor Total]]-tb_vendas[[#This Row],[Custo Total]]</f>
        <v>3838.6974321326334</v>
      </c>
      <c r="R4200" s="2">
        <v>1</v>
      </c>
      <c r="S4200" s="3">
        <v>9</v>
      </c>
      <c r="T4200" t="s">
        <v>80</v>
      </c>
      <c r="U4200" t="s">
        <v>83</v>
      </c>
    </row>
    <row r="4201" spans="1:21" x14ac:dyDescent="0.3">
      <c r="A4201" s="3" t="s">
        <v>4285</v>
      </c>
      <c r="B4201" s="1">
        <v>45385</v>
      </c>
      <c r="C4201" s="7" t="str">
        <f>TEXT(tb_vendas[[#This Row],[Data do Pedido]],"aaaa-mm")</f>
        <v>2024-04</v>
      </c>
      <c r="D4201" s="1" t="s">
        <v>6592</v>
      </c>
      <c r="E4201" t="s">
        <v>18</v>
      </c>
      <c r="F4201" t="s">
        <v>38</v>
      </c>
      <c r="G4201" t="s">
        <v>39</v>
      </c>
      <c r="H4201" t="s">
        <v>45</v>
      </c>
      <c r="I4201" t="s">
        <v>49</v>
      </c>
      <c r="J4201" t="s">
        <v>65</v>
      </c>
      <c r="K4201" t="s">
        <v>71</v>
      </c>
      <c r="L4201">
        <v>34</v>
      </c>
      <c r="M4201" s="5">
        <v>21.22</v>
      </c>
      <c r="N4201" s="5">
        <f t="shared" si="65"/>
        <v>721.48</v>
      </c>
      <c r="O4201" s="5">
        <v>16.497048803932607</v>
      </c>
      <c r="P4201" s="5">
        <f>tb_vendas[[#This Row],[Quantidade]]*tb_vendas[[#This Row],[Custo Unitário]]</f>
        <v>560.89965933370866</v>
      </c>
      <c r="Q4201" s="5">
        <f>tb_vendas[[#This Row],[Valor Total]]-tb_vendas[[#This Row],[Custo Total]]</f>
        <v>160.58034066629136</v>
      </c>
      <c r="R4201" s="2">
        <v>8</v>
      </c>
      <c r="S4201" s="3">
        <v>0</v>
      </c>
      <c r="T4201" t="s">
        <v>80</v>
      </c>
      <c r="U4201" t="s">
        <v>85</v>
      </c>
    </row>
    <row r="4202" spans="1:21" x14ac:dyDescent="0.3">
      <c r="A4202" s="3" t="s">
        <v>4286</v>
      </c>
      <c r="B4202" s="1">
        <v>45385</v>
      </c>
      <c r="C4202" s="7" t="str">
        <f>TEXT(tb_vendas[[#This Row],[Data do Pedido]],"aaaa-mm")</f>
        <v>2024-04</v>
      </c>
      <c r="D4202" s="1" t="s">
        <v>6589</v>
      </c>
      <c r="E4202" t="s">
        <v>22</v>
      </c>
      <c r="F4202" t="s">
        <v>31</v>
      </c>
      <c r="G4202" t="s">
        <v>40</v>
      </c>
      <c r="H4202" t="s">
        <v>46</v>
      </c>
      <c r="I4202" t="s">
        <v>60</v>
      </c>
      <c r="J4202" t="s">
        <v>69</v>
      </c>
      <c r="K4202" t="s">
        <v>76</v>
      </c>
      <c r="L4202">
        <v>35</v>
      </c>
      <c r="M4202" s="5">
        <v>5.58</v>
      </c>
      <c r="N4202" s="5">
        <f t="shared" si="65"/>
        <v>195.3</v>
      </c>
      <c r="O4202" s="5">
        <v>1.8472876496307105</v>
      </c>
      <c r="P4202" s="5">
        <f>tb_vendas[[#This Row],[Quantidade]]*tb_vendas[[#This Row],[Custo Unitário]]</f>
        <v>64.655067737074873</v>
      </c>
      <c r="Q4202" s="5">
        <f>tb_vendas[[#This Row],[Valor Total]]-tb_vendas[[#This Row],[Custo Total]]</f>
        <v>130.64493226292512</v>
      </c>
      <c r="R4202" s="2">
        <v>2</v>
      </c>
      <c r="S4202" s="3">
        <v>9</v>
      </c>
      <c r="T4202" t="s">
        <v>81</v>
      </c>
      <c r="U4202" t="s">
        <v>82</v>
      </c>
    </row>
    <row r="4203" spans="1:21" x14ac:dyDescent="0.3">
      <c r="A4203" s="3" t="s">
        <v>4287</v>
      </c>
      <c r="B4203" s="1">
        <v>45386</v>
      </c>
      <c r="C4203" s="7" t="str">
        <f>TEXT(tb_vendas[[#This Row],[Data do Pedido]],"aaaa-mm")</f>
        <v>2024-04</v>
      </c>
      <c r="D4203" s="1" t="s">
        <v>6592</v>
      </c>
      <c r="E4203" t="s">
        <v>18</v>
      </c>
      <c r="F4203" t="s">
        <v>34</v>
      </c>
      <c r="G4203" t="s">
        <v>40</v>
      </c>
      <c r="H4203" t="s">
        <v>46</v>
      </c>
      <c r="I4203" t="s">
        <v>49</v>
      </c>
      <c r="J4203" t="s">
        <v>65</v>
      </c>
      <c r="K4203" t="s">
        <v>72</v>
      </c>
      <c r="L4203">
        <v>52</v>
      </c>
      <c r="M4203" s="5">
        <v>36.1</v>
      </c>
      <c r="N4203" s="5">
        <f t="shared" si="65"/>
        <v>1877.2</v>
      </c>
      <c r="O4203" s="5">
        <v>12.123341950061363</v>
      </c>
      <c r="P4203" s="5">
        <f>tb_vendas[[#This Row],[Quantidade]]*tb_vendas[[#This Row],[Custo Unitário]]</f>
        <v>630.41378140319091</v>
      </c>
      <c r="Q4203" s="5">
        <f>tb_vendas[[#This Row],[Valor Total]]-tb_vendas[[#This Row],[Custo Total]]</f>
        <v>1246.7862185968092</v>
      </c>
      <c r="R4203" s="2">
        <v>6</v>
      </c>
      <c r="S4203" s="3">
        <v>3</v>
      </c>
      <c r="T4203" t="s">
        <v>79</v>
      </c>
      <c r="U4203" t="s">
        <v>85</v>
      </c>
    </row>
    <row r="4204" spans="1:21" x14ac:dyDescent="0.3">
      <c r="A4204" s="3" t="s">
        <v>4288</v>
      </c>
      <c r="B4204" s="1">
        <v>45386</v>
      </c>
      <c r="C4204" s="7" t="str">
        <f>TEXT(tb_vendas[[#This Row],[Data do Pedido]],"aaaa-mm")</f>
        <v>2024-04</v>
      </c>
      <c r="D4204" s="1" t="s">
        <v>6591</v>
      </c>
      <c r="E4204" t="s">
        <v>16</v>
      </c>
      <c r="F4204" t="s">
        <v>27</v>
      </c>
      <c r="G4204" t="s">
        <v>42</v>
      </c>
      <c r="H4204" t="s">
        <v>46</v>
      </c>
      <c r="I4204" t="s">
        <v>48</v>
      </c>
      <c r="J4204" t="s">
        <v>64</v>
      </c>
      <c r="K4204" t="s">
        <v>71</v>
      </c>
      <c r="L4204">
        <v>57</v>
      </c>
      <c r="M4204" s="5">
        <v>11.1</v>
      </c>
      <c r="N4204" s="5">
        <f t="shared" si="65"/>
        <v>632.69999999999993</v>
      </c>
      <c r="O4204" s="5">
        <v>4.6154101910237753</v>
      </c>
      <c r="P4204" s="5">
        <f>tb_vendas[[#This Row],[Quantidade]]*tb_vendas[[#This Row],[Custo Unitário]]</f>
        <v>263.07838088835518</v>
      </c>
      <c r="Q4204" s="5">
        <f>tb_vendas[[#This Row],[Valor Total]]-tb_vendas[[#This Row],[Custo Total]]</f>
        <v>369.62161911164475</v>
      </c>
      <c r="R4204" s="2">
        <v>9</v>
      </c>
      <c r="S4204" s="3">
        <v>2</v>
      </c>
      <c r="T4204" t="s">
        <v>79</v>
      </c>
      <c r="U4204" t="s">
        <v>83</v>
      </c>
    </row>
    <row r="4205" spans="1:21" x14ac:dyDescent="0.3">
      <c r="A4205" s="3" t="s">
        <v>4289</v>
      </c>
      <c r="B4205" s="1">
        <v>45386</v>
      </c>
      <c r="C4205" s="7" t="str">
        <f>TEXT(tb_vendas[[#This Row],[Data do Pedido]],"aaaa-mm")</f>
        <v>2024-04</v>
      </c>
      <c r="D4205" s="1" t="s">
        <v>6590</v>
      </c>
      <c r="E4205" t="s">
        <v>20</v>
      </c>
      <c r="F4205" t="s">
        <v>26</v>
      </c>
      <c r="G4205" t="s">
        <v>41</v>
      </c>
      <c r="H4205" t="s">
        <v>45</v>
      </c>
      <c r="I4205" t="s">
        <v>58</v>
      </c>
      <c r="J4205" t="s">
        <v>64</v>
      </c>
      <c r="K4205" t="s">
        <v>77</v>
      </c>
      <c r="L4205">
        <v>91</v>
      </c>
      <c r="M4205" s="5">
        <v>95.48</v>
      </c>
      <c r="N4205" s="5">
        <f t="shared" si="65"/>
        <v>8688.68</v>
      </c>
      <c r="O4205" s="5">
        <v>51.915218988020669</v>
      </c>
      <c r="P4205" s="5">
        <f>tb_vendas[[#This Row],[Quantidade]]*tb_vendas[[#This Row],[Custo Unitário]]</f>
        <v>4724.2849279098809</v>
      </c>
      <c r="Q4205" s="5">
        <f>tb_vendas[[#This Row],[Valor Total]]-tb_vendas[[#This Row],[Custo Total]]</f>
        <v>3964.3950720901194</v>
      </c>
      <c r="R4205" s="2">
        <v>10</v>
      </c>
      <c r="S4205" s="3">
        <v>3</v>
      </c>
      <c r="T4205" t="s">
        <v>80</v>
      </c>
      <c r="U4205" t="s">
        <v>85</v>
      </c>
    </row>
    <row r="4206" spans="1:21" x14ac:dyDescent="0.3">
      <c r="A4206" s="3" t="s">
        <v>4290</v>
      </c>
      <c r="B4206" s="1">
        <v>45386</v>
      </c>
      <c r="C4206" s="7" t="str">
        <f>TEXT(tb_vendas[[#This Row],[Data do Pedido]],"aaaa-mm")</f>
        <v>2024-04</v>
      </c>
      <c r="D4206" s="1" t="s">
        <v>6590</v>
      </c>
      <c r="E4206" t="s">
        <v>23</v>
      </c>
      <c r="F4206" t="s">
        <v>29</v>
      </c>
      <c r="G4206" t="s">
        <v>43</v>
      </c>
      <c r="H4206" t="s">
        <v>45</v>
      </c>
      <c r="I4206" t="s">
        <v>54</v>
      </c>
      <c r="J4206" t="s">
        <v>68</v>
      </c>
      <c r="K4206" t="s">
        <v>72</v>
      </c>
      <c r="L4206">
        <v>11</v>
      </c>
      <c r="M4206" s="5">
        <v>45.22</v>
      </c>
      <c r="N4206" s="5">
        <f t="shared" si="65"/>
        <v>497.41999999999996</v>
      </c>
      <c r="O4206" s="5">
        <v>25.711858566683841</v>
      </c>
      <c r="P4206" s="5">
        <f>tb_vendas[[#This Row],[Quantidade]]*tb_vendas[[#This Row],[Custo Unitário]]</f>
        <v>282.83044423352226</v>
      </c>
      <c r="Q4206" s="5">
        <f>tb_vendas[[#This Row],[Valor Total]]-tb_vendas[[#This Row],[Custo Total]]</f>
        <v>214.5895557664777</v>
      </c>
      <c r="R4206" s="2">
        <v>10</v>
      </c>
      <c r="S4206" s="3">
        <v>2</v>
      </c>
      <c r="T4206" t="s">
        <v>79</v>
      </c>
      <c r="U4206" t="s">
        <v>85</v>
      </c>
    </row>
    <row r="4207" spans="1:21" x14ac:dyDescent="0.3">
      <c r="A4207" s="3" t="s">
        <v>4291</v>
      </c>
      <c r="B4207" s="1">
        <v>45386</v>
      </c>
      <c r="C4207" s="7" t="str">
        <f>TEXT(tb_vendas[[#This Row],[Data do Pedido]],"aaaa-mm")</f>
        <v>2024-04</v>
      </c>
      <c r="D4207" s="1" t="s">
        <v>6589</v>
      </c>
      <c r="E4207" t="s">
        <v>17</v>
      </c>
      <c r="F4207" t="s">
        <v>24</v>
      </c>
      <c r="G4207" t="s">
        <v>39</v>
      </c>
      <c r="H4207" t="s">
        <v>45</v>
      </c>
      <c r="I4207" t="s">
        <v>59</v>
      </c>
      <c r="J4207" t="s">
        <v>70</v>
      </c>
      <c r="K4207" t="s">
        <v>72</v>
      </c>
      <c r="L4207">
        <v>84</v>
      </c>
      <c r="M4207" s="5">
        <v>43.33</v>
      </c>
      <c r="N4207" s="5">
        <f t="shared" si="65"/>
        <v>3639.72</v>
      </c>
      <c r="O4207" s="5">
        <v>15.61472495752953</v>
      </c>
      <c r="P4207" s="5">
        <f>tb_vendas[[#This Row],[Quantidade]]*tb_vendas[[#This Row],[Custo Unitário]]</f>
        <v>1311.6368964324806</v>
      </c>
      <c r="Q4207" s="5">
        <f>tb_vendas[[#This Row],[Valor Total]]-tb_vendas[[#This Row],[Custo Total]]</f>
        <v>2328.0831035675192</v>
      </c>
      <c r="R4207" s="2">
        <v>4</v>
      </c>
      <c r="S4207" s="3">
        <v>3</v>
      </c>
      <c r="T4207" t="s">
        <v>79</v>
      </c>
      <c r="U4207" t="s">
        <v>82</v>
      </c>
    </row>
    <row r="4208" spans="1:21" x14ac:dyDescent="0.3">
      <c r="A4208" s="3" t="s">
        <v>4292</v>
      </c>
      <c r="B4208" s="1">
        <v>45386</v>
      </c>
      <c r="C4208" s="7" t="str">
        <f>TEXT(tb_vendas[[#This Row],[Data do Pedido]],"aaaa-mm")</f>
        <v>2024-04</v>
      </c>
      <c r="D4208" s="1" t="s">
        <v>6590</v>
      </c>
      <c r="E4208" t="s">
        <v>19</v>
      </c>
      <c r="F4208" t="s">
        <v>31</v>
      </c>
      <c r="G4208" t="s">
        <v>40</v>
      </c>
      <c r="H4208" t="s">
        <v>46</v>
      </c>
      <c r="I4208" t="s">
        <v>61</v>
      </c>
      <c r="J4208" t="s">
        <v>68</v>
      </c>
      <c r="K4208" t="s">
        <v>73</v>
      </c>
      <c r="L4208">
        <v>11</v>
      </c>
      <c r="M4208" s="5">
        <v>8.76</v>
      </c>
      <c r="N4208" s="5">
        <f t="shared" si="65"/>
        <v>96.36</v>
      </c>
      <c r="O4208" s="5">
        <v>2.7585191316837538</v>
      </c>
      <c r="P4208" s="5">
        <f>tb_vendas[[#This Row],[Quantidade]]*tb_vendas[[#This Row],[Custo Unitário]]</f>
        <v>30.343710448521293</v>
      </c>
      <c r="Q4208" s="5">
        <f>tb_vendas[[#This Row],[Valor Total]]-tb_vendas[[#This Row],[Custo Total]]</f>
        <v>66.016289551478707</v>
      </c>
      <c r="R4208" s="2">
        <v>5</v>
      </c>
      <c r="S4208" s="3">
        <v>7</v>
      </c>
      <c r="T4208" t="s">
        <v>80</v>
      </c>
      <c r="U4208" t="s">
        <v>84</v>
      </c>
    </row>
    <row r="4209" spans="1:21" x14ac:dyDescent="0.3">
      <c r="A4209" s="3" t="s">
        <v>4293</v>
      </c>
      <c r="B4209" s="1">
        <v>45387</v>
      </c>
      <c r="C4209" s="7" t="str">
        <f>TEXT(tb_vendas[[#This Row],[Data do Pedido]],"aaaa-mm")</f>
        <v>2024-04</v>
      </c>
      <c r="D4209" s="1" t="s">
        <v>6590</v>
      </c>
      <c r="E4209" t="s">
        <v>18</v>
      </c>
      <c r="F4209" t="s">
        <v>36</v>
      </c>
      <c r="G4209" t="s">
        <v>39</v>
      </c>
      <c r="H4209" t="s">
        <v>45</v>
      </c>
      <c r="I4209" t="s">
        <v>60</v>
      </c>
      <c r="J4209" t="s">
        <v>69</v>
      </c>
      <c r="K4209" t="s">
        <v>73</v>
      </c>
      <c r="L4209">
        <v>83</v>
      </c>
      <c r="M4209" s="5">
        <v>29.29</v>
      </c>
      <c r="N4209" s="5">
        <f t="shared" si="65"/>
        <v>2431.0699999999997</v>
      </c>
      <c r="O4209" s="5">
        <v>7.6466604048973856</v>
      </c>
      <c r="P4209" s="5">
        <f>tb_vendas[[#This Row],[Quantidade]]*tb_vendas[[#This Row],[Custo Unitário]]</f>
        <v>634.67281360648303</v>
      </c>
      <c r="Q4209" s="5">
        <f>tb_vendas[[#This Row],[Valor Total]]-tb_vendas[[#This Row],[Custo Total]]</f>
        <v>1796.3971863935167</v>
      </c>
      <c r="R4209" s="2">
        <v>3</v>
      </c>
      <c r="S4209" s="3">
        <v>6</v>
      </c>
      <c r="T4209" t="s">
        <v>80</v>
      </c>
      <c r="U4209" t="s">
        <v>83</v>
      </c>
    </row>
    <row r="4210" spans="1:21" x14ac:dyDescent="0.3">
      <c r="A4210" s="3" t="s">
        <v>4294</v>
      </c>
      <c r="B4210" s="1">
        <v>45387</v>
      </c>
      <c r="C4210" s="7" t="str">
        <f>TEXT(tb_vendas[[#This Row],[Data do Pedido]],"aaaa-mm")</f>
        <v>2024-04</v>
      </c>
      <c r="D4210" s="1" t="s">
        <v>6589</v>
      </c>
      <c r="E4210" t="s">
        <v>22</v>
      </c>
      <c r="F4210" t="s">
        <v>29</v>
      </c>
      <c r="G4210" t="s">
        <v>43</v>
      </c>
      <c r="H4210" t="s">
        <v>45</v>
      </c>
      <c r="I4210" t="s">
        <v>58</v>
      </c>
      <c r="J4210" t="s">
        <v>64</v>
      </c>
      <c r="K4210" t="s">
        <v>72</v>
      </c>
      <c r="L4210">
        <v>99</v>
      </c>
      <c r="M4210" s="5">
        <v>57.71</v>
      </c>
      <c r="N4210" s="5">
        <f t="shared" si="65"/>
        <v>5713.29</v>
      </c>
      <c r="O4210" s="5">
        <v>35.264363686772533</v>
      </c>
      <c r="P4210" s="5">
        <f>tb_vendas[[#This Row],[Quantidade]]*tb_vendas[[#This Row],[Custo Unitário]]</f>
        <v>3491.1720049904807</v>
      </c>
      <c r="Q4210" s="5">
        <f>tb_vendas[[#This Row],[Valor Total]]-tb_vendas[[#This Row],[Custo Total]]</f>
        <v>2222.1179950095193</v>
      </c>
      <c r="R4210" s="2">
        <v>8</v>
      </c>
      <c r="S4210" s="3">
        <v>2</v>
      </c>
      <c r="T4210" t="s">
        <v>81</v>
      </c>
      <c r="U4210" t="s">
        <v>85</v>
      </c>
    </row>
    <row r="4211" spans="1:21" x14ac:dyDescent="0.3">
      <c r="A4211" s="3" t="s">
        <v>4295</v>
      </c>
      <c r="B4211" s="1">
        <v>45388</v>
      </c>
      <c r="C4211" s="7" t="str">
        <f>TEXT(tb_vendas[[#This Row],[Data do Pedido]],"aaaa-mm")</f>
        <v>2024-04</v>
      </c>
      <c r="D4211" s="1" t="s">
        <v>6589</v>
      </c>
      <c r="E4211" t="s">
        <v>20</v>
      </c>
      <c r="F4211" t="s">
        <v>28</v>
      </c>
      <c r="G4211" t="s">
        <v>43</v>
      </c>
      <c r="H4211" t="s">
        <v>45</v>
      </c>
      <c r="I4211" t="s">
        <v>51</v>
      </c>
      <c r="J4211" t="s">
        <v>65</v>
      </c>
      <c r="K4211" t="s">
        <v>78</v>
      </c>
      <c r="L4211">
        <v>31</v>
      </c>
      <c r="M4211" s="5">
        <v>65.599999999999994</v>
      </c>
      <c r="N4211" s="5">
        <f t="shared" si="65"/>
        <v>2033.6</v>
      </c>
      <c r="O4211" s="5">
        <v>31.198509878161232</v>
      </c>
      <c r="P4211" s="5">
        <f>tb_vendas[[#This Row],[Quantidade]]*tb_vendas[[#This Row],[Custo Unitário]]</f>
        <v>967.15380622299824</v>
      </c>
      <c r="Q4211" s="5">
        <f>tb_vendas[[#This Row],[Valor Total]]-tb_vendas[[#This Row],[Custo Total]]</f>
        <v>1066.4461937770016</v>
      </c>
      <c r="R4211" s="2">
        <v>6</v>
      </c>
      <c r="S4211" s="3">
        <v>4</v>
      </c>
      <c r="T4211" t="s">
        <v>81</v>
      </c>
      <c r="U4211" t="s">
        <v>85</v>
      </c>
    </row>
    <row r="4212" spans="1:21" x14ac:dyDescent="0.3">
      <c r="A4212" s="3" t="s">
        <v>4296</v>
      </c>
      <c r="B4212" s="1">
        <v>45388</v>
      </c>
      <c r="C4212" s="7" t="str">
        <f>TEXT(tb_vendas[[#This Row],[Data do Pedido]],"aaaa-mm")</f>
        <v>2024-04</v>
      </c>
      <c r="D4212" s="1" t="s">
        <v>6591</v>
      </c>
      <c r="E4212" t="s">
        <v>22</v>
      </c>
      <c r="F4212" t="s">
        <v>37</v>
      </c>
      <c r="G4212" t="s">
        <v>41</v>
      </c>
      <c r="H4212" t="s">
        <v>45</v>
      </c>
      <c r="I4212" t="s">
        <v>55</v>
      </c>
      <c r="J4212" t="s">
        <v>69</v>
      </c>
      <c r="K4212" t="s">
        <v>71</v>
      </c>
      <c r="L4212">
        <v>38</v>
      </c>
      <c r="M4212" s="5">
        <v>26.83</v>
      </c>
      <c r="N4212" s="5">
        <f t="shared" si="65"/>
        <v>1019.54</v>
      </c>
      <c r="O4212" s="5">
        <v>9.6224913744600116</v>
      </c>
      <c r="P4212" s="5">
        <f>tb_vendas[[#This Row],[Quantidade]]*tb_vendas[[#This Row],[Custo Unitário]]</f>
        <v>365.65467222948041</v>
      </c>
      <c r="Q4212" s="5">
        <f>tb_vendas[[#This Row],[Valor Total]]-tb_vendas[[#This Row],[Custo Total]]</f>
        <v>653.88532777051955</v>
      </c>
      <c r="R4212" s="2">
        <v>9</v>
      </c>
      <c r="S4212" s="3">
        <v>8</v>
      </c>
      <c r="T4212" t="s">
        <v>81</v>
      </c>
      <c r="U4212" t="s">
        <v>82</v>
      </c>
    </row>
    <row r="4213" spans="1:21" x14ac:dyDescent="0.3">
      <c r="A4213" s="3" t="s">
        <v>4297</v>
      </c>
      <c r="B4213" s="1">
        <v>45388</v>
      </c>
      <c r="C4213" s="7" t="str">
        <f>TEXT(tb_vendas[[#This Row],[Data do Pedido]],"aaaa-mm")</f>
        <v>2024-04</v>
      </c>
      <c r="D4213" s="1" t="s">
        <v>6588</v>
      </c>
      <c r="E4213" t="s">
        <v>22</v>
      </c>
      <c r="F4213" t="s">
        <v>33</v>
      </c>
      <c r="G4213" t="s">
        <v>42</v>
      </c>
      <c r="H4213" t="s">
        <v>46</v>
      </c>
      <c r="I4213" t="s">
        <v>48</v>
      </c>
      <c r="J4213" t="s">
        <v>64</v>
      </c>
      <c r="K4213" t="s">
        <v>77</v>
      </c>
      <c r="L4213">
        <v>93</v>
      </c>
      <c r="M4213" s="5">
        <v>38.159999999999997</v>
      </c>
      <c r="N4213" s="5">
        <f t="shared" si="65"/>
        <v>3548.8799999999997</v>
      </c>
      <c r="O4213" s="5">
        <v>31.856543520246046</v>
      </c>
      <c r="P4213" s="5">
        <f>tb_vendas[[#This Row],[Quantidade]]*tb_vendas[[#This Row],[Custo Unitário]]</f>
        <v>2962.6585473828823</v>
      </c>
      <c r="Q4213" s="5">
        <f>tb_vendas[[#This Row],[Valor Total]]-tb_vendas[[#This Row],[Custo Total]]</f>
        <v>586.22145261711739</v>
      </c>
      <c r="R4213" s="2">
        <v>6</v>
      </c>
      <c r="S4213" s="3">
        <v>4</v>
      </c>
      <c r="T4213" t="s">
        <v>81</v>
      </c>
      <c r="U4213" t="s">
        <v>83</v>
      </c>
    </row>
    <row r="4214" spans="1:21" x14ac:dyDescent="0.3">
      <c r="A4214" s="3" t="s">
        <v>4298</v>
      </c>
      <c r="B4214" s="1">
        <v>45388</v>
      </c>
      <c r="C4214" s="7" t="str">
        <f>TEXT(tb_vendas[[#This Row],[Data do Pedido]],"aaaa-mm")</f>
        <v>2024-04</v>
      </c>
      <c r="D4214" s="1" t="s">
        <v>6592</v>
      </c>
      <c r="E4214" t="s">
        <v>21</v>
      </c>
      <c r="F4214" t="s">
        <v>35</v>
      </c>
      <c r="G4214" t="s">
        <v>44</v>
      </c>
      <c r="H4214" t="s">
        <v>46</v>
      </c>
      <c r="I4214" t="s">
        <v>53</v>
      </c>
      <c r="J4214" t="s">
        <v>67</v>
      </c>
      <c r="K4214" t="s">
        <v>74</v>
      </c>
      <c r="L4214">
        <v>27</v>
      </c>
      <c r="M4214" s="5">
        <v>36.340000000000003</v>
      </c>
      <c r="N4214" s="5">
        <f t="shared" si="65"/>
        <v>981.18000000000006</v>
      </c>
      <c r="O4214" s="5">
        <v>12.193666073265229</v>
      </c>
      <c r="P4214" s="5">
        <f>tb_vendas[[#This Row],[Quantidade]]*tb_vendas[[#This Row],[Custo Unitário]]</f>
        <v>329.22898397816118</v>
      </c>
      <c r="Q4214" s="5">
        <f>tb_vendas[[#This Row],[Valor Total]]-tb_vendas[[#This Row],[Custo Total]]</f>
        <v>651.95101602183888</v>
      </c>
      <c r="R4214" s="2">
        <v>10</v>
      </c>
      <c r="S4214" s="3">
        <v>1</v>
      </c>
      <c r="T4214" t="s">
        <v>80</v>
      </c>
      <c r="U4214" t="s">
        <v>83</v>
      </c>
    </row>
    <row r="4215" spans="1:21" x14ac:dyDescent="0.3">
      <c r="A4215" s="3" t="s">
        <v>4299</v>
      </c>
      <c r="B4215" s="1">
        <v>45388</v>
      </c>
      <c r="C4215" s="7" t="str">
        <f>TEXT(tb_vendas[[#This Row],[Data do Pedido]],"aaaa-mm")</f>
        <v>2024-04</v>
      </c>
      <c r="D4215" s="1" t="s">
        <v>6591</v>
      </c>
      <c r="E4215" t="s">
        <v>16</v>
      </c>
      <c r="F4215" t="s">
        <v>35</v>
      </c>
      <c r="G4215" t="s">
        <v>44</v>
      </c>
      <c r="H4215" t="s">
        <v>46</v>
      </c>
      <c r="I4215" t="s">
        <v>53</v>
      </c>
      <c r="J4215" t="s">
        <v>67</v>
      </c>
      <c r="K4215" t="s">
        <v>74</v>
      </c>
      <c r="L4215">
        <v>11</v>
      </c>
      <c r="M4215" s="5">
        <v>20.04</v>
      </c>
      <c r="N4215" s="5">
        <f t="shared" si="65"/>
        <v>220.44</v>
      </c>
      <c r="O4215" s="5">
        <v>5.7117751860181363</v>
      </c>
      <c r="P4215" s="5">
        <f>tb_vendas[[#This Row],[Quantidade]]*tb_vendas[[#This Row],[Custo Unitário]]</f>
        <v>62.829527046199502</v>
      </c>
      <c r="Q4215" s="5">
        <f>tb_vendas[[#This Row],[Valor Total]]-tb_vendas[[#This Row],[Custo Total]]</f>
        <v>157.6104729538005</v>
      </c>
      <c r="R4215" s="2">
        <v>4</v>
      </c>
      <c r="S4215" s="3">
        <v>5</v>
      </c>
      <c r="T4215" t="s">
        <v>80</v>
      </c>
      <c r="U4215" t="s">
        <v>85</v>
      </c>
    </row>
    <row r="4216" spans="1:21" x14ac:dyDescent="0.3">
      <c r="A4216" s="3" t="s">
        <v>4300</v>
      </c>
      <c r="B4216" s="1">
        <v>45388</v>
      </c>
      <c r="C4216" s="7" t="str">
        <f>TEXT(tb_vendas[[#This Row],[Data do Pedido]],"aaaa-mm")</f>
        <v>2024-04</v>
      </c>
      <c r="D4216" s="1" t="s">
        <v>6591</v>
      </c>
      <c r="E4216" t="s">
        <v>17</v>
      </c>
      <c r="F4216" t="s">
        <v>34</v>
      </c>
      <c r="G4216" t="s">
        <v>40</v>
      </c>
      <c r="H4216" t="s">
        <v>46</v>
      </c>
      <c r="I4216" t="s">
        <v>58</v>
      </c>
      <c r="J4216" t="s">
        <v>64</v>
      </c>
      <c r="K4216" t="s">
        <v>73</v>
      </c>
      <c r="L4216">
        <v>37</v>
      </c>
      <c r="M4216" s="5">
        <v>16.25</v>
      </c>
      <c r="N4216" s="5">
        <f t="shared" si="65"/>
        <v>601.25</v>
      </c>
      <c r="O4216" s="5">
        <v>4.4241352916561896</v>
      </c>
      <c r="P4216" s="5">
        <f>tb_vendas[[#This Row],[Quantidade]]*tb_vendas[[#This Row],[Custo Unitário]]</f>
        <v>163.69300579127901</v>
      </c>
      <c r="Q4216" s="5">
        <f>tb_vendas[[#This Row],[Valor Total]]-tb_vendas[[#This Row],[Custo Total]]</f>
        <v>437.55699420872099</v>
      </c>
      <c r="R4216" s="2">
        <v>10</v>
      </c>
      <c r="S4216" s="3">
        <v>3</v>
      </c>
      <c r="T4216" t="s">
        <v>81</v>
      </c>
      <c r="U4216" t="s">
        <v>85</v>
      </c>
    </row>
    <row r="4217" spans="1:21" x14ac:dyDescent="0.3">
      <c r="A4217" s="3" t="s">
        <v>4301</v>
      </c>
      <c r="B4217" s="1">
        <v>45389</v>
      </c>
      <c r="C4217" s="7" t="str">
        <f>TEXT(tb_vendas[[#This Row],[Data do Pedido]],"aaaa-mm")</f>
        <v>2024-04</v>
      </c>
      <c r="D4217" s="1" t="s">
        <v>6590</v>
      </c>
      <c r="E4217" t="s">
        <v>19</v>
      </c>
      <c r="F4217" t="s">
        <v>24</v>
      </c>
      <c r="G4217" t="s">
        <v>39</v>
      </c>
      <c r="H4217" t="s">
        <v>45</v>
      </c>
      <c r="I4217" t="s">
        <v>54</v>
      </c>
      <c r="J4217" t="s">
        <v>68</v>
      </c>
      <c r="K4217" t="s">
        <v>72</v>
      </c>
      <c r="L4217">
        <v>65</v>
      </c>
      <c r="M4217" s="5">
        <v>78.209999999999994</v>
      </c>
      <c r="N4217" s="5">
        <f t="shared" si="65"/>
        <v>5083.6499999999996</v>
      </c>
      <c r="O4217" s="5">
        <v>60.904070723421341</v>
      </c>
      <c r="P4217" s="5">
        <f>tb_vendas[[#This Row],[Quantidade]]*tb_vendas[[#This Row],[Custo Unitário]]</f>
        <v>3958.7645970223871</v>
      </c>
      <c r="Q4217" s="5">
        <f>tb_vendas[[#This Row],[Valor Total]]-tb_vendas[[#This Row],[Custo Total]]</f>
        <v>1124.8854029776126</v>
      </c>
      <c r="R4217" s="2">
        <v>5</v>
      </c>
      <c r="S4217" s="3">
        <v>3</v>
      </c>
      <c r="T4217" t="s">
        <v>81</v>
      </c>
      <c r="U4217" t="s">
        <v>83</v>
      </c>
    </row>
    <row r="4218" spans="1:21" x14ac:dyDescent="0.3">
      <c r="A4218" s="3" t="s">
        <v>4302</v>
      </c>
      <c r="B4218" s="1">
        <v>45389</v>
      </c>
      <c r="C4218" s="7" t="str">
        <f>TEXT(tb_vendas[[#This Row],[Data do Pedido]],"aaaa-mm")</f>
        <v>2024-04</v>
      </c>
      <c r="D4218" s="1" t="s">
        <v>6589</v>
      </c>
      <c r="E4218" t="s">
        <v>20</v>
      </c>
      <c r="F4218" t="s">
        <v>35</v>
      </c>
      <c r="G4218" t="s">
        <v>44</v>
      </c>
      <c r="H4218" t="s">
        <v>46</v>
      </c>
      <c r="I4218" t="s">
        <v>58</v>
      </c>
      <c r="J4218" t="s">
        <v>64</v>
      </c>
      <c r="K4218" t="s">
        <v>76</v>
      </c>
      <c r="L4218">
        <v>92</v>
      </c>
      <c r="M4218" s="5">
        <v>67.31</v>
      </c>
      <c r="N4218" s="5">
        <f t="shared" si="65"/>
        <v>6192.52</v>
      </c>
      <c r="O4218" s="5">
        <v>38.290562344096735</v>
      </c>
      <c r="P4218" s="5">
        <f>tb_vendas[[#This Row],[Quantidade]]*tb_vendas[[#This Row],[Custo Unitário]]</f>
        <v>3522.7317356568997</v>
      </c>
      <c r="Q4218" s="5">
        <f>tb_vendas[[#This Row],[Valor Total]]-tb_vendas[[#This Row],[Custo Total]]</f>
        <v>2669.7882643431008</v>
      </c>
      <c r="R4218" s="2">
        <v>3</v>
      </c>
      <c r="S4218" s="3">
        <v>7</v>
      </c>
      <c r="T4218" t="s">
        <v>80</v>
      </c>
      <c r="U4218" t="s">
        <v>82</v>
      </c>
    </row>
    <row r="4219" spans="1:21" x14ac:dyDescent="0.3">
      <c r="A4219" s="3" t="s">
        <v>4303</v>
      </c>
      <c r="B4219" s="1">
        <v>45390</v>
      </c>
      <c r="C4219" s="7" t="str">
        <f>TEXT(tb_vendas[[#This Row],[Data do Pedido]],"aaaa-mm")</f>
        <v>2024-04</v>
      </c>
      <c r="D4219" s="1" t="s">
        <v>6589</v>
      </c>
      <c r="E4219" t="s">
        <v>19</v>
      </c>
      <c r="F4219" t="s">
        <v>35</v>
      </c>
      <c r="G4219" t="s">
        <v>44</v>
      </c>
      <c r="H4219" t="s">
        <v>46</v>
      </c>
      <c r="I4219" t="s">
        <v>59</v>
      </c>
      <c r="J4219" t="s">
        <v>70</v>
      </c>
      <c r="K4219" t="s">
        <v>77</v>
      </c>
      <c r="L4219">
        <v>36</v>
      </c>
      <c r="M4219" s="5">
        <v>16.38</v>
      </c>
      <c r="N4219" s="5">
        <f t="shared" si="65"/>
        <v>589.67999999999995</v>
      </c>
      <c r="O4219" s="5">
        <v>4.4091172377902037</v>
      </c>
      <c r="P4219" s="5">
        <f>tb_vendas[[#This Row],[Quantidade]]*tb_vendas[[#This Row],[Custo Unitário]]</f>
        <v>158.72822056044734</v>
      </c>
      <c r="Q4219" s="5">
        <f>tb_vendas[[#This Row],[Valor Total]]-tb_vendas[[#This Row],[Custo Total]]</f>
        <v>430.95177943955264</v>
      </c>
      <c r="R4219" s="2">
        <v>8</v>
      </c>
      <c r="S4219" s="3">
        <v>9</v>
      </c>
      <c r="T4219" t="s">
        <v>79</v>
      </c>
      <c r="U4219" t="s">
        <v>82</v>
      </c>
    </row>
    <row r="4220" spans="1:21" x14ac:dyDescent="0.3">
      <c r="A4220" s="3" t="s">
        <v>4304</v>
      </c>
      <c r="B4220" s="1">
        <v>45390</v>
      </c>
      <c r="C4220" s="7" t="str">
        <f>TEXT(tb_vendas[[#This Row],[Data do Pedido]],"aaaa-mm")</f>
        <v>2024-04</v>
      </c>
      <c r="D4220" s="1" t="s">
        <v>6592</v>
      </c>
      <c r="E4220" t="s">
        <v>22</v>
      </c>
      <c r="F4220" t="s">
        <v>31</v>
      </c>
      <c r="G4220" t="s">
        <v>40</v>
      </c>
      <c r="H4220" t="s">
        <v>46</v>
      </c>
      <c r="I4220" t="s">
        <v>57</v>
      </c>
      <c r="J4220" t="s">
        <v>66</v>
      </c>
      <c r="K4220" t="s">
        <v>71</v>
      </c>
      <c r="L4220">
        <v>95</v>
      </c>
      <c r="M4220" s="5">
        <v>58.27</v>
      </c>
      <c r="N4220" s="5">
        <f t="shared" si="65"/>
        <v>5535.6500000000005</v>
      </c>
      <c r="O4220" s="5">
        <v>15.944946310627147</v>
      </c>
      <c r="P4220" s="5">
        <f>tb_vendas[[#This Row],[Quantidade]]*tb_vendas[[#This Row],[Custo Unitário]]</f>
        <v>1514.7698995095789</v>
      </c>
      <c r="Q4220" s="5">
        <f>tb_vendas[[#This Row],[Valor Total]]-tb_vendas[[#This Row],[Custo Total]]</f>
        <v>4020.8801004904217</v>
      </c>
      <c r="R4220" s="2">
        <v>6</v>
      </c>
      <c r="S4220" s="3">
        <v>3</v>
      </c>
      <c r="T4220" t="s">
        <v>81</v>
      </c>
      <c r="U4220" t="s">
        <v>82</v>
      </c>
    </row>
    <row r="4221" spans="1:21" x14ac:dyDescent="0.3">
      <c r="A4221" s="3" t="s">
        <v>4305</v>
      </c>
      <c r="B4221" s="1">
        <v>45390</v>
      </c>
      <c r="C4221" s="7" t="str">
        <f>TEXT(tb_vendas[[#This Row],[Data do Pedido]],"aaaa-mm")</f>
        <v>2024-04</v>
      </c>
      <c r="D4221" s="1" t="s">
        <v>6589</v>
      </c>
      <c r="E4221" t="s">
        <v>19</v>
      </c>
      <c r="F4221" t="s">
        <v>36</v>
      </c>
      <c r="G4221" t="s">
        <v>39</v>
      </c>
      <c r="H4221" t="s">
        <v>45</v>
      </c>
      <c r="I4221" t="s">
        <v>59</v>
      </c>
      <c r="J4221" t="s">
        <v>70</v>
      </c>
      <c r="K4221" t="s">
        <v>72</v>
      </c>
      <c r="L4221">
        <v>36</v>
      </c>
      <c r="M4221" s="5">
        <v>22.02</v>
      </c>
      <c r="N4221" s="5">
        <f t="shared" si="65"/>
        <v>792.72</v>
      </c>
      <c r="O4221" s="5">
        <v>12.260260317101594</v>
      </c>
      <c r="P4221" s="5">
        <f>tb_vendas[[#This Row],[Quantidade]]*tb_vendas[[#This Row],[Custo Unitário]]</f>
        <v>441.36937141565738</v>
      </c>
      <c r="Q4221" s="5">
        <f>tb_vendas[[#This Row],[Valor Total]]-tb_vendas[[#This Row],[Custo Total]]</f>
        <v>351.35062858434264</v>
      </c>
      <c r="R4221" s="2">
        <v>9</v>
      </c>
      <c r="S4221" s="3">
        <v>3</v>
      </c>
      <c r="T4221" t="s">
        <v>79</v>
      </c>
      <c r="U4221" t="s">
        <v>83</v>
      </c>
    </row>
    <row r="4222" spans="1:21" x14ac:dyDescent="0.3">
      <c r="A4222" s="3" t="s">
        <v>4306</v>
      </c>
      <c r="B4222" s="1">
        <v>45390</v>
      </c>
      <c r="C4222" s="7" t="str">
        <f>TEXT(tb_vendas[[#This Row],[Data do Pedido]],"aaaa-mm")</f>
        <v>2024-04</v>
      </c>
      <c r="D4222" s="1" t="s">
        <v>6592</v>
      </c>
      <c r="E4222" t="s">
        <v>17</v>
      </c>
      <c r="F4222" t="s">
        <v>24</v>
      </c>
      <c r="G4222" t="s">
        <v>39</v>
      </c>
      <c r="H4222" t="s">
        <v>45</v>
      </c>
      <c r="I4222" t="s">
        <v>52</v>
      </c>
      <c r="J4222" t="s">
        <v>67</v>
      </c>
      <c r="K4222" t="s">
        <v>75</v>
      </c>
      <c r="L4222">
        <v>70</v>
      </c>
      <c r="M4222" s="5">
        <v>63.45</v>
      </c>
      <c r="N4222" s="5">
        <f t="shared" si="65"/>
        <v>4441.5</v>
      </c>
      <c r="O4222" s="5">
        <v>25.536121465948149</v>
      </c>
      <c r="P4222" s="5">
        <f>tb_vendas[[#This Row],[Quantidade]]*tb_vendas[[#This Row],[Custo Unitário]]</f>
        <v>1787.5285026163704</v>
      </c>
      <c r="Q4222" s="5">
        <f>tb_vendas[[#This Row],[Valor Total]]-tb_vendas[[#This Row],[Custo Total]]</f>
        <v>2653.9714973836299</v>
      </c>
      <c r="R4222" s="2">
        <v>10</v>
      </c>
      <c r="S4222" s="3">
        <v>4</v>
      </c>
      <c r="T4222" t="s">
        <v>81</v>
      </c>
      <c r="U4222" t="s">
        <v>83</v>
      </c>
    </row>
    <row r="4223" spans="1:21" x14ac:dyDescent="0.3">
      <c r="A4223" s="3" t="s">
        <v>4307</v>
      </c>
      <c r="B4223" s="1">
        <v>45390</v>
      </c>
      <c r="C4223" s="7" t="str">
        <f>TEXT(tb_vendas[[#This Row],[Data do Pedido]],"aaaa-mm")</f>
        <v>2024-04</v>
      </c>
      <c r="D4223" s="1" t="s">
        <v>6588</v>
      </c>
      <c r="E4223" t="s">
        <v>19</v>
      </c>
      <c r="F4223" t="s">
        <v>26</v>
      </c>
      <c r="G4223" t="s">
        <v>41</v>
      </c>
      <c r="H4223" t="s">
        <v>45</v>
      </c>
      <c r="I4223" t="s">
        <v>61</v>
      </c>
      <c r="J4223" t="s">
        <v>68</v>
      </c>
      <c r="K4223" t="s">
        <v>78</v>
      </c>
      <c r="L4223">
        <v>63</v>
      </c>
      <c r="M4223" s="5">
        <v>86.38</v>
      </c>
      <c r="N4223" s="5">
        <f t="shared" si="65"/>
        <v>5441.94</v>
      </c>
      <c r="O4223" s="5">
        <v>27.81715817430462</v>
      </c>
      <c r="P4223" s="5">
        <f>tb_vendas[[#This Row],[Quantidade]]*tb_vendas[[#This Row],[Custo Unitário]]</f>
        <v>1752.4809649811909</v>
      </c>
      <c r="Q4223" s="5">
        <f>tb_vendas[[#This Row],[Valor Total]]-tb_vendas[[#This Row],[Custo Total]]</f>
        <v>3689.4590350188087</v>
      </c>
      <c r="R4223" s="2">
        <v>2</v>
      </c>
      <c r="S4223" s="3">
        <v>5</v>
      </c>
      <c r="T4223" t="s">
        <v>81</v>
      </c>
      <c r="U4223" t="s">
        <v>82</v>
      </c>
    </row>
    <row r="4224" spans="1:21" x14ac:dyDescent="0.3">
      <c r="A4224" s="3" t="s">
        <v>4308</v>
      </c>
      <c r="B4224" s="1">
        <v>45390</v>
      </c>
      <c r="C4224" s="7" t="str">
        <f>TEXT(tb_vendas[[#This Row],[Data do Pedido]],"aaaa-mm")</f>
        <v>2024-04</v>
      </c>
      <c r="D4224" s="1" t="s">
        <v>6589</v>
      </c>
      <c r="E4224" t="s">
        <v>21</v>
      </c>
      <c r="F4224" t="s">
        <v>29</v>
      </c>
      <c r="G4224" t="s">
        <v>43</v>
      </c>
      <c r="H4224" t="s">
        <v>45</v>
      </c>
      <c r="I4224" t="s">
        <v>56</v>
      </c>
      <c r="J4224" t="s">
        <v>63</v>
      </c>
      <c r="K4224" t="s">
        <v>74</v>
      </c>
      <c r="L4224">
        <v>31</v>
      </c>
      <c r="M4224" s="5">
        <v>52.23</v>
      </c>
      <c r="N4224" s="5">
        <f t="shared" si="65"/>
        <v>1619.1299999999999</v>
      </c>
      <c r="O4224" s="5">
        <v>21.425250769302071</v>
      </c>
      <c r="P4224" s="5">
        <f>tb_vendas[[#This Row],[Quantidade]]*tb_vendas[[#This Row],[Custo Unitário]]</f>
        <v>664.18277384836415</v>
      </c>
      <c r="Q4224" s="5">
        <f>tb_vendas[[#This Row],[Valor Total]]-tb_vendas[[#This Row],[Custo Total]]</f>
        <v>954.94722615163573</v>
      </c>
      <c r="R4224" s="2">
        <v>1</v>
      </c>
      <c r="S4224" s="3">
        <v>5</v>
      </c>
      <c r="T4224" t="s">
        <v>79</v>
      </c>
      <c r="U4224" t="s">
        <v>85</v>
      </c>
    </row>
    <row r="4225" spans="1:21" x14ac:dyDescent="0.3">
      <c r="A4225" s="3" t="s">
        <v>4309</v>
      </c>
      <c r="B4225" s="1">
        <v>45391</v>
      </c>
      <c r="C4225" s="7" t="str">
        <f>TEXT(tb_vendas[[#This Row],[Data do Pedido]],"aaaa-mm")</f>
        <v>2024-04</v>
      </c>
      <c r="D4225" s="1" t="s">
        <v>6592</v>
      </c>
      <c r="E4225" t="s">
        <v>22</v>
      </c>
      <c r="F4225" t="s">
        <v>37</v>
      </c>
      <c r="G4225" t="s">
        <v>41</v>
      </c>
      <c r="H4225" t="s">
        <v>45</v>
      </c>
      <c r="I4225" t="s">
        <v>57</v>
      </c>
      <c r="J4225" t="s">
        <v>66</v>
      </c>
      <c r="K4225" t="s">
        <v>72</v>
      </c>
      <c r="L4225">
        <v>22</v>
      </c>
      <c r="M4225" s="5">
        <v>78.91</v>
      </c>
      <c r="N4225" s="5">
        <f t="shared" si="65"/>
        <v>1736.02</v>
      </c>
      <c r="O4225" s="5">
        <v>26.461979079732878</v>
      </c>
      <c r="P4225" s="5">
        <f>tb_vendas[[#This Row],[Quantidade]]*tb_vendas[[#This Row],[Custo Unitário]]</f>
        <v>582.16353975412335</v>
      </c>
      <c r="Q4225" s="5">
        <f>tb_vendas[[#This Row],[Valor Total]]-tb_vendas[[#This Row],[Custo Total]]</f>
        <v>1153.8564602458766</v>
      </c>
      <c r="R4225" s="2">
        <v>2</v>
      </c>
      <c r="S4225" s="3">
        <v>6</v>
      </c>
      <c r="T4225" t="s">
        <v>81</v>
      </c>
      <c r="U4225" t="s">
        <v>84</v>
      </c>
    </row>
    <row r="4226" spans="1:21" x14ac:dyDescent="0.3">
      <c r="A4226" s="3" t="s">
        <v>4310</v>
      </c>
      <c r="B4226" s="1">
        <v>45391</v>
      </c>
      <c r="C4226" s="7" t="str">
        <f>TEXT(tb_vendas[[#This Row],[Data do Pedido]],"aaaa-mm")</f>
        <v>2024-04</v>
      </c>
      <c r="D4226" s="1" t="s">
        <v>6591</v>
      </c>
      <c r="E4226" t="s">
        <v>20</v>
      </c>
      <c r="F4226" t="s">
        <v>26</v>
      </c>
      <c r="G4226" t="s">
        <v>41</v>
      </c>
      <c r="H4226" t="s">
        <v>45</v>
      </c>
      <c r="I4226" t="s">
        <v>54</v>
      </c>
      <c r="J4226" t="s">
        <v>68</v>
      </c>
      <c r="K4226" t="s">
        <v>75</v>
      </c>
      <c r="L4226">
        <v>31</v>
      </c>
      <c r="M4226" s="5">
        <v>57.25</v>
      </c>
      <c r="N4226" s="5">
        <f t="shared" si="65"/>
        <v>1774.75</v>
      </c>
      <c r="O4226" s="5">
        <v>30.441893034583757</v>
      </c>
      <c r="P4226" s="5">
        <f>tb_vendas[[#This Row],[Quantidade]]*tb_vendas[[#This Row],[Custo Unitário]]</f>
        <v>943.69868407209651</v>
      </c>
      <c r="Q4226" s="5">
        <f>tb_vendas[[#This Row],[Valor Total]]-tb_vendas[[#This Row],[Custo Total]]</f>
        <v>831.05131592790349</v>
      </c>
      <c r="R4226" s="2">
        <v>10</v>
      </c>
      <c r="S4226" s="3">
        <v>6</v>
      </c>
      <c r="T4226" t="s">
        <v>80</v>
      </c>
      <c r="U4226" t="s">
        <v>84</v>
      </c>
    </row>
    <row r="4227" spans="1:21" x14ac:dyDescent="0.3">
      <c r="A4227" s="3" t="s">
        <v>4311</v>
      </c>
      <c r="B4227" s="1">
        <v>45391</v>
      </c>
      <c r="C4227" s="7" t="str">
        <f>TEXT(tb_vendas[[#This Row],[Data do Pedido]],"aaaa-mm")</f>
        <v>2024-04</v>
      </c>
      <c r="D4227" s="1" t="s">
        <v>6589</v>
      </c>
      <c r="E4227" t="s">
        <v>20</v>
      </c>
      <c r="F4227" t="s">
        <v>33</v>
      </c>
      <c r="G4227" t="s">
        <v>42</v>
      </c>
      <c r="H4227" t="s">
        <v>46</v>
      </c>
      <c r="I4227" t="s">
        <v>57</v>
      </c>
      <c r="J4227" t="s">
        <v>66</v>
      </c>
      <c r="K4227" t="s">
        <v>73</v>
      </c>
      <c r="L4227">
        <v>50</v>
      </c>
      <c r="M4227" s="5">
        <v>47.56</v>
      </c>
      <c r="N4227" s="5">
        <f t="shared" ref="N4227:N4290" si="66">L4227*M4227</f>
        <v>2378</v>
      </c>
      <c r="O4227" s="5">
        <v>13.384398560351801</v>
      </c>
      <c r="P4227" s="5">
        <f>tb_vendas[[#This Row],[Quantidade]]*tb_vendas[[#This Row],[Custo Unitário]]</f>
        <v>669.21992801759006</v>
      </c>
      <c r="Q4227" s="5">
        <f>tb_vendas[[#This Row],[Valor Total]]-tb_vendas[[#This Row],[Custo Total]]</f>
        <v>1708.7800719824099</v>
      </c>
      <c r="R4227" s="2">
        <v>1</v>
      </c>
      <c r="S4227" s="3">
        <v>10</v>
      </c>
      <c r="T4227" t="s">
        <v>79</v>
      </c>
      <c r="U4227" t="s">
        <v>84</v>
      </c>
    </row>
    <row r="4228" spans="1:21" x14ac:dyDescent="0.3">
      <c r="A4228" s="3" t="s">
        <v>4312</v>
      </c>
      <c r="B4228" s="1">
        <v>45391</v>
      </c>
      <c r="C4228" s="7" t="str">
        <f>TEXT(tb_vendas[[#This Row],[Data do Pedido]],"aaaa-mm")</f>
        <v>2024-04</v>
      </c>
      <c r="D4228" s="1" t="s">
        <v>6592</v>
      </c>
      <c r="E4228" t="s">
        <v>22</v>
      </c>
      <c r="F4228" t="s">
        <v>38</v>
      </c>
      <c r="G4228" t="s">
        <v>39</v>
      </c>
      <c r="H4228" t="s">
        <v>45</v>
      </c>
      <c r="I4228" t="s">
        <v>60</v>
      </c>
      <c r="J4228" t="s">
        <v>69</v>
      </c>
      <c r="K4228" t="s">
        <v>75</v>
      </c>
      <c r="L4228">
        <v>84</v>
      </c>
      <c r="M4228" s="5">
        <v>65.5</v>
      </c>
      <c r="N4228" s="5">
        <f t="shared" si="66"/>
        <v>5502</v>
      </c>
      <c r="O4228" s="5">
        <v>20.576943319133587</v>
      </c>
      <c r="P4228" s="5">
        <f>tb_vendas[[#This Row],[Quantidade]]*tb_vendas[[#This Row],[Custo Unitário]]</f>
        <v>1728.4632388072214</v>
      </c>
      <c r="Q4228" s="5">
        <f>tb_vendas[[#This Row],[Valor Total]]-tb_vendas[[#This Row],[Custo Total]]</f>
        <v>3773.5367611927786</v>
      </c>
      <c r="R4228" s="2">
        <v>2</v>
      </c>
      <c r="S4228" s="3">
        <v>0</v>
      </c>
      <c r="T4228" t="s">
        <v>79</v>
      </c>
      <c r="U4228" t="s">
        <v>83</v>
      </c>
    </row>
    <row r="4229" spans="1:21" x14ac:dyDescent="0.3">
      <c r="A4229" s="3" t="s">
        <v>4313</v>
      </c>
      <c r="B4229" s="1">
        <v>45391</v>
      </c>
      <c r="C4229" s="7" t="str">
        <f>TEXT(tb_vendas[[#This Row],[Data do Pedido]],"aaaa-mm")</f>
        <v>2024-04</v>
      </c>
      <c r="D4229" s="1" t="s">
        <v>6588</v>
      </c>
      <c r="E4229" t="s">
        <v>20</v>
      </c>
      <c r="F4229" t="s">
        <v>30</v>
      </c>
      <c r="G4229" t="s">
        <v>44</v>
      </c>
      <c r="H4229" t="s">
        <v>46</v>
      </c>
      <c r="I4229" t="s">
        <v>58</v>
      </c>
      <c r="J4229" t="s">
        <v>64</v>
      </c>
      <c r="K4229" t="s">
        <v>74</v>
      </c>
      <c r="L4229">
        <v>72</v>
      </c>
      <c r="M4229" s="5">
        <v>76.27</v>
      </c>
      <c r="N4229" s="5">
        <f t="shared" si="66"/>
        <v>5491.44</v>
      </c>
      <c r="O4229" s="5">
        <v>33.859540819612896</v>
      </c>
      <c r="P4229" s="5">
        <f>tb_vendas[[#This Row],[Quantidade]]*tb_vendas[[#This Row],[Custo Unitário]]</f>
        <v>2437.8869390121286</v>
      </c>
      <c r="Q4229" s="5">
        <f>tb_vendas[[#This Row],[Valor Total]]-tb_vendas[[#This Row],[Custo Total]]</f>
        <v>3053.553060987871</v>
      </c>
      <c r="R4229" s="2">
        <v>9</v>
      </c>
      <c r="S4229" s="3">
        <v>9</v>
      </c>
      <c r="T4229" t="s">
        <v>79</v>
      </c>
      <c r="U4229" t="s">
        <v>83</v>
      </c>
    </row>
    <row r="4230" spans="1:21" x14ac:dyDescent="0.3">
      <c r="A4230" s="3" t="s">
        <v>4314</v>
      </c>
      <c r="B4230" s="1">
        <v>45391</v>
      </c>
      <c r="C4230" s="7" t="str">
        <f>TEXT(tb_vendas[[#This Row],[Data do Pedido]],"aaaa-mm")</f>
        <v>2024-04</v>
      </c>
      <c r="D4230" s="1" t="s">
        <v>6593</v>
      </c>
      <c r="E4230" t="s">
        <v>23</v>
      </c>
      <c r="F4230" t="s">
        <v>31</v>
      </c>
      <c r="G4230" t="s">
        <v>40</v>
      </c>
      <c r="H4230" t="s">
        <v>46</v>
      </c>
      <c r="I4230" t="s">
        <v>53</v>
      </c>
      <c r="J4230" t="s">
        <v>67</v>
      </c>
      <c r="K4230" t="s">
        <v>74</v>
      </c>
      <c r="L4230">
        <v>92</v>
      </c>
      <c r="M4230" s="5">
        <v>27.69</v>
      </c>
      <c r="N4230" s="5">
        <f t="shared" si="66"/>
        <v>2547.48</v>
      </c>
      <c r="O4230" s="5">
        <v>7.773843629212756</v>
      </c>
      <c r="P4230" s="5">
        <f>tb_vendas[[#This Row],[Quantidade]]*tb_vendas[[#This Row],[Custo Unitário]]</f>
        <v>715.19361388757352</v>
      </c>
      <c r="Q4230" s="5">
        <f>tb_vendas[[#This Row],[Valor Total]]-tb_vendas[[#This Row],[Custo Total]]</f>
        <v>1832.2863861124265</v>
      </c>
      <c r="R4230" s="2">
        <v>1</v>
      </c>
      <c r="S4230" s="3">
        <v>10</v>
      </c>
      <c r="T4230" t="s">
        <v>81</v>
      </c>
      <c r="U4230" t="s">
        <v>83</v>
      </c>
    </row>
    <row r="4231" spans="1:21" x14ac:dyDescent="0.3">
      <c r="A4231" s="3" t="s">
        <v>4315</v>
      </c>
      <c r="B4231" s="1">
        <v>45391</v>
      </c>
      <c r="C4231" s="7" t="str">
        <f>TEXT(tb_vendas[[#This Row],[Data do Pedido]],"aaaa-mm")</f>
        <v>2024-04</v>
      </c>
      <c r="D4231" s="1" t="s">
        <v>6589</v>
      </c>
      <c r="E4231" t="s">
        <v>18</v>
      </c>
      <c r="F4231" t="s">
        <v>38</v>
      </c>
      <c r="G4231" t="s">
        <v>39</v>
      </c>
      <c r="H4231" t="s">
        <v>45</v>
      </c>
      <c r="I4231" t="s">
        <v>51</v>
      </c>
      <c r="J4231" t="s">
        <v>65</v>
      </c>
      <c r="K4231" t="s">
        <v>75</v>
      </c>
      <c r="L4231">
        <v>14</v>
      </c>
      <c r="M4231" s="5">
        <v>32.770000000000003</v>
      </c>
      <c r="N4231" s="5">
        <f t="shared" si="66"/>
        <v>458.78000000000003</v>
      </c>
      <c r="O4231" s="5">
        <v>15.189178875863909</v>
      </c>
      <c r="P4231" s="5">
        <f>tb_vendas[[#This Row],[Quantidade]]*tb_vendas[[#This Row],[Custo Unitário]]</f>
        <v>212.64850426209472</v>
      </c>
      <c r="Q4231" s="5">
        <f>tb_vendas[[#This Row],[Valor Total]]-tb_vendas[[#This Row],[Custo Total]]</f>
        <v>246.13149573790531</v>
      </c>
      <c r="R4231" s="2">
        <v>7</v>
      </c>
      <c r="S4231" s="3">
        <v>4</v>
      </c>
      <c r="T4231" t="s">
        <v>79</v>
      </c>
      <c r="U4231" t="s">
        <v>82</v>
      </c>
    </row>
    <row r="4232" spans="1:21" x14ac:dyDescent="0.3">
      <c r="A4232" s="3" t="s">
        <v>4316</v>
      </c>
      <c r="B4232" s="1">
        <v>45392</v>
      </c>
      <c r="C4232" s="7" t="str">
        <f>TEXT(tb_vendas[[#This Row],[Data do Pedido]],"aaaa-mm")</f>
        <v>2024-04</v>
      </c>
      <c r="D4232" s="1" t="s">
        <v>6592</v>
      </c>
      <c r="E4232" t="s">
        <v>19</v>
      </c>
      <c r="F4232" t="s">
        <v>31</v>
      </c>
      <c r="G4232" t="s">
        <v>40</v>
      </c>
      <c r="H4232" t="s">
        <v>46</v>
      </c>
      <c r="I4232" t="s">
        <v>58</v>
      </c>
      <c r="J4232" t="s">
        <v>64</v>
      </c>
      <c r="K4232" t="s">
        <v>71</v>
      </c>
      <c r="L4232">
        <v>17</v>
      </c>
      <c r="M4232" s="5">
        <v>92.62</v>
      </c>
      <c r="N4232" s="5">
        <f t="shared" si="66"/>
        <v>1574.54</v>
      </c>
      <c r="O4232" s="5">
        <v>27.223370107517436</v>
      </c>
      <c r="P4232" s="5">
        <f>tb_vendas[[#This Row],[Quantidade]]*tb_vendas[[#This Row],[Custo Unitário]]</f>
        <v>462.79729182779641</v>
      </c>
      <c r="Q4232" s="5">
        <f>tb_vendas[[#This Row],[Valor Total]]-tb_vendas[[#This Row],[Custo Total]]</f>
        <v>1111.7427081722035</v>
      </c>
      <c r="R4232" s="2">
        <v>2</v>
      </c>
      <c r="S4232" s="3">
        <v>5</v>
      </c>
      <c r="T4232" t="s">
        <v>81</v>
      </c>
      <c r="U4232" t="s">
        <v>83</v>
      </c>
    </row>
    <row r="4233" spans="1:21" x14ac:dyDescent="0.3">
      <c r="A4233" s="3" t="s">
        <v>4317</v>
      </c>
      <c r="B4233" s="1">
        <v>45392</v>
      </c>
      <c r="C4233" s="7" t="str">
        <f>TEXT(tb_vendas[[#This Row],[Data do Pedido]],"aaaa-mm")</f>
        <v>2024-04</v>
      </c>
      <c r="D4233" s="1" t="s">
        <v>6591</v>
      </c>
      <c r="E4233" t="s">
        <v>17</v>
      </c>
      <c r="F4233" t="s">
        <v>27</v>
      </c>
      <c r="G4233" t="s">
        <v>42</v>
      </c>
      <c r="H4233" t="s">
        <v>46</v>
      </c>
      <c r="I4233" t="s">
        <v>53</v>
      </c>
      <c r="J4233" t="s">
        <v>67</v>
      </c>
      <c r="K4233" t="s">
        <v>73</v>
      </c>
      <c r="L4233">
        <v>61</v>
      </c>
      <c r="M4233" s="5">
        <v>45.82</v>
      </c>
      <c r="N4233" s="5">
        <f t="shared" si="66"/>
        <v>2795.02</v>
      </c>
      <c r="O4233" s="5">
        <v>37.189246647812077</v>
      </c>
      <c r="P4233" s="5">
        <f>tb_vendas[[#This Row],[Quantidade]]*tb_vendas[[#This Row],[Custo Unitário]]</f>
        <v>2268.5440455165367</v>
      </c>
      <c r="Q4233" s="5">
        <f>tb_vendas[[#This Row],[Valor Total]]-tb_vendas[[#This Row],[Custo Total]]</f>
        <v>526.47595448346328</v>
      </c>
      <c r="R4233" s="2">
        <v>5</v>
      </c>
      <c r="S4233" s="3">
        <v>3</v>
      </c>
      <c r="T4233" t="s">
        <v>81</v>
      </c>
      <c r="U4233" t="s">
        <v>82</v>
      </c>
    </row>
    <row r="4234" spans="1:21" x14ac:dyDescent="0.3">
      <c r="A4234" s="3" t="s">
        <v>4318</v>
      </c>
      <c r="B4234" s="1">
        <v>45392</v>
      </c>
      <c r="C4234" s="7" t="str">
        <f>TEXT(tb_vendas[[#This Row],[Data do Pedido]],"aaaa-mm")</f>
        <v>2024-04</v>
      </c>
      <c r="D4234" s="1" t="s">
        <v>6591</v>
      </c>
      <c r="E4234" t="s">
        <v>16</v>
      </c>
      <c r="F4234" t="s">
        <v>25</v>
      </c>
      <c r="G4234" t="s">
        <v>40</v>
      </c>
      <c r="H4234" t="s">
        <v>46</v>
      </c>
      <c r="I4234" t="s">
        <v>56</v>
      </c>
      <c r="J4234" t="s">
        <v>63</v>
      </c>
      <c r="K4234" t="s">
        <v>78</v>
      </c>
      <c r="L4234">
        <v>53</v>
      </c>
      <c r="M4234" s="5">
        <v>2.81</v>
      </c>
      <c r="N4234" s="5">
        <f t="shared" si="66"/>
        <v>148.93</v>
      </c>
      <c r="O4234" s="5">
        <v>1.1005764590514122</v>
      </c>
      <c r="P4234" s="5">
        <f>tb_vendas[[#This Row],[Quantidade]]*tb_vendas[[#This Row],[Custo Unitário]]</f>
        <v>58.330552329724846</v>
      </c>
      <c r="Q4234" s="5">
        <f>tb_vendas[[#This Row],[Valor Total]]-tb_vendas[[#This Row],[Custo Total]]</f>
        <v>90.599447670275168</v>
      </c>
      <c r="R4234" s="2">
        <v>9</v>
      </c>
      <c r="S4234" s="3">
        <v>1</v>
      </c>
      <c r="T4234" t="s">
        <v>81</v>
      </c>
      <c r="U4234" t="s">
        <v>85</v>
      </c>
    </row>
    <row r="4235" spans="1:21" x14ac:dyDescent="0.3">
      <c r="A4235" s="3" t="s">
        <v>4319</v>
      </c>
      <c r="B4235" s="1">
        <v>45392</v>
      </c>
      <c r="C4235" s="7" t="str">
        <f>TEXT(tb_vendas[[#This Row],[Data do Pedido]],"aaaa-mm")</f>
        <v>2024-04</v>
      </c>
      <c r="D4235" s="1" t="s">
        <v>6588</v>
      </c>
      <c r="E4235" t="s">
        <v>23</v>
      </c>
      <c r="F4235" t="s">
        <v>36</v>
      </c>
      <c r="G4235" t="s">
        <v>39</v>
      </c>
      <c r="H4235" t="s">
        <v>45</v>
      </c>
      <c r="I4235" t="s">
        <v>59</v>
      </c>
      <c r="J4235" t="s">
        <v>70</v>
      </c>
      <c r="K4235" t="s">
        <v>74</v>
      </c>
      <c r="L4235">
        <v>18</v>
      </c>
      <c r="M4235" s="5">
        <v>81.22</v>
      </c>
      <c r="N4235" s="5">
        <f t="shared" si="66"/>
        <v>1461.96</v>
      </c>
      <c r="O4235" s="5">
        <v>79.544660046905776</v>
      </c>
      <c r="P4235" s="5">
        <f>tb_vendas[[#This Row],[Quantidade]]*tb_vendas[[#This Row],[Custo Unitário]]</f>
        <v>1431.8038808443039</v>
      </c>
      <c r="Q4235" s="5">
        <f>tb_vendas[[#This Row],[Valor Total]]-tb_vendas[[#This Row],[Custo Total]]</f>
        <v>30.15611915569616</v>
      </c>
      <c r="R4235" s="2">
        <v>8</v>
      </c>
      <c r="S4235" s="3">
        <v>6</v>
      </c>
      <c r="T4235" t="s">
        <v>81</v>
      </c>
      <c r="U4235" t="s">
        <v>84</v>
      </c>
    </row>
    <row r="4236" spans="1:21" x14ac:dyDescent="0.3">
      <c r="A4236" s="3" t="s">
        <v>4320</v>
      </c>
      <c r="B4236" s="1">
        <v>45392</v>
      </c>
      <c r="C4236" s="7" t="str">
        <f>TEXT(tb_vendas[[#This Row],[Data do Pedido]],"aaaa-mm")</f>
        <v>2024-04</v>
      </c>
      <c r="D4236" s="1" t="s">
        <v>6591</v>
      </c>
      <c r="E4236" t="s">
        <v>16</v>
      </c>
      <c r="F4236" t="s">
        <v>29</v>
      </c>
      <c r="G4236" t="s">
        <v>43</v>
      </c>
      <c r="H4236" t="s">
        <v>45</v>
      </c>
      <c r="I4236" t="s">
        <v>56</v>
      </c>
      <c r="J4236" t="s">
        <v>63</v>
      </c>
      <c r="K4236" t="s">
        <v>75</v>
      </c>
      <c r="L4236">
        <v>21</v>
      </c>
      <c r="M4236" s="5">
        <v>49.48</v>
      </c>
      <c r="N4236" s="5">
        <f t="shared" si="66"/>
        <v>1039.08</v>
      </c>
      <c r="O4236" s="5">
        <v>12.977781577620501</v>
      </c>
      <c r="P4236" s="5">
        <f>tb_vendas[[#This Row],[Quantidade]]*tb_vendas[[#This Row],[Custo Unitário]]</f>
        <v>272.53341313003051</v>
      </c>
      <c r="Q4236" s="5">
        <f>tb_vendas[[#This Row],[Valor Total]]-tb_vendas[[#This Row],[Custo Total]]</f>
        <v>766.54658686996936</v>
      </c>
      <c r="R4236" s="2">
        <v>9</v>
      </c>
      <c r="S4236" s="3">
        <v>8</v>
      </c>
      <c r="T4236" t="s">
        <v>80</v>
      </c>
      <c r="U4236" t="s">
        <v>82</v>
      </c>
    </row>
    <row r="4237" spans="1:21" x14ac:dyDescent="0.3">
      <c r="A4237" s="3" t="s">
        <v>4321</v>
      </c>
      <c r="B4237" s="1">
        <v>45393</v>
      </c>
      <c r="C4237" s="7" t="str">
        <f>TEXT(tb_vendas[[#This Row],[Data do Pedido]],"aaaa-mm")</f>
        <v>2024-04</v>
      </c>
      <c r="D4237" s="1" t="s">
        <v>6593</v>
      </c>
      <c r="E4237" t="s">
        <v>18</v>
      </c>
      <c r="F4237" t="s">
        <v>27</v>
      </c>
      <c r="G4237" t="s">
        <v>42</v>
      </c>
      <c r="H4237" t="s">
        <v>46</v>
      </c>
      <c r="I4237" t="s">
        <v>49</v>
      </c>
      <c r="J4237" t="s">
        <v>65</v>
      </c>
      <c r="K4237" t="s">
        <v>75</v>
      </c>
      <c r="L4237">
        <v>40</v>
      </c>
      <c r="M4237" s="5">
        <v>35.44</v>
      </c>
      <c r="N4237" s="5">
        <f t="shared" si="66"/>
        <v>1417.6</v>
      </c>
      <c r="O4237" s="5">
        <v>8.9760312333386292</v>
      </c>
      <c r="P4237" s="5">
        <f>tb_vendas[[#This Row],[Quantidade]]*tb_vendas[[#This Row],[Custo Unitário]]</f>
        <v>359.04124933354518</v>
      </c>
      <c r="Q4237" s="5">
        <f>tb_vendas[[#This Row],[Valor Total]]-tb_vendas[[#This Row],[Custo Total]]</f>
        <v>1058.5587506664547</v>
      </c>
      <c r="R4237" s="2">
        <v>4</v>
      </c>
      <c r="S4237" s="3">
        <v>8</v>
      </c>
      <c r="T4237" t="s">
        <v>79</v>
      </c>
      <c r="U4237" t="s">
        <v>82</v>
      </c>
    </row>
    <row r="4238" spans="1:21" x14ac:dyDescent="0.3">
      <c r="A4238" s="3" t="s">
        <v>4322</v>
      </c>
      <c r="B4238" s="1">
        <v>45393</v>
      </c>
      <c r="C4238" s="7" t="str">
        <f>TEXT(tb_vendas[[#This Row],[Data do Pedido]],"aaaa-mm")</f>
        <v>2024-04</v>
      </c>
      <c r="D4238" s="1" t="s">
        <v>6593</v>
      </c>
      <c r="E4238" t="s">
        <v>22</v>
      </c>
      <c r="F4238" t="s">
        <v>33</v>
      </c>
      <c r="G4238" t="s">
        <v>42</v>
      </c>
      <c r="H4238" t="s">
        <v>46</v>
      </c>
      <c r="I4238" t="s">
        <v>62</v>
      </c>
      <c r="J4238" t="s">
        <v>70</v>
      </c>
      <c r="K4238" t="s">
        <v>76</v>
      </c>
      <c r="L4238">
        <v>47</v>
      </c>
      <c r="M4238" s="5">
        <v>12.99</v>
      </c>
      <c r="N4238" s="5">
        <f t="shared" si="66"/>
        <v>610.53</v>
      </c>
      <c r="O4238" s="5">
        <v>7.8930379750621418</v>
      </c>
      <c r="P4238" s="5">
        <f>tb_vendas[[#This Row],[Quantidade]]*tb_vendas[[#This Row],[Custo Unitário]]</f>
        <v>370.97278482792069</v>
      </c>
      <c r="Q4238" s="5">
        <f>tb_vendas[[#This Row],[Valor Total]]-tb_vendas[[#This Row],[Custo Total]]</f>
        <v>239.55721517207928</v>
      </c>
      <c r="R4238" s="2">
        <v>3</v>
      </c>
      <c r="S4238" s="3">
        <v>8</v>
      </c>
      <c r="T4238" t="s">
        <v>80</v>
      </c>
      <c r="U4238" t="s">
        <v>83</v>
      </c>
    </row>
    <row r="4239" spans="1:21" x14ac:dyDescent="0.3">
      <c r="A4239" s="3" t="s">
        <v>4323</v>
      </c>
      <c r="B4239" s="1">
        <v>45394</v>
      </c>
      <c r="C4239" s="7" t="str">
        <f>TEXT(tb_vendas[[#This Row],[Data do Pedido]],"aaaa-mm")</f>
        <v>2024-04</v>
      </c>
      <c r="D4239" s="1" t="s">
        <v>6590</v>
      </c>
      <c r="E4239" t="s">
        <v>23</v>
      </c>
      <c r="F4239" t="s">
        <v>33</v>
      </c>
      <c r="G4239" t="s">
        <v>42</v>
      </c>
      <c r="H4239" t="s">
        <v>46</v>
      </c>
      <c r="I4239" t="s">
        <v>62</v>
      </c>
      <c r="J4239" t="s">
        <v>70</v>
      </c>
      <c r="K4239" t="s">
        <v>74</v>
      </c>
      <c r="L4239">
        <v>34</v>
      </c>
      <c r="M4239" s="5">
        <v>69.19</v>
      </c>
      <c r="N4239" s="5">
        <f t="shared" si="66"/>
        <v>2352.46</v>
      </c>
      <c r="O4239" s="5">
        <v>46.303512237072951</v>
      </c>
      <c r="P4239" s="5">
        <f>tb_vendas[[#This Row],[Quantidade]]*tb_vendas[[#This Row],[Custo Unitário]]</f>
        <v>1574.3194160604803</v>
      </c>
      <c r="Q4239" s="5">
        <f>tb_vendas[[#This Row],[Valor Total]]-tb_vendas[[#This Row],[Custo Total]]</f>
        <v>778.14058393951973</v>
      </c>
      <c r="R4239" s="2">
        <v>7</v>
      </c>
      <c r="S4239" s="3">
        <v>6</v>
      </c>
      <c r="T4239" t="s">
        <v>79</v>
      </c>
      <c r="U4239" t="s">
        <v>85</v>
      </c>
    </row>
    <row r="4240" spans="1:21" x14ac:dyDescent="0.3">
      <c r="A4240" s="3" t="s">
        <v>4324</v>
      </c>
      <c r="B4240" s="1">
        <v>45394</v>
      </c>
      <c r="C4240" s="7" t="str">
        <f>TEXT(tb_vendas[[#This Row],[Data do Pedido]],"aaaa-mm")</f>
        <v>2024-04</v>
      </c>
      <c r="D4240" s="1" t="s">
        <v>6590</v>
      </c>
      <c r="E4240" t="s">
        <v>20</v>
      </c>
      <c r="F4240" t="s">
        <v>36</v>
      </c>
      <c r="G4240" t="s">
        <v>39</v>
      </c>
      <c r="H4240" t="s">
        <v>45</v>
      </c>
      <c r="I4240" t="s">
        <v>48</v>
      </c>
      <c r="J4240" t="s">
        <v>64</v>
      </c>
      <c r="K4240" t="s">
        <v>73</v>
      </c>
      <c r="L4240">
        <v>64</v>
      </c>
      <c r="M4240" s="5">
        <v>85.4</v>
      </c>
      <c r="N4240" s="5">
        <f t="shared" si="66"/>
        <v>5465.6</v>
      </c>
      <c r="O4240" s="5">
        <v>59.844090783948559</v>
      </c>
      <c r="P4240" s="5">
        <f>tb_vendas[[#This Row],[Quantidade]]*tb_vendas[[#This Row],[Custo Unitário]]</f>
        <v>3830.0218101727078</v>
      </c>
      <c r="Q4240" s="5">
        <f>tb_vendas[[#This Row],[Valor Total]]-tb_vendas[[#This Row],[Custo Total]]</f>
        <v>1635.5781898272926</v>
      </c>
      <c r="R4240" s="2">
        <v>3</v>
      </c>
      <c r="S4240" s="3">
        <v>0</v>
      </c>
      <c r="T4240" t="s">
        <v>81</v>
      </c>
      <c r="U4240" t="s">
        <v>82</v>
      </c>
    </row>
    <row r="4241" spans="1:21" x14ac:dyDescent="0.3">
      <c r="A4241" s="3" t="s">
        <v>4325</v>
      </c>
      <c r="B4241" s="1">
        <v>45394</v>
      </c>
      <c r="C4241" s="7" t="str">
        <f>TEXT(tb_vendas[[#This Row],[Data do Pedido]],"aaaa-mm")</f>
        <v>2024-04</v>
      </c>
      <c r="D4241" s="1" t="s">
        <v>6590</v>
      </c>
      <c r="E4241" t="s">
        <v>20</v>
      </c>
      <c r="F4241" t="s">
        <v>38</v>
      </c>
      <c r="G4241" t="s">
        <v>39</v>
      </c>
      <c r="H4241" t="s">
        <v>45</v>
      </c>
      <c r="I4241" t="s">
        <v>52</v>
      </c>
      <c r="J4241" t="s">
        <v>67</v>
      </c>
      <c r="K4241" t="s">
        <v>72</v>
      </c>
      <c r="L4241">
        <v>92</v>
      </c>
      <c r="M4241" s="5">
        <v>10.53</v>
      </c>
      <c r="N4241" s="5">
        <f t="shared" si="66"/>
        <v>968.76</v>
      </c>
      <c r="O4241" s="5">
        <v>5.0337879536142047</v>
      </c>
      <c r="P4241" s="5">
        <f>tb_vendas[[#This Row],[Quantidade]]*tb_vendas[[#This Row],[Custo Unitário]]</f>
        <v>463.10849173250682</v>
      </c>
      <c r="Q4241" s="5">
        <f>tb_vendas[[#This Row],[Valor Total]]-tb_vendas[[#This Row],[Custo Total]]</f>
        <v>505.65150826749317</v>
      </c>
      <c r="R4241" s="2">
        <v>4</v>
      </c>
      <c r="S4241" s="3">
        <v>3</v>
      </c>
      <c r="T4241" t="s">
        <v>79</v>
      </c>
      <c r="U4241" t="s">
        <v>83</v>
      </c>
    </row>
    <row r="4242" spans="1:21" x14ac:dyDescent="0.3">
      <c r="A4242" s="3" t="s">
        <v>4326</v>
      </c>
      <c r="B4242" s="1">
        <v>45394</v>
      </c>
      <c r="C4242" s="7" t="str">
        <f>TEXT(tb_vendas[[#This Row],[Data do Pedido]],"aaaa-mm")</f>
        <v>2024-04</v>
      </c>
      <c r="D4242" s="1" t="s">
        <v>6591</v>
      </c>
      <c r="E4242" t="s">
        <v>17</v>
      </c>
      <c r="F4242" t="s">
        <v>31</v>
      </c>
      <c r="G4242" t="s">
        <v>40</v>
      </c>
      <c r="H4242" t="s">
        <v>46</v>
      </c>
      <c r="I4242" t="s">
        <v>54</v>
      </c>
      <c r="J4242" t="s">
        <v>68</v>
      </c>
      <c r="K4242" t="s">
        <v>77</v>
      </c>
      <c r="L4242">
        <v>97</v>
      </c>
      <c r="M4242" s="5">
        <v>49</v>
      </c>
      <c r="N4242" s="5">
        <f t="shared" si="66"/>
        <v>4753</v>
      </c>
      <c r="O4242" s="5">
        <v>40.515947986893664</v>
      </c>
      <c r="P4242" s="5">
        <f>tb_vendas[[#This Row],[Quantidade]]*tb_vendas[[#This Row],[Custo Unitário]]</f>
        <v>3930.0469547286853</v>
      </c>
      <c r="Q4242" s="5">
        <f>tb_vendas[[#This Row],[Valor Total]]-tb_vendas[[#This Row],[Custo Total]]</f>
        <v>822.95304527131475</v>
      </c>
      <c r="R4242" s="2">
        <v>7</v>
      </c>
      <c r="S4242" s="3">
        <v>10</v>
      </c>
      <c r="T4242" t="s">
        <v>80</v>
      </c>
      <c r="U4242" t="s">
        <v>82</v>
      </c>
    </row>
    <row r="4243" spans="1:21" x14ac:dyDescent="0.3">
      <c r="A4243" s="3" t="s">
        <v>4327</v>
      </c>
      <c r="B4243" s="1">
        <v>45394</v>
      </c>
      <c r="C4243" s="7" t="str">
        <f>TEXT(tb_vendas[[#This Row],[Data do Pedido]],"aaaa-mm")</f>
        <v>2024-04</v>
      </c>
      <c r="D4243" s="1" t="s">
        <v>6588</v>
      </c>
      <c r="E4243" t="s">
        <v>23</v>
      </c>
      <c r="F4243" t="s">
        <v>24</v>
      </c>
      <c r="G4243" t="s">
        <v>39</v>
      </c>
      <c r="H4243" t="s">
        <v>45</v>
      </c>
      <c r="I4243" t="s">
        <v>55</v>
      </c>
      <c r="J4243" t="s">
        <v>69</v>
      </c>
      <c r="K4243" t="s">
        <v>73</v>
      </c>
      <c r="L4243">
        <v>100</v>
      </c>
      <c r="M4243" s="5">
        <v>48.14</v>
      </c>
      <c r="N4243" s="5">
        <f t="shared" si="66"/>
        <v>4814</v>
      </c>
      <c r="O4243" s="5">
        <v>15.212654806080987</v>
      </c>
      <c r="P4243" s="5">
        <f>tb_vendas[[#This Row],[Quantidade]]*tb_vendas[[#This Row],[Custo Unitário]]</f>
        <v>1521.2654806080986</v>
      </c>
      <c r="Q4243" s="5">
        <f>tb_vendas[[#This Row],[Valor Total]]-tb_vendas[[#This Row],[Custo Total]]</f>
        <v>3292.7345193919014</v>
      </c>
      <c r="R4243" s="2">
        <v>2</v>
      </c>
      <c r="S4243" s="3">
        <v>2</v>
      </c>
      <c r="T4243" t="s">
        <v>81</v>
      </c>
      <c r="U4243" t="s">
        <v>83</v>
      </c>
    </row>
    <row r="4244" spans="1:21" x14ac:dyDescent="0.3">
      <c r="A4244" s="3" t="s">
        <v>4328</v>
      </c>
      <c r="B4244" s="1">
        <v>45394</v>
      </c>
      <c r="C4244" s="7" t="str">
        <f>TEXT(tb_vendas[[#This Row],[Data do Pedido]],"aaaa-mm")</f>
        <v>2024-04</v>
      </c>
      <c r="D4244" s="1" t="s">
        <v>6593</v>
      </c>
      <c r="E4244" t="s">
        <v>19</v>
      </c>
      <c r="F4244" t="s">
        <v>34</v>
      </c>
      <c r="G4244" t="s">
        <v>40</v>
      </c>
      <c r="H4244" t="s">
        <v>46</v>
      </c>
      <c r="I4244" t="s">
        <v>47</v>
      </c>
      <c r="J4244" t="s">
        <v>63</v>
      </c>
      <c r="K4244" t="s">
        <v>73</v>
      </c>
      <c r="L4244">
        <v>30</v>
      </c>
      <c r="M4244" s="5">
        <v>40.020000000000003</v>
      </c>
      <c r="N4244" s="5">
        <f t="shared" si="66"/>
        <v>1200.6000000000001</v>
      </c>
      <c r="O4244" s="5">
        <v>24.997061379066444</v>
      </c>
      <c r="P4244" s="5">
        <f>tb_vendas[[#This Row],[Quantidade]]*tb_vendas[[#This Row],[Custo Unitário]]</f>
        <v>749.91184137199332</v>
      </c>
      <c r="Q4244" s="5">
        <f>tb_vendas[[#This Row],[Valor Total]]-tb_vendas[[#This Row],[Custo Total]]</f>
        <v>450.68815862800682</v>
      </c>
      <c r="R4244" s="2">
        <v>4</v>
      </c>
      <c r="S4244" s="3">
        <v>1</v>
      </c>
      <c r="T4244" t="s">
        <v>80</v>
      </c>
      <c r="U4244" t="s">
        <v>85</v>
      </c>
    </row>
    <row r="4245" spans="1:21" x14ac:dyDescent="0.3">
      <c r="A4245" s="3" t="s">
        <v>4329</v>
      </c>
      <c r="B4245" s="1">
        <v>45394</v>
      </c>
      <c r="C4245" s="7" t="str">
        <f>TEXT(tb_vendas[[#This Row],[Data do Pedido]],"aaaa-mm")</f>
        <v>2024-04</v>
      </c>
      <c r="D4245" s="1" t="s">
        <v>6588</v>
      </c>
      <c r="E4245" t="s">
        <v>17</v>
      </c>
      <c r="F4245" t="s">
        <v>24</v>
      </c>
      <c r="G4245" t="s">
        <v>39</v>
      </c>
      <c r="H4245" t="s">
        <v>45</v>
      </c>
      <c r="I4245" t="s">
        <v>60</v>
      </c>
      <c r="J4245" t="s">
        <v>69</v>
      </c>
      <c r="K4245" t="s">
        <v>78</v>
      </c>
      <c r="L4245">
        <v>87</v>
      </c>
      <c r="M4245" s="5">
        <v>5.34</v>
      </c>
      <c r="N4245" s="5">
        <f t="shared" si="66"/>
        <v>464.58</v>
      </c>
      <c r="O4245" s="5">
        <v>1.3554683402097705</v>
      </c>
      <c r="P4245" s="5">
        <f>tb_vendas[[#This Row],[Quantidade]]*tb_vendas[[#This Row],[Custo Unitário]]</f>
        <v>117.92574559825003</v>
      </c>
      <c r="Q4245" s="5">
        <f>tb_vendas[[#This Row],[Valor Total]]-tb_vendas[[#This Row],[Custo Total]]</f>
        <v>346.65425440174994</v>
      </c>
      <c r="R4245" s="2">
        <v>7</v>
      </c>
      <c r="S4245" s="3">
        <v>3</v>
      </c>
      <c r="T4245" t="s">
        <v>79</v>
      </c>
      <c r="U4245" t="s">
        <v>83</v>
      </c>
    </row>
    <row r="4246" spans="1:21" x14ac:dyDescent="0.3">
      <c r="A4246" s="3" t="s">
        <v>4330</v>
      </c>
      <c r="B4246" s="1">
        <v>45394</v>
      </c>
      <c r="C4246" s="7" t="str">
        <f>TEXT(tb_vendas[[#This Row],[Data do Pedido]],"aaaa-mm")</f>
        <v>2024-04</v>
      </c>
      <c r="D4246" s="1" t="s">
        <v>6589</v>
      </c>
      <c r="E4246" t="s">
        <v>19</v>
      </c>
      <c r="F4246" t="s">
        <v>38</v>
      </c>
      <c r="G4246" t="s">
        <v>39</v>
      </c>
      <c r="H4246" t="s">
        <v>45</v>
      </c>
      <c r="I4246" t="s">
        <v>62</v>
      </c>
      <c r="J4246" t="s">
        <v>70</v>
      </c>
      <c r="K4246" t="s">
        <v>78</v>
      </c>
      <c r="L4246">
        <v>21</v>
      </c>
      <c r="M4246" s="5">
        <v>63.29</v>
      </c>
      <c r="N4246" s="5">
        <f t="shared" si="66"/>
        <v>1329.09</v>
      </c>
      <c r="O4246" s="5">
        <v>23.787777853890411</v>
      </c>
      <c r="P4246" s="5">
        <f>tb_vendas[[#This Row],[Quantidade]]*tb_vendas[[#This Row],[Custo Unitário]]</f>
        <v>499.54333493169861</v>
      </c>
      <c r="Q4246" s="5">
        <f>tb_vendas[[#This Row],[Valor Total]]-tb_vendas[[#This Row],[Custo Total]]</f>
        <v>829.54666506830131</v>
      </c>
      <c r="R4246" s="2">
        <v>9</v>
      </c>
      <c r="S4246" s="3">
        <v>8</v>
      </c>
      <c r="T4246" t="s">
        <v>81</v>
      </c>
      <c r="U4246" t="s">
        <v>85</v>
      </c>
    </row>
    <row r="4247" spans="1:21" x14ac:dyDescent="0.3">
      <c r="A4247" s="3" t="s">
        <v>4331</v>
      </c>
      <c r="B4247" s="1">
        <v>45394</v>
      </c>
      <c r="C4247" s="7" t="str">
        <f>TEXT(tb_vendas[[#This Row],[Data do Pedido]],"aaaa-mm")</f>
        <v>2024-04</v>
      </c>
      <c r="D4247" s="1" t="s">
        <v>6589</v>
      </c>
      <c r="E4247" t="s">
        <v>18</v>
      </c>
      <c r="F4247" t="s">
        <v>24</v>
      </c>
      <c r="G4247" t="s">
        <v>39</v>
      </c>
      <c r="H4247" t="s">
        <v>45</v>
      </c>
      <c r="I4247" t="s">
        <v>58</v>
      </c>
      <c r="J4247" t="s">
        <v>64</v>
      </c>
      <c r="K4247" t="s">
        <v>78</v>
      </c>
      <c r="L4247">
        <v>4</v>
      </c>
      <c r="M4247" s="5">
        <v>33.380000000000003</v>
      </c>
      <c r="N4247" s="5">
        <f t="shared" si="66"/>
        <v>133.52000000000001</v>
      </c>
      <c r="O4247" s="5">
        <v>31.419320109197336</v>
      </c>
      <c r="P4247" s="5">
        <f>tb_vendas[[#This Row],[Quantidade]]*tb_vendas[[#This Row],[Custo Unitário]]</f>
        <v>125.67728043678935</v>
      </c>
      <c r="Q4247" s="5">
        <f>tb_vendas[[#This Row],[Valor Total]]-tb_vendas[[#This Row],[Custo Total]]</f>
        <v>7.8427195632106645</v>
      </c>
      <c r="R4247" s="2">
        <v>9</v>
      </c>
      <c r="S4247" s="3">
        <v>0</v>
      </c>
      <c r="T4247" t="s">
        <v>81</v>
      </c>
      <c r="U4247" t="s">
        <v>85</v>
      </c>
    </row>
    <row r="4248" spans="1:21" x14ac:dyDescent="0.3">
      <c r="A4248" s="3" t="s">
        <v>4332</v>
      </c>
      <c r="B4248" s="1">
        <v>45394</v>
      </c>
      <c r="C4248" s="7" t="str">
        <f>TEXT(tb_vendas[[#This Row],[Data do Pedido]],"aaaa-mm")</f>
        <v>2024-04</v>
      </c>
      <c r="D4248" s="1" t="s">
        <v>6591</v>
      </c>
      <c r="E4248" t="s">
        <v>16</v>
      </c>
      <c r="F4248" t="s">
        <v>26</v>
      </c>
      <c r="G4248" t="s">
        <v>41</v>
      </c>
      <c r="H4248" t="s">
        <v>45</v>
      </c>
      <c r="I4248" t="s">
        <v>49</v>
      </c>
      <c r="J4248" t="s">
        <v>65</v>
      </c>
      <c r="K4248" t="s">
        <v>76</v>
      </c>
      <c r="L4248">
        <v>28</v>
      </c>
      <c r="M4248" s="5">
        <v>26.25</v>
      </c>
      <c r="N4248" s="5">
        <f t="shared" si="66"/>
        <v>735</v>
      </c>
      <c r="O4248" s="5">
        <v>7.3031232938676363</v>
      </c>
      <c r="P4248" s="5">
        <f>tb_vendas[[#This Row],[Quantidade]]*tb_vendas[[#This Row],[Custo Unitário]]</f>
        <v>204.48745222829382</v>
      </c>
      <c r="Q4248" s="5">
        <f>tb_vendas[[#This Row],[Valor Total]]-tb_vendas[[#This Row],[Custo Total]]</f>
        <v>530.51254777170618</v>
      </c>
      <c r="R4248" s="2">
        <v>8</v>
      </c>
      <c r="S4248" s="3">
        <v>7</v>
      </c>
      <c r="T4248" t="s">
        <v>81</v>
      </c>
      <c r="U4248" t="s">
        <v>83</v>
      </c>
    </row>
    <row r="4249" spans="1:21" x14ac:dyDescent="0.3">
      <c r="A4249" s="3" t="s">
        <v>4333</v>
      </c>
      <c r="B4249" s="1">
        <v>45394</v>
      </c>
      <c r="C4249" s="7" t="str">
        <f>TEXT(tb_vendas[[#This Row],[Data do Pedido]],"aaaa-mm")</f>
        <v>2024-04</v>
      </c>
      <c r="D4249" s="1" t="s">
        <v>6591</v>
      </c>
      <c r="E4249" t="s">
        <v>18</v>
      </c>
      <c r="F4249" t="s">
        <v>33</v>
      </c>
      <c r="G4249" t="s">
        <v>42</v>
      </c>
      <c r="H4249" t="s">
        <v>46</v>
      </c>
      <c r="I4249" t="s">
        <v>49</v>
      </c>
      <c r="J4249" t="s">
        <v>65</v>
      </c>
      <c r="K4249" t="s">
        <v>74</v>
      </c>
      <c r="L4249">
        <v>55</v>
      </c>
      <c r="M4249" s="5">
        <v>51.66</v>
      </c>
      <c r="N4249" s="5">
        <f t="shared" si="66"/>
        <v>2841.2999999999997</v>
      </c>
      <c r="O4249" s="5">
        <v>29.872975263224944</v>
      </c>
      <c r="P4249" s="5">
        <f>tb_vendas[[#This Row],[Quantidade]]*tb_vendas[[#This Row],[Custo Unitário]]</f>
        <v>1643.013639477372</v>
      </c>
      <c r="Q4249" s="5">
        <f>tb_vendas[[#This Row],[Valor Total]]-tb_vendas[[#This Row],[Custo Total]]</f>
        <v>1198.2863605226278</v>
      </c>
      <c r="R4249" s="2">
        <v>6</v>
      </c>
      <c r="S4249" s="3">
        <v>9</v>
      </c>
      <c r="T4249" t="s">
        <v>80</v>
      </c>
      <c r="U4249" t="s">
        <v>83</v>
      </c>
    </row>
    <row r="4250" spans="1:21" x14ac:dyDescent="0.3">
      <c r="A4250" s="3" t="s">
        <v>4334</v>
      </c>
      <c r="B4250" s="1">
        <v>45395</v>
      </c>
      <c r="C4250" s="7" t="str">
        <f>TEXT(tb_vendas[[#This Row],[Data do Pedido]],"aaaa-mm")</f>
        <v>2024-04</v>
      </c>
      <c r="D4250" s="1" t="s">
        <v>6589</v>
      </c>
      <c r="E4250" t="s">
        <v>18</v>
      </c>
      <c r="F4250" t="s">
        <v>37</v>
      </c>
      <c r="G4250" t="s">
        <v>41</v>
      </c>
      <c r="H4250" t="s">
        <v>45</v>
      </c>
      <c r="I4250" t="s">
        <v>56</v>
      </c>
      <c r="J4250" t="s">
        <v>63</v>
      </c>
      <c r="K4250" t="s">
        <v>72</v>
      </c>
      <c r="L4250">
        <v>10</v>
      </c>
      <c r="M4250" s="5">
        <v>63.93</v>
      </c>
      <c r="N4250" s="5">
        <f t="shared" si="66"/>
        <v>639.29999999999995</v>
      </c>
      <c r="O4250" s="5">
        <v>22.715311249674247</v>
      </c>
      <c r="P4250" s="5">
        <f>tb_vendas[[#This Row],[Quantidade]]*tb_vendas[[#This Row],[Custo Unitário]]</f>
        <v>227.15311249674247</v>
      </c>
      <c r="Q4250" s="5">
        <f>tb_vendas[[#This Row],[Valor Total]]-tb_vendas[[#This Row],[Custo Total]]</f>
        <v>412.14688750325752</v>
      </c>
      <c r="R4250" s="2">
        <v>6</v>
      </c>
      <c r="S4250" s="3">
        <v>8</v>
      </c>
      <c r="T4250" t="s">
        <v>81</v>
      </c>
      <c r="U4250" t="s">
        <v>82</v>
      </c>
    </row>
    <row r="4251" spans="1:21" x14ac:dyDescent="0.3">
      <c r="A4251" s="3" t="s">
        <v>4335</v>
      </c>
      <c r="B4251" s="1">
        <v>45395</v>
      </c>
      <c r="C4251" s="7" t="str">
        <f>TEXT(tb_vendas[[#This Row],[Data do Pedido]],"aaaa-mm")</f>
        <v>2024-04</v>
      </c>
      <c r="D4251" s="1" t="s">
        <v>6592</v>
      </c>
      <c r="E4251" t="s">
        <v>16</v>
      </c>
      <c r="F4251" t="s">
        <v>24</v>
      </c>
      <c r="G4251" t="s">
        <v>39</v>
      </c>
      <c r="H4251" t="s">
        <v>45</v>
      </c>
      <c r="I4251" t="s">
        <v>52</v>
      </c>
      <c r="J4251" t="s">
        <v>67</v>
      </c>
      <c r="K4251" t="s">
        <v>74</v>
      </c>
      <c r="L4251">
        <v>88</v>
      </c>
      <c r="M4251" s="5">
        <v>48.92</v>
      </c>
      <c r="N4251" s="5">
        <f t="shared" si="66"/>
        <v>4304.96</v>
      </c>
      <c r="O4251" s="5">
        <v>35.478432059709711</v>
      </c>
      <c r="P4251" s="5">
        <f>tb_vendas[[#This Row],[Quantidade]]*tb_vendas[[#This Row],[Custo Unitário]]</f>
        <v>3122.1020212544545</v>
      </c>
      <c r="Q4251" s="5">
        <f>tb_vendas[[#This Row],[Valor Total]]-tb_vendas[[#This Row],[Custo Total]]</f>
        <v>1182.8579787455456</v>
      </c>
      <c r="R4251" s="2">
        <v>2</v>
      </c>
      <c r="S4251" s="3">
        <v>5</v>
      </c>
      <c r="T4251" t="s">
        <v>80</v>
      </c>
      <c r="U4251" t="s">
        <v>84</v>
      </c>
    </row>
    <row r="4252" spans="1:21" x14ac:dyDescent="0.3">
      <c r="A4252" s="3" t="s">
        <v>4336</v>
      </c>
      <c r="B4252" s="1">
        <v>45396</v>
      </c>
      <c r="C4252" s="7" t="str">
        <f>TEXT(tb_vendas[[#This Row],[Data do Pedido]],"aaaa-mm")</f>
        <v>2024-04</v>
      </c>
      <c r="D4252" s="1" t="s">
        <v>6591</v>
      </c>
      <c r="E4252" t="s">
        <v>18</v>
      </c>
      <c r="F4252" t="s">
        <v>24</v>
      </c>
      <c r="G4252" t="s">
        <v>39</v>
      </c>
      <c r="H4252" t="s">
        <v>45</v>
      </c>
      <c r="I4252" t="s">
        <v>52</v>
      </c>
      <c r="J4252" t="s">
        <v>67</v>
      </c>
      <c r="K4252" t="s">
        <v>78</v>
      </c>
      <c r="L4252">
        <v>6</v>
      </c>
      <c r="M4252" s="5">
        <v>13.01</v>
      </c>
      <c r="N4252" s="5">
        <f t="shared" si="66"/>
        <v>78.06</v>
      </c>
      <c r="O4252" s="5">
        <v>5.1267410906582498</v>
      </c>
      <c r="P4252" s="5">
        <f>tb_vendas[[#This Row],[Quantidade]]*tb_vendas[[#This Row],[Custo Unitário]]</f>
        <v>30.760446543949499</v>
      </c>
      <c r="Q4252" s="5">
        <f>tb_vendas[[#This Row],[Valor Total]]-tb_vendas[[#This Row],[Custo Total]]</f>
        <v>47.299553456050504</v>
      </c>
      <c r="R4252" s="2">
        <v>4</v>
      </c>
      <c r="S4252" s="3">
        <v>4</v>
      </c>
      <c r="T4252" t="s">
        <v>80</v>
      </c>
      <c r="U4252" t="s">
        <v>84</v>
      </c>
    </row>
    <row r="4253" spans="1:21" x14ac:dyDescent="0.3">
      <c r="A4253" s="3" t="s">
        <v>4337</v>
      </c>
      <c r="B4253" s="1">
        <v>45396</v>
      </c>
      <c r="C4253" s="7" t="str">
        <f>TEXT(tb_vendas[[#This Row],[Data do Pedido]],"aaaa-mm")</f>
        <v>2024-04</v>
      </c>
      <c r="D4253" s="1" t="s">
        <v>6590</v>
      </c>
      <c r="E4253" t="s">
        <v>16</v>
      </c>
      <c r="F4253" t="s">
        <v>32</v>
      </c>
      <c r="G4253" t="s">
        <v>39</v>
      </c>
      <c r="H4253" t="s">
        <v>45</v>
      </c>
      <c r="I4253" t="s">
        <v>48</v>
      </c>
      <c r="J4253" t="s">
        <v>64</v>
      </c>
      <c r="K4253" t="s">
        <v>74</v>
      </c>
      <c r="L4253">
        <v>15</v>
      </c>
      <c r="M4253" s="5">
        <v>23</v>
      </c>
      <c r="N4253" s="5">
        <f t="shared" si="66"/>
        <v>345</v>
      </c>
      <c r="O4253" s="5">
        <v>6.0276382806042124</v>
      </c>
      <c r="P4253" s="5">
        <f>tb_vendas[[#This Row],[Quantidade]]*tb_vendas[[#This Row],[Custo Unitário]]</f>
        <v>90.41457420906319</v>
      </c>
      <c r="Q4253" s="5">
        <f>tb_vendas[[#This Row],[Valor Total]]-tb_vendas[[#This Row],[Custo Total]]</f>
        <v>254.58542579093682</v>
      </c>
      <c r="R4253" s="2">
        <v>2</v>
      </c>
      <c r="S4253" s="3">
        <v>1</v>
      </c>
      <c r="T4253" t="s">
        <v>79</v>
      </c>
      <c r="U4253" t="s">
        <v>83</v>
      </c>
    </row>
    <row r="4254" spans="1:21" x14ac:dyDescent="0.3">
      <c r="A4254" s="3" t="s">
        <v>4338</v>
      </c>
      <c r="B4254" s="1">
        <v>45396</v>
      </c>
      <c r="C4254" s="7" t="str">
        <f>TEXT(tb_vendas[[#This Row],[Data do Pedido]],"aaaa-mm")</f>
        <v>2024-04</v>
      </c>
      <c r="D4254" s="1" t="s">
        <v>6591</v>
      </c>
      <c r="E4254" t="s">
        <v>18</v>
      </c>
      <c r="F4254" t="s">
        <v>32</v>
      </c>
      <c r="G4254" t="s">
        <v>39</v>
      </c>
      <c r="H4254" t="s">
        <v>45</v>
      </c>
      <c r="I4254" t="s">
        <v>55</v>
      </c>
      <c r="J4254" t="s">
        <v>69</v>
      </c>
      <c r="K4254" t="s">
        <v>74</v>
      </c>
      <c r="L4254">
        <v>71</v>
      </c>
      <c r="M4254" s="5">
        <v>68.42</v>
      </c>
      <c r="N4254" s="5">
        <f t="shared" si="66"/>
        <v>4857.82</v>
      </c>
      <c r="O4254" s="5">
        <v>30.417562083665207</v>
      </c>
      <c r="P4254" s="5">
        <f>tb_vendas[[#This Row],[Quantidade]]*tb_vendas[[#This Row],[Custo Unitário]]</f>
        <v>2159.6469079402295</v>
      </c>
      <c r="Q4254" s="5">
        <f>tb_vendas[[#This Row],[Valor Total]]-tb_vendas[[#This Row],[Custo Total]]</f>
        <v>2698.1730920597702</v>
      </c>
      <c r="R4254" s="2">
        <v>8</v>
      </c>
      <c r="S4254" s="3">
        <v>4</v>
      </c>
      <c r="T4254" t="s">
        <v>81</v>
      </c>
      <c r="U4254" t="s">
        <v>85</v>
      </c>
    </row>
    <row r="4255" spans="1:21" x14ac:dyDescent="0.3">
      <c r="A4255" s="3" t="s">
        <v>4339</v>
      </c>
      <c r="B4255" s="1">
        <v>45396</v>
      </c>
      <c r="C4255" s="7" t="str">
        <f>TEXT(tb_vendas[[#This Row],[Data do Pedido]],"aaaa-mm")</f>
        <v>2024-04</v>
      </c>
      <c r="D4255" s="1" t="s">
        <v>6588</v>
      </c>
      <c r="E4255" t="s">
        <v>21</v>
      </c>
      <c r="F4255" t="s">
        <v>30</v>
      </c>
      <c r="G4255" t="s">
        <v>44</v>
      </c>
      <c r="H4255" t="s">
        <v>46</v>
      </c>
      <c r="I4255" t="s">
        <v>59</v>
      </c>
      <c r="J4255" t="s">
        <v>70</v>
      </c>
      <c r="K4255" t="s">
        <v>77</v>
      </c>
      <c r="L4255">
        <v>3</v>
      </c>
      <c r="M4255" s="5">
        <v>60.66</v>
      </c>
      <c r="N4255" s="5">
        <f t="shared" si="66"/>
        <v>181.98</v>
      </c>
      <c r="O4255" s="5">
        <v>17.57873621360023</v>
      </c>
      <c r="P4255" s="5">
        <f>tb_vendas[[#This Row],[Quantidade]]*tb_vendas[[#This Row],[Custo Unitário]]</f>
        <v>52.73620864080069</v>
      </c>
      <c r="Q4255" s="5">
        <f>tb_vendas[[#This Row],[Valor Total]]-tb_vendas[[#This Row],[Custo Total]]</f>
        <v>129.24379135919929</v>
      </c>
      <c r="R4255" s="2">
        <v>1</v>
      </c>
      <c r="S4255" s="3">
        <v>0</v>
      </c>
      <c r="T4255" t="s">
        <v>80</v>
      </c>
      <c r="U4255" t="s">
        <v>84</v>
      </c>
    </row>
    <row r="4256" spans="1:21" x14ac:dyDescent="0.3">
      <c r="A4256" s="3" t="s">
        <v>4340</v>
      </c>
      <c r="B4256" s="1">
        <v>45396</v>
      </c>
      <c r="C4256" s="7" t="str">
        <f>TEXT(tb_vendas[[#This Row],[Data do Pedido]],"aaaa-mm")</f>
        <v>2024-04</v>
      </c>
      <c r="D4256" s="1" t="s">
        <v>6590</v>
      </c>
      <c r="E4256" t="s">
        <v>19</v>
      </c>
      <c r="F4256" t="s">
        <v>30</v>
      </c>
      <c r="G4256" t="s">
        <v>44</v>
      </c>
      <c r="H4256" t="s">
        <v>46</v>
      </c>
      <c r="I4256" t="s">
        <v>52</v>
      </c>
      <c r="J4256" t="s">
        <v>67</v>
      </c>
      <c r="K4256" t="s">
        <v>73</v>
      </c>
      <c r="L4256">
        <v>58</v>
      </c>
      <c r="M4256" s="5">
        <v>58.67</v>
      </c>
      <c r="N4256" s="5">
        <f t="shared" si="66"/>
        <v>3402.86</v>
      </c>
      <c r="O4256" s="5">
        <v>34.115843473047605</v>
      </c>
      <c r="P4256" s="5">
        <f>tb_vendas[[#This Row],[Quantidade]]*tb_vendas[[#This Row],[Custo Unitário]]</f>
        <v>1978.7189214367611</v>
      </c>
      <c r="Q4256" s="5">
        <f>tb_vendas[[#This Row],[Valor Total]]-tb_vendas[[#This Row],[Custo Total]]</f>
        <v>1424.141078563239</v>
      </c>
      <c r="R4256" s="2">
        <v>2</v>
      </c>
      <c r="S4256" s="3">
        <v>0</v>
      </c>
      <c r="T4256" t="s">
        <v>81</v>
      </c>
      <c r="U4256" t="s">
        <v>83</v>
      </c>
    </row>
    <row r="4257" spans="1:21" x14ac:dyDescent="0.3">
      <c r="A4257" s="3" t="s">
        <v>4341</v>
      </c>
      <c r="B4257" s="1">
        <v>45396</v>
      </c>
      <c r="C4257" s="7" t="str">
        <f>TEXT(tb_vendas[[#This Row],[Data do Pedido]],"aaaa-mm")</f>
        <v>2024-04</v>
      </c>
      <c r="D4257" s="1" t="s">
        <v>6591</v>
      </c>
      <c r="E4257" t="s">
        <v>23</v>
      </c>
      <c r="F4257" t="s">
        <v>26</v>
      </c>
      <c r="G4257" t="s">
        <v>41</v>
      </c>
      <c r="H4257" t="s">
        <v>45</v>
      </c>
      <c r="I4257" t="s">
        <v>60</v>
      </c>
      <c r="J4257" t="s">
        <v>69</v>
      </c>
      <c r="K4257" t="s">
        <v>73</v>
      </c>
      <c r="L4257">
        <v>79</v>
      </c>
      <c r="M4257" s="5">
        <v>43.91</v>
      </c>
      <c r="N4257" s="5">
        <f t="shared" si="66"/>
        <v>3468.89</v>
      </c>
      <c r="O4257" s="5">
        <v>37.292988271419226</v>
      </c>
      <c r="P4257" s="5">
        <f>tb_vendas[[#This Row],[Quantidade]]*tb_vendas[[#This Row],[Custo Unitário]]</f>
        <v>2946.1460734421189</v>
      </c>
      <c r="Q4257" s="5">
        <f>tb_vendas[[#This Row],[Valor Total]]-tb_vendas[[#This Row],[Custo Total]]</f>
        <v>522.74392655788097</v>
      </c>
      <c r="R4257" s="2">
        <v>2</v>
      </c>
      <c r="S4257" s="3">
        <v>8</v>
      </c>
      <c r="T4257" t="s">
        <v>81</v>
      </c>
      <c r="U4257" t="s">
        <v>84</v>
      </c>
    </row>
    <row r="4258" spans="1:21" x14ac:dyDescent="0.3">
      <c r="A4258" s="3" t="s">
        <v>4342</v>
      </c>
      <c r="B4258" s="1">
        <v>45396</v>
      </c>
      <c r="C4258" s="7" t="str">
        <f>TEXT(tb_vendas[[#This Row],[Data do Pedido]],"aaaa-mm")</f>
        <v>2024-04</v>
      </c>
      <c r="D4258" s="1" t="s">
        <v>6589</v>
      </c>
      <c r="E4258" t="s">
        <v>23</v>
      </c>
      <c r="F4258" t="s">
        <v>34</v>
      </c>
      <c r="G4258" t="s">
        <v>40</v>
      </c>
      <c r="H4258" t="s">
        <v>46</v>
      </c>
      <c r="I4258" t="s">
        <v>60</v>
      </c>
      <c r="J4258" t="s">
        <v>69</v>
      </c>
      <c r="K4258" t="s">
        <v>77</v>
      </c>
      <c r="L4258">
        <v>68</v>
      </c>
      <c r="M4258" s="5">
        <v>75.849999999999994</v>
      </c>
      <c r="N4258" s="5">
        <f t="shared" si="66"/>
        <v>5157.7999999999993</v>
      </c>
      <c r="O4258" s="5">
        <v>35.725126229117727</v>
      </c>
      <c r="P4258" s="5">
        <f>tb_vendas[[#This Row],[Quantidade]]*tb_vendas[[#This Row],[Custo Unitário]]</f>
        <v>2429.3085835800052</v>
      </c>
      <c r="Q4258" s="5">
        <f>tb_vendas[[#This Row],[Valor Total]]-tb_vendas[[#This Row],[Custo Total]]</f>
        <v>2728.491416419994</v>
      </c>
      <c r="R4258" s="2">
        <v>5</v>
      </c>
      <c r="S4258" s="3">
        <v>5</v>
      </c>
      <c r="T4258" t="s">
        <v>81</v>
      </c>
      <c r="U4258" t="s">
        <v>84</v>
      </c>
    </row>
    <row r="4259" spans="1:21" x14ac:dyDescent="0.3">
      <c r="A4259" s="3" t="s">
        <v>4343</v>
      </c>
      <c r="B4259" s="1">
        <v>45397</v>
      </c>
      <c r="C4259" s="7" t="str">
        <f>TEXT(tb_vendas[[#This Row],[Data do Pedido]],"aaaa-mm")</f>
        <v>2024-04</v>
      </c>
      <c r="D4259" s="1" t="s">
        <v>6589</v>
      </c>
      <c r="E4259" t="s">
        <v>16</v>
      </c>
      <c r="F4259" t="s">
        <v>35</v>
      </c>
      <c r="G4259" t="s">
        <v>44</v>
      </c>
      <c r="H4259" t="s">
        <v>46</v>
      </c>
      <c r="I4259" t="s">
        <v>57</v>
      </c>
      <c r="J4259" t="s">
        <v>66</v>
      </c>
      <c r="K4259" t="s">
        <v>76</v>
      </c>
      <c r="L4259">
        <v>87</v>
      </c>
      <c r="M4259" s="5">
        <v>92.97</v>
      </c>
      <c r="N4259" s="5">
        <f t="shared" si="66"/>
        <v>8088.39</v>
      </c>
      <c r="O4259" s="5">
        <v>27.28221134738045</v>
      </c>
      <c r="P4259" s="5">
        <f>tb_vendas[[#This Row],[Quantidade]]*tb_vendas[[#This Row],[Custo Unitário]]</f>
        <v>2373.5523872220992</v>
      </c>
      <c r="Q4259" s="5">
        <f>tb_vendas[[#This Row],[Valor Total]]-tb_vendas[[#This Row],[Custo Total]]</f>
        <v>5714.8376127779011</v>
      </c>
      <c r="R4259" s="2">
        <v>5</v>
      </c>
      <c r="S4259" s="3">
        <v>4</v>
      </c>
      <c r="T4259" t="s">
        <v>80</v>
      </c>
      <c r="U4259" t="s">
        <v>83</v>
      </c>
    </row>
    <row r="4260" spans="1:21" x14ac:dyDescent="0.3">
      <c r="A4260" s="3" t="s">
        <v>4344</v>
      </c>
      <c r="B4260" s="1">
        <v>45397</v>
      </c>
      <c r="C4260" s="7" t="str">
        <f>TEXT(tb_vendas[[#This Row],[Data do Pedido]],"aaaa-mm")</f>
        <v>2024-04</v>
      </c>
      <c r="D4260" s="1" t="s">
        <v>6593</v>
      </c>
      <c r="E4260" t="s">
        <v>23</v>
      </c>
      <c r="F4260" t="s">
        <v>28</v>
      </c>
      <c r="G4260" t="s">
        <v>43</v>
      </c>
      <c r="H4260" t="s">
        <v>45</v>
      </c>
      <c r="I4260" t="s">
        <v>53</v>
      </c>
      <c r="J4260" t="s">
        <v>67</v>
      </c>
      <c r="K4260" t="s">
        <v>78</v>
      </c>
      <c r="L4260">
        <v>1</v>
      </c>
      <c r="M4260" s="5">
        <v>81.77</v>
      </c>
      <c r="N4260" s="5">
        <f t="shared" si="66"/>
        <v>81.77</v>
      </c>
      <c r="O4260" s="5">
        <v>40.064947790740483</v>
      </c>
      <c r="P4260" s="5">
        <f>tb_vendas[[#This Row],[Quantidade]]*tb_vendas[[#This Row],[Custo Unitário]]</f>
        <v>40.064947790740483</v>
      </c>
      <c r="Q4260" s="5">
        <f>tb_vendas[[#This Row],[Valor Total]]-tb_vendas[[#This Row],[Custo Total]]</f>
        <v>41.705052209259513</v>
      </c>
      <c r="R4260" s="2">
        <v>9</v>
      </c>
      <c r="S4260" s="3">
        <v>5</v>
      </c>
      <c r="T4260" t="s">
        <v>80</v>
      </c>
      <c r="U4260" t="s">
        <v>82</v>
      </c>
    </row>
    <row r="4261" spans="1:21" x14ac:dyDescent="0.3">
      <c r="A4261" s="3" t="s">
        <v>4345</v>
      </c>
      <c r="B4261" s="1">
        <v>45397</v>
      </c>
      <c r="C4261" s="7" t="str">
        <f>TEXT(tb_vendas[[#This Row],[Data do Pedido]],"aaaa-mm")</f>
        <v>2024-04</v>
      </c>
      <c r="D4261" s="1" t="s">
        <v>6589</v>
      </c>
      <c r="E4261" t="s">
        <v>19</v>
      </c>
      <c r="F4261" t="s">
        <v>24</v>
      </c>
      <c r="G4261" t="s">
        <v>39</v>
      </c>
      <c r="H4261" t="s">
        <v>45</v>
      </c>
      <c r="I4261" t="s">
        <v>47</v>
      </c>
      <c r="J4261" t="s">
        <v>63</v>
      </c>
      <c r="K4261" t="s">
        <v>71</v>
      </c>
      <c r="L4261">
        <v>11</v>
      </c>
      <c r="M4261" s="5">
        <v>89.99</v>
      </c>
      <c r="N4261" s="5">
        <f t="shared" si="66"/>
        <v>989.89</v>
      </c>
      <c r="O4261" s="5">
        <v>66.868796720604237</v>
      </c>
      <c r="P4261" s="5">
        <f>tb_vendas[[#This Row],[Quantidade]]*tb_vendas[[#This Row],[Custo Unitário]]</f>
        <v>735.55676392664657</v>
      </c>
      <c r="Q4261" s="5">
        <f>tb_vendas[[#This Row],[Valor Total]]-tb_vendas[[#This Row],[Custo Total]]</f>
        <v>254.33323607335342</v>
      </c>
      <c r="R4261" s="2">
        <v>8</v>
      </c>
      <c r="S4261" s="3">
        <v>9</v>
      </c>
      <c r="T4261" t="s">
        <v>81</v>
      </c>
      <c r="U4261" t="s">
        <v>84</v>
      </c>
    </row>
    <row r="4262" spans="1:21" x14ac:dyDescent="0.3">
      <c r="A4262" s="3" t="s">
        <v>4346</v>
      </c>
      <c r="B4262" s="1">
        <v>45398</v>
      </c>
      <c r="C4262" s="7" t="str">
        <f>TEXT(tb_vendas[[#This Row],[Data do Pedido]],"aaaa-mm")</f>
        <v>2024-04</v>
      </c>
      <c r="D4262" s="1" t="s">
        <v>6588</v>
      </c>
      <c r="E4262" t="s">
        <v>18</v>
      </c>
      <c r="F4262" t="s">
        <v>33</v>
      </c>
      <c r="G4262" t="s">
        <v>42</v>
      </c>
      <c r="H4262" t="s">
        <v>46</v>
      </c>
      <c r="I4262" t="s">
        <v>55</v>
      </c>
      <c r="J4262" t="s">
        <v>69</v>
      </c>
      <c r="K4262" t="s">
        <v>71</v>
      </c>
      <c r="L4262">
        <v>23</v>
      </c>
      <c r="M4262" s="5">
        <v>21.77</v>
      </c>
      <c r="N4262" s="5">
        <f t="shared" si="66"/>
        <v>500.71</v>
      </c>
      <c r="O4262" s="5">
        <v>6.3391929456022602</v>
      </c>
      <c r="P4262" s="5">
        <f>tb_vendas[[#This Row],[Quantidade]]*tb_vendas[[#This Row],[Custo Unitário]]</f>
        <v>145.80143774885198</v>
      </c>
      <c r="Q4262" s="5">
        <f>tb_vendas[[#This Row],[Valor Total]]-tb_vendas[[#This Row],[Custo Total]]</f>
        <v>354.908562251148</v>
      </c>
      <c r="R4262" s="2">
        <v>5</v>
      </c>
      <c r="S4262" s="3">
        <v>9</v>
      </c>
      <c r="T4262" t="s">
        <v>80</v>
      </c>
      <c r="U4262" t="s">
        <v>83</v>
      </c>
    </row>
    <row r="4263" spans="1:21" x14ac:dyDescent="0.3">
      <c r="A4263" s="3" t="s">
        <v>4347</v>
      </c>
      <c r="B4263" s="1">
        <v>45398</v>
      </c>
      <c r="C4263" s="7" t="str">
        <f>TEXT(tb_vendas[[#This Row],[Data do Pedido]],"aaaa-mm")</f>
        <v>2024-04</v>
      </c>
      <c r="D4263" s="1" t="s">
        <v>6590</v>
      </c>
      <c r="E4263" t="s">
        <v>20</v>
      </c>
      <c r="F4263" t="s">
        <v>24</v>
      </c>
      <c r="G4263" t="s">
        <v>39</v>
      </c>
      <c r="H4263" t="s">
        <v>45</v>
      </c>
      <c r="I4263" t="s">
        <v>50</v>
      </c>
      <c r="J4263" t="s">
        <v>66</v>
      </c>
      <c r="K4263" t="s">
        <v>76</v>
      </c>
      <c r="L4263">
        <v>1</v>
      </c>
      <c r="M4263" s="5">
        <v>10.73</v>
      </c>
      <c r="N4263" s="5">
        <f t="shared" si="66"/>
        <v>10.73</v>
      </c>
      <c r="O4263" s="5">
        <v>9.6462576609666666</v>
      </c>
      <c r="P4263" s="5">
        <f>tb_vendas[[#This Row],[Quantidade]]*tb_vendas[[#This Row],[Custo Unitário]]</f>
        <v>9.6462576609666666</v>
      </c>
      <c r="Q4263" s="5">
        <f>tb_vendas[[#This Row],[Valor Total]]-tb_vendas[[#This Row],[Custo Total]]</f>
        <v>1.0837423390333338</v>
      </c>
      <c r="R4263" s="2">
        <v>8</v>
      </c>
      <c r="S4263" s="3">
        <v>10</v>
      </c>
      <c r="T4263" t="s">
        <v>80</v>
      </c>
      <c r="U4263" t="s">
        <v>83</v>
      </c>
    </row>
    <row r="4264" spans="1:21" x14ac:dyDescent="0.3">
      <c r="A4264" s="3" t="s">
        <v>4348</v>
      </c>
      <c r="B4264" s="1">
        <v>45398</v>
      </c>
      <c r="C4264" s="7" t="str">
        <f>TEXT(tb_vendas[[#This Row],[Data do Pedido]],"aaaa-mm")</f>
        <v>2024-04</v>
      </c>
      <c r="D4264" s="1" t="s">
        <v>6593</v>
      </c>
      <c r="E4264" t="s">
        <v>20</v>
      </c>
      <c r="F4264" t="s">
        <v>38</v>
      </c>
      <c r="G4264" t="s">
        <v>39</v>
      </c>
      <c r="H4264" t="s">
        <v>45</v>
      </c>
      <c r="I4264" t="s">
        <v>56</v>
      </c>
      <c r="J4264" t="s">
        <v>63</v>
      </c>
      <c r="K4264" t="s">
        <v>74</v>
      </c>
      <c r="L4264">
        <v>66</v>
      </c>
      <c r="M4264" s="5">
        <v>68.55</v>
      </c>
      <c r="N4264" s="5">
        <f t="shared" si="66"/>
        <v>4524.3</v>
      </c>
      <c r="O4264" s="5">
        <v>45.876536878588105</v>
      </c>
      <c r="P4264" s="5">
        <f>tb_vendas[[#This Row],[Quantidade]]*tb_vendas[[#This Row],[Custo Unitário]]</f>
        <v>3027.8514339868148</v>
      </c>
      <c r="Q4264" s="5">
        <f>tb_vendas[[#This Row],[Valor Total]]-tb_vendas[[#This Row],[Custo Total]]</f>
        <v>1496.4485660131854</v>
      </c>
      <c r="R4264" s="2">
        <v>7</v>
      </c>
      <c r="S4264" s="3">
        <v>5</v>
      </c>
      <c r="T4264" t="s">
        <v>81</v>
      </c>
      <c r="U4264" t="s">
        <v>85</v>
      </c>
    </row>
    <row r="4265" spans="1:21" x14ac:dyDescent="0.3">
      <c r="A4265" s="3" t="s">
        <v>4349</v>
      </c>
      <c r="B4265" s="1">
        <v>45399</v>
      </c>
      <c r="C4265" s="7" t="str">
        <f>TEXT(tb_vendas[[#This Row],[Data do Pedido]],"aaaa-mm")</f>
        <v>2024-04</v>
      </c>
      <c r="D4265" s="1" t="s">
        <v>6588</v>
      </c>
      <c r="E4265" t="s">
        <v>17</v>
      </c>
      <c r="F4265" t="s">
        <v>34</v>
      </c>
      <c r="G4265" t="s">
        <v>40</v>
      </c>
      <c r="H4265" t="s">
        <v>46</v>
      </c>
      <c r="I4265" t="s">
        <v>47</v>
      </c>
      <c r="J4265" t="s">
        <v>63</v>
      </c>
      <c r="K4265" t="s">
        <v>75</v>
      </c>
      <c r="L4265">
        <v>94</v>
      </c>
      <c r="M4265" s="5">
        <v>44.55</v>
      </c>
      <c r="N4265" s="5">
        <f t="shared" si="66"/>
        <v>4187.7</v>
      </c>
      <c r="O4265" s="5">
        <v>22.486566521921315</v>
      </c>
      <c r="P4265" s="5">
        <f>tb_vendas[[#This Row],[Quantidade]]*tb_vendas[[#This Row],[Custo Unitário]]</f>
        <v>2113.7372530606035</v>
      </c>
      <c r="Q4265" s="5">
        <f>tb_vendas[[#This Row],[Valor Total]]-tb_vendas[[#This Row],[Custo Total]]</f>
        <v>2073.9627469393963</v>
      </c>
      <c r="R4265" s="2">
        <v>1</v>
      </c>
      <c r="S4265" s="3">
        <v>4</v>
      </c>
      <c r="T4265" t="s">
        <v>79</v>
      </c>
      <c r="U4265" t="s">
        <v>83</v>
      </c>
    </row>
    <row r="4266" spans="1:21" x14ac:dyDescent="0.3">
      <c r="A4266" s="3" t="s">
        <v>4350</v>
      </c>
      <c r="B4266" s="1">
        <v>45399</v>
      </c>
      <c r="C4266" s="7" t="str">
        <f>TEXT(tb_vendas[[#This Row],[Data do Pedido]],"aaaa-mm")</f>
        <v>2024-04</v>
      </c>
      <c r="D4266" s="1" t="s">
        <v>6591</v>
      </c>
      <c r="E4266" t="s">
        <v>18</v>
      </c>
      <c r="F4266" t="s">
        <v>31</v>
      </c>
      <c r="G4266" t="s">
        <v>40</v>
      </c>
      <c r="H4266" t="s">
        <v>46</v>
      </c>
      <c r="I4266" t="s">
        <v>56</v>
      </c>
      <c r="J4266" t="s">
        <v>63</v>
      </c>
      <c r="K4266" t="s">
        <v>73</v>
      </c>
      <c r="L4266">
        <v>28</v>
      </c>
      <c r="M4266" s="5">
        <v>28.72</v>
      </c>
      <c r="N4266" s="5">
        <f t="shared" si="66"/>
        <v>804.16</v>
      </c>
      <c r="O4266" s="5">
        <v>8.1056482018998786</v>
      </c>
      <c r="P4266" s="5">
        <f>tb_vendas[[#This Row],[Quantidade]]*tb_vendas[[#This Row],[Custo Unitário]]</f>
        <v>226.95814965319659</v>
      </c>
      <c r="Q4266" s="5">
        <f>tb_vendas[[#This Row],[Valor Total]]-tb_vendas[[#This Row],[Custo Total]]</f>
        <v>577.20185034680344</v>
      </c>
      <c r="R4266" s="2">
        <v>10</v>
      </c>
      <c r="S4266" s="3">
        <v>8</v>
      </c>
      <c r="T4266" t="s">
        <v>80</v>
      </c>
      <c r="U4266" t="s">
        <v>84</v>
      </c>
    </row>
    <row r="4267" spans="1:21" x14ac:dyDescent="0.3">
      <c r="A4267" s="3" t="s">
        <v>4351</v>
      </c>
      <c r="B4267" s="1">
        <v>45399</v>
      </c>
      <c r="C4267" s="7" t="str">
        <f>TEXT(tb_vendas[[#This Row],[Data do Pedido]],"aaaa-mm")</f>
        <v>2024-04</v>
      </c>
      <c r="D4267" s="1" t="s">
        <v>6592</v>
      </c>
      <c r="E4267" t="s">
        <v>19</v>
      </c>
      <c r="F4267" t="s">
        <v>29</v>
      </c>
      <c r="G4267" t="s">
        <v>43</v>
      </c>
      <c r="H4267" t="s">
        <v>45</v>
      </c>
      <c r="I4267" t="s">
        <v>53</v>
      </c>
      <c r="J4267" t="s">
        <v>67</v>
      </c>
      <c r="K4267" t="s">
        <v>73</v>
      </c>
      <c r="L4267">
        <v>24</v>
      </c>
      <c r="M4267" s="5">
        <v>68.430000000000007</v>
      </c>
      <c r="N4267" s="5">
        <f t="shared" si="66"/>
        <v>1642.3200000000002</v>
      </c>
      <c r="O4267" s="5">
        <v>31.09121881679776</v>
      </c>
      <c r="P4267" s="5">
        <f>tb_vendas[[#This Row],[Quantidade]]*tb_vendas[[#This Row],[Custo Unitário]]</f>
        <v>746.1892516031462</v>
      </c>
      <c r="Q4267" s="5">
        <f>tb_vendas[[#This Row],[Valor Total]]-tb_vendas[[#This Row],[Custo Total]]</f>
        <v>896.13074839685396</v>
      </c>
      <c r="R4267" s="2">
        <v>5</v>
      </c>
      <c r="S4267" s="3">
        <v>3</v>
      </c>
      <c r="T4267" t="s">
        <v>81</v>
      </c>
      <c r="U4267" t="s">
        <v>82</v>
      </c>
    </row>
    <row r="4268" spans="1:21" x14ac:dyDescent="0.3">
      <c r="A4268" s="3" t="s">
        <v>4352</v>
      </c>
      <c r="B4268" s="1">
        <v>45399</v>
      </c>
      <c r="C4268" s="7" t="str">
        <f>TEXT(tb_vendas[[#This Row],[Data do Pedido]],"aaaa-mm")</f>
        <v>2024-04</v>
      </c>
      <c r="D4268" s="1" t="s">
        <v>6592</v>
      </c>
      <c r="E4268" t="s">
        <v>19</v>
      </c>
      <c r="F4268" t="s">
        <v>36</v>
      </c>
      <c r="G4268" t="s">
        <v>39</v>
      </c>
      <c r="H4268" t="s">
        <v>45</v>
      </c>
      <c r="I4268" t="s">
        <v>61</v>
      </c>
      <c r="J4268" t="s">
        <v>68</v>
      </c>
      <c r="K4268" t="s">
        <v>71</v>
      </c>
      <c r="L4268">
        <v>69</v>
      </c>
      <c r="M4268" s="5">
        <v>81.37</v>
      </c>
      <c r="N4268" s="5">
        <f t="shared" si="66"/>
        <v>5614.5300000000007</v>
      </c>
      <c r="O4268" s="5">
        <v>20.416199222913278</v>
      </c>
      <c r="P4268" s="5">
        <f>tb_vendas[[#This Row],[Quantidade]]*tb_vendas[[#This Row],[Custo Unitário]]</f>
        <v>1408.7177463810162</v>
      </c>
      <c r="Q4268" s="5">
        <f>tb_vendas[[#This Row],[Valor Total]]-tb_vendas[[#This Row],[Custo Total]]</f>
        <v>4205.812253618984</v>
      </c>
      <c r="R4268" s="2">
        <v>7</v>
      </c>
      <c r="S4268" s="3">
        <v>6</v>
      </c>
      <c r="T4268" t="s">
        <v>80</v>
      </c>
      <c r="U4268" t="s">
        <v>84</v>
      </c>
    </row>
    <row r="4269" spans="1:21" x14ac:dyDescent="0.3">
      <c r="A4269" s="3" t="s">
        <v>4353</v>
      </c>
      <c r="B4269" s="1">
        <v>45399</v>
      </c>
      <c r="C4269" s="7" t="str">
        <f>TEXT(tb_vendas[[#This Row],[Data do Pedido]],"aaaa-mm")</f>
        <v>2024-04</v>
      </c>
      <c r="D4269" s="1" t="s">
        <v>6591</v>
      </c>
      <c r="E4269" t="s">
        <v>20</v>
      </c>
      <c r="F4269" t="s">
        <v>37</v>
      </c>
      <c r="G4269" t="s">
        <v>41</v>
      </c>
      <c r="H4269" t="s">
        <v>45</v>
      </c>
      <c r="I4269" t="s">
        <v>62</v>
      </c>
      <c r="J4269" t="s">
        <v>70</v>
      </c>
      <c r="K4269" t="s">
        <v>78</v>
      </c>
      <c r="L4269">
        <v>52</v>
      </c>
      <c r="M4269" s="5">
        <v>34.85</v>
      </c>
      <c r="N4269" s="5">
        <f t="shared" si="66"/>
        <v>1812.2</v>
      </c>
      <c r="O4269" s="5">
        <v>16.283419563353775</v>
      </c>
      <c r="P4269" s="5">
        <f>tb_vendas[[#This Row],[Quantidade]]*tb_vendas[[#This Row],[Custo Unitário]]</f>
        <v>846.73781729439634</v>
      </c>
      <c r="Q4269" s="5">
        <f>tb_vendas[[#This Row],[Valor Total]]-tb_vendas[[#This Row],[Custo Total]]</f>
        <v>965.46218270560371</v>
      </c>
      <c r="R4269" s="2">
        <v>2</v>
      </c>
      <c r="S4269" s="3">
        <v>4</v>
      </c>
      <c r="T4269" t="s">
        <v>81</v>
      </c>
      <c r="U4269" t="s">
        <v>85</v>
      </c>
    </row>
    <row r="4270" spans="1:21" x14ac:dyDescent="0.3">
      <c r="A4270" s="3" t="s">
        <v>4354</v>
      </c>
      <c r="B4270" s="1">
        <v>45399</v>
      </c>
      <c r="C4270" s="7" t="str">
        <f>TEXT(tb_vendas[[#This Row],[Data do Pedido]],"aaaa-mm")</f>
        <v>2024-04</v>
      </c>
      <c r="D4270" s="1" t="s">
        <v>6588</v>
      </c>
      <c r="E4270" t="s">
        <v>21</v>
      </c>
      <c r="F4270" t="s">
        <v>26</v>
      </c>
      <c r="G4270" t="s">
        <v>41</v>
      </c>
      <c r="H4270" t="s">
        <v>45</v>
      </c>
      <c r="I4270" t="s">
        <v>56</v>
      </c>
      <c r="J4270" t="s">
        <v>63</v>
      </c>
      <c r="K4270" t="s">
        <v>75</v>
      </c>
      <c r="L4270">
        <v>99</v>
      </c>
      <c r="M4270" s="5">
        <v>12.67</v>
      </c>
      <c r="N4270" s="5">
        <f t="shared" si="66"/>
        <v>1254.33</v>
      </c>
      <c r="O4270" s="5">
        <v>5.2276795006203036</v>
      </c>
      <c r="P4270" s="5">
        <f>tb_vendas[[#This Row],[Quantidade]]*tb_vendas[[#This Row],[Custo Unitário]]</f>
        <v>517.54027056141001</v>
      </c>
      <c r="Q4270" s="5">
        <f>tb_vendas[[#This Row],[Valor Total]]-tb_vendas[[#This Row],[Custo Total]]</f>
        <v>736.78972943858992</v>
      </c>
      <c r="R4270" s="2">
        <v>1</v>
      </c>
      <c r="S4270" s="3">
        <v>7</v>
      </c>
      <c r="T4270" t="s">
        <v>81</v>
      </c>
      <c r="U4270" t="s">
        <v>85</v>
      </c>
    </row>
    <row r="4271" spans="1:21" x14ac:dyDescent="0.3">
      <c r="A4271" s="3" t="s">
        <v>4355</v>
      </c>
      <c r="B4271" s="1">
        <v>45399</v>
      </c>
      <c r="C4271" s="7" t="str">
        <f>TEXT(tb_vendas[[#This Row],[Data do Pedido]],"aaaa-mm")</f>
        <v>2024-04</v>
      </c>
      <c r="D4271" s="1" t="s">
        <v>6589</v>
      </c>
      <c r="E4271" t="s">
        <v>16</v>
      </c>
      <c r="F4271" t="s">
        <v>27</v>
      </c>
      <c r="G4271" t="s">
        <v>42</v>
      </c>
      <c r="H4271" t="s">
        <v>46</v>
      </c>
      <c r="I4271" t="s">
        <v>56</v>
      </c>
      <c r="J4271" t="s">
        <v>63</v>
      </c>
      <c r="K4271" t="s">
        <v>77</v>
      </c>
      <c r="L4271">
        <v>72</v>
      </c>
      <c r="M4271" s="5">
        <v>73.61</v>
      </c>
      <c r="N4271" s="5">
        <f t="shared" si="66"/>
        <v>5299.92</v>
      </c>
      <c r="O4271" s="5">
        <v>70.762389820153786</v>
      </c>
      <c r="P4271" s="5">
        <f>tb_vendas[[#This Row],[Quantidade]]*tb_vendas[[#This Row],[Custo Unitário]]</f>
        <v>5094.8920670510724</v>
      </c>
      <c r="Q4271" s="5">
        <f>tb_vendas[[#This Row],[Valor Total]]-tb_vendas[[#This Row],[Custo Total]]</f>
        <v>205.02793294892763</v>
      </c>
      <c r="R4271" s="2">
        <v>5</v>
      </c>
      <c r="S4271" s="3">
        <v>7</v>
      </c>
      <c r="T4271" t="s">
        <v>80</v>
      </c>
      <c r="U4271" t="s">
        <v>84</v>
      </c>
    </row>
    <row r="4272" spans="1:21" x14ac:dyDescent="0.3">
      <c r="A4272" s="3" t="s">
        <v>4356</v>
      </c>
      <c r="B4272" s="1">
        <v>45399</v>
      </c>
      <c r="C4272" s="7" t="str">
        <f>TEXT(tb_vendas[[#This Row],[Data do Pedido]],"aaaa-mm")</f>
        <v>2024-04</v>
      </c>
      <c r="D4272" s="1" t="s">
        <v>6590</v>
      </c>
      <c r="E4272" t="s">
        <v>18</v>
      </c>
      <c r="F4272" t="s">
        <v>36</v>
      </c>
      <c r="G4272" t="s">
        <v>39</v>
      </c>
      <c r="H4272" t="s">
        <v>45</v>
      </c>
      <c r="I4272" t="s">
        <v>53</v>
      </c>
      <c r="J4272" t="s">
        <v>67</v>
      </c>
      <c r="K4272" t="s">
        <v>76</v>
      </c>
      <c r="L4272">
        <v>18</v>
      </c>
      <c r="M4272" s="5">
        <v>49.82</v>
      </c>
      <c r="N4272" s="5">
        <f t="shared" si="66"/>
        <v>896.76</v>
      </c>
      <c r="O4272" s="5">
        <v>13.083874970871165</v>
      </c>
      <c r="P4272" s="5">
        <f>tb_vendas[[#This Row],[Quantidade]]*tb_vendas[[#This Row],[Custo Unitário]]</f>
        <v>235.50974947568096</v>
      </c>
      <c r="Q4272" s="5">
        <f>tb_vendas[[#This Row],[Valor Total]]-tb_vendas[[#This Row],[Custo Total]]</f>
        <v>661.25025052431897</v>
      </c>
      <c r="R4272" s="2">
        <v>1</v>
      </c>
      <c r="S4272" s="3">
        <v>7</v>
      </c>
      <c r="T4272" t="s">
        <v>79</v>
      </c>
      <c r="U4272" t="s">
        <v>85</v>
      </c>
    </row>
    <row r="4273" spans="1:21" x14ac:dyDescent="0.3">
      <c r="A4273" s="3" t="s">
        <v>4357</v>
      </c>
      <c r="B4273" s="1">
        <v>45399</v>
      </c>
      <c r="C4273" s="7" t="str">
        <f>TEXT(tb_vendas[[#This Row],[Data do Pedido]],"aaaa-mm")</f>
        <v>2024-04</v>
      </c>
      <c r="D4273" s="1" t="s">
        <v>6592</v>
      </c>
      <c r="E4273" t="s">
        <v>23</v>
      </c>
      <c r="F4273" t="s">
        <v>34</v>
      </c>
      <c r="G4273" t="s">
        <v>40</v>
      </c>
      <c r="H4273" t="s">
        <v>46</v>
      </c>
      <c r="I4273" t="s">
        <v>52</v>
      </c>
      <c r="J4273" t="s">
        <v>67</v>
      </c>
      <c r="K4273" t="s">
        <v>73</v>
      </c>
      <c r="L4273">
        <v>23</v>
      </c>
      <c r="M4273" s="5">
        <v>65.900000000000006</v>
      </c>
      <c r="N4273" s="5">
        <f t="shared" si="66"/>
        <v>1515.7</v>
      </c>
      <c r="O4273" s="5">
        <v>22.336175226193866</v>
      </c>
      <c r="P4273" s="5">
        <f>tb_vendas[[#This Row],[Quantidade]]*tb_vendas[[#This Row],[Custo Unitário]]</f>
        <v>513.73203020245887</v>
      </c>
      <c r="Q4273" s="5">
        <f>tb_vendas[[#This Row],[Valor Total]]-tb_vendas[[#This Row],[Custo Total]]</f>
        <v>1001.9679697975412</v>
      </c>
      <c r="R4273" s="2">
        <v>2</v>
      </c>
      <c r="S4273" s="3">
        <v>6</v>
      </c>
      <c r="T4273" t="s">
        <v>80</v>
      </c>
      <c r="U4273" t="s">
        <v>83</v>
      </c>
    </row>
    <row r="4274" spans="1:21" x14ac:dyDescent="0.3">
      <c r="A4274" s="3" t="s">
        <v>4358</v>
      </c>
      <c r="B4274" s="1">
        <v>45400</v>
      </c>
      <c r="C4274" s="7" t="str">
        <f>TEXT(tb_vendas[[#This Row],[Data do Pedido]],"aaaa-mm")</f>
        <v>2024-04</v>
      </c>
      <c r="D4274" s="1" t="s">
        <v>6591</v>
      </c>
      <c r="E4274" t="s">
        <v>22</v>
      </c>
      <c r="F4274" t="s">
        <v>36</v>
      </c>
      <c r="G4274" t="s">
        <v>39</v>
      </c>
      <c r="H4274" t="s">
        <v>45</v>
      </c>
      <c r="I4274" t="s">
        <v>60</v>
      </c>
      <c r="J4274" t="s">
        <v>69</v>
      </c>
      <c r="K4274" t="s">
        <v>71</v>
      </c>
      <c r="L4274">
        <v>89</v>
      </c>
      <c r="M4274" s="5">
        <v>59.99</v>
      </c>
      <c r="N4274" s="5">
        <f t="shared" si="66"/>
        <v>5339.1100000000006</v>
      </c>
      <c r="O4274" s="5">
        <v>56.979640837396815</v>
      </c>
      <c r="P4274" s="5">
        <f>tb_vendas[[#This Row],[Quantidade]]*tb_vendas[[#This Row],[Custo Unitário]]</f>
        <v>5071.1880345283162</v>
      </c>
      <c r="Q4274" s="5">
        <f>tb_vendas[[#This Row],[Valor Total]]-tb_vendas[[#This Row],[Custo Total]]</f>
        <v>267.92196547168442</v>
      </c>
      <c r="R4274" s="2">
        <v>8</v>
      </c>
      <c r="S4274" s="3">
        <v>10</v>
      </c>
      <c r="T4274" t="s">
        <v>79</v>
      </c>
      <c r="U4274" t="s">
        <v>85</v>
      </c>
    </row>
    <row r="4275" spans="1:21" x14ac:dyDescent="0.3">
      <c r="A4275" s="3" t="s">
        <v>4359</v>
      </c>
      <c r="B4275" s="1">
        <v>45400</v>
      </c>
      <c r="C4275" s="7" t="str">
        <f>TEXT(tb_vendas[[#This Row],[Data do Pedido]],"aaaa-mm")</f>
        <v>2024-04</v>
      </c>
      <c r="D4275" s="1" t="s">
        <v>6591</v>
      </c>
      <c r="E4275" t="s">
        <v>20</v>
      </c>
      <c r="F4275" t="s">
        <v>26</v>
      </c>
      <c r="G4275" t="s">
        <v>41</v>
      </c>
      <c r="H4275" t="s">
        <v>45</v>
      </c>
      <c r="I4275" t="s">
        <v>47</v>
      </c>
      <c r="J4275" t="s">
        <v>63</v>
      </c>
      <c r="K4275" t="s">
        <v>75</v>
      </c>
      <c r="L4275">
        <v>22</v>
      </c>
      <c r="M4275" s="5">
        <v>97.81</v>
      </c>
      <c r="N4275" s="5">
        <f t="shared" si="66"/>
        <v>2151.8200000000002</v>
      </c>
      <c r="O4275" s="5">
        <v>36.775042661182319</v>
      </c>
      <c r="P4275" s="5">
        <f>tb_vendas[[#This Row],[Quantidade]]*tb_vendas[[#This Row],[Custo Unitário]]</f>
        <v>809.05093854601103</v>
      </c>
      <c r="Q4275" s="5">
        <f>tb_vendas[[#This Row],[Valor Total]]-tb_vendas[[#This Row],[Custo Total]]</f>
        <v>1342.7690614539893</v>
      </c>
      <c r="R4275" s="2">
        <v>9</v>
      </c>
      <c r="S4275" s="3">
        <v>7</v>
      </c>
      <c r="T4275" t="s">
        <v>79</v>
      </c>
      <c r="U4275" t="s">
        <v>85</v>
      </c>
    </row>
    <row r="4276" spans="1:21" x14ac:dyDescent="0.3">
      <c r="A4276" s="3" t="s">
        <v>4360</v>
      </c>
      <c r="B4276" s="1">
        <v>45400</v>
      </c>
      <c r="C4276" s="7" t="str">
        <f>TEXT(tb_vendas[[#This Row],[Data do Pedido]],"aaaa-mm")</f>
        <v>2024-04</v>
      </c>
      <c r="D4276" s="1" t="s">
        <v>6591</v>
      </c>
      <c r="E4276" t="s">
        <v>21</v>
      </c>
      <c r="F4276" t="s">
        <v>31</v>
      </c>
      <c r="G4276" t="s">
        <v>40</v>
      </c>
      <c r="H4276" t="s">
        <v>46</v>
      </c>
      <c r="I4276" t="s">
        <v>58</v>
      </c>
      <c r="J4276" t="s">
        <v>64</v>
      </c>
      <c r="K4276" t="s">
        <v>75</v>
      </c>
      <c r="L4276">
        <v>91</v>
      </c>
      <c r="M4276" s="5">
        <v>61</v>
      </c>
      <c r="N4276" s="5">
        <f t="shared" si="66"/>
        <v>5551</v>
      </c>
      <c r="O4276" s="5">
        <v>20.445651901388764</v>
      </c>
      <c r="P4276" s="5">
        <f>tb_vendas[[#This Row],[Quantidade]]*tb_vendas[[#This Row],[Custo Unitário]]</f>
        <v>1860.5543230263775</v>
      </c>
      <c r="Q4276" s="5">
        <f>tb_vendas[[#This Row],[Valor Total]]-tb_vendas[[#This Row],[Custo Total]]</f>
        <v>3690.4456769736225</v>
      </c>
      <c r="R4276" s="2">
        <v>2</v>
      </c>
      <c r="S4276" s="3">
        <v>1</v>
      </c>
      <c r="T4276" t="s">
        <v>80</v>
      </c>
      <c r="U4276" t="s">
        <v>83</v>
      </c>
    </row>
    <row r="4277" spans="1:21" x14ac:dyDescent="0.3">
      <c r="A4277" s="3" t="s">
        <v>4361</v>
      </c>
      <c r="B4277" s="1">
        <v>45400</v>
      </c>
      <c r="C4277" s="7" t="str">
        <f>TEXT(tb_vendas[[#This Row],[Data do Pedido]],"aaaa-mm")</f>
        <v>2024-04</v>
      </c>
      <c r="D4277" s="1" t="s">
        <v>6590</v>
      </c>
      <c r="E4277" t="s">
        <v>21</v>
      </c>
      <c r="F4277" t="s">
        <v>34</v>
      </c>
      <c r="G4277" t="s">
        <v>40</v>
      </c>
      <c r="H4277" t="s">
        <v>46</v>
      </c>
      <c r="I4277" t="s">
        <v>48</v>
      </c>
      <c r="J4277" t="s">
        <v>64</v>
      </c>
      <c r="K4277" t="s">
        <v>76</v>
      </c>
      <c r="L4277">
        <v>2</v>
      </c>
      <c r="M4277" s="5">
        <v>33.15</v>
      </c>
      <c r="N4277" s="5">
        <f t="shared" si="66"/>
        <v>66.3</v>
      </c>
      <c r="O4277" s="5">
        <v>19.427499666598919</v>
      </c>
      <c r="P4277" s="5">
        <f>tb_vendas[[#This Row],[Quantidade]]*tb_vendas[[#This Row],[Custo Unitário]]</f>
        <v>38.854999333197838</v>
      </c>
      <c r="Q4277" s="5">
        <f>tb_vendas[[#This Row],[Valor Total]]-tb_vendas[[#This Row],[Custo Total]]</f>
        <v>27.445000666802159</v>
      </c>
      <c r="R4277" s="2">
        <v>1</v>
      </c>
      <c r="S4277" s="3">
        <v>9</v>
      </c>
      <c r="T4277" t="s">
        <v>80</v>
      </c>
      <c r="U4277" t="s">
        <v>82</v>
      </c>
    </row>
    <row r="4278" spans="1:21" x14ac:dyDescent="0.3">
      <c r="A4278" s="3" t="s">
        <v>4362</v>
      </c>
      <c r="B4278" s="1">
        <v>45401</v>
      </c>
      <c r="C4278" s="7" t="str">
        <f>TEXT(tb_vendas[[#This Row],[Data do Pedido]],"aaaa-mm")</f>
        <v>2024-04</v>
      </c>
      <c r="D4278" s="1" t="s">
        <v>6589</v>
      </c>
      <c r="E4278" t="s">
        <v>20</v>
      </c>
      <c r="F4278" t="s">
        <v>28</v>
      </c>
      <c r="G4278" t="s">
        <v>43</v>
      </c>
      <c r="H4278" t="s">
        <v>45</v>
      </c>
      <c r="I4278" t="s">
        <v>51</v>
      </c>
      <c r="J4278" t="s">
        <v>65</v>
      </c>
      <c r="K4278" t="s">
        <v>75</v>
      </c>
      <c r="L4278">
        <v>53</v>
      </c>
      <c r="M4278" s="5">
        <v>46.11</v>
      </c>
      <c r="N4278" s="5">
        <f t="shared" si="66"/>
        <v>2443.83</v>
      </c>
      <c r="O4278" s="5">
        <v>32.007677586564938</v>
      </c>
      <c r="P4278" s="5">
        <f>tb_vendas[[#This Row],[Quantidade]]*tb_vendas[[#This Row],[Custo Unitário]]</f>
        <v>1696.4069120879417</v>
      </c>
      <c r="Q4278" s="5">
        <f>tb_vendas[[#This Row],[Valor Total]]-tb_vendas[[#This Row],[Custo Total]]</f>
        <v>747.42308791205824</v>
      </c>
      <c r="R4278" s="2">
        <v>3</v>
      </c>
      <c r="S4278" s="3">
        <v>5</v>
      </c>
      <c r="T4278" t="s">
        <v>79</v>
      </c>
      <c r="U4278" t="s">
        <v>85</v>
      </c>
    </row>
    <row r="4279" spans="1:21" x14ac:dyDescent="0.3">
      <c r="A4279" s="3" t="s">
        <v>4363</v>
      </c>
      <c r="B4279" s="1">
        <v>45401</v>
      </c>
      <c r="C4279" s="7" t="str">
        <f>TEXT(tb_vendas[[#This Row],[Data do Pedido]],"aaaa-mm")</f>
        <v>2024-04</v>
      </c>
      <c r="D4279" s="1" t="s">
        <v>6589</v>
      </c>
      <c r="E4279" t="s">
        <v>19</v>
      </c>
      <c r="F4279" t="s">
        <v>37</v>
      </c>
      <c r="G4279" t="s">
        <v>41</v>
      </c>
      <c r="H4279" t="s">
        <v>45</v>
      </c>
      <c r="I4279" t="s">
        <v>61</v>
      </c>
      <c r="J4279" t="s">
        <v>68</v>
      </c>
      <c r="K4279" t="s">
        <v>76</v>
      </c>
      <c r="L4279">
        <v>70</v>
      </c>
      <c r="M4279" s="5">
        <v>40.590000000000003</v>
      </c>
      <c r="N4279" s="5">
        <f t="shared" si="66"/>
        <v>2841.3</v>
      </c>
      <c r="O4279" s="5">
        <v>10.803201459309733</v>
      </c>
      <c r="P4279" s="5">
        <f>tb_vendas[[#This Row],[Quantidade]]*tb_vendas[[#This Row],[Custo Unitário]]</f>
        <v>756.22410215168134</v>
      </c>
      <c r="Q4279" s="5">
        <f>tb_vendas[[#This Row],[Valor Total]]-tb_vendas[[#This Row],[Custo Total]]</f>
        <v>2085.0758978483191</v>
      </c>
      <c r="R4279" s="2">
        <v>4</v>
      </c>
      <c r="S4279" s="3">
        <v>5</v>
      </c>
      <c r="T4279" t="s">
        <v>79</v>
      </c>
      <c r="U4279" t="s">
        <v>82</v>
      </c>
    </row>
    <row r="4280" spans="1:21" x14ac:dyDescent="0.3">
      <c r="A4280" s="3" t="s">
        <v>4364</v>
      </c>
      <c r="B4280" s="1">
        <v>45402</v>
      </c>
      <c r="C4280" s="7" t="str">
        <f>TEXT(tb_vendas[[#This Row],[Data do Pedido]],"aaaa-mm")</f>
        <v>2024-04</v>
      </c>
      <c r="D4280" s="1" t="s">
        <v>6591</v>
      </c>
      <c r="E4280" t="s">
        <v>20</v>
      </c>
      <c r="F4280" t="s">
        <v>30</v>
      </c>
      <c r="G4280" t="s">
        <v>44</v>
      </c>
      <c r="H4280" t="s">
        <v>46</v>
      </c>
      <c r="I4280" t="s">
        <v>54</v>
      </c>
      <c r="J4280" t="s">
        <v>68</v>
      </c>
      <c r="K4280" t="s">
        <v>74</v>
      </c>
      <c r="L4280">
        <v>23</v>
      </c>
      <c r="M4280" s="5">
        <v>56.39</v>
      </c>
      <c r="N4280" s="5">
        <f t="shared" si="66"/>
        <v>1296.97</v>
      </c>
      <c r="O4280" s="5">
        <v>22.883503579319186</v>
      </c>
      <c r="P4280" s="5">
        <f>tb_vendas[[#This Row],[Quantidade]]*tb_vendas[[#This Row],[Custo Unitário]]</f>
        <v>526.32058232434122</v>
      </c>
      <c r="Q4280" s="5">
        <f>tb_vendas[[#This Row],[Valor Total]]-tb_vendas[[#This Row],[Custo Total]]</f>
        <v>770.64941767565881</v>
      </c>
      <c r="R4280" s="2">
        <v>7</v>
      </c>
      <c r="S4280" s="3">
        <v>5</v>
      </c>
      <c r="T4280" t="s">
        <v>80</v>
      </c>
      <c r="U4280" t="s">
        <v>83</v>
      </c>
    </row>
    <row r="4281" spans="1:21" x14ac:dyDescent="0.3">
      <c r="A4281" s="3" t="s">
        <v>4365</v>
      </c>
      <c r="B4281" s="1">
        <v>45402</v>
      </c>
      <c r="C4281" s="7" t="str">
        <f>TEXT(tb_vendas[[#This Row],[Data do Pedido]],"aaaa-mm")</f>
        <v>2024-04</v>
      </c>
      <c r="D4281" s="1" t="s">
        <v>6588</v>
      </c>
      <c r="E4281" t="s">
        <v>17</v>
      </c>
      <c r="F4281" t="s">
        <v>38</v>
      </c>
      <c r="G4281" t="s">
        <v>39</v>
      </c>
      <c r="H4281" t="s">
        <v>45</v>
      </c>
      <c r="I4281" t="s">
        <v>50</v>
      </c>
      <c r="J4281" t="s">
        <v>66</v>
      </c>
      <c r="K4281" t="s">
        <v>71</v>
      </c>
      <c r="L4281">
        <v>97</v>
      </c>
      <c r="M4281" s="5">
        <v>48.61</v>
      </c>
      <c r="N4281" s="5">
        <f t="shared" si="66"/>
        <v>4715.17</v>
      </c>
      <c r="O4281" s="5">
        <v>19.601734552708479</v>
      </c>
      <c r="P4281" s="5">
        <f>tb_vendas[[#This Row],[Quantidade]]*tb_vendas[[#This Row],[Custo Unitário]]</f>
        <v>1901.3682516127224</v>
      </c>
      <c r="Q4281" s="5">
        <f>tb_vendas[[#This Row],[Valor Total]]-tb_vendas[[#This Row],[Custo Total]]</f>
        <v>2813.8017483872777</v>
      </c>
      <c r="R4281" s="2">
        <v>7</v>
      </c>
      <c r="S4281" s="3">
        <v>0</v>
      </c>
      <c r="T4281" t="s">
        <v>81</v>
      </c>
      <c r="U4281" t="s">
        <v>84</v>
      </c>
    </row>
    <row r="4282" spans="1:21" x14ac:dyDescent="0.3">
      <c r="A4282" s="3" t="s">
        <v>4366</v>
      </c>
      <c r="B4282" s="1">
        <v>45402</v>
      </c>
      <c r="C4282" s="7" t="str">
        <f>TEXT(tb_vendas[[#This Row],[Data do Pedido]],"aaaa-mm")</f>
        <v>2024-04</v>
      </c>
      <c r="D4282" s="1" t="s">
        <v>6590</v>
      </c>
      <c r="E4282" t="s">
        <v>23</v>
      </c>
      <c r="F4282" t="s">
        <v>29</v>
      </c>
      <c r="G4282" t="s">
        <v>43</v>
      </c>
      <c r="H4282" t="s">
        <v>45</v>
      </c>
      <c r="I4282" t="s">
        <v>60</v>
      </c>
      <c r="J4282" t="s">
        <v>69</v>
      </c>
      <c r="K4282" t="s">
        <v>75</v>
      </c>
      <c r="L4282">
        <v>63</v>
      </c>
      <c r="M4282" s="5">
        <v>40.81</v>
      </c>
      <c r="N4282" s="5">
        <f t="shared" si="66"/>
        <v>2571.0300000000002</v>
      </c>
      <c r="O4282" s="5">
        <v>12.139253679543666</v>
      </c>
      <c r="P4282" s="5">
        <f>tb_vendas[[#This Row],[Quantidade]]*tb_vendas[[#This Row],[Custo Unitário]]</f>
        <v>764.77298181125093</v>
      </c>
      <c r="Q4282" s="5">
        <f>tb_vendas[[#This Row],[Valor Total]]-tb_vendas[[#This Row],[Custo Total]]</f>
        <v>1806.2570181887493</v>
      </c>
      <c r="R4282" s="2">
        <v>8</v>
      </c>
      <c r="S4282" s="3">
        <v>5</v>
      </c>
      <c r="T4282" t="s">
        <v>81</v>
      </c>
      <c r="U4282" t="s">
        <v>85</v>
      </c>
    </row>
    <row r="4283" spans="1:21" x14ac:dyDescent="0.3">
      <c r="A4283" s="3" t="s">
        <v>4367</v>
      </c>
      <c r="B4283" s="1">
        <v>45402</v>
      </c>
      <c r="C4283" s="7" t="str">
        <f>TEXT(tb_vendas[[#This Row],[Data do Pedido]],"aaaa-mm")</f>
        <v>2024-04</v>
      </c>
      <c r="D4283" s="1" t="s">
        <v>6593</v>
      </c>
      <c r="E4283" t="s">
        <v>21</v>
      </c>
      <c r="F4283" t="s">
        <v>34</v>
      </c>
      <c r="G4283" t="s">
        <v>40</v>
      </c>
      <c r="H4283" t="s">
        <v>46</v>
      </c>
      <c r="I4283" t="s">
        <v>60</v>
      </c>
      <c r="J4283" t="s">
        <v>69</v>
      </c>
      <c r="K4283" t="s">
        <v>72</v>
      </c>
      <c r="L4283">
        <v>9</v>
      </c>
      <c r="M4283" s="5">
        <v>56.09</v>
      </c>
      <c r="N4283" s="5">
        <f t="shared" si="66"/>
        <v>504.81000000000006</v>
      </c>
      <c r="O4283" s="5">
        <v>26.245230716100522</v>
      </c>
      <c r="P4283" s="5">
        <f>tb_vendas[[#This Row],[Quantidade]]*tb_vendas[[#This Row],[Custo Unitário]]</f>
        <v>236.20707644490471</v>
      </c>
      <c r="Q4283" s="5">
        <f>tb_vendas[[#This Row],[Valor Total]]-tb_vendas[[#This Row],[Custo Total]]</f>
        <v>268.60292355509534</v>
      </c>
      <c r="R4283" s="2">
        <v>7</v>
      </c>
      <c r="S4283" s="3">
        <v>5</v>
      </c>
      <c r="T4283" t="s">
        <v>81</v>
      </c>
      <c r="U4283" t="s">
        <v>83</v>
      </c>
    </row>
    <row r="4284" spans="1:21" x14ac:dyDescent="0.3">
      <c r="A4284" s="3" t="s">
        <v>4368</v>
      </c>
      <c r="B4284" s="1">
        <v>45402</v>
      </c>
      <c r="C4284" s="7" t="str">
        <f>TEXT(tb_vendas[[#This Row],[Data do Pedido]],"aaaa-mm")</f>
        <v>2024-04</v>
      </c>
      <c r="D4284" s="1" t="s">
        <v>6588</v>
      </c>
      <c r="E4284" t="s">
        <v>17</v>
      </c>
      <c r="F4284" t="s">
        <v>38</v>
      </c>
      <c r="G4284" t="s">
        <v>39</v>
      </c>
      <c r="H4284" t="s">
        <v>45</v>
      </c>
      <c r="I4284" t="s">
        <v>54</v>
      </c>
      <c r="J4284" t="s">
        <v>68</v>
      </c>
      <c r="K4284" t="s">
        <v>72</v>
      </c>
      <c r="L4284">
        <v>47</v>
      </c>
      <c r="M4284" s="5">
        <v>70.39</v>
      </c>
      <c r="N4284" s="5">
        <f t="shared" si="66"/>
        <v>3308.33</v>
      </c>
      <c r="O4284" s="5">
        <v>41.936327172205409</v>
      </c>
      <c r="P4284" s="5">
        <f>tb_vendas[[#This Row],[Quantidade]]*tb_vendas[[#This Row],[Custo Unitário]]</f>
        <v>1971.0073770936542</v>
      </c>
      <c r="Q4284" s="5">
        <f>tb_vendas[[#This Row],[Valor Total]]-tb_vendas[[#This Row],[Custo Total]]</f>
        <v>1337.3226229063457</v>
      </c>
      <c r="R4284" s="2">
        <v>4</v>
      </c>
      <c r="S4284" s="3">
        <v>10</v>
      </c>
      <c r="T4284" t="s">
        <v>81</v>
      </c>
      <c r="U4284" t="s">
        <v>85</v>
      </c>
    </row>
    <row r="4285" spans="1:21" x14ac:dyDescent="0.3">
      <c r="A4285" s="3" t="s">
        <v>4369</v>
      </c>
      <c r="B4285" s="1">
        <v>45402</v>
      </c>
      <c r="C4285" s="7" t="str">
        <f>TEXT(tb_vendas[[#This Row],[Data do Pedido]],"aaaa-mm")</f>
        <v>2024-04</v>
      </c>
      <c r="D4285" s="1" t="s">
        <v>6591</v>
      </c>
      <c r="E4285" t="s">
        <v>16</v>
      </c>
      <c r="F4285" t="s">
        <v>34</v>
      </c>
      <c r="G4285" t="s">
        <v>40</v>
      </c>
      <c r="H4285" t="s">
        <v>46</v>
      </c>
      <c r="I4285" t="s">
        <v>59</v>
      </c>
      <c r="J4285" t="s">
        <v>70</v>
      </c>
      <c r="K4285" t="s">
        <v>75</v>
      </c>
      <c r="L4285">
        <v>80</v>
      </c>
      <c r="M4285" s="5">
        <v>91.68</v>
      </c>
      <c r="N4285" s="5">
        <f t="shared" si="66"/>
        <v>7334.4000000000005</v>
      </c>
      <c r="O4285" s="5">
        <v>45.378287747087725</v>
      </c>
      <c r="P4285" s="5">
        <f>tb_vendas[[#This Row],[Quantidade]]*tb_vendas[[#This Row],[Custo Unitário]]</f>
        <v>3630.2630197670178</v>
      </c>
      <c r="Q4285" s="5">
        <f>tb_vendas[[#This Row],[Valor Total]]-tb_vendas[[#This Row],[Custo Total]]</f>
        <v>3704.1369802329828</v>
      </c>
      <c r="R4285" s="2">
        <v>10</v>
      </c>
      <c r="S4285" s="3">
        <v>7</v>
      </c>
      <c r="T4285" t="s">
        <v>81</v>
      </c>
      <c r="U4285" t="s">
        <v>82</v>
      </c>
    </row>
    <row r="4286" spans="1:21" x14ac:dyDescent="0.3">
      <c r="A4286" s="3" t="s">
        <v>4370</v>
      </c>
      <c r="B4286" s="1">
        <v>45402</v>
      </c>
      <c r="C4286" s="7" t="str">
        <f>TEXT(tb_vendas[[#This Row],[Data do Pedido]],"aaaa-mm")</f>
        <v>2024-04</v>
      </c>
      <c r="D4286" s="1" t="s">
        <v>6590</v>
      </c>
      <c r="E4286" t="s">
        <v>20</v>
      </c>
      <c r="F4286" t="s">
        <v>28</v>
      </c>
      <c r="G4286" t="s">
        <v>43</v>
      </c>
      <c r="H4286" t="s">
        <v>45</v>
      </c>
      <c r="I4286" t="s">
        <v>57</v>
      </c>
      <c r="J4286" t="s">
        <v>66</v>
      </c>
      <c r="K4286" t="s">
        <v>75</v>
      </c>
      <c r="L4286">
        <v>27</v>
      </c>
      <c r="M4286" s="5">
        <v>78.91</v>
      </c>
      <c r="N4286" s="5">
        <f t="shared" si="66"/>
        <v>2130.5699999999997</v>
      </c>
      <c r="O4286" s="5">
        <v>45.539570771770087</v>
      </c>
      <c r="P4286" s="5">
        <f>tb_vendas[[#This Row],[Quantidade]]*tb_vendas[[#This Row],[Custo Unitário]]</f>
        <v>1229.5684108377923</v>
      </c>
      <c r="Q4286" s="5">
        <f>tb_vendas[[#This Row],[Valor Total]]-tb_vendas[[#This Row],[Custo Total]]</f>
        <v>901.00158916220744</v>
      </c>
      <c r="R4286" s="2">
        <v>6</v>
      </c>
      <c r="S4286" s="3">
        <v>1</v>
      </c>
      <c r="T4286" t="s">
        <v>79</v>
      </c>
      <c r="U4286" t="s">
        <v>84</v>
      </c>
    </row>
    <row r="4287" spans="1:21" x14ac:dyDescent="0.3">
      <c r="A4287" s="3" t="s">
        <v>4371</v>
      </c>
      <c r="B4287" s="1">
        <v>45403</v>
      </c>
      <c r="C4287" s="7" t="str">
        <f>TEXT(tb_vendas[[#This Row],[Data do Pedido]],"aaaa-mm")</f>
        <v>2024-04</v>
      </c>
      <c r="D4287" s="1" t="s">
        <v>6590</v>
      </c>
      <c r="E4287" t="s">
        <v>21</v>
      </c>
      <c r="F4287" t="s">
        <v>37</v>
      </c>
      <c r="G4287" t="s">
        <v>41</v>
      </c>
      <c r="H4287" t="s">
        <v>45</v>
      </c>
      <c r="I4287" t="s">
        <v>59</v>
      </c>
      <c r="J4287" t="s">
        <v>70</v>
      </c>
      <c r="K4287" t="s">
        <v>72</v>
      </c>
      <c r="L4287">
        <v>100</v>
      </c>
      <c r="M4287" s="5">
        <v>95.21</v>
      </c>
      <c r="N4287" s="5">
        <f t="shared" si="66"/>
        <v>9521</v>
      </c>
      <c r="O4287" s="5">
        <v>32.999515746370236</v>
      </c>
      <c r="P4287" s="5">
        <f>tb_vendas[[#This Row],[Quantidade]]*tb_vendas[[#This Row],[Custo Unitário]]</f>
        <v>3299.9515746370234</v>
      </c>
      <c r="Q4287" s="5">
        <f>tb_vendas[[#This Row],[Valor Total]]-tb_vendas[[#This Row],[Custo Total]]</f>
        <v>6221.0484253629766</v>
      </c>
      <c r="R4287" s="2">
        <v>8</v>
      </c>
      <c r="S4287" s="3">
        <v>9</v>
      </c>
      <c r="T4287" t="s">
        <v>80</v>
      </c>
      <c r="U4287" t="s">
        <v>82</v>
      </c>
    </row>
    <row r="4288" spans="1:21" x14ac:dyDescent="0.3">
      <c r="A4288" s="3" t="s">
        <v>4372</v>
      </c>
      <c r="B4288" s="1">
        <v>45403</v>
      </c>
      <c r="C4288" s="7" t="str">
        <f>TEXT(tb_vendas[[#This Row],[Data do Pedido]],"aaaa-mm")</f>
        <v>2024-04</v>
      </c>
      <c r="D4288" s="1" t="s">
        <v>6588</v>
      </c>
      <c r="E4288" t="s">
        <v>21</v>
      </c>
      <c r="F4288" t="s">
        <v>33</v>
      </c>
      <c r="G4288" t="s">
        <v>42</v>
      </c>
      <c r="H4288" t="s">
        <v>46</v>
      </c>
      <c r="I4288" t="s">
        <v>52</v>
      </c>
      <c r="J4288" t="s">
        <v>67</v>
      </c>
      <c r="K4288" t="s">
        <v>77</v>
      </c>
      <c r="L4288">
        <v>23</v>
      </c>
      <c r="M4288" s="5">
        <v>34.06</v>
      </c>
      <c r="N4288" s="5">
        <f t="shared" si="66"/>
        <v>783.38000000000011</v>
      </c>
      <c r="O4288" s="5">
        <v>30.831136172967334</v>
      </c>
      <c r="P4288" s="5">
        <f>tb_vendas[[#This Row],[Quantidade]]*tb_vendas[[#This Row],[Custo Unitário]]</f>
        <v>709.11613197824863</v>
      </c>
      <c r="Q4288" s="5">
        <f>tb_vendas[[#This Row],[Valor Total]]-tb_vendas[[#This Row],[Custo Total]]</f>
        <v>74.263868021751477</v>
      </c>
      <c r="R4288" s="2">
        <v>2</v>
      </c>
      <c r="S4288" s="3">
        <v>6</v>
      </c>
      <c r="T4288" t="s">
        <v>80</v>
      </c>
      <c r="U4288" t="s">
        <v>84</v>
      </c>
    </row>
    <row r="4289" spans="1:21" x14ac:dyDescent="0.3">
      <c r="A4289" s="3" t="s">
        <v>4373</v>
      </c>
      <c r="B4289" s="1">
        <v>45403</v>
      </c>
      <c r="C4289" s="7" t="str">
        <f>TEXT(tb_vendas[[#This Row],[Data do Pedido]],"aaaa-mm")</f>
        <v>2024-04</v>
      </c>
      <c r="D4289" s="1" t="s">
        <v>6588</v>
      </c>
      <c r="E4289" t="s">
        <v>16</v>
      </c>
      <c r="F4289" t="s">
        <v>33</v>
      </c>
      <c r="G4289" t="s">
        <v>42</v>
      </c>
      <c r="H4289" t="s">
        <v>46</v>
      </c>
      <c r="I4289" t="s">
        <v>52</v>
      </c>
      <c r="J4289" t="s">
        <v>67</v>
      </c>
      <c r="K4289" t="s">
        <v>73</v>
      </c>
      <c r="L4289">
        <v>70</v>
      </c>
      <c r="M4289" s="5">
        <v>67.37</v>
      </c>
      <c r="N4289" s="5">
        <f t="shared" si="66"/>
        <v>4715.9000000000005</v>
      </c>
      <c r="O4289" s="5">
        <v>41.170097008372245</v>
      </c>
      <c r="P4289" s="5">
        <f>tb_vendas[[#This Row],[Quantidade]]*tb_vendas[[#This Row],[Custo Unitário]]</f>
        <v>2881.906790586057</v>
      </c>
      <c r="Q4289" s="5">
        <f>tb_vendas[[#This Row],[Valor Total]]-tb_vendas[[#This Row],[Custo Total]]</f>
        <v>1833.9932094139435</v>
      </c>
      <c r="R4289" s="2">
        <v>7</v>
      </c>
      <c r="S4289" s="3">
        <v>5</v>
      </c>
      <c r="T4289" t="s">
        <v>79</v>
      </c>
      <c r="U4289" t="s">
        <v>82</v>
      </c>
    </row>
    <row r="4290" spans="1:21" x14ac:dyDescent="0.3">
      <c r="A4290" s="3" t="s">
        <v>4374</v>
      </c>
      <c r="B4290" s="1">
        <v>45403</v>
      </c>
      <c r="C4290" s="7" t="str">
        <f>TEXT(tb_vendas[[#This Row],[Data do Pedido]],"aaaa-mm")</f>
        <v>2024-04</v>
      </c>
      <c r="D4290" s="1" t="s">
        <v>6588</v>
      </c>
      <c r="E4290" t="s">
        <v>22</v>
      </c>
      <c r="F4290" t="s">
        <v>36</v>
      </c>
      <c r="G4290" t="s">
        <v>39</v>
      </c>
      <c r="H4290" t="s">
        <v>45</v>
      </c>
      <c r="I4290" t="s">
        <v>49</v>
      </c>
      <c r="J4290" t="s">
        <v>65</v>
      </c>
      <c r="K4290" t="s">
        <v>71</v>
      </c>
      <c r="L4290">
        <v>40</v>
      </c>
      <c r="M4290" s="5">
        <v>98.65</v>
      </c>
      <c r="N4290" s="5">
        <f t="shared" si="66"/>
        <v>3946</v>
      </c>
      <c r="O4290" s="5">
        <v>74.754007027232248</v>
      </c>
      <c r="P4290" s="5">
        <f>tb_vendas[[#This Row],[Quantidade]]*tb_vendas[[#This Row],[Custo Unitário]]</f>
        <v>2990.16028108929</v>
      </c>
      <c r="Q4290" s="5">
        <f>tb_vendas[[#This Row],[Valor Total]]-tb_vendas[[#This Row],[Custo Total]]</f>
        <v>955.83971891070996</v>
      </c>
      <c r="R4290" s="2">
        <v>6</v>
      </c>
      <c r="S4290" s="3">
        <v>2</v>
      </c>
      <c r="T4290" t="s">
        <v>79</v>
      </c>
      <c r="U4290" t="s">
        <v>82</v>
      </c>
    </row>
    <row r="4291" spans="1:21" x14ac:dyDescent="0.3">
      <c r="A4291" s="3" t="s">
        <v>4375</v>
      </c>
      <c r="B4291" s="1">
        <v>45403</v>
      </c>
      <c r="C4291" s="7" t="str">
        <f>TEXT(tb_vendas[[#This Row],[Data do Pedido]],"aaaa-mm")</f>
        <v>2024-04</v>
      </c>
      <c r="D4291" s="1" t="s">
        <v>6593</v>
      </c>
      <c r="E4291" t="s">
        <v>19</v>
      </c>
      <c r="F4291" t="s">
        <v>38</v>
      </c>
      <c r="G4291" t="s">
        <v>39</v>
      </c>
      <c r="H4291" t="s">
        <v>45</v>
      </c>
      <c r="I4291" t="s">
        <v>50</v>
      </c>
      <c r="J4291" t="s">
        <v>66</v>
      </c>
      <c r="K4291" t="s">
        <v>75</v>
      </c>
      <c r="L4291">
        <v>33</v>
      </c>
      <c r="M4291" s="5">
        <v>56.2</v>
      </c>
      <c r="N4291" s="5">
        <f t="shared" ref="N4291:N4354" si="67">L4291*M4291</f>
        <v>1854.6000000000001</v>
      </c>
      <c r="O4291" s="5">
        <v>18.856522586967028</v>
      </c>
      <c r="P4291" s="5">
        <f>tb_vendas[[#This Row],[Quantidade]]*tb_vendas[[#This Row],[Custo Unitário]]</f>
        <v>622.2652453699119</v>
      </c>
      <c r="Q4291" s="5">
        <f>tb_vendas[[#This Row],[Valor Total]]-tb_vendas[[#This Row],[Custo Total]]</f>
        <v>1232.3347546300884</v>
      </c>
      <c r="R4291" s="2">
        <v>7</v>
      </c>
      <c r="S4291" s="3">
        <v>6</v>
      </c>
      <c r="T4291" t="s">
        <v>80</v>
      </c>
      <c r="U4291" t="s">
        <v>83</v>
      </c>
    </row>
    <row r="4292" spans="1:21" x14ac:dyDescent="0.3">
      <c r="A4292" s="3" t="s">
        <v>4376</v>
      </c>
      <c r="B4292" s="1">
        <v>45403</v>
      </c>
      <c r="C4292" s="7" t="str">
        <f>TEXT(tb_vendas[[#This Row],[Data do Pedido]],"aaaa-mm")</f>
        <v>2024-04</v>
      </c>
      <c r="D4292" s="1" t="s">
        <v>6591</v>
      </c>
      <c r="E4292" t="s">
        <v>17</v>
      </c>
      <c r="F4292" t="s">
        <v>31</v>
      </c>
      <c r="G4292" t="s">
        <v>40</v>
      </c>
      <c r="H4292" t="s">
        <v>46</v>
      </c>
      <c r="I4292" t="s">
        <v>60</v>
      </c>
      <c r="J4292" t="s">
        <v>69</v>
      </c>
      <c r="K4292" t="s">
        <v>73</v>
      </c>
      <c r="L4292">
        <v>97</v>
      </c>
      <c r="M4292" s="5">
        <v>63.8</v>
      </c>
      <c r="N4292" s="5">
        <f t="shared" si="67"/>
        <v>6188.5999999999995</v>
      </c>
      <c r="O4292" s="5">
        <v>36.997683015975106</v>
      </c>
      <c r="P4292" s="5">
        <f>tb_vendas[[#This Row],[Quantidade]]*tb_vendas[[#This Row],[Custo Unitário]]</f>
        <v>3588.7752525495853</v>
      </c>
      <c r="Q4292" s="5">
        <f>tb_vendas[[#This Row],[Valor Total]]-tb_vendas[[#This Row],[Custo Total]]</f>
        <v>2599.8247474504142</v>
      </c>
      <c r="R4292" s="2">
        <v>5</v>
      </c>
      <c r="S4292" s="3">
        <v>8</v>
      </c>
      <c r="T4292" t="s">
        <v>80</v>
      </c>
      <c r="U4292" t="s">
        <v>85</v>
      </c>
    </row>
    <row r="4293" spans="1:21" x14ac:dyDescent="0.3">
      <c r="A4293" s="3" t="s">
        <v>4377</v>
      </c>
      <c r="B4293" s="1">
        <v>45403</v>
      </c>
      <c r="C4293" s="7" t="str">
        <f>TEXT(tb_vendas[[#This Row],[Data do Pedido]],"aaaa-mm")</f>
        <v>2024-04</v>
      </c>
      <c r="D4293" s="1" t="s">
        <v>6592</v>
      </c>
      <c r="E4293" t="s">
        <v>20</v>
      </c>
      <c r="F4293" t="s">
        <v>31</v>
      </c>
      <c r="G4293" t="s">
        <v>40</v>
      </c>
      <c r="H4293" t="s">
        <v>46</v>
      </c>
      <c r="I4293" t="s">
        <v>55</v>
      </c>
      <c r="J4293" t="s">
        <v>69</v>
      </c>
      <c r="K4293" t="s">
        <v>76</v>
      </c>
      <c r="L4293">
        <v>26</v>
      </c>
      <c r="M4293" s="5">
        <v>48.34</v>
      </c>
      <c r="N4293" s="5">
        <f t="shared" si="67"/>
        <v>1256.8400000000001</v>
      </c>
      <c r="O4293" s="5">
        <v>44.69422021516899</v>
      </c>
      <c r="P4293" s="5">
        <f>tb_vendas[[#This Row],[Quantidade]]*tb_vendas[[#This Row],[Custo Unitário]]</f>
        <v>1162.0497255943937</v>
      </c>
      <c r="Q4293" s="5">
        <f>tb_vendas[[#This Row],[Valor Total]]-tb_vendas[[#This Row],[Custo Total]]</f>
        <v>94.790274405606397</v>
      </c>
      <c r="R4293" s="2">
        <v>5</v>
      </c>
      <c r="S4293" s="3">
        <v>3</v>
      </c>
      <c r="T4293" t="s">
        <v>81</v>
      </c>
      <c r="U4293" t="s">
        <v>85</v>
      </c>
    </row>
    <row r="4294" spans="1:21" x14ac:dyDescent="0.3">
      <c r="A4294" s="3" t="s">
        <v>4378</v>
      </c>
      <c r="B4294" s="1">
        <v>45404</v>
      </c>
      <c r="C4294" s="7" t="str">
        <f>TEXT(tb_vendas[[#This Row],[Data do Pedido]],"aaaa-mm")</f>
        <v>2024-04</v>
      </c>
      <c r="D4294" s="1" t="s">
        <v>6588</v>
      </c>
      <c r="E4294" t="s">
        <v>23</v>
      </c>
      <c r="F4294" t="s">
        <v>26</v>
      </c>
      <c r="G4294" t="s">
        <v>41</v>
      </c>
      <c r="H4294" t="s">
        <v>45</v>
      </c>
      <c r="I4294" t="s">
        <v>50</v>
      </c>
      <c r="J4294" t="s">
        <v>66</v>
      </c>
      <c r="K4294" t="s">
        <v>75</v>
      </c>
      <c r="L4294">
        <v>96</v>
      </c>
      <c r="M4294" s="5">
        <v>10.7</v>
      </c>
      <c r="N4294" s="5">
        <f t="shared" si="67"/>
        <v>1027.1999999999998</v>
      </c>
      <c r="O4294" s="5">
        <v>8.4864741936628647</v>
      </c>
      <c r="P4294" s="5">
        <f>tb_vendas[[#This Row],[Quantidade]]*tb_vendas[[#This Row],[Custo Unitário]]</f>
        <v>814.70152259163501</v>
      </c>
      <c r="Q4294" s="5">
        <f>tb_vendas[[#This Row],[Valor Total]]-tb_vendas[[#This Row],[Custo Total]]</f>
        <v>212.49847740836481</v>
      </c>
      <c r="R4294" s="2">
        <v>4</v>
      </c>
      <c r="S4294" s="3">
        <v>4</v>
      </c>
      <c r="T4294" t="s">
        <v>80</v>
      </c>
      <c r="U4294" t="s">
        <v>85</v>
      </c>
    </row>
    <row r="4295" spans="1:21" x14ac:dyDescent="0.3">
      <c r="A4295" s="3" t="s">
        <v>4379</v>
      </c>
      <c r="B4295" s="1">
        <v>45404</v>
      </c>
      <c r="C4295" s="7" t="str">
        <f>TEXT(tb_vendas[[#This Row],[Data do Pedido]],"aaaa-mm")</f>
        <v>2024-04</v>
      </c>
      <c r="D4295" s="1" t="s">
        <v>6593</v>
      </c>
      <c r="E4295" t="s">
        <v>21</v>
      </c>
      <c r="F4295" t="s">
        <v>38</v>
      </c>
      <c r="G4295" t="s">
        <v>39</v>
      </c>
      <c r="H4295" t="s">
        <v>45</v>
      </c>
      <c r="I4295" t="s">
        <v>61</v>
      </c>
      <c r="J4295" t="s">
        <v>68</v>
      </c>
      <c r="K4295" t="s">
        <v>74</v>
      </c>
      <c r="L4295">
        <v>47</v>
      </c>
      <c r="M4295" s="5">
        <v>43.5</v>
      </c>
      <c r="N4295" s="5">
        <f t="shared" si="67"/>
        <v>2044.5</v>
      </c>
      <c r="O4295" s="5">
        <v>14.633326438171981</v>
      </c>
      <c r="P4295" s="5">
        <f>tb_vendas[[#This Row],[Quantidade]]*tb_vendas[[#This Row],[Custo Unitário]]</f>
        <v>687.76634259408308</v>
      </c>
      <c r="Q4295" s="5">
        <f>tb_vendas[[#This Row],[Valor Total]]-tb_vendas[[#This Row],[Custo Total]]</f>
        <v>1356.7336574059168</v>
      </c>
      <c r="R4295" s="2">
        <v>6</v>
      </c>
      <c r="S4295" s="3">
        <v>7</v>
      </c>
      <c r="T4295" t="s">
        <v>81</v>
      </c>
      <c r="U4295" t="s">
        <v>82</v>
      </c>
    </row>
    <row r="4296" spans="1:21" x14ac:dyDescent="0.3">
      <c r="A4296" s="3" t="s">
        <v>4380</v>
      </c>
      <c r="B4296" s="1">
        <v>45404</v>
      </c>
      <c r="C4296" s="7" t="str">
        <f>TEXT(tb_vendas[[#This Row],[Data do Pedido]],"aaaa-mm")</f>
        <v>2024-04</v>
      </c>
      <c r="D4296" s="1" t="s">
        <v>6590</v>
      </c>
      <c r="E4296" t="s">
        <v>16</v>
      </c>
      <c r="F4296" t="s">
        <v>27</v>
      </c>
      <c r="G4296" t="s">
        <v>42</v>
      </c>
      <c r="H4296" t="s">
        <v>46</v>
      </c>
      <c r="I4296" t="s">
        <v>60</v>
      </c>
      <c r="J4296" t="s">
        <v>69</v>
      </c>
      <c r="K4296" t="s">
        <v>73</v>
      </c>
      <c r="L4296">
        <v>17</v>
      </c>
      <c r="M4296" s="5">
        <v>31.85</v>
      </c>
      <c r="N4296" s="5">
        <f t="shared" si="67"/>
        <v>541.45000000000005</v>
      </c>
      <c r="O4296" s="5">
        <v>20.578969604065126</v>
      </c>
      <c r="P4296" s="5">
        <f>tb_vendas[[#This Row],[Quantidade]]*tb_vendas[[#This Row],[Custo Unitário]]</f>
        <v>349.84248326910716</v>
      </c>
      <c r="Q4296" s="5">
        <f>tb_vendas[[#This Row],[Valor Total]]-tb_vendas[[#This Row],[Custo Total]]</f>
        <v>191.60751673089288</v>
      </c>
      <c r="R4296" s="2">
        <v>8</v>
      </c>
      <c r="S4296" s="3">
        <v>1</v>
      </c>
      <c r="T4296" t="s">
        <v>80</v>
      </c>
      <c r="U4296" t="s">
        <v>83</v>
      </c>
    </row>
    <row r="4297" spans="1:21" x14ac:dyDescent="0.3">
      <c r="A4297" s="3" t="s">
        <v>4381</v>
      </c>
      <c r="B4297" s="1">
        <v>45404</v>
      </c>
      <c r="C4297" s="7" t="str">
        <f>TEXT(tb_vendas[[#This Row],[Data do Pedido]],"aaaa-mm")</f>
        <v>2024-04</v>
      </c>
      <c r="D4297" s="1" t="s">
        <v>6592</v>
      </c>
      <c r="E4297" t="s">
        <v>21</v>
      </c>
      <c r="F4297" t="s">
        <v>37</v>
      </c>
      <c r="G4297" t="s">
        <v>41</v>
      </c>
      <c r="H4297" t="s">
        <v>45</v>
      </c>
      <c r="I4297" t="s">
        <v>51</v>
      </c>
      <c r="J4297" t="s">
        <v>65</v>
      </c>
      <c r="K4297" t="s">
        <v>74</v>
      </c>
      <c r="L4297">
        <v>44</v>
      </c>
      <c r="M4297" s="5">
        <v>37.26</v>
      </c>
      <c r="N4297" s="5">
        <f t="shared" si="67"/>
        <v>1639.4399999999998</v>
      </c>
      <c r="O4297" s="5">
        <v>15.581072871257803</v>
      </c>
      <c r="P4297" s="5">
        <f>tb_vendas[[#This Row],[Quantidade]]*tb_vendas[[#This Row],[Custo Unitário]]</f>
        <v>685.56720633534337</v>
      </c>
      <c r="Q4297" s="5">
        <f>tb_vendas[[#This Row],[Valor Total]]-tb_vendas[[#This Row],[Custo Total]]</f>
        <v>953.87279366465646</v>
      </c>
      <c r="R4297" s="2">
        <v>7</v>
      </c>
      <c r="S4297" s="3">
        <v>3</v>
      </c>
      <c r="T4297" t="s">
        <v>81</v>
      </c>
      <c r="U4297" t="s">
        <v>84</v>
      </c>
    </row>
    <row r="4298" spans="1:21" x14ac:dyDescent="0.3">
      <c r="A4298" s="3" t="s">
        <v>4382</v>
      </c>
      <c r="B4298" s="1">
        <v>45405</v>
      </c>
      <c r="C4298" s="7" t="str">
        <f>TEXT(tb_vendas[[#This Row],[Data do Pedido]],"aaaa-mm")</f>
        <v>2024-04</v>
      </c>
      <c r="D4298" s="1" t="s">
        <v>6588</v>
      </c>
      <c r="E4298" t="s">
        <v>21</v>
      </c>
      <c r="F4298" t="s">
        <v>36</v>
      </c>
      <c r="G4298" t="s">
        <v>39</v>
      </c>
      <c r="H4298" t="s">
        <v>45</v>
      </c>
      <c r="I4298" t="s">
        <v>59</v>
      </c>
      <c r="J4298" t="s">
        <v>70</v>
      </c>
      <c r="K4298" t="s">
        <v>75</v>
      </c>
      <c r="L4298">
        <v>44</v>
      </c>
      <c r="M4298" s="5">
        <v>97.39</v>
      </c>
      <c r="N4298" s="5">
        <f t="shared" si="67"/>
        <v>4285.16</v>
      </c>
      <c r="O4298" s="5">
        <v>33.541457267014025</v>
      </c>
      <c r="P4298" s="5">
        <f>tb_vendas[[#This Row],[Quantidade]]*tb_vendas[[#This Row],[Custo Unitário]]</f>
        <v>1475.824119748617</v>
      </c>
      <c r="Q4298" s="5">
        <f>tb_vendas[[#This Row],[Valor Total]]-tb_vendas[[#This Row],[Custo Total]]</f>
        <v>2809.3358802513831</v>
      </c>
      <c r="R4298" s="2">
        <v>1</v>
      </c>
      <c r="S4298" s="3">
        <v>9</v>
      </c>
      <c r="T4298" t="s">
        <v>79</v>
      </c>
      <c r="U4298" t="s">
        <v>82</v>
      </c>
    </row>
    <row r="4299" spans="1:21" x14ac:dyDescent="0.3">
      <c r="A4299" s="3" t="s">
        <v>4383</v>
      </c>
      <c r="B4299" s="1">
        <v>45406</v>
      </c>
      <c r="C4299" s="7" t="str">
        <f>TEXT(tb_vendas[[#This Row],[Data do Pedido]],"aaaa-mm")</f>
        <v>2024-04</v>
      </c>
      <c r="D4299" s="1" t="s">
        <v>6589</v>
      </c>
      <c r="E4299" t="s">
        <v>21</v>
      </c>
      <c r="F4299" t="s">
        <v>26</v>
      </c>
      <c r="G4299" t="s">
        <v>41</v>
      </c>
      <c r="H4299" t="s">
        <v>45</v>
      </c>
      <c r="I4299" t="s">
        <v>58</v>
      </c>
      <c r="J4299" t="s">
        <v>64</v>
      </c>
      <c r="K4299" t="s">
        <v>76</v>
      </c>
      <c r="L4299">
        <v>29</v>
      </c>
      <c r="M4299" s="5">
        <v>27.73</v>
      </c>
      <c r="N4299" s="5">
        <f t="shared" si="67"/>
        <v>804.17</v>
      </c>
      <c r="O4299" s="5">
        <v>25.860095076274515</v>
      </c>
      <c r="P4299" s="5">
        <f>tb_vendas[[#This Row],[Quantidade]]*tb_vendas[[#This Row],[Custo Unitário]]</f>
        <v>749.94275721196095</v>
      </c>
      <c r="Q4299" s="5">
        <f>tb_vendas[[#This Row],[Valor Total]]-tb_vendas[[#This Row],[Custo Total]]</f>
        <v>54.227242788039007</v>
      </c>
      <c r="R4299" s="2">
        <v>4</v>
      </c>
      <c r="S4299" s="3">
        <v>0</v>
      </c>
      <c r="T4299" t="s">
        <v>79</v>
      </c>
      <c r="U4299" t="s">
        <v>83</v>
      </c>
    </row>
    <row r="4300" spans="1:21" x14ac:dyDescent="0.3">
      <c r="A4300" s="3" t="s">
        <v>4384</v>
      </c>
      <c r="B4300" s="1">
        <v>45406</v>
      </c>
      <c r="C4300" s="7" t="str">
        <f>TEXT(tb_vendas[[#This Row],[Data do Pedido]],"aaaa-mm")</f>
        <v>2024-04</v>
      </c>
      <c r="D4300" s="1" t="s">
        <v>6591</v>
      </c>
      <c r="E4300" t="s">
        <v>20</v>
      </c>
      <c r="F4300" t="s">
        <v>27</v>
      </c>
      <c r="G4300" t="s">
        <v>42</v>
      </c>
      <c r="H4300" t="s">
        <v>46</v>
      </c>
      <c r="I4300" t="s">
        <v>62</v>
      </c>
      <c r="J4300" t="s">
        <v>70</v>
      </c>
      <c r="K4300" t="s">
        <v>72</v>
      </c>
      <c r="L4300">
        <v>96</v>
      </c>
      <c r="M4300" s="5">
        <v>84.29</v>
      </c>
      <c r="N4300" s="5">
        <f t="shared" si="67"/>
        <v>8091.84</v>
      </c>
      <c r="O4300" s="5">
        <v>26.81780485365541</v>
      </c>
      <c r="P4300" s="5">
        <f>tb_vendas[[#This Row],[Quantidade]]*tb_vendas[[#This Row],[Custo Unitário]]</f>
        <v>2574.5092659509191</v>
      </c>
      <c r="Q4300" s="5">
        <f>tb_vendas[[#This Row],[Valor Total]]-tb_vendas[[#This Row],[Custo Total]]</f>
        <v>5517.330734049081</v>
      </c>
      <c r="R4300" s="2">
        <v>3</v>
      </c>
      <c r="S4300" s="3">
        <v>2</v>
      </c>
      <c r="T4300" t="s">
        <v>81</v>
      </c>
      <c r="U4300" t="s">
        <v>84</v>
      </c>
    </row>
    <row r="4301" spans="1:21" x14ac:dyDescent="0.3">
      <c r="A4301" s="3" t="s">
        <v>4385</v>
      </c>
      <c r="B4301" s="1">
        <v>45406</v>
      </c>
      <c r="C4301" s="7" t="str">
        <f>TEXT(tb_vendas[[#This Row],[Data do Pedido]],"aaaa-mm")</f>
        <v>2024-04</v>
      </c>
      <c r="D4301" s="1" t="s">
        <v>6590</v>
      </c>
      <c r="E4301" t="s">
        <v>18</v>
      </c>
      <c r="F4301" t="s">
        <v>24</v>
      </c>
      <c r="G4301" t="s">
        <v>39</v>
      </c>
      <c r="H4301" t="s">
        <v>45</v>
      </c>
      <c r="I4301" t="s">
        <v>54</v>
      </c>
      <c r="J4301" t="s">
        <v>68</v>
      </c>
      <c r="K4301" t="s">
        <v>72</v>
      </c>
      <c r="L4301">
        <v>49</v>
      </c>
      <c r="M4301" s="5">
        <v>10.32</v>
      </c>
      <c r="N4301" s="5">
        <f t="shared" si="67"/>
        <v>505.68</v>
      </c>
      <c r="O4301" s="5">
        <v>3.4623405854006424</v>
      </c>
      <c r="P4301" s="5">
        <f>tb_vendas[[#This Row],[Quantidade]]*tb_vendas[[#This Row],[Custo Unitário]]</f>
        <v>169.65468868463148</v>
      </c>
      <c r="Q4301" s="5">
        <f>tb_vendas[[#This Row],[Valor Total]]-tb_vendas[[#This Row],[Custo Total]]</f>
        <v>336.02531131536853</v>
      </c>
      <c r="R4301" s="2">
        <v>6</v>
      </c>
      <c r="S4301" s="3">
        <v>4</v>
      </c>
      <c r="T4301" t="s">
        <v>79</v>
      </c>
      <c r="U4301" t="s">
        <v>84</v>
      </c>
    </row>
    <row r="4302" spans="1:21" x14ac:dyDescent="0.3">
      <c r="A4302" s="3" t="s">
        <v>4386</v>
      </c>
      <c r="B4302" s="1">
        <v>45406</v>
      </c>
      <c r="C4302" s="7" t="str">
        <f>TEXT(tb_vendas[[#This Row],[Data do Pedido]],"aaaa-mm")</f>
        <v>2024-04</v>
      </c>
      <c r="D4302" s="1" t="s">
        <v>6590</v>
      </c>
      <c r="E4302" t="s">
        <v>16</v>
      </c>
      <c r="F4302" t="s">
        <v>33</v>
      </c>
      <c r="G4302" t="s">
        <v>42</v>
      </c>
      <c r="H4302" t="s">
        <v>46</v>
      </c>
      <c r="I4302" t="s">
        <v>57</v>
      </c>
      <c r="J4302" t="s">
        <v>66</v>
      </c>
      <c r="K4302" t="s">
        <v>74</v>
      </c>
      <c r="L4302">
        <v>51</v>
      </c>
      <c r="M4302" s="5">
        <v>6.94</v>
      </c>
      <c r="N4302" s="5">
        <f t="shared" si="67"/>
        <v>353.94</v>
      </c>
      <c r="O4302" s="5">
        <v>2.825245252360908</v>
      </c>
      <c r="P4302" s="5">
        <f>tb_vendas[[#This Row],[Quantidade]]*tb_vendas[[#This Row],[Custo Unitário]]</f>
        <v>144.08750787040631</v>
      </c>
      <c r="Q4302" s="5">
        <f>tb_vendas[[#This Row],[Valor Total]]-tb_vendas[[#This Row],[Custo Total]]</f>
        <v>209.85249212959368</v>
      </c>
      <c r="R4302" s="2">
        <v>6</v>
      </c>
      <c r="S4302" s="3">
        <v>2</v>
      </c>
      <c r="T4302" t="s">
        <v>80</v>
      </c>
      <c r="U4302" t="s">
        <v>82</v>
      </c>
    </row>
    <row r="4303" spans="1:21" x14ac:dyDescent="0.3">
      <c r="A4303" s="3" t="s">
        <v>4387</v>
      </c>
      <c r="B4303" s="1">
        <v>45407</v>
      </c>
      <c r="C4303" s="7" t="str">
        <f>TEXT(tb_vendas[[#This Row],[Data do Pedido]],"aaaa-mm")</f>
        <v>2024-04</v>
      </c>
      <c r="D4303" s="1" t="s">
        <v>6590</v>
      </c>
      <c r="E4303" t="s">
        <v>21</v>
      </c>
      <c r="F4303" t="s">
        <v>36</v>
      </c>
      <c r="G4303" t="s">
        <v>39</v>
      </c>
      <c r="H4303" t="s">
        <v>45</v>
      </c>
      <c r="I4303" t="s">
        <v>54</v>
      </c>
      <c r="J4303" t="s">
        <v>68</v>
      </c>
      <c r="K4303" t="s">
        <v>78</v>
      </c>
      <c r="L4303">
        <v>52</v>
      </c>
      <c r="M4303" s="5">
        <v>46.93</v>
      </c>
      <c r="N4303" s="5">
        <f t="shared" si="67"/>
        <v>2440.36</v>
      </c>
      <c r="O4303" s="5">
        <v>13.649873330174017</v>
      </c>
      <c r="P4303" s="5">
        <f>tb_vendas[[#This Row],[Quantidade]]*tb_vendas[[#This Row],[Custo Unitário]]</f>
        <v>709.7934131690489</v>
      </c>
      <c r="Q4303" s="5">
        <f>tb_vendas[[#This Row],[Valor Total]]-tb_vendas[[#This Row],[Custo Total]]</f>
        <v>1730.5665868309511</v>
      </c>
      <c r="R4303" s="2">
        <v>10</v>
      </c>
      <c r="S4303" s="3">
        <v>0</v>
      </c>
      <c r="T4303" t="s">
        <v>80</v>
      </c>
      <c r="U4303" t="s">
        <v>82</v>
      </c>
    </row>
    <row r="4304" spans="1:21" x14ac:dyDescent="0.3">
      <c r="A4304" s="3" t="s">
        <v>4388</v>
      </c>
      <c r="B4304" s="1">
        <v>45407</v>
      </c>
      <c r="C4304" s="7" t="str">
        <f>TEXT(tb_vendas[[#This Row],[Data do Pedido]],"aaaa-mm")</f>
        <v>2024-04</v>
      </c>
      <c r="D4304" s="1" t="s">
        <v>6589</v>
      </c>
      <c r="E4304" t="s">
        <v>17</v>
      </c>
      <c r="F4304" t="s">
        <v>32</v>
      </c>
      <c r="G4304" t="s">
        <v>39</v>
      </c>
      <c r="H4304" t="s">
        <v>45</v>
      </c>
      <c r="I4304" t="s">
        <v>47</v>
      </c>
      <c r="J4304" t="s">
        <v>63</v>
      </c>
      <c r="K4304" t="s">
        <v>74</v>
      </c>
      <c r="L4304">
        <v>85</v>
      </c>
      <c r="M4304" s="5">
        <v>66.92</v>
      </c>
      <c r="N4304" s="5">
        <f t="shared" si="67"/>
        <v>5688.2</v>
      </c>
      <c r="O4304" s="5">
        <v>16.889986819490673</v>
      </c>
      <c r="P4304" s="5">
        <f>tb_vendas[[#This Row],[Quantidade]]*tb_vendas[[#This Row],[Custo Unitário]]</f>
        <v>1435.6488796567073</v>
      </c>
      <c r="Q4304" s="5">
        <f>tb_vendas[[#This Row],[Valor Total]]-tb_vendas[[#This Row],[Custo Total]]</f>
        <v>4252.5511203432925</v>
      </c>
      <c r="R4304" s="2">
        <v>10</v>
      </c>
      <c r="S4304" s="3">
        <v>10</v>
      </c>
      <c r="T4304" t="s">
        <v>80</v>
      </c>
      <c r="U4304" t="s">
        <v>82</v>
      </c>
    </row>
    <row r="4305" spans="1:21" x14ac:dyDescent="0.3">
      <c r="A4305" s="3" t="s">
        <v>4389</v>
      </c>
      <c r="B4305" s="1">
        <v>45407</v>
      </c>
      <c r="C4305" s="7" t="str">
        <f>TEXT(tb_vendas[[#This Row],[Data do Pedido]],"aaaa-mm")</f>
        <v>2024-04</v>
      </c>
      <c r="D4305" s="1" t="s">
        <v>6590</v>
      </c>
      <c r="E4305" t="s">
        <v>23</v>
      </c>
      <c r="F4305" t="s">
        <v>35</v>
      </c>
      <c r="G4305" t="s">
        <v>44</v>
      </c>
      <c r="H4305" t="s">
        <v>46</v>
      </c>
      <c r="I4305" t="s">
        <v>52</v>
      </c>
      <c r="J4305" t="s">
        <v>67</v>
      </c>
      <c r="K4305" t="s">
        <v>77</v>
      </c>
      <c r="L4305">
        <v>69</v>
      </c>
      <c r="M4305" s="5">
        <v>47.57</v>
      </c>
      <c r="N4305" s="5">
        <f t="shared" si="67"/>
        <v>3282.33</v>
      </c>
      <c r="O4305" s="5">
        <v>18.890086151447779</v>
      </c>
      <c r="P4305" s="5">
        <f>tb_vendas[[#This Row],[Quantidade]]*tb_vendas[[#This Row],[Custo Unitário]]</f>
        <v>1303.4159444498966</v>
      </c>
      <c r="Q4305" s="5">
        <f>tb_vendas[[#This Row],[Valor Total]]-tb_vendas[[#This Row],[Custo Total]]</f>
        <v>1978.9140555501033</v>
      </c>
      <c r="R4305" s="2">
        <v>5</v>
      </c>
      <c r="S4305" s="3">
        <v>10</v>
      </c>
      <c r="T4305" t="s">
        <v>79</v>
      </c>
      <c r="U4305" t="s">
        <v>82</v>
      </c>
    </row>
    <row r="4306" spans="1:21" x14ac:dyDescent="0.3">
      <c r="A4306" s="3" t="s">
        <v>4390</v>
      </c>
      <c r="B4306" s="1">
        <v>45407</v>
      </c>
      <c r="C4306" s="7" t="str">
        <f>TEXT(tb_vendas[[#This Row],[Data do Pedido]],"aaaa-mm")</f>
        <v>2024-04</v>
      </c>
      <c r="D4306" s="1" t="s">
        <v>6592</v>
      </c>
      <c r="E4306" t="s">
        <v>22</v>
      </c>
      <c r="F4306" t="s">
        <v>29</v>
      </c>
      <c r="G4306" t="s">
        <v>43</v>
      </c>
      <c r="H4306" t="s">
        <v>45</v>
      </c>
      <c r="I4306" t="s">
        <v>48</v>
      </c>
      <c r="J4306" t="s">
        <v>64</v>
      </c>
      <c r="K4306" t="s">
        <v>74</v>
      </c>
      <c r="L4306">
        <v>65</v>
      </c>
      <c r="M4306" s="5">
        <v>97.2</v>
      </c>
      <c r="N4306" s="5">
        <f t="shared" si="67"/>
        <v>6318</v>
      </c>
      <c r="O4306" s="5">
        <v>34.022385121713342</v>
      </c>
      <c r="P4306" s="5">
        <f>tb_vendas[[#This Row],[Quantidade]]*tb_vendas[[#This Row],[Custo Unitário]]</f>
        <v>2211.4550329113672</v>
      </c>
      <c r="Q4306" s="5">
        <f>tb_vendas[[#This Row],[Valor Total]]-tb_vendas[[#This Row],[Custo Total]]</f>
        <v>4106.5449670886328</v>
      </c>
      <c r="R4306" s="2">
        <v>2</v>
      </c>
      <c r="S4306" s="3">
        <v>4</v>
      </c>
      <c r="T4306" t="s">
        <v>81</v>
      </c>
      <c r="U4306" t="s">
        <v>84</v>
      </c>
    </row>
    <row r="4307" spans="1:21" x14ac:dyDescent="0.3">
      <c r="A4307" s="3" t="s">
        <v>4391</v>
      </c>
      <c r="B4307" s="1">
        <v>45407</v>
      </c>
      <c r="C4307" s="7" t="str">
        <f>TEXT(tb_vendas[[#This Row],[Data do Pedido]],"aaaa-mm")</f>
        <v>2024-04</v>
      </c>
      <c r="D4307" s="1" t="s">
        <v>6593</v>
      </c>
      <c r="E4307" t="s">
        <v>21</v>
      </c>
      <c r="F4307" t="s">
        <v>32</v>
      </c>
      <c r="G4307" t="s">
        <v>39</v>
      </c>
      <c r="H4307" t="s">
        <v>45</v>
      </c>
      <c r="I4307" t="s">
        <v>52</v>
      </c>
      <c r="J4307" t="s">
        <v>67</v>
      </c>
      <c r="K4307" t="s">
        <v>77</v>
      </c>
      <c r="L4307">
        <v>36</v>
      </c>
      <c r="M4307" s="5">
        <v>39.19</v>
      </c>
      <c r="N4307" s="5">
        <f t="shared" si="67"/>
        <v>1410.84</v>
      </c>
      <c r="O4307" s="5">
        <v>12.030012410008496</v>
      </c>
      <c r="P4307" s="5">
        <f>tb_vendas[[#This Row],[Quantidade]]*tb_vendas[[#This Row],[Custo Unitário]]</f>
        <v>433.08044676030585</v>
      </c>
      <c r="Q4307" s="5">
        <f>tb_vendas[[#This Row],[Valor Total]]-tb_vendas[[#This Row],[Custo Total]]</f>
        <v>977.75955323969401</v>
      </c>
      <c r="R4307" s="2">
        <v>5</v>
      </c>
      <c r="S4307" s="3">
        <v>1</v>
      </c>
      <c r="T4307" t="s">
        <v>81</v>
      </c>
      <c r="U4307" t="s">
        <v>83</v>
      </c>
    </row>
    <row r="4308" spans="1:21" x14ac:dyDescent="0.3">
      <c r="A4308" s="3" t="s">
        <v>4392</v>
      </c>
      <c r="B4308" s="1">
        <v>45407</v>
      </c>
      <c r="C4308" s="7" t="str">
        <f>TEXT(tb_vendas[[#This Row],[Data do Pedido]],"aaaa-mm")</f>
        <v>2024-04</v>
      </c>
      <c r="D4308" s="1" t="s">
        <v>6589</v>
      </c>
      <c r="E4308" t="s">
        <v>16</v>
      </c>
      <c r="F4308" t="s">
        <v>30</v>
      </c>
      <c r="G4308" t="s">
        <v>44</v>
      </c>
      <c r="H4308" t="s">
        <v>46</v>
      </c>
      <c r="I4308" t="s">
        <v>51</v>
      </c>
      <c r="J4308" t="s">
        <v>65</v>
      </c>
      <c r="K4308" t="s">
        <v>76</v>
      </c>
      <c r="L4308">
        <v>37</v>
      </c>
      <c r="M4308" s="5">
        <v>44.62</v>
      </c>
      <c r="N4308" s="5">
        <f t="shared" si="67"/>
        <v>1650.9399999999998</v>
      </c>
      <c r="O4308" s="5">
        <v>13.890169494623148</v>
      </c>
      <c r="P4308" s="5">
        <f>tb_vendas[[#This Row],[Quantidade]]*tb_vendas[[#This Row],[Custo Unitário]]</f>
        <v>513.93627130105642</v>
      </c>
      <c r="Q4308" s="5">
        <f>tb_vendas[[#This Row],[Valor Total]]-tb_vendas[[#This Row],[Custo Total]]</f>
        <v>1137.0037286989434</v>
      </c>
      <c r="R4308" s="2">
        <v>6</v>
      </c>
      <c r="S4308" s="3">
        <v>1</v>
      </c>
      <c r="T4308" t="s">
        <v>80</v>
      </c>
      <c r="U4308" t="s">
        <v>84</v>
      </c>
    </row>
    <row r="4309" spans="1:21" x14ac:dyDescent="0.3">
      <c r="A4309" s="3" t="s">
        <v>4393</v>
      </c>
      <c r="B4309" s="1">
        <v>45408</v>
      </c>
      <c r="C4309" s="7" t="str">
        <f>TEXT(tb_vendas[[#This Row],[Data do Pedido]],"aaaa-mm")</f>
        <v>2024-04</v>
      </c>
      <c r="D4309" s="1" t="s">
        <v>6590</v>
      </c>
      <c r="E4309" t="s">
        <v>16</v>
      </c>
      <c r="F4309" t="s">
        <v>30</v>
      </c>
      <c r="G4309" t="s">
        <v>44</v>
      </c>
      <c r="H4309" t="s">
        <v>46</v>
      </c>
      <c r="I4309" t="s">
        <v>56</v>
      </c>
      <c r="J4309" t="s">
        <v>63</v>
      </c>
      <c r="K4309" t="s">
        <v>71</v>
      </c>
      <c r="L4309">
        <v>34</v>
      </c>
      <c r="M4309" s="5">
        <v>95.93</v>
      </c>
      <c r="N4309" s="5">
        <f t="shared" si="67"/>
        <v>3261.6200000000003</v>
      </c>
      <c r="O4309" s="5">
        <v>78.23401770849614</v>
      </c>
      <c r="P4309" s="5">
        <f>tb_vendas[[#This Row],[Quantidade]]*tb_vendas[[#This Row],[Custo Unitário]]</f>
        <v>2659.9566020888687</v>
      </c>
      <c r="Q4309" s="5">
        <f>tb_vendas[[#This Row],[Valor Total]]-tb_vendas[[#This Row],[Custo Total]]</f>
        <v>601.6633979111316</v>
      </c>
      <c r="R4309" s="2">
        <v>5</v>
      </c>
      <c r="S4309" s="3">
        <v>1</v>
      </c>
      <c r="T4309" t="s">
        <v>81</v>
      </c>
      <c r="U4309" t="s">
        <v>85</v>
      </c>
    </row>
    <row r="4310" spans="1:21" x14ac:dyDescent="0.3">
      <c r="A4310" s="3" t="s">
        <v>4394</v>
      </c>
      <c r="B4310" s="1">
        <v>45408</v>
      </c>
      <c r="C4310" s="7" t="str">
        <f>TEXT(tb_vendas[[#This Row],[Data do Pedido]],"aaaa-mm")</f>
        <v>2024-04</v>
      </c>
      <c r="D4310" s="1" t="s">
        <v>6590</v>
      </c>
      <c r="E4310" t="s">
        <v>20</v>
      </c>
      <c r="F4310" t="s">
        <v>25</v>
      </c>
      <c r="G4310" t="s">
        <v>40</v>
      </c>
      <c r="H4310" t="s">
        <v>46</v>
      </c>
      <c r="I4310" t="s">
        <v>53</v>
      </c>
      <c r="J4310" t="s">
        <v>67</v>
      </c>
      <c r="K4310" t="s">
        <v>75</v>
      </c>
      <c r="L4310">
        <v>28</v>
      </c>
      <c r="M4310" s="5">
        <v>96.01</v>
      </c>
      <c r="N4310" s="5">
        <f t="shared" si="67"/>
        <v>2688.28</v>
      </c>
      <c r="O4310" s="5">
        <v>34.684159596600828</v>
      </c>
      <c r="P4310" s="5">
        <f>tb_vendas[[#This Row],[Quantidade]]*tb_vendas[[#This Row],[Custo Unitário]]</f>
        <v>971.15646870482317</v>
      </c>
      <c r="Q4310" s="5">
        <f>tb_vendas[[#This Row],[Valor Total]]-tb_vendas[[#This Row],[Custo Total]]</f>
        <v>1717.1235312951771</v>
      </c>
      <c r="R4310" s="2">
        <v>8</v>
      </c>
      <c r="S4310" s="3">
        <v>9</v>
      </c>
      <c r="T4310" t="s">
        <v>79</v>
      </c>
      <c r="U4310" t="s">
        <v>85</v>
      </c>
    </row>
    <row r="4311" spans="1:21" x14ac:dyDescent="0.3">
      <c r="A4311" s="3" t="s">
        <v>4395</v>
      </c>
      <c r="B4311" s="1">
        <v>45408</v>
      </c>
      <c r="C4311" s="7" t="str">
        <f>TEXT(tb_vendas[[#This Row],[Data do Pedido]],"aaaa-mm")</f>
        <v>2024-04</v>
      </c>
      <c r="D4311" s="1" t="s">
        <v>6589</v>
      </c>
      <c r="E4311" t="s">
        <v>21</v>
      </c>
      <c r="F4311" t="s">
        <v>32</v>
      </c>
      <c r="G4311" t="s">
        <v>39</v>
      </c>
      <c r="H4311" t="s">
        <v>45</v>
      </c>
      <c r="I4311" t="s">
        <v>62</v>
      </c>
      <c r="J4311" t="s">
        <v>70</v>
      </c>
      <c r="K4311" t="s">
        <v>75</v>
      </c>
      <c r="L4311">
        <v>46</v>
      </c>
      <c r="M4311" s="5">
        <v>11.27</v>
      </c>
      <c r="N4311" s="5">
        <f t="shared" si="67"/>
        <v>518.41999999999996</v>
      </c>
      <c r="O4311" s="5">
        <v>9.6369030424793909</v>
      </c>
      <c r="P4311" s="5">
        <f>tb_vendas[[#This Row],[Quantidade]]*tb_vendas[[#This Row],[Custo Unitário]]</f>
        <v>443.29753995405196</v>
      </c>
      <c r="Q4311" s="5">
        <f>tb_vendas[[#This Row],[Valor Total]]-tb_vendas[[#This Row],[Custo Total]]</f>
        <v>75.122460045948003</v>
      </c>
      <c r="R4311" s="2">
        <v>5</v>
      </c>
      <c r="S4311" s="3">
        <v>0</v>
      </c>
      <c r="T4311" t="s">
        <v>81</v>
      </c>
      <c r="U4311" t="s">
        <v>82</v>
      </c>
    </row>
    <row r="4312" spans="1:21" x14ac:dyDescent="0.3">
      <c r="A4312" s="3" t="s">
        <v>4396</v>
      </c>
      <c r="B4312" s="1">
        <v>45409</v>
      </c>
      <c r="C4312" s="7" t="str">
        <f>TEXT(tb_vendas[[#This Row],[Data do Pedido]],"aaaa-mm")</f>
        <v>2024-04</v>
      </c>
      <c r="D4312" s="1" t="s">
        <v>6588</v>
      </c>
      <c r="E4312" t="s">
        <v>20</v>
      </c>
      <c r="F4312" t="s">
        <v>24</v>
      </c>
      <c r="G4312" t="s">
        <v>39</v>
      </c>
      <c r="H4312" t="s">
        <v>45</v>
      </c>
      <c r="I4312" t="s">
        <v>53</v>
      </c>
      <c r="J4312" t="s">
        <v>67</v>
      </c>
      <c r="K4312" t="s">
        <v>77</v>
      </c>
      <c r="L4312">
        <v>89</v>
      </c>
      <c r="M4312" s="5">
        <v>84.75</v>
      </c>
      <c r="N4312" s="5">
        <f t="shared" si="67"/>
        <v>7542.75</v>
      </c>
      <c r="O4312" s="5">
        <v>26.361271759758534</v>
      </c>
      <c r="P4312" s="5">
        <f>tb_vendas[[#This Row],[Quantidade]]*tb_vendas[[#This Row],[Custo Unitário]]</f>
        <v>2346.1531866185096</v>
      </c>
      <c r="Q4312" s="5">
        <f>tb_vendas[[#This Row],[Valor Total]]-tb_vendas[[#This Row],[Custo Total]]</f>
        <v>5196.5968133814904</v>
      </c>
      <c r="R4312" s="2">
        <v>2</v>
      </c>
      <c r="S4312" s="3">
        <v>6</v>
      </c>
      <c r="T4312" t="s">
        <v>81</v>
      </c>
      <c r="U4312" t="s">
        <v>82</v>
      </c>
    </row>
    <row r="4313" spans="1:21" x14ac:dyDescent="0.3">
      <c r="A4313" s="3" t="s">
        <v>4397</v>
      </c>
      <c r="B4313" s="1">
        <v>45409</v>
      </c>
      <c r="C4313" s="7" t="str">
        <f>TEXT(tb_vendas[[#This Row],[Data do Pedido]],"aaaa-mm")</f>
        <v>2024-04</v>
      </c>
      <c r="D4313" s="1" t="s">
        <v>6588</v>
      </c>
      <c r="E4313" t="s">
        <v>16</v>
      </c>
      <c r="F4313" t="s">
        <v>27</v>
      </c>
      <c r="G4313" t="s">
        <v>42</v>
      </c>
      <c r="H4313" t="s">
        <v>46</v>
      </c>
      <c r="I4313" t="s">
        <v>57</v>
      </c>
      <c r="J4313" t="s">
        <v>66</v>
      </c>
      <c r="K4313" t="s">
        <v>77</v>
      </c>
      <c r="L4313">
        <v>7</v>
      </c>
      <c r="M4313" s="5">
        <v>68.64</v>
      </c>
      <c r="N4313" s="5">
        <f t="shared" si="67"/>
        <v>480.48</v>
      </c>
      <c r="O4313" s="5">
        <v>26.826989903389894</v>
      </c>
      <c r="P4313" s="5">
        <f>tb_vendas[[#This Row],[Quantidade]]*tb_vendas[[#This Row],[Custo Unitário]]</f>
        <v>187.78892932372926</v>
      </c>
      <c r="Q4313" s="5">
        <f>tb_vendas[[#This Row],[Valor Total]]-tb_vendas[[#This Row],[Custo Total]]</f>
        <v>292.69107067627078</v>
      </c>
      <c r="R4313" s="2">
        <v>6</v>
      </c>
      <c r="S4313" s="3">
        <v>9</v>
      </c>
      <c r="T4313" t="s">
        <v>80</v>
      </c>
      <c r="U4313" t="s">
        <v>83</v>
      </c>
    </row>
    <row r="4314" spans="1:21" x14ac:dyDescent="0.3">
      <c r="A4314" s="3" t="s">
        <v>4398</v>
      </c>
      <c r="B4314" s="1">
        <v>45409</v>
      </c>
      <c r="C4314" s="7" t="str">
        <f>TEXT(tb_vendas[[#This Row],[Data do Pedido]],"aaaa-mm")</f>
        <v>2024-04</v>
      </c>
      <c r="D4314" s="1" t="s">
        <v>6590</v>
      </c>
      <c r="E4314" t="s">
        <v>23</v>
      </c>
      <c r="F4314" t="s">
        <v>30</v>
      </c>
      <c r="G4314" t="s">
        <v>44</v>
      </c>
      <c r="H4314" t="s">
        <v>46</v>
      </c>
      <c r="I4314" t="s">
        <v>49</v>
      </c>
      <c r="J4314" t="s">
        <v>65</v>
      </c>
      <c r="K4314" t="s">
        <v>71</v>
      </c>
      <c r="L4314">
        <v>29</v>
      </c>
      <c r="M4314" s="5">
        <v>51.78</v>
      </c>
      <c r="N4314" s="5">
        <f t="shared" si="67"/>
        <v>1501.6200000000001</v>
      </c>
      <c r="O4314" s="5">
        <v>21.577444665342476</v>
      </c>
      <c r="P4314" s="5">
        <f>tb_vendas[[#This Row],[Quantidade]]*tb_vendas[[#This Row],[Custo Unitário]]</f>
        <v>625.74589529493176</v>
      </c>
      <c r="Q4314" s="5">
        <f>tb_vendas[[#This Row],[Valor Total]]-tb_vendas[[#This Row],[Custo Total]]</f>
        <v>875.87410470506836</v>
      </c>
      <c r="R4314" s="2">
        <v>9</v>
      </c>
      <c r="S4314" s="3">
        <v>4</v>
      </c>
      <c r="T4314" t="s">
        <v>80</v>
      </c>
      <c r="U4314" t="s">
        <v>83</v>
      </c>
    </row>
    <row r="4315" spans="1:21" x14ac:dyDescent="0.3">
      <c r="A4315" s="3" t="s">
        <v>4399</v>
      </c>
      <c r="B4315" s="1">
        <v>45409</v>
      </c>
      <c r="C4315" s="7" t="str">
        <f>TEXT(tb_vendas[[#This Row],[Data do Pedido]],"aaaa-mm")</f>
        <v>2024-04</v>
      </c>
      <c r="D4315" s="1" t="s">
        <v>6593</v>
      </c>
      <c r="E4315" t="s">
        <v>18</v>
      </c>
      <c r="F4315" t="s">
        <v>29</v>
      </c>
      <c r="G4315" t="s">
        <v>43</v>
      </c>
      <c r="H4315" t="s">
        <v>45</v>
      </c>
      <c r="I4315" t="s">
        <v>53</v>
      </c>
      <c r="J4315" t="s">
        <v>67</v>
      </c>
      <c r="K4315" t="s">
        <v>78</v>
      </c>
      <c r="L4315">
        <v>52</v>
      </c>
      <c r="M4315" s="5">
        <v>69.53</v>
      </c>
      <c r="N4315" s="5">
        <f t="shared" si="67"/>
        <v>3615.56</v>
      </c>
      <c r="O4315" s="5">
        <v>63.452951977784892</v>
      </c>
      <c r="P4315" s="5">
        <f>tb_vendas[[#This Row],[Quantidade]]*tb_vendas[[#This Row],[Custo Unitário]]</f>
        <v>3299.5535028448144</v>
      </c>
      <c r="Q4315" s="5">
        <f>tb_vendas[[#This Row],[Valor Total]]-tb_vendas[[#This Row],[Custo Total]]</f>
        <v>316.00649715518557</v>
      </c>
      <c r="R4315" s="2">
        <v>9</v>
      </c>
      <c r="S4315" s="3">
        <v>1</v>
      </c>
      <c r="T4315" t="s">
        <v>81</v>
      </c>
      <c r="U4315" t="s">
        <v>85</v>
      </c>
    </row>
    <row r="4316" spans="1:21" x14ac:dyDescent="0.3">
      <c r="A4316" s="3" t="s">
        <v>4400</v>
      </c>
      <c r="B4316" s="1">
        <v>45410</v>
      </c>
      <c r="C4316" s="7" t="str">
        <f>TEXT(tb_vendas[[#This Row],[Data do Pedido]],"aaaa-mm")</f>
        <v>2024-04</v>
      </c>
      <c r="D4316" s="1" t="s">
        <v>6593</v>
      </c>
      <c r="E4316" t="s">
        <v>22</v>
      </c>
      <c r="F4316" t="s">
        <v>37</v>
      </c>
      <c r="G4316" t="s">
        <v>41</v>
      </c>
      <c r="H4316" t="s">
        <v>45</v>
      </c>
      <c r="I4316" t="s">
        <v>57</v>
      </c>
      <c r="J4316" t="s">
        <v>66</v>
      </c>
      <c r="K4316" t="s">
        <v>77</v>
      </c>
      <c r="L4316">
        <v>23</v>
      </c>
      <c r="M4316" s="5">
        <v>52.19</v>
      </c>
      <c r="N4316" s="5">
        <f t="shared" si="67"/>
        <v>1200.3699999999999</v>
      </c>
      <c r="O4316" s="5">
        <v>13.154695688612211</v>
      </c>
      <c r="P4316" s="5">
        <f>tb_vendas[[#This Row],[Quantidade]]*tb_vendas[[#This Row],[Custo Unitário]]</f>
        <v>302.55800083808083</v>
      </c>
      <c r="Q4316" s="5">
        <f>tb_vendas[[#This Row],[Valor Total]]-tb_vendas[[#This Row],[Custo Total]]</f>
        <v>897.81199916191906</v>
      </c>
      <c r="R4316" s="2">
        <v>1</v>
      </c>
      <c r="S4316" s="3">
        <v>0</v>
      </c>
      <c r="T4316" t="s">
        <v>80</v>
      </c>
      <c r="U4316" t="s">
        <v>85</v>
      </c>
    </row>
    <row r="4317" spans="1:21" x14ac:dyDescent="0.3">
      <c r="A4317" s="3" t="s">
        <v>4401</v>
      </c>
      <c r="B4317" s="1">
        <v>45410</v>
      </c>
      <c r="C4317" s="7" t="str">
        <f>TEXT(tb_vendas[[#This Row],[Data do Pedido]],"aaaa-mm")</f>
        <v>2024-04</v>
      </c>
      <c r="D4317" s="1" t="s">
        <v>6591</v>
      </c>
      <c r="E4317" t="s">
        <v>21</v>
      </c>
      <c r="F4317" t="s">
        <v>31</v>
      </c>
      <c r="G4317" t="s">
        <v>40</v>
      </c>
      <c r="H4317" t="s">
        <v>46</v>
      </c>
      <c r="I4317" t="s">
        <v>60</v>
      </c>
      <c r="J4317" t="s">
        <v>69</v>
      </c>
      <c r="K4317" t="s">
        <v>72</v>
      </c>
      <c r="L4317">
        <v>33</v>
      </c>
      <c r="M4317" s="5">
        <v>16.23</v>
      </c>
      <c r="N4317" s="5">
        <f t="shared" si="67"/>
        <v>535.59</v>
      </c>
      <c r="O4317" s="5">
        <v>11.395707253991624</v>
      </c>
      <c r="P4317" s="5">
        <f>tb_vendas[[#This Row],[Quantidade]]*tb_vendas[[#This Row],[Custo Unitário]]</f>
        <v>376.05833938172361</v>
      </c>
      <c r="Q4317" s="5">
        <f>tb_vendas[[#This Row],[Valor Total]]-tb_vendas[[#This Row],[Custo Total]]</f>
        <v>159.53166061827642</v>
      </c>
      <c r="R4317" s="2">
        <v>4</v>
      </c>
      <c r="S4317" s="3">
        <v>3</v>
      </c>
      <c r="T4317" t="s">
        <v>80</v>
      </c>
      <c r="U4317" t="s">
        <v>83</v>
      </c>
    </row>
    <row r="4318" spans="1:21" x14ac:dyDescent="0.3">
      <c r="A4318" s="3" t="s">
        <v>4402</v>
      </c>
      <c r="B4318" s="1">
        <v>45410</v>
      </c>
      <c r="C4318" s="7" t="str">
        <f>TEXT(tb_vendas[[#This Row],[Data do Pedido]],"aaaa-mm")</f>
        <v>2024-04</v>
      </c>
      <c r="D4318" s="1" t="s">
        <v>6592</v>
      </c>
      <c r="E4318" t="s">
        <v>22</v>
      </c>
      <c r="F4318" t="s">
        <v>38</v>
      </c>
      <c r="G4318" t="s">
        <v>39</v>
      </c>
      <c r="H4318" t="s">
        <v>45</v>
      </c>
      <c r="I4318" t="s">
        <v>50</v>
      </c>
      <c r="J4318" t="s">
        <v>66</v>
      </c>
      <c r="K4318" t="s">
        <v>76</v>
      </c>
      <c r="L4318">
        <v>90</v>
      </c>
      <c r="M4318" s="5">
        <v>85.22</v>
      </c>
      <c r="N4318" s="5">
        <f t="shared" si="67"/>
        <v>7669.8</v>
      </c>
      <c r="O4318" s="5">
        <v>21.433236365646774</v>
      </c>
      <c r="P4318" s="5">
        <f>tb_vendas[[#This Row],[Quantidade]]*tb_vendas[[#This Row],[Custo Unitário]]</f>
        <v>1928.9912729082096</v>
      </c>
      <c r="Q4318" s="5">
        <f>tb_vendas[[#This Row],[Valor Total]]-tb_vendas[[#This Row],[Custo Total]]</f>
        <v>5740.8087270917904</v>
      </c>
      <c r="R4318" s="2">
        <v>9</v>
      </c>
      <c r="S4318" s="3">
        <v>3</v>
      </c>
      <c r="T4318" t="s">
        <v>79</v>
      </c>
      <c r="U4318" t="s">
        <v>85</v>
      </c>
    </row>
    <row r="4319" spans="1:21" x14ac:dyDescent="0.3">
      <c r="A4319" s="3" t="s">
        <v>4403</v>
      </c>
      <c r="B4319" s="1">
        <v>45410</v>
      </c>
      <c r="C4319" s="7" t="str">
        <f>TEXT(tb_vendas[[#This Row],[Data do Pedido]],"aaaa-mm")</f>
        <v>2024-04</v>
      </c>
      <c r="D4319" s="1" t="s">
        <v>6588</v>
      </c>
      <c r="E4319" t="s">
        <v>16</v>
      </c>
      <c r="F4319" t="s">
        <v>31</v>
      </c>
      <c r="G4319" t="s">
        <v>40</v>
      </c>
      <c r="H4319" t="s">
        <v>46</v>
      </c>
      <c r="I4319" t="s">
        <v>55</v>
      </c>
      <c r="J4319" t="s">
        <v>69</v>
      </c>
      <c r="K4319" t="s">
        <v>78</v>
      </c>
      <c r="L4319">
        <v>71</v>
      </c>
      <c r="M4319" s="5">
        <v>16.149999999999999</v>
      </c>
      <c r="N4319" s="5">
        <f t="shared" si="67"/>
        <v>1146.6499999999999</v>
      </c>
      <c r="O4319" s="5">
        <v>4.1344641373915261</v>
      </c>
      <c r="P4319" s="5">
        <f>tb_vendas[[#This Row],[Quantidade]]*tb_vendas[[#This Row],[Custo Unitário]]</f>
        <v>293.54695375479832</v>
      </c>
      <c r="Q4319" s="5">
        <f>tb_vendas[[#This Row],[Valor Total]]-tb_vendas[[#This Row],[Custo Total]]</f>
        <v>853.10304624520154</v>
      </c>
      <c r="R4319" s="2">
        <v>9</v>
      </c>
      <c r="S4319" s="3">
        <v>9</v>
      </c>
      <c r="T4319" t="s">
        <v>81</v>
      </c>
      <c r="U4319" t="s">
        <v>82</v>
      </c>
    </row>
    <row r="4320" spans="1:21" x14ac:dyDescent="0.3">
      <c r="A4320" s="3" t="s">
        <v>4404</v>
      </c>
      <c r="B4320" s="1">
        <v>45410</v>
      </c>
      <c r="C4320" s="7" t="str">
        <f>TEXT(tb_vendas[[#This Row],[Data do Pedido]],"aaaa-mm")</f>
        <v>2024-04</v>
      </c>
      <c r="D4320" s="1" t="s">
        <v>6589</v>
      </c>
      <c r="E4320" t="s">
        <v>21</v>
      </c>
      <c r="F4320" t="s">
        <v>38</v>
      </c>
      <c r="G4320" t="s">
        <v>39</v>
      </c>
      <c r="H4320" t="s">
        <v>45</v>
      </c>
      <c r="I4320" t="s">
        <v>56</v>
      </c>
      <c r="J4320" t="s">
        <v>63</v>
      </c>
      <c r="K4320" t="s">
        <v>72</v>
      </c>
      <c r="L4320">
        <v>97</v>
      </c>
      <c r="M4320" s="5">
        <v>42.3</v>
      </c>
      <c r="N4320" s="5">
        <f t="shared" si="67"/>
        <v>4103.0999999999995</v>
      </c>
      <c r="O4320" s="5">
        <v>12.395237052518675</v>
      </c>
      <c r="P4320" s="5">
        <f>tb_vendas[[#This Row],[Quantidade]]*tb_vendas[[#This Row],[Custo Unitário]]</f>
        <v>1202.3379940943116</v>
      </c>
      <c r="Q4320" s="5">
        <f>tb_vendas[[#This Row],[Valor Total]]-tb_vendas[[#This Row],[Custo Total]]</f>
        <v>2900.7620059056881</v>
      </c>
      <c r="R4320" s="2">
        <v>7</v>
      </c>
      <c r="S4320" s="3">
        <v>0</v>
      </c>
      <c r="T4320" t="s">
        <v>79</v>
      </c>
      <c r="U4320" t="s">
        <v>84</v>
      </c>
    </row>
    <row r="4321" spans="1:21" x14ac:dyDescent="0.3">
      <c r="A4321" s="3" t="s">
        <v>4405</v>
      </c>
      <c r="B4321" s="1">
        <v>45410</v>
      </c>
      <c r="C4321" s="7" t="str">
        <f>TEXT(tb_vendas[[#This Row],[Data do Pedido]],"aaaa-mm")</f>
        <v>2024-04</v>
      </c>
      <c r="D4321" s="1" t="s">
        <v>6589</v>
      </c>
      <c r="E4321" t="s">
        <v>18</v>
      </c>
      <c r="F4321" t="s">
        <v>29</v>
      </c>
      <c r="G4321" t="s">
        <v>43</v>
      </c>
      <c r="H4321" t="s">
        <v>45</v>
      </c>
      <c r="I4321" t="s">
        <v>54</v>
      </c>
      <c r="J4321" t="s">
        <v>68</v>
      </c>
      <c r="K4321" t="s">
        <v>78</v>
      </c>
      <c r="L4321">
        <v>84</v>
      </c>
      <c r="M4321" s="5">
        <v>62.5</v>
      </c>
      <c r="N4321" s="5">
        <f t="shared" si="67"/>
        <v>5250</v>
      </c>
      <c r="O4321" s="5">
        <v>30.607928449753683</v>
      </c>
      <c r="P4321" s="5">
        <f>tb_vendas[[#This Row],[Quantidade]]*tb_vendas[[#This Row],[Custo Unitário]]</f>
        <v>2571.0659897793093</v>
      </c>
      <c r="Q4321" s="5">
        <f>tb_vendas[[#This Row],[Valor Total]]-tb_vendas[[#This Row],[Custo Total]]</f>
        <v>2678.9340102206907</v>
      </c>
      <c r="R4321" s="2">
        <v>8</v>
      </c>
      <c r="S4321" s="3">
        <v>6</v>
      </c>
      <c r="T4321" t="s">
        <v>80</v>
      </c>
      <c r="U4321" t="s">
        <v>85</v>
      </c>
    </row>
    <row r="4322" spans="1:21" x14ac:dyDescent="0.3">
      <c r="A4322" s="3" t="s">
        <v>4406</v>
      </c>
      <c r="B4322" s="1">
        <v>45410</v>
      </c>
      <c r="C4322" s="7" t="str">
        <f>TEXT(tb_vendas[[#This Row],[Data do Pedido]],"aaaa-mm")</f>
        <v>2024-04</v>
      </c>
      <c r="D4322" s="1" t="s">
        <v>6589</v>
      </c>
      <c r="E4322" t="s">
        <v>19</v>
      </c>
      <c r="F4322" t="s">
        <v>33</v>
      </c>
      <c r="G4322" t="s">
        <v>42</v>
      </c>
      <c r="H4322" t="s">
        <v>46</v>
      </c>
      <c r="I4322" t="s">
        <v>62</v>
      </c>
      <c r="J4322" t="s">
        <v>70</v>
      </c>
      <c r="K4322" t="s">
        <v>72</v>
      </c>
      <c r="L4322">
        <v>39</v>
      </c>
      <c r="M4322" s="5">
        <v>13.58</v>
      </c>
      <c r="N4322" s="5">
        <f t="shared" si="67"/>
        <v>529.62</v>
      </c>
      <c r="O4322" s="5">
        <v>3.5674417407079586</v>
      </c>
      <c r="P4322" s="5">
        <f>tb_vendas[[#This Row],[Quantidade]]*tb_vendas[[#This Row],[Custo Unitário]]</f>
        <v>139.13022788761037</v>
      </c>
      <c r="Q4322" s="5">
        <f>tb_vendas[[#This Row],[Valor Total]]-tb_vendas[[#This Row],[Custo Total]]</f>
        <v>390.48977211238963</v>
      </c>
      <c r="R4322" s="2">
        <v>4</v>
      </c>
      <c r="S4322" s="3">
        <v>2</v>
      </c>
      <c r="T4322" t="s">
        <v>81</v>
      </c>
      <c r="U4322" t="s">
        <v>85</v>
      </c>
    </row>
    <row r="4323" spans="1:21" x14ac:dyDescent="0.3">
      <c r="A4323" s="3" t="s">
        <v>4407</v>
      </c>
      <c r="B4323" s="1">
        <v>45411</v>
      </c>
      <c r="C4323" s="7" t="str">
        <f>TEXT(tb_vendas[[#This Row],[Data do Pedido]],"aaaa-mm")</f>
        <v>2024-04</v>
      </c>
      <c r="D4323" s="1" t="s">
        <v>6593</v>
      </c>
      <c r="E4323" t="s">
        <v>23</v>
      </c>
      <c r="F4323" t="s">
        <v>37</v>
      </c>
      <c r="G4323" t="s">
        <v>41</v>
      </c>
      <c r="H4323" t="s">
        <v>45</v>
      </c>
      <c r="I4323" t="s">
        <v>57</v>
      </c>
      <c r="J4323" t="s">
        <v>66</v>
      </c>
      <c r="K4323" t="s">
        <v>73</v>
      </c>
      <c r="L4323">
        <v>73</v>
      </c>
      <c r="M4323" s="5">
        <v>8.93</v>
      </c>
      <c r="N4323" s="5">
        <f t="shared" si="67"/>
        <v>651.89</v>
      </c>
      <c r="O4323" s="5">
        <v>2.3820454540684044</v>
      </c>
      <c r="P4323" s="5">
        <f>tb_vendas[[#This Row],[Quantidade]]*tb_vendas[[#This Row],[Custo Unitário]]</f>
        <v>173.88931814699353</v>
      </c>
      <c r="Q4323" s="5">
        <f>tb_vendas[[#This Row],[Valor Total]]-tb_vendas[[#This Row],[Custo Total]]</f>
        <v>478.00068185300643</v>
      </c>
      <c r="R4323" s="2">
        <v>9</v>
      </c>
      <c r="S4323" s="3">
        <v>6</v>
      </c>
      <c r="T4323" t="s">
        <v>79</v>
      </c>
      <c r="U4323" t="s">
        <v>85</v>
      </c>
    </row>
    <row r="4324" spans="1:21" x14ac:dyDescent="0.3">
      <c r="A4324" s="3" t="s">
        <v>4408</v>
      </c>
      <c r="B4324" s="1">
        <v>45411</v>
      </c>
      <c r="C4324" s="7" t="str">
        <f>TEXT(tb_vendas[[#This Row],[Data do Pedido]],"aaaa-mm")</f>
        <v>2024-04</v>
      </c>
      <c r="D4324" s="1" t="s">
        <v>6588</v>
      </c>
      <c r="E4324" t="s">
        <v>22</v>
      </c>
      <c r="F4324" t="s">
        <v>36</v>
      </c>
      <c r="G4324" t="s">
        <v>39</v>
      </c>
      <c r="H4324" t="s">
        <v>45</v>
      </c>
      <c r="I4324" t="s">
        <v>59</v>
      </c>
      <c r="J4324" t="s">
        <v>70</v>
      </c>
      <c r="K4324" t="s">
        <v>77</v>
      </c>
      <c r="L4324">
        <v>25</v>
      </c>
      <c r="M4324" s="5">
        <v>51.78</v>
      </c>
      <c r="N4324" s="5">
        <f t="shared" si="67"/>
        <v>1294.5</v>
      </c>
      <c r="O4324" s="5">
        <v>18.061136160629808</v>
      </c>
      <c r="P4324" s="5">
        <f>tb_vendas[[#This Row],[Quantidade]]*tb_vendas[[#This Row],[Custo Unitário]]</f>
        <v>451.5284040157452</v>
      </c>
      <c r="Q4324" s="5">
        <f>tb_vendas[[#This Row],[Valor Total]]-tb_vendas[[#This Row],[Custo Total]]</f>
        <v>842.9715959842548</v>
      </c>
      <c r="R4324" s="2">
        <v>7</v>
      </c>
      <c r="S4324" s="3">
        <v>7</v>
      </c>
      <c r="T4324" t="s">
        <v>80</v>
      </c>
      <c r="U4324" t="s">
        <v>85</v>
      </c>
    </row>
    <row r="4325" spans="1:21" x14ac:dyDescent="0.3">
      <c r="A4325" s="3" t="s">
        <v>4409</v>
      </c>
      <c r="B4325" s="1">
        <v>45411</v>
      </c>
      <c r="C4325" s="7" t="str">
        <f>TEXT(tb_vendas[[#This Row],[Data do Pedido]],"aaaa-mm")</f>
        <v>2024-04</v>
      </c>
      <c r="D4325" s="1" t="s">
        <v>6590</v>
      </c>
      <c r="E4325" t="s">
        <v>16</v>
      </c>
      <c r="F4325" t="s">
        <v>26</v>
      </c>
      <c r="G4325" t="s">
        <v>41</v>
      </c>
      <c r="H4325" t="s">
        <v>45</v>
      </c>
      <c r="I4325" t="s">
        <v>60</v>
      </c>
      <c r="J4325" t="s">
        <v>69</v>
      </c>
      <c r="K4325" t="s">
        <v>77</v>
      </c>
      <c r="L4325">
        <v>29</v>
      </c>
      <c r="M4325" s="5">
        <v>47.23</v>
      </c>
      <c r="N4325" s="5">
        <f t="shared" si="67"/>
        <v>1369.6699999999998</v>
      </c>
      <c r="O4325" s="5">
        <v>12.775942836644127</v>
      </c>
      <c r="P4325" s="5">
        <f>tb_vendas[[#This Row],[Quantidade]]*tb_vendas[[#This Row],[Custo Unitário]]</f>
        <v>370.50234226267969</v>
      </c>
      <c r="Q4325" s="5">
        <f>tb_vendas[[#This Row],[Valor Total]]-tb_vendas[[#This Row],[Custo Total]]</f>
        <v>999.16765773732016</v>
      </c>
      <c r="R4325" s="2">
        <v>6</v>
      </c>
      <c r="S4325" s="3">
        <v>9</v>
      </c>
      <c r="T4325" t="s">
        <v>79</v>
      </c>
      <c r="U4325" t="s">
        <v>83</v>
      </c>
    </row>
    <row r="4326" spans="1:21" x14ac:dyDescent="0.3">
      <c r="A4326" s="3" t="s">
        <v>4410</v>
      </c>
      <c r="B4326" s="1">
        <v>45411</v>
      </c>
      <c r="C4326" s="7" t="str">
        <f>TEXT(tb_vendas[[#This Row],[Data do Pedido]],"aaaa-mm")</f>
        <v>2024-04</v>
      </c>
      <c r="D4326" s="1" t="s">
        <v>6589</v>
      </c>
      <c r="E4326" t="s">
        <v>23</v>
      </c>
      <c r="F4326" t="s">
        <v>34</v>
      </c>
      <c r="G4326" t="s">
        <v>40</v>
      </c>
      <c r="H4326" t="s">
        <v>46</v>
      </c>
      <c r="I4326" t="s">
        <v>50</v>
      </c>
      <c r="J4326" t="s">
        <v>66</v>
      </c>
      <c r="K4326" t="s">
        <v>76</v>
      </c>
      <c r="L4326">
        <v>39</v>
      </c>
      <c r="M4326" s="5">
        <v>31.6</v>
      </c>
      <c r="N4326" s="5">
        <f t="shared" si="67"/>
        <v>1232.4000000000001</v>
      </c>
      <c r="O4326" s="5">
        <v>15.062866346146624</v>
      </c>
      <c r="P4326" s="5">
        <f>tb_vendas[[#This Row],[Quantidade]]*tb_vendas[[#This Row],[Custo Unitário]]</f>
        <v>587.45178749971831</v>
      </c>
      <c r="Q4326" s="5">
        <f>tb_vendas[[#This Row],[Valor Total]]-tb_vendas[[#This Row],[Custo Total]]</f>
        <v>644.94821250028178</v>
      </c>
      <c r="R4326" s="2">
        <v>4</v>
      </c>
      <c r="S4326" s="3">
        <v>9</v>
      </c>
      <c r="T4326" t="s">
        <v>81</v>
      </c>
      <c r="U4326" t="s">
        <v>82</v>
      </c>
    </row>
    <row r="4327" spans="1:21" x14ac:dyDescent="0.3">
      <c r="A4327" s="3" t="s">
        <v>4411</v>
      </c>
      <c r="B4327" s="1">
        <v>45411</v>
      </c>
      <c r="C4327" s="7" t="str">
        <f>TEXT(tb_vendas[[#This Row],[Data do Pedido]],"aaaa-mm")</f>
        <v>2024-04</v>
      </c>
      <c r="D4327" s="1" t="s">
        <v>6593</v>
      </c>
      <c r="E4327" t="s">
        <v>23</v>
      </c>
      <c r="F4327" t="s">
        <v>28</v>
      </c>
      <c r="G4327" t="s">
        <v>43</v>
      </c>
      <c r="H4327" t="s">
        <v>45</v>
      </c>
      <c r="I4327" t="s">
        <v>62</v>
      </c>
      <c r="J4327" t="s">
        <v>70</v>
      </c>
      <c r="K4327" t="s">
        <v>72</v>
      </c>
      <c r="L4327">
        <v>90</v>
      </c>
      <c r="M4327" s="5">
        <v>26.31</v>
      </c>
      <c r="N4327" s="5">
        <f t="shared" si="67"/>
        <v>2367.9</v>
      </c>
      <c r="O4327" s="5">
        <v>14.165267604558812</v>
      </c>
      <c r="P4327" s="5">
        <f>tb_vendas[[#This Row],[Quantidade]]*tb_vendas[[#This Row],[Custo Unitário]]</f>
        <v>1274.8740844102931</v>
      </c>
      <c r="Q4327" s="5">
        <f>tb_vendas[[#This Row],[Valor Total]]-tb_vendas[[#This Row],[Custo Total]]</f>
        <v>1093.025915589707</v>
      </c>
      <c r="R4327" s="2">
        <v>4</v>
      </c>
      <c r="S4327" s="3">
        <v>1</v>
      </c>
      <c r="T4327" t="s">
        <v>79</v>
      </c>
      <c r="U4327" t="s">
        <v>83</v>
      </c>
    </row>
    <row r="4328" spans="1:21" x14ac:dyDescent="0.3">
      <c r="A4328" s="3" t="s">
        <v>4412</v>
      </c>
      <c r="B4328" s="1">
        <v>45411</v>
      </c>
      <c r="C4328" s="7" t="str">
        <f>TEXT(tb_vendas[[#This Row],[Data do Pedido]],"aaaa-mm")</f>
        <v>2024-04</v>
      </c>
      <c r="D4328" s="1" t="s">
        <v>6593</v>
      </c>
      <c r="E4328" t="s">
        <v>20</v>
      </c>
      <c r="F4328" t="s">
        <v>38</v>
      </c>
      <c r="G4328" t="s">
        <v>39</v>
      </c>
      <c r="H4328" t="s">
        <v>45</v>
      </c>
      <c r="I4328" t="s">
        <v>60</v>
      </c>
      <c r="J4328" t="s">
        <v>69</v>
      </c>
      <c r="K4328" t="s">
        <v>72</v>
      </c>
      <c r="L4328">
        <v>72</v>
      </c>
      <c r="M4328" s="5">
        <v>94.61</v>
      </c>
      <c r="N4328" s="5">
        <f t="shared" si="67"/>
        <v>6811.92</v>
      </c>
      <c r="O4328" s="5">
        <v>42.194080320539022</v>
      </c>
      <c r="P4328" s="5">
        <f>tb_vendas[[#This Row],[Quantidade]]*tb_vendas[[#This Row],[Custo Unitário]]</f>
        <v>3037.9737830788094</v>
      </c>
      <c r="Q4328" s="5">
        <f>tb_vendas[[#This Row],[Valor Total]]-tb_vendas[[#This Row],[Custo Total]]</f>
        <v>3773.9462169211906</v>
      </c>
      <c r="R4328" s="2">
        <v>5</v>
      </c>
      <c r="S4328" s="3">
        <v>7</v>
      </c>
      <c r="T4328" t="s">
        <v>81</v>
      </c>
      <c r="U4328" t="s">
        <v>84</v>
      </c>
    </row>
    <row r="4329" spans="1:21" x14ac:dyDescent="0.3">
      <c r="A4329" s="3" t="s">
        <v>4413</v>
      </c>
      <c r="B4329" s="1">
        <v>45412</v>
      </c>
      <c r="C4329" s="7" t="str">
        <f>TEXT(tb_vendas[[#This Row],[Data do Pedido]],"aaaa-mm")</f>
        <v>2024-04</v>
      </c>
      <c r="D4329" s="1" t="s">
        <v>6592</v>
      </c>
      <c r="E4329" t="s">
        <v>19</v>
      </c>
      <c r="F4329" t="s">
        <v>26</v>
      </c>
      <c r="G4329" t="s">
        <v>41</v>
      </c>
      <c r="H4329" t="s">
        <v>45</v>
      </c>
      <c r="I4329" t="s">
        <v>56</v>
      </c>
      <c r="J4329" t="s">
        <v>63</v>
      </c>
      <c r="K4329" t="s">
        <v>78</v>
      </c>
      <c r="L4329">
        <v>2</v>
      </c>
      <c r="M4329" s="5">
        <v>64.180000000000007</v>
      </c>
      <c r="N4329" s="5">
        <f t="shared" si="67"/>
        <v>128.36000000000001</v>
      </c>
      <c r="O4329" s="5">
        <v>16.516770202847631</v>
      </c>
      <c r="P4329" s="5">
        <f>tb_vendas[[#This Row],[Quantidade]]*tb_vendas[[#This Row],[Custo Unitário]]</f>
        <v>33.033540405695263</v>
      </c>
      <c r="Q4329" s="5">
        <f>tb_vendas[[#This Row],[Valor Total]]-tb_vendas[[#This Row],[Custo Total]]</f>
        <v>95.326459594304751</v>
      </c>
      <c r="R4329" s="2">
        <v>8</v>
      </c>
      <c r="S4329" s="3">
        <v>3</v>
      </c>
      <c r="T4329" t="s">
        <v>80</v>
      </c>
      <c r="U4329" t="s">
        <v>85</v>
      </c>
    </row>
    <row r="4330" spans="1:21" x14ac:dyDescent="0.3">
      <c r="A4330" s="3" t="s">
        <v>4414</v>
      </c>
      <c r="B4330" s="1">
        <v>45412</v>
      </c>
      <c r="C4330" s="7" t="str">
        <f>TEXT(tb_vendas[[#This Row],[Data do Pedido]],"aaaa-mm")</f>
        <v>2024-04</v>
      </c>
      <c r="D4330" s="1" t="s">
        <v>6589</v>
      </c>
      <c r="E4330" t="s">
        <v>16</v>
      </c>
      <c r="F4330" t="s">
        <v>33</v>
      </c>
      <c r="G4330" t="s">
        <v>42</v>
      </c>
      <c r="H4330" t="s">
        <v>46</v>
      </c>
      <c r="I4330" t="s">
        <v>49</v>
      </c>
      <c r="J4330" t="s">
        <v>65</v>
      </c>
      <c r="K4330" t="s">
        <v>71</v>
      </c>
      <c r="L4330">
        <v>94</v>
      </c>
      <c r="M4330" s="5">
        <v>62.77</v>
      </c>
      <c r="N4330" s="5">
        <f t="shared" si="67"/>
        <v>5900.38</v>
      </c>
      <c r="O4330" s="5">
        <v>27.184556573222938</v>
      </c>
      <c r="P4330" s="5">
        <f>tb_vendas[[#This Row],[Quantidade]]*tb_vendas[[#This Row],[Custo Unitário]]</f>
        <v>2555.3483178829561</v>
      </c>
      <c r="Q4330" s="5">
        <f>tb_vendas[[#This Row],[Valor Total]]-tb_vendas[[#This Row],[Custo Total]]</f>
        <v>3345.0316821170441</v>
      </c>
      <c r="R4330" s="2">
        <v>4</v>
      </c>
      <c r="S4330" s="3">
        <v>6</v>
      </c>
      <c r="T4330" t="s">
        <v>80</v>
      </c>
      <c r="U4330" t="s">
        <v>82</v>
      </c>
    </row>
    <row r="4331" spans="1:21" x14ac:dyDescent="0.3">
      <c r="A4331" s="3" t="s">
        <v>4415</v>
      </c>
      <c r="B4331" s="1">
        <v>45413</v>
      </c>
      <c r="C4331" s="7" t="str">
        <f>TEXT(tb_vendas[[#This Row],[Data do Pedido]],"aaaa-mm")</f>
        <v>2024-05</v>
      </c>
      <c r="D4331" s="1" t="s">
        <v>6591</v>
      </c>
      <c r="E4331" t="s">
        <v>16</v>
      </c>
      <c r="F4331" t="s">
        <v>31</v>
      </c>
      <c r="G4331" t="s">
        <v>40</v>
      </c>
      <c r="H4331" t="s">
        <v>46</v>
      </c>
      <c r="I4331" t="s">
        <v>62</v>
      </c>
      <c r="J4331" t="s">
        <v>70</v>
      </c>
      <c r="K4331" t="s">
        <v>73</v>
      </c>
      <c r="L4331">
        <v>74</v>
      </c>
      <c r="M4331" s="5">
        <v>42.67</v>
      </c>
      <c r="N4331" s="5">
        <f t="shared" si="67"/>
        <v>3157.58</v>
      </c>
      <c r="O4331" s="5">
        <v>16.066065741610288</v>
      </c>
      <c r="P4331" s="5">
        <f>tb_vendas[[#This Row],[Quantidade]]*tb_vendas[[#This Row],[Custo Unitário]]</f>
        <v>1188.8888648791612</v>
      </c>
      <c r="Q4331" s="5">
        <f>tb_vendas[[#This Row],[Valor Total]]-tb_vendas[[#This Row],[Custo Total]]</f>
        <v>1968.6911351208387</v>
      </c>
      <c r="R4331" s="2">
        <v>6</v>
      </c>
      <c r="S4331" s="3">
        <v>2</v>
      </c>
      <c r="T4331" t="s">
        <v>79</v>
      </c>
      <c r="U4331" t="s">
        <v>85</v>
      </c>
    </row>
    <row r="4332" spans="1:21" x14ac:dyDescent="0.3">
      <c r="A4332" s="3" t="s">
        <v>4416</v>
      </c>
      <c r="B4332" s="1">
        <v>45413</v>
      </c>
      <c r="C4332" s="7" t="str">
        <f>TEXT(tb_vendas[[#This Row],[Data do Pedido]],"aaaa-mm")</f>
        <v>2024-05</v>
      </c>
      <c r="D4332" s="1" t="s">
        <v>6588</v>
      </c>
      <c r="E4332" t="s">
        <v>17</v>
      </c>
      <c r="F4332" t="s">
        <v>33</v>
      </c>
      <c r="G4332" t="s">
        <v>42</v>
      </c>
      <c r="H4332" t="s">
        <v>46</v>
      </c>
      <c r="I4332" t="s">
        <v>56</v>
      </c>
      <c r="J4332" t="s">
        <v>63</v>
      </c>
      <c r="K4332" t="s">
        <v>75</v>
      </c>
      <c r="L4332">
        <v>46</v>
      </c>
      <c r="M4332" s="5">
        <v>97.79</v>
      </c>
      <c r="N4332" s="5">
        <f t="shared" si="67"/>
        <v>4498.34</v>
      </c>
      <c r="O4332" s="5">
        <v>40.903575501398045</v>
      </c>
      <c r="P4332" s="5">
        <f>tb_vendas[[#This Row],[Quantidade]]*tb_vendas[[#This Row],[Custo Unitário]]</f>
        <v>1881.5644730643101</v>
      </c>
      <c r="Q4332" s="5">
        <f>tb_vendas[[#This Row],[Valor Total]]-tb_vendas[[#This Row],[Custo Total]]</f>
        <v>2616.7755269356903</v>
      </c>
      <c r="R4332" s="2">
        <v>1</v>
      </c>
      <c r="S4332" s="3">
        <v>5</v>
      </c>
      <c r="T4332" t="s">
        <v>79</v>
      </c>
      <c r="U4332" t="s">
        <v>85</v>
      </c>
    </row>
    <row r="4333" spans="1:21" x14ac:dyDescent="0.3">
      <c r="A4333" s="3" t="s">
        <v>4417</v>
      </c>
      <c r="B4333" s="1">
        <v>45413</v>
      </c>
      <c r="C4333" s="7" t="str">
        <f>TEXT(tb_vendas[[#This Row],[Data do Pedido]],"aaaa-mm")</f>
        <v>2024-05</v>
      </c>
      <c r="D4333" s="1" t="s">
        <v>6590</v>
      </c>
      <c r="E4333" t="s">
        <v>18</v>
      </c>
      <c r="F4333" t="s">
        <v>33</v>
      </c>
      <c r="G4333" t="s">
        <v>42</v>
      </c>
      <c r="H4333" t="s">
        <v>46</v>
      </c>
      <c r="I4333" t="s">
        <v>62</v>
      </c>
      <c r="J4333" t="s">
        <v>70</v>
      </c>
      <c r="K4333" t="s">
        <v>72</v>
      </c>
      <c r="L4333">
        <v>66</v>
      </c>
      <c r="M4333" s="5">
        <v>93.44</v>
      </c>
      <c r="N4333" s="5">
        <f t="shared" si="67"/>
        <v>6167.04</v>
      </c>
      <c r="O4333" s="5">
        <v>24.823336743403473</v>
      </c>
      <c r="P4333" s="5">
        <f>tb_vendas[[#This Row],[Quantidade]]*tb_vendas[[#This Row],[Custo Unitário]]</f>
        <v>1638.3402250646293</v>
      </c>
      <c r="Q4333" s="5">
        <f>tb_vendas[[#This Row],[Valor Total]]-tb_vendas[[#This Row],[Custo Total]]</f>
        <v>4528.6997749353704</v>
      </c>
      <c r="R4333" s="2">
        <v>9</v>
      </c>
      <c r="S4333" s="3">
        <v>9</v>
      </c>
      <c r="T4333" t="s">
        <v>81</v>
      </c>
      <c r="U4333" t="s">
        <v>85</v>
      </c>
    </row>
    <row r="4334" spans="1:21" x14ac:dyDescent="0.3">
      <c r="A4334" s="3" t="s">
        <v>4418</v>
      </c>
      <c r="B4334" s="1">
        <v>45413</v>
      </c>
      <c r="C4334" s="7" t="str">
        <f>TEXT(tb_vendas[[#This Row],[Data do Pedido]],"aaaa-mm")</f>
        <v>2024-05</v>
      </c>
      <c r="D4334" s="1" t="s">
        <v>6592</v>
      </c>
      <c r="E4334" t="s">
        <v>16</v>
      </c>
      <c r="F4334" t="s">
        <v>29</v>
      </c>
      <c r="G4334" t="s">
        <v>43</v>
      </c>
      <c r="H4334" t="s">
        <v>45</v>
      </c>
      <c r="I4334" t="s">
        <v>61</v>
      </c>
      <c r="J4334" t="s">
        <v>68</v>
      </c>
      <c r="K4334" t="s">
        <v>78</v>
      </c>
      <c r="L4334">
        <v>60</v>
      </c>
      <c r="M4334" s="5">
        <v>20.09</v>
      </c>
      <c r="N4334" s="5">
        <f t="shared" si="67"/>
        <v>1205.4000000000001</v>
      </c>
      <c r="O4334" s="5">
        <v>7.676577164241607</v>
      </c>
      <c r="P4334" s="5">
        <f>tb_vendas[[#This Row],[Quantidade]]*tb_vendas[[#This Row],[Custo Unitário]]</f>
        <v>460.59462985449642</v>
      </c>
      <c r="Q4334" s="5">
        <f>tb_vendas[[#This Row],[Valor Total]]-tb_vendas[[#This Row],[Custo Total]]</f>
        <v>744.80537014550373</v>
      </c>
      <c r="R4334" s="2">
        <v>10</v>
      </c>
      <c r="S4334" s="3">
        <v>6</v>
      </c>
      <c r="T4334" t="s">
        <v>81</v>
      </c>
      <c r="U4334" t="s">
        <v>83</v>
      </c>
    </row>
    <row r="4335" spans="1:21" x14ac:dyDescent="0.3">
      <c r="A4335" s="3" t="s">
        <v>4419</v>
      </c>
      <c r="B4335" s="1">
        <v>45414</v>
      </c>
      <c r="C4335" s="7" t="str">
        <f>TEXT(tb_vendas[[#This Row],[Data do Pedido]],"aaaa-mm")</f>
        <v>2024-05</v>
      </c>
      <c r="D4335" s="1" t="s">
        <v>6591</v>
      </c>
      <c r="E4335" t="s">
        <v>16</v>
      </c>
      <c r="F4335" t="s">
        <v>34</v>
      </c>
      <c r="G4335" t="s">
        <v>40</v>
      </c>
      <c r="H4335" t="s">
        <v>46</v>
      </c>
      <c r="I4335" t="s">
        <v>47</v>
      </c>
      <c r="J4335" t="s">
        <v>63</v>
      </c>
      <c r="K4335" t="s">
        <v>77</v>
      </c>
      <c r="L4335">
        <v>51</v>
      </c>
      <c r="M4335" s="5">
        <v>51.76</v>
      </c>
      <c r="N4335" s="5">
        <f t="shared" si="67"/>
        <v>2639.7599999999998</v>
      </c>
      <c r="O4335" s="5">
        <v>24.119258474961676</v>
      </c>
      <c r="P4335" s="5">
        <f>tb_vendas[[#This Row],[Quantidade]]*tb_vendas[[#This Row],[Custo Unitário]]</f>
        <v>1230.0821822230455</v>
      </c>
      <c r="Q4335" s="5">
        <f>tb_vendas[[#This Row],[Valor Total]]-tb_vendas[[#This Row],[Custo Total]]</f>
        <v>1409.6778177769543</v>
      </c>
      <c r="R4335" s="2">
        <v>2</v>
      </c>
      <c r="S4335" s="3">
        <v>5</v>
      </c>
      <c r="T4335" t="s">
        <v>81</v>
      </c>
      <c r="U4335" t="s">
        <v>82</v>
      </c>
    </row>
    <row r="4336" spans="1:21" x14ac:dyDescent="0.3">
      <c r="A4336" s="3" t="s">
        <v>4420</v>
      </c>
      <c r="B4336" s="1">
        <v>45414</v>
      </c>
      <c r="C4336" s="7" t="str">
        <f>TEXT(tb_vendas[[#This Row],[Data do Pedido]],"aaaa-mm")</f>
        <v>2024-05</v>
      </c>
      <c r="D4336" s="1" t="s">
        <v>6591</v>
      </c>
      <c r="E4336" t="s">
        <v>17</v>
      </c>
      <c r="F4336" t="s">
        <v>32</v>
      </c>
      <c r="G4336" t="s">
        <v>39</v>
      </c>
      <c r="H4336" t="s">
        <v>45</v>
      </c>
      <c r="I4336" t="s">
        <v>61</v>
      </c>
      <c r="J4336" t="s">
        <v>68</v>
      </c>
      <c r="K4336" t="s">
        <v>73</v>
      </c>
      <c r="L4336">
        <v>20</v>
      </c>
      <c r="M4336" s="5">
        <v>12.6</v>
      </c>
      <c r="N4336" s="5">
        <f t="shared" si="67"/>
        <v>252</v>
      </c>
      <c r="O4336" s="5">
        <v>4.4443072812524784</v>
      </c>
      <c r="P4336" s="5">
        <f>tb_vendas[[#This Row],[Quantidade]]*tb_vendas[[#This Row],[Custo Unitário]]</f>
        <v>88.886145625049565</v>
      </c>
      <c r="Q4336" s="5">
        <f>tb_vendas[[#This Row],[Valor Total]]-tb_vendas[[#This Row],[Custo Total]]</f>
        <v>163.11385437495045</v>
      </c>
      <c r="R4336" s="2">
        <v>2</v>
      </c>
      <c r="S4336" s="3">
        <v>10</v>
      </c>
      <c r="T4336" t="s">
        <v>79</v>
      </c>
      <c r="U4336" t="s">
        <v>82</v>
      </c>
    </row>
    <row r="4337" spans="1:21" x14ac:dyDescent="0.3">
      <c r="A4337" s="3" t="s">
        <v>4421</v>
      </c>
      <c r="B4337" s="1">
        <v>45414</v>
      </c>
      <c r="C4337" s="7" t="str">
        <f>TEXT(tb_vendas[[#This Row],[Data do Pedido]],"aaaa-mm")</f>
        <v>2024-05</v>
      </c>
      <c r="D4337" s="1" t="s">
        <v>6593</v>
      </c>
      <c r="E4337" t="s">
        <v>17</v>
      </c>
      <c r="F4337" t="s">
        <v>28</v>
      </c>
      <c r="G4337" t="s">
        <v>43</v>
      </c>
      <c r="H4337" t="s">
        <v>45</v>
      </c>
      <c r="I4337" t="s">
        <v>49</v>
      </c>
      <c r="J4337" t="s">
        <v>65</v>
      </c>
      <c r="K4337" t="s">
        <v>76</v>
      </c>
      <c r="L4337">
        <v>10</v>
      </c>
      <c r="M4337" s="5">
        <v>50.18</v>
      </c>
      <c r="N4337" s="5">
        <f t="shared" si="67"/>
        <v>501.8</v>
      </c>
      <c r="O4337" s="5">
        <v>15.286125675703877</v>
      </c>
      <c r="P4337" s="5">
        <f>tb_vendas[[#This Row],[Quantidade]]*tb_vendas[[#This Row],[Custo Unitário]]</f>
        <v>152.86125675703877</v>
      </c>
      <c r="Q4337" s="5">
        <f>tb_vendas[[#This Row],[Valor Total]]-tb_vendas[[#This Row],[Custo Total]]</f>
        <v>348.93874324296121</v>
      </c>
      <c r="R4337" s="2">
        <v>10</v>
      </c>
      <c r="S4337" s="3">
        <v>3</v>
      </c>
      <c r="T4337" t="s">
        <v>80</v>
      </c>
      <c r="U4337" t="s">
        <v>85</v>
      </c>
    </row>
    <row r="4338" spans="1:21" x14ac:dyDescent="0.3">
      <c r="A4338" s="3" t="s">
        <v>4422</v>
      </c>
      <c r="B4338" s="1">
        <v>45414</v>
      </c>
      <c r="C4338" s="7" t="str">
        <f>TEXT(tb_vendas[[#This Row],[Data do Pedido]],"aaaa-mm")</f>
        <v>2024-05</v>
      </c>
      <c r="D4338" s="1" t="s">
        <v>6591</v>
      </c>
      <c r="E4338" t="s">
        <v>23</v>
      </c>
      <c r="F4338" t="s">
        <v>27</v>
      </c>
      <c r="G4338" t="s">
        <v>42</v>
      </c>
      <c r="H4338" t="s">
        <v>46</v>
      </c>
      <c r="I4338" t="s">
        <v>47</v>
      </c>
      <c r="J4338" t="s">
        <v>63</v>
      </c>
      <c r="K4338" t="s">
        <v>72</v>
      </c>
      <c r="L4338">
        <v>43</v>
      </c>
      <c r="M4338" s="5">
        <v>45.6</v>
      </c>
      <c r="N4338" s="5">
        <f t="shared" si="67"/>
        <v>1960.8</v>
      </c>
      <c r="O4338" s="5">
        <v>25.781079098721261</v>
      </c>
      <c r="P4338" s="5">
        <f>tb_vendas[[#This Row],[Quantidade]]*tb_vendas[[#This Row],[Custo Unitário]]</f>
        <v>1108.5864012450143</v>
      </c>
      <c r="Q4338" s="5">
        <f>tb_vendas[[#This Row],[Valor Total]]-tb_vendas[[#This Row],[Custo Total]]</f>
        <v>852.2135987549857</v>
      </c>
      <c r="R4338" s="2">
        <v>1</v>
      </c>
      <c r="S4338" s="3">
        <v>0</v>
      </c>
      <c r="T4338" t="s">
        <v>80</v>
      </c>
      <c r="U4338" t="s">
        <v>84</v>
      </c>
    </row>
    <row r="4339" spans="1:21" x14ac:dyDescent="0.3">
      <c r="A4339" s="3" t="s">
        <v>4423</v>
      </c>
      <c r="B4339" s="1">
        <v>45414</v>
      </c>
      <c r="C4339" s="7" t="str">
        <f>TEXT(tb_vendas[[#This Row],[Data do Pedido]],"aaaa-mm")</f>
        <v>2024-05</v>
      </c>
      <c r="D4339" s="1" t="s">
        <v>6593</v>
      </c>
      <c r="E4339" t="s">
        <v>23</v>
      </c>
      <c r="F4339" t="s">
        <v>33</v>
      </c>
      <c r="G4339" t="s">
        <v>42</v>
      </c>
      <c r="H4339" t="s">
        <v>46</v>
      </c>
      <c r="I4339" t="s">
        <v>53</v>
      </c>
      <c r="J4339" t="s">
        <v>67</v>
      </c>
      <c r="K4339" t="s">
        <v>75</v>
      </c>
      <c r="L4339">
        <v>64</v>
      </c>
      <c r="M4339" s="5">
        <v>90</v>
      </c>
      <c r="N4339" s="5">
        <f t="shared" si="67"/>
        <v>5760</v>
      </c>
      <c r="O4339" s="5">
        <v>64.876568758709311</v>
      </c>
      <c r="P4339" s="5">
        <f>tb_vendas[[#This Row],[Quantidade]]*tb_vendas[[#This Row],[Custo Unitário]]</f>
        <v>4152.1004005573959</v>
      </c>
      <c r="Q4339" s="5">
        <f>tb_vendas[[#This Row],[Valor Total]]-tb_vendas[[#This Row],[Custo Total]]</f>
        <v>1607.8995994426041</v>
      </c>
      <c r="R4339" s="2">
        <v>3</v>
      </c>
      <c r="S4339" s="3">
        <v>9</v>
      </c>
      <c r="T4339" t="s">
        <v>79</v>
      </c>
      <c r="U4339" t="s">
        <v>84</v>
      </c>
    </row>
    <row r="4340" spans="1:21" x14ac:dyDescent="0.3">
      <c r="A4340" s="3" t="s">
        <v>4424</v>
      </c>
      <c r="B4340" s="1">
        <v>45414</v>
      </c>
      <c r="C4340" s="7" t="str">
        <f>TEXT(tb_vendas[[#This Row],[Data do Pedido]],"aaaa-mm")</f>
        <v>2024-05</v>
      </c>
      <c r="D4340" s="1" t="s">
        <v>6591</v>
      </c>
      <c r="E4340" t="s">
        <v>20</v>
      </c>
      <c r="F4340" t="s">
        <v>32</v>
      </c>
      <c r="G4340" t="s">
        <v>39</v>
      </c>
      <c r="H4340" t="s">
        <v>45</v>
      </c>
      <c r="I4340" t="s">
        <v>49</v>
      </c>
      <c r="J4340" t="s">
        <v>65</v>
      </c>
      <c r="K4340" t="s">
        <v>77</v>
      </c>
      <c r="L4340">
        <v>43</v>
      </c>
      <c r="M4340" s="5">
        <v>48.76</v>
      </c>
      <c r="N4340" s="5">
        <f t="shared" si="67"/>
        <v>2096.6799999999998</v>
      </c>
      <c r="O4340" s="5">
        <v>23.153571119040947</v>
      </c>
      <c r="P4340" s="5">
        <f>tb_vendas[[#This Row],[Quantidade]]*tb_vendas[[#This Row],[Custo Unitário]]</f>
        <v>995.6035581187607</v>
      </c>
      <c r="Q4340" s="5">
        <f>tb_vendas[[#This Row],[Valor Total]]-tb_vendas[[#This Row],[Custo Total]]</f>
        <v>1101.0764418812391</v>
      </c>
      <c r="R4340" s="2">
        <v>1</v>
      </c>
      <c r="S4340" s="3">
        <v>9</v>
      </c>
      <c r="T4340" t="s">
        <v>79</v>
      </c>
      <c r="U4340" t="s">
        <v>82</v>
      </c>
    </row>
    <row r="4341" spans="1:21" x14ac:dyDescent="0.3">
      <c r="A4341" s="3" t="s">
        <v>4425</v>
      </c>
      <c r="B4341" s="1">
        <v>45415</v>
      </c>
      <c r="C4341" s="7" t="str">
        <f>TEXT(tb_vendas[[#This Row],[Data do Pedido]],"aaaa-mm")</f>
        <v>2024-05</v>
      </c>
      <c r="D4341" s="1" t="s">
        <v>6593</v>
      </c>
      <c r="E4341" t="s">
        <v>21</v>
      </c>
      <c r="F4341" t="s">
        <v>24</v>
      </c>
      <c r="G4341" t="s">
        <v>39</v>
      </c>
      <c r="H4341" t="s">
        <v>45</v>
      </c>
      <c r="I4341" t="s">
        <v>50</v>
      </c>
      <c r="J4341" t="s">
        <v>66</v>
      </c>
      <c r="K4341" t="s">
        <v>72</v>
      </c>
      <c r="L4341">
        <v>63</v>
      </c>
      <c r="M4341" s="5">
        <v>73.099999999999994</v>
      </c>
      <c r="N4341" s="5">
        <f t="shared" si="67"/>
        <v>4605.2999999999993</v>
      </c>
      <c r="O4341" s="5">
        <v>19.408206334842998</v>
      </c>
      <c r="P4341" s="5">
        <f>tb_vendas[[#This Row],[Quantidade]]*tb_vendas[[#This Row],[Custo Unitário]]</f>
        <v>1222.7169990951088</v>
      </c>
      <c r="Q4341" s="5">
        <f>tb_vendas[[#This Row],[Valor Total]]-tb_vendas[[#This Row],[Custo Total]]</f>
        <v>3382.5830009048905</v>
      </c>
      <c r="R4341" s="2">
        <v>7</v>
      </c>
      <c r="S4341" s="3">
        <v>7</v>
      </c>
      <c r="T4341" t="s">
        <v>81</v>
      </c>
      <c r="U4341" t="s">
        <v>84</v>
      </c>
    </row>
    <row r="4342" spans="1:21" x14ac:dyDescent="0.3">
      <c r="A4342" s="3" t="s">
        <v>4426</v>
      </c>
      <c r="B4342" s="1">
        <v>45415</v>
      </c>
      <c r="C4342" s="7" t="str">
        <f>TEXT(tb_vendas[[#This Row],[Data do Pedido]],"aaaa-mm")</f>
        <v>2024-05</v>
      </c>
      <c r="D4342" s="1" t="s">
        <v>6591</v>
      </c>
      <c r="E4342" t="s">
        <v>19</v>
      </c>
      <c r="F4342" t="s">
        <v>35</v>
      </c>
      <c r="G4342" t="s">
        <v>44</v>
      </c>
      <c r="H4342" t="s">
        <v>46</v>
      </c>
      <c r="I4342" t="s">
        <v>59</v>
      </c>
      <c r="J4342" t="s">
        <v>70</v>
      </c>
      <c r="K4342" t="s">
        <v>74</v>
      </c>
      <c r="L4342">
        <v>77</v>
      </c>
      <c r="M4342" s="5">
        <v>47.93</v>
      </c>
      <c r="N4342" s="5">
        <f t="shared" si="67"/>
        <v>3690.61</v>
      </c>
      <c r="O4342" s="5">
        <v>12.153720164567972</v>
      </c>
      <c r="P4342" s="5">
        <f>tb_vendas[[#This Row],[Quantidade]]*tb_vendas[[#This Row],[Custo Unitário]]</f>
        <v>935.83645267173381</v>
      </c>
      <c r="Q4342" s="5">
        <f>tb_vendas[[#This Row],[Valor Total]]-tb_vendas[[#This Row],[Custo Total]]</f>
        <v>2754.7735473282664</v>
      </c>
      <c r="R4342" s="2">
        <v>1</v>
      </c>
      <c r="S4342" s="3">
        <v>4</v>
      </c>
      <c r="T4342" t="s">
        <v>80</v>
      </c>
      <c r="U4342" t="s">
        <v>83</v>
      </c>
    </row>
    <row r="4343" spans="1:21" x14ac:dyDescent="0.3">
      <c r="A4343" s="3" t="s">
        <v>4427</v>
      </c>
      <c r="B4343" s="1">
        <v>45415</v>
      </c>
      <c r="C4343" s="7" t="str">
        <f>TEXT(tb_vendas[[#This Row],[Data do Pedido]],"aaaa-mm")</f>
        <v>2024-05</v>
      </c>
      <c r="D4343" s="1" t="s">
        <v>6588</v>
      </c>
      <c r="E4343" t="s">
        <v>19</v>
      </c>
      <c r="F4343" t="s">
        <v>31</v>
      </c>
      <c r="G4343" t="s">
        <v>40</v>
      </c>
      <c r="H4343" t="s">
        <v>46</v>
      </c>
      <c r="I4343" t="s">
        <v>54</v>
      </c>
      <c r="J4343" t="s">
        <v>68</v>
      </c>
      <c r="K4343" t="s">
        <v>77</v>
      </c>
      <c r="L4343">
        <v>57</v>
      </c>
      <c r="M4343" s="5">
        <v>96.19</v>
      </c>
      <c r="N4343" s="5">
        <f t="shared" si="67"/>
        <v>5482.83</v>
      </c>
      <c r="O4343" s="5">
        <v>34.419830844578442</v>
      </c>
      <c r="P4343" s="5">
        <f>tb_vendas[[#This Row],[Quantidade]]*tb_vendas[[#This Row],[Custo Unitário]]</f>
        <v>1961.9303581409713</v>
      </c>
      <c r="Q4343" s="5">
        <f>tb_vendas[[#This Row],[Valor Total]]-tb_vendas[[#This Row],[Custo Total]]</f>
        <v>3520.8996418590286</v>
      </c>
      <c r="R4343" s="2">
        <v>5</v>
      </c>
      <c r="S4343" s="3">
        <v>10</v>
      </c>
      <c r="T4343" t="s">
        <v>79</v>
      </c>
      <c r="U4343" t="s">
        <v>83</v>
      </c>
    </row>
    <row r="4344" spans="1:21" x14ac:dyDescent="0.3">
      <c r="A4344" s="3" t="s">
        <v>4428</v>
      </c>
      <c r="B4344" s="1">
        <v>45415</v>
      </c>
      <c r="C4344" s="7" t="str">
        <f>TEXT(tb_vendas[[#This Row],[Data do Pedido]],"aaaa-mm")</f>
        <v>2024-05</v>
      </c>
      <c r="D4344" s="1" t="s">
        <v>6589</v>
      </c>
      <c r="E4344" t="s">
        <v>22</v>
      </c>
      <c r="F4344" t="s">
        <v>24</v>
      </c>
      <c r="G4344" t="s">
        <v>39</v>
      </c>
      <c r="H4344" t="s">
        <v>45</v>
      </c>
      <c r="I4344" t="s">
        <v>58</v>
      </c>
      <c r="J4344" t="s">
        <v>64</v>
      </c>
      <c r="K4344" t="s">
        <v>77</v>
      </c>
      <c r="L4344">
        <v>40</v>
      </c>
      <c r="M4344" s="5">
        <v>74.84</v>
      </c>
      <c r="N4344" s="5">
        <f t="shared" si="67"/>
        <v>2993.6000000000004</v>
      </c>
      <c r="O4344" s="5">
        <v>61.673659446346562</v>
      </c>
      <c r="P4344" s="5">
        <f>tb_vendas[[#This Row],[Quantidade]]*tb_vendas[[#This Row],[Custo Unitário]]</f>
        <v>2466.9463778538625</v>
      </c>
      <c r="Q4344" s="5">
        <f>tb_vendas[[#This Row],[Valor Total]]-tb_vendas[[#This Row],[Custo Total]]</f>
        <v>526.65362214613788</v>
      </c>
      <c r="R4344" s="2">
        <v>8</v>
      </c>
      <c r="S4344" s="3">
        <v>1</v>
      </c>
      <c r="T4344" t="s">
        <v>80</v>
      </c>
      <c r="U4344" t="s">
        <v>83</v>
      </c>
    </row>
    <row r="4345" spans="1:21" x14ac:dyDescent="0.3">
      <c r="A4345" s="3" t="s">
        <v>4429</v>
      </c>
      <c r="B4345" s="1">
        <v>45415</v>
      </c>
      <c r="C4345" s="7" t="str">
        <f>TEXT(tb_vendas[[#This Row],[Data do Pedido]],"aaaa-mm")</f>
        <v>2024-05</v>
      </c>
      <c r="D4345" s="1" t="s">
        <v>6593</v>
      </c>
      <c r="E4345" t="s">
        <v>23</v>
      </c>
      <c r="F4345" t="s">
        <v>29</v>
      </c>
      <c r="G4345" t="s">
        <v>43</v>
      </c>
      <c r="H4345" t="s">
        <v>45</v>
      </c>
      <c r="I4345" t="s">
        <v>51</v>
      </c>
      <c r="J4345" t="s">
        <v>65</v>
      </c>
      <c r="K4345" t="s">
        <v>77</v>
      </c>
      <c r="L4345">
        <v>28</v>
      </c>
      <c r="M4345" s="5">
        <v>94.8</v>
      </c>
      <c r="N4345" s="5">
        <f t="shared" si="67"/>
        <v>2654.4</v>
      </c>
      <c r="O4345" s="5">
        <v>47.910300013091529</v>
      </c>
      <c r="P4345" s="5">
        <f>tb_vendas[[#This Row],[Quantidade]]*tb_vendas[[#This Row],[Custo Unitário]]</f>
        <v>1341.4884003665629</v>
      </c>
      <c r="Q4345" s="5">
        <f>tb_vendas[[#This Row],[Valor Total]]-tb_vendas[[#This Row],[Custo Total]]</f>
        <v>1312.9115996334372</v>
      </c>
      <c r="R4345" s="2">
        <v>2</v>
      </c>
      <c r="S4345" s="3">
        <v>2</v>
      </c>
      <c r="T4345" t="s">
        <v>79</v>
      </c>
      <c r="U4345" t="s">
        <v>85</v>
      </c>
    </row>
    <row r="4346" spans="1:21" x14ac:dyDescent="0.3">
      <c r="A4346" s="3" t="s">
        <v>4430</v>
      </c>
      <c r="B4346" s="1">
        <v>45415</v>
      </c>
      <c r="C4346" s="7" t="str">
        <f>TEXT(tb_vendas[[#This Row],[Data do Pedido]],"aaaa-mm")</f>
        <v>2024-05</v>
      </c>
      <c r="D4346" s="1" t="s">
        <v>6592</v>
      </c>
      <c r="E4346" t="s">
        <v>16</v>
      </c>
      <c r="F4346" t="s">
        <v>26</v>
      </c>
      <c r="G4346" t="s">
        <v>41</v>
      </c>
      <c r="H4346" t="s">
        <v>45</v>
      </c>
      <c r="I4346" t="s">
        <v>51</v>
      </c>
      <c r="J4346" t="s">
        <v>65</v>
      </c>
      <c r="K4346" t="s">
        <v>72</v>
      </c>
      <c r="L4346">
        <v>81</v>
      </c>
      <c r="M4346" s="5">
        <v>52.09</v>
      </c>
      <c r="N4346" s="5">
        <f t="shared" si="67"/>
        <v>4219.29</v>
      </c>
      <c r="O4346" s="5">
        <v>46.134898165130068</v>
      </c>
      <c r="P4346" s="5">
        <f>tb_vendas[[#This Row],[Quantidade]]*tb_vendas[[#This Row],[Custo Unitário]]</f>
        <v>3736.9267513755353</v>
      </c>
      <c r="Q4346" s="5">
        <f>tb_vendas[[#This Row],[Valor Total]]-tb_vendas[[#This Row],[Custo Total]]</f>
        <v>482.36324862446463</v>
      </c>
      <c r="R4346" s="2">
        <v>7</v>
      </c>
      <c r="S4346" s="3">
        <v>1</v>
      </c>
      <c r="T4346" t="s">
        <v>79</v>
      </c>
      <c r="U4346" t="s">
        <v>85</v>
      </c>
    </row>
    <row r="4347" spans="1:21" x14ac:dyDescent="0.3">
      <c r="A4347" s="3" t="s">
        <v>4431</v>
      </c>
      <c r="B4347" s="1">
        <v>45416</v>
      </c>
      <c r="C4347" s="7" t="str">
        <f>TEXT(tb_vendas[[#This Row],[Data do Pedido]],"aaaa-mm")</f>
        <v>2024-05</v>
      </c>
      <c r="D4347" s="1" t="s">
        <v>6589</v>
      </c>
      <c r="E4347" t="s">
        <v>20</v>
      </c>
      <c r="F4347" t="s">
        <v>35</v>
      </c>
      <c r="G4347" t="s">
        <v>44</v>
      </c>
      <c r="H4347" t="s">
        <v>46</v>
      </c>
      <c r="I4347" t="s">
        <v>55</v>
      </c>
      <c r="J4347" t="s">
        <v>69</v>
      </c>
      <c r="K4347" t="s">
        <v>72</v>
      </c>
      <c r="L4347">
        <v>28</v>
      </c>
      <c r="M4347" s="5">
        <v>16.37</v>
      </c>
      <c r="N4347" s="5">
        <f t="shared" si="67"/>
        <v>458.36</v>
      </c>
      <c r="O4347" s="5">
        <v>5.2087077589354092</v>
      </c>
      <c r="P4347" s="5">
        <f>tb_vendas[[#This Row],[Quantidade]]*tb_vendas[[#This Row],[Custo Unitário]]</f>
        <v>145.84381725019145</v>
      </c>
      <c r="Q4347" s="5">
        <f>tb_vendas[[#This Row],[Valor Total]]-tb_vendas[[#This Row],[Custo Total]]</f>
        <v>312.51618274980854</v>
      </c>
      <c r="R4347" s="2">
        <v>5</v>
      </c>
      <c r="S4347" s="3">
        <v>0</v>
      </c>
      <c r="T4347" t="s">
        <v>80</v>
      </c>
      <c r="U4347" t="s">
        <v>84</v>
      </c>
    </row>
    <row r="4348" spans="1:21" x14ac:dyDescent="0.3">
      <c r="A4348" s="3" t="s">
        <v>4432</v>
      </c>
      <c r="B4348" s="1">
        <v>45416</v>
      </c>
      <c r="C4348" s="7" t="str">
        <f>TEXT(tb_vendas[[#This Row],[Data do Pedido]],"aaaa-mm")</f>
        <v>2024-05</v>
      </c>
      <c r="D4348" s="1" t="s">
        <v>6592</v>
      </c>
      <c r="E4348" t="s">
        <v>20</v>
      </c>
      <c r="F4348" t="s">
        <v>31</v>
      </c>
      <c r="G4348" t="s">
        <v>40</v>
      </c>
      <c r="H4348" t="s">
        <v>46</v>
      </c>
      <c r="I4348" t="s">
        <v>50</v>
      </c>
      <c r="J4348" t="s">
        <v>66</v>
      </c>
      <c r="K4348" t="s">
        <v>75</v>
      </c>
      <c r="L4348">
        <v>56</v>
      </c>
      <c r="M4348" s="5">
        <v>86.74</v>
      </c>
      <c r="N4348" s="5">
        <f t="shared" si="67"/>
        <v>4857.4399999999996</v>
      </c>
      <c r="O4348" s="5">
        <v>42.337760312749189</v>
      </c>
      <c r="P4348" s="5">
        <f>tb_vendas[[#This Row],[Quantidade]]*tb_vendas[[#This Row],[Custo Unitário]]</f>
        <v>2370.9145775139546</v>
      </c>
      <c r="Q4348" s="5">
        <f>tb_vendas[[#This Row],[Valor Total]]-tb_vendas[[#This Row],[Custo Total]]</f>
        <v>2486.525422486045</v>
      </c>
      <c r="R4348" s="2">
        <v>7</v>
      </c>
      <c r="S4348" s="3">
        <v>0</v>
      </c>
      <c r="T4348" t="s">
        <v>81</v>
      </c>
      <c r="U4348" t="s">
        <v>85</v>
      </c>
    </row>
    <row r="4349" spans="1:21" x14ac:dyDescent="0.3">
      <c r="A4349" s="3" t="s">
        <v>4433</v>
      </c>
      <c r="B4349" s="1">
        <v>45416</v>
      </c>
      <c r="C4349" s="7" t="str">
        <f>TEXT(tb_vendas[[#This Row],[Data do Pedido]],"aaaa-mm")</f>
        <v>2024-05</v>
      </c>
      <c r="D4349" s="1" t="s">
        <v>6592</v>
      </c>
      <c r="E4349" t="s">
        <v>19</v>
      </c>
      <c r="F4349" t="s">
        <v>38</v>
      </c>
      <c r="G4349" t="s">
        <v>39</v>
      </c>
      <c r="H4349" t="s">
        <v>45</v>
      </c>
      <c r="I4349" t="s">
        <v>50</v>
      </c>
      <c r="J4349" t="s">
        <v>66</v>
      </c>
      <c r="K4349" t="s">
        <v>78</v>
      </c>
      <c r="L4349">
        <v>93</v>
      </c>
      <c r="M4349" s="5">
        <v>24.62</v>
      </c>
      <c r="N4349" s="5">
        <f t="shared" si="67"/>
        <v>2289.6600000000003</v>
      </c>
      <c r="O4349" s="5">
        <v>8.5577291200793244</v>
      </c>
      <c r="P4349" s="5">
        <f>tb_vendas[[#This Row],[Quantidade]]*tb_vendas[[#This Row],[Custo Unitário]]</f>
        <v>795.86880816737721</v>
      </c>
      <c r="Q4349" s="5">
        <f>tb_vendas[[#This Row],[Valor Total]]-tb_vendas[[#This Row],[Custo Total]]</f>
        <v>1493.7911918326231</v>
      </c>
      <c r="R4349" s="2">
        <v>9</v>
      </c>
      <c r="S4349" s="3">
        <v>2</v>
      </c>
      <c r="T4349" t="s">
        <v>81</v>
      </c>
      <c r="U4349" t="s">
        <v>85</v>
      </c>
    </row>
    <row r="4350" spans="1:21" x14ac:dyDescent="0.3">
      <c r="A4350" s="3" t="s">
        <v>4434</v>
      </c>
      <c r="B4350" s="1">
        <v>45416</v>
      </c>
      <c r="C4350" s="7" t="str">
        <f>TEXT(tb_vendas[[#This Row],[Data do Pedido]],"aaaa-mm")</f>
        <v>2024-05</v>
      </c>
      <c r="D4350" s="1" t="s">
        <v>6590</v>
      </c>
      <c r="E4350" t="s">
        <v>16</v>
      </c>
      <c r="F4350" t="s">
        <v>27</v>
      </c>
      <c r="G4350" t="s">
        <v>42</v>
      </c>
      <c r="H4350" t="s">
        <v>46</v>
      </c>
      <c r="I4350" t="s">
        <v>60</v>
      </c>
      <c r="J4350" t="s">
        <v>69</v>
      </c>
      <c r="K4350" t="s">
        <v>76</v>
      </c>
      <c r="L4350">
        <v>24</v>
      </c>
      <c r="M4350" s="5">
        <v>37.090000000000003</v>
      </c>
      <c r="N4350" s="5">
        <f t="shared" si="67"/>
        <v>890.16000000000008</v>
      </c>
      <c r="O4350" s="5">
        <v>22.49604371666322</v>
      </c>
      <c r="P4350" s="5">
        <f>tb_vendas[[#This Row],[Quantidade]]*tb_vendas[[#This Row],[Custo Unitário]]</f>
        <v>539.90504919991724</v>
      </c>
      <c r="Q4350" s="5">
        <f>tb_vendas[[#This Row],[Valor Total]]-tb_vendas[[#This Row],[Custo Total]]</f>
        <v>350.25495080008284</v>
      </c>
      <c r="R4350" s="2">
        <v>2</v>
      </c>
      <c r="S4350" s="3">
        <v>2</v>
      </c>
      <c r="T4350" t="s">
        <v>80</v>
      </c>
      <c r="U4350" t="s">
        <v>83</v>
      </c>
    </row>
    <row r="4351" spans="1:21" x14ac:dyDescent="0.3">
      <c r="A4351" s="3" t="s">
        <v>4435</v>
      </c>
      <c r="B4351" s="1">
        <v>45417</v>
      </c>
      <c r="C4351" s="7" t="str">
        <f>TEXT(tb_vendas[[#This Row],[Data do Pedido]],"aaaa-mm")</f>
        <v>2024-05</v>
      </c>
      <c r="D4351" s="1" t="s">
        <v>6590</v>
      </c>
      <c r="E4351" t="s">
        <v>18</v>
      </c>
      <c r="F4351" t="s">
        <v>25</v>
      </c>
      <c r="G4351" t="s">
        <v>40</v>
      </c>
      <c r="H4351" t="s">
        <v>46</v>
      </c>
      <c r="I4351" t="s">
        <v>61</v>
      </c>
      <c r="J4351" t="s">
        <v>68</v>
      </c>
      <c r="K4351" t="s">
        <v>78</v>
      </c>
      <c r="L4351">
        <v>63</v>
      </c>
      <c r="M4351" s="5">
        <v>35.86</v>
      </c>
      <c r="N4351" s="5">
        <f t="shared" si="67"/>
        <v>2259.1799999999998</v>
      </c>
      <c r="O4351" s="5">
        <v>12.854118132045237</v>
      </c>
      <c r="P4351" s="5">
        <f>tb_vendas[[#This Row],[Quantidade]]*tb_vendas[[#This Row],[Custo Unitário]]</f>
        <v>809.80944231884996</v>
      </c>
      <c r="Q4351" s="5">
        <f>tb_vendas[[#This Row],[Valor Total]]-tb_vendas[[#This Row],[Custo Total]]</f>
        <v>1449.3705576811499</v>
      </c>
      <c r="R4351" s="2">
        <v>10</v>
      </c>
      <c r="S4351" s="3">
        <v>10</v>
      </c>
      <c r="T4351" t="s">
        <v>81</v>
      </c>
      <c r="U4351" t="s">
        <v>84</v>
      </c>
    </row>
    <row r="4352" spans="1:21" x14ac:dyDescent="0.3">
      <c r="A4352" s="3" t="s">
        <v>4436</v>
      </c>
      <c r="B4352" s="1">
        <v>45417</v>
      </c>
      <c r="C4352" s="7" t="str">
        <f>TEXT(tb_vendas[[#This Row],[Data do Pedido]],"aaaa-mm")</f>
        <v>2024-05</v>
      </c>
      <c r="D4352" s="1" t="s">
        <v>6592</v>
      </c>
      <c r="E4352" t="s">
        <v>18</v>
      </c>
      <c r="F4352" t="s">
        <v>33</v>
      </c>
      <c r="G4352" t="s">
        <v>42</v>
      </c>
      <c r="H4352" t="s">
        <v>46</v>
      </c>
      <c r="I4352" t="s">
        <v>57</v>
      </c>
      <c r="J4352" t="s">
        <v>66</v>
      </c>
      <c r="K4352" t="s">
        <v>74</v>
      </c>
      <c r="L4352">
        <v>95</v>
      </c>
      <c r="M4352" s="5">
        <v>81.42</v>
      </c>
      <c r="N4352" s="5">
        <f t="shared" si="67"/>
        <v>7734.9000000000005</v>
      </c>
      <c r="O4352" s="5">
        <v>20.803555199075753</v>
      </c>
      <c r="P4352" s="5">
        <f>tb_vendas[[#This Row],[Quantidade]]*tb_vendas[[#This Row],[Custo Unitário]]</f>
        <v>1976.3377439121964</v>
      </c>
      <c r="Q4352" s="5">
        <f>tb_vendas[[#This Row],[Valor Total]]-tb_vendas[[#This Row],[Custo Total]]</f>
        <v>5758.5622560878037</v>
      </c>
      <c r="R4352" s="2">
        <v>9</v>
      </c>
      <c r="S4352" s="3">
        <v>5</v>
      </c>
      <c r="T4352" t="s">
        <v>79</v>
      </c>
      <c r="U4352" t="s">
        <v>85</v>
      </c>
    </row>
    <row r="4353" spans="1:21" x14ac:dyDescent="0.3">
      <c r="A4353" s="3" t="s">
        <v>4437</v>
      </c>
      <c r="B4353" s="1">
        <v>45417</v>
      </c>
      <c r="C4353" s="7" t="str">
        <f>TEXT(tb_vendas[[#This Row],[Data do Pedido]],"aaaa-mm")</f>
        <v>2024-05</v>
      </c>
      <c r="D4353" s="1" t="s">
        <v>6592</v>
      </c>
      <c r="E4353" t="s">
        <v>19</v>
      </c>
      <c r="F4353" t="s">
        <v>31</v>
      </c>
      <c r="G4353" t="s">
        <v>40</v>
      </c>
      <c r="H4353" t="s">
        <v>46</v>
      </c>
      <c r="I4353" t="s">
        <v>62</v>
      </c>
      <c r="J4353" t="s">
        <v>70</v>
      </c>
      <c r="K4353" t="s">
        <v>72</v>
      </c>
      <c r="L4353">
        <v>10</v>
      </c>
      <c r="M4353" s="5">
        <v>89.16</v>
      </c>
      <c r="N4353" s="5">
        <f t="shared" si="67"/>
        <v>891.59999999999991</v>
      </c>
      <c r="O4353" s="5">
        <v>22.996055298654476</v>
      </c>
      <c r="P4353" s="5">
        <f>tb_vendas[[#This Row],[Quantidade]]*tb_vendas[[#This Row],[Custo Unitário]]</f>
        <v>229.96055298654477</v>
      </c>
      <c r="Q4353" s="5">
        <f>tb_vendas[[#This Row],[Valor Total]]-tb_vendas[[#This Row],[Custo Total]]</f>
        <v>661.63944701345508</v>
      </c>
      <c r="R4353" s="2">
        <v>3</v>
      </c>
      <c r="S4353" s="3">
        <v>7</v>
      </c>
      <c r="T4353" t="s">
        <v>81</v>
      </c>
      <c r="U4353" t="s">
        <v>82</v>
      </c>
    </row>
    <row r="4354" spans="1:21" x14ac:dyDescent="0.3">
      <c r="A4354" s="3" t="s">
        <v>4438</v>
      </c>
      <c r="B4354" s="1">
        <v>45417</v>
      </c>
      <c r="C4354" s="7" t="str">
        <f>TEXT(tb_vendas[[#This Row],[Data do Pedido]],"aaaa-mm")</f>
        <v>2024-05</v>
      </c>
      <c r="D4354" s="1" t="s">
        <v>6588</v>
      </c>
      <c r="E4354" t="s">
        <v>16</v>
      </c>
      <c r="F4354" t="s">
        <v>32</v>
      </c>
      <c r="G4354" t="s">
        <v>39</v>
      </c>
      <c r="H4354" t="s">
        <v>45</v>
      </c>
      <c r="I4354" t="s">
        <v>54</v>
      </c>
      <c r="J4354" t="s">
        <v>68</v>
      </c>
      <c r="K4354" t="s">
        <v>73</v>
      </c>
      <c r="L4354">
        <v>14</v>
      </c>
      <c r="M4354" s="5">
        <v>28.33</v>
      </c>
      <c r="N4354" s="5">
        <f t="shared" si="67"/>
        <v>396.62</v>
      </c>
      <c r="O4354" s="5">
        <v>7.1214106851519503</v>
      </c>
      <c r="P4354" s="5">
        <f>tb_vendas[[#This Row],[Quantidade]]*tb_vendas[[#This Row],[Custo Unitário]]</f>
        <v>99.699749592127304</v>
      </c>
      <c r="Q4354" s="5">
        <f>tb_vendas[[#This Row],[Valor Total]]-tb_vendas[[#This Row],[Custo Total]]</f>
        <v>296.92025040787269</v>
      </c>
      <c r="R4354" s="2">
        <v>10</v>
      </c>
      <c r="S4354" s="3">
        <v>1</v>
      </c>
      <c r="T4354" t="s">
        <v>81</v>
      </c>
      <c r="U4354" t="s">
        <v>85</v>
      </c>
    </row>
    <row r="4355" spans="1:21" x14ac:dyDescent="0.3">
      <c r="A4355" s="3" t="s">
        <v>4439</v>
      </c>
      <c r="B4355" s="1">
        <v>45417</v>
      </c>
      <c r="C4355" s="7" t="str">
        <f>TEXT(tb_vendas[[#This Row],[Data do Pedido]],"aaaa-mm")</f>
        <v>2024-05</v>
      </c>
      <c r="D4355" s="1" t="s">
        <v>6592</v>
      </c>
      <c r="E4355" t="s">
        <v>17</v>
      </c>
      <c r="F4355" t="s">
        <v>34</v>
      </c>
      <c r="G4355" t="s">
        <v>40</v>
      </c>
      <c r="H4355" t="s">
        <v>46</v>
      </c>
      <c r="I4355" t="s">
        <v>51</v>
      </c>
      <c r="J4355" t="s">
        <v>65</v>
      </c>
      <c r="K4355" t="s">
        <v>73</v>
      </c>
      <c r="L4355">
        <v>78</v>
      </c>
      <c r="M4355" s="5">
        <v>22.58</v>
      </c>
      <c r="N4355" s="5">
        <f t="shared" ref="N4355:N4418" si="68">L4355*M4355</f>
        <v>1761.2399999999998</v>
      </c>
      <c r="O4355" s="5">
        <v>7.0600277884542502</v>
      </c>
      <c r="P4355" s="5">
        <f>tb_vendas[[#This Row],[Quantidade]]*tb_vendas[[#This Row],[Custo Unitário]]</f>
        <v>550.68216749943156</v>
      </c>
      <c r="Q4355" s="5">
        <f>tb_vendas[[#This Row],[Valor Total]]-tb_vendas[[#This Row],[Custo Total]]</f>
        <v>1210.5578325005681</v>
      </c>
      <c r="R4355" s="2">
        <v>10</v>
      </c>
      <c r="S4355" s="3">
        <v>6</v>
      </c>
      <c r="T4355" t="s">
        <v>81</v>
      </c>
      <c r="U4355" t="s">
        <v>82</v>
      </c>
    </row>
    <row r="4356" spans="1:21" x14ac:dyDescent="0.3">
      <c r="A4356" s="3" t="s">
        <v>4440</v>
      </c>
      <c r="B4356" s="1">
        <v>45417</v>
      </c>
      <c r="C4356" s="7" t="str">
        <f>TEXT(tb_vendas[[#This Row],[Data do Pedido]],"aaaa-mm")</f>
        <v>2024-05</v>
      </c>
      <c r="D4356" s="1" t="s">
        <v>6588</v>
      </c>
      <c r="E4356" t="s">
        <v>18</v>
      </c>
      <c r="F4356" t="s">
        <v>33</v>
      </c>
      <c r="G4356" t="s">
        <v>42</v>
      </c>
      <c r="H4356" t="s">
        <v>46</v>
      </c>
      <c r="I4356" t="s">
        <v>60</v>
      </c>
      <c r="J4356" t="s">
        <v>69</v>
      </c>
      <c r="K4356" t="s">
        <v>74</v>
      </c>
      <c r="L4356">
        <v>3</v>
      </c>
      <c r="M4356" s="5">
        <v>45.55</v>
      </c>
      <c r="N4356" s="5">
        <f t="shared" si="68"/>
        <v>136.64999999999998</v>
      </c>
      <c r="O4356" s="5">
        <v>27.041953627142743</v>
      </c>
      <c r="P4356" s="5">
        <f>tb_vendas[[#This Row],[Quantidade]]*tb_vendas[[#This Row],[Custo Unitário]]</f>
        <v>81.125860881428224</v>
      </c>
      <c r="Q4356" s="5">
        <f>tb_vendas[[#This Row],[Valor Total]]-tb_vendas[[#This Row],[Custo Total]]</f>
        <v>55.524139118571753</v>
      </c>
      <c r="R4356" s="2">
        <v>7</v>
      </c>
      <c r="S4356" s="3">
        <v>2</v>
      </c>
      <c r="T4356" t="s">
        <v>81</v>
      </c>
      <c r="U4356" t="s">
        <v>83</v>
      </c>
    </row>
    <row r="4357" spans="1:21" x14ac:dyDescent="0.3">
      <c r="A4357" s="3" t="s">
        <v>4441</v>
      </c>
      <c r="B4357" s="1">
        <v>45417</v>
      </c>
      <c r="C4357" s="7" t="str">
        <f>TEXT(tb_vendas[[#This Row],[Data do Pedido]],"aaaa-mm")</f>
        <v>2024-05</v>
      </c>
      <c r="D4357" s="1" t="s">
        <v>6591</v>
      </c>
      <c r="E4357" t="s">
        <v>21</v>
      </c>
      <c r="F4357" t="s">
        <v>38</v>
      </c>
      <c r="G4357" t="s">
        <v>39</v>
      </c>
      <c r="H4357" t="s">
        <v>45</v>
      </c>
      <c r="I4357" t="s">
        <v>50</v>
      </c>
      <c r="J4357" t="s">
        <v>66</v>
      </c>
      <c r="K4357" t="s">
        <v>73</v>
      </c>
      <c r="L4357">
        <v>58</v>
      </c>
      <c r="M4357" s="5">
        <v>29.71</v>
      </c>
      <c r="N4357" s="5">
        <f t="shared" si="68"/>
        <v>1723.18</v>
      </c>
      <c r="O4357" s="5">
        <v>20.933961376782843</v>
      </c>
      <c r="P4357" s="5">
        <f>tb_vendas[[#This Row],[Quantidade]]*tb_vendas[[#This Row],[Custo Unitário]]</f>
        <v>1214.1697598534049</v>
      </c>
      <c r="Q4357" s="5">
        <f>tb_vendas[[#This Row],[Valor Total]]-tb_vendas[[#This Row],[Custo Total]]</f>
        <v>509.01024014659515</v>
      </c>
      <c r="R4357" s="2">
        <v>4</v>
      </c>
      <c r="S4357" s="3">
        <v>5</v>
      </c>
      <c r="T4357" t="s">
        <v>79</v>
      </c>
      <c r="U4357" t="s">
        <v>85</v>
      </c>
    </row>
    <row r="4358" spans="1:21" x14ac:dyDescent="0.3">
      <c r="A4358" s="3" t="s">
        <v>4442</v>
      </c>
      <c r="B4358" s="1">
        <v>45418</v>
      </c>
      <c r="C4358" s="7" t="str">
        <f>TEXT(tb_vendas[[#This Row],[Data do Pedido]],"aaaa-mm")</f>
        <v>2024-05</v>
      </c>
      <c r="D4358" s="1" t="s">
        <v>6590</v>
      </c>
      <c r="E4358" t="s">
        <v>18</v>
      </c>
      <c r="F4358" t="s">
        <v>32</v>
      </c>
      <c r="G4358" t="s">
        <v>39</v>
      </c>
      <c r="H4358" t="s">
        <v>45</v>
      </c>
      <c r="I4358" t="s">
        <v>51</v>
      </c>
      <c r="J4358" t="s">
        <v>65</v>
      </c>
      <c r="K4358" t="s">
        <v>73</v>
      </c>
      <c r="L4358">
        <v>42</v>
      </c>
      <c r="M4358" s="5">
        <v>71.64</v>
      </c>
      <c r="N4358" s="5">
        <f t="shared" si="68"/>
        <v>3008.88</v>
      </c>
      <c r="O4358" s="5">
        <v>21.267207689381014</v>
      </c>
      <c r="P4358" s="5">
        <f>tb_vendas[[#This Row],[Quantidade]]*tb_vendas[[#This Row],[Custo Unitário]]</f>
        <v>893.22272295400262</v>
      </c>
      <c r="Q4358" s="5">
        <f>tb_vendas[[#This Row],[Valor Total]]-tb_vendas[[#This Row],[Custo Total]]</f>
        <v>2115.6572770459975</v>
      </c>
      <c r="R4358" s="2">
        <v>1</v>
      </c>
      <c r="S4358" s="3">
        <v>6</v>
      </c>
      <c r="T4358" t="s">
        <v>81</v>
      </c>
      <c r="U4358" t="s">
        <v>85</v>
      </c>
    </row>
    <row r="4359" spans="1:21" x14ac:dyDescent="0.3">
      <c r="A4359" s="3" t="s">
        <v>4443</v>
      </c>
      <c r="B4359" s="1">
        <v>45418</v>
      </c>
      <c r="C4359" s="7" t="str">
        <f>TEXT(tb_vendas[[#This Row],[Data do Pedido]],"aaaa-mm")</f>
        <v>2024-05</v>
      </c>
      <c r="D4359" s="1" t="s">
        <v>6589</v>
      </c>
      <c r="E4359" t="s">
        <v>22</v>
      </c>
      <c r="F4359" t="s">
        <v>36</v>
      </c>
      <c r="G4359" t="s">
        <v>39</v>
      </c>
      <c r="H4359" t="s">
        <v>45</v>
      </c>
      <c r="I4359" t="s">
        <v>47</v>
      </c>
      <c r="J4359" t="s">
        <v>63</v>
      </c>
      <c r="K4359" t="s">
        <v>74</v>
      </c>
      <c r="L4359">
        <v>98</v>
      </c>
      <c r="M4359" s="5">
        <v>16.5</v>
      </c>
      <c r="N4359" s="5">
        <f t="shared" si="68"/>
        <v>1617</v>
      </c>
      <c r="O4359" s="5">
        <v>4.5074733943920862</v>
      </c>
      <c r="P4359" s="5">
        <f>tb_vendas[[#This Row],[Quantidade]]*tb_vendas[[#This Row],[Custo Unitário]]</f>
        <v>441.73239265042446</v>
      </c>
      <c r="Q4359" s="5">
        <f>tb_vendas[[#This Row],[Valor Total]]-tb_vendas[[#This Row],[Custo Total]]</f>
        <v>1175.2676073495754</v>
      </c>
      <c r="R4359" s="2">
        <v>6</v>
      </c>
      <c r="S4359" s="3">
        <v>6</v>
      </c>
      <c r="T4359" t="s">
        <v>79</v>
      </c>
      <c r="U4359" t="s">
        <v>85</v>
      </c>
    </row>
    <row r="4360" spans="1:21" x14ac:dyDescent="0.3">
      <c r="A4360" s="3" t="s">
        <v>4444</v>
      </c>
      <c r="B4360" s="1">
        <v>45419</v>
      </c>
      <c r="C4360" s="7" t="str">
        <f>TEXT(tb_vendas[[#This Row],[Data do Pedido]],"aaaa-mm")</f>
        <v>2024-05</v>
      </c>
      <c r="D4360" s="1" t="s">
        <v>6589</v>
      </c>
      <c r="E4360" t="s">
        <v>16</v>
      </c>
      <c r="F4360" t="s">
        <v>29</v>
      </c>
      <c r="G4360" t="s">
        <v>43</v>
      </c>
      <c r="H4360" t="s">
        <v>45</v>
      </c>
      <c r="I4360" t="s">
        <v>52</v>
      </c>
      <c r="J4360" t="s">
        <v>67</v>
      </c>
      <c r="K4360" t="s">
        <v>77</v>
      </c>
      <c r="L4360">
        <v>78</v>
      </c>
      <c r="M4360" s="5">
        <v>99.56</v>
      </c>
      <c r="N4360" s="5">
        <f t="shared" si="68"/>
        <v>7765.68</v>
      </c>
      <c r="O4360" s="5">
        <v>53.221892764943952</v>
      </c>
      <c r="P4360" s="5">
        <f>tb_vendas[[#This Row],[Quantidade]]*tb_vendas[[#This Row],[Custo Unitário]]</f>
        <v>4151.3076356656284</v>
      </c>
      <c r="Q4360" s="5">
        <f>tb_vendas[[#This Row],[Valor Total]]-tb_vendas[[#This Row],[Custo Total]]</f>
        <v>3614.3723643343719</v>
      </c>
      <c r="R4360" s="2">
        <v>10</v>
      </c>
      <c r="S4360" s="3">
        <v>0</v>
      </c>
      <c r="T4360" t="s">
        <v>81</v>
      </c>
      <c r="U4360" t="s">
        <v>83</v>
      </c>
    </row>
    <row r="4361" spans="1:21" x14ac:dyDescent="0.3">
      <c r="A4361" s="3" t="s">
        <v>4445</v>
      </c>
      <c r="B4361" s="1">
        <v>45419</v>
      </c>
      <c r="C4361" s="7" t="str">
        <f>TEXT(tb_vendas[[#This Row],[Data do Pedido]],"aaaa-mm")</f>
        <v>2024-05</v>
      </c>
      <c r="D4361" s="1" t="s">
        <v>6592</v>
      </c>
      <c r="E4361" t="s">
        <v>23</v>
      </c>
      <c r="F4361" t="s">
        <v>31</v>
      </c>
      <c r="G4361" t="s">
        <v>40</v>
      </c>
      <c r="H4361" t="s">
        <v>46</v>
      </c>
      <c r="I4361" t="s">
        <v>50</v>
      </c>
      <c r="J4361" t="s">
        <v>66</v>
      </c>
      <c r="K4361" t="s">
        <v>71</v>
      </c>
      <c r="L4361">
        <v>42</v>
      </c>
      <c r="M4361" s="5">
        <v>98.73</v>
      </c>
      <c r="N4361" s="5">
        <f t="shared" si="68"/>
        <v>4146.66</v>
      </c>
      <c r="O4361" s="5">
        <v>47.96920272704233</v>
      </c>
      <c r="P4361" s="5">
        <f>tb_vendas[[#This Row],[Quantidade]]*tb_vendas[[#This Row],[Custo Unitário]]</f>
        <v>2014.7065145357778</v>
      </c>
      <c r="Q4361" s="5">
        <f>tb_vendas[[#This Row],[Valor Total]]-tb_vendas[[#This Row],[Custo Total]]</f>
        <v>2131.953485464222</v>
      </c>
      <c r="R4361" s="2">
        <v>2</v>
      </c>
      <c r="S4361" s="3">
        <v>8</v>
      </c>
      <c r="T4361" t="s">
        <v>80</v>
      </c>
      <c r="U4361" t="s">
        <v>83</v>
      </c>
    </row>
    <row r="4362" spans="1:21" x14ac:dyDescent="0.3">
      <c r="A4362" s="3" t="s">
        <v>4446</v>
      </c>
      <c r="B4362" s="1">
        <v>45419</v>
      </c>
      <c r="C4362" s="7" t="str">
        <f>TEXT(tb_vendas[[#This Row],[Data do Pedido]],"aaaa-mm")</f>
        <v>2024-05</v>
      </c>
      <c r="D4362" s="1" t="s">
        <v>6589</v>
      </c>
      <c r="E4362" t="s">
        <v>18</v>
      </c>
      <c r="F4362" t="s">
        <v>33</v>
      </c>
      <c r="G4362" t="s">
        <v>42</v>
      </c>
      <c r="H4362" t="s">
        <v>46</v>
      </c>
      <c r="I4362" t="s">
        <v>52</v>
      </c>
      <c r="J4362" t="s">
        <v>67</v>
      </c>
      <c r="K4362" t="s">
        <v>74</v>
      </c>
      <c r="L4362">
        <v>59</v>
      </c>
      <c r="M4362" s="5">
        <v>38.07</v>
      </c>
      <c r="N4362" s="5">
        <f t="shared" si="68"/>
        <v>2246.13</v>
      </c>
      <c r="O4362" s="5">
        <v>14.990378736596933</v>
      </c>
      <c r="P4362" s="5">
        <f>tb_vendas[[#This Row],[Quantidade]]*tb_vendas[[#This Row],[Custo Unitário]]</f>
        <v>884.43234545921905</v>
      </c>
      <c r="Q4362" s="5">
        <f>tb_vendas[[#This Row],[Valor Total]]-tb_vendas[[#This Row],[Custo Total]]</f>
        <v>1361.6976545407811</v>
      </c>
      <c r="R4362" s="2">
        <v>1</v>
      </c>
      <c r="S4362" s="3">
        <v>4</v>
      </c>
      <c r="T4362" t="s">
        <v>79</v>
      </c>
      <c r="U4362" t="s">
        <v>82</v>
      </c>
    </row>
    <row r="4363" spans="1:21" x14ac:dyDescent="0.3">
      <c r="A4363" s="3" t="s">
        <v>4447</v>
      </c>
      <c r="B4363" s="1">
        <v>45419</v>
      </c>
      <c r="C4363" s="7" t="str">
        <f>TEXT(tb_vendas[[#This Row],[Data do Pedido]],"aaaa-mm")</f>
        <v>2024-05</v>
      </c>
      <c r="D4363" s="1" t="s">
        <v>6591</v>
      </c>
      <c r="E4363" t="s">
        <v>23</v>
      </c>
      <c r="F4363" t="s">
        <v>37</v>
      </c>
      <c r="G4363" t="s">
        <v>41</v>
      </c>
      <c r="H4363" t="s">
        <v>45</v>
      </c>
      <c r="I4363" t="s">
        <v>49</v>
      </c>
      <c r="J4363" t="s">
        <v>65</v>
      </c>
      <c r="K4363" t="s">
        <v>76</v>
      </c>
      <c r="L4363">
        <v>46</v>
      </c>
      <c r="M4363" s="5">
        <v>77.28</v>
      </c>
      <c r="N4363" s="5">
        <f t="shared" si="68"/>
        <v>3554.88</v>
      </c>
      <c r="O4363" s="5">
        <v>22.90646213391916</v>
      </c>
      <c r="P4363" s="5">
        <f>tb_vendas[[#This Row],[Quantidade]]*tb_vendas[[#This Row],[Custo Unitário]]</f>
        <v>1053.6972581602813</v>
      </c>
      <c r="Q4363" s="5">
        <f>tb_vendas[[#This Row],[Valor Total]]-tb_vendas[[#This Row],[Custo Total]]</f>
        <v>2501.1827418397188</v>
      </c>
      <c r="R4363" s="2">
        <v>1</v>
      </c>
      <c r="S4363" s="3">
        <v>10</v>
      </c>
      <c r="T4363" t="s">
        <v>81</v>
      </c>
      <c r="U4363" t="s">
        <v>84</v>
      </c>
    </row>
    <row r="4364" spans="1:21" x14ac:dyDescent="0.3">
      <c r="A4364" s="3" t="s">
        <v>4448</v>
      </c>
      <c r="B4364" s="1">
        <v>45420</v>
      </c>
      <c r="C4364" s="7" t="str">
        <f>TEXT(tb_vendas[[#This Row],[Data do Pedido]],"aaaa-mm")</f>
        <v>2024-05</v>
      </c>
      <c r="D4364" s="1" t="s">
        <v>6591</v>
      </c>
      <c r="E4364" t="s">
        <v>19</v>
      </c>
      <c r="F4364" t="s">
        <v>31</v>
      </c>
      <c r="G4364" t="s">
        <v>40</v>
      </c>
      <c r="H4364" t="s">
        <v>46</v>
      </c>
      <c r="I4364" t="s">
        <v>62</v>
      </c>
      <c r="J4364" t="s">
        <v>70</v>
      </c>
      <c r="K4364" t="s">
        <v>76</v>
      </c>
      <c r="L4364">
        <v>67</v>
      </c>
      <c r="M4364" s="5">
        <v>63.16</v>
      </c>
      <c r="N4364" s="5">
        <f t="shared" si="68"/>
        <v>4231.7199999999993</v>
      </c>
      <c r="O4364" s="5">
        <v>17.156389783558662</v>
      </c>
      <c r="P4364" s="5">
        <f>tb_vendas[[#This Row],[Quantidade]]*tb_vendas[[#This Row],[Custo Unitário]]</f>
        <v>1149.4781154984303</v>
      </c>
      <c r="Q4364" s="5">
        <f>tb_vendas[[#This Row],[Valor Total]]-tb_vendas[[#This Row],[Custo Total]]</f>
        <v>3082.2418845015691</v>
      </c>
      <c r="R4364" s="2">
        <v>9</v>
      </c>
      <c r="S4364" s="3">
        <v>9</v>
      </c>
      <c r="T4364" t="s">
        <v>81</v>
      </c>
      <c r="U4364" t="s">
        <v>85</v>
      </c>
    </row>
    <row r="4365" spans="1:21" x14ac:dyDescent="0.3">
      <c r="A4365" s="3" t="s">
        <v>4449</v>
      </c>
      <c r="B4365" s="1">
        <v>45420</v>
      </c>
      <c r="C4365" s="7" t="str">
        <f>TEXT(tb_vendas[[#This Row],[Data do Pedido]],"aaaa-mm")</f>
        <v>2024-05</v>
      </c>
      <c r="D4365" s="1" t="s">
        <v>6591</v>
      </c>
      <c r="E4365" t="s">
        <v>16</v>
      </c>
      <c r="F4365" t="s">
        <v>25</v>
      </c>
      <c r="G4365" t="s">
        <v>40</v>
      </c>
      <c r="H4365" t="s">
        <v>46</v>
      </c>
      <c r="I4365" t="s">
        <v>56</v>
      </c>
      <c r="J4365" t="s">
        <v>63</v>
      </c>
      <c r="K4365" t="s">
        <v>73</v>
      </c>
      <c r="L4365">
        <v>21</v>
      </c>
      <c r="M4365" s="5">
        <v>48.34</v>
      </c>
      <c r="N4365" s="5">
        <f t="shared" si="68"/>
        <v>1015.1400000000001</v>
      </c>
      <c r="O4365" s="5">
        <v>24.715339595997282</v>
      </c>
      <c r="P4365" s="5">
        <f>tb_vendas[[#This Row],[Quantidade]]*tb_vendas[[#This Row],[Custo Unitário]]</f>
        <v>519.02213151594287</v>
      </c>
      <c r="Q4365" s="5">
        <f>tb_vendas[[#This Row],[Valor Total]]-tb_vendas[[#This Row],[Custo Total]]</f>
        <v>496.11786848405723</v>
      </c>
      <c r="R4365" s="2">
        <v>5</v>
      </c>
      <c r="S4365" s="3">
        <v>6</v>
      </c>
      <c r="T4365" t="s">
        <v>80</v>
      </c>
      <c r="U4365" t="s">
        <v>85</v>
      </c>
    </row>
    <row r="4366" spans="1:21" x14ac:dyDescent="0.3">
      <c r="A4366" s="3" t="s">
        <v>4450</v>
      </c>
      <c r="B4366" s="1">
        <v>45420</v>
      </c>
      <c r="C4366" s="7" t="str">
        <f>TEXT(tb_vendas[[#This Row],[Data do Pedido]],"aaaa-mm")</f>
        <v>2024-05</v>
      </c>
      <c r="D4366" s="1" t="s">
        <v>6590</v>
      </c>
      <c r="E4366" t="s">
        <v>21</v>
      </c>
      <c r="F4366" t="s">
        <v>35</v>
      </c>
      <c r="G4366" t="s">
        <v>44</v>
      </c>
      <c r="H4366" t="s">
        <v>46</v>
      </c>
      <c r="I4366" t="s">
        <v>62</v>
      </c>
      <c r="J4366" t="s">
        <v>70</v>
      </c>
      <c r="K4366" t="s">
        <v>72</v>
      </c>
      <c r="L4366">
        <v>60</v>
      </c>
      <c r="M4366" s="5">
        <v>19.75</v>
      </c>
      <c r="N4366" s="5">
        <f t="shared" si="68"/>
        <v>1185</v>
      </c>
      <c r="O4366" s="5">
        <v>5.9698934772491006</v>
      </c>
      <c r="P4366" s="5">
        <f>tb_vendas[[#This Row],[Quantidade]]*tb_vendas[[#This Row],[Custo Unitário]]</f>
        <v>358.19360863494603</v>
      </c>
      <c r="Q4366" s="5">
        <f>tb_vendas[[#This Row],[Valor Total]]-tb_vendas[[#This Row],[Custo Total]]</f>
        <v>826.80639136505397</v>
      </c>
      <c r="R4366" s="2">
        <v>6</v>
      </c>
      <c r="S4366" s="3">
        <v>0</v>
      </c>
      <c r="T4366" t="s">
        <v>80</v>
      </c>
      <c r="U4366" t="s">
        <v>82</v>
      </c>
    </row>
    <row r="4367" spans="1:21" x14ac:dyDescent="0.3">
      <c r="A4367" s="3" t="s">
        <v>4451</v>
      </c>
      <c r="B4367" s="1">
        <v>45420</v>
      </c>
      <c r="C4367" s="7" t="str">
        <f>TEXT(tb_vendas[[#This Row],[Data do Pedido]],"aaaa-mm")</f>
        <v>2024-05</v>
      </c>
      <c r="D4367" s="1" t="s">
        <v>6589</v>
      </c>
      <c r="E4367" t="s">
        <v>21</v>
      </c>
      <c r="F4367" t="s">
        <v>37</v>
      </c>
      <c r="G4367" t="s">
        <v>41</v>
      </c>
      <c r="H4367" t="s">
        <v>45</v>
      </c>
      <c r="I4367" t="s">
        <v>51</v>
      </c>
      <c r="J4367" t="s">
        <v>65</v>
      </c>
      <c r="K4367" t="s">
        <v>73</v>
      </c>
      <c r="L4367">
        <v>96</v>
      </c>
      <c r="M4367" s="5">
        <v>34.200000000000003</v>
      </c>
      <c r="N4367" s="5">
        <f t="shared" si="68"/>
        <v>3283.2000000000003</v>
      </c>
      <c r="O4367" s="5">
        <v>8.7397980297779263</v>
      </c>
      <c r="P4367" s="5">
        <f>tb_vendas[[#This Row],[Quantidade]]*tb_vendas[[#This Row],[Custo Unitário]]</f>
        <v>839.02061085868093</v>
      </c>
      <c r="Q4367" s="5">
        <f>tb_vendas[[#This Row],[Valor Total]]-tb_vendas[[#This Row],[Custo Total]]</f>
        <v>2444.1793891413195</v>
      </c>
      <c r="R4367" s="2">
        <v>7</v>
      </c>
      <c r="S4367" s="3">
        <v>8</v>
      </c>
      <c r="T4367" t="s">
        <v>79</v>
      </c>
      <c r="U4367" t="s">
        <v>82</v>
      </c>
    </row>
    <row r="4368" spans="1:21" x14ac:dyDescent="0.3">
      <c r="A4368" s="3" t="s">
        <v>4452</v>
      </c>
      <c r="B4368" s="1">
        <v>45420</v>
      </c>
      <c r="C4368" s="7" t="str">
        <f>TEXT(tb_vendas[[#This Row],[Data do Pedido]],"aaaa-mm")</f>
        <v>2024-05</v>
      </c>
      <c r="D4368" s="1" t="s">
        <v>6592</v>
      </c>
      <c r="E4368" t="s">
        <v>22</v>
      </c>
      <c r="F4368" t="s">
        <v>27</v>
      </c>
      <c r="G4368" t="s">
        <v>42</v>
      </c>
      <c r="H4368" t="s">
        <v>46</v>
      </c>
      <c r="I4368" t="s">
        <v>51</v>
      </c>
      <c r="J4368" t="s">
        <v>65</v>
      </c>
      <c r="K4368" t="s">
        <v>72</v>
      </c>
      <c r="L4368">
        <v>58</v>
      </c>
      <c r="M4368" s="5">
        <v>33.14</v>
      </c>
      <c r="N4368" s="5">
        <f t="shared" si="68"/>
        <v>1922.1200000000001</v>
      </c>
      <c r="O4368" s="5">
        <v>12.40809646963331</v>
      </c>
      <c r="P4368" s="5">
        <f>tb_vendas[[#This Row],[Quantidade]]*tb_vendas[[#This Row],[Custo Unitário]]</f>
        <v>719.66959523873197</v>
      </c>
      <c r="Q4368" s="5">
        <f>tb_vendas[[#This Row],[Valor Total]]-tb_vendas[[#This Row],[Custo Total]]</f>
        <v>1202.4504047612681</v>
      </c>
      <c r="R4368" s="2">
        <v>5</v>
      </c>
      <c r="S4368" s="3">
        <v>2</v>
      </c>
      <c r="T4368" t="s">
        <v>81</v>
      </c>
      <c r="U4368" t="s">
        <v>83</v>
      </c>
    </row>
    <row r="4369" spans="1:21" x14ac:dyDescent="0.3">
      <c r="A4369" s="3" t="s">
        <v>4453</v>
      </c>
      <c r="B4369" s="1">
        <v>45420</v>
      </c>
      <c r="C4369" s="7" t="str">
        <f>TEXT(tb_vendas[[#This Row],[Data do Pedido]],"aaaa-mm")</f>
        <v>2024-05</v>
      </c>
      <c r="D4369" s="1" t="s">
        <v>6591</v>
      </c>
      <c r="E4369" t="s">
        <v>17</v>
      </c>
      <c r="F4369" t="s">
        <v>26</v>
      </c>
      <c r="G4369" t="s">
        <v>41</v>
      </c>
      <c r="H4369" t="s">
        <v>45</v>
      </c>
      <c r="I4369" t="s">
        <v>52</v>
      </c>
      <c r="J4369" t="s">
        <v>67</v>
      </c>
      <c r="K4369" t="s">
        <v>75</v>
      </c>
      <c r="L4369">
        <v>44</v>
      </c>
      <c r="M4369" s="5">
        <v>24.35</v>
      </c>
      <c r="N4369" s="5">
        <f t="shared" si="68"/>
        <v>1071.4000000000001</v>
      </c>
      <c r="O4369" s="5">
        <v>12.509836787975102</v>
      </c>
      <c r="P4369" s="5">
        <f>tb_vendas[[#This Row],[Quantidade]]*tb_vendas[[#This Row],[Custo Unitário]]</f>
        <v>550.43281867090445</v>
      </c>
      <c r="Q4369" s="5">
        <f>tb_vendas[[#This Row],[Valor Total]]-tb_vendas[[#This Row],[Custo Total]]</f>
        <v>520.96718132909564</v>
      </c>
      <c r="R4369" s="2">
        <v>10</v>
      </c>
      <c r="S4369" s="3">
        <v>10</v>
      </c>
      <c r="T4369" t="s">
        <v>81</v>
      </c>
      <c r="U4369" t="s">
        <v>82</v>
      </c>
    </row>
    <row r="4370" spans="1:21" x14ac:dyDescent="0.3">
      <c r="A4370" s="3" t="s">
        <v>4454</v>
      </c>
      <c r="B4370" s="1">
        <v>45420</v>
      </c>
      <c r="C4370" s="7" t="str">
        <f>TEXT(tb_vendas[[#This Row],[Data do Pedido]],"aaaa-mm")</f>
        <v>2024-05</v>
      </c>
      <c r="D4370" s="1" t="s">
        <v>6588</v>
      </c>
      <c r="E4370" t="s">
        <v>19</v>
      </c>
      <c r="F4370" t="s">
        <v>26</v>
      </c>
      <c r="G4370" t="s">
        <v>41</v>
      </c>
      <c r="H4370" t="s">
        <v>45</v>
      </c>
      <c r="I4370" t="s">
        <v>52</v>
      </c>
      <c r="J4370" t="s">
        <v>67</v>
      </c>
      <c r="K4370" t="s">
        <v>77</v>
      </c>
      <c r="L4370">
        <v>45</v>
      </c>
      <c r="M4370" s="5">
        <v>69.02</v>
      </c>
      <c r="N4370" s="5">
        <f t="shared" si="68"/>
        <v>3105.8999999999996</v>
      </c>
      <c r="O4370" s="5">
        <v>32.579642012265168</v>
      </c>
      <c r="P4370" s="5">
        <f>tb_vendas[[#This Row],[Quantidade]]*tb_vendas[[#This Row],[Custo Unitário]]</f>
        <v>1466.0838905519327</v>
      </c>
      <c r="Q4370" s="5">
        <f>tb_vendas[[#This Row],[Valor Total]]-tb_vendas[[#This Row],[Custo Total]]</f>
        <v>1639.816109448067</v>
      </c>
      <c r="R4370" s="2">
        <v>4</v>
      </c>
      <c r="S4370" s="3">
        <v>1</v>
      </c>
      <c r="T4370" t="s">
        <v>79</v>
      </c>
      <c r="U4370" t="s">
        <v>84</v>
      </c>
    </row>
    <row r="4371" spans="1:21" x14ac:dyDescent="0.3">
      <c r="A4371" s="3" t="s">
        <v>4455</v>
      </c>
      <c r="B4371" s="1">
        <v>45420</v>
      </c>
      <c r="C4371" s="7" t="str">
        <f>TEXT(tb_vendas[[#This Row],[Data do Pedido]],"aaaa-mm")</f>
        <v>2024-05</v>
      </c>
      <c r="D4371" s="1" t="s">
        <v>6590</v>
      </c>
      <c r="E4371" t="s">
        <v>16</v>
      </c>
      <c r="F4371" t="s">
        <v>29</v>
      </c>
      <c r="G4371" t="s">
        <v>43</v>
      </c>
      <c r="H4371" t="s">
        <v>45</v>
      </c>
      <c r="I4371" t="s">
        <v>53</v>
      </c>
      <c r="J4371" t="s">
        <v>67</v>
      </c>
      <c r="K4371" t="s">
        <v>71</v>
      </c>
      <c r="L4371">
        <v>89</v>
      </c>
      <c r="M4371" s="5">
        <v>8.8699999999999992</v>
      </c>
      <c r="N4371" s="5">
        <f t="shared" si="68"/>
        <v>789.43</v>
      </c>
      <c r="O4371" s="5">
        <v>3.1018012585841994</v>
      </c>
      <c r="P4371" s="5">
        <f>tb_vendas[[#This Row],[Quantidade]]*tb_vendas[[#This Row],[Custo Unitário]]</f>
        <v>276.06031201399372</v>
      </c>
      <c r="Q4371" s="5">
        <f>tb_vendas[[#This Row],[Valor Total]]-tb_vendas[[#This Row],[Custo Total]]</f>
        <v>513.36968798600628</v>
      </c>
      <c r="R4371" s="2">
        <v>5</v>
      </c>
      <c r="S4371" s="3">
        <v>2</v>
      </c>
      <c r="T4371" t="s">
        <v>79</v>
      </c>
      <c r="U4371" t="s">
        <v>82</v>
      </c>
    </row>
    <row r="4372" spans="1:21" x14ac:dyDescent="0.3">
      <c r="A4372" s="3" t="s">
        <v>4456</v>
      </c>
      <c r="B4372" s="1">
        <v>45421</v>
      </c>
      <c r="C4372" s="7" t="str">
        <f>TEXT(tb_vendas[[#This Row],[Data do Pedido]],"aaaa-mm")</f>
        <v>2024-05</v>
      </c>
      <c r="D4372" s="1" t="s">
        <v>6589</v>
      </c>
      <c r="E4372" t="s">
        <v>23</v>
      </c>
      <c r="F4372" t="s">
        <v>28</v>
      </c>
      <c r="G4372" t="s">
        <v>43</v>
      </c>
      <c r="H4372" t="s">
        <v>45</v>
      </c>
      <c r="I4372" t="s">
        <v>56</v>
      </c>
      <c r="J4372" t="s">
        <v>63</v>
      </c>
      <c r="K4372" t="s">
        <v>71</v>
      </c>
      <c r="L4372">
        <v>61</v>
      </c>
      <c r="M4372" s="5">
        <v>53.35</v>
      </c>
      <c r="N4372" s="5">
        <f t="shared" si="68"/>
        <v>3254.35</v>
      </c>
      <c r="O4372" s="5">
        <v>16.415839969646875</v>
      </c>
      <c r="P4372" s="5">
        <f>tb_vendas[[#This Row],[Quantidade]]*tb_vendas[[#This Row],[Custo Unitário]]</f>
        <v>1001.3662381484594</v>
      </c>
      <c r="Q4372" s="5">
        <f>tb_vendas[[#This Row],[Valor Total]]-tb_vendas[[#This Row],[Custo Total]]</f>
        <v>2252.9837618515403</v>
      </c>
      <c r="R4372" s="2">
        <v>5</v>
      </c>
      <c r="S4372" s="3">
        <v>1</v>
      </c>
      <c r="T4372" t="s">
        <v>81</v>
      </c>
      <c r="U4372" t="s">
        <v>83</v>
      </c>
    </row>
    <row r="4373" spans="1:21" x14ac:dyDescent="0.3">
      <c r="A4373" s="3" t="s">
        <v>4457</v>
      </c>
      <c r="B4373" s="1">
        <v>45421</v>
      </c>
      <c r="C4373" s="7" t="str">
        <f>TEXT(tb_vendas[[#This Row],[Data do Pedido]],"aaaa-mm")</f>
        <v>2024-05</v>
      </c>
      <c r="D4373" s="1" t="s">
        <v>6589</v>
      </c>
      <c r="E4373" t="s">
        <v>20</v>
      </c>
      <c r="F4373" t="s">
        <v>37</v>
      </c>
      <c r="G4373" t="s">
        <v>41</v>
      </c>
      <c r="H4373" t="s">
        <v>45</v>
      </c>
      <c r="I4373" t="s">
        <v>58</v>
      </c>
      <c r="J4373" t="s">
        <v>64</v>
      </c>
      <c r="K4373" t="s">
        <v>78</v>
      </c>
      <c r="L4373">
        <v>39</v>
      </c>
      <c r="M4373" s="5">
        <v>64.06</v>
      </c>
      <c r="N4373" s="5">
        <f t="shared" si="68"/>
        <v>2498.34</v>
      </c>
      <c r="O4373" s="5">
        <v>21.245879645997622</v>
      </c>
      <c r="P4373" s="5">
        <f>tb_vendas[[#This Row],[Quantidade]]*tb_vendas[[#This Row],[Custo Unitário]]</f>
        <v>828.5893061939073</v>
      </c>
      <c r="Q4373" s="5">
        <f>tb_vendas[[#This Row],[Valor Total]]-tb_vendas[[#This Row],[Custo Total]]</f>
        <v>1669.7506938060928</v>
      </c>
      <c r="R4373" s="2">
        <v>3</v>
      </c>
      <c r="S4373" s="3">
        <v>6</v>
      </c>
      <c r="T4373" t="s">
        <v>79</v>
      </c>
      <c r="U4373" t="s">
        <v>82</v>
      </c>
    </row>
    <row r="4374" spans="1:21" x14ac:dyDescent="0.3">
      <c r="A4374" s="3" t="s">
        <v>4458</v>
      </c>
      <c r="B4374" s="1">
        <v>45421</v>
      </c>
      <c r="C4374" s="7" t="str">
        <f>TEXT(tb_vendas[[#This Row],[Data do Pedido]],"aaaa-mm")</f>
        <v>2024-05</v>
      </c>
      <c r="D4374" s="1" t="s">
        <v>6588</v>
      </c>
      <c r="E4374" t="s">
        <v>22</v>
      </c>
      <c r="F4374" t="s">
        <v>33</v>
      </c>
      <c r="G4374" t="s">
        <v>42</v>
      </c>
      <c r="H4374" t="s">
        <v>46</v>
      </c>
      <c r="I4374" t="s">
        <v>53</v>
      </c>
      <c r="J4374" t="s">
        <v>67</v>
      </c>
      <c r="K4374" t="s">
        <v>71</v>
      </c>
      <c r="L4374">
        <v>91</v>
      </c>
      <c r="M4374" s="5">
        <v>92.15</v>
      </c>
      <c r="N4374" s="5">
        <f t="shared" si="68"/>
        <v>8385.65</v>
      </c>
      <c r="O4374" s="5">
        <v>56.020774664665375</v>
      </c>
      <c r="P4374" s="5">
        <f>tb_vendas[[#This Row],[Quantidade]]*tb_vendas[[#This Row],[Custo Unitário]]</f>
        <v>5097.890494484549</v>
      </c>
      <c r="Q4374" s="5">
        <f>tb_vendas[[#This Row],[Valor Total]]-tb_vendas[[#This Row],[Custo Total]]</f>
        <v>3287.7595055154507</v>
      </c>
      <c r="R4374" s="2">
        <v>1</v>
      </c>
      <c r="S4374" s="3">
        <v>0</v>
      </c>
      <c r="T4374" t="s">
        <v>80</v>
      </c>
      <c r="U4374" t="s">
        <v>84</v>
      </c>
    </row>
    <row r="4375" spans="1:21" x14ac:dyDescent="0.3">
      <c r="A4375" s="3" t="s">
        <v>4459</v>
      </c>
      <c r="B4375" s="1">
        <v>45421</v>
      </c>
      <c r="C4375" s="7" t="str">
        <f>TEXT(tb_vendas[[#This Row],[Data do Pedido]],"aaaa-mm")</f>
        <v>2024-05</v>
      </c>
      <c r="D4375" s="1" t="s">
        <v>6590</v>
      </c>
      <c r="E4375" t="s">
        <v>20</v>
      </c>
      <c r="F4375" t="s">
        <v>34</v>
      </c>
      <c r="G4375" t="s">
        <v>40</v>
      </c>
      <c r="H4375" t="s">
        <v>46</v>
      </c>
      <c r="I4375" t="s">
        <v>48</v>
      </c>
      <c r="J4375" t="s">
        <v>64</v>
      </c>
      <c r="K4375" t="s">
        <v>75</v>
      </c>
      <c r="L4375">
        <v>42</v>
      </c>
      <c r="M4375" s="5">
        <v>26.11</v>
      </c>
      <c r="N4375" s="5">
        <f t="shared" si="68"/>
        <v>1096.6199999999999</v>
      </c>
      <c r="O4375" s="5">
        <v>17.850791052302601</v>
      </c>
      <c r="P4375" s="5">
        <f>tb_vendas[[#This Row],[Quantidade]]*tb_vendas[[#This Row],[Custo Unitário]]</f>
        <v>749.73322419670922</v>
      </c>
      <c r="Q4375" s="5">
        <f>tb_vendas[[#This Row],[Valor Total]]-tb_vendas[[#This Row],[Custo Total]]</f>
        <v>346.88677580329067</v>
      </c>
      <c r="R4375" s="2">
        <v>8</v>
      </c>
      <c r="S4375" s="3">
        <v>3</v>
      </c>
      <c r="T4375" t="s">
        <v>81</v>
      </c>
      <c r="U4375" t="s">
        <v>82</v>
      </c>
    </row>
    <row r="4376" spans="1:21" x14ac:dyDescent="0.3">
      <c r="A4376" s="3" t="s">
        <v>4460</v>
      </c>
      <c r="B4376" s="1">
        <v>45421</v>
      </c>
      <c r="C4376" s="7" t="str">
        <f>TEXT(tb_vendas[[#This Row],[Data do Pedido]],"aaaa-mm")</f>
        <v>2024-05</v>
      </c>
      <c r="D4376" s="1" t="s">
        <v>6593</v>
      </c>
      <c r="E4376" t="s">
        <v>18</v>
      </c>
      <c r="F4376" t="s">
        <v>32</v>
      </c>
      <c r="G4376" t="s">
        <v>39</v>
      </c>
      <c r="H4376" t="s">
        <v>45</v>
      </c>
      <c r="I4376" t="s">
        <v>54</v>
      </c>
      <c r="J4376" t="s">
        <v>68</v>
      </c>
      <c r="K4376" t="s">
        <v>76</v>
      </c>
      <c r="L4376">
        <v>16</v>
      </c>
      <c r="M4376" s="5">
        <v>86.64</v>
      </c>
      <c r="N4376" s="5">
        <f t="shared" si="68"/>
        <v>1386.24</v>
      </c>
      <c r="O4376" s="5">
        <v>27.754598284942325</v>
      </c>
      <c r="P4376" s="5">
        <f>tb_vendas[[#This Row],[Quantidade]]*tb_vendas[[#This Row],[Custo Unitário]]</f>
        <v>444.07357255907721</v>
      </c>
      <c r="Q4376" s="5">
        <f>tb_vendas[[#This Row],[Valor Total]]-tb_vendas[[#This Row],[Custo Total]]</f>
        <v>942.1664274409228</v>
      </c>
      <c r="R4376" s="2">
        <v>6</v>
      </c>
      <c r="S4376" s="3">
        <v>5</v>
      </c>
      <c r="T4376" t="s">
        <v>81</v>
      </c>
      <c r="U4376" t="s">
        <v>82</v>
      </c>
    </row>
    <row r="4377" spans="1:21" x14ac:dyDescent="0.3">
      <c r="A4377" s="3" t="s">
        <v>4461</v>
      </c>
      <c r="B4377" s="1">
        <v>45422</v>
      </c>
      <c r="C4377" s="7" t="str">
        <f>TEXT(tb_vendas[[#This Row],[Data do Pedido]],"aaaa-mm")</f>
        <v>2024-05</v>
      </c>
      <c r="D4377" s="1" t="s">
        <v>6589</v>
      </c>
      <c r="E4377" t="s">
        <v>16</v>
      </c>
      <c r="F4377" t="s">
        <v>25</v>
      </c>
      <c r="G4377" t="s">
        <v>40</v>
      </c>
      <c r="H4377" t="s">
        <v>46</v>
      </c>
      <c r="I4377" t="s">
        <v>57</v>
      </c>
      <c r="J4377" t="s">
        <v>66</v>
      </c>
      <c r="K4377" t="s">
        <v>78</v>
      </c>
      <c r="L4377">
        <v>78</v>
      </c>
      <c r="M4377" s="5">
        <v>76.650000000000006</v>
      </c>
      <c r="N4377" s="5">
        <f t="shared" si="68"/>
        <v>5978.7000000000007</v>
      </c>
      <c r="O4377" s="5">
        <v>28.844394925968952</v>
      </c>
      <c r="P4377" s="5">
        <f>tb_vendas[[#This Row],[Quantidade]]*tb_vendas[[#This Row],[Custo Unitário]]</f>
        <v>2249.8628042255782</v>
      </c>
      <c r="Q4377" s="5">
        <f>tb_vendas[[#This Row],[Valor Total]]-tb_vendas[[#This Row],[Custo Total]]</f>
        <v>3728.8371957744225</v>
      </c>
      <c r="R4377" s="2">
        <v>7</v>
      </c>
      <c r="S4377" s="3">
        <v>2</v>
      </c>
      <c r="T4377" t="s">
        <v>81</v>
      </c>
      <c r="U4377" t="s">
        <v>84</v>
      </c>
    </row>
    <row r="4378" spans="1:21" x14ac:dyDescent="0.3">
      <c r="A4378" s="3" t="s">
        <v>4462</v>
      </c>
      <c r="B4378" s="1">
        <v>45422</v>
      </c>
      <c r="C4378" s="7" t="str">
        <f>TEXT(tb_vendas[[#This Row],[Data do Pedido]],"aaaa-mm")</f>
        <v>2024-05</v>
      </c>
      <c r="D4378" s="1" t="s">
        <v>6592</v>
      </c>
      <c r="E4378" t="s">
        <v>21</v>
      </c>
      <c r="F4378" t="s">
        <v>38</v>
      </c>
      <c r="G4378" t="s">
        <v>39</v>
      </c>
      <c r="H4378" t="s">
        <v>45</v>
      </c>
      <c r="I4378" t="s">
        <v>57</v>
      </c>
      <c r="J4378" t="s">
        <v>66</v>
      </c>
      <c r="K4378" t="s">
        <v>76</v>
      </c>
      <c r="L4378">
        <v>92</v>
      </c>
      <c r="M4378" s="5">
        <v>41.72</v>
      </c>
      <c r="N4378" s="5">
        <f t="shared" si="68"/>
        <v>3838.24</v>
      </c>
      <c r="O4378" s="5">
        <v>11.242712140249663</v>
      </c>
      <c r="P4378" s="5">
        <f>tb_vendas[[#This Row],[Quantidade]]*tb_vendas[[#This Row],[Custo Unitário]]</f>
        <v>1034.3295169029691</v>
      </c>
      <c r="Q4378" s="5">
        <f>tb_vendas[[#This Row],[Valor Total]]-tb_vendas[[#This Row],[Custo Total]]</f>
        <v>2803.9104830970309</v>
      </c>
      <c r="R4378" s="2">
        <v>4</v>
      </c>
      <c r="S4378" s="3">
        <v>7</v>
      </c>
      <c r="T4378" t="s">
        <v>79</v>
      </c>
      <c r="U4378" t="s">
        <v>82</v>
      </c>
    </row>
    <row r="4379" spans="1:21" x14ac:dyDescent="0.3">
      <c r="A4379" s="3" t="s">
        <v>4463</v>
      </c>
      <c r="B4379" s="1">
        <v>45422</v>
      </c>
      <c r="C4379" s="7" t="str">
        <f>TEXT(tb_vendas[[#This Row],[Data do Pedido]],"aaaa-mm")</f>
        <v>2024-05</v>
      </c>
      <c r="D4379" s="1" t="s">
        <v>6590</v>
      </c>
      <c r="E4379" t="s">
        <v>22</v>
      </c>
      <c r="F4379" t="s">
        <v>25</v>
      </c>
      <c r="G4379" t="s">
        <v>40</v>
      </c>
      <c r="H4379" t="s">
        <v>46</v>
      </c>
      <c r="I4379" t="s">
        <v>61</v>
      </c>
      <c r="J4379" t="s">
        <v>68</v>
      </c>
      <c r="K4379" t="s">
        <v>72</v>
      </c>
      <c r="L4379">
        <v>8</v>
      </c>
      <c r="M4379" s="5">
        <v>86.25</v>
      </c>
      <c r="N4379" s="5">
        <f t="shared" si="68"/>
        <v>690</v>
      </c>
      <c r="O4379" s="5">
        <v>22.478777438639181</v>
      </c>
      <c r="P4379" s="5">
        <f>tb_vendas[[#This Row],[Quantidade]]*tb_vendas[[#This Row],[Custo Unitário]]</f>
        <v>179.83021950911345</v>
      </c>
      <c r="Q4379" s="5">
        <f>tb_vendas[[#This Row],[Valor Total]]-tb_vendas[[#This Row],[Custo Total]]</f>
        <v>510.16978049088652</v>
      </c>
      <c r="R4379" s="2">
        <v>6</v>
      </c>
      <c r="S4379" s="3">
        <v>1</v>
      </c>
      <c r="T4379" t="s">
        <v>79</v>
      </c>
      <c r="U4379" t="s">
        <v>83</v>
      </c>
    </row>
    <row r="4380" spans="1:21" x14ac:dyDescent="0.3">
      <c r="A4380" s="3" t="s">
        <v>4464</v>
      </c>
      <c r="B4380" s="1">
        <v>45422</v>
      </c>
      <c r="C4380" s="7" t="str">
        <f>TEXT(tb_vendas[[#This Row],[Data do Pedido]],"aaaa-mm")</f>
        <v>2024-05</v>
      </c>
      <c r="D4380" s="1" t="s">
        <v>6590</v>
      </c>
      <c r="E4380" t="s">
        <v>22</v>
      </c>
      <c r="F4380" t="s">
        <v>25</v>
      </c>
      <c r="G4380" t="s">
        <v>40</v>
      </c>
      <c r="H4380" t="s">
        <v>46</v>
      </c>
      <c r="I4380" t="s">
        <v>51</v>
      </c>
      <c r="J4380" t="s">
        <v>65</v>
      </c>
      <c r="K4380" t="s">
        <v>77</v>
      </c>
      <c r="L4380">
        <v>39</v>
      </c>
      <c r="M4380" s="5">
        <v>54.24</v>
      </c>
      <c r="N4380" s="5">
        <f t="shared" si="68"/>
        <v>2115.36</v>
      </c>
      <c r="O4380" s="5">
        <v>51.260746645795983</v>
      </c>
      <c r="P4380" s="5">
        <f>tb_vendas[[#This Row],[Quantidade]]*tb_vendas[[#This Row],[Custo Unitário]]</f>
        <v>1999.1691191860434</v>
      </c>
      <c r="Q4380" s="5">
        <f>tb_vendas[[#This Row],[Valor Total]]-tb_vendas[[#This Row],[Custo Total]]</f>
        <v>116.19088081395671</v>
      </c>
      <c r="R4380" s="2">
        <v>2</v>
      </c>
      <c r="S4380" s="3">
        <v>0</v>
      </c>
      <c r="T4380" t="s">
        <v>81</v>
      </c>
      <c r="U4380" t="s">
        <v>84</v>
      </c>
    </row>
    <row r="4381" spans="1:21" x14ac:dyDescent="0.3">
      <c r="A4381" s="3" t="s">
        <v>4465</v>
      </c>
      <c r="B4381" s="1">
        <v>45422</v>
      </c>
      <c r="C4381" s="7" t="str">
        <f>TEXT(tb_vendas[[#This Row],[Data do Pedido]],"aaaa-mm")</f>
        <v>2024-05</v>
      </c>
      <c r="D4381" s="1" t="s">
        <v>6588</v>
      </c>
      <c r="E4381" t="s">
        <v>20</v>
      </c>
      <c r="F4381" t="s">
        <v>28</v>
      </c>
      <c r="G4381" t="s">
        <v>43</v>
      </c>
      <c r="H4381" t="s">
        <v>45</v>
      </c>
      <c r="I4381" t="s">
        <v>55</v>
      </c>
      <c r="J4381" t="s">
        <v>69</v>
      </c>
      <c r="K4381" t="s">
        <v>75</v>
      </c>
      <c r="L4381">
        <v>13</v>
      </c>
      <c r="M4381" s="5">
        <v>35.4</v>
      </c>
      <c r="N4381" s="5">
        <f t="shared" si="68"/>
        <v>460.2</v>
      </c>
      <c r="O4381" s="5">
        <v>9.4517964235007952</v>
      </c>
      <c r="P4381" s="5">
        <f>tb_vendas[[#This Row],[Quantidade]]*tb_vendas[[#This Row],[Custo Unitário]]</f>
        <v>122.87335350551034</v>
      </c>
      <c r="Q4381" s="5">
        <f>tb_vendas[[#This Row],[Valor Total]]-tb_vendas[[#This Row],[Custo Total]]</f>
        <v>337.32664649448964</v>
      </c>
      <c r="R4381" s="2">
        <v>1</v>
      </c>
      <c r="S4381" s="3">
        <v>2</v>
      </c>
      <c r="T4381" t="s">
        <v>79</v>
      </c>
      <c r="U4381" t="s">
        <v>85</v>
      </c>
    </row>
    <row r="4382" spans="1:21" x14ac:dyDescent="0.3">
      <c r="A4382" s="3" t="s">
        <v>4466</v>
      </c>
      <c r="B4382" s="1">
        <v>45422</v>
      </c>
      <c r="C4382" s="7" t="str">
        <f>TEXT(tb_vendas[[#This Row],[Data do Pedido]],"aaaa-mm")</f>
        <v>2024-05</v>
      </c>
      <c r="D4382" s="1" t="s">
        <v>6592</v>
      </c>
      <c r="E4382" t="s">
        <v>23</v>
      </c>
      <c r="F4382" t="s">
        <v>34</v>
      </c>
      <c r="G4382" t="s">
        <v>40</v>
      </c>
      <c r="H4382" t="s">
        <v>46</v>
      </c>
      <c r="I4382" t="s">
        <v>56</v>
      </c>
      <c r="J4382" t="s">
        <v>63</v>
      </c>
      <c r="K4382" t="s">
        <v>75</v>
      </c>
      <c r="L4382">
        <v>86</v>
      </c>
      <c r="M4382" s="5">
        <v>47.45</v>
      </c>
      <c r="N4382" s="5">
        <f t="shared" si="68"/>
        <v>4080.7000000000003</v>
      </c>
      <c r="O4382" s="5">
        <v>15.951771473682767</v>
      </c>
      <c r="P4382" s="5">
        <f>tb_vendas[[#This Row],[Quantidade]]*tb_vendas[[#This Row],[Custo Unitário]]</f>
        <v>1371.8523467367179</v>
      </c>
      <c r="Q4382" s="5">
        <f>tb_vendas[[#This Row],[Valor Total]]-tb_vendas[[#This Row],[Custo Total]]</f>
        <v>2708.8476532632822</v>
      </c>
      <c r="R4382" s="2">
        <v>8</v>
      </c>
      <c r="S4382" s="3">
        <v>10</v>
      </c>
      <c r="T4382" t="s">
        <v>79</v>
      </c>
      <c r="U4382" t="s">
        <v>83</v>
      </c>
    </row>
    <row r="4383" spans="1:21" x14ac:dyDescent="0.3">
      <c r="A4383" s="3" t="s">
        <v>4467</v>
      </c>
      <c r="B4383" s="1">
        <v>45422</v>
      </c>
      <c r="C4383" s="7" t="str">
        <f>TEXT(tb_vendas[[#This Row],[Data do Pedido]],"aaaa-mm")</f>
        <v>2024-05</v>
      </c>
      <c r="D4383" s="1" t="s">
        <v>6590</v>
      </c>
      <c r="E4383" t="s">
        <v>20</v>
      </c>
      <c r="F4383" t="s">
        <v>35</v>
      </c>
      <c r="G4383" t="s">
        <v>44</v>
      </c>
      <c r="H4383" t="s">
        <v>46</v>
      </c>
      <c r="I4383" t="s">
        <v>54</v>
      </c>
      <c r="J4383" t="s">
        <v>68</v>
      </c>
      <c r="K4383" t="s">
        <v>71</v>
      </c>
      <c r="L4383">
        <v>8</v>
      </c>
      <c r="M4383" s="5">
        <v>58.54</v>
      </c>
      <c r="N4383" s="5">
        <f t="shared" si="68"/>
        <v>468.32</v>
      </c>
      <c r="O4383" s="5">
        <v>40.2664191288913</v>
      </c>
      <c r="P4383" s="5">
        <f>tb_vendas[[#This Row],[Quantidade]]*tb_vendas[[#This Row],[Custo Unitário]]</f>
        <v>322.1313530311304</v>
      </c>
      <c r="Q4383" s="5">
        <f>tb_vendas[[#This Row],[Valor Total]]-tb_vendas[[#This Row],[Custo Total]]</f>
        <v>146.18864696886959</v>
      </c>
      <c r="R4383" s="2">
        <v>1</v>
      </c>
      <c r="S4383" s="3">
        <v>7</v>
      </c>
      <c r="T4383" t="s">
        <v>81</v>
      </c>
      <c r="U4383" t="s">
        <v>84</v>
      </c>
    </row>
    <row r="4384" spans="1:21" x14ac:dyDescent="0.3">
      <c r="A4384" s="3" t="s">
        <v>4468</v>
      </c>
      <c r="B4384" s="1">
        <v>45423</v>
      </c>
      <c r="C4384" s="7" t="str">
        <f>TEXT(tb_vendas[[#This Row],[Data do Pedido]],"aaaa-mm")</f>
        <v>2024-05</v>
      </c>
      <c r="D4384" s="1" t="s">
        <v>6593</v>
      </c>
      <c r="E4384" t="s">
        <v>23</v>
      </c>
      <c r="F4384" t="s">
        <v>34</v>
      </c>
      <c r="G4384" t="s">
        <v>40</v>
      </c>
      <c r="H4384" t="s">
        <v>46</v>
      </c>
      <c r="I4384" t="s">
        <v>47</v>
      </c>
      <c r="J4384" t="s">
        <v>63</v>
      </c>
      <c r="K4384" t="s">
        <v>75</v>
      </c>
      <c r="L4384">
        <v>68</v>
      </c>
      <c r="M4384" s="5">
        <v>95.73</v>
      </c>
      <c r="N4384" s="5">
        <f t="shared" si="68"/>
        <v>6509.64</v>
      </c>
      <c r="O4384" s="5">
        <v>24.75398715346433</v>
      </c>
      <c r="P4384" s="5">
        <f>tb_vendas[[#This Row],[Quantidade]]*tb_vendas[[#This Row],[Custo Unitário]]</f>
        <v>1683.2711264355744</v>
      </c>
      <c r="Q4384" s="5">
        <f>tb_vendas[[#This Row],[Valor Total]]-tb_vendas[[#This Row],[Custo Total]]</f>
        <v>4826.3688735644264</v>
      </c>
      <c r="R4384" s="2">
        <v>1</v>
      </c>
      <c r="S4384" s="3">
        <v>8</v>
      </c>
      <c r="T4384" t="s">
        <v>79</v>
      </c>
      <c r="U4384" t="s">
        <v>83</v>
      </c>
    </row>
    <row r="4385" spans="1:21" x14ac:dyDescent="0.3">
      <c r="A4385" s="3" t="s">
        <v>4469</v>
      </c>
      <c r="B4385" s="1">
        <v>45423</v>
      </c>
      <c r="C4385" s="7" t="str">
        <f>TEXT(tb_vendas[[#This Row],[Data do Pedido]],"aaaa-mm")</f>
        <v>2024-05</v>
      </c>
      <c r="D4385" s="1" t="s">
        <v>6589</v>
      </c>
      <c r="E4385" t="s">
        <v>23</v>
      </c>
      <c r="F4385" t="s">
        <v>29</v>
      </c>
      <c r="G4385" t="s">
        <v>43</v>
      </c>
      <c r="H4385" t="s">
        <v>45</v>
      </c>
      <c r="I4385" t="s">
        <v>61</v>
      </c>
      <c r="J4385" t="s">
        <v>68</v>
      </c>
      <c r="K4385" t="s">
        <v>76</v>
      </c>
      <c r="L4385">
        <v>64</v>
      </c>
      <c r="M4385" s="5">
        <v>36.43</v>
      </c>
      <c r="N4385" s="5">
        <f t="shared" si="68"/>
        <v>2331.52</v>
      </c>
      <c r="O4385" s="5">
        <v>14.265925564991345</v>
      </c>
      <c r="P4385" s="5">
        <f>tb_vendas[[#This Row],[Quantidade]]*tb_vendas[[#This Row],[Custo Unitário]]</f>
        <v>913.01923615944611</v>
      </c>
      <c r="Q4385" s="5">
        <f>tb_vendas[[#This Row],[Valor Total]]-tb_vendas[[#This Row],[Custo Total]]</f>
        <v>1418.5007638405539</v>
      </c>
      <c r="R4385" s="2">
        <v>5</v>
      </c>
      <c r="S4385" s="3">
        <v>3</v>
      </c>
      <c r="T4385" t="s">
        <v>79</v>
      </c>
      <c r="U4385" t="s">
        <v>85</v>
      </c>
    </row>
    <row r="4386" spans="1:21" x14ac:dyDescent="0.3">
      <c r="A4386" s="3" t="s">
        <v>4470</v>
      </c>
      <c r="B4386" s="1">
        <v>45423</v>
      </c>
      <c r="C4386" s="7" t="str">
        <f>TEXT(tb_vendas[[#This Row],[Data do Pedido]],"aaaa-mm")</f>
        <v>2024-05</v>
      </c>
      <c r="D4386" s="1" t="s">
        <v>6590</v>
      </c>
      <c r="E4386" t="s">
        <v>17</v>
      </c>
      <c r="F4386" t="s">
        <v>26</v>
      </c>
      <c r="G4386" t="s">
        <v>41</v>
      </c>
      <c r="H4386" t="s">
        <v>45</v>
      </c>
      <c r="I4386" t="s">
        <v>48</v>
      </c>
      <c r="J4386" t="s">
        <v>64</v>
      </c>
      <c r="K4386" t="s">
        <v>73</v>
      </c>
      <c r="L4386">
        <v>97</v>
      </c>
      <c r="M4386" s="5">
        <v>81.92</v>
      </c>
      <c r="N4386" s="5">
        <f t="shared" si="68"/>
        <v>7946.24</v>
      </c>
      <c r="O4386" s="5">
        <v>20.727991962605717</v>
      </c>
      <c r="P4386" s="5">
        <f>tb_vendas[[#This Row],[Quantidade]]*tb_vendas[[#This Row],[Custo Unitário]]</f>
        <v>2010.6152203727545</v>
      </c>
      <c r="Q4386" s="5">
        <f>tb_vendas[[#This Row],[Valor Total]]-tb_vendas[[#This Row],[Custo Total]]</f>
        <v>5935.6247796272455</v>
      </c>
      <c r="R4386" s="2">
        <v>5</v>
      </c>
      <c r="S4386" s="3">
        <v>2</v>
      </c>
      <c r="T4386" t="s">
        <v>81</v>
      </c>
      <c r="U4386" t="s">
        <v>84</v>
      </c>
    </row>
    <row r="4387" spans="1:21" x14ac:dyDescent="0.3">
      <c r="A4387" s="3" t="s">
        <v>4471</v>
      </c>
      <c r="B4387" s="1">
        <v>45423</v>
      </c>
      <c r="C4387" s="7" t="str">
        <f>TEXT(tb_vendas[[#This Row],[Data do Pedido]],"aaaa-mm")</f>
        <v>2024-05</v>
      </c>
      <c r="D4387" s="1" t="s">
        <v>6590</v>
      </c>
      <c r="E4387" t="s">
        <v>17</v>
      </c>
      <c r="F4387" t="s">
        <v>28</v>
      </c>
      <c r="G4387" t="s">
        <v>43</v>
      </c>
      <c r="H4387" t="s">
        <v>45</v>
      </c>
      <c r="I4387" t="s">
        <v>56</v>
      </c>
      <c r="J4387" t="s">
        <v>63</v>
      </c>
      <c r="K4387" t="s">
        <v>72</v>
      </c>
      <c r="L4387">
        <v>77</v>
      </c>
      <c r="M4387" s="5">
        <v>13.8</v>
      </c>
      <c r="N4387" s="5">
        <f t="shared" si="68"/>
        <v>1062.6000000000001</v>
      </c>
      <c r="O4387" s="5">
        <v>3.779563371150473</v>
      </c>
      <c r="P4387" s="5">
        <f>tb_vendas[[#This Row],[Quantidade]]*tb_vendas[[#This Row],[Custo Unitário]]</f>
        <v>291.02637957858644</v>
      </c>
      <c r="Q4387" s="5">
        <f>tb_vendas[[#This Row],[Valor Total]]-tb_vendas[[#This Row],[Custo Total]]</f>
        <v>771.57362042141369</v>
      </c>
      <c r="R4387" s="2">
        <v>3</v>
      </c>
      <c r="S4387" s="3">
        <v>0</v>
      </c>
      <c r="T4387" t="s">
        <v>79</v>
      </c>
      <c r="U4387" t="s">
        <v>82</v>
      </c>
    </row>
    <row r="4388" spans="1:21" x14ac:dyDescent="0.3">
      <c r="A4388" s="3" t="s">
        <v>4472</v>
      </c>
      <c r="B4388" s="1">
        <v>45423</v>
      </c>
      <c r="C4388" s="7" t="str">
        <f>TEXT(tb_vendas[[#This Row],[Data do Pedido]],"aaaa-mm")</f>
        <v>2024-05</v>
      </c>
      <c r="D4388" s="1" t="s">
        <v>6588</v>
      </c>
      <c r="E4388" t="s">
        <v>23</v>
      </c>
      <c r="F4388" t="s">
        <v>37</v>
      </c>
      <c r="G4388" t="s">
        <v>41</v>
      </c>
      <c r="H4388" t="s">
        <v>45</v>
      </c>
      <c r="I4388" t="s">
        <v>52</v>
      </c>
      <c r="J4388" t="s">
        <v>67</v>
      </c>
      <c r="K4388" t="s">
        <v>78</v>
      </c>
      <c r="L4388">
        <v>86</v>
      </c>
      <c r="M4388" s="5">
        <v>72.319999999999993</v>
      </c>
      <c r="N4388" s="5">
        <f t="shared" si="68"/>
        <v>6219.5199999999995</v>
      </c>
      <c r="O4388" s="5">
        <v>49.326852432626168</v>
      </c>
      <c r="P4388" s="5">
        <f>tb_vendas[[#This Row],[Quantidade]]*tb_vendas[[#This Row],[Custo Unitário]]</f>
        <v>4242.1093092058509</v>
      </c>
      <c r="Q4388" s="5">
        <f>tb_vendas[[#This Row],[Valor Total]]-tb_vendas[[#This Row],[Custo Total]]</f>
        <v>1977.4106907941486</v>
      </c>
      <c r="R4388" s="2">
        <v>2</v>
      </c>
      <c r="S4388" s="3">
        <v>3</v>
      </c>
      <c r="T4388" t="s">
        <v>79</v>
      </c>
      <c r="U4388" t="s">
        <v>85</v>
      </c>
    </row>
    <row r="4389" spans="1:21" x14ac:dyDescent="0.3">
      <c r="A4389" s="3" t="s">
        <v>4473</v>
      </c>
      <c r="B4389" s="1">
        <v>45423</v>
      </c>
      <c r="C4389" s="7" t="str">
        <f>TEXT(tb_vendas[[#This Row],[Data do Pedido]],"aaaa-mm")</f>
        <v>2024-05</v>
      </c>
      <c r="D4389" s="1" t="s">
        <v>6593</v>
      </c>
      <c r="E4389" t="s">
        <v>19</v>
      </c>
      <c r="F4389" t="s">
        <v>38</v>
      </c>
      <c r="G4389" t="s">
        <v>39</v>
      </c>
      <c r="H4389" t="s">
        <v>45</v>
      </c>
      <c r="I4389" t="s">
        <v>50</v>
      </c>
      <c r="J4389" t="s">
        <v>66</v>
      </c>
      <c r="K4389" t="s">
        <v>77</v>
      </c>
      <c r="L4389">
        <v>3</v>
      </c>
      <c r="M4389" s="5">
        <v>3.45</v>
      </c>
      <c r="N4389" s="5">
        <f t="shared" si="68"/>
        <v>10.350000000000001</v>
      </c>
      <c r="O4389" s="5">
        <v>1.3166784835339658</v>
      </c>
      <c r="P4389" s="5">
        <f>tb_vendas[[#This Row],[Quantidade]]*tb_vendas[[#This Row],[Custo Unitário]]</f>
        <v>3.9500354506018973</v>
      </c>
      <c r="Q4389" s="5">
        <f>tb_vendas[[#This Row],[Valor Total]]-tb_vendas[[#This Row],[Custo Total]]</f>
        <v>6.3999645493981046</v>
      </c>
      <c r="R4389" s="2">
        <v>5</v>
      </c>
      <c r="S4389" s="3">
        <v>8</v>
      </c>
      <c r="T4389" t="s">
        <v>81</v>
      </c>
      <c r="U4389" t="s">
        <v>85</v>
      </c>
    </row>
    <row r="4390" spans="1:21" x14ac:dyDescent="0.3">
      <c r="A4390" s="3" t="s">
        <v>4474</v>
      </c>
      <c r="B4390" s="1">
        <v>45424</v>
      </c>
      <c r="C4390" s="7" t="str">
        <f>TEXT(tb_vendas[[#This Row],[Data do Pedido]],"aaaa-mm")</f>
        <v>2024-05</v>
      </c>
      <c r="D4390" s="1" t="s">
        <v>6591</v>
      </c>
      <c r="E4390" t="s">
        <v>19</v>
      </c>
      <c r="F4390" t="s">
        <v>34</v>
      </c>
      <c r="G4390" t="s">
        <v>40</v>
      </c>
      <c r="H4390" t="s">
        <v>46</v>
      </c>
      <c r="I4390" t="s">
        <v>51</v>
      </c>
      <c r="J4390" t="s">
        <v>65</v>
      </c>
      <c r="K4390" t="s">
        <v>74</v>
      </c>
      <c r="L4390">
        <v>82</v>
      </c>
      <c r="M4390" s="5">
        <v>12.1</v>
      </c>
      <c r="N4390" s="5">
        <f t="shared" si="68"/>
        <v>992.19999999999993</v>
      </c>
      <c r="O4390" s="5">
        <v>4.8742175899072047</v>
      </c>
      <c r="P4390" s="5">
        <f>tb_vendas[[#This Row],[Quantidade]]*tb_vendas[[#This Row],[Custo Unitário]]</f>
        <v>399.68584237239077</v>
      </c>
      <c r="Q4390" s="5">
        <f>tb_vendas[[#This Row],[Valor Total]]-tb_vendas[[#This Row],[Custo Total]]</f>
        <v>592.51415762760917</v>
      </c>
      <c r="R4390" s="2">
        <v>1</v>
      </c>
      <c r="S4390" s="3">
        <v>4</v>
      </c>
      <c r="T4390" t="s">
        <v>79</v>
      </c>
      <c r="U4390" t="s">
        <v>85</v>
      </c>
    </row>
    <row r="4391" spans="1:21" x14ac:dyDescent="0.3">
      <c r="A4391" s="3" t="s">
        <v>4475</v>
      </c>
      <c r="B4391" s="1">
        <v>45424</v>
      </c>
      <c r="C4391" s="7" t="str">
        <f>TEXT(tb_vendas[[#This Row],[Data do Pedido]],"aaaa-mm")</f>
        <v>2024-05</v>
      </c>
      <c r="D4391" s="1" t="s">
        <v>6589</v>
      </c>
      <c r="E4391" t="s">
        <v>20</v>
      </c>
      <c r="F4391" t="s">
        <v>36</v>
      </c>
      <c r="G4391" t="s">
        <v>39</v>
      </c>
      <c r="H4391" t="s">
        <v>45</v>
      </c>
      <c r="I4391" t="s">
        <v>60</v>
      </c>
      <c r="J4391" t="s">
        <v>69</v>
      </c>
      <c r="K4391" t="s">
        <v>72</v>
      </c>
      <c r="L4391">
        <v>50</v>
      </c>
      <c r="M4391" s="5">
        <v>92.15</v>
      </c>
      <c r="N4391" s="5">
        <f t="shared" si="68"/>
        <v>4607.5</v>
      </c>
      <c r="O4391" s="5">
        <v>66.270453149257463</v>
      </c>
      <c r="P4391" s="5">
        <f>tb_vendas[[#This Row],[Quantidade]]*tb_vendas[[#This Row],[Custo Unitário]]</f>
        <v>3313.5226574628732</v>
      </c>
      <c r="Q4391" s="5">
        <f>tb_vendas[[#This Row],[Valor Total]]-tb_vendas[[#This Row],[Custo Total]]</f>
        <v>1293.9773425371268</v>
      </c>
      <c r="R4391" s="2">
        <v>10</v>
      </c>
      <c r="S4391" s="3">
        <v>7</v>
      </c>
      <c r="T4391" t="s">
        <v>81</v>
      </c>
      <c r="U4391" t="s">
        <v>85</v>
      </c>
    </row>
    <row r="4392" spans="1:21" x14ac:dyDescent="0.3">
      <c r="A4392" s="3" t="s">
        <v>4476</v>
      </c>
      <c r="B4392" s="1">
        <v>45424</v>
      </c>
      <c r="C4392" s="7" t="str">
        <f>TEXT(tb_vendas[[#This Row],[Data do Pedido]],"aaaa-mm")</f>
        <v>2024-05</v>
      </c>
      <c r="D4392" s="1" t="s">
        <v>6590</v>
      </c>
      <c r="E4392" t="s">
        <v>21</v>
      </c>
      <c r="F4392" t="s">
        <v>26</v>
      </c>
      <c r="G4392" t="s">
        <v>41</v>
      </c>
      <c r="H4392" t="s">
        <v>45</v>
      </c>
      <c r="I4392" t="s">
        <v>56</v>
      </c>
      <c r="J4392" t="s">
        <v>63</v>
      </c>
      <c r="K4392" t="s">
        <v>71</v>
      </c>
      <c r="L4392">
        <v>9</v>
      </c>
      <c r="M4392" s="5">
        <v>14.48</v>
      </c>
      <c r="N4392" s="5">
        <f t="shared" si="68"/>
        <v>130.32</v>
      </c>
      <c r="O4392" s="5">
        <v>11.680390889316095</v>
      </c>
      <c r="P4392" s="5">
        <f>tb_vendas[[#This Row],[Quantidade]]*tb_vendas[[#This Row],[Custo Unitário]]</f>
        <v>105.12351800384486</v>
      </c>
      <c r="Q4392" s="5">
        <f>tb_vendas[[#This Row],[Valor Total]]-tb_vendas[[#This Row],[Custo Total]]</f>
        <v>25.196481996155129</v>
      </c>
      <c r="R4392" s="2">
        <v>6</v>
      </c>
      <c r="S4392" s="3">
        <v>3</v>
      </c>
      <c r="T4392" t="s">
        <v>81</v>
      </c>
      <c r="U4392" t="s">
        <v>82</v>
      </c>
    </row>
    <row r="4393" spans="1:21" x14ac:dyDescent="0.3">
      <c r="A4393" s="3" t="s">
        <v>4477</v>
      </c>
      <c r="B4393" s="1">
        <v>45425</v>
      </c>
      <c r="C4393" s="7" t="str">
        <f>TEXT(tb_vendas[[#This Row],[Data do Pedido]],"aaaa-mm")</f>
        <v>2024-05</v>
      </c>
      <c r="D4393" s="1" t="s">
        <v>6593</v>
      </c>
      <c r="E4393" t="s">
        <v>21</v>
      </c>
      <c r="F4393" t="s">
        <v>34</v>
      </c>
      <c r="G4393" t="s">
        <v>40</v>
      </c>
      <c r="H4393" t="s">
        <v>46</v>
      </c>
      <c r="I4393" t="s">
        <v>60</v>
      </c>
      <c r="J4393" t="s">
        <v>69</v>
      </c>
      <c r="K4393" t="s">
        <v>72</v>
      </c>
      <c r="L4393">
        <v>72</v>
      </c>
      <c r="M4393" s="5">
        <v>72.56</v>
      </c>
      <c r="N4393" s="5">
        <f t="shared" si="68"/>
        <v>5224.32</v>
      </c>
      <c r="O4393" s="5">
        <v>19.249086980417712</v>
      </c>
      <c r="P4393" s="5">
        <f>tb_vendas[[#This Row],[Quantidade]]*tb_vendas[[#This Row],[Custo Unitário]]</f>
        <v>1385.9342625900752</v>
      </c>
      <c r="Q4393" s="5">
        <f>tb_vendas[[#This Row],[Valor Total]]-tb_vendas[[#This Row],[Custo Total]]</f>
        <v>3838.3857374099243</v>
      </c>
      <c r="R4393" s="2">
        <v>3</v>
      </c>
      <c r="S4393" s="3">
        <v>5</v>
      </c>
      <c r="T4393" t="s">
        <v>79</v>
      </c>
      <c r="U4393" t="s">
        <v>85</v>
      </c>
    </row>
    <row r="4394" spans="1:21" x14ac:dyDescent="0.3">
      <c r="A4394" s="3" t="s">
        <v>4478</v>
      </c>
      <c r="B4394" s="1">
        <v>45425</v>
      </c>
      <c r="C4394" s="7" t="str">
        <f>TEXT(tb_vendas[[#This Row],[Data do Pedido]],"aaaa-mm")</f>
        <v>2024-05</v>
      </c>
      <c r="D4394" s="1" t="s">
        <v>6588</v>
      </c>
      <c r="E4394" t="s">
        <v>18</v>
      </c>
      <c r="F4394" t="s">
        <v>31</v>
      </c>
      <c r="G4394" t="s">
        <v>40</v>
      </c>
      <c r="H4394" t="s">
        <v>46</v>
      </c>
      <c r="I4394" t="s">
        <v>48</v>
      </c>
      <c r="J4394" t="s">
        <v>64</v>
      </c>
      <c r="K4394" t="s">
        <v>78</v>
      </c>
      <c r="L4394">
        <v>10</v>
      </c>
      <c r="M4394" s="5">
        <v>61.12</v>
      </c>
      <c r="N4394" s="5">
        <f t="shared" si="68"/>
        <v>611.19999999999993</v>
      </c>
      <c r="O4394" s="5">
        <v>23.164332287207596</v>
      </c>
      <c r="P4394" s="5">
        <f>tb_vendas[[#This Row],[Quantidade]]*tb_vendas[[#This Row],[Custo Unitário]]</f>
        <v>231.64332287207597</v>
      </c>
      <c r="Q4394" s="5">
        <f>tb_vendas[[#This Row],[Valor Total]]-tb_vendas[[#This Row],[Custo Total]]</f>
        <v>379.55667712792399</v>
      </c>
      <c r="R4394" s="2">
        <v>4</v>
      </c>
      <c r="S4394" s="3">
        <v>10</v>
      </c>
      <c r="T4394" t="s">
        <v>80</v>
      </c>
      <c r="U4394" t="s">
        <v>83</v>
      </c>
    </row>
    <row r="4395" spans="1:21" x14ac:dyDescent="0.3">
      <c r="A4395" s="3" t="s">
        <v>4479</v>
      </c>
      <c r="B4395" s="1">
        <v>45425</v>
      </c>
      <c r="C4395" s="7" t="str">
        <f>TEXT(tb_vendas[[#This Row],[Data do Pedido]],"aaaa-mm")</f>
        <v>2024-05</v>
      </c>
      <c r="D4395" s="1" t="s">
        <v>6593</v>
      </c>
      <c r="E4395" t="s">
        <v>23</v>
      </c>
      <c r="F4395" t="s">
        <v>32</v>
      </c>
      <c r="G4395" t="s">
        <v>39</v>
      </c>
      <c r="H4395" t="s">
        <v>45</v>
      </c>
      <c r="I4395" t="s">
        <v>54</v>
      </c>
      <c r="J4395" t="s">
        <v>68</v>
      </c>
      <c r="K4395" t="s">
        <v>76</v>
      </c>
      <c r="L4395">
        <v>72</v>
      </c>
      <c r="M4395" s="5">
        <v>58.91</v>
      </c>
      <c r="N4395" s="5">
        <f t="shared" si="68"/>
        <v>4241.5199999999995</v>
      </c>
      <c r="O4395" s="5">
        <v>27.958296342923774</v>
      </c>
      <c r="P4395" s="5">
        <f>tb_vendas[[#This Row],[Quantidade]]*tb_vendas[[#This Row],[Custo Unitário]]</f>
        <v>2012.9973366905117</v>
      </c>
      <c r="Q4395" s="5">
        <f>tb_vendas[[#This Row],[Valor Total]]-tb_vendas[[#This Row],[Custo Total]]</f>
        <v>2228.5226633094881</v>
      </c>
      <c r="R4395" s="2">
        <v>1</v>
      </c>
      <c r="S4395" s="3">
        <v>0</v>
      </c>
      <c r="T4395" t="s">
        <v>80</v>
      </c>
      <c r="U4395" t="s">
        <v>83</v>
      </c>
    </row>
    <row r="4396" spans="1:21" x14ac:dyDescent="0.3">
      <c r="A4396" s="3" t="s">
        <v>4480</v>
      </c>
      <c r="B4396" s="1">
        <v>45425</v>
      </c>
      <c r="C4396" s="7" t="str">
        <f>TEXT(tb_vendas[[#This Row],[Data do Pedido]],"aaaa-mm")</f>
        <v>2024-05</v>
      </c>
      <c r="D4396" s="1" t="s">
        <v>6589</v>
      </c>
      <c r="E4396" t="s">
        <v>18</v>
      </c>
      <c r="F4396" t="s">
        <v>33</v>
      </c>
      <c r="G4396" t="s">
        <v>42</v>
      </c>
      <c r="H4396" t="s">
        <v>46</v>
      </c>
      <c r="I4396" t="s">
        <v>59</v>
      </c>
      <c r="J4396" t="s">
        <v>70</v>
      </c>
      <c r="K4396" t="s">
        <v>75</v>
      </c>
      <c r="L4396">
        <v>59</v>
      </c>
      <c r="M4396" s="5">
        <v>41.4</v>
      </c>
      <c r="N4396" s="5">
        <f t="shared" si="68"/>
        <v>2442.6</v>
      </c>
      <c r="O4396" s="5">
        <v>18.212695239965964</v>
      </c>
      <c r="P4396" s="5">
        <f>tb_vendas[[#This Row],[Quantidade]]*tb_vendas[[#This Row],[Custo Unitário]]</f>
        <v>1074.5490191579918</v>
      </c>
      <c r="Q4396" s="5">
        <f>tb_vendas[[#This Row],[Valor Total]]-tb_vendas[[#This Row],[Custo Total]]</f>
        <v>1368.0509808420081</v>
      </c>
      <c r="R4396" s="2">
        <v>6</v>
      </c>
      <c r="S4396" s="3">
        <v>10</v>
      </c>
      <c r="T4396" t="s">
        <v>79</v>
      </c>
      <c r="U4396" t="s">
        <v>84</v>
      </c>
    </row>
    <row r="4397" spans="1:21" x14ac:dyDescent="0.3">
      <c r="A4397" s="3" t="s">
        <v>4481</v>
      </c>
      <c r="B4397" s="1">
        <v>45425</v>
      </c>
      <c r="C4397" s="7" t="str">
        <f>TEXT(tb_vendas[[#This Row],[Data do Pedido]],"aaaa-mm")</f>
        <v>2024-05</v>
      </c>
      <c r="D4397" s="1" t="s">
        <v>6591</v>
      </c>
      <c r="E4397" t="s">
        <v>22</v>
      </c>
      <c r="F4397" t="s">
        <v>24</v>
      </c>
      <c r="G4397" t="s">
        <v>39</v>
      </c>
      <c r="H4397" t="s">
        <v>45</v>
      </c>
      <c r="I4397" t="s">
        <v>62</v>
      </c>
      <c r="J4397" t="s">
        <v>70</v>
      </c>
      <c r="K4397" t="s">
        <v>77</v>
      </c>
      <c r="L4397">
        <v>5</v>
      </c>
      <c r="M4397" s="5">
        <v>62.22</v>
      </c>
      <c r="N4397" s="5">
        <f t="shared" si="68"/>
        <v>311.10000000000002</v>
      </c>
      <c r="O4397" s="5">
        <v>19.980862831310361</v>
      </c>
      <c r="P4397" s="5">
        <f>tb_vendas[[#This Row],[Quantidade]]*tb_vendas[[#This Row],[Custo Unitário]]</f>
        <v>99.904314156551806</v>
      </c>
      <c r="Q4397" s="5">
        <f>tb_vendas[[#This Row],[Valor Total]]-tb_vendas[[#This Row],[Custo Total]]</f>
        <v>211.19568584344822</v>
      </c>
      <c r="R4397" s="2">
        <v>2</v>
      </c>
      <c r="S4397" s="3">
        <v>7</v>
      </c>
      <c r="T4397" t="s">
        <v>81</v>
      </c>
      <c r="U4397" t="s">
        <v>83</v>
      </c>
    </row>
    <row r="4398" spans="1:21" x14ac:dyDescent="0.3">
      <c r="A4398" s="3" t="s">
        <v>4482</v>
      </c>
      <c r="B4398" s="1">
        <v>45426</v>
      </c>
      <c r="C4398" s="7" t="str">
        <f>TEXT(tb_vendas[[#This Row],[Data do Pedido]],"aaaa-mm")</f>
        <v>2024-05</v>
      </c>
      <c r="D4398" s="1" t="s">
        <v>6593</v>
      </c>
      <c r="E4398" t="s">
        <v>19</v>
      </c>
      <c r="F4398" t="s">
        <v>30</v>
      </c>
      <c r="G4398" t="s">
        <v>44</v>
      </c>
      <c r="H4398" t="s">
        <v>46</v>
      </c>
      <c r="I4398" t="s">
        <v>60</v>
      </c>
      <c r="J4398" t="s">
        <v>69</v>
      </c>
      <c r="K4398" t="s">
        <v>74</v>
      </c>
      <c r="L4398">
        <v>93</v>
      </c>
      <c r="M4398" s="5">
        <v>47.66</v>
      </c>
      <c r="N4398" s="5">
        <f t="shared" si="68"/>
        <v>4432.38</v>
      </c>
      <c r="O4398" s="5">
        <v>29.685948744302966</v>
      </c>
      <c r="P4398" s="5">
        <f>tb_vendas[[#This Row],[Quantidade]]*tb_vendas[[#This Row],[Custo Unitário]]</f>
        <v>2760.7932332201758</v>
      </c>
      <c r="Q4398" s="5">
        <f>tb_vendas[[#This Row],[Valor Total]]-tb_vendas[[#This Row],[Custo Total]]</f>
        <v>1671.5867667798243</v>
      </c>
      <c r="R4398" s="2">
        <v>8</v>
      </c>
      <c r="S4398" s="3">
        <v>3</v>
      </c>
      <c r="T4398" t="s">
        <v>79</v>
      </c>
      <c r="U4398" t="s">
        <v>83</v>
      </c>
    </row>
    <row r="4399" spans="1:21" x14ac:dyDescent="0.3">
      <c r="A4399" s="3" t="s">
        <v>4483</v>
      </c>
      <c r="B4399" s="1">
        <v>45426</v>
      </c>
      <c r="C4399" s="7" t="str">
        <f>TEXT(tb_vendas[[#This Row],[Data do Pedido]],"aaaa-mm")</f>
        <v>2024-05</v>
      </c>
      <c r="D4399" s="1" t="s">
        <v>6592</v>
      </c>
      <c r="E4399" t="s">
        <v>22</v>
      </c>
      <c r="F4399" t="s">
        <v>30</v>
      </c>
      <c r="G4399" t="s">
        <v>44</v>
      </c>
      <c r="H4399" t="s">
        <v>46</v>
      </c>
      <c r="I4399" t="s">
        <v>48</v>
      </c>
      <c r="J4399" t="s">
        <v>64</v>
      </c>
      <c r="K4399" t="s">
        <v>74</v>
      </c>
      <c r="L4399">
        <v>98</v>
      </c>
      <c r="M4399" s="5">
        <v>36.229999999999997</v>
      </c>
      <c r="N4399" s="5">
        <f t="shared" si="68"/>
        <v>3550.5399999999995</v>
      </c>
      <c r="O4399" s="5">
        <v>20.120345841490433</v>
      </c>
      <c r="P4399" s="5">
        <f>tb_vendas[[#This Row],[Quantidade]]*tb_vendas[[#This Row],[Custo Unitário]]</f>
        <v>1971.7938924660625</v>
      </c>
      <c r="Q4399" s="5">
        <f>tb_vendas[[#This Row],[Valor Total]]-tb_vendas[[#This Row],[Custo Total]]</f>
        <v>1578.746107533937</v>
      </c>
      <c r="R4399" s="2">
        <v>10</v>
      </c>
      <c r="S4399" s="3">
        <v>5</v>
      </c>
      <c r="T4399" t="s">
        <v>80</v>
      </c>
      <c r="U4399" t="s">
        <v>83</v>
      </c>
    </row>
    <row r="4400" spans="1:21" x14ac:dyDescent="0.3">
      <c r="A4400" s="3" t="s">
        <v>4484</v>
      </c>
      <c r="B4400" s="1">
        <v>45426</v>
      </c>
      <c r="C4400" s="7" t="str">
        <f>TEXT(tb_vendas[[#This Row],[Data do Pedido]],"aaaa-mm")</f>
        <v>2024-05</v>
      </c>
      <c r="D4400" s="1" t="s">
        <v>6589</v>
      </c>
      <c r="E4400" t="s">
        <v>16</v>
      </c>
      <c r="F4400" t="s">
        <v>28</v>
      </c>
      <c r="G4400" t="s">
        <v>43</v>
      </c>
      <c r="H4400" t="s">
        <v>45</v>
      </c>
      <c r="I4400" t="s">
        <v>47</v>
      </c>
      <c r="J4400" t="s">
        <v>63</v>
      </c>
      <c r="K4400" t="s">
        <v>76</v>
      </c>
      <c r="L4400">
        <v>81</v>
      </c>
      <c r="M4400" s="5">
        <v>94.18</v>
      </c>
      <c r="N4400" s="5">
        <f t="shared" si="68"/>
        <v>7628.5800000000008</v>
      </c>
      <c r="O4400" s="5">
        <v>24.870147953033449</v>
      </c>
      <c r="P4400" s="5">
        <f>tb_vendas[[#This Row],[Quantidade]]*tb_vendas[[#This Row],[Custo Unitário]]</f>
        <v>2014.4819841957094</v>
      </c>
      <c r="Q4400" s="5">
        <f>tb_vendas[[#This Row],[Valor Total]]-tb_vendas[[#This Row],[Custo Total]]</f>
        <v>5614.0980158042912</v>
      </c>
      <c r="R4400" s="2">
        <v>6</v>
      </c>
      <c r="S4400" s="3">
        <v>4</v>
      </c>
      <c r="T4400" t="s">
        <v>81</v>
      </c>
      <c r="U4400" t="s">
        <v>83</v>
      </c>
    </row>
    <row r="4401" spans="1:21" x14ac:dyDescent="0.3">
      <c r="A4401" s="3" t="s">
        <v>4485</v>
      </c>
      <c r="B4401" s="1">
        <v>45426</v>
      </c>
      <c r="C4401" s="7" t="str">
        <f>TEXT(tb_vendas[[#This Row],[Data do Pedido]],"aaaa-mm")</f>
        <v>2024-05</v>
      </c>
      <c r="D4401" s="1" t="s">
        <v>6589</v>
      </c>
      <c r="E4401" t="s">
        <v>19</v>
      </c>
      <c r="F4401" t="s">
        <v>34</v>
      </c>
      <c r="G4401" t="s">
        <v>40</v>
      </c>
      <c r="H4401" t="s">
        <v>46</v>
      </c>
      <c r="I4401" t="s">
        <v>49</v>
      </c>
      <c r="J4401" t="s">
        <v>65</v>
      </c>
      <c r="K4401" t="s">
        <v>73</v>
      </c>
      <c r="L4401">
        <v>68</v>
      </c>
      <c r="M4401" s="5">
        <v>48.92</v>
      </c>
      <c r="N4401" s="5">
        <f t="shared" si="68"/>
        <v>3326.56</v>
      </c>
      <c r="O4401" s="5">
        <v>17.131779742082212</v>
      </c>
      <c r="P4401" s="5">
        <f>tb_vendas[[#This Row],[Quantidade]]*tb_vendas[[#This Row],[Custo Unitário]]</f>
        <v>1164.9610224615903</v>
      </c>
      <c r="Q4401" s="5">
        <f>tb_vendas[[#This Row],[Valor Total]]-tb_vendas[[#This Row],[Custo Total]]</f>
        <v>2161.5989775384096</v>
      </c>
      <c r="R4401" s="2">
        <v>7</v>
      </c>
      <c r="S4401" s="3">
        <v>7</v>
      </c>
      <c r="T4401" t="s">
        <v>80</v>
      </c>
      <c r="U4401" t="s">
        <v>84</v>
      </c>
    </row>
    <row r="4402" spans="1:21" x14ac:dyDescent="0.3">
      <c r="A4402" s="3" t="s">
        <v>4486</v>
      </c>
      <c r="B4402" s="1">
        <v>45426</v>
      </c>
      <c r="C4402" s="7" t="str">
        <f>TEXT(tb_vendas[[#This Row],[Data do Pedido]],"aaaa-mm")</f>
        <v>2024-05</v>
      </c>
      <c r="D4402" s="1" t="s">
        <v>6592</v>
      </c>
      <c r="E4402" t="s">
        <v>18</v>
      </c>
      <c r="F4402" t="s">
        <v>33</v>
      </c>
      <c r="G4402" t="s">
        <v>42</v>
      </c>
      <c r="H4402" t="s">
        <v>46</v>
      </c>
      <c r="I4402" t="s">
        <v>60</v>
      </c>
      <c r="J4402" t="s">
        <v>69</v>
      </c>
      <c r="K4402" t="s">
        <v>73</v>
      </c>
      <c r="L4402">
        <v>8</v>
      </c>
      <c r="M4402" s="5">
        <v>66.16</v>
      </c>
      <c r="N4402" s="5">
        <f t="shared" si="68"/>
        <v>529.28</v>
      </c>
      <c r="O4402" s="5">
        <v>24.006183424449883</v>
      </c>
      <c r="P4402" s="5">
        <f>tb_vendas[[#This Row],[Quantidade]]*tb_vendas[[#This Row],[Custo Unitário]]</f>
        <v>192.04946739559907</v>
      </c>
      <c r="Q4402" s="5">
        <f>tb_vendas[[#This Row],[Valor Total]]-tb_vendas[[#This Row],[Custo Total]]</f>
        <v>337.23053260440088</v>
      </c>
      <c r="R4402" s="2">
        <v>10</v>
      </c>
      <c r="S4402" s="3">
        <v>6</v>
      </c>
      <c r="T4402" t="s">
        <v>79</v>
      </c>
      <c r="U4402" t="s">
        <v>82</v>
      </c>
    </row>
    <row r="4403" spans="1:21" x14ac:dyDescent="0.3">
      <c r="A4403" s="3" t="s">
        <v>4487</v>
      </c>
      <c r="B4403" s="1">
        <v>45426</v>
      </c>
      <c r="C4403" s="7" t="str">
        <f>TEXT(tb_vendas[[#This Row],[Data do Pedido]],"aaaa-mm")</f>
        <v>2024-05</v>
      </c>
      <c r="D4403" s="1" t="s">
        <v>6589</v>
      </c>
      <c r="E4403" t="s">
        <v>16</v>
      </c>
      <c r="F4403" t="s">
        <v>28</v>
      </c>
      <c r="G4403" t="s">
        <v>43</v>
      </c>
      <c r="H4403" t="s">
        <v>45</v>
      </c>
      <c r="I4403" t="s">
        <v>57</v>
      </c>
      <c r="J4403" t="s">
        <v>66</v>
      </c>
      <c r="K4403" t="s">
        <v>74</v>
      </c>
      <c r="L4403">
        <v>41</v>
      </c>
      <c r="M4403" s="5">
        <v>36.36</v>
      </c>
      <c r="N4403" s="5">
        <f t="shared" si="68"/>
        <v>1490.76</v>
      </c>
      <c r="O4403" s="5">
        <v>12.500966716383349</v>
      </c>
      <c r="P4403" s="5">
        <f>tb_vendas[[#This Row],[Quantidade]]*tb_vendas[[#This Row],[Custo Unitário]]</f>
        <v>512.53963537171728</v>
      </c>
      <c r="Q4403" s="5">
        <f>tb_vendas[[#This Row],[Valor Total]]-tb_vendas[[#This Row],[Custo Total]]</f>
        <v>978.22036462828271</v>
      </c>
      <c r="R4403" s="2">
        <v>10</v>
      </c>
      <c r="S4403" s="3">
        <v>6</v>
      </c>
      <c r="T4403" t="s">
        <v>80</v>
      </c>
      <c r="U4403" t="s">
        <v>85</v>
      </c>
    </row>
    <row r="4404" spans="1:21" x14ac:dyDescent="0.3">
      <c r="A4404" s="3" t="s">
        <v>4488</v>
      </c>
      <c r="B4404" s="1">
        <v>45427</v>
      </c>
      <c r="C4404" s="7" t="str">
        <f>TEXT(tb_vendas[[#This Row],[Data do Pedido]],"aaaa-mm")</f>
        <v>2024-05</v>
      </c>
      <c r="D4404" s="1" t="s">
        <v>6592</v>
      </c>
      <c r="E4404" t="s">
        <v>19</v>
      </c>
      <c r="F4404" t="s">
        <v>37</v>
      </c>
      <c r="G4404" t="s">
        <v>41</v>
      </c>
      <c r="H4404" t="s">
        <v>45</v>
      </c>
      <c r="I4404" t="s">
        <v>61</v>
      </c>
      <c r="J4404" t="s">
        <v>68</v>
      </c>
      <c r="K4404" t="s">
        <v>71</v>
      </c>
      <c r="L4404">
        <v>82</v>
      </c>
      <c r="M4404" s="5">
        <v>80.849999999999994</v>
      </c>
      <c r="N4404" s="5">
        <f t="shared" si="68"/>
        <v>6629.7</v>
      </c>
      <c r="O4404" s="5">
        <v>23.149676589433309</v>
      </c>
      <c r="P4404" s="5">
        <f>tb_vendas[[#This Row],[Quantidade]]*tb_vendas[[#This Row],[Custo Unitário]]</f>
        <v>1898.2734803335313</v>
      </c>
      <c r="Q4404" s="5">
        <f>tb_vendas[[#This Row],[Valor Total]]-tb_vendas[[#This Row],[Custo Total]]</f>
        <v>4731.4265196664683</v>
      </c>
      <c r="R4404" s="2">
        <v>2</v>
      </c>
      <c r="S4404" s="3">
        <v>4</v>
      </c>
      <c r="T4404" t="s">
        <v>80</v>
      </c>
      <c r="U4404" t="s">
        <v>84</v>
      </c>
    </row>
    <row r="4405" spans="1:21" x14ac:dyDescent="0.3">
      <c r="A4405" s="3" t="s">
        <v>4489</v>
      </c>
      <c r="B4405" s="1">
        <v>45427</v>
      </c>
      <c r="C4405" s="7" t="str">
        <f>TEXT(tb_vendas[[#This Row],[Data do Pedido]],"aaaa-mm")</f>
        <v>2024-05</v>
      </c>
      <c r="D4405" s="1" t="s">
        <v>6591</v>
      </c>
      <c r="E4405" t="s">
        <v>19</v>
      </c>
      <c r="F4405" t="s">
        <v>35</v>
      </c>
      <c r="G4405" t="s">
        <v>44</v>
      </c>
      <c r="H4405" t="s">
        <v>46</v>
      </c>
      <c r="I4405" t="s">
        <v>58</v>
      </c>
      <c r="J4405" t="s">
        <v>64</v>
      </c>
      <c r="K4405" t="s">
        <v>76</v>
      </c>
      <c r="L4405">
        <v>71</v>
      </c>
      <c r="M4405" s="5">
        <v>37.35</v>
      </c>
      <c r="N4405" s="5">
        <f t="shared" si="68"/>
        <v>2651.85</v>
      </c>
      <c r="O4405" s="5">
        <v>10.015815697020539</v>
      </c>
      <c r="P4405" s="5">
        <f>tb_vendas[[#This Row],[Quantidade]]*tb_vendas[[#This Row],[Custo Unitário]]</f>
        <v>711.12291448845826</v>
      </c>
      <c r="Q4405" s="5">
        <f>tb_vendas[[#This Row],[Valor Total]]-tb_vendas[[#This Row],[Custo Total]]</f>
        <v>1940.7270855115416</v>
      </c>
      <c r="R4405" s="2">
        <v>3</v>
      </c>
      <c r="S4405" s="3">
        <v>10</v>
      </c>
      <c r="T4405" t="s">
        <v>79</v>
      </c>
      <c r="U4405" t="s">
        <v>83</v>
      </c>
    </row>
    <row r="4406" spans="1:21" x14ac:dyDescent="0.3">
      <c r="A4406" s="3" t="s">
        <v>4490</v>
      </c>
      <c r="B4406" s="1">
        <v>45427</v>
      </c>
      <c r="C4406" s="7" t="str">
        <f>TEXT(tb_vendas[[#This Row],[Data do Pedido]],"aaaa-mm")</f>
        <v>2024-05</v>
      </c>
      <c r="D4406" s="1" t="s">
        <v>6590</v>
      </c>
      <c r="E4406" t="s">
        <v>20</v>
      </c>
      <c r="F4406" t="s">
        <v>27</v>
      </c>
      <c r="G4406" t="s">
        <v>42</v>
      </c>
      <c r="H4406" t="s">
        <v>46</v>
      </c>
      <c r="I4406" t="s">
        <v>51</v>
      </c>
      <c r="J4406" t="s">
        <v>65</v>
      </c>
      <c r="K4406" t="s">
        <v>72</v>
      </c>
      <c r="L4406">
        <v>85</v>
      </c>
      <c r="M4406" s="5">
        <v>3.25</v>
      </c>
      <c r="N4406" s="5">
        <f t="shared" si="68"/>
        <v>276.25</v>
      </c>
      <c r="O4406" s="5">
        <v>3.0443601150817838</v>
      </c>
      <c r="P4406" s="5">
        <f>tb_vendas[[#This Row],[Quantidade]]*tb_vendas[[#This Row],[Custo Unitário]]</f>
        <v>258.77060978195163</v>
      </c>
      <c r="Q4406" s="5">
        <f>tb_vendas[[#This Row],[Valor Total]]-tb_vendas[[#This Row],[Custo Total]]</f>
        <v>17.479390218048366</v>
      </c>
      <c r="R4406" s="2">
        <v>1</v>
      </c>
      <c r="S4406" s="3">
        <v>9</v>
      </c>
      <c r="T4406" t="s">
        <v>79</v>
      </c>
      <c r="U4406" t="s">
        <v>84</v>
      </c>
    </row>
    <row r="4407" spans="1:21" x14ac:dyDescent="0.3">
      <c r="A4407" s="3" t="s">
        <v>4491</v>
      </c>
      <c r="B4407" s="1">
        <v>45427</v>
      </c>
      <c r="C4407" s="7" t="str">
        <f>TEXT(tb_vendas[[#This Row],[Data do Pedido]],"aaaa-mm")</f>
        <v>2024-05</v>
      </c>
      <c r="D4407" s="1" t="s">
        <v>6591</v>
      </c>
      <c r="E4407" t="s">
        <v>20</v>
      </c>
      <c r="F4407" t="s">
        <v>38</v>
      </c>
      <c r="G4407" t="s">
        <v>39</v>
      </c>
      <c r="H4407" t="s">
        <v>45</v>
      </c>
      <c r="I4407" t="s">
        <v>52</v>
      </c>
      <c r="J4407" t="s">
        <v>67</v>
      </c>
      <c r="K4407" t="s">
        <v>77</v>
      </c>
      <c r="L4407">
        <v>26</v>
      </c>
      <c r="M4407" s="5">
        <v>82.65</v>
      </c>
      <c r="N4407" s="5">
        <f t="shared" si="68"/>
        <v>2148.9</v>
      </c>
      <c r="O4407" s="5">
        <v>54.090406653757029</v>
      </c>
      <c r="P4407" s="5">
        <f>tb_vendas[[#This Row],[Quantidade]]*tb_vendas[[#This Row],[Custo Unitário]]</f>
        <v>1406.3505729976828</v>
      </c>
      <c r="Q4407" s="5">
        <f>tb_vendas[[#This Row],[Valor Total]]-tb_vendas[[#This Row],[Custo Total]]</f>
        <v>742.54942700231732</v>
      </c>
      <c r="R4407" s="2">
        <v>9</v>
      </c>
      <c r="S4407" s="3">
        <v>9</v>
      </c>
      <c r="T4407" t="s">
        <v>80</v>
      </c>
      <c r="U4407" t="s">
        <v>83</v>
      </c>
    </row>
    <row r="4408" spans="1:21" x14ac:dyDescent="0.3">
      <c r="A4408" s="3" t="s">
        <v>4492</v>
      </c>
      <c r="B4408" s="1">
        <v>45427</v>
      </c>
      <c r="C4408" s="7" t="str">
        <f>TEXT(tb_vendas[[#This Row],[Data do Pedido]],"aaaa-mm")</f>
        <v>2024-05</v>
      </c>
      <c r="D4408" s="1" t="s">
        <v>6592</v>
      </c>
      <c r="E4408" t="s">
        <v>16</v>
      </c>
      <c r="F4408" t="s">
        <v>36</v>
      </c>
      <c r="G4408" t="s">
        <v>39</v>
      </c>
      <c r="H4408" t="s">
        <v>45</v>
      </c>
      <c r="I4408" t="s">
        <v>50</v>
      </c>
      <c r="J4408" t="s">
        <v>66</v>
      </c>
      <c r="K4408" t="s">
        <v>75</v>
      </c>
      <c r="L4408">
        <v>43</v>
      </c>
      <c r="M4408" s="5">
        <v>69.569999999999993</v>
      </c>
      <c r="N4408" s="5">
        <f t="shared" si="68"/>
        <v>2991.5099999999998</v>
      </c>
      <c r="O4408" s="5">
        <v>28.077143272139633</v>
      </c>
      <c r="P4408" s="5">
        <f>tb_vendas[[#This Row],[Quantidade]]*tb_vendas[[#This Row],[Custo Unitário]]</f>
        <v>1207.3171607020042</v>
      </c>
      <c r="Q4408" s="5">
        <f>tb_vendas[[#This Row],[Valor Total]]-tb_vendas[[#This Row],[Custo Total]]</f>
        <v>1784.1928392979955</v>
      </c>
      <c r="R4408" s="2">
        <v>1</v>
      </c>
      <c r="S4408" s="3">
        <v>7</v>
      </c>
      <c r="T4408" t="s">
        <v>80</v>
      </c>
      <c r="U4408" t="s">
        <v>85</v>
      </c>
    </row>
    <row r="4409" spans="1:21" x14ac:dyDescent="0.3">
      <c r="A4409" s="3" t="s">
        <v>4493</v>
      </c>
      <c r="B4409" s="1">
        <v>45427</v>
      </c>
      <c r="C4409" s="7" t="str">
        <f>TEXT(tb_vendas[[#This Row],[Data do Pedido]],"aaaa-mm")</f>
        <v>2024-05</v>
      </c>
      <c r="D4409" s="1" t="s">
        <v>6591</v>
      </c>
      <c r="E4409" t="s">
        <v>20</v>
      </c>
      <c r="F4409" t="s">
        <v>29</v>
      </c>
      <c r="G4409" t="s">
        <v>43</v>
      </c>
      <c r="H4409" t="s">
        <v>45</v>
      </c>
      <c r="I4409" t="s">
        <v>56</v>
      </c>
      <c r="J4409" t="s">
        <v>63</v>
      </c>
      <c r="K4409" t="s">
        <v>77</v>
      </c>
      <c r="L4409">
        <v>40</v>
      </c>
      <c r="M4409" s="5">
        <v>5.61</v>
      </c>
      <c r="N4409" s="5">
        <f t="shared" si="68"/>
        <v>224.4</v>
      </c>
      <c r="O4409" s="5">
        <v>1.6243979979362753</v>
      </c>
      <c r="P4409" s="5">
        <f>tb_vendas[[#This Row],[Quantidade]]*tb_vendas[[#This Row],[Custo Unitário]]</f>
        <v>64.975919917451009</v>
      </c>
      <c r="Q4409" s="5">
        <f>tb_vendas[[#This Row],[Valor Total]]-tb_vendas[[#This Row],[Custo Total]]</f>
        <v>159.42408008254898</v>
      </c>
      <c r="R4409" s="2">
        <v>2</v>
      </c>
      <c r="S4409" s="3">
        <v>3</v>
      </c>
      <c r="T4409" t="s">
        <v>80</v>
      </c>
      <c r="U4409" t="s">
        <v>82</v>
      </c>
    </row>
    <row r="4410" spans="1:21" x14ac:dyDescent="0.3">
      <c r="A4410" s="3" t="s">
        <v>4494</v>
      </c>
      <c r="B4410" s="1">
        <v>45428</v>
      </c>
      <c r="C4410" s="7" t="str">
        <f>TEXT(tb_vendas[[#This Row],[Data do Pedido]],"aaaa-mm")</f>
        <v>2024-05</v>
      </c>
      <c r="D4410" s="1" t="s">
        <v>6588</v>
      </c>
      <c r="E4410" t="s">
        <v>21</v>
      </c>
      <c r="F4410" t="s">
        <v>29</v>
      </c>
      <c r="G4410" t="s">
        <v>43</v>
      </c>
      <c r="H4410" t="s">
        <v>45</v>
      </c>
      <c r="I4410" t="s">
        <v>54</v>
      </c>
      <c r="J4410" t="s">
        <v>68</v>
      </c>
      <c r="K4410" t="s">
        <v>71</v>
      </c>
      <c r="L4410">
        <v>61</v>
      </c>
      <c r="M4410" s="5">
        <v>47.11</v>
      </c>
      <c r="N4410" s="5">
        <f t="shared" si="68"/>
        <v>2873.71</v>
      </c>
      <c r="O4410" s="5">
        <v>17.106632392312338</v>
      </c>
      <c r="P4410" s="5">
        <f>tb_vendas[[#This Row],[Quantidade]]*tb_vendas[[#This Row],[Custo Unitário]]</f>
        <v>1043.5045759310526</v>
      </c>
      <c r="Q4410" s="5">
        <f>tb_vendas[[#This Row],[Valor Total]]-tb_vendas[[#This Row],[Custo Total]]</f>
        <v>1830.2054240689474</v>
      </c>
      <c r="R4410" s="2">
        <v>4</v>
      </c>
      <c r="S4410" s="3">
        <v>2</v>
      </c>
      <c r="T4410" t="s">
        <v>81</v>
      </c>
      <c r="U4410" t="s">
        <v>83</v>
      </c>
    </row>
    <row r="4411" spans="1:21" x14ac:dyDescent="0.3">
      <c r="A4411" s="3" t="s">
        <v>4495</v>
      </c>
      <c r="B4411" s="1">
        <v>45428</v>
      </c>
      <c r="C4411" s="7" t="str">
        <f>TEXT(tb_vendas[[#This Row],[Data do Pedido]],"aaaa-mm")</f>
        <v>2024-05</v>
      </c>
      <c r="D4411" s="1" t="s">
        <v>6590</v>
      </c>
      <c r="E4411" t="s">
        <v>22</v>
      </c>
      <c r="F4411" t="s">
        <v>29</v>
      </c>
      <c r="G4411" t="s">
        <v>43</v>
      </c>
      <c r="H4411" t="s">
        <v>45</v>
      </c>
      <c r="I4411" t="s">
        <v>55</v>
      </c>
      <c r="J4411" t="s">
        <v>69</v>
      </c>
      <c r="K4411" t="s">
        <v>75</v>
      </c>
      <c r="L4411">
        <v>76</v>
      </c>
      <c r="M4411" s="5">
        <v>79.47</v>
      </c>
      <c r="N4411" s="5">
        <f t="shared" si="68"/>
        <v>6039.72</v>
      </c>
      <c r="O4411" s="5">
        <v>54.05471839386761</v>
      </c>
      <c r="P4411" s="5">
        <f>tb_vendas[[#This Row],[Quantidade]]*tb_vendas[[#This Row],[Custo Unitário]]</f>
        <v>4108.1585979339379</v>
      </c>
      <c r="Q4411" s="5">
        <f>tb_vendas[[#This Row],[Valor Total]]-tb_vendas[[#This Row],[Custo Total]]</f>
        <v>1931.5614020660623</v>
      </c>
      <c r="R4411" s="2">
        <v>5</v>
      </c>
      <c r="S4411" s="3">
        <v>5</v>
      </c>
      <c r="T4411" t="s">
        <v>80</v>
      </c>
      <c r="U4411" t="s">
        <v>83</v>
      </c>
    </row>
    <row r="4412" spans="1:21" x14ac:dyDescent="0.3">
      <c r="A4412" s="3" t="s">
        <v>4496</v>
      </c>
      <c r="B4412" s="1">
        <v>45428</v>
      </c>
      <c r="C4412" s="7" t="str">
        <f>TEXT(tb_vendas[[#This Row],[Data do Pedido]],"aaaa-mm")</f>
        <v>2024-05</v>
      </c>
      <c r="D4412" s="1" t="s">
        <v>6589</v>
      </c>
      <c r="E4412" t="s">
        <v>19</v>
      </c>
      <c r="F4412" t="s">
        <v>25</v>
      </c>
      <c r="G4412" t="s">
        <v>40</v>
      </c>
      <c r="H4412" t="s">
        <v>46</v>
      </c>
      <c r="I4412" t="s">
        <v>49</v>
      </c>
      <c r="J4412" t="s">
        <v>65</v>
      </c>
      <c r="K4412" t="s">
        <v>75</v>
      </c>
      <c r="L4412">
        <v>76</v>
      </c>
      <c r="M4412" s="5">
        <v>61.7</v>
      </c>
      <c r="N4412" s="5">
        <f t="shared" si="68"/>
        <v>4689.2</v>
      </c>
      <c r="O4412" s="5">
        <v>18.782423324104133</v>
      </c>
      <c r="P4412" s="5">
        <f>tb_vendas[[#This Row],[Quantidade]]*tb_vendas[[#This Row],[Custo Unitário]]</f>
        <v>1427.4641726319142</v>
      </c>
      <c r="Q4412" s="5">
        <f>tb_vendas[[#This Row],[Valor Total]]-tb_vendas[[#This Row],[Custo Total]]</f>
        <v>3261.7358273680857</v>
      </c>
      <c r="R4412" s="2">
        <v>10</v>
      </c>
      <c r="S4412" s="3">
        <v>8</v>
      </c>
      <c r="T4412" t="s">
        <v>79</v>
      </c>
      <c r="U4412" t="s">
        <v>85</v>
      </c>
    </row>
    <row r="4413" spans="1:21" x14ac:dyDescent="0.3">
      <c r="A4413" s="3" t="s">
        <v>4497</v>
      </c>
      <c r="B4413" s="1">
        <v>45428</v>
      </c>
      <c r="C4413" s="7" t="str">
        <f>TEXT(tb_vendas[[#This Row],[Data do Pedido]],"aaaa-mm")</f>
        <v>2024-05</v>
      </c>
      <c r="D4413" s="1" t="s">
        <v>6592</v>
      </c>
      <c r="E4413" t="s">
        <v>17</v>
      </c>
      <c r="F4413" t="s">
        <v>29</v>
      </c>
      <c r="G4413" t="s">
        <v>43</v>
      </c>
      <c r="H4413" t="s">
        <v>45</v>
      </c>
      <c r="I4413" t="s">
        <v>62</v>
      </c>
      <c r="J4413" t="s">
        <v>70</v>
      </c>
      <c r="K4413" t="s">
        <v>75</v>
      </c>
      <c r="L4413">
        <v>64</v>
      </c>
      <c r="M4413" s="5">
        <v>36.18</v>
      </c>
      <c r="N4413" s="5">
        <f t="shared" si="68"/>
        <v>2315.52</v>
      </c>
      <c r="O4413" s="5">
        <v>18.971838848256152</v>
      </c>
      <c r="P4413" s="5">
        <f>tb_vendas[[#This Row],[Quantidade]]*tb_vendas[[#This Row],[Custo Unitário]]</f>
        <v>1214.1976862883937</v>
      </c>
      <c r="Q4413" s="5">
        <f>tb_vendas[[#This Row],[Valor Total]]-tb_vendas[[#This Row],[Custo Total]]</f>
        <v>1101.3223137116063</v>
      </c>
      <c r="R4413" s="2">
        <v>3</v>
      </c>
      <c r="S4413" s="3">
        <v>3</v>
      </c>
      <c r="T4413" t="s">
        <v>79</v>
      </c>
      <c r="U4413" t="s">
        <v>84</v>
      </c>
    </row>
    <row r="4414" spans="1:21" x14ac:dyDescent="0.3">
      <c r="A4414" s="3" t="s">
        <v>4498</v>
      </c>
      <c r="B4414" s="1">
        <v>45428</v>
      </c>
      <c r="C4414" s="7" t="str">
        <f>TEXT(tb_vendas[[#This Row],[Data do Pedido]],"aaaa-mm")</f>
        <v>2024-05</v>
      </c>
      <c r="D4414" s="1" t="s">
        <v>6590</v>
      </c>
      <c r="E4414" t="s">
        <v>22</v>
      </c>
      <c r="F4414" t="s">
        <v>32</v>
      </c>
      <c r="G4414" t="s">
        <v>39</v>
      </c>
      <c r="H4414" t="s">
        <v>45</v>
      </c>
      <c r="I4414" t="s">
        <v>60</v>
      </c>
      <c r="J4414" t="s">
        <v>69</v>
      </c>
      <c r="K4414" t="s">
        <v>72</v>
      </c>
      <c r="L4414">
        <v>10</v>
      </c>
      <c r="M4414" s="5">
        <v>61.13</v>
      </c>
      <c r="N4414" s="5">
        <f t="shared" si="68"/>
        <v>611.30000000000007</v>
      </c>
      <c r="O4414" s="5">
        <v>16.301668356242807</v>
      </c>
      <c r="P4414" s="5">
        <f>tb_vendas[[#This Row],[Quantidade]]*tb_vendas[[#This Row],[Custo Unitário]]</f>
        <v>163.01668356242806</v>
      </c>
      <c r="Q4414" s="5">
        <f>tb_vendas[[#This Row],[Valor Total]]-tb_vendas[[#This Row],[Custo Total]]</f>
        <v>448.28331643757201</v>
      </c>
      <c r="R4414" s="2">
        <v>10</v>
      </c>
      <c r="S4414" s="3">
        <v>0</v>
      </c>
      <c r="T4414" t="s">
        <v>79</v>
      </c>
      <c r="U4414" t="s">
        <v>85</v>
      </c>
    </row>
    <row r="4415" spans="1:21" x14ac:dyDescent="0.3">
      <c r="A4415" s="3" t="s">
        <v>4499</v>
      </c>
      <c r="B4415" s="1">
        <v>45428</v>
      </c>
      <c r="C4415" s="7" t="str">
        <f>TEXT(tb_vendas[[#This Row],[Data do Pedido]],"aaaa-mm")</f>
        <v>2024-05</v>
      </c>
      <c r="D4415" s="1" t="s">
        <v>6591</v>
      </c>
      <c r="E4415" t="s">
        <v>19</v>
      </c>
      <c r="F4415" t="s">
        <v>25</v>
      </c>
      <c r="G4415" t="s">
        <v>40</v>
      </c>
      <c r="H4415" t="s">
        <v>46</v>
      </c>
      <c r="I4415" t="s">
        <v>56</v>
      </c>
      <c r="J4415" t="s">
        <v>63</v>
      </c>
      <c r="K4415" t="s">
        <v>74</v>
      </c>
      <c r="L4415">
        <v>36</v>
      </c>
      <c r="M4415" s="5">
        <v>85.52</v>
      </c>
      <c r="N4415" s="5">
        <f t="shared" si="68"/>
        <v>3078.72</v>
      </c>
      <c r="O4415" s="5">
        <v>68.368094934157497</v>
      </c>
      <c r="P4415" s="5">
        <f>tb_vendas[[#This Row],[Quantidade]]*tb_vendas[[#This Row],[Custo Unitário]]</f>
        <v>2461.25141762967</v>
      </c>
      <c r="Q4415" s="5">
        <f>tb_vendas[[#This Row],[Valor Total]]-tb_vendas[[#This Row],[Custo Total]]</f>
        <v>617.46858237032984</v>
      </c>
      <c r="R4415" s="2">
        <v>5</v>
      </c>
      <c r="S4415" s="3">
        <v>5</v>
      </c>
      <c r="T4415" t="s">
        <v>80</v>
      </c>
      <c r="U4415" t="s">
        <v>84</v>
      </c>
    </row>
    <row r="4416" spans="1:21" x14ac:dyDescent="0.3">
      <c r="A4416" s="3" t="s">
        <v>4500</v>
      </c>
      <c r="B4416" s="1">
        <v>45429</v>
      </c>
      <c r="C4416" s="7" t="str">
        <f>TEXT(tb_vendas[[#This Row],[Data do Pedido]],"aaaa-mm")</f>
        <v>2024-05</v>
      </c>
      <c r="D4416" s="1" t="s">
        <v>6590</v>
      </c>
      <c r="E4416" t="s">
        <v>20</v>
      </c>
      <c r="F4416" t="s">
        <v>37</v>
      </c>
      <c r="G4416" t="s">
        <v>41</v>
      </c>
      <c r="H4416" t="s">
        <v>45</v>
      </c>
      <c r="I4416" t="s">
        <v>47</v>
      </c>
      <c r="J4416" t="s">
        <v>63</v>
      </c>
      <c r="K4416" t="s">
        <v>75</v>
      </c>
      <c r="L4416">
        <v>63</v>
      </c>
      <c r="M4416" s="5">
        <v>70.66</v>
      </c>
      <c r="N4416" s="5">
        <f t="shared" si="68"/>
        <v>4451.58</v>
      </c>
      <c r="O4416" s="5">
        <v>52.365676501252175</v>
      </c>
      <c r="P4416" s="5">
        <f>tb_vendas[[#This Row],[Quantidade]]*tb_vendas[[#This Row],[Custo Unitário]]</f>
        <v>3299.0376195788872</v>
      </c>
      <c r="Q4416" s="5">
        <f>tb_vendas[[#This Row],[Valor Total]]-tb_vendas[[#This Row],[Custo Total]]</f>
        <v>1152.5423804211127</v>
      </c>
      <c r="R4416" s="2">
        <v>2</v>
      </c>
      <c r="S4416" s="3">
        <v>1</v>
      </c>
      <c r="T4416" t="s">
        <v>79</v>
      </c>
      <c r="U4416" t="s">
        <v>82</v>
      </c>
    </row>
    <row r="4417" spans="1:21" x14ac:dyDescent="0.3">
      <c r="A4417" s="3" t="s">
        <v>4501</v>
      </c>
      <c r="B4417" s="1">
        <v>45429</v>
      </c>
      <c r="C4417" s="7" t="str">
        <f>TEXT(tb_vendas[[#This Row],[Data do Pedido]],"aaaa-mm")</f>
        <v>2024-05</v>
      </c>
      <c r="D4417" s="1" t="s">
        <v>6590</v>
      </c>
      <c r="E4417" t="s">
        <v>23</v>
      </c>
      <c r="F4417" t="s">
        <v>37</v>
      </c>
      <c r="G4417" t="s">
        <v>41</v>
      </c>
      <c r="H4417" t="s">
        <v>45</v>
      </c>
      <c r="I4417" t="s">
        <v>49</v>
      </c>
      <c r="J4417" t="s">
        <v>65</v>
      </c>
      <c r="K4417" t="s">
        <v>78</v>
      </c>
      <c r="L4417">
        <v>69</v>
      </c>
      <c r="M4417" s="5">
        <v>45.7</v>
      </c>
      <c r="N4417" s="5">
        <f t="shared" si="68"/>
        <v>3153.3</v>
      </c>
      <c r="O4417" s="5">
        <v>12.649227411218673</v>
      </c>
      <c r="P4417" s="5">
        <f>tb_vendas[[#This Row],[Quantidade]]*tb_vendas[[#This Row],[Custo Unitário]]</f>
        <v>872.79669137408848</v>
      </c>
      <c r="Q4417" s="5">
        <f>tb_vendas[[#This Row],[Valor Total]]-tb_vendas[[#This Row],[Custo Total]]</f>
        <v>2280.5033086259118</v>
      </c>
      <c r="R4417" s="2">
        <v>10</v>
      </c>
      <c r="S4417" s="3">
        <v>3</v>
      </c>
      <c r="T4417" t="s">
        <v>80</v>
      </c>
      <c r="U4417" t="s">
        <v>83</v>
      </c>
    </row>
    <row r="4418" spans="1:21" x14ac:dyDescent="0.3">
      <c r="A4418" s="3" t="s">
        <v>4502</v>
      </c>
      <c r="B4418" s="1">
        <v>45429</v>
      </c>
      <c r="C4418" s="7" t="str">
        <f>TEXT(tb_vendas[[#This Row],[Data do Pedido]],"aaaa-mm")</f>
        <v>2024-05</v>
      </c>
      <c r="D4418" s="1" t="s">
        <v>6588</v>
      </c>
      <c r="E4418" t="s">
        <v>18</v>
      </c>
      <c r="F4418" t="s">
        <v>30</v>
      </c>
      <c r="G4418" t="s">
        <v>44</v>
      </c>
      <c r="H4418" t="s">
        <v>46</v>
      </c>
      <c r="I4418" t="s">
        <v>48</v>
      </c>
      <c r="J4418" t="s">
        <v>64</v>
      </c>
      <c r="K4418" t="s">
        <v>74</v>
      </c>
      <c r="L4418">
        <v>54</v>
      </c>
      <c r="M4418" s="5">
        <v>39.590000000000003</v>
      </c>
      <c r="N4418" s="5">
        <f t="shared" si="68"/>
        <v>2137.86</v>
      </c>
      <c r="O4418" s="5">
        <v>23.072950662996387</v>
      </c>
      <c r="P4418" s="5">
        <f>tb_vendas[[#This Row],[Quantidade]]*tb_vendas[[#This Row],[Custo Unitário]]</f>
        <v>1245.9393358018049</v>
      </c>
      <c r="Q4418" s="5">
        <f>tb_vendas[[#This Row],[Valor Total]]-tb_vendas[[#This Row],[Custo Total]]</f>
        <v>891.92066419819525</v>
      </c>
      <c r="R4418" s="2">
        <v>1</v>
      </c>
      <c r="S4418" s="3">
        <v>4</v>
      </c>
      <c r="T4418" t="s">
        <v>80</v>
      </c>
      <c r="U4418" t="s">
        <v>83</v>
      </c>
    </row>
    <row r="4419" spans="1:21" x14ac:dyDescent="0.3">
      <c r="A4419" s="3" t="s">
        <v>4503</v>
      </c>
      <c r="B4419" s="1">
        <v>45429</v>
      </c>
      <c r="C4419" s="7" t="str">
        <f>TEXT(tb_vendas[[#This Row],[Data do Pedido]],"aaaa-mm")</f>
        <v>2024-05</v>
      </c>
      <c r="D4419" s="1" t="s">
        <v>6590</v>
      </c>
      <c r="E4419" t="s">
        <v>21</v>
      </c>
      <c r="F4419" t="s">
        <v>26</v>
      </c>
      <c r="G4419" t="s">
        <v>41</v>
      </c>
      <c r="H4419" t="s">
        <v>45</v>
      </c>
      <c r="I4419" t="s">
        <v>61</v>
      </c>
      <c r="J4419" t="s">
        <v>68</v>
      </c>
      <c r="K4419" t="s">
        <v>72</v>
      </c>
      <c r="L4419">
        <v>86</v>
      </c>
      <c r="M4419" s="5">
        <v>88.12</v>
      </c>
      <c r="N4419" s="5">
        <f t="shared" ref="N4419:N4482" si="69">L4419*M4419</f>
        <v>7578.3200000000006</v>
      </c>
      <c r="O4419" s="5">
        <v>26.835300950317926</v>
      </c>
      <c r="P4419" s="5">
        <f>tb_vendas[[#This Row],[Quantidade]]*tb_vendas[[#This Row],[Custo Unitário]]</f>
        <v>2307.8358817273415</v>
      </c>
      <c r="Q4419" s="5">
        <f>tb_vendas[[#This Row],[Valor Total]]-tb_vendas[[#This Row],[Custo Total]]</f>
        <v>5270.4841182726595</v>
      </c>
      <c r="R4419" s="2">
        <v>6</v>
      </c>
      <c r="S4419" s="3">
        <v>3</v>
      </c>
      <c r="T4419" t="s">
        <v>80</v>
      </c>
      <c r="U4419" t="s">
        <v>84</v>
      </c>
    </row>
    <row r="4420" spans="1:21" x14ac:dyDescent="0.3">
      <c r="A4420" s="3" t="s">
        <v>4504</v>
      </c>
      <c r="B4420" s="1">
        <v>45429</v>
      </c>
      <c r="C4420" s="7" t="str">
        <f>TEXT(tb_vendas[[#This Row],[Data do Pedido]],"aaaa-mm")</f>
        <v>2024-05</v>
      </c>
      <c r="D4420" s="1" t="s">
        <v>6589</v>
      </c>
      <c r="E4420" t="s">
        <v>17</v>
      </c>
      <c r="F4420" t="s">
        <v>28</v>
      </c>
      <c r="G4420" t="s">
        <v>43</v>
      </c>
      <c r="H4420" t="s">
        <v>45</v>
      </c>
      <c r="I4420" t="s">
        <v>49</v>
      </c>
      <c r="J4420" t="s">
        <v>65</v>
      </c>
      <c r="K4420" t="s">
        <v>72</v>
      </c>
      <c r="L4420">
        <v>62</v>
      </c>
      <c r="M4420" s="5">
        <v>80.290000000000006</v>
      </c>
      <c r="N4420" s="5">
        <f t="shared" si="69"/>
        <v>4977.9800000000005</v>
      </c>
      <c r="O4420" s="5">
        <v>46.531696416679104</v>
      </c>
      <c r="P4420" s="5">
        <f>tb_vendas[[#This Row],[Quantidade]]*tb_vendas[[#This Row],[Custo Unitário]]</f>
        <v>2884.9651778341045</v>
      </c>
      <c r="Q4420" s="5">
        <f>tb_vendas[[#This Row],[Valor Total]]-tb_vendas[[#This Row],[Custo Total]]</f>
        <v>2093.014822165896</v>
      </c>
      <c r="R4420" s="2">
        <v>2</v>
      </c>
      <c r="S4420" s="3">
        <v>2</v>
      </c>
      <c r="T4420" t="s">
        <v>79</v>
      </c>
      <c r="U4420" t="s">
        <v>82</v>
      </c>
    </row>
    <row r="4421" spans="1:21" x14ac:dyDescent="0.3">
      <c r="A4421" s="3" t="s">
        <v>4505</v>
      </c>
      <c r="B4421" s="1">
        <v>45429</v>
      </c>
      <c r="C4421" s="7" t="str">
        <f>TEXT(tb_vendas[[#This Row],[Data do Pedido]],"aaaa-mm")</f>
        <v>2024-05</v>
      </c>
      <c r="D4421" s="1" t="s">
        <v>6593</v>
      </c>
      <c r="E4421" t="s">
        <v>19</v>
      </c>
      <c r="F4421" t="s">
        <v>24</v>
      </c>
      <c r="G4421" t="s">
        <v>39</v>
      </c>
      <c r="H4421" t="s">
        <v>45</v>
      </c>
      <c r="I4421" t="s">
        <v>62</v>
      </c>
      <c r="J4421" t="s">
        <v>70</v>
      </c>
      <c r="K4421" t="s">
        <v>71</v>
      </c>
      <c r="L4421">
        <v>33</v>
      </c>
      <c r="M4421" s="5">
        <v>52.78</v>
      </c>
      <c r="N4421" s="5">
        <f t="shared" si="69"/>
        <v>1741.74</v>
      </c>
      <c r="O4421" s="5">
        <v>28.608839195917525</v>
      </c>
      <c r="P4421" s="5">
        <f>tb_vendas[[#This Row],[Quantidade]]*tb_vendas[[#This Row],[Custo Unitário]]</f>
        <v>944.09169346527835</v>
      </c>
      <c r="Q4421" s="5">
        <f>tb_vendas[[#This Row],[Valor Total]]-tb_vendas[[#This Row],[Custo Total]]</f>
        <v>797.64830653472166</v>
      </c>
      <c r="R4421" s="2">
        <v>1</v>
      </c>
      <c r="S4421" s="3">
        <v>6</v>
      </c>
      <c r="T4421" t="s">
        <v>80</v>
      </c>
      <c r="U4421" t="s">
        <v>83</v>
      </c>
    </row>
    <row r="4422" spans="1:21" x14ac:dyDescent="0.3">
      <c r="A4422" s="3" t="s">
        <v>4506</v>
      </c>
      <c r="B4422" s="1">
        <v>45429</v>
      </c>
      <c r="C4422" s="7" t="str">
        <f>TEXT(tb_vendas[[#This Row],[Data do Pedido]],"aaaa-mm")</f>
        <v>2024-05</v>
      </c>
      <c r="D4422" s="1" t="s">
        <v>6591</v>
      </c>
      <c r="E4422" t="s">
        <v>17</v>
      </c>
      <c r="F4422" t="s">
        <v>29</v>
      </c>
      <c r="G4422" t="s">
        <v>43</v>
      </c>
      <c r="H4422" t="s">
        <v>45</v>
      </c>
      <c r="I4422" t="s">
        <v>53</v>
      </c>
      <c r="J4422" t="s">
        <v>67</v>
      </c>
      <c r="K4422" t="s">
        <v>78</v>
      </c>
      <c r="L4422">
        <v>25</v>
      </c>
      <c r="M4422" s="5">
        <v>84.85</v>
      </c>
      <c r="N4422" s="5">
        <f t="shared" si="69"/>
        <v>2121.25</v>
      </c>
      <c r="O4422" s="5">
        <v>25.43565886774331</v>
      </c>
      <c r="P4422" s="5">
        <f>tb_vendas[[#This Row],[Quantidade]]*tb_vendas[[#This Row],[Custo Unitário]]</f>
        <v>635.89147169358273</v>
      </c>
      <c r="Q4422" s="5">
        <f>tb_vendas[[#This Row],[Valor Total]]-tb_vendas[[#This Row],[Custo Total]]</f>
        <v>1485.3585283064172</v>
      </c>
      <c r="R4422" s="2">
        <v>7</v>
      </c>
      <c r="S4422" s="3">
        <v>10</v>
      </c>
      <c r="T4422" t="s">
        <v>80</v>
      </c>
      <c r="U4422" t="s">
        <v>85</v>
      </c>
    </row>
    <row r="4423" spans="1:21" x14ac:dyDescent="0.3">
      <c r="A4423" s="3" t="s">
        <v>4507</v>
      </c>
      <c r="B4423" s="1">
        <v>45429</v>
      </c>
      <c r="C4423" s="7" t="str">
        <f>TEXT(tb_vendas[[#This Row],[Data do Pedido]],"aaaa-mm")</f>
        <v>2024-05</v>
      </c>
      <c r="D4423" s="1" t="s">
        <v>6591</v>
      </c>
      <c r="E4423" t="s">
        <v>21</v>
      </c>
      <c r="F4423" t="s">
        <v>36</v>
      </c>
      <c r="G4423" t="s">
        <v>39</v>
      </c>
      <c r="H4423" t="s">
        <v>45</v>
      </c>
      <c r="I4423" t="s">
        <v>58</v>
      </c>
      <c r="J4423" t="s">
        <v>64</v>
      </c>
      <c r="K4423" t="s">
        <v>76</v>
      </c>
      <c r="L4423">
        <v>86</v>
      </c>
      <c r="M4423" s="5">
        <v>35.409999999999997</v>
      </c>
      <c r="N4423" s="5">
        <f t="shared" si="69"/>
        <v>3045.2599999999998</v>
      </c>
      <c r="O4423" s="5">
        <v>24.536356642636029</v>
      </c>
      <c r="P4423" s="5">
        <f>tb_vendas[[#This Row],[Quantidade]]*tb_vendas[[#This Row],[Custo Unitário]]</f>
        <v>2110.1266712666984</v>
      </c>
      <c r="Q4423" s="5">
        <f>tb_vendas[[#This Row],[Valor Total]]-tb_vendas[[#This Row],[Custo Total]]</f>
        <v>935.13332873330137</v>
      </c>
      <c r="R4423" s="2">
        <v>9</v>
      </c>
      <c r="S4423" s="3">
        <v>2</v>
      </c>
      <c r="T4423" t="s">
        <v>80</v>
      </c>
      <c r="U4423" t="s">
        <v>84</v>
      </c>
    </row>
    <row r="4424" spans="1:21" x14ac:dyDescent="0.3">
      <c r="A4424" s="3" t="s">
        <v>4508</v>
      </c>
      <c r="B4424" s="1">
        <v>45430</v>
      </c>
      <c r="C4424" s="7" t="str">
        <f>TEXT(tb_vendas[[#This Row],[Data do Pedido]],"aaaa-mm")</f>
        <v>2024-05</v>
      </c>
      <c r="D4424" s="1" t="s">
        <v>6591</v>
      </c>
      <c r="E4424" t="s">
        <v>19</v>
      </c>
      <c r="F4424" t="s">
        <v>34</v>
      </c>
      <c r="G4424" t="s">
        <v>40</v>
      </c>
      <c r="H4424" t="s">
        <v>46</v>
      </c>
      <c r="I4424" t="s">
        <v>58</v>
      </c>
      <c r="J4424" t="s">
        <v>64</v>
      </c>
      <c r="K4424" t="s">
        <v>72</v>
      </c>
      <c r="L4424">
        <v>22</v>
      </c>
      <c r="M4424" s="5">
        <v>33.11</v>
      </c>
      <c r="N4424" s="5">
        <f t="shared" si="69"/>
        <v>728.42</v>
      </c>
      <c r="O4424" s="5">
        <v>10.810140650846604</v>
      </c>
      <c r="P4424" s="5">
        <f>tb_vendas[[#This Row],[Quantidade]]*tb_vendas[[#This Row],[Custo Unitário]]</f>
        <v>237.82309431862529</v>
      </c>
      <c r="Q4424" s="5">
        <f>tb_vendas[[#This Row],[Valor Total]]-tb_vendas[[#This Row],[Custo Total]]</f>
        <v>490.59690568137466</v>
      </c>
      <c r="R4424" s="2">
        <v>4</v>
      </c>
      <c r="S4424" s="3">
        <v>9</v>
      </c>
      <c r="T4424" t="s">
        <v>80</v>
      </c>
      <c r="U4424" t="s">
        <v>83</v>
      </c>
    </row>
    <row r="4425" spans="1:21" x14ac:dyDescent="0.3">
      <c r="A4425" s="3" t="s">
        <v>4509</v>
      </c>
      <c r="B4425" s="1">
        <v>45430</v>
      </c>
      <c r="C4425" s="7" t="str">
        <f>TEXT(tb_vendas[[#This Row],[Data do Pedido]],"aaaa-mm")</f>
        <v>2024-05</v>
      </c>
      <c r="D4425" s="1" t="s">
        <v>6591</v>
      </c>
      <c r="E4425" t="s">
        <v>23</v>
      </c>
      <c r="F4425" t="s">
        <v>38</v>
      </c>
      <c r="G4425" t="s">
        <v>39</v>
      </c>
      <c r="H4425" t="s">
        <v>45</v>
      </c>
      <c r="I4425" t="s">
        <v>54</v>
      </c>
      <c r="J4425" t="s">
        <v>68</v>
      </c>
      <c r="K4425" t="s">
        <v>73</v>
      </c>
      <c r="L4425">
        <v>77</v>
      </c>
      <c r="M4425" s="5">
        <v>43.3</v>
      </c>
      <c r="N4425" s="5">
        <f t="shared" si="69"/>
        <v>3334.1</v>
      </c>
      <c r="O4425" s="5">
        <v>25.218585998841689</v>
      </c>
      <c r="P4425" s="5">
        <f>tb_vendas[[#This Row],[Quantidade]]*tb_vendas[[#This Row],[Custo Unitário]]</f>
        <v>1941.83112191081</v>
      </c>
      <c r="Q4425" s="5">
        <f>tb_vendas[[#This Row],[Valor Total]]-tb_vendas[[#This Row],[Custo Total]]</f>
        <v>1392.2688780891899</v>
      </c>
      <c r="R4425" s="2">
        <v>9</v>
      </c>
      <c r="S4425" s="3">
        <v>8</v>
      </c>
      <c r="T4425" t="s">
        <v>79</v>
      </c>
      <c r="U4425" t="s">
        <v>84</v>
      </c>
    </row>
    <row r="4426" spans="1:21" x14ac:dyDescent="0.3">
      <c r="A4426" s="3" t="s">
        <v>4510</v>
      </c>
      <c r="B4426" s="1">
        <v>45431</v>
      </c>
      <c r="C4426" s="7" t="str">
        <f>TEXT(tb_vendas[[#This Row],[Data do Pedido]],"aaaa-mm")</f>
        <v>2024-05</v>
      </c>
      <c r="D4426" s="1" t="s">
        <v>6591</v>
      </c>
      <c r="E4426" t="s">
        <v>16</v>
      </c>
      <c r="F4426" t="s">
        <v>35</v>
      </c>
      <c r="G4426" t="s">
        <v>44</v>
      </c>
      <c r="H4426" t="s">
        <v>46</v>
      </c>
      <c r="I4426" t="s">
        <v>51</v>
      </c>
      <c r="J4426" t="s">
        <v>65</v>
      </c>
      <c r="K4426" t="s">
        <v>76</v>
      </c>
      <c r="L4426">
        <v>73</v>
      </c>
      <c r="M4426" s="5">
        <v>87.25</v>
      </c>
      <c r="N4426" s="5">
        <f t="shared" si="69"/>
        <v>6369.25</v>
      </c>
      <c r="O4426" s="5">
        <v>30.270490926522761</v>
      </c>
      <c r="P4426" s="5">
        <f>tb_vendas[[#This Row],[Quantidade]]*tb_vendas[[#This Row],[Custo Unitário]]</f>
        <v>2209.7458376361615</v>
      </c>
      <c r="Q4426" s="5">
        <f>tb_vendas[[#This Row],[Valor Total]]-tb_vendas[[#This Row],[Custo Total]]</f>
        <v>4159.504162363839</v>
      </c>
      <c r="R4426" s="2">
        <v>8</v>
      </c>
      <c r="S4426" s="3">
        <v>0</v>
      </c>
      <c r="T4426" t="s">
        <v>79</v>
      </c>
      <c r="U4426" t="s">
        <v>82</v>
      </c>
    </row>
    <row r="4427" spans="1:21" x14ac:dyDescent="0.3">
      <c r="A4427" s="3" t="s">
        <v>4511</v>
      </c>
      <c r="B4427" s="1">
        <v>45431</v>
      </c>
      <c r="C4427" s="7" t="str">
        <f>TEXT(tb_vendas[[#This Row],[Data do Pedido]],"aaaa-mm")</f>
        <v>2024-05</v>
      </c>
      <c r="D4427" s="1" t="s">
        <v>6591</v>
      </c>
      <c r="E4427" t="s">
        <v>22</v>
      </c>
      <c r="F4427" t="s">
        <v>36</v>
      </c>
      <c r="G4427" t="s">
        <v>39</v>
      </c>
      <c r="H4427" t="s">
        <v>45</v>
      </c>
      <c r="I4427" t="s">
        <v>47</v>
      </c>
      <c r="J4427" t="s">
        <v>63</v>
      </c>
      <c r="K4427" t="s">
        <v>75</v>
      </c>
      <c r="L4427">
        <v>50</v>
      </c>
      <c r="M4427" s="5">
        <v>82.92</v>
      </c>
      <c r="N4427" s="5">
        <f t="shared" si="69"/>
        <v>4146</v>
      </c>
      <c r="O4427" s="5">
        <v>25.09065832739633</v>
      </c>
      <c r="P4427" s="5">
        <f>tb_vendas[[#This Row],[Quantidade]]*tb_vendas[[#This Row],[Custo Unitário]]</f>
        <v>1254.5329163698166</v>
      </c>
      <c r="Q4427" s="5">
        <f>tb_vendas[[#This Row],[Valor Total]]-tb_vendas[[#This Row],[Custo Total]]</f>
        <v>2891.4670836301834</v>
      </c>
      <c r="R4427" s="2">
        <v>1</v>
      </c>
      <c r="S4427" s="3">
        <v>3</v>
      </c>
      <c r="T4427" t="s">
        <v>79</v>
      </c>
      <c r="U4427" t="s">
        <v>82</v>
      </c>
    </row>
    <row r="4428" spans="1:21" x14ac:dyDescent="0.3">
      <c r="A4428" s="3" t="s">
        <v>4512</v>
      </c>
      <c r="B4428" s="1">
        <v>45431</v>
      </c>
      <c r="C4428" s="7" t="str">
        <f>TEXT(tb_vendas[[#This Row],[Data do Pedido]],"aaaa-mm")</f>
        <v>2024-05</v>
      </c>
      <c r="D4428" s="1" t="s">
        <v>6593</v>
      </c>
      <c r="E4428" t="s">
        <v>20</v>
      </c>
      <c r="F4428" t="s">
        <v>27</v>
      </c>
      <c r="G4428" t="s">
        <v>42</v>
      </c>
      <c r="H4428" t="s">
        <v>46</v>
      </c>
      <c r="I4428" t="s">
        <v>49</v>
      </c>
      <c r="J4428" t="s">
        <v>65</v>
      </c>
      <c r="K4428" t="s">
        <v>71</v>
      </c>
      <c r="L4428">
        <v>38</v>
      </c>
      <c r="M4428" s="5">
        <v>48.37</v>
      </c>
      <c r="N4428" s="5">
        <f t="shared" si="69"/>
        <v>1838.06</v>
      </c>
      <c r="O4428" s="5">
        <v>34.965473191202854</v>
      </c>
      <c r="P4428" s="5">
        <f>tb_vendas[[#This Row],[Quantidade]]*tb_vendas[[#This Row],[Custo Unitário]]</f>
        <v>1328.6879812657085</v>
      </c>
      <c r="Q4428" s="5">
        <f>tb_vendas[[#This Row],[Valor Total]]-tb_vendas[[#This Row],[Custo Total]]</f>
        <v>509.37201873429149</v>
      </c>
      <c r="R4428" s="2">
        <v>3</v>
      </c>
      <c r="S4428" s="3">
        <v>0</v>
      </c>
      <c r="T4428" t="s">
        <v>80</v>
      </c>
      <c r="U4428" t="s">
        <v>84</v>
      </c>
    </row>
    <row r="4429" spans="1:21" x14ac:dyDescent="0.3">
      <c r="A4429" s="3" t="s">
        <v>4513</v>
      </c>
      <c r="B4429" s="1">
        <v>45432</v>
      </c>
      <c r="C4429" s="7" t="str">
        <f>TEXT(tb_vendas[[#This Row],[Data do Pedido]],"aaaa-mm")</f>
        <v>2024-05</v>
      </c>
      <c r="D4429" s="1" t="s">
        <v>6592</v>
      </c>
      <c r="E4429" t="s">
        <v>18</v>
      </c>
      <c r="F4429" t="s">
        <v>26</v>
      </c>
      <c r="G4429" t="s">
        <v>41</v>
      </c>
      <c r="H4429" t="s">
        <v>45</v>
      </c>
      <c r="I4429" t="s">
        <v>60</v>
      </c>
      <c r="J4429" t="s">
        <v>69</v>
      </c>
      <c r="K4429" t="s">
        <v>76</v>
      </c>
      <c r="L4429">
        <v>49</v>
      </c>
      <c r="M4429" s="5">
        <v>7.73</v>
      </c>
      <c r="N4429" s="5">
        <f t="shared" si="69"/>
        <v>378.77000000000004</v>
      </c>
      <c r="O4429" s="5">
        <v>6.0798173782629119</v>
      </c>
      <c r="P4429" s="5">
        <f>tb_vendas[[#This Row],[Quantidade]]*tb_vendas[[#This Row],[Custo Unitário]]</f>
        <v>297.91105153488269</v>
      </c>
      <c r="Q4429" s="5">
        <f>tb_vendas[[#This Row],[Valor Total]]-tb_vendas[[#This Row],[Custo Total]]</f>
        <v>80.858948465117351</v>
      </c>
      <c r="R4429" s="2">
        <v>8</v>
      </c>
      <c r="S4429" s="3">
        <v>8</v>
      </c>
      <c r="T4429" t="s">
        <v>79</v>
      </c>
      <c r="U4429" t="s">
        <v>84</v>
      </c>
    </row>
    <row r="4430" spans="1:21" x14ac:dyDescent="0.3">
      <c r="A4430" s="3" t="s">
        <v>4514</v>
      </c>
      <c r="B4430" s="1">
        <v>45432</v>
      </c>
      <c r="C4430" s="7" t="str">
        <f>TEXT(tb_vendas[[#This Row],[Data do Pedido]],"aaaa-mm")</f>
        <v>2024-05</v>
      </c>
      <c r="D4430" s="1" t="s">
        <v>6592</v>
      </c>
      <c r="E4430" t="s">
        <v>19</v>
      </c>
      <c r="F4430" t="s">
        <v>24</v>
      </c>
      <c r="G4430" t="s">
        <v>39</v>
      </c>
      <c r="H4430" t="s">
        <v>45</v>
      </c>
      <c r="I4430" t="s">
        <v>52</v>
      </c>
      <c r="J4430" t="s">
        <v>67</v>
      </c>
      <c r="K4430" t="s">
        <v>72</v>
      </c>
      <c r="L4430">
        <v>46</v>
      </c>
      <c r="M4430" s="5">
        <v>83.16</v>
      </c>
      <c r="N4430" s="5">
        <f t="shared" si="69"/>
        <v>3825.3599999999997</v>
      </c>
      <c r="O4430" s="5">
        <v>26.101214280292862</v>
      </c>
      <c r="P4430" s="5">
        <f>tb_vendas[[#This Row],[Quantidade]]*tb_vendas[[#This Row],[Custo Unitário]]</f>
        <v>1200.6558568934715</v>
      </c>
      <c r="Q4430" s="5">
        <f>tb_vendas[[#This Row],[Valor Total]]-tb_vendas[[#This Row],[Custo Total]]</f>
        <v>2624.7041431065281</v>
      </c>
      <c r="R4430" s="2">
        <v>7</v>
      </c>
      <c r="S4430" s="3">
        <v>5</v>
      </c>
      <c r="T4430" t="s">
        <v>80</v>
      </c>
      <c r="U4430" t="s">
        <v>85</v>
      </c>
    </row>
    <row r="4431" spans="1:21" x14ac:dyDescent="0.3">
      <c r="A4431" s="3" t="s">
        <v>4515</v>
      </c>
      <c r="B4431" s="1">
        <v>45432</v>
      </c>
      <c r="C4431" s="7" t="str">
        <f>TEXT(tb_vendas[[#This Row],[Data do Pedido]],"aaaa-mm")</f>
        <v>2024-05</v>
      </c>
      <c r="D4431" s="1" t="s">
        <v>6593</v>
      </c>
      <c r="E4431" t="s">
        <v>20</v>
      </c>
      <c r="F4431" t="s">
        <v>37</v>
      </c>
      <c r="G4431" t="s">
        <v>41</v>
      </c>
      <c r="H4431" t="s">
        <v>45</v>
      </c>
      <c r="I4431" t="s">
        <v>50</v>
      </c>
      <c r="J4431" t="s">
        <v>66</v>
      </c>
      <c r="K4431" t="s">
        <v>74</v>
      </c>
      <c r="L4431">
        <v>28</v>
      </c>
      <c r="M4431" s="5">
        <v>49.39</v>
      </c>
      <c r="N4431" s="5">
        <f t="shared" si="69"/>
        <v>1382.92</v>
      </c>
      <c r="O4431" s="5">
        <v>35.487058138279821</v>
      </c>
      <c r="P4431" s="5">
        <f>tb_vendas[[#This Row],[Quantidade]]*tb_vendas[[#This Row],[Custo Unitário]]</f>
        <v>993.63762787183498</v>
      </c>
      <c r="Q4431" s="5">
        <f>tb_vendas[[#This Row],[Valor Total]]-tb_vendas[[#This Row],[Custo Total]]</f>
        <v>389.28237212816509</v>
      </c>
      <c r="R4431" s="2">
        <v>5</v>
      </c>
      <c r="S4431" s="3">
        <v>5</v>
      </c>
      <c r="T4431" t="s">
        <v>81</v>
      </c>
      <c r="U4431" t="s">
        <v>85</v>
      </c>
    </row>
    <row r="4432" spans="1:21" x14ac:dyDescent="0.3">
      <c r="A4432" s="3" t="s">
        <v>4516</v>
      </c>
      <c r="B4432" s="1">
        <v>45432</v>
      </c>
      <c r="C4432" s="7" t="str">
        <f>TEXT(tb_vendas[[#This Row],[Data do Pedido]],"aaaa-mm")</f>
        <v>2024-05</v>
      </c>
      <c r="D4432" s="1" t="s">
        <v>6593</v>
      </c>
      <c r="E4432" t="s">
        <v>23</v>
      </c>
      <c r="F4432" t="s">
        <v>29</v>
      </c>
      <c r="G4432" t="s">
        <v>43</v>
      </c>
      <c r="H4432" t="s">
        <v>45</v>
      </c>
      <c r="I4432" t="s">
        <v>52</v>
      </c>
      <c r="J4432" t="s">
        <v>67</v>
      </c>
      <c r="K4432" t="s">
        <v>71</v>
      </c>
      <c r="L4432">
        <v>29</v>
      </c>
      <c r="M4432" s="5">
        <v>3.75</v>
      </c>
      <c r="N4432" s="5">
        <f t="shared" si="69"/>
        <v>108.75</v>
      </c>
      <c r="O4432" s="5">
        <v>3.7339548115109045</v>
      </c>
      <c r="P4432" s="5">
        <f>tb_vendas[[#This Row],[Quantidade]]*tb_vendas[[#This Row],[Custo Unitário]]</f>
        <v>108.28468953381623</v>
      </c>
      <c r="Q4432" s="5">
        <f>tb_vendas[[#This Row],[Valor Total]]-tb_vendas[[#This Row],[Custo Total]]</f>
        <v>0.46531046618376593</v>
      </c>
      <c r="R4432" s="2">
        <v>3</v>
      </c>
      <c r="S4432" s="3">
        <v>3</v>
      </c>
      <c r="T4432" t="s">
        <v>81</v>
      </c>
      <c r="U4432" t="s">
        <v>82</v>
      </c>
    </row>
    <row r="4433" spans="1:21" x14ac:dyDescent="0.3">
      <c r="A4433" s="3" t="s">
        <v>4517</v>
      </c>
      <c r="B4433" s="1">
        <v>45433</v>
      </c>
      <c r="C4433" s="7" t="str">
        <f>TEXT(tb_vendas[[#This Row],[Data do Pedido]],"aaaa-mm")</f>
        <v>2024-05</v>
      </c>
      <c r="D4433" s="1" t="s">
        <v>6590</v>
      </c>
      <c r="E4433" t="s">
        <v>21</v>
      </c>
      <c r="F4433" t="s">
        <v>38</v>
      </c>
      <c r="G4433" t="s">
        <v>39</v>
      </c>
      <c r="H4433" t="s">
        <v>45</v>
      </c>
      <c r="I4433" t="s">
        <v>48</v>
      </c>
      <c r="J4433" t="s">
        <v>64</v>
      </c>
      <c r="K4433" t="s">
        <v>71</v>
      </c>
      <c r="L4433">
        <v>40</v>
      </c>
      <c r="M4433" s="5">
        <v>91.93</v>
      </c>
      <c r="N4433" s="5">
        <f t="shared" si="69"/>
        <v>3677.2000000000003</v>
      </c>
      <c r="O4433" s="5">
        <v>53.690595775274346</v>
      </c>
      <c r="P4433" s="5">
        <f>tb_vendas[[#This Row],[Quantidade]]*tb_vendas[[#This Row],[Custo Unitário]]</f>
        <v>2147.6238310109738</v>
      </c>
      <c r="Q4433" s="5">
        <f>tb_vendas[[#This Row],[Valor Total]]-tb_vendas[[#This Row],[Custo Total]]</f>
        <v>1529.5761689890264</v>
      </c>
      <c r="R4433" s="2">
        <v>7</v>
      </c>
      <c r="S4433" s="3">
        <v>6</v>
      </c>
      <c r="T4433" t="s">
        <v>81</v>
      </c>
      <c r="U4433" t="s">
        <v>82</v>
      </c>
    </row>
    <row r="4434" spans="1:21" x14ac:dyDescent="0.3">
      <c r="A4434" s="3" t="s">
        <v>4518</v>
      </c>
      <c r="B4434" s="1">
        <v>45433</v>
      </c>
      <c r="C4434" s="7" t="str">
        <f>TEXT(tb_vendas[[#This Row],[Data do Pedido]],"aaaa-mm")</f>
        <v>2024-05</v>
      </c>
      <c r="D4434" s="1" t="s">
        <v>6593</v>
      </c>
      <c r="E4434" t="s">
        <v>22</v>
      </c>
      <c r="F4434" t="s">
        <v>34</v>
      </c>
      <c r="G4434" t="s">
        <v>40</v>
      </c>
      <c r="H4434" t="s">
        <v>46</v>
      </c>
      <c r="I4434" t="s">
        <v>61</v>
      </c>
      <c r="J4434" t="s">
        <v>68</v>
      </c>
      <c r="K4434" t="s">
        <v>74</v>
      </c>
      <c r="L4434">
        <v>13</v>
      </c>
      <c r="M4434" s="5">
        <v>5.9</v>
      </c>
      <c r="N4434" s="5">
        <f t="shared" si="69"/>
        <v>76.7</v>
      </c>
      <c r="O4434" s="5">
        <v>1.665696470021256</v>
      </c>
      <c r="P4434" s="5">
        <f>tb_vendas[[#This Row],[Quantidade]]*tb_vendas[[#This Row],[Custo Unitário]]</f>
        <v>21.654054110276327</v>
      </c>
      <c r="Q4434" s="5">
        <f>tb_vendas[[#This Row],[Valor Total]]-tb_vendas[[#This Row],[Custo Total]]</f>
        <v>55.045945889723676</v>
      </c>
      <c r="R4434" s="2">
        <v>1</v>
      </c>
      <c r="S4434" s="3">
        <v>4</v>
      </c>
      <c r="T4434" t="s">
        <v>79</v>
      </c>
      <c r="U4434" t="s">
        <v>82</v>
      </c>
    </row>
    <row r="4435" spans="1:21" x14ac:dyDescent="0.3">
      <c r="A4435" s="3" t="s">
        <v>4519</v>
      </c>
      <c r="B4435" s="1">
        <v>45433</v>
      </c>
      <c r="C4435" s="7" t="str">
        <f>TEXT(tb_vendas[[#This Row],[Data do Pedido]],"aaaa-mm")</f>
        <v>2024-05</v>
      </c>
      <c r="D4435" s="1" t="s">
        <v>6592</v>
      </c>
      <c r="E4435" t="s">
        <v>21</v>
      </c>
      <c r="F4435" t="s">
        <v>35</v>
      </c>
      <c r="G4435" t="s">
        <v>44</v>
      </c>
      <c r="H4435" t="s">
        <v>46</v>
      </c>
      <c r="I4435" t="s">
        <v>62</v>
      </c>
      <c r="J4435" t="s">
        <v>70</v>
      </c>
      <c r="K4435" t="s">
        <v>72</v>
      </c>
      <c r="L4435">
        <v>100</v>
      </c>
      <c r="M4435" s="5">
        <v>73.13</v>
      </c>
      <c r="N4435" s="5">
        <f t="shared" si="69"/>
        <v>7313</v>
      </c>
      <c r="O4435" s="5">
        <v>20.5653982772529</v>
      </c>
      <c r="P4435" s="5">
        <f>tb_vendas[[#This Row],[Quantidade]]*tb_vendas[[#This Row],[Custo Unitário]]</f>
        <v>2056.5398277252898</v>
      </c>
      <c r="Q4435" s="5">
        <f>tb_vendas[[#This Row],[Valor Total]]-tb_vendas[[#This Row],[Custo Total]]</f>
        <v>5256.4601722747102</v>
      </c>
      <c r="R4435" s="2">
        <v>10</v>
      </c>
      <c r="S4435" s="3">
        <v>7</v>
      </c>
      <c r="T4435" t="s">
        <v>81</v>
      </c>
      <c r="U4435" t="s">
        <v>85</v>
      </c>
    </row>
    <row r="4436" spans="1:21" x14ac:dyDescent="0.3">
      <c r="A4436" s="3" t="s">
        <v>4520</v>
      </c>
      <c r="B4436" s="1">
        <v>45433</v>
      </c>
      <c r="C4436" s="7" t="str">
        <f>TEXT(tb_vendas[[#This Row],[Data do Pedido]],"aaaa-mm")</f>
        <v>2024-05</v>
      </c>
      <c r="D4436" s="1" t="s">
        <v>6589</v>
      </c>
      <c r="E4436" t="s">
        <v>20</v>
      </c>
      <c r="F4436" t="s">
        <v>28</v>
      </c>
      <c r="G4436" t="s">
        <v>43</v>
      </c>
      <c r="H4436" t="s">
        <v>45</v>
      </c>
      <c r="I4436" t="s">
        <v>49</v>
      </c>
      <c r="J4436" t="s">
        <v>65</v>
      </c>
      <c r="K4436" t="s">
        <v>76</v>
      </c>
      <c r="L4436">
        <v>27</v>
      </c>
      <c r="M4436" s="5">
        <v>13.02</v>
      </c>
      <c r="N4436" s="5">
        <f t="shared" si="69"/>
        <v>351.53999999999996</v>
      </c>
      <c r="O4436" s="5">
        <v>4.1651662934156972</v>
      </c>
      <c r="P4436" s="5">
        <f>tb_vendas[[#This Row],[Quantidade]]*tb_vendas[[#This Row],[Custo Unitário]]</f>
        <v>112.45948992222382</v>
      </c>
      <c r="Q4436" s="5">
        <f>tb_vendas[[#This Row],[Valor Total]]-tb_vendas[[#This Row],[Custo Total]]</f>
        <v>239.08051007777613</v>
      </c>
      <c r="R4436" s="2">
        <v>6</v>
      </c>
      <c r="S4436" s="3">
        <v>0</v>
      </c>
      <c r="T4436" t="s">
        <v>81</v>
      </c>
      <c r="U4436" t="s">
        <v>85</v>
      </c>
    </row>
    <row r="4437" spans="1:21" x14ac:dyDescent="0.3">
      <c r="A4437" s="3" t="s">
        <v>4521</v>
      </c>
      <c r="B4437" s="1">
        <v>45433</v>
      </c>
      <c r="C4437" s="7" t="str">
        <f>TEXT(tb_vendas[[#This Row],[Data do Pedido]],"aaaa-mm")</f>
        <v>2024-05</v>
      </c>
      <c r="D4437" s="1" t="s">
        <v>6590</v>
      </c>
      <c r="E4437" t="s">
        <v>20</v>
      </c>
      <c r="F4437" t="s">
        <v>27</v>
      </c>
      <c r="G4437" t="s">
        <v>42</v>
      </c>
      <c r="H4437" t="s">
        <v>46</v>
      </c>
      <c r="I4437" t="s">
        <v>51</v>
      </c>
      <c r="J4437" t="s">
        <v>65</v>
      </c>
      <c r="K4437" t="s">
        <v>76</v>
      </c>
      <c r="L4437">
        <v>36</v>
      </c>
      <c r="M4437" s="5">
        <v>14.09</v>
      </c>
      <c r="N4437" s="5">
        <f t="shared" si="69"/>
        <v>507.24</v>
      </c>
      <c r="O4437" s="5">
        <v>5.7399440433341979</v>
      </c>
      <c r="P4437" s="5">
        <f>tb_vendas[[#This Row],[Quantidade]]*tb_vendas[[#This Row],[Custo Unitário]]</f>
        <v>206.63798556003113</v>
      </c>
      <c r="Q4437" s="5">
        <f>tb_vendas[[#This Row],[Valor Total]]-tb_vendas[[#This Row],[Custo Total]]</f>
        <v>300.60201443996891</v>
      </c>
      <c r="R4437" s="2">
        <v>8</v>
      </c>
      <c r="S4437" s="3">
        <v>2</v>
      </c>
      <c r="T4437" t="s">
        <v>80</v>
      </c>
      <c r="U4437" t="s">
        <v>82</v>
      </c>
    </row>
    <row r="4438" spans="1:21" x14ac:dyDescent="0.3">
      <c r="A4438" s="3" t="s">
        <v>4522</v>
      </c>
      <c r="B4438" s="1">
        <v>45433</v>
      </c>
      <c r="C4438" s="7" t="str">
        <f>TEXT(tb_vendas[[#This Row],[Data do Pedido]],"aaaa-mm")</f>
        <v>2024-05</v>
      </c>
      <c r="D4438" s="1" t="s">
        <v>6593</v>
      </c>
      <c r="E4438" t="s">
        <v>23</v>
      </c>
      <c r="F4438" t="s">
        <v>36</v>
      </c>
      <c r="G4438" t="s">
        <v>39</v>
      </c>
      <c r="H4438" t="s">
        <v>45</v>
      </c>
      <c r="I4438" t="s">
        <v>49</v>
      </c>
      <c r="J4438" t="s">
        <v>65</v>
      </c>
      <c r="K4438" t="s">
        <v>72</v>
      </c>
      <c r="L4438">
        <v>69</v>
      </c>
      <c r="M4438" s="5">
        <v>32.380000000000003</v>
      </c>
      <c r="N4438" s="5">
        <f t="shared" si="69"/>
        <v>2234.2200000000003</v>
      </c>
      <c r="O4438" s="5">
        <v>11.704494802961614</v>
      </c>
      <c r="P4438" s="5">
        <f>tb_vendas[[#This Row],[Quantidade]]*tb_vendas[[#This Row],[Custo Unitário]]</f>
        <v>807.61014140435134</v>
      </c>
      <c r="Q4438" s="5">
        <f>tb_vendas[[#This Row],[Valor Total]]-tb_vendas[[#This Row],[Custo Total]]</f>
        <v>1426.6098585956488</v>
      </c>
      <c r="R4438" s="2">
        <v>2</v>
      </c>
      <c r="S4438" s="3">
        <v>7</v>
      </c>
      <c r="T4438" t="s">
        <v>80</v>
      </c>
      <c r="U4438" t="s">
        <v>85</v>
      </c>
    </row>
    <row r="4439" spans="1:21" x14ac:dyDescent="0.3">
      <c r="A4439" s="3" t="s">
        <v>4523</v>
      </c>
      <c r="B4439" s="1">
        <v>45433</v>
      </c>
      <c r="C4439" s="7" t="str">
        <f>TEXT(tb_vendas[[#This Row],[Data do Pedido]],"aaaa-mm")</f>
        <v>2024-05</v>
      </c>
      <c r="D4439" s="1" t="s">
        <v>6589</v>
      </c>
      <c r="E4439" t="s">
        <v>18</v>
      </c>
      <c r="F4439" t="s">
        <v>35</v>
      </c>
      <c r="G4439" t="s">
        <v>44</v>
      </c>
      <c r="H4439" t="s">
        <v>46</v>
      </c>
      <c r="I4439" t="s">
        <v>58</v>
      </c>
      <c r="J4439" t="s">
        <v>64</v>
      </c>
      <c r="K4439" t="s">
        <v>75</v>
      </c>
      <c r="L4439">
        <v>67</v>
      </c>
      <c r="M4439" s="5">
        <v>85.08</v>
      </c>
      <c r="N4439" s="5">
        <f t="shared" si="69"/>
        <v>5700.36</v>
      </c>
      <c r="O4439" s="5">
        <v>38.834608669985705</v>
      </c>
      <c r="P4439" s="5">
        <f>tb_vendas[[#This Row],[Quantidade]]*tb_vendas[[#This Row],[Custo Unitário]]</f>
        <v>2601.9187808890424</v>
      </c>
      <c r="Q4439" s="5">
        <f>tb_vendas[[#This Row],[Valor Total]]-tb_vendas[[#This Row],[Custo Total]]</f>
        <v>3098.4412191109573</v>
      </c>
      <c r="R4439" s="2">
        <v>5</v>
      </c>
      <c r="S4439" s="3">
        <v>4</v>
      </c>
      <c r="T4439" t="s">
        <v>79</v>
      </c>
      <c r="U4439" t="s">
        <v>83</v>
      </c>
    </row>
    <row r="4440" spans="1:21" x14ac:dyDescent="0.3">
      <c r="A4440" s="3" t="s">
        <v>4524</v>
      </c>
      <c r="B4440" s="1">
        <v>45434</v>
      </c>
      <c r="C4440" s="7" t="str">
        <f>TEXT(tb_vendas[[#This Row],[Data do Pedido]],"aaaa-mm")</f>
        <v>2024-05</v>
      </c>
      <c r="D4440" s="1" t="s">
        <v>6588</v>
      </c>
      <c r="E4440" t="s">
        <v>22</v>
      </c>
      <c r="F4440" t="s">
        <v>28</v>
      </c>
      <c r="G4440" t="s">
        <v>43</v>
      </c>
      <c r="H4440" t="s">
        <v>45</v>
      </c>
      <c r="I4440" t="s">
        <v>58</v>
      </c>
      <c r="J4440" t="s">
        <v>64</v>
      </c>
      <c r="K4440" t="s">
        <v>78</v>
      </c>
      <c r="L4440">
        <v>63</v>
      </c>
      <c r="M4440" s="5">
        <v>88.82</v>
      </c>
      <c r="N4440" s="5">
        <f t="shared" si="69"/>
        <v>5595.66</v>
      </c>
      <c r="O4440" s="5">
        <v>24.242268967685973</v>
      </c>
      <c r="P4440" s="5">
        <f>tb_vendas[[#This Row],[Quantidade]]*tb_vendas[[#This Row],[Custo Unitário]]</f>
        <v>1527.2629449642163</v>
      </c>
      <c r="Q4440" s="5">
        <f>tb_vendas[[#This Row],[Valor Total]]-tb_vendas[[#This Row],[Custo Total]]</f>
        <v>4068.3970550357835</v>
      </c>
      <c r="R4440" s="2">
        <v>9</v>
      </c>
      <c r="S4440" s="3">
        <v>4</v>
      </c>
      <c r="T4440" t="s">
        <v>80</v>
      </c>
      <c r="U4440" t="s">
        <v>85</v>
      </c>
    </row>
    <row r="4441" spans="1:21" x14ac:dyDescent="0.3">
      <c r="A4441" s="3" t="s">
        <v>4525</v>
      </c>
      <c r="B4441" s="1">
        <v>45434</v>
      </c>
      <c r="C4441" s="7" t="str">
        <f>TEXT(tb_vendas[[#This Row],[Data do Pedido]],"aaaa-mm")</f>
        <v>2024-05</v>
      </c>
      <c r="D4441" s="1" t="s">
        <v>6590</v>
      </c>
      <c r="E4441" t="s">
        <v>16</v>
      </c>
      <c r="F4441" t="s">
        <v>28</v>
      </c>
      <c r="G4441" t="s">
        <v>43</v>
      </c>
      <c r="H4441" t="s">
        <v>45</v>
      </c>
      <c r="I4441" t="s">
        <v>53</v>
      </c>
      <c r="J4441" t="s">
        <v>67</v>
      </c>
      <c r="K4441" t="s">
        <v>78</v>
      </c>
      <c r="L4441">
        <v>45</v>
      </c>
      <c r="M4441" s="5">
        <v>99.49</v>
      </c>
      <c r="N4441" s="5">
        <f t="shared" si="69"/>
        <v>4477.05</v>
      </c>
      <c r="O4441" s="5">
        <v>32.114906847051557</v>
      </c>
      <c r="P4441" s="5">
        <f>tb_vendas[[#This Row],[Quantidade]]*tb_vendas[[#This Row],[Custo Unitário]]</f>
        <v>1445.1708081173201</v>
      </c>
      <c r="Q4441" s="5">
        <f>tb_vendas[[#This Row],[Valor Total]]-tb_vendas[[#This Row],[Custo Total]]</f>
        <v>3031.8791918826801</v>
      </c>
      <c r="R4441" s="2">
        <v>8</v>
      </c>
      <c r="S4441" s="3">
        <v>3</v>
      </c>
      <c r="T4441" t="s">
        <v>79</v>
      </c>
      <c r="U4441" t="s">
        <v>85</v>
      </c>
    </row>
    <row r="4442" spans="1:21" x14ac:dyDescent="0.3">
      <c r="A4442" s="3" t="s">
        <v>4526</v>
      </c>
      <c r="B4442" s="1">
        <v>45434</v>
      </c>
      <c r="C4442" s="7" t="str">
        <f>TEXT(tb_vendas[[#This Row],[Data do Pedido]],"aaaa-mm")</f>
        <v>2024-05</v>
      </c>
      <c r="D4442" s="1" t="s">
        <v>6589</v>
      </c>
      <c r="E4442" t="s">
        <v>23</v>
      </c>
      <c r="F4442" t="s">
        <v>26</v>
      </c>
      <c r="G4442" t="s">
        <v>41</v>
      </c>
      <c r="H4442" t="s">
        <v>45</v>
      </c>
      <c r="I4442" t="s">
        <v>59</v>
      </c>
      <c r="J4442" t="s">
        <v>70</v>
      </c>
      <c r="K4442" t="s">
        <v>71</v>
      </c>
      <c r="L4442">
        <v>1</v>
      </c>
      <c r="M4442" s="5">
        <v>73.540000000000006</v>
      </c>
      <c r="N4442" s="5">
        <f t="shared" si="69"/>
        <v>73.540000000000006</v>
      </c>
      <c r="O4442" s="5">
        <v>34.670517088340652</v>
      </c>
      <c r="P4442" s="5">
        <f>tb_vendas[[#This Row],[Quantidade]]*tb_vendas[[#This Row],[Custo Unitário]]</f>
        <v>34.670517088340652</v>
      </c>
      <c r="Q4442" s="5">
        <f>tb_vendas[[#This Row],[Valor Total]]-tb_vendas[[#This Row],[Custo Total]]</f>
        <v>38.869482911659354</v>
      </c>
      <c r="R4442" s="2">
        <v>9</v>
      </c>
      <c r="S4442" s="3">
        <v>9</v>
      </c>
      <c r="T4442" t="s">
        <v>80</v>
      </c>
      <c r="U4442" t="s">
        <v>82</v>
      </c>
    </row>
    <row r="4443" spans="1:21" x14ac:dyDescent="0.3">
      <c r="A4443" s="3" t="s">
        <v>4527</v>
      </c>
      <c r="B4443" s="1">
        <v>45434</v>
      </c>
      <c r="C4443" s="7" t="str">
        <f>TEXT(tb_vendas[[#This Row],[Data do Pedido]],"aaaa-mm")</f>
        <v>2024-05</v>
      </c>
      <c r="D4443" s="1" t="s">
        <v>6590</v>
      </c>
      <c r="E4443" t="s">
        <v>22</v>
      </c>
      <c r="F4443" t="s">
        <v>26</v>
      </c>
      <c r="G4443" t="s">
        <v>41</v>
      </c>
      <c r="H4443" t="s">
        <v>45</v>
      </c>
      <c r="I4443" t="s">
        <v>50</v>
      </c>
      <c r="J4443" t="s">
        <v>66</v>
      </c>
      <c r="K4443" t="s">
        <v>73</v>
      </c>
      <c r="L4443">
        <v>66</v>
      </c>
      <c r="M4443" s="5">
        <v>22.29</v>
      </c>
      <c r="N4443" s="5">
        <f t="shared" si="69"/>
        <v>1471.1399999999999</v>
      </c>
      <c r="O4443" s="5">
        <v>6.6666286482225061</v>
      </c>
      <c r="P4443" s="5">
        <f>tb_vendas[[#This Row],[Quantidade]]*tb_vendas[[#This Row],[Custo Unitário]]</f>
        <v>439.99749078268542</v>
      </c>
      <c r="Q4443" s="5">
        <f>tb_vendas[[#This Row],[Valor Total]]-tb_vendas[[#This Row],[Custo Total]]</f>
        <v>1031.1425092173145</v>
      </c>
      <c r="R4443" s="2">
        <v>1</v>
      </c>
      <c r="S4443" s="3">
        <v>9</v>
      </c>
      <c r="T4443" t="s">
        <v>79</v>
      </c>
      <c r="U4443" t="s">
        <v>83</v>
      </c>
    </row>
    <row r="4444" spans="1:21" x14ac:dyDescent="0.3">
      <c r="A4444" s="3" t="s">
        <v>4528</v>
      </c>
      <c r="B4444" s="1">
        <v>45434</v>
      </c>
      <c r="C4444" s="7" t="str">
        <f>TEXT(tb_vendas[[#This Row],[Data do Pedido]],"aaaa-mm")</f>
        <v>2024-05</v>
      </c>
      <c r="D4444" s="1" t="s">
        <v>6593</v>
      </c>
      <c r="E4444" t="s">
        <v>18</v>
      </c>
      <c r="F4444" t="s">
        <v>31</v>
      </c>
      <c r="G4444" t="s">
        <v>40</v>
      </c>
      <c r="H4444" t="s">
        <v>46</v>
      </c>
      <c r="I4444" t="s">
        <v>56</v>
      </c>
      <c r="J4444" t="s">
        <v>63</v>
      </c>
      <c r="K4444" t="s">
        <v>76</v>
      </c>
      <c r="L4444">
        <v>61</v>
      </c>
      <c r="M4444" s="5">
        <v>40.51</v>
      </c>
      <c r="N4444" s="5">
        <f t="shared" si="69"/>
        <v>2471.1099999999997</v>
      </c>
      <c r="O4444" s="5">
        <v>11.147200360707858</v>
      </c>
      <c r="P4444" s="5">
        <f>tb_vendas[[#This Row],[Quantidade]]*tb_vendas[[#This Row],[Custo Unitário]]</f>
        <v>679.9792220031793</v>
      </c>
      <c r="Q4444" s="5">
        <f>tb_vendas[[#This Row],[Valor Total]]-tb_vendas[[#This Row],[Custo Total]]</f>
        <v>1791.1307779968204</v>
      </c>
      <c r="R4444" s="2">
        <v>6</v>
      </c>
      <c r="S4444" s="3">
        <v>3</v>
      </c>
      <c r="T4444" t="s">
        <v>81</v>
      </c>
      <c r="U4444" t="s">
        <v>83</v>
      </c>
    </row>
    <row r="4445" spans="1:21" x14ac:dyDescent="0.3">
      <c r="A4445" s="3" t="s">
        <v>4529</v>
      </c>
      <c r="B4445" s="1">
        <v>45434</v>
      </c>
      <c r="C4445" s="7" t="str">
        <f>TEXT(tb_vendas[[#This Row],[Data do Pedido]],"aaaa-mm")</f>
        <v>2024-05</v>
      </c>
      <c r="D4445" s="1" t="s">
        <v>6591</v>
      </c>
      <c r="E4445" t="s">
        <v>18</v>
      </c>
      <c r="F4445" t="s">
        <v>33</v>
      </c>
      <c r="G4445" t="s">
        <v>42</v>
      </c>
      <c r="H4445" t="s">
        <v>46</v>
      </c>
      <c r="I4445" t="s">
        <v>59</v>
      </c>
      <c r="J4445" t="s">
        <v>70</v>
      </c>
      <c r="K4445" t="s">
        <v>75</v>
      </c>
      <c r="L4445">
        <v>48</v>
      </c>
      <c r="M4445" s="5">
        <v>75.319999999999993</v>
      </c>
      <c r="N4445" s="5">
        <f t="shared" si="69"/>
        <v>3615.3599999999997</v>
      </c>
      <c r="O4445" s="5">
        <v>66.868075172972212</v>
      </c>
      <c r="P4445" s="5">
        <f>tb_vendas[[#This Row],[Quantidade]]*tb_vendas[[#This Row],[Custo Unitário]]</f>
        <v>3209.6676083026659</v>
      </c>
      <c r="Q4445" s="5">
        <f>tb_vendas[[#This Row],[Valor Total]]-tb_vendas[[#This Row],[Custo Total]]</f>
        <v>405.69239169733373</v>
      </c>
      <c r="R4445" s="2">
        <v>4</v>
      </c>
      <c r="S4445" s="3">
        <v>0</v>
      </c>
      <c r="T4445" t="s">
        <v>79</v>
      </c>
      <c r="U4445" t="s">
        <v>82</v>
      </c>
    </row>
    <row r="4446" spans="1:21" x14ac:dyDescent="0.3">
      <c r="A4446" s="3" t="s">
        <v>4530</v>
      </c>
      <c r="B4446" s="1">
        <v>45434</v>
      </c>
      <c r="C4446" s="7" t="str">
        <f>TEXT(tb_vendas[[#This Row],[Data do Pedido]],"aaaa-mm")</f>
        <v>2024-05</v>
      </c>
      <c r="D4446" s="1" t="s">
        <v>6592</v>
      </c>
      <c r="E4446" t="s">
        <v>22</v>
      </c>
      <c r="F4446" t="s">
        <v>30</v>
      </c>
      <c r="G4446" t="s">
        <v>44</v>
      </c>
      <c r="H4446" t="s">
        <v>46</v>
      </c>
      <c r="I4446" t="s">
        <v>49</v>
      </c>
      <c r="J4446" t="s">
        <v>65</v>
      </c>
      <c r="K4446" t="s">
        <v>77</v>
      </c>
      <c r="L4446">
        <v>20</v>
      </c>
      <c r="M4446" s="5">
        <v>35.97</v>
      </c>
      <c r="N4446" s="5">
        <f t="shared" si="69"/>
        <v>719.4</v>
      </c>
      <c r="O4446" s="5">
        <v>19.985162993007915</v>
      </c>
      <c r="P4446" s="5">
        <f>tb_vendas[[#This Row],[Quantidade]]*tb_vendas[[#This Row],[Custo Unitário]]</f>
        <v>399.70325986015831</v>
      </c>
      <c r="Q4446" s="5">
        <f>tb_vendas[[#This Row],[Valor Total]]-tb_vendas[[#This Row],[Custo Total]]</f>
        <v>319.69674013984167</v>
      </c>
      <c r="R4446" s="2">
        <v>10</v>
      </c>
      <c r="S4446" s="3">
        <v>9</v>
      </c>
      <c r="T4446" t="s">
        <v>79</v>
      </c>
      <c r="U4446" t="s">
        <v>82</v>
      </c>
    </row>
    <row r="4447" spans="1:21" x14ac:dyDescent="0.3">
      <c r="A4447" s="3" t="s">
        <v>4531</v>
      </c>
      <c r="B4447" s="1">
        <v>45434</v>
      </c>
      <c r="C4447" s="7" t="str">
        <f>TEXT(tb_vendas[[#This Row],[Data do Pedido]],"aaaa-mm")</f>
        <v>2024-05</v>
      </c>
      <c r="D4447" s="1" t="s">
        <v>6590</v>
      </c>
      <c r="E4447" t="s">
        <v>21</v>
      </c>
      <c r="F4447" t="s">
        <v>28</v>
      </c>
      <c r="G4447" t="s">
        <v>43</v>
      </c>
      <c r="H4447" t="s">
        <v>45</v>
      </c>
      <c r="I4447" t="s">
        <v>53</v>
      </c>
      <c r="J4447" t="s">
        <v>67</v>
      </c>
      <c r="K4447" t="s">
        <v>73</v>
      </c>
      <c r="L4447">
        <v>78</v>
      </c>
      <c r="M4447" s="5">
        <v>16.48</v>
      </c>
      <c r="N4447" s="5">
        <f t="shared" si="69"/>
        <v>1285.44</v>
      </c>
      <c r="O4447" s="5">
        <v>6.4075850978410172</v>
      </c>
      <c r="P4447" s="5">
        <f>tb_vendas[[#This Row],[Quantidade]]*tb_vendas[[#This Row],[Custo Unitário]]</f>
        <v>499.79163763159931</v>
      </c>
      <c r="Q4447" s="5">
        <f>tb_vendas[[#This Row],[Valor Total]]-tb_vendas[[#This Row],[Custo Total]]</f>
        <v>785.64836236840074</v>
      </c>
      <c r="R4447" s="2">
        <v>8</v>
      </c>
      <c r="S4447" s="3">
        <v>1</v>
      </c>
      <c r="T4447" t="s">
        <v>81</v>
      </c>
      <c r="U4447" t="s">
        <v>83</v>
      </c>
    </row>
    <row r="4448" spans="1:21" x14ac:dyDescent="0.3">
      <c r="A4448" s="3" t="s">
        <v>4532</v>
      </c>
      <c r="B4448" s="1">
        <v>45435</v>
      </c>
      <c r="C4448" s="7" t="str">
        <f>TEXT(tb_vendas[[#This Row],[Data do Pedido]],"aaaa-mm")</f>
        <v>2024-05</v>
      </c>
      <c r="D4448" s="1" t="s">
        <v>6593</v>
      </c>
      <c r="E4448" t="s">
        <v>17</v>
      </c>
      <c r="F4448" t="s">
        <v>25</v>
      </c>
      <c r="G4448" t="s">
        <v>40</v>
      </c>
      <c r="H4448" t="s">
        <v>46</v>
      </c>
      <c r="I4448" t="s">
        <v>60</v>
      </c>
      <c r="J4448" t="s">
        <v>69</v>
      </c>
      <c r="K4448" t="s">
        <v>73</v>
      </c>
      <c r="L4448">
        <v>8</v>
      </c>
      <c r="M4448" s="5">
        <v>21.64</v>
      </c>
      <c r="N4448" s="5">
        <f t="shared" si="69"/>
        <v>173.12</v>
      </c>
      <c r="O4448" s="5">
        <v>11.634547694466946</v>
      </c>
      <c r="P4448" s="5">
        <f>tb_vendas[[#This Row],[Quantidade]]*tb_vendas[[#This Row],[Custo Unitário]]</f>
        <v>93.076381555735566</v>
      </c>
      <c r="Q4448" s="5">
        <f>tb_vendas[[#This Row],[Valor Total]]-tb_vendas[[#This Row],[Custo Total]]</f>
        <v>80.043618444264439</v>
      </c>
      <c r="R4448" s="2">
        <v>4</v>
      </c>
      <c r="S4448" s="3">
        <v>0</v>
      </c>
      <c r="T4448" t="s">
        <v>79</v>
      </c>
      <c r="U4448" t="s">
        <v>85</v>
      </c>
    </row>
    <row r="4449" spans="1:21" x14ac:dyDescent="0.3">
      <c r="A4449" s="3" t="s">
        <v>4533</v>
      </c>
      <c r="B4449" s="1">
        <v>45435</v>
      </c>
      <c r="C4449" s="7" t="str">
        <f>TEXT(tb_vendas[[#This Row],[Data do Pedido]],"aaaa-mm")</f>
        <v>2024-05</v>
      </c>
      <c r="D4449" s="1" t="s">
        <v>6592</v>
      </c>
      <c r="E4449" t="s">
        <v>20</v>
      </c>
      <c r="F4449" t="s">
        <v>33</v>
      </c>
      <c r="G4449" t="s">
        <v>42</v>
      </c>
      <c r="H4449" t="s">
        <v>46</v>
      </c>
      <c r="I4449" t="s">
        <v>57</v>
      </c>
      <c r="J4449" t="s">
        <v>66</v>
      </c>
      <c r="K4449" t="s">
        <v>71</v>
      </c>
      <c r="L4449">
        <v>65</v>
      </c>
      <c r="M4449" s="5">
        <v>76.48</v>
      </c>
      <c r="N4449" s="5">
        <f t="shared" si="69"/>
        <v>4971.2</v>
      </c>
      <c r="O4449" s="5">
        <v>21.386731348082467</v>
      </c>
      <c r="P4449" s="5">
        <f>tb_vendas[[#This Row],[Quantidade]]*tb_vendas[[#This Row],[Custo Unitário]]</f>
        <v>1390.1375376253604</v>
      </c>
      <c r="Q4449" s="5">
        <f>tb_vendas[[#This Row],[Valor Total]]-tb_vendas[[#This Row],[Custo Total]]</f>
        <v>3581.0624623746394</v>
      </c>
      <c r="R4449" s="2">
        <v>8</v>
      </c>
      <c r="S4449" s="3">
        <v>6</v>
      </c>
      <c r="T4449" t="s">
        <v>81</v>
      </c>
      <c r="U4449" t="s">
        <v>82</v>
      </c>
    </row>
    <row r="4450" spans="1:21" x14ac:dyDescent="0.3">
      <c r="A4450" s="3" t="s">
        <v>4534</v>
      </c>
      <c r="B4450" s="1">
        <v>45435</v>
      </c>
      <c r="C4450" s="7" t="str">
        <f>TEXT(tb_vendas[[#This Row],[Data do Pedido]],"aaaa-mm")</f>
        <v>2024-05</v>
      </c>
      <c r="D4450" s="1" t="s">
        <v>6588</v>
      </c>
      <c r="E4450" t="s">
        <v>16</v>
      </c>
      <c r="F4450" t="s">
        <v>31</v>
      </c>
      <c r="G4450" t="s">
        <v>40</v>
      </c>
      <c r="H4450" t="s">
        <v>46</v>
      </c>
      <c r="I4450" t="s">
        <v>55</v>
      </c>
      <c r="J4450" t="s">
        <v>69</v>
      </c>
      <c r="K4450" t="s">
        <v>76</v>
      </c>
      <c r="L4450">
        <v>5</v>
      </c>
      <c r="M4450" s="5">
        <v>86.86</v>
      </c>
      <c r="N4450" s="5">
        <f t="shared" si="69"/>
        <v>434.3</v>
      </c>
      <c r="O4450" s="5">
        <v>22.131744324510326</v>
      </c>
      <c r="P4450" s="5">
        <f>tb_vendas[[#This Row],[Quantidade]]*tb_vendas[[#This Row],[Custo Unitário]]</f>
        <v>110.65872162255162</v>
      </c>
      <c r="Q4450" s="5">
        <f>tb_vendas[[#This Row],[Valor Total]]-tb_vendas[[#This Row],[Custo Total]]</f>
        <v>323.64127837744837</v>
      </c>
      <c r="R4450" s="2">
        <v>1</v>
      </c>
      <c r="S4450" s="3">
        <v>7</v>
      </c>
      <c r="T4450" t="s">
        <v>81</v>
      </c>
      <c r="U4450" t="s">
        <v>84</v>
      </c>
    </row>
    <row r="4451" spans="1:21" x14ac:dyDescent="0.3">
      <c r="A4451" s="3" t="s">
        <v>4535</v>
      </c>
      <c r="B4451" s="1">
        <v>45435</v>
      </c>
      <c r="C4451" s="7" t="str">
        <f>TEXT(tb_vendas[[#This Row],[Data do Pedido]],"aaaa-mm")</f>
        <v>2024-05</v>
      </c>
      <c r="D4451" s="1" t="s">
        <v>6588</v>
      </c>
      <c r="E4451" t="s">
        <v>16</v>
      </c>
      <c r="F4451" t="s">
        <v>32</v>
      </c>
      <c r="G4451" t="s">
        <v>39</v>
      </c>
      <c r="H4451" t="s">
        <v>45</v>
      </c>
      <c r="I4451" t="s">
        <v>60</v>
      </c>
      <c r="J4451" t="s">
        <v>69</v>
      </c>
      <c r="K4451" t="s">
        <v>75</v>
      </c>
      <c r="L4451">
        <v>67</v>
      </c>
      <c r="M4451" s="5">
        <v>18.54</v>
      </c>
      <c r="N4451" s="5">
        <f t="shared" si="69"/>
        <v>1242.1799999999998</v>
      </c>
      <c r="O4451" s="5">
        <v>9.05833734487112</v>
      </c>
      <c r="P4451" s="5">
        <f>tb_vendas[[#This Row],[Quantidade]]*tb_vendas[[#This Row],[Custo Unitário]]</f>
        <v>606.90860210636504</v>
      </c>
      <c r="Q4451" s="5">
        <f>tb_vendas[[#This Row],[Valor Total]]-tb_vendas[[#This Row],[Custo Total]]</f>
        <v>635.2713978936348</v>
      </c>
      <c r="R4451" s="2">
        <v>2</v>
      </c>
      <c r="S4451" s="3">
        <v>8</v>
      </c>
      <c r="T4451" t="s">
        <v>81</v>
      </c>
      <c r="U4451" t="s">
        <v>83</v>
      </c>
    </row>
    <row r="4452" spans="1:21" x14ac:dyDescent="0.3">
      <c r="A4452" s="3" t="s">
        <v>4536</v>
      </c>
      <c r="B4452" s="1">
        <v>45435</v>
      </c>
      <c r="C4452" s="7" t="str">
        <f>TEXT(tb_vendas[[#This Row],[Data do Pedido]],"aaaa-mm")</f>
        <v>2024-05</v>
      </c>
      <c r="D4452" s="1" t="s">
        <v>6590</v>
      </c>
      <c r="E4452" t="s">
        <v>17</v>
      </c>
      <c r="F4452" t="s">
        <v>25</v>
      </c>
      <c r="G4452" t="s">
        <v>40</v>
      </c>
      <c r="H4452" t="s">
        <v>46</v>
      </c>
      <c r="I4452" t="s">
        <v>55</v>
      </c>
      <c r="J4452" t="s">
        <v>69</v>
      </c>
      <c r="K4452" t="s">
        <v>77</v>
      </c>
      <c r="L4452">
        <v>59</v>
      </c>
      <c r="M4452" s="5">
        <v>18.46</v>
      </c>
      <c r="N4452" s="5">
        <f t="shared" si="69"/>
        <v>1089.1400000000001</v>
      </c>
      <c r="O4452" s="5">
        <v>15.395383991570295</v>
      </c>
      <c r="P4452" s="5">
        <f>tb_vendas[[#This Row],[Quantidade]]*tb_vendas[[#This Row],[Custo Unitário]]</f>
        <v>908.32765550264742</v>
      </c>
      <c r="Q4452" s="5">
        <f>tb_vendas[[#This Row],[Valor Total]]-tb_vendas[[#This Row],[Custo Total]]</f>
        <v>180.81234449735268</v>
      </c>
      <c r="R4452" s="2">
        <v>9</v>
      </c>
      <c r="S4452" s="3">
        <v>9</v>
      </c>
      <c r="T4452" t="s">
        <v>79</v>
      </c>
      <c r="U4452" t="s">
        <v>85</v>
      </c>
    </row>
    <row r="4453" spans="1:21" x14ac:dyDescent="0.3">
      <c r="A4453" s="3" t="s">
        <v>4537</v>
      </c>
      <c r="B4453" s="1">
        <v>45435</v>
      </c>
      <c r="C4453" s="7" t="str">
        <f>TEXT(tb_vendas[[#This Row],[Data do Pedido]],"aaaa-mm")</f>
        <v>2024-05</v>
      </c>
      <c r="D4453" s="1" t="s">
        <v>6591</v>
      </c>
      <c r="E4453" t="s">
        <v>17</v>
      </c>
      <c r="F4453" t="s">
        <v>28</v>
      </c>
      <c r="G4453" t="s">
        <v>43</v>
      </c>
      <c r="H4453" t="s">
        <v>45</v>
      </c>
      <c r="I4453" t="s">
        <v>50</v>
      </c>
      <c r="J4453" t="s">
        <v>66</v>
      </c>
      <c r="K4453" t="s">
        <v>77</v>
      </c>
      <c r="L4453">
        <v>78</v>
      </c>
      <c r="M4453" s="5">
        <v>8.51</v>
      </c>
      <c r="N4453" s="5">
        <f t="shared" si="69"/>
        <v>663.78</v>
      </c>
      <c r="O4453" s="5">
        <v>4.5856644899299992</v>
      </c>
      <c r="P4453" s="5">
        <f>tb_vendas[[#This Row],[Quantidade]]*tb_vendas[[#This Row],[Custo Unitário]]</f>
        <v>357.68183021453996</v>
      </c>
      <c r="Q4453" s="5">
        <f>tb_vendas[[#This Row],[Valor Total]]-tb_vendas[[#This Row],[Custo Total]]</f>
        <v>306.09816978546002</v>
      </c>
      <c r="R4453" s="2">
        <v>3</v>
      </c>
      <c r="S4453" s="3">
        <v>3</v>
      </c>
      <c r="T4453" t="s">
        <v>80</v>
      </c>
      <c r="U4453" t="s">
        <v>83</v>
      </c>
    </row>
    <row r="4454" spans="1:21" x14ac:dyDescent="0.3">
      <c r="A4454" s="3" t="s">
        <v>4538</v>
      </c>
      <c r="B4454" s="1">
        <v>45436</v>
      </c>
      <c r="C4454" s="7" t="str">
        <f>TEXT(tb_vendas[[#This Row],[Data do Pedido]],"aaaa-mm")</f>
        <v>2024-05</v>
      </c>
      <c r="D4454" s="1" t="s">
        <v>6590</v>
      </c>
      <c r="E4454" t="s">
        <v>22</v>
      </c>
      <c r="F4454" t="s">
        <v>29</v>
      </c>
      <c r="G4454" t="s">
        <v>43</v>
      </c>
      <c r="H4454" t="s">
        <v>45</v>
      </c>
      <c r="I4454" t="s">
        <v>58</v>
      </c>
      <c r="J4454" t="s">
        <v>64</v>
      </c>
      <c r="K4454" t="s">
        <v>73</v>
      </c>
      <c r="L4454">
        <v>18</v>
      </c>
      <c r="M4454" s="5">
        <v>91.91</v>
      </c>
      <c r="N4454" s="5">
        <f t="shared" si="69"/>
        <v>1654.3799999999999</v>
      </c>
      <c r="O4454" s="5">
        <v>62.137090479760147</v>
      </c>
      <c r="P4454" s="5">
        <f>tb_vendas[[#This Row],[Quantidade]]*tb_vendas[[#This Row],[Custo Unitário]]</f>
        <v>1118.4676286356826</v>
      </c>
      <c r="Q4454" s="5">
        <f>tb_vendas[[#This Row],[Valor Total]]-tb_vendas[[#This Row],[Custo Total]]</f>
        <v>535.91237136431732</v>
      </c>
      <c r="R4454" s="2">
        <v>3</v>
      </c>
      <c r="S4454" s="3">
        <v>9</v>
      </c>
      <c r="T4454" t="s">
        <v>80</v>
      </c>
      <c r="U4454" t="s">
        <v>85</v>
      </c>
    </row>
    <row r="4455" spans="1:21" x14ac:dyDescent="0.3">
      <c r="A4455" s="3" t="s">
        <v>4539</v>
      </c>
      <c r="B4455" s="1">
        <v>45436</v>
      </c>
      <c r="C4455" s="7" t="str">
        <f>TEXT(tb_vendas[[#This Row],[Data do Pedido]],"aaaa-mm")</f>
        <v>2024-05</v>
      </c>
      <c r="D4455" s="1" t="s">
        <v>6589</v>
      </c>
      <c r="E4455" t="s">
        <v>22</v>
      </c>
      <c r="F4455" t="s">
        <v>30</v>
      </c>
      <c r="G4455" t="s">
        <v>44</v>
      </c>
      <c r="H4455" t="s">
        <v>46</v>
      </c>
      <c r="I4455" t="s">
        <v>51</v>
      </c>
      <c r="J4455" t="s">
        <v>65</v>
      </c>
      <c r="K4455" t="s">
        <v>76</v>
      </c>
      <c r="L4455">
        <v>3</v>
      </c>
      <c r="M4455" s="5">
        <v>83.56</v>
      </c>
      <c r="N4455" s="5">
        <f t="shared" si="69"/>
        <v>250.68</v>
      </c>
      <c r="O4455" s="5">
        <v>23.58929271278258</v>
      </c>
      <c r="P4455" s="5">
        <f>tb_vendas[[#This Row],[Quantidade]]*tb_vendas[[#This Row],[Custo Unitário]]</f>
        <v>70.76787813834774</v>
      </c>
      <c r="Q4455" s="5">
        <f>tb_vendas[[#This Row],[Valor Total]]-tb_vendas[[#This Row],[Custo Total]]</f>
        <v>179.91212186165228</v>
      </c>
      <c r="R4455" s="2">
        <v>6</v>
      </c>
      <c r="S4455" s="3">
        <v>2</v>
      </c>
      <c r="T4455" t="s">
        <v>79</v>
      </c>
      <c r="U4455" t="s">
        <v>83</v>
      </c>
    </row>
    <row r="4456" spans="1:21" x14ac:dyDescent="0.3">
      <c r="A4456" s="3" t="s">
        <v>4540</v>
      </c>
      <c r="B4456" s="1">
        <v>45436</v>
      </c>
      <c r="C4456" s="7" t="str">
        <f>TEXT(tb_vendas[[#This Row],[Data do Pedido]],"aaaa-mm")</f>
        <v>2024-05</v>
      </c>
      <c r="D4456" s="1" t="s">
        <v>6590</v>
      </c>
      <c r="E4456" t="s">
        <v>19</v>
      </c>
      <c r="F4456" t="s">
        <v>24</v>
      </c>
      <c r="G4456" t="s">
        <v>39</v>
      </c>
      <c r="H4456" t="s">
        <v>45</v>
      </c>
      <c r="I4456" t="s">
        <v>50</v>
      </c>
      <c r="J4456" t="s">
        <v>66</v>
      </c>
      <c r="K4456" t="s">
        <v>77</v>
      </c>
      <c r="L4456">
        <v>61</v>
      </c>
      <c r="M4456" s="5">
        <v>52.07</v>
      </c>
      <c r="N4456" s="5">
        <f t="shared" si="69"/>
        <v>3176.27</v>
      </c>
      <c r="O4456" s="5">
        <v>16.191620365275355</v>
      </c>
      <c r="P4456" s="5">
        <f>tb_vendas[[#This Row],[Quantidade]]*tb_vendas[[#This Row],[Custo Unitário]]</f>
        <v>987.68884228179672</v>
      </c>
      <c r="Q4456" s="5">
        <f>tb_vendas[[#This Row],[Valor Total]]-tb_vendas[[#This Row],[Custo Total]]</f>
        <v>2188.581157718203</v>
      </c>
      <c r="R4456" s="2">
        <v>8</v>
      </c>
      <c r="S4456" s="3">
        <v>2</v>
      </c>
      <c r="T4456" t="s">
        <v>80</v>
      </c>
      <c r="U4456" t="s">
        <v>85</v>
      </c>
    </row>
    <row r="4457" spans="1:21" x14ac:dyDescent="0.3">
      <c r="A4457" s="3" t="s">
        <v>4541</v>
      </c>
      <c r="B4457" s="1">
        <v>45436</v>
      </c>
      <c r="C4457" s="7" t="str">
        <f>TEXT(tb_vendas[[#This Row],[Data do Pedido]],"aaaa-mm")</f>
        <v>2024-05</v>
      </c>
      <c r="D4457" s="1" t="s">
        <v>6589</v>
      </c>
      <c r="E4457" t="s">
        <v>22</v>
      </c>
      <c r="F4457" t="s">
        <v>32</v>
      </c>
      <c r="G4457" t="s">
        <v>39</v>
      </c>
      <c r="H4457" t="s">
        <v>45</v>
      </c>
      <c r="I4457" t="s">
        <v>50</v>
      </c>
      <c r="J4457" t="s">
        <v>66</v>
      </c>
      <c r="K4457" t="s">
        <v>76</v>
      </c>
      <c r="L4457">
        <v>42</v>
      </c>
      <c r="M4457" s="5">
        <v>2.13</v>
      </c>
      <c r="N4457" s="5">
        <f t="shared" si="69"/>
        <v>89.46</v>
      </c>
      <c r="O4457" s="5">
        <v>1.3173261282525335</v>
      </c>
      <c r="P4457" s="5">
        <f>tb_vendas[[#This Row],[Quantidade]]*tb_vendas[[#This Row],[Custo Unitário]]</f>
        <v>55.327697386606403</v>
      </c>
      <c r="Q4457" s="5">
        <f>tb_vendas[[#This Row],[Valor Total]]-tb_vendas[[#This Row],[Custo Total]]</f>
        <v>34.132302613393591</v>
      </c>
      <c r="R4457" s="2">
        <v>3</v>
      </c>
      <c r="S4457" s="3">
        <v>8</v>
      </c>
      <c r="T4457" t="s">
        <v>80</v>
      </c>
      <c r="U4457" t="s">
        <v>83</v>
      </c>
    </row>
    <row r="4458" spans="1:21" x14ac:dyDescent="0.3">
      <c r="A4458" s="3" t="s">
        <v>4542</v>
      </c>
      <c r="B4458" s="1">
        <v>45436</v>
      </c>
      <c r="C4458" s="7" t="str">
        <f>TEXT(tb_vendas[[#This Row],[Data do Pedido]],"aaaa-mm")</f>
        <v>2024-05</v>
      </c>
      <c r="D4458" s="1" t="s">
        <v>6592</v>
      </c>
      <c r="E4458" t="s">
        <v>20</v>
      </c>
      <c r="F4458" t="s">
        <v>35</v>
      </c>
      <c r="G4458" t="s">
        <v>44</v>
      </c>
      <c r="H4458" t="s">
        <v>46</v>
      </c>
      <c r="I4458" t="s">
        <v>57</v>
      </c>
      <c r="J4458" t="s">
        <v>66</v>
      </c>
      <c r="K4458" t="s">
        <v>72</v>
      </c>
      <c r="L4458">
        <v>2</v>
      </c>
      <c r="M4458" s="5">
        <v>49.38</v>
      </c>
      <c r="N4458" s="5">
        <f t="shared" si="69"/>
        <v>98.76</v>
      </c>
      <c r="O4458" s="5">
        <v>14.367844186188941</v>
      </c>
      <c r="P4458" s="5">
        <f>tb_vendas[[#This Row],[Quantidade]]*tb_vendas[[#This Row],[Custo Unitário]]</f>
        <v>28.735688372377883</v>
      </c>
      <c r="Q4458" s="5">
        <f>tb_vendas[[#This Row],[Valor Total]]-tb_vendas[[#This Row],[Custo Total]]</f>
        <v>70.024311627622126</v>
      </c>
      <c r="R4458" s="2">
        <v>8</v>
      </c>
      <c r="S4458" s="3">
        <v>4</v>
      </c>
      <c r="T4458" t="s">
        <v>81</v>
      </c>
      <c r="U4458" t="s">
        <v>82</v>
      </c>
    </row>
    <row r="4459" spans="1:21" x14ac:dyDescent="0.3">
      <c r="A4459" s="3" t="s">
        <v>4543</v>
      </c>
      <c r="B4459" s="1">
        <v>45437</v>
      </c>
      <c r="C4459" s="7" t="str">
        <f>TEXT(tb_vendas[[#This Row],[Data do Pedido]],"aaaa-mm")</f>
        <v>2024-05</v>
      </c>
      <c r="D4459" s="1" t="s">
        <v>6588</v>
      </c>
      <c r="E4459" t="s">
        <v>17</v>
      </c>
      <c r="F4459" t="s">
        <v>35</v>
      </c>
      <c r="G4459" t="s">
        <v>44</v>
      </c>
      <c r="H4459" t="s">
        <v>46</v>
      </c>
      <c r="I4459" t="s">
        <v>49</v>
      </c>
      <c r="J4459" t="s">
        <v>65</v>
      </c>
      <c r="K4459" t="s">
        <v>76</v>
      </c>
      <c r="L4459">
        <v>52</v>
      </c>
      <c r="M4459" s="5">
        <v>33.51</v>
      </c>
      <c r="N4459" s="5">
        <f t="shared" si="69"/>
        <v>1742.52</v>
      </c>
      <c r="O4459" s="5">
        <v>8.6828155442393893</v>
      </c>
      <c r="P4459" s="5">
        <f>tb_vendas[[#This Row],[Quantidade]]*tb_vendas[[#This Row],[Custo Unitário]]</f>
        <v>451.50640830044824</v>
      </c>
      <c r="Q4459" s="5">
        <f>tb_vendas[[#This Row],[Valor Total]]-tb_vendas[[#This Row],[Custo Total]]</f>
        <v>1291.0135916995519</v>
      </c>
      <c r="R4459" s="2">
        <v>1</v>
      </c>
      <c r="S4459" s="3">
        <v>2</v>
      </c>
      <c r="T4459" t="s">
        <v>79</v>
      </c>
      <c r="U4459" t="s">
        <v>83</v>
      </c>
    </row>
    <row r="4460" spans="1:21" x14ac:dyDescent="0.3">
      <c r="A4460" s="3" t="s">
        <v>4544</v>
      </c>
      <c r="B4460" s="1">
        <v>45437</v>
      </c>
      <c r="C4460" s="7" t="str">
        <f>TEXT(tb_vendas[[#This Row],[Data do Pedido]],"aaaa-mm")</f>
        <v>2024-05</v>
      </c>
      <c r="D4460" s="1" t="s">
        <v>6592</v>
      </c>
      <c r="E4460" t="s">
        <v>23</v>
      </c>
      <c r="F4460" t="s">
        <v>24</v>
      </c>
      <c r="G4460" t="s">
        <v>39</v>
      </c>
      <c r="H4460" t="s">
        <v>45</v>
      </c>
      <c r="I4460" t="s">
        <v>47</v>
      </c>
      <c r="J4460" t="s">
        <v>63</v>
      </c>
      <c r="K4460" t="s">
        <v>78</v>
      </c>
      <c r="L4460">
        <v>65</v>
      </c>
      <c r="M4460" s="5">
        <v>71.27</v>
      </c>
      <c r="N4460" s="5">
        <f t="shared" si="69"/>
        <v>4632.55</v>
      </c>
      <c r="O4460" s="5">
        <v>69.170456103595541</v>
      </c>
      <c r="P4460" s="5">
        <f>tb_vendas[[#This Row],[Quantidade]]*tb_vendas[[#This Row],[Custo Unitário]]</f>
        <v>4496.0796467337104</v>
      </c>
      <c r="Q4460" s="5">
        <f>tb_vendas[[#This Row],[Valor Total]]-tb_vendas[[#This Row],[Custo Total]]</f>
        <v>136.47035326628975</v>
      </c>
      <c r="R4460" s="2">
        <v>7</v>
      </c>
      <c r="S4460" s="3">
        <v>5</v>
      </c>
      <c r="T4460" t="s">
        <v>81</v>
      </c>
      <c r="U4460" t="s">
        <v>83</v>
      </c>
    </row>
    <row r="4461" spans="1:21" x14ac:dyDescent="0.3">
      <c r="A4461" s="3" t="s">
        <v>4545</v>
      </c>
      <c r="B4461" s="1">
        <v>45437</v>
      </c>
      <c r="C4461" s="7" t="str">
        <f>TEXT(tb_vendas[[#This Row],[Data do Pedido]],"aaaa-mm")</f>
        <v>2024-05</v>
      </c>
      <c r="D4461" s="1" t="s">
        <v>6592</v>
      </c>
      <c r="E4461" t="s">
        <v>22</v>
      </c>
      <c r="F4461" t="s">
        <v>36</v>
      </c>
      <c r="G4461" t="s">
        <v>39</v>
      </c>
      <c r="H4461" t="s">
        <v>45</v>
      </c>
      <c r="I4461" t="s">
        <v>47</v>
      </c>
      <c r="J4461" t="s">
        <v>63</v>
      </c>
      <c r="K4461" t="s">
        <v>76</v>
      </c>
      <c r="L4461">
        <v>50</v>
      </c>
      <c r="M4461" s="5">
        <v>90.47</v>
      </c>
      <c r="N4461" s="5">
        <f t="shared" si="69"/>
        <v>4523.5</v>
      </c>
      <c r="O4461" s="5">
        <v>22.741501433838987</v>
      </c>
      <c r="P4461" s="5">
        <f>tb_vendas[[#This Row],[Quantidade]]*tb_vendas[[#This Row],[Custo Unitário]]</f>
        <v>1137.0750716919495</v>
      </c>
      <c r="Q4461" s="5">
        <f>tb_vendas[[#This Row],[Valor Total]]-tb_vendas[[#This Row],[Custo Total]]</f>
        <v>3386.4249283080508</v>
      </c>
      <c r="R4461" s="2">
        <v>8</v>
      </c>
      <c r="S4461" s="3">
        <v>3</v>
      </c>
      <c r="T4461" t="s">
        <v>80</v>
      </c>
      <c r="U4461" t="s">
        <v>82</v>
      </c>
    </row>
    <row r="4462" spans="1:21" x14ac:dyDescent="0.3">
      <c r="A4462" s="3" t="s">
        <v>4546</v>
      </c>
      <c r="B4462" s="1">
        <v>45437</v>
      </c>
      <c r="C4462" s="7" t="str">
        <f>TEXT(tb_vendas[[#This Row],[Data do Pedido]],"aaaa-mm")</f>
        <v>2024-05</v>
      </c>
      <c r="D4462" s="1" t="s">
        <v>6590</v>
      </c>
      <c r="E4462" t="s">
        <v>21</v>
      </c>
      <c r="F4462" t="s">
        <v>29</v>
      </c>
      <c r="G4462" t="s">
        <v>43</v>
      </c>
      <c r="H4462" t="s">
        <v>45</v>
      </c>
      <c r="I4462" t="s">
        <v>56</v>
      </c>
      <c r="J4462" t="s">
        <v>63</v>
      </c>
      <c r="K4462" t="s">
        <v>77</v>
      </c>
      <c r="L4462">
        <v>43</v>
      </c>
      <c r="M4462" s="5">
        <v>23.61</v>
      </c>
      <c r="N4462" s="5">
        <f t="shared" si="69"/>
        <v>1015.23</v>
      </c>
      <c r="O4462" s="5">
        <v>21.917305817735951</v>
      </c>
      <c r="P4462" s="5">
        <f>tb_vendas[[#This Row],[Quantidade]]*tb_vendas[[#This Row],[Custo Unitário]]</f>
        <v>942.44415016264588</v>
      </c>
      <c r="Q4462" s="5">
        <f>tb_vendas[[#This Row],[Valor Total]]-tb_vendas[[#This Row],[Custo Total]]</f>
        <v>72.785849837354135</v>
      </c>
      <c r="R4462" s="2">
        <v>8</v>
      </c>
      <c r="S4462" s="3">
        <v>1</v>
      </c>
      <c r="T4462" t="s">
        <v>79</v>
      </c>
      <c r="U4462" t="s">
        <v>82</v>
      </c>
    </row>
    <row r="4463" spans="1:21" x14ac:dyDescent="0.3">
      <c r="A4463" s="3" t="s">
        <v>4547</v>
      </c>
      <c r="B4463" s="1">
        <v>45437</v>
      </c>
      <c r="C4463" s="7" t="str">
        <f>TEXT(tb_vendas[[#This Row],[Data do Pedido]],"aaaa-mm")</f>
        <v>2024-05</v>
      </c>
      <c r="D4463" s="1" t="s">
        <v>6593</v>
      </c>
      <c r="E4463" t="s">
        <v>21</v>
      </c>
      <c r="F4463" t="s">
        <v>27</v>
      </c>
      <c r="G4463" t="s">
        <v>42</v>
      </c>
      <c r="H4463" t="s">
        <v>46</v>
      </c>
      <c r="I4463" t="s">
        <v>52</v>
      </c>
      <c r="J4463" t="s">
        <v>67</v>
      </c>
      <c r="K4463" t="s">
        <v>74</v>
      </c>
      <c r="L4463">
        <v>77</v>
      </c>
      <c r="M4463" s="5">
        <v>74.19</v>
      </c>
      <c r="N4463" s="5">
        <f t="shared" si="69"/>
        <v>5712.63</v>
      </c>
      <c r="O4463" s="5">
        <v>19.749317970776268</v>
      </c>
      <c r="P4463" s="5">
        <f>tb_vendas[[#This Row],[Quantidade]]*tb_vendas[[#This Row],[Custo Unitário]]</f>
        <v>1520.6974837497726</v>
      </c>
      <c r="Q4463" s="5">
        <f>tb_vendas[[#This Row],[Valor Total]]-tb_vendas[[#This Row],[Custo Total]]</f>
        <v>4191.9325162502273</v>
      </c>
      <c r="R4463" s="2">
        <v>5</v>
      </c>
      <c r="S4463" s="3">
        <v>7</v>
      </c>
      <c r="T4463" t="s">
        <v>81</v>
      </c>
      <c r="U4463" t="s">
        <v>84</v>
      </c>
    </row>
    <row r="4464" spans="1:21" x14ac:dyDescent="0.3">
      <c r="A4464" s="3" t="s">
        <v>4548</v>
      </c>
      <c r="B4464" s="1">
        <v>45438</v>
      </c>
      <c r="C4464" s="7" t="str">
        <f>TEXT(tb_vendas[[#This Row],[Data do Pedido]],"aaaa-mm")</f>
        <v>2024-05</v>
      </c>
      <c r="D4464" s="1" t="s">
        <v>6590</v>
      </c>
      <c r="E4464" t="s">
        <v>16</v>
      </c>
      <c r="F4464" t="s">
        <v>24</v>
      </c>
      <c r="G4464" t="s">
        <v>39</v>
      </c>
      <c r="H4464" t="s">
        <v>45</v>
      </c>
      <c r="I4464" t="s">
        <v>47</v>
      </c>
      <c r="J4464" t="s">
        <v>63</v>
      </c>
      <c r="K4464" t="s">
        <v>71</v>
      </c>
      <c r="L4464">
        <v>23</v>
      </c>
      <c r="M4464" s="5">
        <v>91.88</v>
      </c>
      <c r="N4464" s="5">
        <f t="shared" si="69"/>
        <v>2113.2399999999998</v>
      </c>
      <c r="O4464" s="5">
        <v>44.729413393469471</v>
      </c>
      <c r="P4464" s="5">
        <f>tb_vendas[[#This Row],[Quantidade]]*tb_vendas[[#This Row],[Custo Unitário]]</f>
        <v>1028.7765080497979</v>
      </c>
      <c r="Q4464" s="5">
        <f>tb_vendas[[#This Row],[Valor Total]]-tb_vendas[[#This Row],[Custo Total]]</f>
        <v>1084.4634919502018</v>
      </c>
      <c r="R4464" s="2">
        <v>1</v>
      </c>
      <c r="S4464" s="3">
        <v>2</v>
      </c>
      <c r="T4464" t="s">
        <v>79</v>
      </c>
      <c r="U4464" t="s">
        <v>82</v>
      </c>
    </row>
    <row r="4465" spans="1:21" x14ac:dyDescent="0.3">
      <c r="A4465" s="3" t="s">
        <v>4549</v>
      </c>
      <c r="B4465" s="1">
        <v>45438</v>
      </c>
      <c r="C4465" s="7" t="str">
        <f>TEXT(tb_vendas[[#This Row],[Data do Pedido]],"aaaa-mm")</f>
        <v>2024-05</v>
      </c>
      <c r="D4465" s="1" t="s">
        <v>6590</v>
      </c>
      <c r="E4465" t="s">
        <v>21</v>
      </c>
      <c r="F4465" t="s">
        <v>28</v>
      </c>
      <c r="G4465" t="s">
        <v>43</v>
      </c>
      <c r="H4465" t="s">
        <v>45</v>
      </c>
      <c r="I4465" t="s">
        <v>55</v>
      </c>
      <c r="J4465" t="s">
        <v>69</v>
      </c>
      <c r="K4465" t="s">
        <v>77</v>
      </c>
      <c r="L4465">
        <v>72</v>
      </c>
      <c r="M4465" s="5">
        <v>17.34</v>
      </c>
      <c r="N4465" s="5">
        <f t="shared" si="69"/>
        <v>1248.48</v>
      </c>
      <c r="O4465" s="5">
        <v>13.811990693837963</v>
      </c>
      <c r="P4465" s="5">
        <f>tb_vendas[[#This Row],[Quantidade]]*tb_vendas[[#This Row],[Custo Unitário]]</f>
        <v>994.46332995633338</v>
      </c>
      <c r="Q4465" s="5">
        <f>tb_vendas[[#This Row],[Valor Total]]-tb_vendas[[#This Row],[Custo Total]]</f>
        <v>254.01667004366664</v>
      </c>
      <c r="R4465" s="2">
        <v>6</v>
      </c>
      <c r="S4465" s="3">
        <v>3</v>
      </c>
      <c r="T4465" t="s">
        <v>81</v>
      </c>
      <c r="U4465" t="s">
        <v>83</v>
      </c>
    </row>
    <row r="4466" spans="1:21" x14ac:dyDescent="0.3">
      <c r="A4466" s="3" t="s">
        <v>4550</v>
      </c>
      <c r="B4466" s="1">
        <v>45438</v>
      </c>
      <c r="C4466" s="7" t="str">
        <f>TEXT(tb_vendas[[#This Row],[Data do Pedido]],"aaaa-mm")</f>
        <v>2024-05</v>
      </c>
      <c r="D4466" s="1" t="s">
        <v>6591</v>
      </c>
      <c r="E4466" t="s">
        <v>17</v>
      </c>
      <c r="F4466" t="s">
        <v>31</v>
      </c>
      <c r="G4466" t="s">
        <v>40</v>
      </c>
      <c r="H4466" t="s">
        <v>46</v>
      </c>
      <c r="I4466" t="s">
        <v>60</v>
      </c>
      <c r="J4466" t="s">
        <v>69</v>
      </c>
      <c r="K4466" t="s">
        <v>77</v>
      </c>
      <c r="L4466">
        <v>10</v>
      </c>
      <c r="M4466" s="5">
        <v>22.36</v>
      </c>
      <c r="N4466" s="5">
        <f t="shared" si="69"/>
        <v>223.6</v>
      </c>
      <c r="O4466" s="5">
        <v>9.0384063734823776</v>
      </c>
      <c r="P4466" s="5">
        <f>tb_vendas[[#This Row],[Quantidade]]*tb_vendas[[#This Row],[Custo Unitário]]</f>
        <v>90.384063734823769</v>
      </c>
      <c r="Q4466" s="5">
        <f>tb_vendas[[#This Row],[Valor Total]]-tb_vendas[[#This Row],[Custo Total]]</f>
        <v>133.21593626517623</v>
      </c>
      <c r="R4466" s="2">
        <v>1</v>
      </c>
      <c r="S4466" s="3">
        <v>4</v>
      </c>
      <c r="T4466" t="s">
        <v>81</v>
      </c>
      <c r="U4466" t="s">
        <v>82</v>
      </c>
    </row>
    <row r="4467" spans="1:21" x14ac:dyDescent="0.3">
      <c r="A4467" s="3" t="s">
        <v>4551</v>
      </c>
      <c r="B4467" s="1">
        <v>45438</v>
      </c>
      <c r="C4467" s="7" t="str">
        <f>TEXT(tb_vendas[[#This Row],[Data do Pedido]],"aaaa-mm")</f>
        <v>2024-05</v>
      </c>
      <c r="D4467" s="1" t="s">
        <v>6593</v>
      </c>
      <c r="E4467" t="s">
        <v>18</v>
      </c>
      <c r="F4467" t="s">
        <v>33</v>
      </c>
      <c r="G4467" t="s">
        <v>42</v>
      </c>
      <c r="H4467" t="s">
        <v>46</v>
      </c>
      <c r="I4467" t="s">
        <v>55</v>
      </c>
      <c r="J4467" t="s">
        <v>69</v>
      </c>
      <c r="K4467" t="s">
        <v>74</v>
      </c>
      <c r="L4467">
        <v>87</v>
      </c>
      <c r="M4467" s="5">
        <v>12.05</v>
      </c>
      <c r="N4467" s="5">
        <f t="shared" si="69"/>
        <v>1048.3500000000001</v>
      </c>
      <c r="O4467" s="5">
        <v>8.5642540496456885</v>
      </c>
      <c r="P4467" s="5">
        <f>tb_vendas[[#This Row],[Quantidade]]*tb_vendas[[#This Row],[Custo Unitário]]</f>
        <v>745.09010231917489</v>
      </c>
      <c r="Q4467" s="5">
        <f>tb_vendas[[#This Row],[Valor Total]]-tb_vendas[[#This Row],[Custo Total]]</f>
        <v>303.25989768082525</v>
      </c>
      <c r="R4467" s="2">
        <v>1</v>
      </c>
      <c r="S4467" s="3">
        <v>8</v>
      </c>
      <c r="T4467" t="s">
        <v>81</v>
      </c>
      <c r="U4467" t="s">
        <v>84</v>
      </c>
    </row>
    <row r="4468" spans="1:21" x14ac:dyDescent="0.3">
      <c r="A4468" s="3" t="s">
        <v>4552</v>
      </c>
      <c r="B4468" s="1">
        <v>45438</v>
      </c>
      <c r="C4468" s="7" t="str">
        <f>TEXT(tb_vendas[[#This Row],[Data do Pedido]],"aaaa-mm")</f>
        <v>2024-05</v>
      </c>
      <c r="D4468" s="1" t="s">
        <v>6588</v>
      </c>
      <c r="E4468" t="s">
        <v>21</v>
      </c>
      <c r="F4468" t="s">
        <v>33</v>
      </c>
      <c r="G4468" t="s">
        <v>42</v>
      </c>
      <c r="H4468" t="s">
        <v>46</v>
      </c>
      <c r="I4468" t="s">
        <v>55</v>
      </c>
      <c r="J4468" t="s">
        <v>69</v>
      </c>
      <c r="K4468" t="s">
        <v>77</v>
      </c>
      <c r="L4468">
        <v>52</v>
      </c>
      <c r="M4468" s="5">
        <v>36.159999999999997</v>
      </c>
      <c r="N4468" s="5">
        <f t="shared" si="69"/>
        <v>1880.3199999999997</v>
      </c>
      <c r="O4468" s="5">
        <v>35.846860235375424</v>
      </c>
      <c r="P4468" s="5">
        <f>tb_vendas[[#This Row],[Quantidade]]*tb_vendas[[#This Row],[Custo Unitário]]</f>
        <v>1864.0367322395221</v>
      </c>
      <c r="Q4468" s="5">
        <f>tb_vendas[[#This Row],[Valor Total]]-tb_vendas[[#This Row],[Custo Total]]</f>
        <v>16.283267760477656</v>
      </c>
      <c r="R4468" s="2">
        <v>6</v>
      </c>
      <c r="S4468" s="3">
        <v>1</v>
      </c>
      <c r="T4468" t="s">
        <v>79</v>
      </c>
      <c r="U4468" t="s">
        <v>85</v>
      </c>
    </row>
    <row r="4469" spans="1:21" x14ac:dyDescent="0.3">
      <c r="A4469" s="3" t="s">
        <v>4553</v>
      </c>
      <c r="B4469" s="1">
        <v>45439</v>
      </c>
      <c r="C4469" s="7" t="str">
        <f>TEXT(tb_vendas[[#This Row],[Data do Pedido]],"aaaa-mm")</f>
        <v>2024-05</v>
      </c>
      <c r="D4469" s="1" t="s">
        <v>6588</v>
      </c>
      <c r="E4469" t="s">
        <v>20</v>
      </c>
      <c r="F4469" t="s">
        <v>38</v>
      </c>
      <c r="G4469" t="s">
        <v>39</v>
      </c>
      <c r="H4469" t="s">
        <v>45</v>
      </c>
      <c r="I4469" t="s">
        <v>53</v>
      </c>
      <c r="J4469" t="s">
        <v>67</v>
      </c>
      <c r="K4469" t="s">
        <v>72</v>
      </c>
      <c r="L4469">
        <v>57</v>
      </c>
      <c r="M4469" s="5">
        <v>76.88</v>
      </c>
      <c r="N4469" s="5">
        <f t="shared" si="69"/>
        <v>4382.16</v>
      </c>
      <c r="O4469" s="5">
        <v>30.728833751972157</v>
      </c>
      <c r="P4469" s="5">
        <f>tb_vendas[[#This Row],[Quantidade]]*tb_vendas[[#This Row],[Custo Unitário]]</f>
        <v>1751.5435238624129</v>
      </c>
      <c r="Q4469" s="5">
        <f>tb_vendas[[#This Row],[Valor Total]]-tb_vendas[[#This Row],[Custo Total]]</f>
        <v>2630.6164761375867</v>
      </c>
      <c r="R4469" s="2">
        <v>8</v>
      </c>
      <c r="S4469" s="3">
        <v>8</v>
      </c>
      <c r="T4469" t="s">
        <v>81</v>
      </c>
      <c r="U4469" t="s">
        <v>85</v>
      </c>
    </row>
    <row r="4470" spans="1:21" x14ac:dyDescent="0.3">
      <c r="A4470" s="3" t="s">
        <v>4554</v>
      </c>
      <c r="B4470" s="1">
        <v>45439</v>
      </c>
      <c r="C4470" s="7" t="str">
        <f>TEXT(tb_vendas[[#This Row],[Data do Pedido]],"aaaa-mm")</f>
        <v>2024-05</v>
      </c>
      <c r="D4470" s="1" t="s">
        <v>6591</v>
      </c>
      <c r="E4470" t="s">
        <v>21</v>
      </c>
      <c r="F4470" t="s">
        <v>36</v>
      </c>
      <c r="G4470" t="s">
        <v>39</v>
      </c>
      <c r="H4470" t="s">
        <v>45</v>
      </c>
      <c r="I4470" t="s">
        <v>60</v>
      </c>
      <c r="J4470" t="s">
        <v>69</v>
      </c>
      <c r="K4470" t="s">
        <v>75</v>
      </c>
      <c r="L4470">
        <v>76</v>
      </c>
      <c r="M4470" s="5">
        <v>95.66</v>
      </c>
      <c r="N4470" s="5">
        <f t="shared" si="69"/>
        <v>7270.16</v>
      </c>
      <c r="O4470" s="5">
        <v>43.813667930797905</v>
      </c>
      <c r="P4470" s="5">
        <f>tb_vendas[[#This Row],[Quantidade]]*tb_vendas[[#This Row],[Custo Unitário]]</f>
        <v>3329.838762740641</v>
      </c>
      <c r="Q4470" s="5">
        <f>tb_vendas[[#This Row],[Valor Total]]-tb_vendas[[#This Row],[Custo Total]]</f>
        <v>3940.3212372593589</v>
      </c>
      <c r="R4470" s="2">
        <v>7</v>
      </c>
      <c r="S4470" s="3">
        <v>6</v>
      </c>
      <c r="T4470" t="s">
        <v>79</v>
      </c>
      <c r="U4470" t="s">
        <v>85</v>
      </c>
    </row>
    <row r="4471" spans="1:21" x14ac:dyDescent="0.3">
      <c r="A4471" s="3" t="s">
        <v>4555</v>
      </c>
      <c r="B4471" s="1">
        <v>45439</v>
      </c>
      <c r="C4471" s="7" t="str">
        <f>TEXT(tb_vendas[[#This Row],[Data do Pedido]],"aaaa-mm")</f>
        <v>2024-05</v>
      </c>
      <c r="D4471" s="1" t="s">
        <v>6592</v>
      </c>
      <c r="E4471" t="s">
        <v>20</v>
      </c>
      <c r="F4471" t="s">
        <v>28</v>
      </c>
      <c r="G4471" t="s">
        <v>43</v>
      </c>
      <c r="H4471" t="s">
        <v>45</v>
      </c>
      <c r="I4471" t="s">
        <v>49</v>
      </c>
      <c r="J4471" t="s">
        <v>65</v>
      </c>
      <c r="K4471" t="s">
        <v>75</v>
      </c>
      <c r="L4471">
        <v>10</v>
      </c>
      <c r="M4471" s="5">
        <v>19.21</v>
      </c>
      <c r="N4471" s="5">
        <f t="shared" si="69"/>
        <v>192.10000000000002</v>
      </c>
      <c r="O4471" s="5">
        <v>16.324377260322979</v>
      </c>
      <c r="P4471" s="5">
        <f>tb_vendas[[#This Row],[Quantidade]]*tb_vendas[[#This Row],[Custo Unitário]]</f>
        <v>163.24377260322979</v>
      </c>
      <c r="Q4471" s="5">
        <f>tb_vendas[[#This Row],[Valor Total]]-tb_vendas[[#This Row],[Custo Total]]</f>
        <v>28.856227396770237</v>
      </c>
      <c r="R4471" s="2">
        <v>10</v>
      </c>
      <c r="S4471" s="3">
        <v>6</v>
      </c>
      <c r="T4471" t="s">
        <v>80</v>
      </c>
      <c r="U4471" t="s">
        <v>85</v>
      </c>
    </row>
    <row r="4472" spans="1:21" x14ac:dyDescent="0.3">
      <c r="A4472" s="3" t="s">
        <v>4556</v>
      </c>
      <c r="B4472" s="1">
        <v>45440</v>
      </c>
      <c r="C4472" s="7" t="str">
        <f>TEXT(tb_vendas[[#This Row],[Data do Pedido]],"aaaa-mm")</f>
        <v>2024-05</v>
      </c>
      <c r="D4472" s="1" t="s">
        <v>6593</v>
      </c>
      <c r="E4472" t="s">
        <v>16</v>
      </c>
      <c r="F4472" t="s">
        <v>31</v>
      </c>
      <c r="G4472" t="s">
        <v>40</v>
      </c>
      <c r="H4472" t="s">
        <v>46</v>
      </c>
      <c r="I4472" t="s">
        <v>52</v>
      </c>
      <c r="J4472" t="s">
        <v>67</v>
      </c>
      <c r="K4472" t="s">
        <v>76</v>
      </c>
      <c r="L4472">
        <v>50</v>
      </c>
      <c r="M4472" s="5">
        <v>4.51</v>
      </c>
      <c r="N4472" s="5">
        <f t="shared" si="69"/>
        <v>225.5</v>
      </c>
      <c r="O4472" s="5">
        <v>1.7174753444509654</v>
      </c>
      <c r="P4472" s="5">
        <f>tb_vendas[[#This Row],[Quantidade]]*tb_vendas[[#This Row],[Custo Unitário]]</f>
        <v>85.873767222548267</v>
      </c>
      <c r="Q4472" s="5">
        <f>tb_vendas[[#This Row],[Valor Total]]-tb_vendas[[#This Row],[Custo Total]]</f>
        <v>139.62623277745172</v>
      </c>
      <c r="R4472" s="2">
        <v>8</v>
      </c>
      <c r="S4472" s="3">
        <v>9</v>
      </c>
      <c r="T4472" t="s">
        <v>79</v>
      </c>
      <c r="U4472" t="s">
        <v>82</v>
      </c>
    </row>
    <row r="4473" spans="1:21" x14ac:dyDescent="0.3">
      <c r="A4473" s="3" t="s">
        <v>4557</v>
      </c>
      <c r="B4473" s="1">
        <v>45440</v>
      </c>
      <c r="C4473" s="7" t="str">
        <f>TEXT(tb_vendas[[#This Row],[Data do Pedido]],"aaaa-mm")</f>
        <v>2024-05</v>
      </c>
      <c r="D4473" s="1" t="s">
        <v>6590</v>
      </c>
      <c r="E4473" t="s">
        <v>18</v>
      </c>
      <c r="F4473" t="s">
        <v>33</v>
      </c>
      <c r="G4473" t="s">
        <v>42</v>
      </c>
      <c r="H4473" t="s">
        <v>46</v>
      </c>
      <c r="I4473" t="s">
        <v>51</v>
      </c>
      <c r="J4473" t="s">
        <v>65</v>
      </c>
      <c r="K4473" t="s">
        <v>75</v>
      </c>
      <c r="L4473">
        <v>54</v>
      </c>
      <c r="M4473" s="5">
        <v>94.94</v>
      </c>
      <c r="N4473" s="5">
        <f t="shared" si="69"/>
        <v>5126.76</v>
      </c>
      <c r="O4473" s="5">
        <v>47.317588082257487</v>
      </c>
      <c r="P4473" s="5">
        <f>tb_vendas[[#This Row],[Quantidade]]*tb_vendas[[#This Row],[Custo Unitário]]</f>
        <v>2555.1497564419042</v>
      </c>
      <c r="Q4473" s="5">
        <f>tb_vendas[[#This Row],[Valor Total]]-tb_vendas[[#This Row],[Custo Total]]</f>
        <v>2571.610243558096</v>
      </c>
      <c r="R4473" s="2">
        <v>9</v>
      </c>
      <c r="S4473" s="3">
        <v>0</v>
      </c>
      <c r="T4473" t="s">
        <v>81</v>
      </c>
      <c r="U4473" t="s">
        <v>83</v>
      </c>
    </row>
    <row r="4474" spans="1:21" x14ac:dyDescent="0.3">
      <c r="A4474" s="3" t="s">
        <v>4558</v>
      </c>
      <c r="B4474" s="1">
        <v>45440</v>
      </c>
      <c r="C4474" s="7" t="str">
        <f>TEXT(tb_vendas[[#This Row],[Data do Pedido]],"aaaa-mm")</f>
        <v>2024-05</v>
      </c>
      <c r="D4474" s="1" t="s">
        <v>6590</v>
      </c>
      <c r="E4474" t="s">
        <v>22</v>
      </c>
      <c r="F4474" t="s">
        <v>27</v>
      </c>
      <c r="G4474" t="s">
        <v>42</v>
      </c>
      <c r="H4474" t="s">
        <v>46</v>
      </c>
      <c r="I4474" t="s">
        <v>59</v>
      </c>
      <c r="J4474" t="s">
        <v>70</v>
      </c>
      <c r="K4474" t="s">
        <v>74</v>
      </c>
      <c r="L4474">
        <v>26</v>
      </c>
      <c r="M4474" s="5">
        <v>46.39</v>
      </c>
      <c r="N4474" s="5">
        <f t="shared" si="69"/>
        <v>1206.1400000000001</v>
      </c>
      <c r="O4474" s="5">
        <v>18.547281620084718</v>
      </c>
      <c r="P4474" s="5">
        <f>tb_vendas[[#This Row],[Quantidade]]*tb_vendas[[#This Row],[Custo Unitário]]</f>
        <v>482.22932212220269</v>
      </c>
      <c r="Q4474" s="5">
        <f>tb_vendas[[#This Row],[Valor Total]]-tb_vendas[[#This Row],[Custo Total]]</f>
        <v>723.91067787779741</v>
      </c>
      <c r="R4474" s="2">
        <v>9</v>
      </c>
      <c r="S4474" s="3">
        <v>1</v>
      </c>
      <c r="T4474" t="s">
        <v>81</v>
      </c>
      <c r="U4474" t="s">
        <v>85</v>
      </c>
    </row>
    <row r="4475" spans="1:21" x14ac:dyDescent="0.3">
      <c r="A4475" s="3" t="s">
        <v>4559</v>
      </c>
      <c r="B4475" s="1">
        <v>45441</v>
      </c>
      <c r="C4475" s="7" t="str">
        <f>TEXT(tb_vendas[[#This Row],[Data do Pedido]],"aaaa-mm")</f>
        <v>2024-05</v>
      </c>
      <c r="D4475" s="1" t="s">
        <v>6593</v>
      </c>
      <c r="E4475" t="s">
        <v>16</v>
      </c>
      <c r="F4475" t="s">
        <v>26</v>
      </c>
      <c r="G4475" t="s">
        <v>41</v>
      </c>
      <c r="H4475" t="s">
        <v>45</v>
      </c>
      <c r="I4475" t="s">
        <v>60</v>
      </c>
      <c r="J4475" t="s">
        <v>69</v>
      </c>
      <c r="K4475" t="s">
        <v>76</v>
      </c>
      <c r="L4475">
        <v>99</v>
      </c>
      <c r="M4475" s="5">
        <v>23.24</v>
      </c>
      <c r="N4475" s="5">
        <f t="shared" si="69"/>
        <v>2300.7599999999998</v>
      </c>
      <c r="O4475" s="5">
        <v>8.9543599143906363</v>
      </c>
      <c r="P4475" s="5">
        <f>tb_vendas[[#This Row],[Quantidade]]*tb_vendas[[#This Row],[Custo Unitário]]</f>
        <v>886.48163152467305</v>
      </c>
      <c r="Q4475" s="5">
        <f>tb_vendas[[#This Row],[Valor Total]]-tb_vendas[[#This Row],[Custo Total]]</f>
        <v>1414.2783684753267</v>
      </c>
      <c r="R4475" s="2">
        <v>6</v>
      </c>
      <c r="S4475" s="3">
        <v>6</v>
      </c>
      <c r="T4475" t="s">
        <v>80</v>
      </c>
      <c r="U4475" t="s">
        <v>83</v>
      </c>
    </row>
    <row r="4476" spans="1:21" x14ac:dyDescent="0.3">
      <c r="A4476" s="3" t="s">
        <v>4560</v>
      </c>
      <c r="B4476" s="1">
        <v>45441</v>
      </c>
      <c r="C4476" s="7" t="str">
        <f>TEXT(tb_vendas[[#This Row],[Data do Pedido]],"aaaa-mm")</f>
        <v>2024-05</v>
      </c>
      <c r="D4476" s="1" t="s">
        <v>6593</v>
      </c>
      <c r="E4476" t="s">
        <v>22</v>
      </c>
      <c r="F4476" t="s">
        <v>27</v>
      </c>
      <c r="G4476" t="s">
        <v>42</v>
      </c>
      <c r="H4476" t="s">
        <v>46</v>
      </c>
      <c r="I4476" t="s">
        <v>62</v>
      </c>
      <c r="J4476" t="s">
        <v>70</v>
      </c>
      <c r="K4476" t="s">
        <v>74</v>
      </c>
      <c r="L4476">
        <v>77</v>
      </c>
      <c r="M4476" s="5">
        <v>7.79</v>
      </c>
      <c r="N4476" s="5">
        <f t="shared" si="69"/>
        <v>599.83000000000004</v>
      </c>
      <c r="O4476" s="5">
        <v>6.1095935980862937</v>
      </c>
      <c r="P4476" s="5">
        <f>tb_vendas[[#This Row],[Quantidade]]*tb_vendas[[#This Row],[Custo Unitário]]</f>
        <v>470.43870705264459</v>
      </c>
      <c r="Q4476" s="5">
        <f>tb_vendas[[#This Row],[Valor Total]]-tb_vendas[[#This Row],[Custo Total]]</f>
        <v>129.39129294735545</v>
      </c>
      <c r="R4476" s="2">
        <v>10</v>
      </c>
      <c r="S4476" s="3">
        <v>2</v>
      </c>
      <c r="T4476" t="s">
        <v>79</v>
      </c>
      <c r="U4476" t="s">
        <v>82</v>
      </c>
    </row>
    <row r="4477" spans="1:21" x14ac:dyDescent="0.3">
      <c r="A4477" s="3" t="s">
        <v>4561</v>
      </c>
      <c r="B4477" s="1">
        <v>45442</v>
      </c>
      <c r="C4477" s="7" t="str">
        <f>TEXT(tb_vendas[[#This Row],[Data do Pedido]],"aaaa-mm")</f>
        <v>2024-05</v>
      </c>
      <c r="D4477" s="1" t="s">
        <v>6589</v>
      </c>
      <c r="E4477" t="s">
        <v>22</v>
      </c>
      <c r="F4477" t="s">
        <v>25</v>
      </c>
      <c r="G4477" t="s">
        <v>40</v>
      </c>
      <c r="H4477" t="s">
        <v>46</v>
      </c>
      <c r="I4477" t="s">
        <v>61</v>
      </c>
      <c r="J4477" t="s">
        <v>68</v>
      </c>
      <c r="K4477" t="s">
        <v>77</v>
      </c>
      <c r="L4477">
        <v>66</v>
      </c>
      <c r="M4477" s="5">
        <v>69.349999999999994</v>
      </c>
      <c r="N4477" s="5">
        <f t="shared" si="69"/>
        <v>4577.0999999999995</v>
      </c>
      <c r="O4477" s="5">
        <v>51.501663394893399</v>
      </c>
      <c r="P4477" s="5">
        <f>tb_vendas[[#This Row],[Quantidade]]*tb_vendas[[#This Row],[Custo Unitário]]</f>
        <v>3399.1097840629645</v>
      </c>
      <c r="Q4477" s="5">
        <f>tb_vendas[[#This Row],[Valor Total]]-tb_vendas[[#This Row],[Custo Total]]</f>
        <v>1177.9902159370349</v>
      </c>
      <c r="R4477" s="2">
        <v>8</v>
      </c>
      <c r="S4477" s="3">
        <v>1</v>
      </c>
      <c r="T4477" t="s">
        <v>80</v>
      </c>
      <c r="U4477" t="s">
        <v>83</v>
      </c>
    </row>
    <row r="4478" spans="1:21" x14ac:dyDescent="0.3">
      <c r="A4478" s="3" t="s">
        <v>4562</v>
      </c>
      <c r="B4478" s="1">
        <v>45442</v>
      </c>
      <c r="C4478" s="7" t="str">
        <f>TEXT(tb_vendas[[#This Row],[Data do Pedido]],"aaaa-mm")</f>
        <v>2024-05</v>
      </c>
      <c r="D4478" s="1" t="s">
        <v>6590</v>
      </c>
      <c r="E4478" t="s">
        <v>23</v>
      </c>
      <c r="F4478" t="s">
        <v>31</v>
      </c>
      <c r="G4478" t="s">
        <v>40</v>
      </c>
      <c r="H4478" t="s">
        <v>46</v>
      </c>
      <c r="I4478" t="s">
        <v>56</v>
      </c>
      <c r="J4478" t="s">
        <v>63</v>
      </c>
      <c r="K4478" t="s">
        <v>74</v>
      </c>
      <c r="L4478">
        <v>95</v>
      </c>
      <c r="M4478" s="5">
        <v>99.36</v>
      </c>
      <c r="N4478" s="5">
        <f t="shared" si="69"/>
        <v>9439.2000000000007</v>
      </c>
      <c r="O4478" s="5">
        <v>42.169996542604792</v>
      </c>
      <c r="P4478" s="5">
        <f>tb_vendas[[#This Row],[Quantidade]]*tb_vendas[[#This Row],[Custo Unitário]]</f>
        <v>4006.1496715474555</v>
      </c>
      <c r="Q4478" s="5">
        <f>tb_vendas[[#This Row],[Valor Total]]-tb_vendas[[#This Row],[Custo Total]]</f>
        <v>5433.0503284525457</v>
      </c>
      <c r="R4478" s="2">
        <v>6</v>
      </c>
      <c r="S4478" s="3">
        <v>1</v>
      </c>
      <c r="T4478" t="s">
        <v>80</v>
      </c>
      <c r="U4478" t="s">
        <v>84</v>
      </c>
    </row>
    <row r="4479" spans="1:21" x14ac:dyDescent="0.3">
      <c r="A4479" s="3" t="s">
        <v>4563</v>
      </c>
      <c r="B4479" s="1">
        <v>45442</v>
      </c>
      <c r="C4479" s="7" t="str">
        <f>TEXT(tb_vendas[[#This Row],[Data do Pedido]],"aaaa-mm")</f>
        <v>2024-05</v>
      </c>
      <c r="D4479" s="1" t="s">
        <v>6592</v>
      </c>
      <c r="E4479" t="s">
        <v>23</v>
      </c>
      <c r="F4479" t="s">
        <v>34</v>
      </c>
      <c r="G4479" t="s">
        <v>40</v>
      </c>
      <c r="H4479" t="s">
        <v>46</v>
      </c>
      <c r="I4479" t="s">
        <v>57</v>
      </c>
      <c r="J4479" t="s">
        <v>66</v>
      </c>
      <c r="K4479" t="s">
        <v>78</v>
      </c>
      <c r="L4479">
        <v>37</v>
      </c>
      <c r="M4479" s="5">
        <v>88.05</v>
      </c>
      <c r="N4479" s="5">
        <f t="shared" si="69"/>
        <v>3257.85</v>
      </c>
      <c r="O4479" s="5">
        <v>48.974764022851957</v>
      </c>
      <c r="P4479" s="5">
        <f>tb_vendas[[#This Row],[Quantidade]]*tb_vendas[[#This Row],[Custo Unitário]]</f>
        <v>1812.0662688455225</v>
      </c>
      <c r="Q4479" s="5">
        <f>tb_vendas[[#This Row],[Valor Total]]-tb_vendas[[#This Row],[Custo Total]]</f>
        <v>1445.7837311544774</v>
      </c>
      <c r="R4479" s="2">
        <v>7</v>
      </c>
      <c r="S4479" s="3">
        <v>8</v>
      </c>
      <c r="T4479" t="s">
        <v>80</v>
      </c>
      <c r="U4479" t="s">
        <v>85</v>
      </c>
    </row>
    <row r="4480" spans="1:21" x14ac:dyDescent="0.3">
      <c r="A4480" s="3" t="s">
        <v>4564</v>
      </c>
      <c r="B4480" s="1">
        <v>45443</v>
      </c>
      <c r="C4480" s="7" t="str">
        <f>TEXT(tb_vendas[[#This Row],[Data do Pedido]],"aaaa-mm")</f>
        <v>2024-05</v>
      </c>
      <c r="D4480" s="1" t="s">
        <v>6588</v>
      </c>
      <c r="E4480" t="s">
        <v>22</v>
      </c>
      <c r="F4480" t="s">
        <v>38</v>
      </c>
      <c r="G4480" t="s">
        <v>39</v>
      </c>
      <c r="H4480" t="s">
        <v>45</v>
      </c>
      <c r="I4480" t="s">
        <v>48</v>
      </c>
      <c r="J4480" t="s">
        <v>64</v>
      </c>
      <c r="K4480" t="s">
        <v>72</v>
      </c>
      <c r="L4480">
        <v>100</v>
      </c>
      <c r="M4480" s="5">
        <v>87.99</v>
      </c>
      <c r="N4480" s="5">
        <f t="shared" si="69"/>
        <v>8799</v>
      </c>
      <c r="O4480" s="5">
        <v>34.107162446231072</v>
      </c>
      <c r="P4480" s="5">
        <f>tb_vendas[[#This Row],[Quantidade]]*tb_vendas[[#This Row],[Custo Unitário]]</f>
        <v>3410.7162446231073</v>
      </c>
      <c r="Q4480" s="5">
        <f>tb_vendas[[#This Row],[Valor Total]]-tb_vendas[[#This Row],[Custo Total]]</f>
        <v>5388.2837553768932</v>
      </c>
      <c r="R4480" s="2">
        <v>7</v>
      </c>
      <c r="S4480" s="3">
        <v>0</v>
      </c>
      <c r="T4480" t="s">
        <v>81</v>
      </c>
      <c r="U4480" t="s">
        <v>83</v>
      </c>
    </row>
    <row r="4481" spans="1:21" x14ac:dyDescent="0.3">
      <c r="A4481" s="3" t="s">
        <v>4565</v>
      </c>
      <c r="B4481" s="1">
        <v>45443</v>
      </c>
      <c r="C4481" s="7" t="str">
        <f>TEXT(tb_vendas[[#This Row],[Data do Pedido]],"aaaa-mm")</f>
        <v>2024-05</v>
      </c>
      <c r="D4481" s="1" t="s">
        <v>6589</v>
      </c>
      <c r="E4481" t="s">
        <v>21</v>
      </c>
      <c r="F4481" t="s">
        <v>25</v>
      </c>
      <c r="G4481" t="s">
        <v>40</v>
      </c>
      <c r="H4481" t="s">
        <v>46</v>
      </c>
      <c r="I4481" t="s">
        <v>52</v>
      </c>
      <c r="J4481" t="s">
        <v>67</v>
      </c>
      <c r="K4481" t="s">
        <v>72</v>
      </c>
      <c r="L4481">
        <v>61</v>
      </c>
      <c r="M4481" s="5">
        <v>14.03</v>
      </c>
      <c r="N4481" s="5">
        <f t="shared" si="69"/>
        <v>855.82999999999993</v>
      </c>
      <c r="O4481" s="5">
        <v>4.9813589441425279</v>
      </c>
      <c r="P4481" s="5">
        <f>tb_vendas[[#This Row],[Quantidade]]*tb_vendas[[#This Row],[Custo Unitário]]</f>
        <v>303.8628955926942</v>
      </c>
      <c r="Q4481" s="5">
        <f>tb_vendas[[#This Row],[Valor Total]]-tb_vendas[[#This Row],[Custo Total]]</f>
        <v>551.96710440730567</v>
      </c>
      <c r="R4481" s="2">
        <v>3</v>
      </c>
      <c r="S4481" s="3">
        <v>2</v>
      </c>
      <c r="T4481" t="s">
        <v>80</v>
      </c>
      <c r="U4481" t="s">
        <v>82</v>
      </c>
    </row>
    <row r="4482" spans="1:21" x14ac:dyDescent="0.3">
      <c r="A4482" s="3" t="s">
        <v>4566</v>
      </c>
      <c r="B4482" s="1">
        <v>45443</v>
      </c>
      <c r="C4482" s="7" t="str">
        <f>TEXT(tb_vendas[[#This Row],[Data do Pedido]],"aaaa-mm")</f>
        <v>2024-05</v>
      </c>
      <c r="D4482" s="1" t="s">
        <v>6593</v>
      </c>
      <c r="E4482" t="s">
        <v>22</v>
      </c>
      <c r="F4482" t="s">
        <v>32</v>
      </c>
      <c r="G4482" t="s">
        <v>39</v>
      </c>
      <c r="H4482" t="s">
        <v>45</v>
      </c>
      <c r="I4482" t="s">
        <v>60</v>
      </c>
      <c r="J4482" t="s">
        <v>69</v>
      </c>
      <c r="K4482" t="s">
        <v>72</v>
      </c>
      <c r="L4482">
        <v>43</v>
      </c>
      <c r="M4482" s="5">
        <v>39.81</v>
      </c>
      <c r="N4482" s="5">
        <f t="shared" si="69"/>
        <v>1711.8300000000002</v>
      </c>
      <c r="O4482" s="5">
        <v>30.637237493242168</v>
      </c>
      <c r="P4482" s="5">
        <f>tb_vendas[[#This Row],[Quantidade]]*tb_vendas[[#This Row],[Custo Unitário]]</f>
        <v>1317.4012122094132</v>
      </c>
      <c r="Q4482" s="5">
        <f>tb_vendas[[#This Row],[Valor Total]]-tb_vendas[[#This Row],[Custo Total]]</f>
        <v>394.42878779058697</v>
      </c>
      <c r="R4482" s="2">
        <v>4</v>
      </c>
      <c r="S4482" s="3">
        <v>8</v>
      </c>
      <c r="T4482" t="s">
        <v>80</v>
      </c>
      <c r="U4482" t="s">
        <v>83</v>
      </c>
    </row>
    <row r="4483" spans="1:21" x14ac:dyDescent="0.3">
      <c r="A4483" s="3" t="s">
        <v>4567</v>
      </c>
      <c r="B4483" s="1">
        <v>45443</v>
      </c>
      <c r="C4483" s="7" t="str">
        <f>TEXT(tb_vendas[[#This Row],[Data do Pedido]],"aaaa-mm")</f>
        <v>2024-05</v>
      </c>
      <c r="D4483" s="1" t="s">
        <v>6590</v>
      </c>
      <c r="E4483" t="s">
        <v>17</v>
      </c>
      <c r="F4483" t="s">
        <v>28</v>
      </c>
      <c r="G4483" t="s">
        <v>43</v>
      </c>
      <c r="H4483" t="s">
        <v>45</v>
      </c>
      <c r="I4483" t="s">
        <v>58</v>
      </c>
      <c r="J4483" t="s">
        <v>64</v>
      </c>
      <c r="K4483" t="s">
        <v>75</v>
      </c>
      <c r="L4483">
        <v>41</v>
      </c>
      <c r="M4483" s="5">
        <v>24.55</v>
      </c>
      <c r="N4483" s="5">
        <f t="shared" ref="N4483:N4546" si="70">L4483*M4483</f>
        <v>1006.5500000000001</v>
      </c>
      <c r="O4483" s="5">
        <v>8.8091508339882907</v>
      </c>
      <c r="P4483" s="5">
        <f>tb_vendas[[#This Row],[Quantidade]]*tb_vendas[[#This Row],[Custo Unitário]]</f>
        <v>361.1751841935199</v>
      </c>
      <c r="Q4483" s="5">
        <f>tb_vendas[[#This Row],[Valor Total]]-tb_vendas[[#This Row],[Custo Total]]</f>
        <v>645.37481580648023</v>
      </c>
      <c r="R4483" s="2">
        <v>6</v>
      </c>
      <c r="S4483" s="3">
        <v>6</v>
      </c>
      <c r="T4483" t="s">
        <v>81</v>
      </c>
      <c r="U4483" t="s">
        <v>84</v>
      </c>
    </row>
    <row r="4484" spans="1:21" x14ac:dyDescent="0.3">
      <c r="A4484" s="3" t="s">
        <v>4568</v>
      </c>
      <c r="B4484" s="1">
        <v>45443</v>
      </c>
      <c r="C4484" s="7" t="str">
        <f>TEXT(tb_vendas[[#This Row],[Data do Pedido]],"aaaa-mm")</f>
        <v>2024-05</v>
      </c>
      <c r="D4484" s="1" t="s">
        <v>6593</v>
      </c>
      <c r="E4484" t="s">
        <v>22</v>
      </c>
      <c r="F4484" t="s">
        <v>32</v>
      </c>
      <c r="G4484" t="s">
        <v>39</v>
      </c>
      <c r="H4484" t="s">
        <v>45</v>
      </c>
      <c r="I4484" t="s">
        <v>58</v>
      </c>
      <c r="J4484" t="s">
        <v>64</v>
      </c>
      <c r="K4484" t="s">
        <v>75</v>
      </c>
      <c r="L4484">
        <v>13</v>
      </c>
      <c r="M4484" s="5">
        <v>9.48</v>
      </c>
      <c r="N4484" s="5">
        <f t="shared" si="70"/>
        <v>123.24000000000001</v>
      </c>
      <c r="O4484" s="5">
        <v>5.8334934175064284</v>
      </c>
      <c r="P4484" s="5">
        <f>tb_vendas[[#This Row],[Quantidade]]*tb_vendas[[#This Row],[Custo Unitário]]</f>
        <v>75.835414427583572</v>
      </c>
      <c r="Q4484" s="5">
        <f>tb_vendas[[#This Row],[Valor Total]]-tb_vendas[[#This Row],[Custo Total]]</f>
        <v>47.404585572416437</v>
      </c>
      <c r="R4484" s="2">
        <v>4</v>
      </c>
      <c r="S4484" s="3">
        <v>2</v>
      </c>
      <c r="T4484" t="s">
        <v>79</v>
      </c>
      <c r="U4484" t="s">
        <v>82</v>
      </c>
    </row>
    <row r="4485" spans="1:21" x14ac:dyDescent="0.3">
      <c r="A4485" s="3" t="s">
        <v>4569</v>
      </c>
      <c r="B4485" s="1">
        <v>45443</v>
      </c>
      <c r="C4485" s="7" t="str">
        <f>TEXT(tb_vendas[[#This Row],[Data do Pedido]],"aaaa-mm")</f>
        <v>2024-05</v>
      </c>
      <c r="D4485" s="1" t="s">
        <v>6588</v>
      </c>
      <c r="E4485" t="s">
        <v>23</v>
      </c>
      <c r="F4485" t="s">
        <v>34</v>
      </c>
      <c r="G4485" t="s">
        <v>40</v>
      </c>
      <c r="H4485" t="s">
        <v>46</v>
      </c>
      <c r="I4485" t="s">
        <v>47</v>
      </c>
      <c r="J4485" t="s">
        <v>63</v>
      </c>
      <c r="K4485" t="s">
        <v>73</v>
      </c>
      <c r="L4485">
        <v>46</v>
      </c>
      <c r="M4485" s="5">
        <v>11.97</v>
      </c>
      <c r="N4485" s="5">
        <f t="shared" si="70"/>
        <v>550.62</v>
      </c>
      <c r="O4485" s="5">
        <v>3.1379037587114968</v>
      </c>
      <c r="P4485" s="5">
        <f>tb_vendas[[#This Row],[Quantidade]]*tb_vendas[[#This Row],[Custo Unitário]]</f>
        <v>144.34357290072884</v>
      </c>
      <c r="Q4485" s="5">
        <f>tb_vendas[[#This Row],[Valor Total]]-tb_vendas[[#This Row],[Custo Total]]</f>
        <v>406.27642709927113</v>
      </c>
      <c r="R4485" s="2">
        <v>4</v>
      </c>
      <c r="S4485" s="3">
        <v>8</v>
      </c>
      <c r="T4485" t="s">
        <v>81</v>
      </c>
      <c r="U4485" t="s">
        <v>84</v>
      </c>
    </row>
    <row r="4486" spans="1:21" x14ac:dyDescent="0.3">
      <c r="A4486" s="3" t="s">
        <v>4570</v>
      </c>
      <c r="B4486" s="1">
        <v>45443</v>
      </c>
      <c r="C4486" s="7" t="str">
        <f>TEXT(tb_vendas[[#This Row],[Data do Pedido]],"aaaa-mm")</f>
        <v>2024-05</v>
      </c>
      <c r="D4486" s="1" t="s">
        <v>6590</v>
      </c>
      <c r="E4486" t="s">
        <v>16</v>
      </c>
      <c r="F4486" t="s">
        <v>38</v>
      </c>
      <c r="G4486" t="s">
        <v>39</v>
      </c>
      <c r="H4486" t="s">
        <v>45</v>
      </c>
      <c r="I4486" t="s">
        <v>52</v>
      </c>
      <c r="J4486" t="s">
        <v>67</v>
      </c>
      <c r="K4486" t="s">
        <v>77</v>
      </c>
      <c r="L4486">
        <v>100</v>
      </c>
      <c r="M4486" s="5">
        <v>71.209999999999994</v>
      </c>
      <c r="N4486" s="5">
        <f t="shared" si="70"/>
        <v>7120.9999999999991</v>
      </c>
      <c r="O4486" s="5">
        <v>20.61152738971143</v>
      </c>
      <c r="P4486" s="5">
        <f>tb_vendas[[#This Row],[Quantidade]]*tb_vendas[[#This Row],[Custo Unitário]]</f>
        <v>2061.1527389711432</v>
      </c>
      <c r="Q4486" s="5">
        <f>tb_vendas[[#This Row],[Valor Total]]-tb_vendas[[#This Row],[Custo Total]]</f>
        <v>5059.8472610288554</v>
      </c>
      <c r="R4486" s="2">
        <v>3</v>
      </c>
      <c r="S4486" s="3">
        <v>0</v>
      </c>
      <c r="T4486" t="s">
        <v>79</v>
      </c>
      <c r="U4486" t="s">
        <v>85</v>
      </c>
    </row>
    <row r="4487" spans="1:21" x14ac:dyDescent="0.3">
      <c r="A4487" s="3" t="s">
        <v>4571</v>
      </c>
      <c r="B4487" s="1">
        <v>45443</v>
      </c>
      <c r="C4487" s="7" t="str">
        <f>TEXT(tb_vendas[[#This Row],[Data do Pedido]],"aaaa-mm")</f>
        <v>2024-05</v>
      </c>
      <c r="D4487" s="1" t="s">
        <v>6588</v>
      </c>
      <c r="E4487" t="s">
        <v>18</v>
      </c>
      <c r="F4487" t="s">
        <v>27</v>
      </c>
      <c r="G4487" t="s">
        <v>42</v>
      </c>
      <c r="H4487" t="s">
        <v>46</v>
      </c>
      <c r="I4487" t="s">
        <v>60</v>
      </c>
      <c r="J4487" t="s">
        <v>69</v>
      </c>
      <c r="K4487" t="s">
        <v>78</v>
      </c>
      <c r="L4487">
        <v>71</v>
      </c>
      <c r="M4487" s="5">
        <v>14.36</v>
      </c>
      <c r="N4487" s="5">
        <f t="shared" si="70"/>
        <v>1019.56</v>
      </c>
      <c r="O4487" s="5">
        <v>7.6253823989017508</v>
      </c>
      <c r="P4487" s="5">
        <f>tb_vendas[[#This Row],[Quantidade]]*tb_vendas[[#This Row],[Custo Unitário]]</f>
        <v>541.40215032202434</v>
      </c>
      <c r="Q4487" s="5">
        <f>tb_vendas[[#This Row],[Valor Total]]-tb_vendas[[#This Row],[Custo Total]]</f>
        <v>478.15784967797561</v>
      </c>
      <c r="R4487" s="2">
        <v>4</v>
      </c>
      <c r="S4487" s="3">
        <v>2</v>
      </c>
      <c r="T4487" t="s">
        <v>79</v>
      </c>
      <c r="U4487" t="s">
        <v>83</v>
      </c>
    </row>
    <row r="4488" spans="1:21" x14ac:dyDescent="0.3">
      <c r="A4488" s="3" t="s">
        <v>4572</v>
      </c>
      <c r="B4488" s="1">
        <v>45444</v>
      </c>
      <c r="C4488" s="7" t="str">
        <f>TEXT(tb_vendas[[#This Row],[Data do Pedido]],"aaaa-mm")</f>
        <v>2024-06</v>
      </c>
      <c r="D4488" s="1" t="s">
        <v>6592</v>
      </c>
      <c r="E4488" t="s">
        <v>17</v>
      </c>
      <c r="F4488" t="s">
        <v>33</v>
      </c>
      <c r="G4488" t="s">
        <v>42</v>
      </c>
      <c r="H4488" t="s">
        <v>46</v>
      </c>
      <c r="I4488" t="s">
        <v>49</v>
      </c>
      <c r="J4488" t="s">
        <v>65</v>
      </c>
      <c r="K4488" t="s">
        <v>76</v>
      </c>
      <c r="L4488">
        <v>72</v>
      </c>
      <c r="M4488" s="5">
        <v>51.96</v>
      </c>
      <c r="N4488" s="5">
        <f t="shared" si="70"/>
        <v>3741.12</v>
      </c>
      <c r="O4488" s="5">
        <v>24.012157266680077</v>
      </c>
      <c r="P4488" s="5">
        <f>tb_vendas[[#This Row],[Quantidade]]*tb_vendas[[#This Row],[Custo Unitário]]</f>
        <v>1728.8753232009656</v>
      </c>
      <c r="Q4488" s="5">
        <f>tb_vendas[[#This Row],[Valor Total]]-tb_vendas[[#This Row],[Custo Total]]</f>
        <v>2012.2446767990343</v>
      </c>
      <c r="R4488" s="2">
        <v>3</v>
      </c>
      <c r="S4488" s="3">
        <v>1</v>
      </c>
      <c r="T4488" t="s">
        <v>81</v>
      </c>
      <c r="U4488" t="s">
        <v>85</v>
      </c>
    </row>
    <row r="4489" spans="1:21" x14ac:dyDescent="0.3">
      <c r="A4489" s="3" t="s">
        <v>4573</v>
      </c>
      <c r="B4489" s="1">
        <v>45444</v>
      </c>
      <c r="C4489" s="7" t="str">
        <f>TEXT(tb_vendas[[#This Row],[Data do Pedido]],"aaaa-mm")</f>
        <v>2024-06</v>
      </c>
      <c r="D4489" s="1" t="s">
        <v>6592</v>
      </c>
      <c r="E4489" t="s">
        <v>18</v>
      </c>
      <c r="F4489" t="s">
        <v>25</v>
      </c>
      <c r="G4489" t="s">
        <v>40</v>
      </c>
      <c r="H4489" t="s">
        <v>46</v>
      </c>
      <c r="I4489" t="s">
        <v>56</v>
      </c>
      <c r="J4489" t="s">
        <v>63</v>
      </c>
      <c r="K4489" t="s">
        <v>74</v>
      </c>
      <c r="L4489">
        <v>37</v>
      </c>
      <c r="M4489" s="5">
        <v>88.87</v>
      </c>
      <c r="N4489" s="5">
        <f t="shared" si="70"/>
        <v>3288.19</v>
      </c>
      <c r="O4489" s="5">
        <v>51.449857716974563</v>
      </c>
      <c r="P4489" s="5">
        <f>tb_vendas[[#This Row],[Quantidade]]*tb_vendas[[#This Row],[Custo Unitário]]</f>
        <v>1903.6447355280588</v>
      </c>
      <c r="Q4489" s="5">
        <f>tb_vendas[[#This Row],[Valor Total]]-tb_vendas[[#This Row],[Custo Total]]</f>
        <v>1384.5452644719412</v>
      </c>
      <c r="R4489" s="2">
        <v>5</v>
      </c>
      <c r="S4489" s="3">
        <v>1</v>
      </c>
      <c r="T4489" t="s">
        <v>81</v>
      </c>
      <c r="U4489" t="s">
        <v>83</v>
      </c>
    </row>
    <row r="4490" spans="1:21" x14ac:dyDescent="0.3">
      <c r="A4490" s="3" t="s">
        <v>4574</v>
      </c>
      <c r="B4490" s="1">
        <v>45444</v>
      </c>
      <c r="C4490" s="7" t="str">
        <f>TEXT(tb_vendas[[#This Row],[Data do Pedido]],"aaaa-mm")</f>
        <v>2024-06</v>
      </c>
      <c r="D4490" s="1" t="s">
        <v>6590</v>
      </c>
      <c r="E4490" t="s">
        <v>23</v>
      </c>
      <c r="F4490" t="s">
        <v>30</v>
      </c>
      <c r="G4490" t="s">
        <v>44</v>
      </c>
      <c r="H4490" t="s">
        <v>46</v>
      </c>
      <c r="I4490" t="s">
        <v>55</v>
      </c>
      <c r="J4490" t="s">
        <v>69</v>
      </c>
      <c r="K4490" t="s">
        <v>71</v>
      </c>
      <c r="L4490">
        <v>99</v>
      </c>
      <c r="M4490" s="5">
        <v>52.11</v>
      </c>
      <c r="N4490" s="5">
        <f t="shared" si="70"/>
        <v>5158.8900000000003</v>
      </c>
      <c r="O4490" s="5">
        <v>24.878291478037141</v>
      </c>
      <c r="P4490" s="5">
        <f>tb_vendas[[#This Row],[Quantidade]]*tb_vendas[[#This Row],[Custo Unitário]]</f>
        <v>2462.9508563256768</v>
      </c>
      <c r="Q4490" s="5">
        <f>tb_vendas[[#This Row],[Valor Total]]-tb_vendas[[#This Row],[Custo Total]]</f>
        <v>2695.9391436743235</v>
      </c>
      <c r="R4490" s="2">
        <v>3</v>
      </c>
      <c r="S4490" s="3">
        <v>6</v>
      </c>
      <c r="T4490" t="s">
        <v>79</v>
      </c>
      <c r="U4490" t="s">
        <v>82</v>
      </c>
    </row>
    <row r="4491" spans="1:21" x14ac:dyDescent="0.3">
      <c r="A4491" s="3" t="s">
        <v>4575</v>
      </c>
      <c r="B4491" s="1">
        <v>45444</v>
      </c>
      <c r="C4491" s="7" t="str">
        <f>TEXT(tb_vendas[[#This Row],[Data do Pedido]],"aaaa-mm")</f>
        <v>2024-06</v>
      </c>
      <c r="D4491" s="1" t="s">
        <v>6592</v>
      </c>
      <c r="E4491" t="s">
        <v>16</v>
      </c>
      <c r="F4491" t="s">
        <v>38</v>
      </c>
      <c r="G4491" t="s">
        <v>39</v>
      </c>
      <c r="H4491" t="s">
        <v>45</v>
      </c>
      <c r="I4491" t="s">
        <v>55</v>
      </c>
      <c r="J4491" t="s">
        <v>69</v>
      </c>
      <c r="K4491" t="s">
        <v>78</v>
      </c>
      <c r="L4491">
        <v>61</v>
      </c>
      <c r="M4491" s="5">
        <v>3.42</v>
      </c>
      <c r="N4491" s="5">
        <f t="shared" si="70"/>
        <v>208.62</v>
      </c>
      <c r="O4491" s="5">
        <v>1.0473108516730554</v>
      </c>
      <c r="P4491" s="5">
        <f>tb_vendas[[#This Row],[Quantidade]]*tb_vendas[[#This Row],[Custo Unitário]]</f>
        <v>63.885961952056377</v>
      </c>
      <c r="Q4491" s="5">
        <f>tb_vendas[[#This Row],[Valor Total]]-tb_vendas[[#This Row],[Custo Total]]</f>
        <v>144.73403804794361</v>
      </c>
      <c r="R4491" s="2">
        <v>7</v>
      </c>
      <c r="S4491" s="3">
        <v>8</v>
      </c>
      <c r="T4491" t="s">
        <v>81</v>
      </c>
      <c r="U4491" t="s">
        <v>83</v>
      </c>
    </row>
    <row r="4492" spans="1:21" x14ac:dyDescent="0.3">
      <c r="A4492" s="3" t="s">
        <v>4576</v>
      </c>
      <c r="B4492" s="1">
        <v>45444</v>
      </c>
      <c r="C4492" s="7" t="str">
        <f>TEXT(tb_vendas[[#This Row],[Data do Pedido]],"aaaa-mm")</f>
        <v>2024-06</v>
      </c>
      <c r="D4492" s="1" t="s">
        <v>6591</v>
      </c>
      <c r="E4492" t="s">
        <v>17</v>
      </c>
      <c r="F4492" t="s">
        <v>37</v>
      </c>
      <c r="G4492" t="s">
        <v>41</v>
      </c>
      <c r="H4492" t="s">
        <v>45</v>
      </c>
      <c r="I4492" t="s">
        <v>47</v>
      </c>
      <c r="J4492" t="s">
        <v>63</v>
      </c>
      <c r="K4492" t="s">
        <v>74</v>
      </c>
      <c r="L4492">
        <v>27</v>
      </c>
      <c r="M4492" s="5">
        <v>16.649999999999999</v>
      </c>
      <c r="N4492" s="5">
        <f t="shared" si="70"/>
        <v>449.54999999999995</v>
      </c>
      <c r="O4492" s="5">
        <v>4.9063163775582801</v>
      </c>
      <c r="P4492" s="5">
        <f>tb_vendas[[#This Row],[Quantidade]]*tb_vendas[[#This Row],[Custo Unitário]]</f>
        <v>132.47054219407357</v>
      </c>
      <c r="Q4492" s="5">
        <f>tb_vendas[[#This Row],[Valor Total]]-tb_vendas[[#This Row],[Custo Total]]</f>
        <v>317.07945780592638</v>
      </c>
      <c r="R4492" s="2">
        <v>9</v>
      </c>
      <c r="S4492" s="3">
        <v>4</v>
      </c>
      <c r="T4492" t="s">
        <v>80</v>
      </c>
      <c r="U4492" t="s">
        <v>85</v>
      </c>
    </row>
    <row r="4493" spans="1:21" x14ac:dyDescent="0.3">
      <c r="A4493" s="3" t="s">
        <v>4577</v>
      </c>
      <c r="B4493" s="1">
        <v>45445</v>
      </c>
      <c r="C4493" s="7" t="str">
        <f>TEXT(tb_vendas[[#This Row],[Data do Pedido]],"aaaa-mm")</f>
        <v>2024-06</v>
      </c>
      <c r="D4493" s="1" t="s">
        <v>6588</v>
      </c>
      <c r="E4493" t="s">
        <v>19</v>
      </c>
      <c r="F4493" t="s">
        <v>36</v>
      </c>
      <c r="G4493" t="s">
        <v>39</v>
      </c>
      <c r="H4493" t="s">
        <v>45</v>
      </c>
      <c r="I4493" t="s">
        <v>56</v>
      </c>
      <c r="J4493" t="s">
        <v>63</v>
      </c>
      <c r="K4493" t="s">
        <v>74</v>
      </c>
      <c r="L4493">
        <v>85</v>
      </c>
      <c r="M4493" s="5">
        <v>83.51</v>
      </c>
      <c r="N4493" s="5">
        <f t="shared" si="70"/>
        <v>7098.35</v>
      </c>
      <c r="O4493" s="5">
        <v>60.945887756121245</v>
      </c>
      <c r="P4493" s="5">
        <f>tb_vendas[[#This Row],[Quantidade]]*tb_vendas[[#This Row],[Custo Unitário]]</f>
        <v>5180.4004592703059</v>
      </c>
      <c r="Q4493" s="5">
        <f>tb_vendas[[#This Row],[Valor Total]]-tb_vendas[[#This Row],[Custo Total]]</f>
        <v>1917.9495407296945</v>
      </c>
      <c r="R4493" s="2">
        <v>5</v>
      </c>
      <c r="S4493" s="3">
        <v>4</v>
      </c>
      <c r="T4493" t="s">
        <v>80</v>
      </c>
      <c r="U4493" t="s">
        <v>83</v>
      </c>
    </row>
    <row r="4494" spans="1:21" x14ac:dyDescent="0.3">
      <c r="A4494" s="3" t="s">
        <v>4578</v>
      </c>
      <c r="B4494" s="1">
        <v>45445</v>
      </c>
      <c r="C4494" s="7" t="str">
        <f>TEXT(tb_vendas[[#This Row],[Data do Pedido]],"aaaa-mm")</f>
        <v>2024-06</v>
      </c>
      <c r="D4494" s="1" t="s">
        <v>6588</v>
      </c>
      <c r="E4494" t="s">
        <v>20</v>
      </c>
      <c r="F4494" t="s">
        <v>38</v>
      </c>
      <c r="G4494" t="s">
        <v>39</v>
      </c>
      <c r="H4494" t="s">
        <v>45</v>
      </c>
      <c r="I4494" t="s">
        <v>61</v>
      </c>
      <c r="J4494" t="s">
        <v>68</v>
      </c>
      <c r="K4494" t="s">
        <v>76</v>
      </c>
      <c r="L4494">
        <v>55</v>
      </c>
      <c r="M4494" s="5">
        <v>91.47</v>
      </c>
      <c r="N4494" s="5">
        <f t="shared" si="70"/>
        <v>5030.8500000000004</v>
      </c>
      <c r="O4494" s="5">
        <v>73.902486225497796</v>
      </c>
      <c r="P4494" s="5">
        <f>tb_vendas[[#This Row],[Quantidade]]*tb_vendas[[#This Row],[Custo Unitário]]</f>
        <v>4064.6367424023788</v>
      </c>
      <c r="Q4494" s="5">
        <f>tb_vendas[[#This Row],[Valor Total]]-tb_vendas[[#This Row],[Custo Total]]</f>
        <v>966.21325759762158</v>
      </c>
      <c r="R4494" s="2">
        <v>9</v>
      </c>
      <c r="S4494" s="3">
        <v>5</v>
      </c>
      <c r="T4494" t="s">
        <v>80</v>
      </c>
      <c r="U4494" t="s">
        <v>83</v>
      </c>
    </row>
    <row r="4495" spans="1:21" x14ac:dyDescent="0.3">
      <c r="A4495" s="3" t="s">
        <v>4579</v>
      </c>
      <c r="B4495" s="1">
        <v>45445</v>
      </c>
      <c r="C4495" s="7" t="str">
        <f>TEXT(tb_vendas[[#This Row],[Data do Pedido]],"aaaa-mm")</f>
        <v>2024-06</v>
      </c>
      <c r="D4495" s="1" t="s">
        <v>6591</v>
      </c>
      <c r="E4495" t="s">
        <v>23</v>
      </c>
      <c r="F4495" t="s">
        <v>30</v>
      </c>
      <c r="G4495" t="s">
        <v>44</v>
      </c>
      <c r="H4495" t="s">
        <v>46</v>
      </c>
      <c r="I4495" t="s">
        <v>50</v>
      </c>
      <c r="J4495" t="s">
        <v>66</v>
      </c>
      <c r="K4495" t="s">
        <v>74</v>
      </c>
      <c r="L4495">
        <v>58</v>
      </c>
      <c r="M4495" s="5">
        <v>29.35</v>
      </c>
      <c r="N4495" s="5">
        <f t="shared" si="70"/>
        <v>1702.3000000000002</v>
      </c>
      <c r="O4495" s="5">
        <v>9.5315037211285674</v>
      </c>
      <c r="P4495" s="5">
        <f>tb_vendas[[#This Row],[Quantidade]]*tb_vendas[[#This Row],[Custo Unitário]]</f>
        <v>552.82721582545696</v>
      </c>
      <c r="Q4495" s="5">
        <f>tb_vendas[[#This Row],[Valor Total]]-tb_vendas[[#This Row],[Custo Total]]</f>
        <v>1149.4727841745432</v>
      </c>
      <c r="R4495" s="2">
        <v>6</v>
      </c>
      <c r="S4495" s="3">
        <v>9</v>
      </c>
      <c r="T4495" t="s">
        <v>81</v>
      </c>
      <c r="U4495" t="s">
        <v>84</v>
      </c>
    </row>
    <row r="4496" spans="1:21" x14ac:dyDescent="0.3">
      <c r="A4496" s="3" t="s">
        <v>4580</v>
      </c>
      <c r="B4496" s="1">
        <v>45445</v>
      </c>
      <c r="C4496" s="7" t="str">
        <f>TEXT(tb_vendas[[#This Row],[Data do Pedido]],"aaaa-mm")</f>
        <v>2024-06</v>
      </c>
      <c r="D4496" s="1" t="s">
        <v>6589</v>
      </c>
      <c r="E4496" t="s">
        <v>16</v>
      </c>
      <c r="F4496" t="s">
        <v>37</v>
      </c>
      <c r="G4496" t="s">
        <v>41</v>
      </c>
      <c r="H4496" t="s">
        <v>45</v>
      </c>
      <c r="I4496" t="s">
        <v>55</v>
      </c>
      <c r="J4496" t="s">
        <v>69</v>
      </c>
      <c r="K4496" t="s">
        <v>72</v>
      </c>
      <c r="L4496">
        <v>6</v>
      </c>
      <c r="M4496" s="5">
        <v>96.23</v>
      </c>
      <c r="N4496" s="5">
        <f t="shared" si="70"/>
        <v>577.38</v>
      </c>
      <c r="O4496" s="5">
        <v>34.591878394467081</v>
      </c>
      <c r="P4496" s="5">
        <f>tb_vendas[[#This Row],[Quantidade]]*tb_vendas[[#This Row],[Custo Unitário]]</f>
        <v>207.5512703668025</v>
      </c>
      <c r="Q4496" s="5">
        <f>tb_vendas[[#This Row],[Valor Total]]-tb_vendas[[#This Row],[Custo Total]]</f>
        <v>369.8287296331975</v>
      </c>
      <c r="R4496" s="2">
        <v>4</v>
      </c>
      <c r="S4496" s="3">
        <v>3</v>
      </c>
      <c r="T4496" t="s">
        <v>80</v>
      </c>
      <c r="U4496" t="s">
        <v>82</v>
      </c>
    </row>
    <row r="4497" spans="1:21" x14ac:dyDescent="0.3">
      <c r="A4497" s="3" t="s">
        <v>4581</v>
      </c>
      <c r="B4497" s="1">
        <v>45446</v>
      </c>
      <c r="C4497" s="7" t="str">
        <f>TEXT(tb_vendas[[#This Row],[Data do Pedido]],"aaaa-mm")</f>
        <v>2024-06</v>
      </c>
      <c r="D4497" s="1" t="s">
        <v>6590</v>
      </c>
      <c r="E4497" t="s">
        <v>16</v>
      </c>
      <c r="F4497" t="s">
        <v>31</v>
      </c>
      <c r="G4497" t="s">
        <v>40</v>
      </c>
      <c r="H4497" t="s">
        <v>46</v>
      </c>
      <c r="I4497" t="s">
        <v>48</v>
      </c>
      <c r="J4497" t="s">
        <v>64</v>
      </c>
      <c r="K4497" t="s">
        <v>74</v>
      </c>
      <c r="L4497">
        <v>13</v>
      </c>
      <c r="M4497" s="5">
        <v>21.36</v>
      </c>
      <c r="N4497" s="5">
        <f t="shared" si="70"/>
        <v>277.68</v>
      </c>
      <c r="O4497" s="5">
        <v>17.650961403664223</v>
      </c>
      <c r="P4497" s="5">
        <f>tb_vendas[[#This Row],[Quantidade]]*tb_vendas[[#This Row],[Custo Unitário]]</f>
        <v>229.4624982476349</v>
      </c>
      <c r="Q4497" s="5">
        <f>tb_vendas[[#This Row],[Valor Total]]-tb_vendas[[#This Row],[Custo Total]]</f>
        <v>48.217501752365109</v>
      </c>
      <c r="R4497" s="2">
        <v>5</v>
      </c>
      <c r="S4497" s="3">
        <v>3</v>
      </c>
      <c r="T4497" t="s">
        <v>80</v>
      </c>
      <c r="U4497" t="s">
        <v>84</v>
      </c>
    </row>
    <row r="4498" spans="1:21" x14ac:dyDescent="0.3">
      <c r="A4498" s="3" t="s">
        <v>4582</v>
      </c>
      <c r="B4498" s="1">
        <v>45446</v>
      </c>
      <c r="C4498" s="7" t="str">
        <f>TEXT(tb_vendas[[#This Row],[Data do Pedido]],"aaaa-mm")</f>
        <v>2024-06</v>
      </c>
      <c r="D4498" s="1" t="s">
        <v>6591</v>
      </c>
      <c r="E4498" t="s">
        <v>22</v>
      </c>
      <c r="F4498" t="s">
        <v>32</v>
      </c>
      <c r="G4498" t="s">
        <v>39</v>
      </c>
      <c r="H4498" t="s">
        <v>45</v>
      </c>
      <c r="I4498" t="s">
        <v>47</v>
      </c>
      <c r="J4498" t="s">
        <v>63</v>
      </c>
      <c r="K4498" t="s">
        <v>71</v>
      </c>
      <c r="L4498">
        <v>39</v>
      </c>
      <c r="M4498" s="5">
        <v>29.1</v>
      </c>
      <c r="N4498" s="5">
        <f t="shared" si="70"/>
        <v>1134.9000000000001</v>
      </c>
      <c r="O4498" s="5">
        <v>11.191796292764833</v>
      </c>
      <c r="P4498" s="5">
        <f>tb_vendas[[#This Row],[Quantidade]]*tb_vendas[[#This Row],[Custo Unitário]]</f>
        <v>436.48005541782851</v>
      </c>
      <c r="Q4498" s="5">
        <f>tb_vendas[[#This Row],[Valor Total]]-tb_vendas[[#This Row],[Custo Total]]</f>
        <v>698.41994458217164</v>
      </c>
      <c r="R4498" s="2">
        <v>7</v>
      </c>
      <c r="S4498" s="3">
        <v>3</v>
      </c>
      <c r="T4498" t="s">
        <v>79</v>
      </c>
      <c r="U4498" t="s">
        <v>84</v>
      </c>
    </row>
    <row r="4499" spans="1:21" x14ac:dyDescent="0.3">
      <c r="A4499" s="3" t="s">
        <v>4583</v>
      </c>
      <c r="B4499" s="1">
        <v>45446</v>
      </c>
      <c r="C4499" s="7" t="str">
        <f>TEXT(tb_vendas[[#This Row],[Data do Pedido]],"aaaa-mm")</f>
        <v>2024-06</v>
      </c>
      <c r="D4499" s="1" t="s">
        <v>6588</v>
      </c>
      <c r="E4499" t="s">
        <v>18</v>
      </c>
      <c r="F4499" t="s">
        <v>32</v>
      </c>
      <c r="G4499" t="s">
        <v>39</v>
      </c>
      <c r="H4499" t="s">
        <v>45</v>
      </c>
      <c r="I4499" t="s">
        <v>54</v>
      </c>
      <c r="J4499" t="s">
        <v>68</v>
      </c>
      <c r="K4499" t="s">
        <v>75</v>
      </c>
      <c r="L4499">
        <v>49</v>
      </c>
      <c r="M4499" s="5">
        <v>17.760000000000002</v>
      </c>
      <c r="N4499" s="5">
        <f t="shared" si="70"/>
        <v>870.24000000000012</v>
      </c>
      <c r="O4499" s="5">
        <v>5.8076189932142315</v>
      </c>
      <c r="P4499" s="5">
        <f>tb_vendas[[#This Row],[Quantidade]]*tb_vendas[[#This Row],[Custo Unitário]]</f>
        <v>284.57333066749732</v>
      </c>
      <c r="Q4499" s="5">
        <f>tb_vendas[[#This Row],[Valor Total]]-tb_vendas[[#This Row],[Custo Total]]</f>
        <v>585.66666933250281</v>
      </c>
      <c r="R4499" s="2">
        <v>3</v>
      </c>
      <c r="S4499" s="3">
        <v>1</v>
      </c>
      <c r="T4499" t="s">
        <v>79</v>
      </c>
      <c r="U4499" t="s">
        <v>85</v>
      </c>
    </row>
    <row r="4500" spans="1:21" x14ac:dyDescent="0.3">
      <c r="A4500" s="3" t="s">
        <v>4584</v>
      </c>
      <c r="B4500" s="1">
        <v>45446</v>
      </c>
      <c r="C4500" s="7" t="str">
        <f>TEXT(tb_vendas[[#This Row],[Data do Pedido]],"aaaa-mm")</f>
        <v>2024-06</v>
      </c>
      <c r="D4500" s="1" t="s">
        <v>6593</v>
      </c>
      <c r="E4500" t="s">
        <v>23</v>
      </c>
      <c r="F4500" t="s">
        <v>28</v>
      </c>
      <c r="G4500" t="s">
        <v>43</v>
      </c>
      <c r="H4500" t="s">
        <v>45</v>
      </c>
      <c r="I4500" t="s">
        <v>50</v>
      </c>
      <c r="J4500" t="s">
        <v>66</v>
      </c>
      <c r="K4500" t="s">
        <v>78</v>
      </c>
      <c r="L4500">
        <v>75</v>
      </c>
      <c r="M4500" s="5">
        <v>44.05</v>
      </c>
      <c r="N4500" s="5">
        <f t="shared" si="70"/>
        <v>3303.75</v>
      </c>
      <c r="O4500" s="5">
        <v>11.438505280059712</v>
      </c>
      <c r="P4500" s="5">
        <f>tb_vendas[[#This Row],[Quantidade]]*tb_vendas[[#This Row],[Custo Unitário]]</f>
        <v>857.88789600447842</v>
      </c>
      <c r="Q4500" s="5">
        <f>tb_vendas[[#This Row],[Valor Total]]-tb_vendas[[#This Row],[Custo Total]]</f>
        <v>2445.8621039955215</v>
      </c>
      <c r="R4500" s="2">
        <v>2</v>
      </c>
      <c r="S4500" s="3">
        <v>3</v>
      </c>
      <c r="T4500" t="s">
        <v>80</v>
      </c>
      <c r="U4500" t="s">
        <v>82</v>
      </c>
    </row>
    <row r="4501" spans="1:21" x14ac:dyDescent="0.3">
      <c r="A4501" s="3" t="s">
        <v>4585</v>
      </c>
      <c r="B4501" s="1">
        <v>45447</v>
      </c>
      <c r="C4501" s="7" t="str">
        <f>TEXT(tb_vendas[[#This Row],[Data do Pedido]],"aaaa-mm")</f>
        <v>2024-06</v>
      </c>
      <c r="D4501" s="1" t="s">
        <v>6593</v>
      </c>
      <c r="E4501" t="s">
        <v>16</v>
      </c>
      <c r="F4501" t="s">
        <v>32</v>
      </c>
      <c r="G4501" t="s">
        <v>39</v>
      </c>
      <c r="H4501" t="s">
        <v>45</v>
      </c>
      <c r="I4501" t="s">
        <v>60</v>
      </c>
      <c r="J4501" t="s">
        <v>69</v>
      </c>
      <c r="K4501" t="s">
        <v>72</v>
      </c>
      <c r="L4501">
        <v>33</v>
      </c>
      <c r="M4501" s="5">
        <v>47.04</v>
      </c>
      <c r="N4501" s="5">
        <f t="shared" si="70"/>
        <v>1552.32</v>
      </c>
      <c r="O4501" s="5">
        <v>31.875715105864124</v>
      </c>
      <c r="P4501" s="5">
        <f>tb_vendas[[#This Row],[Quantidade]]*tb_vendas[[#This Row],[Custo Unitário]]</f>
        <v>1051.8985984935161</v>
      </c>
      <c r="Q4501" s="5">
        <f>tb_vendas[[#This Row],[Valor Total]]-tb_vendas[[#This Row],[Custo Total]]</f>
        <v>500.42140150648379</v>
      </c>
      <c r="R4501" s="2">
        <v>4</v>
      </c>
      <c r="S4501" s="3">
        <v>7</v>
      </c>
      <c r="T4501" t="s">
        <v>81</v>
      </c>
      <c r="U4501" t="s">
        <v>85</v>
      </c>
    </row>
    <row r="4502" spans="1:21" x14ac:dyDescent="0.3">
      <c r="A4502" s="3" t="s">
        <v>4586</v>
      </c>
      <c r="B4502" s="1">
        <v>45447</v>
      </c>
      <c r="C4502" s="7" t="str">
        <f>TEXT(tb_vendas[[#This Row],[Data do Pedido]],"aaaa-mm")</f>
        <v>2024-06</v>
      </c>
      <c r="D4502" s="1" t="s">
        <v>6589</v>
      </c>
      <c r="E4502" t="s">
        <v>18</v>
      </c>
      <c r="F4502" t="s">
        <v>36</v>
      </c>
      <c r="G4502" t="s">
        <v>39</v>
      </c>
      <c r="H4502" t="s">
        <v>45</v>
      </c>
      <c r="I4502" t="s">
        <v>58</v>
      </c>
      <c r="J4502" t="s">
        <v>64</v>
      </c>
      <c r="K4502" t="s">
        <v>76</v>
      </c>
      <c r="L4502">
        <v>59</v>
      </c>
      <c r="M4502" s="5">
        <v>3.56</v>
      </c>
      <c r="N4502" s="5">
        <f t="shared" si="70"/>
        <v>210.04</v>
      </c>
      <c r="O4502" s="5">
        <v>2.5848052671804638</v>
      </c>
      <c r="P4502" s="5">
        <f>tb_vendas[[#This Row],[Quantidade]]*tb_vendas[[#This Row],[Custo Unitário]]</f>
        <v>152.50351076364737</v>
      </c>
      <c r="Q4502" s="5">
        <f>tb_vendas[[#This Row],[Valor Total]]-tb_vendas[[#This Row],[Custo Total]]</f>
        <v>57.536489236352622</v>
      </c>
      <c r="R4502" s="2">
        <v>5</v>
      </c>
      <c r="S4502" s="3">
        <v>6</v>
      </c>
      <c r="T4502" t="s">
        <v>81</v>
      </c>
      <c r="U4502" t="s">
        <v>85</v>
      </c>
    </row>
    <row r="4503" spans="1:21" x14ac:dyDescent="0.3">
      <c r="A4503" s="3" t="s">
        <v>4587</v>
      </c>
      <c r="B4503" s="1">
        <v>45447</v>
      </c>
      <c r="C4503" s="7" t="str">
        <f>TEXT(tb_vendas[[#This Row],[Data do Pedido]],"aaaa-mm")</f>
        <v>2024-06</v>
      </c>
      <c r="D4503" s="1" t="s">
        <v>6591</v>
      </c>
      <c r="E4503" t="s">
        <v>17</v>
      </c>
      <c r="F4503" t="s">
        <v>32</v>
      </c>
      <c r="G4503" t="s">
        <v>39</v>
      </c>
      <c r="H4503" t="s">
        <v>45</v>
      </c>
      <c r="I4503" t="s">
        <v>55</v>
      </c>
      <c r="J4503" t="s">
        <v>69</v>
      </c>
      <c r="K4503" t="s">
        <v>73</v>
      </c>
      <c r="L4503">
        <v>89</v>
      </c>
      <c r="M4503" s="5">
        <v>53.11</v>
      </c>
      <c r="N4503" s="5">
        <f t="shared" si="70"/>
        <v>4726.79</v>
      </c>
      <c r="O4503" s="5">
        <v>14.702525893644703</v>
      </c>
      <c r="P4503" s="5">
        <f>tb_vendas[[#This Row],[Quantidade]]*tb_vendas[[#This Row],[Custo Unitário]]</f>
        <v>1308.5248045343785</v>
      </c>
      <c r="Q4503" s="5">
        <f>tb_vendas[[#This Row],[Valor Total]]-tb_vendas[[#This Row],[Custo Total]]</f>
        <v>3418.2651954656212</v>
      </c>
      <c r="R4503" s="2">
        <v>4</v>
      </c>
      <c r="S4503" s="3">
        <v>2</v>
      </c>
      <c r="T4503" t="s">
        <v>81</v>
      </c>
      <c r="U4503" t="s">
        <v>82</v>
      </c>
    </row>
    <row r="4504" spans="1:21" x14ac:dyDescent="0.3">
      <c r="A4504" s="3" t="s">
        <v>4588</v>
      </c>
      <c r="B4504" s="1">
        <v>45447</v>
      </c>
      <c r="C4504" s="7" t="str">
        <f>TEXT(tb_vendas[[#This Row],[Data do Pedido]],"aaaa-mm")</f>
        <v>2024-06</v>
      </c>
      <c r="D4504" s="1" t="s">
        <v>6592</v>
      </c>
      <c r="E4504" t="s">
        <v>23</v>
      </c>
      <c r="F4504" t="s">
        <v>25</v>
      </c>
      <c r="G4504" t="s">
        <v>40</v>
      </c>
      <c r="H4504" t="s">
        <v>46</v>
      </c>
      <c r="I4504" t="s">
        <v>58</v>
      </c>
      <c r="J4504" t="s">
        <v>64</v>
      </c>
      <c r="K4504" t="s">
        <v>72</v>
      </c>
      <c r="L4504">
        <v>47</v>
      </c>
      <c r="M4504" s="5">
        <v>22.19</v>
      </c>
      <c r="N4504" s="5">
        <f t="shared" si="70"/>
        <v>1042.93</v>
      </c>
      <c r="O4504" s="5">
        <v>5.8233335902233323</v>
      </c>
      <c r="P4504" s="5">
        <f>tb_vendas[[#This Row],[Quantidade]]*tb_vendas[[#This Row],[Custo Unitário]]</f>
        <v>273.69667874049662</v>
      </c>
      <c r="Q4504" s="5">
        <f>tb_vendas[[#This Row],[Valor Total]]-tb_vendas[[#This Row],[Custo Total]]</f>
        <v>769.23332125950344</v>
      </c>
      <c r="R4504" s="2">
        <v>5</v>
      </c>
      <c r="S4504" s="3">
        <v>10</v>
      </c>
      <c r="T4504" t="s">
        <v>80</v>
      </c>
      <c r="U4504" t="s">
        <v>84</v>
      </c>
    </row>
    <row r="4505" spans="1:21" x14ac:dyDescent="0.3">
      <c r="A4505" s="3" t="s">
        <v>4589</v>
      </c>
      <c r="B4505" s="1">
        <v>45448</v>
      </c>
      <c r="C4505" s="7" t="str">
        <f>TEXT(tb_vendas[[#This Row],[Data do Pedido]],"aaaa-mm")</f>
        <v>2024-06</v>
      </c>
      <c r="D4505" s="1" t="s">
        <v>6592</v>
      </c>
      <c r="E4505" t="s">
        <v>22</v>
      </c>
      <c r="F4505" t="s">
        <v>30</v>
      </c>
      <c r="G4505" t="s">
        <v>44</v>
      </c>
      <c r="H4505" t="s">
        <v>46</v>
      </c>
      <c r="I4505" t="s">
        <v>57</v>
      </c>
      <c r="J4505" t="s">
        <v>66</v>
      </c>
      <c r="K4505" t="s">
        <v>78</v>
      </c>
      <c r="L4505">
        <v>80</v>
      </c>
      <c r="M4505" s="5">
        <v>25.42</v>
      </c>
      <c r="N4505" s="5">
        <f t="shared" si="70"/>
        <v>2033.6000000000001</v>
      </c>
      <c r="O4505" s="5">
        <v>14.448477548689432</v>
      </c>
      <c r="P4505" s="5">
        <f>tb_vendas[[#This Row],[Quantidade]]*tb_vendas[[#This Row],[Custo Unitário]]</f>
        <v>1155.8782038951545</v>
      </c>
      <c r="Q4505" s="5">
        <f>tb_vendas[[#This Row],[Valor Total]]-tb_vendas[[#This Row],[Custo Total]]</f>
        <v>877.72179610484568</v>
      </c>
      <c r="R4505" s="2">
        <v>5</v>
      </c>
      <c r="S4505" s="3">
        <v>6</v>
      </c>
      <c r="T4505" t="s">
        <v>79</v>
      </c>
      <c r="U4505" t="s">
        <v>82</v>
      </c>
    </row>
    <row r="4506" spans="1:21" x14ac:dyDescent="0.3">
      <c r="A4506" s="3" t="s">
        <v>4590</v>
      </c>
      <c r="B4506" s="1">
        <v>45448</v>
      </c>
      <c r="C4506" s="7" t="str">
        <f>TEXT(tb_vendas[[#This Row],[Data do Pedido]],"aaaa-mm")</f>
        <v>2024-06</v>
      </c>
      <c r="D4506" s="1" t="s">
        <v>6593</v>
      </c>
      <c r="E4506" t="s">
        <v>22</v>
      </c>
      <c r="F4506" t="s">
        <v>25</v>
      </c>
      <c r="G4506" t="s">
        <v>40</v>
      </c>
      <c r="H4506" t="s">
        <v>46</v>
      </c>
      <c r="I4506" t="s">
        <v>49</v>
      </c>
      <c r="J4506" t="s">
        <v>65</v>
      </c>
      <c r="K4506" t="s">
        <v>72</v>
      </c>
      <c r="L4506">
        <v>28</v>
      </c>
      <c r="M4506" s="5">
        <v>54.82</v>
      </c>
      <c r="N4506" s="5">
        <f t="shared" si="70"/>
        <v>1534.96</v>
      </c>
      <c r="O4506" s="5">
        <v>17.660464747172732</v>
      </c>
      <c r="P4506" s="5">
        <f>tb_vendas[[#This Row],[Quantidade]]*tb_vendas[[#This Row],[Custo Unitário]]</f>
        <v>494.49301292083646</v>
      </c>
      <c r="Q4506" s="5">
        <f>tb_vendas[[#This Row],[Valor Total]]-tb_vendas[[#This Row],[Custo Total]]</f>
        <v>1040.4669870791636</v>
      </c>
      <c r="R4506" s="2">
        <v>1</v>
      </c>
      <c r="S4506" s="3">
        <v>6</v>
      </c>
      <c r="T4506" t="s">
        <v>80</v>
      </c>
      <c r="U4506" t="s">
        <v>84</v>
      </c>
    </row>
    <row r="4507" spans="1:21" x14ac:dyDescent="0.3">
      <c r="A4507" s="3" t="s">
        <v>4591</v>
      </c>
      <c r="B4507" s="1">
        <v>45448</v>
      </c>
      <c r="C4507" s="7" t="str">
        <f>TEXT(tb_vendas[[#This Row],[Data do Pedido]],"aaaa-mm")</f>
        <v>2024-06</v>
      </c>
      <c r="D4507" s="1" t="s">
        <v>6589</v>
      </c>
      <c r="E4507" t="s">
        <v>17</v>
      </c>
      <c r="F4507" t="s">
        <v>27</v>
      </c>
      <c r="G4507" t="s">
        <v>42</v>
      </c>
      <c r="H4507" t="s">
        <v>46</v>
      </c>
      <c r="I4507" t="s">
        <v>60</v>
      </c>
      <c r="J4507" t="s">
        <v>69</v>
      </c>
      <c r="K4507" t="s">
        <v>75</v>
      </c>
      <c r="L4507">
        <v>31</v>
      </c>
      <c r="M4507" s="5">
        <v>74.760000000000005</v>
      </c>
      <c r="N4507" s="5">
        <f t="shared" si="70"/>
        <v>2317.56</v>
      </c>
      <c r="O4507" s="5">
        <v>69.446735889271082</v>
      </c>
      <c r="P4507" s="5">
        <f>tb_vendas[[#This Row],[Quantidade]]*tb_vendas[[#This Row],[Custo Unitário]]</f>
        <v>2152.8488125674035</v>
      </c>
      <c r="Q4507" s="5">
        <f>tb_vendas[[#This Row],[Valor Total]]-tb_vendas[[#This Row],[Custo Total]]</f>
        <v>164.71118743259649</v>
      </c>
      <c r="R4507" s="2">
        <v>4</v>
      </c>
      <c r="S4507" s="3">
        <v>10</v>
      </c>
      <c r="T4507" t="s">
        <v>79</v>
      </c>
      <c r="U4507" t="s">
        <v>84</v>
      </c>
    </row>
    <row r="4508" spans="1:21" x14ac:dyDescent="0.3">
      <c r="A4508" s="3" t="s">
        <v>4592</v>
      </c>
      <c r="B4508" s="1">
        <v>45449</v>
      </c>
      <c r="C4508" s="7" t="str">
        <f>TEXT(tb_vendas[[#This Row],[Data do Pedido]],"aaaa-mm")</f>
        <v>2024-06</v>
      </c>
      <c r="D4508" s="1" t="s">
        <v>6592</v>
      </c>
      <c r="E4508" t="s">
        <v>21</v>
      </c>
      <c r="F4508" t="s">
        <v>31</v>
      </c>
      <c r="G4508" t="s">
        <v>40</v>
      </c>
      <c r="H4508" t="s">
        <v>46</v>
      </c>
      <c r="I4508" t="s">
        <v>54</v>
      </c>
      <c r="J4508" t="s">
        <v>68</v>
      </c>
      <c r="K4508" t="s">
        <v>77</v>
      </c>
      <c r="L4508">
        <v>94</v>
      </c>
      <c r="M4508" s="5">
        <v>3.46</v>
      </c>
      <c r="N4508" s="5">
        <f t="shared" si="70"/>
        <v>325.24</v>
      </c>
      <c r="O4508" s="5">
        <v>1.375250026582896</v>
      </c>
      <c r="P4508" s="5">
        <f>tb_vendas[[#This Row],[Quantidade]]*tb_vendas[[#This Row],[Custo Unitário]]</f>
        <v>129.27350249879223</v>
      </c>
      <c r="Q4508" s="5">
        <f>tb_vendas[[#This Row],[Valor Total]]-tb_vendas[[#This Row],[Custo Total]]</f>
        <v>195.96649750120778</v>
      </c>
      <c r="R4508" s="2">
        <v>2</v>
      </c>
      <c r="S4508" s="3">
        <v>0</v>
      </c>
      <c r="T4508" t="s">
        <v>79</v>
      </c>
      <c r="U4508" t="s">
        <v>84</v>
      </c>
    </row>
    <row r="4509" spans="1:21" x14ac:dyDescent="0.3">
      <c r="A4509" s="3" t="s">
        <v>4593</v>
      </c>
      <c r="B4509" s="1">
        <v>45449</v>
      </c>
      <c r="C4509" s="7" t="str">
        <f>TEXT(tb_vendas[[#This Row],[Data do Pedido]],"aaaa-mm")</f>
        <v>2024-06</v>
      </c>
      <c r="D4509" s="1" t="s">
        <v>6592</v>
      </c>
      <c r="E4509" t="s">
        <v>16</v>
      </c>
      <c r="F4509" t="s">
        <v>30</v>
      </c>
      <c r="G4509" t="s">
        <v>44</v>
      </c>
      <c r="H4509" t="s">
        <v>46</v>
      </c>
      <c r="I4509" t="s">
        <v>59</v>
      </c>
      <c r="J4509" t="s">
        <v>70</v>
      </c>
      <c r="K4509" t="s">
        <v>78</v>
      </c>
      <c r="L4509">
        <v>64</v>
      </c>
      <c r="M4509" s="5">
        <v>78.209999999999994</v>
      </c>
      <c r="N4509" s="5">
        <f t="shared" si="70"/>
        <v>5005.4399999999996</v>
      </c>
      <c r="O4509" s="5">
        <v>33.405649447149145</v>
      </c>
      <c r="P4509" s="5">
        <f>tb_vendas[[#This Row],[Quantidade]]*tb_vendas[[#This Row],[Custo Unitário]]</f>
        <v>2137.9615646175453</v>
      </c>
      <c r="Q4509" s="5">
        <f>tb_vendas[[#This Row],[Valor Total]]-tb_vendas[[#This Row],[Custo Total]]</f>
        <v>2867.4784353824543</v>
      </c>
      <c r="R4509" s="2">
        <v>9</v>
      </c>
      <c r="S4509" s="3">
        <v>9</v>
      </c>
      <c r="T4509" t="s">
        <v>80</v>
      </c>
      <c r="U4509" t="s">
        <v>82</v>
      </c>
    </row>
    <row r="4510" spans="1:21" x14ac:dyDescent="0.3">
      <c r="A4510" s="3" t="s">
        <v>4594</v>
      </c>
      <c r="B4510" s="1">
        <v>45449</v>
      </c>
      <c r="C4510" s="7" t="str">
        <f>TEXT(tb_vendas[[#This Row],[Data do Pedido]],"aaaa-mm")</f>
        <v>2024-06</v>
      </c>
      <c r="D4510" s="1" t="s">
        <v>6589</v>
      </c>
      <c r="E4510" t="s">
        <v>22</v>
      </c>
      <c r="F4510" t="s">
        <v>35</v>
      </c>
      <c r="G4510" t="s">
        <v>44</v>
      </c>
      <c r="H4510" t="s">
        <v>46</v>
      </c>
      <c r="I4510" t="s">
        <v>47</v>
      </c>
      <c r="J4510" t="s">
        <v>63</v>
      </c>
      <c r="K4510" t="s">
        <v>74</v>
      </c>
      <c r="L4510">
        <v>91</v>
      </c>
      <c r="M4510" s="5">
        <v>46.51</v>
      </c>
      <c r="N4510" s="5">
        <f t="shared" si="70"/>
        <v>4232.41</v>
      </c>
      <c r="O4510" s="5">
        <v>15.766371045650352</v>
      </c>
      <c r="P4510" s="5">
        <f>tb_vendas[[#This Row],[Quantidade]]*tb_vendas[[#This Row],[Custo Unitário]]</f>
        <v>1434.7397651541821</v>
      </c>
      <c r="Q4510" s="5">
        <f>tb_vendas[[#This Row],[Valor Total]]-tb_vendas[[#This Row],[Custo Total]]</f>
        <v>2797.6702348458175</v>
      </c>
      <c r="R4510" s="2">
        <v>7</v>
      </c>
      <c r="S4510" s="3">
        <v>1</v>
      </c>
      <c r="T4510" t="s">
        <v>81</v>
      </c>
      <c r="U4510" t="s">
        <v>85</v>
      </c>
    </row>
    <row r="4511" spans="1:21" x14ac:dyDescent="0.3">
      <c r="A4511" s="3" t="s">
        <v>4595</v>
      </c>
      <c r="B4511" s="1">
        <v>45449</v>
      </c>
      <c r="C4511" s="7" t="str">
        <f>TEXT(tb_vendas[[#This Row],[Data do Pedido]],"aaaa-mm")</f>
        <v>2024-06</v>
      </c>
      <c r="D4511" s="1" t="s">
        <v>6589</v>
      </c>
      <c r="E4511" t="s">
        <v>22</v>
      </c>
      <c r="F4511" t="s">
        <v>25</v>
      </c>
      <c r="G4511" t="s">
        <v>40</v>
      </c>
      <c r="H4511" t="s">
        <v>46</v>
      </c>
      <c r="I4511" t="s">
        <v>62</v>
      </c>
      <c r="J4511" t="s">
        <v>70</v>
      </c>
      <c r="K4511" t="s">
        <v>76</v>
      </c>
      <c r="L4511">
        <v>14</v>
      </c>
      <c r="M4511" s="5">
        <v>11.58</v>
      </c>
      <c r="N4511" s="5">
        <f t="shared" si="70"/>
        <v>162.12</v>
      </c>
      <c r="O4511" s="5">
        <v>4.1515025250425408</v>
      </c>
      <c r="P4511" s="5">
        <f>tb_vendas[[#This Row],[Quantidade]]*tb_vendas[[#This Row],[Custo Unitário]]</f>
        <v>58.121035350595569</v>
      </c>
      <c r="Q4511" s="5">
        <f>tb_vendas[[#This Row],[Valor Total]]-tb_vendas[[#This Row],[Custo Total]]</f>
        <v>103.99896464940443</v>
      </c>
      <c r="R4511" s="2">
        <v>6</v>
      </c>
      <c r="S4511" s="3">
        <v>6</v>
      </c>
      <c r="T4511" t="s">
        <v>81</v>
      </c>
      <c r="U4511" t="s">
        <v>83</v>
      </c>
    </row>
    <row r="4512" spans="1:21" x14ac:dyDescent="0.3">
      <c r="A4512" s="3" t="s">
        <v>4596</v>
      </c>
      <c r="B4512" s="1">
        <v>45449</v>
      </c>
      <c r="C4512" s="7" t="str">
        <f>TEXT(tb_vendas[[#This Row],[Data do Pedido]],"aaaa-mm")</f>
        <v>2024-06</v>
      </c>
      <c r="D4512" s="1" t="s">
        <v>6590</v>
      </c>
      <c r="E4512" t="s">
        <v>22</v>
      </c>
      <c r="F4512" t="s">
        <v>33</v>
      </c>
      <c r="G4512" t="s">
        <v>42</v>
      </c>
      <c r="H4512" t="s">
        <v>46</v>
      </c>
      <c r="I4512" t="s">
        <v>55</v>
      </c>
      <c r="J4512" t="s">
        <v>69</v>
      </c>
      <c r="K4512" t="s">
        <v>76</v>
      </c>
      <c r="L4512">
        <v>69</v>
      </c>
      <c r="M4512" s="5">
        <v>83.8</v>
      </c>
      <c r="N4512" s="5">
        <f t="shared" si="70"/>
        <v>5782.2</v>
      </c>
      <c r="O4512" s="5">
        <v>53.151112396249822</v>
      </c>
      <c r="P4512" s="5">
        <f>tb_vendas[[#This Row],[Quantidade]]*tb_vendas[[#This Row],[Custo Unitário]]</f>
        <v>3667.4267553412378</v>
      </c>
      <c r="Q4512" s="5">
        <f>tb_vendas[[#This Row],[Valor Total]]-tb_vendas[[#This Row],[Custo Total]]</f>
        <v>2114.773244658762</v>
      </c>
      <c r="R4512" s="2">
        <v>3</v>
      </c>
      <c r="S4512" s="3">
        <v>4</v>
      </c>
      <c r="T4512" t="s">
        <v>79</v>
      </c>
      <c r="U4512" t="s">
        <v>83</v>
      </c>
    </row>
    <row r="4513" spans="1:21" x14ac:dyDescent="0.3">
      <c r="A4513" s="3" t="s">
        <v>4597</v>
      </c>
      <c r="B4513" s="1">
        <v>45449</v>
      </c>
      <c r="C4513" s="7" t="str">
        <f>TEXT(tb_vendas[[#This Row],[Data do Pedido]],"aaaa-mm")</f>
        <v>2024-06</v>
      </c>
      <c r="D4513" s="1" t="s">
        <v>6593</v>
      </c>
      <c r="E4513" t="s">
        <v>18</v>
      </c>
      <c r="F4513" t="s">
        <v>32</v>
      </c>
      <c r="G4513" t="s">
        <v>39</v>
      </c>
      <c r="H4513" t="s">
        <v>45</v>
      </c>
      <c r="I4513" t="s">
        <v>51</v>
      </c>
      <c r="J4513" t="s">
        <v>65</v>
      </c>
      <c r="K4513" t="s">
        <v>78</v>
      </c>
      <c r="L4513">
        <v>33</v>
      </c>
      <c r="M4513" s="5">
        <v>79.650000000000006</v>
      </c>
      <c r="N4513" s="5">
        <f t="shared" si="70"/>
        <v>2628.4500000000003</v>
      </c>
      <c r="O4513" s="5">
        <v>27.120537851888837</v>
      </c>
      <c r="P4513" s="5">
        <f>tb_vendas[[#This Row],[Quantidade]]*tb_vendas[[#This Row],[Custo Unitário]]</f>
        <v>894.97774911233159</v>
      </c>
      <c r="Q4513" s="5">
        <f>tb_vendas[[#This Row],[Valor Total]]-tb_vendas[[#This Row],[Custo Total]]</f>
        <v>1733.4722508876687</v>
      </c>
      <c r="R4513" s="2">
        <v>3</v>
      </c>
      <c r="S4513" s="3">
        <v>1</v>
      </c>
      <c r="T4513" t="s">
        <v>81</v>
      </c>
      <c r="U4513" t="s">
        <v>82</v>
      </c>
    </row>
    <row r="4514" spans="1:21" x14ac:dyDescent="0.3">
      <c r="A4514" s="3" t="s">
        <v>4598</v>
      </c>
      <c r="B4514" s="1">
        <v>45449</v>
      </c>
      <c r="C4514" s="7" t="str">
        <f>TEXT(tb_vendas[[#This Row],[Data do Pedido]],"aaaa-mm")</f>
        <v>2024-06</v>
      </c>
      <c r="D4514" s="1" t="s">
        <v>6588</v>
      </c>
      <c r="E4514" t="s">
        <v>18</v>
      </c>
      <c r="F4514" t="s">
        <v>31</v>
      </c>
      <c r="G4514" t="s">
        <v>40</v>
      </c>
      <c r="H4514" t="s">
        <v>46</v>
      </c>
      <c r="I4514" t="s">
        <v>57</v>
      </c>
      <c r="J4514" t="s">
        <v>66</v>
      </c>
      <c r="K4514" t="s">
        <v>73</v>
      </c>
      <c r="L4514">
        <v>23</v>
      </c>
      <c r="M4514" s="5">
        <v>19.149999999999999</v>
      </c>
      <c r="N4514" s="5">
        <f t="shared" si="70"/>
        <v>440.45</v>
      </c>
      <c r="O4514" s="5">
        <v>4.9728494730689166</v>
      </c>
      <c r="P4514" s="5">
        <f>tb_vendas[[#This Row],[Quantidade]]*tb_vendas[[#This Row],[Custo Unitário]]</f>
        <v>114.37553788058509</v>
      </c>
      <c r="Q4514" s="5">
        <f>tb_vendas[[#This Row],[Valor Total]]-tb_vendas[[#This Row],[Custo Total]]</f>
        <v>326.07446211941487</v>
      </c>
      <c r="R4514" s="2">
        <v>8</v>
      </c>
      <c r="S4514" s="3">
        <v>2</v>
      </c>
      <c r="T4514" t="s">
        <v>79</v>
      </c>
      <c r="U4514" t="s">
        <v>84</v>
      </c>
    </row>
    <row r="4515" spans="1:21" x14ac:dyDescent="0.3">
      <c r="A4515" s="3" t="s">
        <v>4599</v>
      </c>
      <c r="B4515" s="1">
        <v>45450</v>
      </c>
      <c r="C4515" s="7" t="str">
        <f>TEXT(tb_vendas[[#This Row],[Data do Pedido]],"aaaa-mm")</f>
        <v>2024-06</v>
      </c>
      <c r="D4515" s="1" t="s">
        <v>6588</v>
      </c>
      <c r="E4515" t="s">
        <v>18</v>
      </c>
      <c r="F4515" t="s">
        <v>24</v>
      </c>
      <c r="G4515" t="s">
        <v>39</v>
      </c>
      <c r="H4515" t="s">
        <v>45</v>
      </c>
      <c r="I4515" t="s">
        <v>49</v>
      </c>
      <c r="J4515" t="s">
        <v>65</v>
      </c>
      <c r="K4515" t="s">
        <v>77</v>
      </c>
      <c r="L4515">
        <v>17</v>
      </c>
      <c r="M4515" s="5">
        <v>29.83</v>
      </c>
      <c r="N4515" s="5">
        <f t="shared" si="70"/>
        <v>507.10999999999996</v>
      </c>
      <c r="O4515" s="5">
        <v>7.53457028374849</v>
      </c>
      <c r="P4515" s="5">
        <f>tb_vendas[[#This Row],[Quantidade]]*tb_vendas[[#This Row],[Custo Unitário]]</f>
        <v>128.08769482372432</v>
      </c>
      <c r="Q4515" s="5">
        <f>tb_vendas[[#This Row],[Valor Total]]-tb_vendas[[#This Row],[Custo Total]]</f>
        <v>379.02230517627561</v>
      </c>
      <c r="R4515" s="2">
        <v>4</v>
      </c>
      <c r="S4515" s="3">
        <v>0</v>
      </c>
      <c r="T4515" t="s">
        <v>80</v>
      </c>
      <c r="U4515" t="s">
        <v>83</v>
      </c>
    </row>
    <row r="4516" spans="1:21" x14ac:dyDescent="0.3">
      <c r="A4516" s="3" t="s">
        <v>4600</v>
      </c>
      <c r="B4516" s="1">
        <v>45450</v>
      </c>
      <c r="C4516" s="7" t="str">
        <f>TEXT(tb_vendas[[#This Row],[Data do Pedido]],"aaaa-mm")</f>
        <v>2024-06</v>
      </c>
      <c r="D4516" s="1" t="s">
        <v>6590</v>
      </c>
      <c r="E4516" t="s">
        <v>17</v>
      </c>
      <c r="F4516" t="s">
        <v>35</v>
      </c>
      <c r="G4516" t="s">
        <v>44</v>
      </c>
      <c r="H4516" t="s">
        <v>46</v>
      </c>
      <c r="I4516" t="s">
        <v>57</v>
      </c>
      <c r="J4516" t="s">
        <v>66</v>
      </c>
      <c r="K4516" t="s">
        <v>71</v>
      </c>
      <c r="L4516">
        <v>21</v>
      </c>
      <c r="M4516" s="5">
        <v>37.6</v>
      </c>
      <c r="N4516" s="5">
        <f t="shared" si="70"/>
        <v>789.6</v>
      </c>
      <c r="O4516" s="5">
        <v>14.023592904431958</v>
      </c>
      <c r="P4516" s="5">
        <f>tb_vendas[[#This Row],[Quantidade]]*tb_vendas[[#This Row],[Custo Unitário]]</f>
        <v>294.49545099307113</v>
      </c>
      <c r="Q4516" s="5">
        <f>tb_vendas[[#This Row],[Valor Total]]-tb_vendas[[#This Row],[Custo Total]]</f>
        <v>495.10454900692889</v>
      </c>
      <c r="R4516" s="2">
        <v>8</v>
      </c>
      <c r="S4516" s="3">
        <v>6</v>
      </c>
      <c r="T4516" t="s">
        <v>80</v>
      </c>
      <c r="U4516" t="s">
        <v>83</v>
      </c>
    </row>
    <row r="4517" spans="1:21" x14ac:dyDescent="0.3">
      <c r="A4517" s="3" t="s">
        <v>4601</v>
      </c>
      <c r="B4517" s="1">
        <v>45450</v>
      </c>
      <c r="C4517" s="7" t="str">
        <f>TEXT(tb_vendas[[#This Row],[Data do Pedido]],"aaaa-mm")</f>
        <v>2024-06</v>
      </c>
      <c r="D4517" s="1" t="s">
        <v>6588</v>
      </c>
      <c r="E4517" t="s">
        <v>21</v>
      </c>
      <c r="F4517" t="s">
        <v>35</v>
      </c>
      <c r="G4517" t="s">
        <v>44</v>
      </c>
      <c r="H4517" t="s">
        <v>46</v>
      </c>
      <c r="I4517" t="s">
        <v>59</v>
      </c>
      <c r="J4517" t="s">
        <v>70</v>
      </c>
      <c r="K4517" t="s">
        <v>76</v>
      </c>
      <c r="L4517">
        <v>3</v>
      </c>
      <c r="M4517" s="5">
        <v>9.48</v>
      </c>
      <c r="N4517" s="5">
        <f t="shared" si="70"/>
        <v>28.44</v>
      </c>
      <c r="O4517" s="5">
        <v>4.2424473807797467</v>
      </c>
      <c r="P4517" s="5">
        <f>tb_vendas[[#This Row],[Quantidade]]*tb_vendas[[#This Row],[Custo Unitário]]</f>
        <v>12.727342142339239</v>
      </c>
      <c r="Q4517" s="5">
        <f>tb_vendas[[#This Row],[Valor Total]]-tb_vendas[[#This Row],[Custo Total]]</f>
        <v>15.712657857660762</v>
      </c>
      <c r="R4517" s="2">
        <v>8</v>
      </c>
      <c r="S4517" s="3">
        <v>10</v>
      </c>
      <c r="T4517" t="s">
        <v>80</v>
      </c>
      <c r="U4517" t="s">
        <v>85</v>
      </c>
    </row>
    <row r="4518" spans="1:21" x14ac:dyDescent="0.3">
      <c r="A4518" s="3" t="s">
        <v>4602</v>
      </c>
      <c r="B4518" s="1">
        <v>45450</v>
      </c>
      <c r="C4518" s="7" t="str">
        <f>TEXT(tb_vendas[[#This Row],[Data do Pedido]],"aaaa-mm")</f>
        <v>2024-06</v>
      </c>
      <c r="D4518" s="1" t="s">
        <v>6593</v>
      </c>
      <c r="E4518" t="s">
        <v>19</v>
      </c>
      <c r="F4518" t="s">
        <v>31</v>
      </c>
      <c r="G4518" t="s">
        <v>40</v>
      </c>
      <c r="H4518" t="s">
        <v>46</v>
      </c>
      <c r="I4518" t="s">
        <v>49</v>
      </c>
      <c r="J4518" t="s">
        <v>65</v>
      </c>
      <c r="K4518" t="s">
        <v>71</v>
      </c>
      <c r="L4518">
        <v>30</v>
      </c>
      <c r="M4518" s="5">
        <v>56.63</v>
      </c>
      <c r="N4518" s="5">
        <f t="shared" si="70"/>
        <v>1698.9</v>
      </c>
      <c r="O4518" s="5">
        <v>34.123405693866772</v>
      </c>
      <c r="P4518" s="5">
        <f>tb_vendas[[#This Row],[Quantidade]]*tb_vendas[[#This Row],[Custo Unitário]]</f>
        <v>1023.7021708160032</v>
      </c>
      <c r="Q4518" s="5">
        <f>tb_vendas[[#This Row],[Valor Total]]-tb_vendas[[#This Row],[Custo Total]]</f>
        <v>675.19782918399687</v>
      </c>
      <c r="R4518" s="2">
        <v>9</v>
      </c>
      <c r="S4518" s="3">
        <v>5</v>
      </c>
      <c r="T4518" t="s">
        <v>79</v>
      </c>
      <c r="U4518" t="s">
        <v>85</v>
      </c>
    </row>
    <row r="4519" spans="1:21" x14ac:dyDescent="0.3">
      <c r="A4519" s="3" t="s">
        <v>4603</v>
      </c>
      <c r="B4519" s="1">
        <v>45450</v>
      </c>
      <c r="C4519" s="7" t="str">
        <f>TEXT(tb_vendas[[#This Row],[Data do Pedido]],"aaaa-mm")</f>
        <v>2024-06</v>
      </c>
      <c r="D4519" s="1" t="s">
        <v>6593</v>
      </c>
      <c r="E4519" t="s">
        <v>21</v>
      </c>
      <c r="F4519" t="s">
        <v>28</v>
      </c>
      <c r="G4519" t="s">
        <v>43</v>
      </c>
      <c r="H4519" t="s">
        <v>45</v>
      </c>
      <c r="I4519" t="s">
        <v>50</v>
      </c>
      <c r="J4519" t="s">
        <v>66</v>
      </c>
      <c r="K4519" t="s">
        <v>76</v>
      </c>
      <c r="L4519">
        <v>53</v>
      </c>
      <c r="M4519" s="5">
        <v>24.57</v>
      </c>
      <c r="N4519" s="5">
        <f t="shared" si="70"/>
        <v>1302.21</v>
      </c>
      <c r="O4519" s="5">
        <v>10.364072359350727</v>
      </c>
      <c r="P4519" s="5">
        <f>tb_vendas[[#This Row],[Quantidade]]*tb_vendas[[#This Row],[Custo Unitário]]</f>
        <v>549.29583504558855</v>
      </c>
      <c r="Q4519" s="5">
        <f>tb_vendas[[#This Row],[Valor Total]]-tb_vendas[[#This Row],[Custo Total]]</f>
        <v>752.91416495441149</v>
      </c>
      <c r="R4519" s="2">
        <v>9</v>
      </c>
      <c r="S4519" s="3">
        <v>3</v>
      </c>
      <c r="T4519" t="s">
        <v>81</v>
      </c>
      <c r="U4519" t="s">
        <v>82</v>
      </c>
    </row>
    <row r="4520" spans="1:21" x14ac:dyDescent="0.3">
      <c r="A4520" s="3" t="s">
        <v>4604</v>
      </c>
      <c r="B4520" s="1">
        <v>45451</v>
      </c>
      <c r="C4520" s="7" t="str">
        <f>TEXT(tb_vendas[[#This Row],[Data do Pedido]],"aaaa-mm")</f>
        <v>2024-06</v>
      </c>
      <c r="D4520" s="1" t="s">
        <v>6593</v>
      </c>
      <c r="E4520" t="s">
        <v>21</v>
      </c>
      <c r="F4520" t="s">
        <v>35</v>
      </c>
      <c r="G4520" t="s">
        <v>44</v>
      </c>
      <c r="H4520" t="s">
        <v>46</v>
      </c>
      <c r="I4520" t="s">
        <v>56</v>
      </c>
      <c r="J4520" t="s">
        <v>63</v>
      </c>
      <c r="K4520" t="s">
        <v>75</v>
      </c>
      <c r="L4520">
        <v>56</v>
      </c>
      <c r="M4520" s="5">
        <v>73.33</v>
      </c>
      <c r="N4520" s="5">
        <f t="shared" si="70"/>
        <v>4106.4799999999996</v>
      </c>
      <c r="O4520" s="5">
        <v>55.592888620082412</v>
      </c>
      <c r="P4520" s="5">
        <f>tb_vendas[[#This Row],[Quantidade]]*tb_vendas[[#This Row],[Custo Unitário]]</f>
        <v>3113.201762724615</v>
      </c>
      <c r="Q4520" s="5">
        <f>tb_vendas[[#This Row],[Valor Total]]-tb_vendas[[#This Row],[Custo Total]]</f>
        <v>993.27823727538453</v>
      </c>
      <c r="R4520" s="2">
        <v>8</v>
      </c>
      <c r="S4520" s="3">
        <v>8</v>
      </c>
      <c r="T4520" t="s">
        <v>79</v>
      </c>
      <c r="U4520" t="s">
        <v>83</v>
      </c>
    </row>
    <row r="4521" spans="1:21" x14ac:dyDescent="0.3">
      <c r="A4521" s="3" t="s">
        <v>4605</v>
      </c>
      <c r="B4521" s="1">
        <v>45451</v>
      </c>
      <c r="C4521" s="7" t="str">
        <f>TEXT(tb_vendas[[#This Row],[Data do Pedido]],"aaaa-mm")</f>
        <v>2024-06</v>
      </c>
      <c r="D4521" s="1" t="s">
        <v>6590</v>
      </c>
      <c r="E4521" t="s">
        <v>18</v>
      </c>
      <c r="F4521" t="s">
        <v>33</v>
      </c>
      <c r="G4521" t="s">
        <v>42</v>
      </c>
      <c r="H4521" t="s">
        <v>46</v>
      </c>
      <c r="I4521" t="s">
        <v>58</v>
      </c>
      <c r="J4521" t="s">
        <v>64</v>
      </c>
      <c r="K4521" t="s">
        <v>75</v>
      </c>
      <c r="L4521">
        <v>98</v>
      </c>
      <c r="M4521" s="5">
        <v>15.28</v>
      </c>
      <c r="N4521" s="5">
        <f t="shared" si="70"/>
        <v>1497.4399999999998</v>
      </c>
      <c r="O4521" s="5">
        <v>4.3470098743568437</v>
      </c>
      <c r="P4521" s="5">
        <f>tb_vendas[[#This Row],[Quantidade]]*tb_vendas[[#This Row],[Custo Unitário]]</f>
        <v>426.00696768697071</v>
      </c>
      <c r="Q4521" s="5">
        <f>tb_vendas[[#This Row],[Valor Total]]-tb_vendas[[#This Row],[Custo Total]]</f>
        <v>1071.4330323130291</v>
      </c>
      <c r="R4521" s="2">
        <v>6</v>
      </c>
      <c r="S4521" s="3">
        <v>6</v>
      </c>
      <c r="T4521" t="s">
        <v>81</v>
      </c>
      <c r="U4521" t="s">
        <v>84</v>
      </c>
    </row>
    <row r="4522" spans="1:21" x14ac:dyDescent="0.3">
      <c r="A4522" s="3" t="s">
        <v>4606</v>
      </c>
      <c r="B4522" s="1">
        <v>45451</v>
      </c>
      <c r="C4522" s="7" t="str">
        <f>TEXT(tb_vendas[[#This Row],[Data do Pedido]],"aaaa-mm")</f>
        <v>2024-06</v>
      </c>
      <c r="D4522" s="1" t="s">
        <v>6593</v>
      </c>
      <c r="E4522" t="s">
        <v>20</v>
      </c>
      <c r="F4522" t="s">
        <v>32</v>
      </c>
      <c r="G4522" t="s">
        <v>39</v>
      </c>
      <c r="H4522" t="s">
        <v>45</v>
      </c>
      <c r="I4522" t="s">
        <v>52</v>
      </c>
      <c r="J4522" t="s">
        <v>67</v>
      </c>
      <c r="K4522" t="s">
        <v>75</v>
      </c>
      <c r="L4522">
        <v>8</v>
      </c>
      <c r="M4522" s="5">
        <v>94.54</v>
      </c>
      <c r="N4522" s="5">
        <f t="shared" si="70"/>
        <v>756.32</v>
      </c>
      <c r="O4522" s="5">
        <v>36.36582119539765</v>
      </c>
      <c r="P4522" s="5">
        <f>tb_vendas[[#This Row],[Quantidade]]*tb_vendas[[#This Row],[Custo Unitário]]</f>
        <v>290.9265695631812</v>
      </c>
      <c r="Q4522" s="5">
        <f>tb_vendas[[#This Row],[Valor Total]]-tb_vendas[[#This Row],[Custo Total]]</f>
        <v>465.39343043681885</v>
      </c>
      <c r="R4522" s="2">
        <v>3</v>
      </c>
      <c r="S4522" s="3">
        <v>0</v>
      </c>
      <c r="T4522" t="s">
        <v>79</v>
      </c>
      <c r="U4522" t="s">
        <v>85</v>
      </c>
    </row>
    <row r="4523" spans="1:21" x14ac:dyDescent="0.3">
      <c r="A4523" s="3" t="s">
        <v>4607</v>
      </c>
      <c r="B4523" s="1">
        <v>45451</v>
      </c>
      <c r="C4523" s="7" t="str">
        <f>TEXT(tb_vendas[[#This Row],[Data do Pedido]],"aaaa-mm")</f>
        <v>2024-06</v>
      </c>
      <c r="D4523" s="1" t="s">
        <v>6592</v>
      </c>
      <c r="E4523" t="s">
        <v>17</v>
      </c>
      <c r="F4523" t="s">
        <v>25</v>
      </c>
      <c r="G4523" t="s">
        <v>40</v>
      </c>
      <c r="H4523" t="s">
        <v>46</v>
      </c>
      <c r="I4523" t="s">
        <v>62</v>
      </c>
      <c r="J4523" t="s">
        <v>70</v>
      </c>
      <c r="K4523" t="s">
        <v>76</v>
      </c>
      <c r="L4523">
        <v>85</v>
      </c>
      <c r="M4523" s="5">
        <v>65.180000000000007</v>
      </c>
      <c r="N4523" s="5">
        <f t="shared" si="70"/>
        <v>5540.3</v>
      </c>
      <c r="O4523" s="5">
        <v>31.996916030581989</v>
      </c>
      <c r="P4523" s="5">
        <f>tb_vendas[[#This Row],[Quantidade]]*tb_vendas[[#This Row],[Custo Unitário]]</f>
        <v>2719.7378625994693</v>
      </c>
      <c r="Q4523" s="5">
        <f>tb_vendas[[#This Row],[Valor Total]]-tb_vendas[[#This Row],[Custo Total]]</f>
        <v>2820.5621374005309</v>
      </c>
      <c r="R4523" s="2">
        <v>4</v>
      </c>
      <c r="S4523" s="3">
        <v>6</v>
      </c>
      <c r="T4523" t="s">
        <v>80</v>
      </c>
      <c r="U4523" t="s">
        <v>84</v>
      </c>
    </row>
    <row r="4524" spans="1:21" x14ac:dyDescent="0.3">
      <c r="A4524" s="3" t="s">
        <v>4608</v>
      </c>
      <c r="B4524" s="1">
        <v>45451</v>
      </c>
      <c r="C4524" s="7" t="str">
        <f>TEXT(tb_vendas[[#This Row],[Data do Pedido]],"aaaa-mm")</f>
        <v>2024-06</v>
      </c>
      <c r="D4524" s="1" t="s">
        <v>6590</v>
      </c>
      <c r="E4524" t="s">
        <v>22</v>
      </c>
      <c r="F4524" t="s">
        <v>28</v>
      </c>
      <c r="G4524" t="s">
        <v>43</v>
      </c>
      <c r="H4524" t="s">
        <v>45</v>
      </c>
      <c r="I4524" t="s">
        <v>51</v>
      </c>
      <c r="J4524" t="s">
        <v>65</v>
      </c>
      <c r="K4524" t="s">
        <v>76</v>
      </c>
      <c r="L4524">
        <v>72</v>
      </c>
      <c r="M4524" s="5">
        <v>35.68</v>
      </c>
      <c r="N4524" s="5">
        <f t="shared" si="70"/>
        <v>2568.96</v>
      </c>
      <c r="O4524" s="5">
        <v>19.322479347490013</v>
      </c>
      <c r="P4524" s="5">
        <f>tb_vendas[[#This Row],[Quantidade]]*tb_vendas[[#This Row],[Custo Unitário]]</f>
        <v>1391.2185130192809</v>
      </c>
      <c r="Q4524" s="5">
        <f>tb_vendas[[#This Row],[Valor Total]]-tb_vendas[[#This Row],[Custo Total]]</f>
        <v>1177.7414869807192</v>
      </c>
      <c r="R4524" s="2">
        <v>7</v>
      </c>
      <c r="S4524" s="3">
        <v>0</v>
      </c>
      <c r="T4524" t="s">
        <v>81</v>
      </c>
      <c r="U4524" t="s">
        <v>84</v>
      </c>
    </row>
    <row r="4525" spans="1:21" x14ac:dyDescent="0.3">
      <c r="A4525" s="3" t="s">
        <v>4609</v>
      </c>
      <c r="B4525" s="1">
        <v>45452</v>
      </c>
      <c r="C4525" s="7" t="str">
        <f>TEXT(tb_vendas[[#This Row],[Data do Pedido]],"aaaa-mm")</f>
        <v>2024-06</v>
      </c>
      <c r="D4525" s="1" t="s">
        <v>6589</v>
      </c>
      <c r="E4525" t="s">
        <v>23</v>
      </c>
      <c r="F4525" t="s">
        <v>33</v>
      </c>
      <c r="G4525" t="s">
        <v>42</v>
      </c>
      <c r="H4525" t="s">
        <v>46</v>
      </c>
      <c r="I4525" t="s">
        <v>49</v>
      </c>
      <c r="J4525" t="s">
        <v>65</v>
      </c>
      <c r="K4525" t="s">
        <v>77</v>
      </c>
      <c r="L4525">
        <v>26</v>
      </c>
      <c r="M4525" s="5">
        <v>34.049999999999997</v>
      </c>
      <c r="N4525" s="5">
        <f t="shared" si="70"/>
        <v>885.3</v>
      </c>
      <c r="O4525" s="5">
        <v>12.789232851346856</v>
      </c>
      <c r="P4525" s="5">
        <f>tb_vendas[[#This Row],[Quantidade]]*tb_vendas[[#This Row],[Custo Unitário]]</f>
        <v>332.52005413501826</v>
      </c>
      <c r="Q4525" s="5">
        <f>tb_vendas[[#This Row],[Valor Total]]-tb_vendas[[#This Row],[Custo Total]]</f>
        <v>552.77994586498176</v>
      </c>
      <c r="R4525" s="2">
        <v>8</v>
      </c>
      <c r="S4525" s="3">
        <v>5</v>
      </c>
      <c r="T4525" t="s">
        <v>80</v>
      </c>
      <c r="U4525" t="s">
        <v>85</v>
      </c>
    </row>
    <row r="4526" spans="1:21" x14ac:dyDescent="0.3">
      <c r="A4526" s="3" t="s">
        <v>4610</v>
      </c>
      <c r="B4526" s="1">
        <v>45452</v>
      </c>
      <c r="C4526" s="7" t="str">
        <f>TEXT(tb_vendas[[#This Row],[Data do Pedido]],"aaaa-mm")</f>
        <v>2024-06</v>
      </c>
      <c r="D4526" s="1" t="s">
        <v>6590</v>
      </c>
      <c r="E4526" t="s">
        <v>16</v>
      </c>
      <c r="F4526" t="s">
        <v>25</v>
      </c>
      <c r="G4526" t="s">
        <v>40</v>
      </c>
      <c r="H4526" t="s">
        <v>46</v>
      </c>
      <c r="I4526" t="s">
        <v>50</v>
      </c>
      <c r="J4526" t="s">
        <v>66</v>
      </c>
      <c r="K4526" t="s">
        <v>77</v>
      </c>
      <c r="L4526">
        <v>39</v>
      </c>
      <c r="M4526" s="5">
        <v>98.75</v>
      </c>
      <c r="N4526" s="5">
        <f t="shared" si="70"/>
        <v>3851.25</v>
      </c>
      <c r="O4526" s="5">
        <v>40.288491314421506</v>
      </c>
      <c r="P4526" s="5">
        <f>tb_vendas[[#This Row],[Quantidade]]*tb_vendas[[#This Row],[Custo Unitário]]</f>
        <v>1571.2511612624387</v>
      </c>
      <c r="Q4526" s="5">
        <f>tb_vendas[[#This Row],[Valor Total]]-tb_vendas[[#This Row],[Custo Total]]</f>
        <v>2279.9988387375615</v>
      </c>
      <c r="R4526" s="2">
        <v>3</v>
      </c>
      <c r="S4526" s="3">
        <v>3</v>
      </c>
      <c r="T4526" t="s">
        <v>80</v>
      </c>
      <c r="U4526" t="s">
        <v>83</v>
      </c>
    </row>
    <row r="4527" spans="1:21" x14ac:dyDescent="0.3">
      <c r="A4527" s="3" t="s">
        <v>4611</v>
      </c>
      <c r="B4527" s="1">
        <v>45452</v>
      </c>
      <c r="C4527" s="7" t="str">
        <f>TEXT(tb_vendas[[#This Row],[Data do Pedido]],"aaaa-mm")</f>
        <v>2024-06</v>
      </c>
      <c r="D4527" s="1" t="s">
        <v>6589</v>
      </c>
      <c r="E4527" t="s">
        <v>19</v>
      </c>
      <c r="F4527" t="s">
        <v>26</v>
      </c>
      <c r="G4527" t="s">
        <v>41</v>
      </c>
      <c r="H4527" t="s">
        <v>45</v>
      </c>
      <c r="I4527" t="s">
        <v>55</v>
      </c>
      <c r="J4527" t="s">
        <v>69</v>
      </c>
      <c r="K4527" t="s">
        <v>77</v>
      </c>
      <c r="L4527">
        <v>41</v>
      </c>
      <c r="M4527" s="5">
        <v>94.09</v>
      </c>
      <c r="N4527" s="5">
        <f t="shared" si="70"/>
        <v>3857.69</v>
      </c>
      <c r="O4527" s="5">
        <v>35.112079918072411</v>
      </c>
      <c r="P4527" s="5">
        <f>tb_vendas[[#This Row],[Quantidade]]*tb_vendas[[#This Row],[Custo Unitário]]</f>
        <v>1439.5952766409689</v>
      </c>
      <c r="Q4527" s="5">
        <f>tb_vendas[[#This Row],[Valor Total]]-tb_vendas[[#This Row],[Custo Total]]</f>
        <v>2418.0947233590314</v>
      </c>
      <c r="R4527" s="2">
        <v>1</v>
      </c>
      <c r="S4527" s="3">
        <v>2</v>
      </c>
      <c r="T4527" t="s">
        <v>80</v>
      </c>
      <c r="U4527" t="s">
        <v>83</v>
      </c>
    </row>
    <row r="4528" spans="1:21" x14ac:dyDescent="0.3">
      <c r="A4528" s="3" t="s">
        <v>4612</v>
      </c>
      <c r="B4528" s="1">
        <v>45452</v>
      </c>
      <c r="C4528" s="7" t="str">
        <f>TEXT(tb_vendas[[#This Row],[Data do Pedido]],"aaaa-mm")</f>
        <v>2024-06</v>
      </c>
      <c r="D4528" s="1" t="s">
        <v>6590</v>
      </c>
      <c r="E4528" t="s">
        <v>22</v>
      </c>
      <c r="F4528" t="s">
        <v>24</v>
      </c>
      <c r="G4528" t="s">
        <v>39</v>
      </c>
      <c r="H4528" t="s">
        <v>45</v>
      </c>
      <c r="I4528" t="s">
        <v>59</v>
      </c>
      <c r="J4528" t="s">
        <v>70</v>
      </c>
      <c r="K4528" t="s">
        <v>73</v>
      </c>
      <c r="L4528">
        <v>82</v>
      </c>
      <c r="M4528" s="5">
        <v>56.24</v>
      </c>
      <c r="N4528" s="5">
        <f t="shared" si="70"/>
        <v>4611.68</v>
      </c>
      <c r="O4528" s="5">
        <v>25.050234034815244</v>
      </c>
      <c r="P4528" s="5">
        <f>tb_vendas[[#This Row],[Quantidade]]*tb_vendas[[#This Row],[Custo Unitário]]</f>
        <v>2054.1191908548499</v>
      </c>
      <c r="Q4528" s="5">
        <f>tb_vendas[[#This Row],[Valor Total]]-tb_vendas[[#This Row],[Custo Total]]</f>
        <v>2557.5608091451504</v>
      </c>
      <c r="R4528" s="2">
        <v>7</v>
      </c>
      <c r="S4528" s="3">
        <v>0</v>
      </c>
      <c r="T4528" t="s">
        <v>79</v>
      </c>
      <c r="U4528" t="s">
        <v>84</v>
      </c>
    </row>
    <row r="4529" spans="1:21" x14ac:dyDescent="0.3">
      <c r="A4529" s="3" t="s">
        <v>4613</v>
      </c>
      <c r="B4529" s="1">
        <v>45452</v>
      </c>
      <c r="C4529" s="7" t="str">
        <f>TEXT(tb_vendas[[#This Row],[Data do Pedido]],"aaaa-mm")</f>
        <v>2024-06</v>
      </c>
      <c r="D4529" s="1" t="s">
        <v>6589</v>
      </c>
      <c r="E4529" t="s">
        <v>17</v>
      </c>
      <c r="F4529" t="s">
        <v>28</v>
      </c>
      <c r="G4529" t="s">
        <v>43</v>
      </c>
      <c r="H4529" t="s">
        <v>45</v>
      </c>
      <c r="I4529" t="s">
        <v>61</v>
      </c>
      <c r="J4529" t="s">
        <v>68</v>
      </c>
      <c r="K4529" t="s">
        <v>71</v>
      </c>
      <c r="L4529">
        <v>27</v>
      </c>
      <c r="M4529" s="5">
        <v>34.35</v>
      </c>
      <c r="N4529" s="5">
        <f t="shared" si="70"/>
        <v>927.45</v>
      </c>
      <c r="O4529" s="5">
        <v>12.868263442971189</v>
      </c>
      <c r="P4529" s="5">
        <f>tb_vendas[[#This Row],[Quantidade]]*tb_vendas[[#This Row],[Custo Unitário]]</f>
        <v>347.44311296022209</v>
      </c>
      <c r="Q4529" s="5">
        <f>tb_vendas[[#This Row],[Valor Total]]-tb_vendas[[#This Row],[Custo Total]]</f>
        <v>580.00688703977789</v>
      </c>
      <c r="R4529" s="2">
        <v>10</v>
      </c>
      <c r="S4529" s="3">
        <v>6</v>
      </c>
      <c r="T4529" t="s">
        <v>80</v>
      </c>
      <c r="U4529" t="s">
        <v>83</v>
      </c>
    </row>
    <row r="4530" spans="1:21" x14ac:dyDescent="0.3">
      <c r="A4530" s="3" t="s">
        <v>4614</v>
      </c>
      <c r="B4530" s="1">
        <v>45452</v>
      </c>
      <c r="C4530" s="7" t="str">
        <f>TEXT(tb_vendas[[#This Row],[Data do Pedido]],"aaaa-mm")</f>
        <v>2024-06</v>
      </c>
      <c r="D4530" s="1" t="s">
        <v>6592</v>
      </c>
      <c r="E4530" t="s">
        <v>18</v>
      </c>
      <c r="F4530" t="s">
        <v>33</v>
      </c>
      <c r="G4530" t="s">
        <v>42</v>
      </c>
      <c r="H4530" t="s">
        <v>46</v>
      </c>
      <c r="I4530" t="s">
        <v>61</v>
      </c>
      <c r="J4530" t="s">
        <v>68</v>
      </c>
      <c r="K4530" t="s">
        <v>73</v>
      </c>
      <c r="L4530">
        <v>46</v>
      </c>
      <c r="M4530" s="5">
        <v>73.88</v>
      </c>
      <c r="N4530" s="5">
        <f t="shared" si="70"/>
        <v>3398.4799999999996</v>
      </c>
      <c r="O4530" s="5">
        <v>27.490525431725445</v>
      </c>
      <c r="P4530" s="5">
        <f>tb_vendas[[#This Row],[Quantidade]]*tb_vendas[[#This Row],[Custo Unitário]]</f>
        <v>1264.5641698593704</v>
      </c>
      <c r="Q4530" s="5">
        <f>tb_vendas[[#This Row],[Valor Total]]-tb_vendas[[#This Row],[Custo Total]]</f>
        <v>2133.9158301406292</v>
      </c>
      <c r="R4530" s="2">
        <v>10</v>
      </c>
      <c r="S4530" s="3">
        <v>9</v>
      </c>
      <c r="T4530" t="s">
        <v>79</v>
      </c>
      <c r="U4530" t="s">
        <v>83</v>
      </c>
    </row>
    <row r="4531" spans="1:21" x14ac:dyDescent="0.3">
      <c r="A4531" s="3" t="s">
        <v>4615</v>
      </c>
      <c r="B4531" s="1">
        <v>45452</v>
      </c>
      <c r="C4531" s="7" t="str">
        <f>TEXT(tb_vendas[[#This Row],[Data do Pedido]],"aaaa-mm")</f>
        <v>2024-06</v>
      </c>
      <c r="D4531" s="1" t="s">
        <v>6592</v>
      </c>
      <c r="E4531" t="s">
        <v>17</v>
      </c>
      <c r="F4531" t="s">
        <v>26</v>
      </c>
      <c r="G4531" t="s">
        <v>41</v>
      </c>
      <c r="H4531" t="s">
        <v>45</v>
      </c>
      <c r="I4531" t="s">
        <v>50</v>
      </c>
      <c r="J4531" t="s">
        <v>66</v>
      </c>
      <c r="K4531" t="s">
        <v>72</v>
      </c>
      <c r="L4531">
        <v>5</v>
      </c>
      <c r="M4531" s="5">
        <v>86.79</v>
      </c>
      <c r="N4531" s="5">
        <f t="shared" si="70"/>
        <v>433.95000000000005</v>
      </c>
      <c r="O4531" s="5">
        <v>78.935137884574857</v>
      </c>
      <c r="P4531" s="5">
        <f>tb_vendas[[#This Row],[Quantidade]]*tb_vendas[[#This Row],[Custo Unitário]]</f>
        <v>394.67568942287426</v>
      </c>
      <c r="Q4531" s="5">
        <f>tb_vendas[[#This Row],[Valor Total]]-tb_vendas[[#This Row],[Custo Total]]</f>
        <v>39.274310577125789</v>
      </c>
      <c r="R4531" s="2">
        <v>3</v>
      </c>
      <c r="S4531" s="3">
        <v>8</v>
      </c>
      <c r="T4531" t="s">
        <v>79</v>
      </c>
      <c r="U4531" t="s">
        <v>82</v>
      </c>
    </row>
    <row r="4532" spans="1:21" x14ac:dyDescent="0.3">
      <c r="A4532" s="3" t="s">
        <v>4616</v>
      </c>
      <c r="B4532" s="1">
        <v>45452</v>
      </c>
      <c r="C4532" s="7" t="str">
        <f>TEXT(tb_vendas[[#This Row],[Data do Pedido]],"aaaa-mm")</f>
        <v>2024-06</v>
      </c>
      <c r="D4532" s="1" t="s">
        <v>6589</v>
      </c>
      <c r="E4532" t="s">
        <v>16</v>
      </c>
      <c r="F4532" t="s">
        <v>25</v>
      </c>
      <c r="G4532" t="s">
        <v>40</v>
      </c>
      <c r="H4532" t="s">
        <v>46</v>
      </c>
      <c r="I4532" t="s">
        <v>58</v>
      </c>
      <c r="J4532" t="s">
        <v>64</v>
      </c>
      <c r="K4532" t="s">
        <v>77</v>
      </c>
      <c r="L4532">
        <v>58</v>
      </c>
      <c r="M4532" s="5">
        <v>31.11</v>
      </c>
      <c r="N4532" s="5">
        <f t="shared" si="70"/>
        <v>1804.3799999999999</v>
      </c>
      <c r="O4532" s="5">
        <v>8.690682136059106</v>
      </c>
      <c r="P4532" s="5">
        <f>tb_vendas[[#This Row],[Quantidade]]*tb_vendas[[#This Row],[Custo Unitário]]</f>
        <v>504.05956389142813</v>
      </c>
      <c r="Q4532" s="5">
        <f>tb_vendas[[#This Row],[Valor Total]]-tb_vendas[[#This Row],[Custo Total]]</f>
        <v>1300.3204361085718</v>
      </c>
      <c r="R4532" s="2">
        <v>3</v>
      </c>
      <c r="S4532" s="3">
        <v>7</v>
      </c>
      <c r="T4532" t="s">
        <v>79</v>
      </c>
      <c r="U4532" t="s">
        <v>83</v>
      </c>
    </row>
    <row r="4533" spans="1:21" x14ac:dyDescent="0.3">
      <c r="A4533" s="3" t="s">
        <v>4617</v>
      </c>
      <c r="B4533" s="1">
        <v>45453</v>
      </c>
      <c r="C4533" s="7" t="str">
        <f>TEXT(tb_vendas[[#This Row],[Data do Pedido]],"aaaa-mm")</f>
        <v>2024-06</v>
      </c>
      <c r="D4533" s="1" t="s">
        <v>6589</v>
      </c>
      <c r="E4533" t="s">
        <v>21</v>
      </c>
      <c r="F4533" t="s">
        <v>38</v>
      </c>
      <c r="G4533" t="s">
        <v>39</v>
      </c>
      <c r="H4533" t="s">
        <v>45</v>
      </c>
      <c r="I4533" t="s">
        <v>54</v>
      </c>
      <c r="J4533" t="s">
        <v>68</v>
      </c>
      <c r="K4533" t="s">
        <v>74</v>
      </c>
      <c r="L4533">
        <v>11</v>
      </c>
      <c r="M4533" s="5">
        <v>96.51</v>
      </c>
      <c r="N4533" s="5">
        <f t="shared" si="70"/>
        <v>1061.6100000000001</v>
      </c>
      <c r="O4533" s="5">
        <v>41.494137948128426</v>
      </c>
      <c r="P4533" s="5">
        <f>tb_vendas[[#This Row],[Quantidade]]*tb_vendas[[#This Row],[Custo Unitário]]</f>
        <v>456.4355174294127</v>
      </c>
      <c r="Q4533" s="5">
        <f>tb_vendas[[#This Row],[Valor Total]]-tb_vendas[[#This Row],[Custo Total]]</f>
        <v>605.17448257058743</v>
      </c>
      <c r="R4533" s="2">
        <v>4</v>
      </c>
      <c r="S4533" s="3">
        <v>10</v>
      </c>
      <c r="T4533" t="s">
        <v>81</v>
      </c>
      <c r="U4533" t="s">
        <v>82</v>
      </c>
    </row>
    <row r="4534" spans="1:21" x14ac:dyDescent="0.3">
      <c r="A4534" s="3" t="s">
        <v>4618</v>
      </c>
      <c r="B4534" s="1">
        <v>45453</v>
      </c>
      <c r="C4534" s="7" t="str">
        <f>TEXT(tb_vendas[[#This Row],[Data do Pedido]],"aaaa-mm")</f>
        <v>2024-06</v>
      </c>
      <c r="D4534" s="1" t="s">
        <v>6590</v>
      </c>
      <c r="E4534" t="s">
        <v>16</v>
      </c>
      <c r="F4534" t="s">
        <v>33</v>
      </c>
      <c r="G4534" t="s">
        <v>42</v>
      </c>
      <c r="H4534" t="s">
        <v>46</v>
      </c>
      <c r="I4534" t="s">
        <v>58</v>
      </c>
      <c r="J4534" t="s">
        <v>64</v>
      </c>
      <c r="K4534" t="s">
        <v>76</v>
      </c>
      <c r="L4534">
        <v>28</v>
      </c>
      <c r="M4534" s="5">
        <v>43.01</v>
      </c>
      <c r="N4534" s="5">
        <f t="shared" si="70"/>
        <v>1204.28</v>
      </c>
      <c r="O4534" s="5">
        <v>39.822314016245315</v>
      </c>
      <c r="P4534" s="5">
        <f>tb_vendas[[#This Row],[Quantidade]]*tb_vendas[[#This Row],[Custo Unitário]]</f>
        <v>1115.0247924548689</v>
      </c>
      <c r="Q4534" s="5">
        <f>tb_vendas[[#This Row],[Valor Total]]-tb_vendas[[#This Row],[Custo Total]]</f>
        <v>89.255207545131043</v>
      </c>
      <c r="R4534" s="2">
        <v>3</v>
      </c>
      <c r="S4534" s="3">
        <v>4</v>
      </c>
      <c r="T4534" t="s">
        <v>79</v>
      </c>
      <c r="U4534" t="s">
        <v>84</v>
      </c>
    </row>
    <row r="4535" spans="1:21" x14ac:dyDescent="0.3">
      <c r="A4535" s="3" t="s">
        <v>4619</v>
      </c>
      <c r="B4535" s="1">
        <v>45454</v>
      </c>
      <c r="C4535" s="7" t="str">
        <f>TEXT(tb_vendas[[#This Row],[Data do Pedido]],"aaaa-mm")</f>
        <v>2024-06</v>
      </c>
      <c r="D4535" s="1" t="s">
        <v>6588</v>
      </c>
      <c r="E4535" t="s">
        <v>16</v>
      </c>
      <c r="F4535" t="s">
        <v>32</v>
      </c>
      <c r="G4535" t="s">
        <v>39</v>
      </c>
      <c r="H4535" t="s">
        <v>45</v>
      </c>
      <c r="I4535" t="s">
        <v>51</v>
      </c>
      <c r="J4535" t="s">
        <v>65</v>
      </c>
      <c r="K4535" t="s">
        <v>73</v>
      </c>
      <c r="L4535">
        <v>18</v>
      </c>
      <c r="M4535" s="5">
        <v>92.47</v>
      </c>
      <c r="N4535" s="5">
        <f t="shared" si="70"/>
        <v>1664.46</v>
      </c>
      <c r="O4535" s="5">
        <v>67.217458621376878</v>
      </c>
      <c r="P4535" s="5">
        <f>tb_vendas[[#This Row],[Quantidade]]*tb_vendas[[#This Row],[Custo Unitário]]</f>
        <v>1209.9142551847838</v>
      </c>
      <c r="Q4535" s="5">
        <f>tb_vendas[[#This Row],[Valor Total]]-tb_vendas[[#This Row],[Custo Total]]</f>
        <v>454.54574481521627</v>
      </c>
      <c r="R4535" s="2">
        <v>8</v>
      </c>
      <c r="S4535" s="3">
        <v>1</v>
      </c>
      <c r="T4535" t="s">
        <v>80</v>
      </c>
      <c r="U4535" t="s">
        <v>84</v>
      </c>
    </row>
    <row r="4536" spans="1:21" x14ac:dyDescent="0.3">
      <c r="A4536" s="3" t="s">
        <v>4620</v>
      </c>
      <c r="B4536" s="1">
        <v>45454</v>
      </c>
      <c r="C4536" s="7" t="str">
        <f>TEXT(tb_vendas[[#This Row],[Data do Pedido]],"aaaa-mm")</f>
        <v>2024-06</v>
      </c>
      <c r="D4536" s="1" t="s">
        <v>6593</v>
      </c>
      <c r="E4536" t="s">
        <v>18</v>
      </c>
      <c r="F4536" t="s">
        <v>36</v>
      </c>
      <c r="G4536" t="s">
        <v>39</v>
      </c>
      <c r="H4536" t="s">
        <v>45</v>
      </c>
      <c r="I4536" t="s">
        <v>52</v>
      </c>
      <c r="J4536" t="s">
        <v>67</v>
      </c>
      <c r="K4536" t="s">
        <v>76</v>
      </c>
      <c r="L4536">
        <v>95</v>
      </c>
      <c r="M4536" s="5">
        <v>82.1</v>
      </c>
      <c r="N4536" s="5">
        <f t="shared" si="70"/>
        <v>7799.4999999999991</v>
      </c>
      <c r="O4536" s="5">
        <v>75.047830009398325</v>
      </c>
      <c r="P4536" s="5">
        <f>tb_vendas[[#This Row],[Quantidade]]*tb_vendas[[#This Row],[Custo Unitário]]</f>
        <v>7129.543850892841</v>
      </c>
      <c r="Q4536" s="5">
        <f>tb_vendas[[#This Row],[Valor Total]]-tb_vendas[[#This Row],[Custo Total]]</f>
        <v>669.95614910715813</v>
      </c>
      <c r="R4536" s="2">
        <v>2</v>
      </c>
      <c r="S4536" s="3">
        <v>9</v>
      </c>
      <c r="T4536" t="s">
        <v>81</v>
      </c>
      <c r="U4536" t="s">
        <v>83</v>
      </c>
    </row>
    <row r="4537" spans="1:21" x14ac:dyDescent="0.3">
      <c r="A4537" s="3" t="s">
        <v>4621</v>
      </c>
      <c r="B4537" s="1">
        <v>45454</v>
      </c>
      <c r="C4537" s="7" t="str">
        <f>TEXT(tb_vendas[[#This Row],[Data do Pedido]],"aaaa-mm")</f>
        <v>2024-06</v>
      </c>
      <c r="D4537" s="1" t="s">
        <v>6589</v>
      </c>
      <c r="E4537" t="s">
        <v>21</v>
      </c>
      <c r="F4537" t="s">
        <v>28</v>
      </c>
      <c r="G4537" t="s">
        <v>43</v>
      </c>
      <c r="H4537" t="s">
        <v>45</v>
      </c>
      <c r="I4537" t="s">
        <v>62</v>
      </c>
      <c r="J4537" t="s">
        <v>70</v>
      </c>
      <c r="K4537" t="s">
        <v>75</v>
      </c>
      <c r="L4537">
        <v>1</v>
      </c>
      <c r="M4537" s="5">
        <v>95.66</v>
      </c>
      <c r="N4537" s="5">
        <f t="shared" si="70"/>
        <v>95.66</v>
      </c>
      <c r="O4537" s="5">
        <v>29.469640689275764</v>
      </c>
      <c r="P4537" s="5">
        <f>tb_vendas[[#This Row],[Quantidade]]*tb_vendas[[#This Row],[Custo Unitário]]</f>
        <v>29.469640689275764</v>
      </c>
      <c r="Q4537" s="5">
        <f>tb_vendas[[#This Row],[Valor Total]]-tb_vendas[[#This Row],[Custo Total]]</f>
        <v>66.190359310724233</v>
      </c>
      <c r="R4537" s="2">
        <v>3</v>
      </c>
      <c r="S4537" s="3">
        <v>4</v>
      </c>
      <c r="T4537" t="s">
        <v>79</v>
      </c>
      <c r="U4537" t="s">
        <v>84</v>
      </c>
    </row>
    <row r="4538" spans="1:21" x14ac:dyDescent="0.3">
      <c r="A4538" s="3" t="s">
        <v>4622</v>
      </c>
      <c r="B4538" s="1">
        <v>45454</v>
      </c>
      <c r="C4538" s="7" t="str">
        <f>TEXT(tb_vendas[[#This Row],[Data do Pedido]],"aaaa-mm")</f>
        <v>2024-06</v>
      </c>
      <c r="D4538" s="1" t="s">
        <v>6588</v>
      </c>
      <c r="E4538" t="s">
        <v>17</v>
      </c>
      <c r="F4538" t="s">
        <v>29</v>
      </c>
      <c r="G4538" t="s">
        <v>43</v>
      </c>
      <c r="H4538" t="s">
        <v>45</v>
      </c>
      <c r="I4538" t="s">
        <v>54</v>
      </c>
      <c r="J4538" t="s">
        <v>68</v>
      </c>
      <c r="K4538" t="s">
        <v>74</v>
      </c>
      <c r="L4538">
        <v>63</v>
      </c>
      <c r="M4538" s="5">
        <v>8.16</v>
      </c>
      <c r="N4538" s="5">
        <f t="shared" si="70"/>
        <v>514.08000000000004</v>
      </c>
      <c r="O4538" s="5">
        <v>4.1904127473136423</v>
      </c>
      <c r="P4538" s="5">
        <f>tb_vendas[[#This Row],[Quantidade]]*tb_vendas[[#This Row],[Custo Unitário]]</f>
        <v>263.99600308075946</v>
      </c>
      <c r="Q4538" s="5">
        <f>tb_vendas[[#This Row],[Valor Total]]-tb_vendas[[#This Row],[Custo Total]]</f>
        <v>250.08399691924058</v>
      </c>
      <c r="R4538" s="2">
        <v>6</v>
      </c>
      <c r="S4538" s="3">
        <v>5</v>
      </c>
      <c r="T4538" t="s">
        <v>79</v>
      </c>
      <c r="U4538" t="s">
        <v>84</v>
      </c>
    </row>
    <row r="4539" spans="1:21" x14ac:dyDescent="0.3">
      <c r="A4539" s="3" t="s">
        <v>4623</v>
      </c>
      <c r="B4539" s="1">
        <v>45454</v>
      </c>
      <c r="C4539" s="7" t="str">
        <f>TEXT(tb_vendas[[#This Row],[Data do Pedido]],"aaaa-mm")</f>
        <v>2024-06</v>
      </c>
      <c r="D4539" s="1" t="s">
        <v>6591</v>
      </c>
      <c r="E4539" t="s">
        <v>18</v>
      </c>
      <c r="F4539" t="s">
        <v>29</v>
      </c>
      <c r="G4539" t="s">
        <v>43</v>
      </c>
      <c r="H4539" t="s">
        <v>45</v>
      </c>
      <c r="I4539" t="s">
        <v>53</v>
      </c>
      <c r="J4539" t="s">
        <v>67</v>
      </c>
      <c r="K4539" t="s">
        <v>71</v>
      </c>
      <c r="L4539">
        <v>22</v>
      </c>
      <c r="M4539" s="5">
        <v>96.95</v>
      </c>
      <c r="N4539" s="5">
        <f t="shared" si="70"/>
        <v>2132.9</v>
      </c>
      <c r="O4539" s="5">
        <v>64.99294606382594</v>
      </c>
      <c r="P4539" s="5">
        <f>tb_vendas[[#This Row],[Quantidade]]*tb_vendas[[#This Row],[Custo Unitário]]</f>
        <v>1429.8448134041707</v>
      </c>
      <c r="Q4539" s="5">
        <f>tb_vendas[[#This Row],[Valor Total]]-tb_vendas[[#This Row],[Custo Total]]</f>
        <v>703.05518659582935</v>
      </c>
      <c r="R4539" s="2">
        <v>5</v>
      </c>
      <c r="S4539" s="3">
        <v>3</v>
      </c>
      <c r="T4539" t="s">
        <v>79</v>
      </c>
      <c r="U4539" t="s">
        <v>83</v>
      </c>
    </row>
    <row r="4540" spans="1:21" x14ac:dyDescent="0.3">
      <c r="A4540" s="3" t="s">
        <v>4624</v>
      </c>
      <c r="B4540" s="1">
        <v>45454</v>
      </c>
      <c r="C4540" s="7" t="str">
        <f>TEXT(tb_vendas[[#This Row],[Data do Pedido]],"aaaa-mm")</f>
        <v>2024-06</v>
      </c>
      <c r="D4540" s="1" t="s">
        <v>6589</v>
      </c>
      <c r="E4540" t="s">
        <v>23</v>
      </c>
      <c r="F4540" t="s">
        <v>30</v>
      </c>
      <c r="G4540" t="s">
        <v>44</v>
      </c>
      <c r="H4540" t="s">
        <v>46</v>
      </c>
      <c r="I4540" t="s">
        <v>55</v>
      </c>
      <c r="J4540" t="s">
        <v>69</v>
      </c>
      <c r="K4540" t="s">
        <v>75</v>
      </c>
      <c r="L4540">
        <v>89</v>
      </c>
      <c r="M4540" s="5">
        <v>21.04</v>
      </c>
      <c r="N4540" s="5">
        <f t="shared" si="70"/>
        <v>1872.56</v>
      </c>
      <c r="O4540" s="5">
        <v>12.723418325014276</v>
      </c>
      <c r="P4540" s="5">
        <f>tb_vendas[[#This Row],[Quantidade]]*tb_vendas[[#This Row],[Custo Unitário]]</f>
        <v>1132.3842309262704</v>
      </c>
      <c r="Q4540" s="5">
        <f>tb_vendas[[#This Row],[Valor Total]]-tb_vendas[[#This Row],[Custo Total]]</f>
        <v>740.1757690737295</v>
      </c>
      <c r="R4540" s="2">
        <v>7</v>
      </c>
      <c r="S4540" s="3">
        <v>8</v>
      </c>
      <c r="T4540" t="s">
        <v>80</v>
      </c>
      <c r="U4540" t="s">
        <v>82</v>
      </c>
    </row>
    <row r="4541" spans="1:21" x14ac:dyDescent="0.3">
      <c r="A4541" s="3" t="s">
        <v>4625</v>
      </c>
      <c r="B4541" s="1">
        <v>45454</v>
      </c>
      <c r="C4541" s="7" t="str">
        <f>TEXT(tb_vendas[[#This Row],[Data do Pedido]],"aaaa-mm")</f>
        <v>2024-06</v>
      </c>
      <c r="D4541" s="1" t="s">
        <v>6593</v>
      </c>
      <c r="E4541" t="s">
        <v>22</v>
      </c>
      <c r="F4541" t="s">
        <v>26</v>
      </c>
      <c r="G4541" t="s">
        <v>41</v>
      </c>
      <c r="H4541" t="s">
        <v>45</v>
      </c>
      <c r="I4541" t="s">
        <v>61</v>
      </c>
      <c r="J4541" t="s">
        <v>68</v>
      </c>
      <c r="K4541" t="s">
        <v>78</v>
      </c>
      <c r="L4541">
        <v>61</v>
      </c>
      <c r="M4541" s="5">
        <v>34.46</v>
      </c>
      <c r="N4541" s="5">
        <f t="shared" si="70"/>
        <v>2102.06</v>
      </c>
      <c r="O4541" s="5">
        <v>11.764050918720462</v>
      </c>
      <c r="P4541" s="5">
        <f>tb_vendas[[#This Row],[Quantidade]]*tb_vendas[[#This Row],[Custo Unitário]]</f>
        <v>717.60710604194821</v>
      </c>
      <c r="Q4541" s="5">
        <f>tb_vendas[[#This Row],[Valor Total]]-tb_vendas[[#This Row],[Custo Total]]</f>
        <v>1384.4528939580518</v>
      </c>
      <c r="R4541" s="2">
        <v>6</v>
      </c>
      <c r="S4541" s="3">
        <v>3</v>
      </c>
      <c r="T4541" t="s">
        <v>81</v>
      </c>
      <c r="U4541" t="s">
        <v>85</v>
      </c>
    </row>
    <row r="4542" spans="1:21" x14ac:dyDescent="0.3">
      <c r="A4542" s="3" t="s">
        <v>4626</v>
      </c>
      <c r="B4542" s="1">
        <v>45455</v>
      </c>
      <c r="C4542" s="7" t="str">
        <f>TEXT(tb_vendas[[#This Row],[Data do Pedido]],"aaaa-mm")</f>
        <v>2024-06</v>
      </c>
      <c r="D4542" s="1" t="s">
        <v>6588</v>
      </c>
      <c r="E4542" t="s">
        <v>19</v>
      </c>
      <c r="F4542" t="s">
        <v>30</v>
      </c>
      <c r="G4542" t="s">
        <v>44</v>
      </c>
      <c r="H4542" t="s">
        <v>46</v>
      </c>
      <c r="I4542" t="s">
        <v>59</v>
      </c>
      <c r="J4542" t="s">
        <v>70</v>
      </c>
      <c r="K4542" t="s">
        <v>77</v>
      </c>
      <c r="L4542">
        <v>45</v>
      </c>
      <c r="M4542" s="5">
        <v>58.33</v>
      </c>
      <c r="N4542" s="5">
        <f t="shared" si="70"/>
        <v>2624.85</v>
      </c>
      <c r="O4542" s="5">
        <v>42.819511126180849</v>
      </c>
      <c r="P4542" s="5">
        <f>tb_vendas[[#This Row],[Quantidade]]*tb_vendas[[#This Row],[Custo Unitário]]</f>
        <v>1926.8780006781383</v>
      </c>
      <c r="Q4542" s="5">
        <f>tb_vendas[[#This Row],[Valor Total]]-tb_vendas[[#This Row],[Custo Total]]</f>
        <v>697.97199932186163</v>
      </c>
      <c r="R4542" s="2">
        <v>3</v>
      </c>
      <c r="S4542" s="3">
        <v>2</v>
      </c>
      <c r="T4542" t="s">
        <v>79</v>
      </c>
      <c r="U4542" t="s">
        <v>82</v>
      </c>
    </row>
    <row r="4543" spans="1:21" x14ac:dyDescent="0.3">
      <c r="A4543" s="3" t="s">
        <v>4627</v>
      </c>
      <c r="B4543" s="1">
        <v>45455</v>
      </c>
      <c r="C4543" s="7" t="str">
        <f>TEXT(tb_vendas[[#This Row],[Data do Pedido]],"aaaa-mm")</f>
        <v>2024-06</v>
      </c>
      <c r="D4543" s="1" t="s">
        <v>6593</v>
      </c>
      <c r="E4543" t="s">
        <v>18</v>
      </c>
      <c r="F4543" t="s">
        <v>29</v>
      </c>
      <c r="G4543" t="s">
        <v>43</v>
      </c>
      <c r="H4543" t="s">
        <v>45</v>
      </c>
      <c r="I4543" t="s">
        <v>57</v>
      </c>
      <c r="J4543" t="s">
        <v>66</v>
      </c>
      <c r="K4543" t="s">
        <v>72</v>
      </c>
      <c r="L4543">
        <v>14</v>
      </c>
      <c r="M4543" s="5">
        <v>61.82</v>
      </c>
      <c r="N4543" s="5">
        <f t="shared" si="70"/>
        <v>865.48</v>
      </c>
      <c r="O4543" s="5">
        <v>16.383265998271675</v>
      </c>
      <c r="P4543" s="5">
        <f>tb_vendas[[#This Row],[Quantidade]]*tb_vendas[[#This Row],[Custo Unitário]]</f>
        <v>229.36572397580346</v>
      </c>
      <c r="Q4543" s="5">
        <f>tb_vendas[[#This Row],[Valor Total]]-tb_vendas[[#This Row],[Custo Total]]</f>
        <v>636.11427602419656</v>
      </c>
      <c r="R4543" s="2">
        <v>9</v>
      </c>
      <c r="S4543" s="3">
        <v>8</v>
      </c>
      <c r="T4543" t="s">
        <v>81</v>
      </c>
      <c r="U4543" t="s">
        <v>83</v>
      </c>
    </row>
    <row r="4544" spans="1:21" x14ac:dyDescent="0.3">
      <c r="A4544" s="3" t="s">
        <v>4628</v>
      </c>
      <c r="B4544" s="1">
        <v>45455</v>
      </c>
      <c r="C4544" s="7" t="str">
        <f>TEXT(tb_vendas[[#This Row],[Data do Pedido]],"aaaa-mm")</f>
        <v>2024-06</v>
      </c>
      <c r="D4544" s="1" t="s">
        <v>6593</v>
      </c>
      <c r="E4544" t="s">
        <v>23</v>
      </c>
      <c r="F4544" t="s">
        <v>25</v>
      </c>
      <c r="G4544" t="s">
        <v>40</v>
      </c>
      <c r="H4544" t="s">
        <v>46</v>
      </c>
      <c r="I4544" t="s">
        <v>51</v>
      </c>
      <c r="J4544" t="s">
        <v>65</v>
      </c>
      <c r="K4544" t="s">
        <v>78</v>
      </c>
      <c r="L4544">
        <v>36</v>
      </c>
      <c r="M4544" s="5">
        <v>53.54</v>
      </c>
      <c r="N4544" s="5">
        <f t="shared" si="70"/>
        <v>1927.44</v>
      </c>
      <c r="O4544" s="5">
        <v>15.763256289853846</v>
      </c>
      <c r="P4544" s="5">
        <f>tb_vendas[[#This Row],[Quantidade]]*tb_vendas[[#This Row],[Custo Unitário]]</f>
        <v>567.47722643473844</v>
      </c>
      <c r="Q4544" s="5">
        <f>tb_vendas[[#This Row],[Valor Total]]-tb_vendas[[#This Row],[Custo Total]]</f>
        <v>1359.9627735652616</v>
      </c>
      <c r="R4544" s="2">
        <v>10</v>
      </c>
      <c r="S4544" s="3">
        <v>3</v>
      </c>
      <c r="T4544" t="s">
        <v>79</v>
      </c>
      <c r="U4544" t="s">
        <v>84</v>
      </c>
    </row>
    <row r="4545" spans="1:21" x14ac:dyDescent="0.3">
      <c r="A4545" s="3" t="s">
        <v>4629</v>
      </c>
      <c r="B4545" s="1">
        <v>45455</v>
      </c>
      <c r="C4545" s="7" t="str">
        <f>TEXT(tb_vendas[[#This Row],[Data do Pedido]],"aaaa-mm")</f>
        <v>2024-06</v>
      </c>
      <c r="D4545" s="1" t="s">
        <v>6590</v>
      </c>
      <c r="E4545" t="s">
        <v>17</v>
      </c>
      <c r="F4545" t="s">
        <v>31</v>
      </c>
      <c r="G4545" t="s">
        <v>40</v>
      </c>
      <c r="H4545" t="s">
        <v>46</v>
      </c>
      <c r="I4545" t="s">
        <v>62</v>
      </c>
      <c r="J4545" t="s">
        <v>70</v>
      </c>
      <c r="K4545" t="s">
        <v>72</v>
      </c>
      <c r="L4545">
        <v>6</v>
      </c>
      <c r="M4545" s="5">
        <v>41.62</v>
      </c>
      <c r="N4545" s="5">
        <f t="shared" si="70"/>
        <v>249.71999999999997</v>
      </c>
      <c r="O4545" s="5">
        <v>15.024887275538624</v>
      </c>
      <c r="P4545" s="5">
        <f>tb_vendas[[#This Row],[Quantidade]]*tb_vendas[[#This Row],[Custo Unitário]]</f>
        <v>90.149323653231747</v>
      </c>
      <c r="Q4545" s="5">
        <f>tb_vendas[[#This Row],[Valor Total]]-tb_vendas[[#This Row],[Custo Total]]</f>
        <v>159.57067634676821</v>
      </c>
      <c r="R4545" s="2">
        <v>7</v>
      </c>
      <c r="S4545" s="3">
        <v>10</v>
      </c>
      <c r="T4545" t="s">
        <v>81</v>
      </c>
      <c r="U4545" t="s">
        <v>84</v>
      </c>
    </row>
    <row r="4546" spans="1:21" x14ac:dyDescent="0.3">
      <c r="A4546" s="3" t="s">
        <v>4630</v>
      </c>
      <c r="B4546" s="1">
        <v>45455</v>
      </c>
      <c r="C4546" s="7" t="str">
        <f>TEXT(tb_vendas[[#This Row],[Data do Pedido]],"aaaa-mm")</f>
        <v>2024-06</v>
      </c>
      <c r="D4546" s="1" t="s">
        <v>6589</v>
      </c>
      <c r="E4546" t="s">
        <v>18</v>
      </c>
      <c r="F4546" t="s">
        <v>31</v>
      </c>
      <c r="G4546" t="s">
        <v>40</v>
      </c>
      <c r="H4546" t="s">
        <v>46</v>
      </c>
      <c r="I4546" t="s">
        <v>60</v>
      </c>
      <c r="J4546" t="s">
        <v>69</v>
      </c>
      <c r="K4546" t="s">
        <v>76</v>
      </c>
      <c r="L4546">
        <v>17</v>
      </c>
      <c r="M4546" s="5">
        <v>60.61</v>
      </c>
      <c r="N4546" s="5">
        <f t="shared" si="70"/>
        <v>1030.3699999999999</v>
      </c>
      <c r="O4546" s="5">
        <v>41.808868725521499</v>
      </c>
      <c r="P4546" s="5">
        <f>tb_vendas[[#This Row],[Quantidade]]*tb_vendas[[#This Row],[Custo Unitário]]</f>
        <v>710.75076833386549</v>
      </c>
      <c r="Q4546" s="5">
        <f>tb_vendas[[#This Row],[Valor Total]]-tb_vendas[[#This Row],[Custo Total]]</f>
        <v>319.6192316661344</v>
      </c>
      <c r="R4546" s="2">
        <v>5</v>
      </c>
      <c r="S4546" s="3">
        <v>8</v>
      </c>
      <c r="T4546" t="s">
        <v>79</v>
      </c>
      <c r="U4546" t="s">
        <v>84</v>
      </c>
    </row>
    <row r="4547" spans="1:21" x14ac:dyDescent="0.3">
      <c r="A4547" s="3" t="s">
        <v>4631</v>
      </c>
      <c r="B4547" s="1">
        <v>45455</v>
      </c>
      <c r="C4547" s="7" t="str">
        <f>TEXT(tb_vendas[[#This Row],[Data do Pedido]],"aaaa-mm")</f>
        <v>2024-06</v>
      </c>
      <c r="D4547" s="1" t="s">
        <v>6592</v>
      </c>
      <c r="E4547" t="s">
        <v>20</v>
      </c>
      <c r="F4547" t="s">
        <v>33</v>
      </c>
      <c r="G4547" t="s">
        <v>42</v>
      </c>
      <c r="H4547" t="s">
        <v>46</v>
      </c>
      <c r="I4547" t="s">
        <v>59</v>
      </c>
      <c r="J4547" t="s">
        <v>70</v>
      </c>
      <c r="K4547" t="s">
        <v>71</v>
      </c>
      <c r="L4547">
        <v>70</v>
      </c>
      <c r="M4547" s="5">
        <v>42.7</v>
      </c>
      <c r="N4547" s="5">
        <f t="shared" ref="N4547:N4610" si="71">L4547*M4547</f>
        <v>2989</v>
      </c>
      <c r="O4547" s="5">
        <v>31.245111646893591</v>
      </c>
      <c r="P4547" s="5">
        <f>tb_vendas[[#This Row],[Quantidade]]*tb_vendas[[#This Row],[Custo Unitário]]</f>
        <v>2187.1578152825514</v>
      </c>
      <c r="Q4547" s="5">
        <f>tb_vendas[[#This Row],[Valor Total]]-tb_vendas[[#This Row],[Custo Total]]</f>
        <v>801.84218471744862</v>
      </c>
      <c r="R4547" s="2">
        <v>6</v>
      </c>
      <c r="S4547" s="3">
        <v>4</v>
      </c>
      <c r="T4547" t="s">
        <v>81</v>
      </c>
      <c r="U4547" t="s">
        <v>84</v>
      </c>
    </row>
    <row r="4548" spans="1:21" x14ac:dyDescent="0.3">
      <c r="A4548" s="3" t="s">
        <v>4632</v>
      </c>
      <c r="B4548" s="1">
        <v>45455</v>
      </c>
      <c r="C4548" s="7" t="str">
        <f>TEXT(tb_vendas[[#This Row],[Data do Pedido]],"aaaa-mm")</f>
        <v>2024-06</v>
      </c>
      <c r="D4548" s="1" t="s">
        <v>6590</v>
      </c>
      <c r="E4548" t="s">
        <v>19</v>
      </c>
      <c r="F4548" t="s">
        <v>27</v>
      </c>
      <c r="G4548" t="s">
        <v>42</v>
      </c>
      <c r="H4548" t="s">
        <v>46</v>
      </c>
      <c r="I4548" t="s">
        <v>56</v>
      </c>
      <c r="J4548" t="s">
        <v>63</v>
      </c>
      <c r="K4548" t="s">
        <v>74</v>
      </c>
      <c r="L4548">
        <v>50</v>
      </c>
      <c r="M4548" s="5">
        <v>63.18</v>
      </c>
      <c r="N4548" s="5">
        <f t="shared" si="71"/>
        <v>3159</v>
      </c>
      <c r="O4548" s="5">
        <v>18.350176832151369</v>
      </c>
      <c r="P4548" s="5">
        <f>tb_vendas[[#This Row],[Quantidade]]*tb_vendas[[#This Row],[Custo Unitário]]</f>
        <v>917.50884160756846</v>
      </c>
      <c r="Q4548" s="5">
        <f>tb_vendas[[#This Row],[Valor Total]]-tb_vendas[[#This Row],[Custo Total]]</f>
        <v>2241.4911583924313</v>
      </c>
      <c r="R4548" s="2">
        <v>7</v>
      </c>
      <c r="S4548" s="3">
        <v>10</v>
      </c>
      <c r="T4548" t="s">
        <v>79</v>
      </c>
      <c r="U4548" t="s">
        <v>85</v>
      </c>
    </row>
    <row r="4549" spans="1:21" x14ac:dyDescent="0.3">
      <c r="A4549" s="3" t="s">
        <v>4633</v>
      </c>
      <c r="B4549" s="1">
        <v>45455</v>
      </c>
      <c r="C4549" s="7" t="str">
        <f>TEXT(tb_vendas[[#This Row],[Data do Pedido]],"aaaa-mm")</f>
        <v>2024-06</v>
      </c>
      <c r="D4549" s="1" t="s">
        <v>6588</v>
      </c>
      <c r="E4549" t="s">
        <v>17</v>
      </c>
      <c r="F4549" t="s">
        <v>38</v>
      </c>
      <c r="G4549" t="s">
        <v>39</v>
      </c>
      <c r="H4549" t="s">
        <v>45</v>
      </c>
      <c r="I4549" t="s">
        <v>53</v>
      </c>
      <c r="J4549" t="s">
        <v>67</v>
      </c>
      <c r="K4549" t="s">
        <v>71</v>
      </c>
      <c r="L4549">
        <v>40</v>
      </c>
      <c r="M4549" s="5">
        <v>6.48</v>
      </c>
      <c r="N4549" s="5">
        <f t="shared" si="71"/>
        <v>259.20000000000005</v>
      </c>
      <c r="O4549" s="5">
        <v>1.8655391407057758</v>
      </c>
      <c r="P4549" s="5">
        <f>tb_vendas[[#This Row],[Quantidade]]*tb_vendas[[#This Row],[Custo Unitário]]</f>
        <v>74.621565628231025</v>
      </c>
      <c r="Q4549" s="5">
        <f>tb_vendas[[#This Row],[Valor Total]]-tb_vendas[[#This Row],[Custo Total]]</f>
        <v>184.57843437176902</v>
      </c>
      <c r="R4549" s="2">
        <v>4</v>
      </c>
      <c r="S4549" s="3">
        <v>0</v>
      </c>
      <c r="T4549" t="s">
        <v>79</v>
      </c>
      <c r="U4549" t="s">
        <v>84</v>
      </c>
    </row>
    <row r="4550" spans="1:21" x14ac:dyDescent="0.3">
      <c r="A4550" s="3" t="s">
        <v>4634</v>
      </c>
      <c r="B4550" s="1">
        <v>45455</v>
      </c>
      <c r="C4550" s="7" t="str">
        <f>TEXT(tb_vendas[[#This Row],[Data do Pedido]],"aaaa-mm")</f>
        <v>2024-06</v>
      </c>
      <c r="D4550" s="1" t="s">
        <v>6592</v>
      </c>
      <c r="E4550" t="s">
        <v>16</v>
      </c>
      <c r="F4550" t="s">
        <v>37</v>
      </c>
      <c r="G4550" t="s">
        <v>41</v>
      </c>
      <c r="H4550" t="s">
        <v>45</v>
      </c>
      <c r="I4550" t="s">
        <v>59</v>
      </c>
      <c r="J4550" t="s">
        <v>70</v>
      </c>
      <c r="K4550" t="s">
        <v>77</v>
      </c>
      <c r="L4550">
        <v>99</v>
      </c>
      <c r="M4550" s="5">
        <v>49.79</v>
      </c>
      <c r="N4550" s="5">
        <f t="shared" si="71"/>
        <v>4929.21</v>
      </c>
      <c r="O4550" s="5">
        <v>38.709759542513908</v>
      </c>
      <c r="P4550" s="5">
        <f>tb_vendas[[#This Row],[Quantidade]]*tb_vendas[[#This Row],[Custo Unitário]]</f>
        <v>3832.2661947088768</v>
      </c>
      <c r="Q4550" s="5">
        <f>tb_vendas[[#This Row],[Valor Total]]-tb_vendas[[#This Row],[Custo Total]]</f>
        <v>1096.9438052911232</v>
      </c>
      <c r="R4550" s="2">
        <v>10</v>
      </c>
      <c r="S4550" s="3">
        <v>10</v>
      </c>
      <c r="T4550" t="s">
        <v>80</v>
      </c>
      <c r="U4550" t="s">
        <v>85</v>
      </c>
    </row>
    <row r="4551" spans="1:21" x14ac:dyDescent="0.3">
      <c r="A4551" s="3" t="s">
        <v>4635</v>
      </c>
      <c r="B4551" s="1">
        <v>45455</v>
      </c>
      <c r="C4551" s="7" t="str">
        <f>TEXT(tb_vendas[[#This Row],[Data do Pedido]],"aaaa-mm")</f>
        <v>2024-06</v>
      </c>
      <c r="D4551" s="1" t="s">
        <v>6589</v>
      </c>
      <c r="E4551" t="s">
        <v>20</v>
      </c>
      <c r="F4551" t="s">
        <v>30</v>
      </c>
      <c r="G4551" t="s">
        <v>44</v>
      </c>
      <c r="H4551" t="s">
        <v>46</v>
      </c>
      <c r="I4551" t="s">
        <v>60</v>
      </c>
      <c r="J4551" t="s">
        <v>69</v>
      </c>
      <c r="K4551" t="s">
        <v>76</v>
      </c>
      <c r="L4551">
        <v>59</v>
      </c>
      <c r="M4551" s="5">
        <v>45.68</v>
      </c>
      <c r="N4551" s="5">
        <f t="shared" si="71"/>
        <v>2695.12</v>
      </c>
      <c r="O4551" s="5">
        <v>17.437418692209214</v>
      </c>
      <c r="P4551" s="5">
        <f>tb_vendas[[#This Row],[Quantidade]]*tb_vendas[[#This Row],[Custo Unitário]]</f>
        <v>1028.8077028403436</v>
      </c>
      <c r="Q4551" s="5">
        <f>tb_vendas[[#This Row],[Valor Total]]-tb_vendas[[#This Row],[Custo Total]]</f>
        <v>1666.3122971596563</v>
      </c>
      <c r="R4551" s="2">
        <v>8</v>
      </c>
      <c r="S4551" s="3">
        <v>3</v>
      </c>
      <c r="T4551" t="s">
        <v>80</v>
      </c>
      <c r="U4551" t="s">
        <v>82</v>
      </c>
    </row>
    <row r="4552" spans="1:21" x14ac:dyDescent="0.3">
      <c r="A4552" s="3" t="s">
        <v>4636</v>
      </c>
      <c r="B4552" s="1">
        <v>45456</v>
      </c>
      <c r="C4552" s="7" t="str">
        <f>TEXT(tb_vendas[[#This Row],[Data do Pedido]],"aaaa-mm")</f>
        <v>2024-06</v>
      </c>
      <c r="D4552" s="1" t="s">
        <v>6591</v>
      </c>
      <c r="E4552" t="s">
        <v>23</v>
      </c>
      <c r="F4552" t="s">
        <v>31</v>
      </c>
      <c r="G4552" t="s">
        <v>40</v>
      </c>
      <c r="H4552" t="s">
        <v>46</v>
      </c>
      <c r="I4552" t="s">
        <v>51</v>
      </c>
      <c r="J4552" t="s">
        <v>65</v>
      </c>
      <c r="K4552" t="s">
        <v>71</v>
      </c>
      <c r="L4552">
        <v>34</v>
      </c>
      <c r="M4552" s="5">
        <v>84.58</v>
      </c>
      <c r="N4552" s="5">
        <f t="shared" si="71"/>
        <v>2875.72</v>
      </c>
      <c r="O4552" s="5">
        <v>35.945463744355209</v>
      </c>
      <c r="P4552" s="5">
        <f>tb_vendas[[#This Row],[Quantidade]]*tb_vendas[[#This Row],[Custo Unitário]]</f>
        <v>1222.1457673080772</v>
      </c>
      <c r="Q4552" s="5">
        <f>tb_vendas[[#This Row],[Valor Total]]-tb_vendas[[#This Row],[Custo Total]]</f>
        <v>1653.5742326919226</v>
      </c>
      <c r="R4552" s="2">
        <v>1</v>
      </c>
      <c r="S4552" s="3">
        <v>7</v>
      </c>
      <c r="T4552" t="s">
        <v>79</v>
      </c>
      <c r="U4552" t="s">
        <v>84</v>
      </c>
    </row>
    <row r="4553" spans="1:21" x14ac:dyDescent="0.3">
      <c r="A4553" s="3" t="s">
        <v>4637</v>
      </c>
      <c r="B4553" s="1">
        <v>45456</v>
      </c>
      <c r="C4553" s="7" t="str">
        <f>TEXT(tb_vendas[[#This Row],[Data do Pedido]],"aaaa-mm")</f>
        <v>2024-06</v>
      </c>
      <c r="D4553" s="1" t="s">
        <v>6590</v>
      </c>
      <c r="E4553" t="s">
        <v>21</v>
      </c>
      <c r="F4553" t="s">
        <v>27</v>
      </c>
      <c r="G4553" t="s">
        <v>42</v>
      </c>
      <c r="H4553" t="s">
        <v>46</v>
      </c>
      <c r="I4553" t="s">
        <v>53</v>
      </c>
      <c r="J4553" t="s">
        <v>67</v>
      </c>
      <c r="K4553" t="s">
        <v>73</v>
      </c>
      <c r="L4553">
        <v>14</v>
      </c>
      <c r="M4553" s="5">
        <v>33.36</v>
      </c>
      <c r="N4553" s="5">
        <f t="shared" si="71"/>
        <v>467.03999999999996</v>
      </c>
      <c r="O4553" s="5">
        <v>12.68136541171561</v>
      </c>
      <c r="P4553" s="5">
        <f>tb_vendas[[#This Row],[Quantidade]]*tb_vendas[[#This Row],[Custo Unitário]]</f>
        <v>177.53911576401856</v>
      </c>
      <c r="Q4553" s="5">
        <f>tb_vendas[[#This Row],[Valor Total]]-tb_vendas[[#This Row],[Custo Total]]</f>
        <v>289.5008842359814</v>
      </c>
      <c r="R4553" s="2">
        <v>4</v>
      </c>
      <c r="S4553" s="3">
        <v>3</v>
      </c>
      <c r="T4553" t="s">
        <v>81</v>
      </c>
      <c r="U4553" t="s">
        <v>85</v>
      </c>
    </row>
    <row r="4554" spans="1:21" x14ac:dyDescent="0.3">
      <c r="A4554" s="3" t="s">
        <v>4638</v>
      </c>
      <c r="B4554" s="1">
        <v>45456</v>
      </c>
      <c r="C4554" s="7" t="str">
        <f>TEXT(tb_vendas[[#This Row],[Data do Pedido]],"aaaa-mm")</f>
        <v>2024-06</v>
      </c>
      <c r="D4554" s="1" t="s">
        <v>6590</v>
      </c>
      <c r="E4554" t="s">
        <v>17</v>
      </c>
      <c r="F4554" t="s">
        <v>24</v>
      </c>
      <c r="G4554" t="s">
        <v>39</v>
      </c>
      <c r="H4554" t="s">
        <v>45</v>
      </c>
      <c r="I4554" t="s">
        <v>52</v>
      </c>
      <c r="J4554" t="s">
        <v>67</v>
      </c>
      <c r="K4554" t="s">
        <v>72</v>
      </c>
      <c r="L4554">
        <v>84</v>
      </c>
      <c r="M4554" s="5">
        <v>88.19</v>
      </c>
      <c r="N4554" s="5">
        <f t="shared" si="71"/>
        <v>7407.96</v>
      </c>
      <c r="O4554" s="5">
        <v>58.132553189286391</v>
      </c>
      <c r="P4554" s="5">
        <f>tb_vendas[[#This Row],[Quantidade]]*tb_vendas[[#This Row],[Custo Unitário]]</f>
        <v>4883.1344679000567</v>
      </c>
      <c r="Q4554" s="5">
        <f>tb_vendas[[#This Row],[Valor Total]]-tb_vendas[[#This Row],[Custo Total]]</f>
        <v>2524.8255320999433</v>
      </c>
      <c r="R4554" s="2">
        <v>8</v>
      </c>
      <c r="S4554" s="3">
        <v>10</v>
      </c>
      <c r="T4554" t="s">
        <v>79</v>
      </c>
      <c r="U4554" t="s">
        <v>82</v>
      </c>
    </row>
    <row r="4555" spans="1:21" x14ac:dyDescent="0.3">
      <c r="A4555" s="3" t="s">
        <v>4639</v>
      </c>
      <c r="B4555" s="1">
        <v>45457</v>
      </c>
      <c r="C4555" s="7" t="str">
        <f>TEXT(tb_vendas[[#This Row],[Data do Pedido]],"aaaa-mm")</f>
        <v>2024-06</v>
      </c>
      <c r="D4555" s="1" t="s">
        <v>6591</v>
      </c>
      <c r="E4555" t="s">
        <v>22</v>
      </c>
      <c r="F4555" t="s">
        <v>28</v>
      </c>
      <c r="G4555" t="s">
        <v>43</v>
      </c>
      <c r="H4555" t="s">
        <v>45</v>
      </c>
      <c r="I4555" t="s">
        <v>56</v>
      </c>
      <c r="J4555" t="s">
        <v>63</v>
      </c>
      <c r="K4555" t="s">
        <v>78</v>
      </c>
      <c r="L4555">
        <v>62</v>
      </c>
      <c r="M4555" s="5">
        <v>35.049999999999997</v>
      </c>
      <c r="N4555" s="5">
        <f t="shared" si="71"/>
        <v>2173.1</v>
      </c>
      <c r="O4555" s="5">
        <v>11.978130874305965</v>
      </c>
      <c r="P4555" s="5">
        <f>tb_vendas[[#This Row],[Quantidade]]*tb_vendas[[#This Row],[Custo Unitário]]</f>
        <v>742.64411420696979</v>
      </c>
      <c r="Q4555" s="5">
        <f>tb_vendas[[#This Row],[Valor Total]]-tb_vendas[[#This Row],[Custo Total]]</f>
        <v>1430.4558857930301</v>
      </c>
      <c r="R4555" s="2">
        <v>10</v>
      </c>
      <c r="S4555" s="3">
        <v>10</v>
      </c>
      <c r="T4555" t="s">
        <v>80</v>
      </c>
      <c r="U4555" t="s">
        <v>83</v>
      </c>
    </row>
    <row r="4556" spans="1:21" x14ac:dyDescent="0.3">
      <c r="A4556" s="3" t="s">
        <v>4640</v>
      </c>
      <c r="B4556" s="1">
        <v>45457</v>
      </c>
      <c r="C4556" s="7" t="str">
        <f>TEXT(tb_vendas[[#This Row],[Data do Pedido]],"aaaa-mm")</f>
        <v>2024-06</v>
      </c>
      <c r="D4556" s="1" t="s">
        <v>6593</v>
      </c>
      <c r="E4556" t="s">
        <v>23</v>
      </c>
      <c r="F4556" t="s">
        <v>33</v>
      </c>
      <c r="G4556" t="s">
        <v>42</v>
      </c>
      <c r="H4556" t="s">
        <v>46</v>
      </c>
      <c r="I4556" t="s">
        <v>62</v>
      </c>
      <c r="J4556" t="s">
        <v>70</v>
      </c>
      <c r="K4556" t="s">
        <v>77</v>
      </c>
      <c r="L4556">
        <v>41</v>
      </c>
      <c r="M4556" s="5">
        <v>6.53</v>
      </c>
      <c r="N4556" s="5">
        <f t="shared" si="71"/>
        <v>267.73</v>
      </c>
      <c r="O4556" s="5">
        <v>4.2628155181567076</v>
      </c>
      <c r="P4556" s="5">
        <f>tb_vendas[[#This Row],[Quantidade]]*tb_vendas[[#This Row],[Custo Unitário]]</f>
        <v>174.77543624442501</v>
      </c>
      <c r="Q4556" s="5">
        <f>tb_vendas[[#This Row],[Valor Total]]-tb_vendas[[#This Row],[Custo Total]]</f>
        <v>92.954563755575009</v>
      </c>
      <c r="R4556" s="2">
        <v>6</v>
      </c>
      <c r="S4556" s="3">
        <v>1</v>
      </c>
      <c r="T4556" t="s">
        <v>81</v>
      </c>
      <c r="U4556" t="s">
        <v>82</v>
      </c>
    </row>
    <row r="4557" spans="1:21" x14ac:dyDescent="0.3">
      <c r="A4557" s="3" t="s">
        <v>4641</v>
      </c>
      <c r="B4557" s="1">
        <v>45457</v>
      </c>
      <c r="C4557" s="7" t="str">
        <f>TEXT(tb_vendas[[#This Row],[Data do Pedido]],"aaaa-mm")</f>
        <v>2024-06</v>
      </c>
      <c r="D4557" s="1" t="s">
        <v>6588</v>
      </c>
      <c r="E4557" t="s">
        <v>18</v>
      </c>
      <c r="F4557" t="s">
        <v>31</v>
      </c>
      <c r="G4557" t="s">
        <v>40</v>
      </c>
      <c r="H4557" t="s">
        <v>46</v>
      </c>
      <c r="I4557" t="s">
        <v>53</v>
      </c>
      <c r="J4557" t="s">
        <v>67</v>
      </c>
      <c r="K4557" t="s">
        <v>78</v>
      </c>
      <c r="L4557">
        <v>14</v>
      </c>
      <c r="M4557" s="5">
        <v>96.29</v>
      </c>
      <c r="N4557" s="5">
        <f t="shared" si="71"/>
        <v>1348.0600000000002</v>
      </c>
      <c r="O4557" s="5">
        <v>35.285545773776889</v>
      </c>
      <c r="P4557" s="5">
        <f>tb_vendas[[#This Row],[Quantidade]]*tb_vendas[[#This Row],[Custo Unitário]]</f>
        <v>493.99764083287641</v>
      </c>
      <c r="Q4557" s="5">
        <f>tb_vendas[[#This Row],[Valor Total]]-tb_vendas[[#This Row],[Custo Total]]</f>
        <v>854.06235916712376</v>
      </c>
      <c r="R4557" s="2">
        <v>1</v>
      </c>
      <c r="S4557" s="3">
        <v>2</v>
      </c>
      <c r="T4557" t="s">
        <v>79</v>
      </c>
      <c r="U4557" t="s">
        <v>84</v>
      </c>
    </row>
    <row r="4558" spans="1:21" x14ac:dyDescent="0.3">
      <c r="A4558" s="3" t="s">
        <v>4642</v>
      </c>
      <c r="B4558" s="1">
        <v>45457</v>
      </c>
      <c r="C4558" s="7" t="str">
        <f>TEXT(tb_vendas[[#This Row],[Data do Pedido]],"aaaa-mm")</f>
        <v>2024-06</v>
      </c>
      <c r="D4558" s="1" t="s">
        <v>6588</v>
      </c>
      <c r="E4558" t="s">
        <v>21</v>
      </c>
      <c r="F4558" t="s">
        <v>32</v>
      </c>
      <c r="G4558" t="s">
        <v>39</v>
      </c>
      <c r="H4558" t="s">
        <v>45</v>
      </c>
      <c r="I4558" t="s">
        <v>53</v>
      </c>
      <c r="J4558" t="s">
        <v>67</v>
      </c>
      <c r="K4558" t="s">
        <v>77</v>
      </c>
      <c r="L4558">
        <v>88</v>
      </c>
      <c r="M4558" s="5">
        <v>47.21</v>
      </c>
      <c r="N4558" s="5">
        <f t="shared" si="71"/>
        <v>4154.4800000000005</v>
      </c>
      <c r="O4558" s="5">
        <v>15.719866621280323</v>
      </c>
      <c r="P4558" s="5">
        <f>tb_vendas[[#This Row],[Quantidade]]*tb_vendas[[#This Row],[Custo Unitário]]</f>
        <v>1383.3482626726684</v>
      </c>
      <c r="Q4558" s="5">
        <f>tb_vendas[[#This Row],[Valor Total]]-tb_vendas[[#This Row],[Custo Total]]</f>
        <v>2771.1317373273323</v>
      </c>
      <c r="R4558" s="2">
        <v>7</v>
      </c>
      <c r="S4558" s="3">
        <v>0</v>
      </c>
      <c r="T4558" t="s">
        <v>80</v>
      </c>
      <c r="U4558" t="s">
        <v>83</v>
      </c>
    </row>
    <row r="4559" spans="1:21" x14ac:dyDescent="0.3">
      <c r="A4559" s="3" t="s">
        <v>4643</v>
      </c>
      <c r="B4559" s="1">
        <v>45458</v>
      </c>
      <c r="C4559" s="7" t="str">
        <f>TEXT(tb_vendas[[#This Row],[Data do Pedido]],"aaaa-mm")</f>
        <v>2024-06</v>
      </c>
      <c r="D4559" s="1" t="s">
        <v>6591</v>
      </c>
      <c r="E4559" t="s">
        <v>21</v>
      </c>
      <c r="F4559" t="s">
        <v>34</v>
      </c>
      <c r="G4559" t="s">
        <v>40</v>
      </c>
      <c r="H4559" t="s">
        <v>46</v>
      </c>
      <c r="I4559" t="s">
        <v>61</v>
      </c>
      <c r="J4559" t="s">
        <v>68</v>
      </c>
      <c r="K4559" t="s">
        <v>71</v>
      </c>
      <c r="L4559">
        <v>88</v>
      </c>
      <c r="M4559" s="5">
        <v>14.31</v>
      </c>
      <c r="N4559" s="5">
        <f t="shared" si="71"/>
        <v>1259.28</v>
      </c>
      <c r="O4559" s="5">
        <v>4.4338776610211772</v>
      </c>
      <c r="P4559" s="5">
        <f>tb_vendas[[#This Row],[Quantidade]]*tb_vendas[[#This Row],[Custo Unitário]]</f>
        <v>390.18123416986361</v>
      </c>
      <c r="Q4559" s="5">
        <f>tb_vendas[[#This Row],[Valor Total]]-tb_vendas[[#This Row],[Custo Total]]</f>
        <v>869.09876583013636</v>
      </c>
      <c r="R4559" s="2">
        <v>3</v>
      </c>
      <c r="S4559" s="3">
        <v>4</v>
      </c>
      <c r="T4559" t="s">
        <v>79</v>
      </c>
      <c r="U4559" t="s">
        <v>83</v>
      </c>
    </row>
    <row r="4560" spans="1:21" x14ac:dyDescent="0.3">
      <c r="A4560" s="3" t="s">
        <v>4644</v>
      </c>
      <c r="B4560" s="1">
        <v>45458</v>
      </c>
      <c r="C4560" s="7" t="str">
        <f>TEXT(tb_vendas[[#This Row],[Data do Pedido]],"aaaa-mm")</f>
        <v>2024-06</v>
      </c>
      <c r="D4560" s="1" t="s">
        <v>6593</v>
      </c>
      <c r="E4560" t="s">
        <v>21</v>
      </c>
      <c r="F4560" t="s">
        <v>25</v>
      </c>
      <c r="G4560" t="s">
        <v>40</v>
      </c>
      <c r="H4560" t="s">
        <v>46</v>
      </c>
      <c r="I4560" t="s">
        <v>55</v>
      </c>
      <c r="J4560" t="s">
        <v>69</v>
      </c>
      <c r="K4560" t="s">
        <v>75</v>
      </c>
      <c r="L4560">
        <v>5</v>
      </c>
      <c r="M4560" s="5">
        <v>85.43</v>
      </c>
      <c r="N4560" s="5">
        <f t="shared" si="71"/>
        <v>427.15000000000003</v>
      </c>
      <c r="O4560" s="5">
        <v>80.758432105876508</v>
      </c>
      <c r="P4560" s="5">
        <f>tb_vendas[[#This Row],[Quantidade]]*tb_vendas[[#This Row],[Custo Unitário]]</f>
        <v>403.79216052938256</v>
      </c>
      <c r="Q4560" s="5">
        <f>tb_vendas[[#This Row],[Valor Total]]-tb_vendas[[#This Row],[Custo Total]]</f>
        <v>23.357839470617478</v>
      </c>
      <c r="R4560" s="2">
        <v>9</v>
      </c>
      <c r="S4560" s="3">
        <v>2</v>
      </c>
      <c r="T4560" t="s">
        <v>80</v>
      </c>
      <c r="U4560" t="s">
        <v>83</v>
      </c>
    </row>
    <row r="4561" spans="1:21" x14ac:dyDescent="0.3">
      <c r="A4561" s="3" t="s">
        <v>4645</v>
      </c>
      <c r="B4561" s="1">
        <v>45458</v>
      </c>
      <c r="C4561" s="7" t="str">
        <f>TEXT(tb_vendas[[#This Row],[Data do Pedido]],"aaaa-mm")</f>
        <v>2024-06</v>
      </c>
      <c r="D4561" s="1" t="s">
        <v>6593</v>
      </c>
      <c r="E4561" t="s">
        <v>20</v>
      </c>
      <c r="F4561" t="s">
        <v>34</v>
      </c>
      <c r="G4561" t="s">
        <v>40</v>
      </c>
      <c r="H4561" t="s">
        <v>46</v>
      </c>
      <c r="I4561" t="s">
        <v>56</v>
      </c>
      <c r="J4561" t="s">
        <v>63</v>
      </c>
      <c r="K4561" t="s">
        <v>78</v>
      </c>
      <c r="L4561">
        <v>49</v>
      </c>
      <c r="M4561" s="5">
        <v>46.68</v>
      </c>
      <c r="N4561" s="5">
        <f t="shared" si="71"/>
        <v>2287.3200000000002</v>
      </c>
      <c r="O4561" s="5">
        <v>31.692411010977075</v>
      </c>
      <c r="P4561" s="5">
        <f>tb_vendas[[#This Row],[Quantidade]]*tb_vendas[[#This Row],[Custo Unitário]]</f>
        <v>1552.9281395378766</v>
      </c>
      <c r="Q4561" s="5">
        <f>tb_vendas[[#This Row],[Valor Total]]-tb_vendas[[#This Row],[Custo Total]]</f>
        <v>734.39186046212353</v>
      </c>
      <c r="R4561" s="2">
        <v>3</v>
      </c>
      <c r="S4561" s="3">
        <v>8</v>
      </c>
      <c r="T4561" t="s">
        <v>81</v>
      </c>
      <c r="U4561" t="s">
        <v>83</v>
      </c>
    </row>
    <row r="4562" spans="1:21" x14ac:dyDescent="0.3">
      <c r="A4562" s="3" t="s">
        <v>4646</v>
      </c>
      <c r="B4562" s="1">
        <v>45458</v>
      </c>
      <c r="C4562" s="7" t="str">
        <f>TEXT(tb_vendas[[#This Row],[Data do Pedido]],"aaaa-mm")</f>
        <v>2024-06</v>
      </c>
      <c r="D4562" s="1" t="s">
        <v>6591</v>
      </c>
      <c r="E4562" t="s">
        <v>23</v>
      </c>
      <c r="F4562" t="s">
        <v>29</v>
      </c>
      <c r="G4562" t="s">
        <v>43</v>
      </c>
      <c r="H4562" t="s">
        <v>45</v>
      </c>
      <c r="I4562" t="s">
        <v>48</v>
      </c>
      <c r="J4562" t="s">
        <v>64</v>
      </c>
      <c r="K4562" t="s">
        <v>74</v>
      </c>
      <c r="L4562">
        <v>63</v>
      </c>
      <c r="M4562" s="5">
        <v>88.03</v>
      </c>
      <c r="N4562" s="5">
        <f t="shared" si="71"/>
        <v>5545.89</v>
      </c>
      <c r="O4562" s="5">
        <v>36.019727370708203</v>
      </c>
      <c r="P4562" s="5">
        <f>tb_vendas[[#This Row],[Quantidade]]*tb_vendas[[#This Row],[Custo Unitário]]</f>
        <v>2269.2428243546169</v>
      </c>
      <c r="Q4562" s="5">
        <f>tb_vendas[[#This Row],[Valor Total]]-tb_vendas[[#This Row],[Custo Total]]</f>
        <v>3276.6471756453834</v>
      </c>
      <c r="R4562" s="2">
        <v>1</v>
      </c>
      <c r="S4562" s="3">
        <v>3</v>
      </c>
      <c r="T4562" t="s">
        <v>80</v>
      </c>
      <c r="U4562" t="s">
        <v>85</v>
      </c>
    </row>
    <row r="4563" spans="1:21" x14ac:dyDescent="0.3">
      <c r="A4563" s="3" t="s">
        <v>4647</v>
      </c>
      <c r="B4563" s="1">
        <v>45458</v>
      </c>
      <c r="C4563" s="7" t="str">
        <f>TEXT(tb_vendas[[#This Row],[Data do Pedido]],"aaaa-mm")</f>
        <v>2024-06</v>
      </c>
      <c r="D4563" s="1" t="s">
        <v>6590</v>
      </c>
      <c r="E4563" t="s">
        <v>18</v>
      </c>
      <c r="F4563" t="s">
        <v>38</v>
      </c>
      <c r="G4563" t="s">
        <v>39</v>
      </c>
      <c r="H4563" t="s">
        <v>45</v>
      </c>
      <c r="I4563" t="s">
        <v>54</v>
      </c>
      <c r="J4563" t="s">
        <v>68</v>
      </c>
      <c r="K4563" t="s">
        <v>74</v>
      </c>
      <c r="L4563">
        <v>77</v>
      </c>
      <c r="M4563" s="5">
        <v>82.56</v>
      </c>
      <c r="N4563" s="5">
        <f t="shared" si="71"/>
        <v>6357.12</v>
      </c>
      <c r="O4563" s="5">
        <v>69.232470970188331</v>
      </c>
      <c r="P4563" s="5">
        <f>tb_vendas[[#This Row],[Quantidade]]*tb_vendas[[#This Row],[Custo Unitário]]</f>
        <v>5330.9002647045018</v>
      </c>
      <c r="Q4563" s="5">
        <f>tb_vendas[[#This Row],[Valor Total]]-tb_vendas[[#This Row],[Custo Total]]</f>
        <v>1026.2197352954981</v>
      </c>
      <c r="R4563" s="2">
        <v>2</v>
      </c>
      <c r="S4563" s="3">
        <v>2</v>
      </c>
      <c r="T4563" t="s">
        <v>80</v>
      </c>
      <c r="U4563" t="s">
        <v>85</v>
      </c>
    </row>
    <row r="4564" spans="1:21" x14ac:dyDescent="0.3">
      <c r="A4564" s="3" t="s">
        <v>4648</v>
      </c>
      <c r="B4564" s="1">
        <v>45459</v>
      </c>
      <c r="C4564" s="7" t="str">
        <f>TEXT(tb_vendas[[#This Row],[Data do Pedido]],"aaaa-mm")</f>
        <v>2024-06</v>
      </c>
      <c r="D4564" s="1" t="s">
        <v>6590</v>
      </c>
      <c r="E4564" t="s">
        <v>19</v>
      </c>
      <c r="F4564" t="s">
        <v>31</v>
      </c>
      <c r="G4564" t="s">
        <v>40</v>
      </c>
      <c r="H4564" t="s">
        <v>46</v>
      </c>
      <c r="I4564" t="s">
        <v>57</v>
      </c>
      <c r="J4564" t="s">
        <v>66</v>
      </c>
      <c r="K4564" t="s">
        <v>72</v>
      </c>
      <c r="L4564">
        <v>4</v>
      </c>
      <c r="M4564" s="5">
        <v>57.26</v>
      </c>
      <c r="N4564" s="5">
        <f t="shared" si="71"/>
        <v>229.04</v>
      </c>
      <c r="O4564" s="5">
        <v>20.787489531343105</v>
      </c>
      <c r="P4564" s="5">
        <f>tb_vendas[[#This Row],[Quantidade]]*tb_vendas[[#This Row],[Custo Unitário]]</f>
        <v>83.149958125372422</v>
      </c>
      <c r="Q4564" s="5">
        <f>tb_vendas[[#This Row],[Valor Total]]-tb_vendas[[#This Row],[Custo Total]]</f>
        <v>145.89004187462757</v>
      </c>
      <c r="R4564" s="2">
        <v>5</v>
      </c>
      <c r="S4564" s="3">
        <v>9</v>
      </c>
      <c r="T4564" t="s">
        <v>80</v>
      </c>
      <c r="U4564" t="s">
        <v>82</v>
      </c>
    </row>
    <row r="4565" spans="1:21" x14ac:dyDescent="0.3">
      <c r="A4565" s="3" t="s">
        <v>4649</v>
      </c>
      <c r="B4565" s="1">
        <v>45459</v>
      </c>
      <c r="C4565" s="7" t="str">
        <f>TEXT(tb_vendas[[#This Row],[Data do Pedido]],"aaaa-mm")</f>
        <v>2024-06</v>
      </c>
      <c r="D4565" s="1" t="s">
        <v>6589</v>
      </c>
      <c r="E4565" t="s">
        <v>23</v>
      </c>
      <c r="F4565" t="s">
        <v>28</v>
      </c>
      <c r="G4565" t="s">
        <v>43</v>
      </c>
      <c r="H4565" t="s">
        <v>45</v>
      </c>
      <c r="I4565" t="s">
        <v>51</v>
      </c>
      <c r="J4565" t="s">
        <v>65</v>
      </c>
      <c r="K4565" t="s">
        <v>71</v>
      </c>
      <c r="L4565">
        <v>17</v>
      </c>
      <c r="M4565" s="5">
        <v>67.92</v>
      </c>
      <c r="N4565" s="5">
        <f t="shared" si="71"/>
        <v>1154.6400000000001</v>
      </c>
      <c r="O4565" s="5">
        <v>25.225627227318245</v>
      </c>
      <c r="P4565" s="5">
        <f>tb_vendas[[#This Row],[Quantidade]]*tb_vendas[[#This Row],[Custo Unitário]]</f>
        <v>428.83566286441015</v>
      </c>
      <c r="Q4565" s="5">
        <f>tb_vendas[[#This Row],[Valor Total]]-tb_vendas[[#This Row],[Custo Total]]</f>
        <v>725.80433713559</v>
      </c>
      <c r="R4565" s="2">
        <v>3</v>
      </c>
      <c r="S4565" s="3">
        <v>8</v>
      </c>
      <c r="T4565" t="s">
        <v>79</v>
      </c>
      <c r="U4565" t="s">
        <v>85</v>
      </c>
    </row>
    <row r="4566" spans="1:21" x14ac:dyDescent="0.3">
      <c r="A4566" s="3" t="s">
        <v>4650</v>
      </c>
      <c r="B4566" s="1">
        <v>45460</v>
      </c>
      <c r="C4566" s="7" t="str">
        <f>TEXT(tb_vendas[[#This Row],[Data do Pedido]],"aaaa-mm")</f>
        <v>2024-06</v>
      </c>
      <c r="D4566" s="1" t="s">
        <v>6591</v>
      </c>
      <c r="E4566" t="s">
        <v>17</v>
      </c>
      <c r="F4566" t="s">
        <v>26</v>
      </c>
      <c r="G4566" t="s">
        <v>41</v>
      </c>
      <c r="H4566" t="s">
        <v>45</v>
      </c>
      <c r="I4566" t="s">
        <v>50</v>
      </c>
      <c r="J4566" t="s">
        <v>66</v>
      </c>
      <c r="K4566" t="s">
        <v>75</v>
      </c>
      <c r="L4566">
        <v>63</v>
      </c>
      <c r="M4566" s="5">
        <v>2.66</v>
      </c>
      <c r="N4566" s="5">
        <f t="shared" si="71"/>
        <v>167.58</v>
      </c>
      <c r="O4566" s="5">
        <v>2.0374248419872205</v>
      </c>
      <c r="P4566" s="5">
        <f>tb_vendas[[#This Row],[Quantidade]]*tb_vendas[[#This Row],[Custo Unitário]]</f>
        <v>128.3577650451949</v>
      </c>
      <c r="Q4566" s="5">
        <f>tb_vendas[[#This Row],[Valor Total]]-tb_vendas[[#This Row],[Custo Total]]</f>
        <v>39.222234954805117</v>
      </c>
      <c r="R4566" s="2">
        <v>7</v>
      </c>
      <c r="S4566" s="3">
        <v>8</v>
      </c>
      <c r="T4566" t="s">
        <v>81</v>
      </c>
      <c r="U4566" t="s">
        <v>82</v>
      </c>
    </row>
    <row r="4567" spans="1:21" x14ac:dyDescent="0.3">
      <c r="A4567" s="3" t="s">
        <v>4651</v>
      </c>
      <c r="B4567" s="1">
        <v>45460</v>
      </c>
      <c r="C4567" s="7" t="str">
        <f>TEXT(tb_vendas[[#This Row],[Data do Pedido]],"aaaa-mm")</f>
        <v>2024-06</v>
      </c>
      <c r="D4567" s="1" t="s">
        <v>6590</v>
      </c>
      <c r="E4567" t="s">
        <v>20</v>
      </c>
      <c r="F4567" t="s">
        <v>30</v>
      </c>
      <c r="G4567" t="s">
        <v>44</v>
      </c>
      <c r="H4567" t="s">
        <v>46</v>
      </c>
      <c r="I4567" t="s">
        <v>50</v>
      </c>
      <c r="J4567" t="s">
        <v>66</v>
      </c>
      <c r="K4567" t="s">
        <v>73</v>
      </c>
      <c r="L4567">
        <v>13</v>
      </c>
      <c r="M4567" s="5">
        <v>41.11</v>
      </c>
      <c r="N4567" s="5">
        <f t="shared" si="71"/>
        <v>534.42999999999995</v>
      </c>
      <c r="O4567" s="5">
        <v>10.612668037958237</v>
      </c>
      <c r="P4567" s="5">
        <f>tb_vendas[[#This Row],[Quantidade]]*tb_vendas[[#This Row],[Custo Unitário]]</f>
        <v>137.96468449345707</v>
      </c>
      <c r="Q4567" s="5">
        <f>tb_vendas[[#This Row],[Valor Total]]-tb_vendas[[#This Row],[Custo Total]]</f>
        <v>396.46531550654288</v>
      </c>
      <c r="R4567" s="2">
        <v>7</v>
      </c>
      <c r="S4567" s="3">
        <v>8</v>
      </c>
      <c r="T4567" t="s">
        <v>81</v>
      </c>
      <c r="U4567" t="s">
        <v>84</v>
      </c>
    </row>
    <row r="4568" spans="1:21" x14ac:dyDescent="0.3">
      <c r="A4568" s="3" t="s">
        <v>4652</v>
      </c>
      <c r="B4568" s="1">
        <v>45460</v>
      </c>
      <c r="C4568" s="7" t="str">
        <f>TEXT(tb_vendas[[#This Row],[Data do Pedido]],"aaaa-mm")</f>
        <v>2024-06</v>
      </c>
      <c r="D4568" s="1" t="s">
        <v>6593</v>
      </c>
      <c r="E4568" t="s">
        <v>19</v>
      </c>
      <c r="F4568" t="s">
        <v>24</v>
      </c>
      <c r="G4568" t="s">
        <v>39</v>
      </c>
      <c r="H4568" t="s">
        <v>45</v>
      </c>
      <c r="I4568" t="s">
        <v>51</v>
      </c>
      <c r="J4568" t="s">
        <v>65</v>
      </c>
      <c r="K4568" t="s">
        <v>74</v>
      </c>
      <c r="L4568">
        <v>4</v>
      </c>
      <c r="M4568" s="5">
        <v>14.22</v>
      </c>
      <c r="N4568" s="5">
        <f t="shared" si="71"/>
        <v>56.88</v>
      </c>
      <c r="O4568" s="5">
        <v>3.8842418899739317</v>
      </c>
      <c r="P4568" s="5">
        <f>tb_vendas[[#This Row],[Quantidade]]*tb_vendas[[#This Row],[Custo Unitário]]</f>
        <v>15.536967559895727</v>
      </c>
      <c r="Q4568" s="5">
        <f>tb_vendas[[#This Row],[Valor Total]]-tb_vendas[[#This Row],[Custo Total]]</f>
        <v>41.343032440104274</v>
      </c>
      <c r="R4568" s="2">
        <v>7</v>
      </c>
      <c r="S4568" s="3">
        <v>8</v>
      </c>
      <c r="T4568" t="s">
        <v>81</v>
      </c>
      <c r="U4568" t="s">
        <v>85</v>
      </c>
    </row>
    <row r="4569" spans="1:21" x14ac:dyDescent="0.3">
      <c r="A4569" s="3" t="s">
        <v>4653</v>
      </c>
      <c r="B4569" s="1">
        <v>45460</v>
      </c>
      <c r="C4569" s="7" t="str">
        <f>TEXT(tb_vendas[[#This Row],[Data do Pedido]],"aaaa-mm")</f>
        <v>2024-06</v>
      </c>
      <c r="D4569" s="1" t="s">
        <v>6592</v>
      </c>
      <c r="E4569" t="s">
        <v>21</v>
      </c>
      <c r="F4569" t="s">
        <v>29</v>
      </c>
      <c r="G4569" t="s">
        <v>43</v>
      </c>
      <c r="H4569" t="s">
        <v>45</v>
      </c>
      <c r="I4569" t="s">
        <v>54</v>
      </c>
      <c r="J4569" t="s">
        <v>68</v>
      </c>
      <c r="K4569" t="s">
        <v>75</v>
      </c>
      <c r="L4569">
        <v>5</v>
      </c>
      <c r="M4569" s="5">
        <v>9.81</v>
      </c>
      <c r="N4569" s="5">
        <f t="shared" si="71"/>
        <v>49.050000000000004</v>
      </c>
      <c r="O4569" s="5">
        <v>6.2077399646470379</v>
      </c>
      <c r="P4569" s="5">
        <f>tb_vendas[[#This Row],[Quantidade]]*tb_vendas[[#This Row],[Custo Unitário]]</f>
        <v>31.038699823235191</v>
      </c>
      <c r="Q4569" s="5">
        <f>tb_vendas[[#This Row],[Valor Total]]-tb_vendas[[#This Row],[Custo Total]]</f>
        <v>18.011300176764813</v>
      </c>
      <c r="R4569" s="2">
        <v>5</v>
      </c>
      <c r="S4569" s="3">
        <v>10</v>
      </c>
      <c r="T4569" t="s">
        <v>80</v>
      </c>
      <c r="U4569" t="s">
        <v>83</v>
      </c>
    </row>
    <row r="4570" spans="1:21" x14ac:dyDescent="0.3">
      <c r="A4570" s="3" t="s">
        <v>4654</v>
      </c>
      <c r="B4570" s="1">
        <v>45460</v>
      </c>
      <c r="C4570" s="7" t="str">
        <f>TEXT(tb_vendas[[#This Row],[Data do Pedido]],"aaaa-mm")</f>
        <v>2024-06</v>
      </c>
      <c r="D4570" s="1" t="s">
        <v>6593</v>
      </c>
      <c r="E4570" t="s">
        <v>21</v>
      </c>
      <c r="F4570" t="s">
        <v>33</v>
      </c>
      <c r="G4570" t="s">
        <v>42</v>
      </c>
      <c r="H4570" t="s">
        <v>46</v>
      </c>
      <c r="I4570" t="s">
        <v>58</v>
      </c>
      <c r="J4570" t="s">
        <v>64</v>
      </c>
      <c r="K4570" t="s">
        <v>78</v>
      </c>
      <c r="L4570">
        <v>99</v>
      </c>
      <c r="M4570" s="5">
        <v>18.36</v>
      </c>
      <c r="N4570" s="5">
        <f t="shared" si="71"/>
        <v>1817.6399999999999</v>
      </c>
      <c r="O4570" s="5">
        <v>8.6048059671426049</v>
      </c>
      <c r="P4570" s="5">
        <f>tb_vendas[[#This Row],[Quantidade]]*tb_vendas[[#This Row],[Custo Unitário]]</f>
        <v>851.87579074711789</v>
      </c>
      <c r="Q4570" s="5">
        <f>tb_vendas[[#This Row],[Valor Total]]-tb_vendas[[#This Row],[Custo Total]]</f>
        <v>965.76420925288198</v>
      </c>
      <c r="R4570" s="2">
        <v>6</v>
      </c>
      <c r="S4570" s="3">
        <v>6</v>
      </c>
      <c r="T4570" t="s">
        <v>80</v>
      </c>
      <c r="U4570" t="s">
        <v>84</v>
      </c>
    </row>
    <row r="4571" spans="1:21" x14ac:dyDescent="0.3">
      <c r="A4571" s="3" t="s">
        <v>4655</v>
      </c>
      <c r="B4571" s="1">
        <v>45460</v>
      </c>
      <c r="C4571" s="7" t="str">
        <f>TEXT(tb_vendas[[#This Row],[Data do Pedido]],"aaaa-mm")</f>
        <v>2024-06</v>
      </c>
      <c r="D4571" s="1" t="s">
        <v>6592</v>
      </c>
      <c r="E4571" t="s">
        <v>18</v>
      </c>
      <c r="F4571" t="s">
        <v>37</v>
      </c>
      <c r="G4571" t="s">
        <v>41</v>
      </c>
      <c r="H4571" t="s">
        <v>45</v>
      </c>
      <c r="I4571" t="s">
        <v>47</v>
      </c>
      <c r="J4571" t="s">
        <v>63</v>
      </c>
      <c r="K4571" t="s">
        <v>78</v>
      </c>
      <c r="L4571">
        <v>100</v>
      </c>
      <c r="M4571" s="5">
        <v>44.03</v>
      </c>
      <c r="N4571" s="5">
        <f t="shared" si="71"/>
        <v>4403</v>
      </c>
      <c r="O4571" s="5">
        <v>16.905092383120262</v>
      </c>
      <c r="P4571" s="5">
        <f>tb_vendas[[#This Row],[Quantidade]]*tb_vendas[[#This Row],[Custo Unitário]]</f>
        <v>1690.5092383120264</v>
      </c>
      <c r="Q4571" s="5">
        <f>tb_vendas[[#This Row],[Valor Total]]-tb_vendas[[#This Row],[Custo Total]]</f>
        <v>2712.4907616879736</v>
      </c>
      <c r="R4571" s="2">
        <v>8</v>
      </c>
      <c r="S4571" s="3">
        <v>2</v>
      </c>
      <c r="T4571" t="s">
        <v>81</v>
      </c>
      <c r="U4571" t="s">
        <v>83</v>
      </c>
    </row>
    <row r="4572" spans="1:21" x14ac:dyDescent="0.3">
      <c r="A4572" s="3" t="s">
        <v>4656</v>
      </c>
      <c r="B4572" s="1">
        <v>45460</v>
      </c>
      <c r="C4572" s="7" t="str">
        <f>TEXT(tb_vendas[[#This Row],[Data do Pedido]],"aaaa-mm")</f>
        <v>2024-06</v>
      </c>
      <c r="D4572" s="1" t="s">
        <v>6593</v>
      </c>
      <c r="E4572" t="s">
        <v>18</v>
      </c>
      <c r="F4572" t="s">
        <v>36</v>
      </c>
      <c r="G4572" t="s">
        <v>39</v>
      </c>
      <c r="H4572" t="s">
        <v>45</v>
      </c>
      <c r="I4572" t="s">
        <v>57</v>
      </c>
      <c r="J4572" t="s">
        <v>66</v>
      </c>
      <c r="K4572" t="s">
        <v>71</v>
      </c>
      <c r="L4572">
        <v>12</v>
      </c>
      <c r="M4572" s="5">
        <v>31.06</v>
      </c>
      <c r="N4572" s="5">
        <f t="shared" si="71"/>
        <v>372.71999999999997</v>
      </c>
      <c r="O4572" s="5">
        <v>11.470329464898031</v>
      </c>
      <c r="P4572" s="5">
        <f>tb_vendas[[#This Row],[Quantidade]]*tb_vendas[[#This Row],[Custo Unitário]]</f>
        <v>137.64395357877638</v>
      </c>
      <c r="Q4572" s="5">
        <f>tb_vendas[[#This Row],[Valor Total]]-tb_vendas[[#This Row],[Custo Total]]</f>
        <v>235.07604642122359</v>
      </c>
      <c r="R4572" s="2">
        <v>2</v>
      </c>
      <c r="S4572" s="3">
        <v>4</v>
      </c>
      <c r="T4572" t="s">
        <v>81</v>
      </c>
      <c r="U4572" t="s">
        <v>85</v>
      </c>
    </row>
    <row r="4573" spans="1:21" x14ac:dyDescent="0.3">
      <c r="A4573" s="3" t="s">
        <v>4657</v>
      </c>
      <c r="B4573" s="1">
        <v>45461</v>
      </c>
      <c r="C4573" s="7" t="str">
        <f>TEXT(tb_vendas[[#This Row],[Data do Pedido]],"aaaa-mm")</f>
        <v>2024-06</v>
      </c>
      <c r="D4573" s="1" t="s">
        <v>6591</v>
      </c>
      <c r="E4573" t="s">
        <v>20</v>
      </c>
      <c r="F4573" t="s">
        <v>38</v>
      </c>
      <c r="G4573" t="s">
        <v>39</v>
      </c>
      <c r="H4573" t="s">
        <v>45</v>
      </c>
      <c r="I4573" t="s">
        <v>48</v>
      </c>
      <c r="J4573" t="s">
        <v>64</v>
      </c>
      <c r="K4573" t="s">
        <v>73</v>
      </c>
      <c r="L4573">
        <v>77</v>
      </c>
      <c r="M4573" s="5">
        <v>2.15</v>
      </c>
      <c r="N4573" s="5">
        <f t="shared" si="71"/>
        <v>165.54999999999998</v>
      </c>
      <c r="O4573" s="5">
        <v>1.0890704953755332</v>
      </c>
      <c r="P4573" s="5">
        <f>tb_vendas[[#This Row],[Quantidade]]*tb_vendas[[#This Row],[Custo Unitário]]</f>
        <v>83.858428143916058</v>
      </c>
      <c r="Q4573" s="5">
        <f>tb_vendas[[#This Row],[Valor Total]]-tb_vendas[[#This Row],[Custo Total]]</f>
        <v>81.691571856083925</v>
      </c>
      <c r="R4573" s="2">
        <v>7</v>
      </c>
      <c r="S4573" s="3">
        <v>7</v>
      </c>
      <c r="T4573" t="s">
        <v>81</v>
      </c>
      <c r="U4573" t="s">
        <v>82</v>
      </c>
    </row>
    <row r="4574" spans="1:21" x14ac:dyDescent="0.3">
      <c r="A4574" s="3" t="s">
        <v>4658</v>
      </c>
      <c r="B4574" s="1">
        <v>45461</v>
      </c>
      <c r="C4574" s="7" t="str">
        <f>TEXT(tb_vendas[[#This Row],[Data do Pedido]],"aaaa-mm")</f>
        <v>2024-06</v>
      </c>
      <c r="D4574" s="1" t="s">
        <v>6588</v>
      </c>
      <c r="E4574" t="s">
        <v>22</v>
      </c>
      <c r="F4574" t="s">
        <v>24</v>
      </c>
      <c r="G4574" t="s">
        <v>39</v>
      </c>
      <c r="H4574" t="s">
        <v>45</v>
      </c>
      <c r="I4574" t="s">
        <v>53</v>
      </c>
      <c r="J4574" t="s">
        <v>67</v>
      </c>
      <c r="K4574" t="s">
        <v>77</v>
      </c>
      <c r="L4574">
        <v>72</v>
      </c>
      <c r="M4574" s="5">
        <v>8.82</v>
      </c>
      <c r="N4574" s="5">
        <f t="shared" si="71"/>
        <v>635.04</v>
      </c>
      <c r="O4574" s="5">
        <v>2.8102934437216489</v>
      </c>
      <c r="P4574" s="5">
        <f>tb_vendas[[#This Row],[Quantidade]]*tb_vendas[[#This Row],[Custo Unitário]]</f>
        <v>202.34112794795871</v>
      </c>
      <c r="Q4574" s="5">
        <f>tb_vendas[[#This Row],[Valor Total]]-tb_vendas[[#This Row],[Custo Total]]</f>
        <v>432.69887205204122</v>
      </c>
      <c r="R4574" s="2">
        <v>8</v>
      </c>
      <c r="S4574" s="3">
        <v>7</v>
      </c>
      <c r="T4574" t="s">
        <v>79</v>
      </c>
      <c r="U4574" t="s">
        <v>82</v>
      </c>
    </row>
    <row r="4575" spans="1:21" x14ac:dyDescent="0.3">
      <c r="A4575" s="3" t="s">
        <v>4659</v>
      </c>
      <c r="B4575" s="1">
        <v>45461</v>
      </c>
      <c r="C4575" s="7" t="str">
        <f>TEXT(tb_vendas[[#This Row],[Data do Pedido]],"aaaa-mm")</f>
        <v>2024-06</v>
      </c>
      <c r="D4575" s="1" t="s">
        <v>6589</v>
      </c>
      <c r="E4575" t="s">
        <v>17</v>
      </c>
      <c r="F4575" t="s">
        <v>30</v>
      </c>
      <c r="G4575" t="s">
        <v>44</v>
      </c>
      <c r="H4575" t="s">
        <v>46</v>
      </c>
      <c r="I4575" t="s">
        <v>49</v>
      </c>
      <c r="J4575" t="s">
        <v>65</v>
      </c>
      <c r="K4575" t="s">
        <v>78</v>
      </c>
      <c r="L4575">
        <v>89</v>
      </c>
      <c r="M4575" s="5">
        <v>25.52</v>
      </c>
      <c r="N4575" s="5">
        <f t="shared" si="71"/>
        <v>2271.2799999999997</v>
      </c>
      <c r="O4575" s="5">
        <v>11.224056147215277</v>
      </c>
      <c r="P4575" s="5">
        <f>tb_vendas[[#This Row],[Quantidade]]*tb_vendas[[#This Row],[Custo Unitário]]</f>
        <v>998.94099710215971</v>
      </c>
      <c r="Q4575" s="5">
        <f>tb_vendas[[#This Row],[Valor Total]]-tb_vendas[[#This Row],[Custo Total]]</f>
        <v>1272.3390028978401</v>
      </c>
      <c r="R4575" s="2">
        <v>8</v>
      </c>
      <c r="S4575" s="3">
        <v>5</v>
      </c>
      <c r="T4575" t="s">
        <v>79</v>
      </c>
      <c r="U4575" t="s">
        <v>85</v>
      </c>
    </row>
    <row r="4576" spans="1:21" x14ac:dyDescent="0.3">
      <c r="A4576" s="3" t="s">
        <v>4660</v>
      </c>
      <c r="B4576" s="1">
        <v>45461</v>
      </c>
      <c r="C4576" s="7" t="str">
        <f>TEXT(tb_vendas[[#This Row],[Data do Pedido]],"aaaa-mm")</f>
        <v>2024-06</v>
      </c>
      <c r="D4576" s="1" t="s">
        <v>6589</v>
      </c>
      <c r="E4576" t="s">
        <v>16</v>
      </c>
      <c r="F4576" t="s">
        <v>25</v>
      </c>
      <c r="G4576" t="s">
        <v>40</v>
      </c>
      <c r="H4576" t="s">
        <v>46</v>
      </c>
      <c r="I4576" t="s">
        <v>55</v>
      </c>
      <c r="J4576" t="s">
        <v>69</v>
      </c>
      <c r="K4576" t="s">
        <v>78</v>
      </c>
      <c r="L4576">
        <v>11</v>
      </c>
      <c r="M4576" s="5">
        <v>53.93</v>
      </c>
      <c r="N4576" s="5">
        <f t="shared" si="71"/>
        <v>593.23</v>
      </c>
      <c r="O4576" s="5">
        <v>14.006132114606819</v>
      </c>
      <c r="P4576" s="5">
        <f>tb_vendas[[#This Row],[Quantidade]]*tb_vendas[[#This Row],[Custo Unitário]]</f>
        <v>154.06745326067502</v>
      </c>
      <c r="Q4576" s="5">
        <f>tb_vendas[[#This Row],[Valor Total]]-tb_vendas[[#This Row],[Custo Total]]</f>
        <v>439.16254673932497</v>
      </c>
      <c r="R4576" s="2">
        <v>1</v>
      </c>
      <c r="S4576" s="3">
        <v>2</v>
      </c>
      <c r="T4576" t="s">
        <v>79</v>
      </c>
      <c r="U4576" t="s">
        <v>82</v>
      </c>
    </row>
    <row r="4577" spans="1:21" x14ac:dyDescent="0.3">
      <c r="A4577" s="3" t="s">
        <v>4661</v>
      </c>
      <c r="B4577" s="1">
        <v>45461</v>
      </c>
      <c r="C4577" s="7" t="str">
        <f>TEXT(tb_vendas[[#This Row],[Data do Pedido]],"aaaa-mm")</f>
        <v>2024-06</v>
      </c>
      <c r="D4577" s="1" t="s">
        <v>6593</v>
      </c>
      <c r="E4577" t="s">
        <v>19</v>
      </c>
      <c r="F4577" t="s">
        <v>30</v>
      </c>
      <c r="G4577" t="s">
        <v>44</v>
      </c>
      <c r="H4577" t="s">
        <v>46</v>
      </c>
      <c r="I4577" t="s">
        <v>48</v>
      </c>
      <c r="J4577" t="s">
        <v>64</v>
      </c>
      <c r="K4577" t="s">
        <v>74</v>
      </c>
      <c r="L4577">
        <v>83</v>
      </c>
      <c r="M4577" s="5">
        <v>43.36</v>
      </c>
      <c r="N4577" s="5">
        <f t="shared" si="71"/>
        <v>3598.88</v>
      </c>
      <c r="O4577" s="5">
        <v>12.373421180354379</v>
      </c>
      <c r="P4577" s="5">
        <f>tb_vendas[[#This Row],[Quantidade]]*tb_vendas[[#This Row],[Custo Unitário]]</f>
        <v>1026.9939579694135</v>
      </c>
      <c r="Q4577" s="5">
        <f>tb_vendas[[#This Row],[Valor Total]]-tb_vendas[[#This Row],[Custo Total]]</f>
        <v>2571.8860420305864</v>
      </c>
      <c r="R4577" s="2">
        <v>1</v>
      </c>
      <c r="S4577" s="3">
        <v>5</v>
      </c>
      <c r="T4577" t="s">
        <v>79</v>
      </c>
      <c r="U4577" t="s">
        <v>82</v>
      </c>
    </row>
    <row r="4578" spans="1:21" x14ac:dyDescent="0.3">
      <c r="A4578" s="3" t="s">
        <v>4662</v>
      </c>
      <c r="B4578" s="1">
        <v>45462</v>
      </c>
      <c r="C4578" s="7" t="str">
        <f>TEXT(tb_vendas[[#This Row],[Data do Pedido]],"aaaa-mm")</f>
        <v>2024-06</v>
      </c>
      <c r="D4578" s="1" t="s">
        <v>6592</v>
      </c>
      <c r="E4578" t="s">
        <v>16</v>
      </c>
      <c r="F4578" t="s">
        <v>32</v>
      </c>
      <c r="G4578" t="s">
        <v>39</v>
      </c>
      <c r="H4578" t="s">
        <v>45</v>
      </c>
      <c r="I4578" t="s">
        <v>50</v>
      </c>
      <c r="J4578" t="s">
        <v>66</v>
      </c>
      <c r="K4578" t="s">
        <v>77</v>
      </c>
      <c r="L4578">
        <v>47</v>
      </c>
      <c r="M4578" s="5">
        <v>57.97</v>
      </c>
      <c r="N4578" s="5">
        <f t="shared" si="71"/>
        <v>2724.59</v>
      </c>
      <c r="O4578" s="5">
        <v>14.62020730384498</v>
      </c>
      <c r="P4578" s="5">
        <f>tb_vendas[[#This Row],[Quantidade]]*tb_vendas[[#This Row],[Custo Unitário]]</f>
        <v>687.14974328071401</v>
      </c>
      <c r="Q4578" s="5">
        <f>tb_vendas[[#This Row],[Valor Total]]-tb_vendas[[#This Row],[Custo Total]]</f>
        <v>2037.440256719286</v>
      </c>
      <c r="R4578" s="2">
        <v>6</v>
      </c>
      <c r="S4578" s="3">
        <v>8</v>
      </c>
      <c r="T4578" t="s">
        <v>79</v>
      </c>
      <c r="U4578" t="s">
        <v>83</v>
      </c>
    </row>
    <row r="4579" spans="1:21" x14ac:dyDescent="0.3">
      <c r="A4579" s="3" t="s">
        <v>4663</v>
      </c>
      <c r="B4579" s="1">
        <v>45462</v>
      </c>
      <c r="C4579" s="7" t="str">
        <f>TEXT(tb_vendas[[#This Row],[Data do Pedido]],"aaaa-mm")</f>
        <v>2024-06</v>
      </c>
      <c r="D4579" s="1" t="s">
        <v>6589</v>
      </c>
      <c r="E4579" t="s">
        <v>22</v>
      </c>
      <c r="F4579" t="s">
        <v>35</v>
      </c>
      <c r="G4579" t="s">
        <v>44</v>
      </c>
      <c r="H4579" t="s">
        <v>46</v>
      </c>
      <c r="I4579" t="s">
        <v>57</v>
      </c>
      <c r="J4579" t="s">
        <v>66</v>
      </c>
      <c r="K4579" t="s">
        <v>75</v>
      </c>
      <c r="L4579">
        <v>23</v>
      </c>
      <c r="M4579" s="5">
        <v>32.380000000000003</v>
      </c>
      <c r="N4579" s="5">
        <f t="shared" si="71"/>
        <v>744.74</v>
      </c>
      <c r="O4579" s="5">
        <v>26.597719518630274</v>
      </c>
      <c r="P4579" s="5">
        <f>tb_vendas[[#This Row],[Quantidade]]*tb_vendas[[#This Row],[Custo Unitário]]</f>
        <v>611.74754892849626</v>
      </c>
      <c r="Q4579" s="5">
        <f>tb_vendas[[#This Row],[Valor Total]]-tb_vendas[[#This Row],[Custo Total]]</f>
        <v>132.99245107150375</v>
      </c>
      <c r="R4579" s="2">
        <v>7</v>
      </c>
      <c r="S4579" s="3">
        <v>5</v>
      </c>
      <c r="T4579" t="s">
        <v>79</v>
      </c>
      <c r="U4579" t="s">
        <v>85</v>
      </c>
    </row>
    <row r="4580" spans="1:21" x14ac:dyDescent="0.3">
      <c r="A4580" s="3" t="s">
        <v>4664</v>
      </c>
      <c r="B4580" s="1">
        <v>45462</v>
      </c>
      <c r="C4580" s="7" t="str">
        <f>TEXT(tb_vendas[[#This Row],[Data do Pedido]],"aaaa-mm")</f>
        <v>2024-06</v>
      </c>
      <c r="D4580" s="1" t="s">
        <v>6592</v>
      </c>
      <c r="E4580" t="s">
        <v>19</v>
      </c>
      <c r="F4580" t="s">
        <v>32</v>
      </c>
      <c r="G4580" t="s">
        <v>39</v>
      </c>
      <c r="H4580" t="s">
        <v>45</v>
      </c>
      <c r="I4580" t="s">
        <v>55</v>
      </c>
      <c r="J4580" t="s">
        <v>69</v>
      </c>
      <c r="K4580" t="s">
        <v>72</v>
      </c>
      <c r="L4580">
        <v>83</v>
      </c>
      <c r="M4580" s="5">
        <v>11.09</v>
      </c>
      <c r="N4580" s="5">
        <f t="shared" si="71"/>
        <v>920.47</v>
      </c>
      <c r="O4580" s="5">
        <v>8.9314809076103234</v>
      </c>
      <c r="P4580" s="5">
        <f>tb_vendas[[#This Row],[Quantidade]]*tb_vendas[[#This Row],[Custo Unitário]]</f>
        <v>741.31291533165688</v>
      </c>
      <c r="Q4580" s="5">
        <f>tb_vendas[[#This Row],[Valor Total]]-tb_vendas[[#This Row],[Custo Total]]</f>
        <v>179.15708466834315</v>
      </c>
      <c r="R4580" s="2">
        <v>8</v>
      </c>
      <c r="S4580" s="3">
        <v>10</v>
      </c>
      <c r="T4580" t="s">
        <v>79</v>
      </c>
      <c r="U4580" t="s">
        <v>84</v>
      </c>
    </row>
    <row r="4581" spans="1:21" x14ac:dyDescent="0.3">
      <c r="A4581" s="3" t="s">
        <v>4665</v>
      </c>
      <c r="B4581" s="1">
        <v>45462</v>
      </c>
      <c r="C4581" s="7" t="str">
        <f>TEXT(tb_vendas[[#This Row],[Data do Pedido]],"aaaa-mm")</f>
        <v>2024-06</v>
      </c>
      <c r="D4581" s="1" t="s">
        <v>6591</v>
      </c>
      <c r="E4581" t="s">
        <v>17</v>
      </c>
      <c r="F4581" t="s">
        <v>29</v>
      </c>
      <c r="G4581" t="s">
        <v>43</v>
      </c>
      <c r="H4581" t="s">
        <v>45</v>
      </c>
      <c r="I4581" t="s">
        <v>47</v>
      </c>
      <c r="J4581" t="s">
        <v>63</v>
      </c>
      <c r="K4581" t="s">
        <v>73</v>
      </c>
      <c r="L4581">
        <v>68</v>
      </c>
      <c r="M4581" s="5">
        <v>61.28</v>
      </c>
      <c r="N4581" s="5">
        <f t="shared" si="71"/>
        <v>4167.04</v>
      </c>
      <c r="O4581" s="5">
        <v>28.936767631132497</v>
      </c>
      <c r="P4581" s="5">
        <f>tb_vendas[[#This Row],[Quantidade]]*tb_vendas[[#This Row],[Custo Unitário]]</f>
        <v>1967.7001989170099</v>
      </c>
      <c r="Q4581" s="5">
        <f>tb_vendas[[#This Row],[Valor Total]]-tb_vendas[[#This Row],[Custo Total]]</f>
        <v>2199.3398010829901</v>
      </c>
      <c r="R4581" s="2">
        <v>4</v>
      </c>
      <c r="S4581" s="3">
        <v>7</v>
      </c>
      <c r="T4581" t="s">
        <v>80</v>
      </c>
      <c r="U4581" t="s">
        <v>84</v>
      </c>
    </row>
    <row r="4582" spans="1:21" x14ac:dyDescent="0.3">
      <c r="A4582" s="3" t="s">
        <v>4666</v>
      </c>
      <c r="B4582" s="1">
        <v>45462</v>
      </c>
      <c r="C4582" s="7" t="str">
        <f>TEXT(tb_vendas[[#This Row],[Data do Pedido]],"aaaa-mm")</f>
        <v>2024-06</v>
      </c>
      <c r="D4582" s="1" t="s">
        <v>6593</v>
      </c>
      <c r="E4582" t="s">
        <v>19</v>
      </c>
      <c r="F4582" t="s">
        <v>26</v>
      </c>
      <c r="G4582" t="s">
        <v>41</v>
      </c>
      <c r="H4582" t="s">
        <v>45</v>
      </c>
      <c r="I4582" t="s">
        <v>47</v>
      </c>
      <c r="J4582" t="s">
        <v>63</v>
      </c>
      <c r="K4582" t="s">
        <v>76</v>
      </c>
      <c r="L4582">
        <v>85</v>
      </c>
      <c r="M4582" s="5">
        <v>54.99</v>
      </c>
      <c r="N4582" s="5">
        <f t="shared" si="71"/>
        <v>4674.1500000000005</v>
      </c>
      <c r="O4582" s="5">
        <v>36.837194231138945</v>
      </c>
      <c r="P4582" s="5">
        <f>tb_vendas[[#This Row],[Quantidade]]*tb_vendas[[#This Row],[Custo Unitário]]</f>
        <v>3131.1615096468104</v>
      </c>
      <c r="Q4582" s="5">
        <f>tb_vendas[[#This Row],[Valor Total]]-tb_vendas[[#This Row],[Custo Total]]</f>
        <v>1542.9884903531902</v>
      </c>
      <c r="R4582" s="2">
        <v>8</v>
      </c>
      <c r="S4582" s="3">
        <v>3</v>
      </c>
      <c r="T4582" t="s">
        <v>79</v>
      </c>
      <c r="U4582" t="s">
        <v>82</v>
      </c>
    </row>
    <row r="4583" spans="1:21" x14ac:dyDescent="0.3">
      <c r="A4583" s="3" t="s">
        <v>4667</v>
      </c>
      <c r="B4583" s="1">
        <v>45462</v>
      </c>
      <c r="C4583" s="7" t="str">
        <f>TEXT(tb_vendas[[#This Row],[Data do Pedido]],"aaaa-mm")</f>
        <v>2024-06</v>
      </c>
      <c r="D4583" s="1" t="s">
        <v>6589</v>
      </c>
      <c r="E4583" t="s">
        <v>18</v>
      </c>
      <c r="F4583" t="s">
        <v>32</v>
      </c>
      <c r="G4583" t="s">
        <v>39</v>
      </c>
      <c r="H4583" t="s">
        <v>45</v>
      </c>
      <c r="I4583" t="s">
        <v>56</v>
      </c>
      <c r="J4583" t="s">
        <v>63</v>
      </c>
      <c r="K4583" t="s">
        <v>77</v>
      </c>
      <c r="L4583">
        <v>75</v>
      </c>
      <c r="M4583" s="5">
        <v>6.18</v>
      </c>
      <c r="N4583" s="5">
        <f t="shared" si="71"/>
        <v>463.5</v>
      </c>
      <c r="O4583" s="5">
        <v>1.8945492044793588</v>
      </c>
      <c r="P4583" s="5">
        <f>tb_vendas[[#This Row],[Quantidade]]*tb_vendas[[#This Row],[Custo Unitário]]</f>
        <v>142.09119033595192</v>
      </c>
      <c r="Q4583" s="5">
        <f>tb_vendas[[#This Row],[Valor Total]]-tb_vendas[[#This Row],[Custo Total]]</f>
        <v>321.40880966404808</v>
      </c>
      <c r="R4583" s="2">
        <v>3</v>
      </c>
      <c r="S4583" s="3">
        <v>9</v>
      </c>
      <c r="T4583" t="s">
        <v>79</v>
      </c>
      <c r="U4583" t="s">
        <v>83</v>
      </c>
    </row>
    <row r="4584" spans="1:21" x14ac:dyDescent="0.3">
      <c r="A4584" s="3" t="s">
        <v>4668</v>
      </c>
      <c r="B4584" s="1">
        <v>45463</v>
      </c>
      <c r="C4584" s="7" t="str">
        <f>TEXT(tb_vendas[[#This Row],[Data do Pedido]],"aaaa-mm")</f>
        <v>2024-06</v>
      </c>
      <c r="D4584" s="1" t="s">
        <v>6589</v>
      </c>
      <c r="E4584" t="s">
        <v>21</v>
      </c>
      <c r="F4584" t="s">
        <v>34</v>
      </c>
      <c r="G4584" t="s">
        <v>40</v>
      </c>
      <c r="H4584" t="s">
        <v>46</v>
      </c>
      <c r="I4584" t="s">
        <v>54</v>
      </c>
      <c r="J4584" t="s">
        <v>68</v>
      </c>
      <c r="K4584" t="s">
        <v>73</v>
      </c>
      <c r="L4584">
        <v>12</v>
      </c>
      <c r="M4584" s="5">
        <v>16.77</v>
      </c>
      <c r="N4584" s="5">
        <f t="shared" si="71"/>
        <v>201.24</v>
      </c>
      <c r="O4584" s="5">
        <v>5.4057310101611025</v>
      </c>
      <c r="P4584" s="5">
        <f>tb_vendas[[#This Row],[Quantidade]]*tb_vendas[[#This Row],[Custo Unitário]]</f>
        <v>64.868772121933233</v>
      </c>
      <c r="Q4584" s="5">
        <f>tb_vendas[[#This Row],[Valor Total]]-tb_vendas[[#This Row],[Custo Total]]</f>
        <v>136.37122787806678</v>
      </c>
      <c r="R4584" s="2">
        <v>2</v>
      </c>
      <c r="S4584" s="3">
        <v>0</v>
      </c>
      <c r="T4584" t="s">
        <v>80</v>
      </c>
      <c r="U4584" t="s">
        <v>82</v>
      </c>
    </row>
    <row r="4585" spans="1:21" x14ac:dyDescent="0.3">
      <c r="A4585" s="3" t="s">
        <v>4669</v>
      </c>
      <c r="B4585" s="1">
        <v>45463</v>
      </c>
      <c r="C4585" s="7" t="str">
        <f>TEXT(tb_vendas[[#This Row],[Data do Pedido]],"aaaa-mm")</f>
        <v>2024-06</v>
      </c>
      <c r="D4585" s="1" t="s">
        <v>6588</v>
      </c>
      <c r="E4585" t="s">
        <v>18</v>
      </c>
      <c r="F4585" t="s">
        <v>36</v>
      </c>
      <c r="G4585" t="s">
        <v>39</v>
      </c>
      <c r="H4585" t="s">
        <v>45</v>
      </c>
      <c r="I4585" t="s">
        <v>50</v>
      </c>
      <c r="J4585" t="s">
        <v>66</v>
      </c>
      <c r="K4585" t="s">
        <v>77</v>
      </c>
      <c r="L4585">
        <v>81</v>
      </c>
      <c r="M4585" s="5">
        <v>80.05</v>
      </c>
      <c r="N4585" s="5">
        <f t="shared" si="71"/>
        <v>6484.05</v>
      </c>
      <c r="O4585" s="5">
        <v>56.174195390941271</v>
      </c>
      <c r="P4585" s="5">
        <f>tb_vendas[[#This Row],[Quantidade]]*tb_vendas[[#This Row],[Custo Unitário]]</f>
        <v>4550.109826666243</v>
      </c>
      <c r="Q4585" s="5">
        <f>tb_vendas[[#This Row],[Valor Total]]-tb_vendas[[#This Row],[Custo Total]]</f>
        <v>1933.9401733337572</v>
      </c>
      <c r="R4585" s="2">
        <v>3</v>
      </c>
      <c r="S4585" s="3">
        <v>9</v>
      </c>
      <c r="T4585" t="s">
        <v>80</v>
      </c>
      <c r="U4585" t="s">
        <v>83</v>
      </c>
    </row>
    <row r="4586" spans="1:21" x14ac:dyDescent="0.3">
      <c r="A4586" s="3" t="s">
        <v>4670</v>
      </c>
      <c r="B4586" s="1">
        <v>45463</v>
      </c>
      <c r="C4586" s="7" t="str">
        <f>TEXT(tb_vendas[[#This Row],[Data do Pedido]],"aaaa-mm")</f>
        <v>2024-06</v>
      </c>
      <c r="D4586" s="1" t="s">
        <v>6592</v>
      </c>
      <c r="E4586" t="s">
        <v>22</v>
      </c>
      <c r="F4586" t="s">
        <v>32</v>
      </c>
      <c r="G4586" t="s">
        <v>39</v>
      </c>
      <c r="H4586" t="s">
        <v>45</v>
      </c>
      <c r="I4586" t="s">
        <v>54</v>
      </c>
      <c r="J4586" t="s">
        <v>68</v>
      </c>
      <c r="K4586" t="s">
        <v>75</v>
      </c>
      <c r="L4586">
        <v>14</v>
      </c>
      <c r="M4586" s="5">
        <v>75.64</v>
      </c>
      <c r="N4586" s="5">
        <f t="shared" si="71"/>
        <v>1058.96</v>
      </c>
      <c r="O4586" s="5">
        <v>65.213130008825516</v>
      </c>
      <c r="P4586" s="5">
        <f>tb_vendas[[#This Row],[Quantidade]]*tb_vendas[[#This Row],[Custo Unitário]]</f>
        <v>912.98382012355728</v>
      </c>
      <c r="Q4586" s="5">
        <f>tb_vendas[[#This Row],[Valor Total]]-tb_vendas[[#This Row],[Custo Total]]</f>
        <v>145.97617987644276</v>
      </c>
      <c r="R4586" s="2">
        <v>1</v>
      </c>
      <c r="S4586" s="3">
        <v>1</v>
      </c>
      <c r="T4586" t="s">
        <v>80</v>
      </c>
      <c r="U4586" t="s">
        <v>82</v>
      </c>
    </row>
    <row r="4587" spans="1:21" x14ac:dyDescent="0.3">
      <c r="A4587" s="3" t="s">
        <v>4671</v>
      </c>
      <c r="B4587" s="1">
        <v>45463</v>
      </c>
      <c r="C4587" s="7" t="str">
        <f>TEXT(tb_vendas[[#This Row],[Data do Pedido]],"aaaa-mm")</f>
        <v>2024-06</v>
      </c>
      <c r="D4587" s="1" t="s">
        <v>6589</v>
      </c>
      <c r="E4587" t="s">
        <v>19</v>
      </c>
      <c r="F4587" t="s">
        <v>34</v>
      </c>
      <c r="G4587" t="s">
        <v>40</v>
      </c>
      <c r="H4587" t="s">
        <v>46</v>
      </c>
      <c r="I4587" t="s">
        <v>52</v>
      </c>
      <c r="J4587" t="s">
        <v>67</v>
      </c>
      <c r="K4587" t="s">
        <v>72</v>
      </c>
      <c r="L4587">
        <v>45</v>
      </c>
      <c r="M4587" s="5">
        <v>16.72</v>
      </c>
      <c r="N4587" s="5">
        <f t="shared" si="71"/>
        <v>752.4</v>
      </c>
      <c r="O4587" s="5">
        <v>13.371761421913543</v>
      </c>
      <c r="P4587" s="5">
        <f>tb_vendas[[#This Row],[Quantidade]]*tb_vendas[[#This Row],[Custo Unitário]]</f>
        <v>601.72926398610946</v>
      </c>
      <c r="Q4587" s="5">
        <f>tb_vendas[[#This Row],[Valor Total]]-tb_vendas[[#This Row],[Custo Total]]</f>
        <v>150.67073601389052</v>
      </c>
      <c r="R4587" s="2">
        <v>10</v>
      </c>
      <c r="S4587" s="3">
        <v>8</v>
      </c>
      <c r="T4587" t="s">
        <v>79</v>
      </c>
      <c r="U4587" t="s">
        <v>82</v>
      </c>
    </row>
    <row r="4588" spans="1:21" x14ac:dyDescent="0.3">
      <c r="A4588" s="3" t="s">
        <v>4672</v>
      </c>
      <c r="B4588" s="1">
        <v>45463</v>
      </c>
      <c r="C4588" s="7" t="str">
        <f>TEXT(tb_vendas[[#This Row],[Data do Pedido]],"aaaa-mm")</f>
        <v>2024-06</v>
      </c>
      <c r="D4588" s="1" t="s">
        <v>6591</v>
      </c>
      <c r="E4588" t="s">
        <v>22</v>
      </c>
      <c r="F4588" t="s">
        <v>32</v>
      </c>
      <c r="G4588" t="s">
        <v>39</v>
      </c>
      <c r="H4588" t="s">
        <v>45</v>
      </c>
      <c r="I4588" t="s">
        <v>50</v>
      </c>
      <c r="J4588" t="s">
        <v>66</v>
      </c>
      <c r="K4588" t="s">
        <v>72</v>
      </c>
      <c r="L4588">
        <v>83</v>
      </c>
      <c r="M4588" s="5">
        <v>13.77</v>
      </c>
      <c r="N4588" s="5">
        <f t="shared" si="71"/>
        <v>1142.9099999999999</v>
      </c>
      <c r="O4588" s="5">
        <v>4.1207435696877353</v>
      </c>
      <c r="P4588" s="5">
        <f>tb_vendas[[#This Row],[Quantidade]]*tb_vendas[[#This Row],[Custo Unitário]]</f>
        <v>342.021716284082</v>
      </c>
      <c r="Q4588" s="5">
        <f>tb_vendas[[#This Row],[Valor Total]]-tb_vendas[[#This Row],[Custo Total]]</f>
        <v>800.88828371591785</v>
      </c>
      <c r="R4588" s="2">
        <v>3</v>
      </c>
      <c r="S4588" s="3">
        <v>6</v>
      </c>
      <c r="T4588" t="s">
        <v>81</v>
      </c>
      <c r="U4588" t="s">
        <v>82</v>
      </c>
    </row>
    <row r="4589" spans="1:21" x14ac:dyDescent="0.3">
      <c r="A4589" s="3" t="s">
        <v>4673</v>
      </c>
      <c r="B4589" s="1">
        <v>45463</v>
      </c>
      <c r="C4589" s="7" t="str">
        <f>TEXT(tb_vendas[[#This Row],[Data do Pedido]],"aaaa-mm")</f>
        <v>2024-06</v>
      </c>
      <c r="D4589" s="1" t="s">
        <v>6589</v>
      </c>
      <c r="E4589" t="s">
        <v>16</v>
      </c>
      <c r="F4589" t="s">
        <v>35</v>
      </c>
      <c r="G4589" t="s">
        <v>44</v>
      </c>
      <c r="H4589" t="s">
        <v>46</v>
      </c>
      <c r="I4589" t="s">
        <v>49</v>
      </c>
      <c r="J4589" t="s">
        <v>65</v>
      </c>
      <c r="K4589" t="s">
        <v>74</v>
      </c>
      <c r="L4589">
        <v>90</v>
      </c>
      <c r="M4589" s="5">
        <v>58.91</v>
      </c>
      <c r="N4589" s="5">
        <f t="shared" si="71"/>
        <v>5301.9</v>
      </c>
      <c r="O4589" s="5">
        <v>15.499480799394071</v>
      </c>
      <c r="P4589" s="5">
        <f>tb_vendas[[#This Row],[Quantidade]]*tb_vendas[[#This Row],[Custo Unitário]]</f>
        <v>1394.9532719454664</v>
      </c>
      <c r="Q4589" s="5">
        <f>tb_vendas[[#This Row],[Valor Total]]-tb_vendas[[#This Row],[Custo Total]]</f>
        <v>3906.9467280545332</v>
      </c>
      <c r="R4589" s="2">
        <v>8</v>
      </c>
      <c r="S4589" s="3">
        <v>7</v>
      </c>
      <c r="T4589" t="s">
        <v>81</v>
      </c>
      <c r="U4589" t="s">
        <v>82</v>
      </c>
    </row>
    <row r="4590" spans="1:21" x14ac:dyDescent="0.3">
      <c r="A4590" s="3" t="s">
        <v>4674</v>
      </c>
      <c r="B4590" s="1">
        <v>45463</v>
      </c>
      <c r="C4590" s="7" t="str">
        <f>TEXT(tb_vendas[[#This Row],[Data do Pedido]],"aaaa-mm")</f>
        <v>2024-06</v>
      </c>
      <c r="D4590" s="1" t="s">
        <v>6590</v>
      </c>
      <c r="E4590" t="s">
        <v>19</v>
      </c>
      <c r="F4590" t="s">
        <v>38</v>
      </c>
      <c r="G4590" t="s">
        <v>39</v>
      </c>
      <c r="H4590" t="s">
        <v>45</v>
      </c>
      <c r="I4590" t="s">
        <v>50</v>
      </c>
      <c r="J4590" t="s">
        <v>66</v>
      </c>
      <c r="K4590" t="s">
        <v>73</v>
      </c>
      <c r="L4590">
        <v>75</v>
      </c>
      <c r="M4590" s="5">
        <v>84.55</v>
      </c>
      <c r="N4590" s="5">
        <f t="shared" si="71"/>
        <v>6341.25</v>
      </c>
      <c r="O4590" s="5">
        <v>24.999005834277323</v>
      </c>
      <c r="P4590" s="5">
        <f>tb_vendas[[#This Row],[Quantidade]]*tb_vendas[[#This Row],[Custo Unitário]]</f>
        <v>1874.9254375707992</v>
      </c>
      <c r="Q4590" s="5">
        <f>tb_vendas[[#This Row],[Valor Total]]-tb_vendas[[#This Row],[Custo Total]]</f>
        <v>4466.3245624292013</v>
      </c>
      <c r="R4590" s="2">
        <v>5</v>
      </c>
      <c r="S4590" s="3">
        <v>2</v>
      </c>
      <c r="T4590" t="s">
        <v>81</v>
      </c>
      <c r="U4590" t="s">
        <v>82</v>
      </c>
    </row>
    <row r="4591" spans="1:21" x14ac:dyDescent="0.3">
      <c r="A4591" s="3" t="s">
        <v>4675</v>
      </c>
      <c r="B4591" s="1">
        <v>45463</v>
      </c>
      <c r="C4591" s="7" t="str">
        <f>TEXT(tb_vendas[[#This Row],[Data do Pedido]],"aaaa-mm")</f>
        <v>2024-06</v>
      </c>
      <c r="D4591" s="1" t="s">
        <v>6590</v>
      </c>
      <c r="E4591" t="s">
        <v>22</v>
      </c>
      <c r="F4591" t="s">
        <v>31</v>
      </c>
      <c r="G4591" t="s">
        <v>40</v>
      </c>
      <c r="H4591" t="s">
        <v>46</v>
      </c>
      <c r="I4591" t="s">
        <v>61</v>
      </c>
      <c r="J4591" t="s">
        <v>68</v>
      </c>
      <c r="K4591" t="s">
        <v>71</v>
      </c>
      <c r="L4591">
        <v>75</v>
      </c>
      <c r="M4591" s="5">
        <v>85.26</v>
      </c>
      <c r="N4591" s="5">
        <f t="shared" si="71"/>
        <v>6394.5</v>
      </c>
      <c r="O4591" s="5">
        <v>21.649188354533354</v>
      </c>
      <c r="P4591" s="5">
        <f>tb_vendas[[#This Row],[Quantidade]]*tb_vendas[[#This Row],[Custo Unitário]]</f>
        <v>1623.6891265900015</v>
      </c>
      <c r="Q4591" s="5">
        <f>tb_vendas[[#This Row],[Valor Total]]-tb_vendas[[#This Row],[Custo Total]]</f>
        <v>4770.8108734099987</v>
      </c>
      <c r="R4591" s="2">
        <v>5</v>
      </c>
      <c r="S4591" s="3">
        <v>5</v>
      </c>
      <c r="T4591" t="s">
        <v>80</v>
      </c>
      <c r="U4591" t="s">
        <v>84</v>
      </c>
    </row>
    <row r="4592" spans="1:21" x14ac:dyDescent="0.3">
      <c r="A4592" s="3" t="s">
        <v>4676</v>
      </c>
      <c r="B4592" s="1">
        <v>45463</v>
      </c>
      <c r="C4592" s="7" t="str">
        <f>TEXT(tb_vendas[[#This Row],[Data do Pedido]],"aaaa-mm")</f>
        <v>2024-06</v>
      </c>
      <c r="D4592" s="1" t="s">
        <v>6589</v>
      </c>
      <c r="E4592" t="s">
        <v>17</v>
      </c>
      <c r="F4592" t="s">
        <v>28</v>
      </c>
      <c r="G4592" t="s">
        <v>43</v>
      </c>
      <c r="H4592" t="s">
        <v>45</v>
      </c>
      <c r="I4592" t="s">
        <v>55</v>
      </c>
      <c r="J4592" t="s">
        <v>69</v>
      </c>
      <c r="K4592" t="s">
        <v>73</v>
      </c>
      <c r="L4592">
        <v>24</v>
      </c>
      <c r="M4592" s="5">
        <v>46.38</v>
      </c>
      <c r="N4592" s="5">
        <f t="shared" si="71"/>
        <v>1113.1200000000001</v>
      </c>
      <c r="O4592" s="5">
        <v>22.193112783875304</v>
      </c>
      <c r="P4592" s="5">
        <f>tb_vendas[[#This Row],[Quantidade]]*tb_vendas[[#This Row],[Custo Unitário]]</f>
        <v>532.63470681300726</v>
      </c>
      <c r="Q4592" s="5">
        <f>tb_vendas[[#This Row],[Valor Total]]-tb_vendas[[#This Row],[Custo Total]]</f>
        <v>580.48529318699286</v>
      </c>
      <c r="R4592" s="2">
        <v>6</v>
      </c>
      <c r="S4592" s="3">
        <v>8</v>
      </c>
      <c r="T4592" t="s">
        <v>80</v>
      </c>
      <c r="U4592" t="s">
        <v>85</v>
      </c>
    </row>
    <row r="4593" spans="1:21" x14ac:dyDescent="0.3">
      <c r="A4593" s="3" t="s">
        <v>4677</v>
      </c>
      <c r="B4593" s="1">
        <v>45463</v>
      </c>
      <c r="C4593" s="7" t="str">
        <f>TEXT(tb_vendas[[#This Row],[Data do Pedido]],"aaaa-mm")</f>
        <v>2024-06</v>
      </c>
      <c r="D4593" s="1" t="s">
        <v>6588</v>
      </c>
      <c r="E4593" t="s">
        <v>17</v>
      </c>
      <c r="F4593" t="s">
        <v>38</v>
      </c>
      <c r="G4593" t="s">
        <v>39</v>
      </c>
      <c r="H4593" t="s">
        <v>45</v>
      </c>
      <c r="I4593" t="s">
        <v>47</v>
      </c>
      <c r="J4593" t="s">
        <v>63</v>
      </c>
      <c r="K4593" t="s">
        <v>76</v>
      </c>
      <c r="L4593">
        <v>14</v>
      </c>
      <c r="M4593" s="5">
        <v>86.81</v>
      </c>
      <c r="N4593" s="5">
        <f t="shared" si="71"/>
        <v>1215.3400000000001</v>
      </c>
      <c r="O4593" s="5">
        <v>32.100487249808467</v>
      </c>
      <c r="P4593" s="5">
        <f>tb_vendas[[#This Row],[Quantidade]]*tb_vendas[[#This Row],[Custo Unitário]]</f>
        <v>449.40682149731856</v>
      </c>
      <c r="Q4593" s="5">
        <f>tb_vendas[[#This Row],[Valor Total]]-tb_vendas[[#This Row],[Custo Total]]</f>
        <v>765.93317850268159</v>
      </c>
      <c r="R4593" s="2">
        <v>2</v>
      </c>
      <c r="S4593" s="3">
        <v>3</v>
      </c>
      <c r="T4593" t="s">
        <v>79</v>
      </c>
      <c r="U4593" t="s">
        <v>85</v>
      </c>
    </row>
    <row r="4594" spans="1:21" x14ac:dyDescent="0.3">
      <c r="A4594" s="3" t="s">
        <v>4678</v>
      </c>
      <c r="B4594" s="1">
        <v>45463</v>
      </c>
      <c r="C4594" s="7" t="str">
        <f>TEXT(tb_vendas[[#This Row],[Data do Pedido]],"aaaa-mm")</f>
        <v>2024-06</v>
      </c>
      <c r="D4594" s="1" t="s">
        <v>6593</v>
      </c>
      <c r="E4594" t="s">
        <v>18</v>
      </c>
      <c r="F4594" t="s">
        <v>24</v>
      </c>
      <c r="G4594" t="s">
        <v>39</v>
      </c>
      <c r="H4594" t="s">
        <v>45</v>
      </c>
      <c r="I4594" t="s">
        <v>51</v>
      </c>
      <c r="J4594" t="s">
        <v>65</v>
      </c>
      <c r="K4594" t="s">
        <v>72</v>
      </c>
      <c r="L4594">
        <v>89</v>
      </c>
      <c r="M4594" s="5">
        <v>53.13</v>
      </c>
      <c r="N4594" s="5">
        <f t="shared" si="71"/>
        <v>4728.5700000000006</v>
      </c>
      <c r="O4594" s="5">
        <v>16.172372452401902</v>
      </c>
      <c r="P4594" s="5">
        <f>tb_vendas[[#This Row],[Quantidade]]*tb_vendas[[#This Row],[Custo Unitário]]</f>
        <v>1439.3411482637694</v>
      </c>
      <c r="Q4594" s="5">
        <f>tb_vendas[[#This Row],[Valor Total]]-tb_vendas[[#This Row],[Custo Total]]</f>
        <v>3289.2288517362313</v>
      </c>
      <c r="R4594" s="2">
        <v>1</v>
      </c>
      <c r="S4594" s="3">
        <v>2</v>
      </c>
      <c r="T4594" t="s">
        <v>79</v>
      </c>
      <c r="U4594" t="s">
        <v>82</v>
      </c>
    </row>
    <row r="4595" spans="1:21" x14ac:dyDescent="0.3">
      <c r="A4595" s="3" t="s">
        <v>4679</v>
      </c>
      <c r="B4595" s="1">
        <v>45463</v>
      </c>
      <c r="C4595" s="7" t="str">
        <f>TEXT(tb_vendas[[#This Row],[Data do Pedido]],"aaaa-mm")</f>
        <v>2024-06</v>
      </c>
      <c r="D4595" s="1" t="s">
        <v>6592</v>
      </c>
      <c r="E4595" t="s">
        <v>16</v>
      </c>
      <c r="F4595" t="s">
        <v>28</v>
      </c>
      <c r="G4595" t="s">
        <v>43</v>
      </c>
      <c r="H4595" t="s">
        <v>45</v>
      </c>
      <c r="I4595" t="s">
        <v>58</v>
      </c>
      <c r="J4595" t="s">
        <v>64</v>
      </c>
      <c r="K4595" t="s">
        <v>76</v>
      </c>
      <c r="L4595">
        <v>40</v>
      </c>
      <c r="M4595" s="5">
        <v>85.07</v>
      </c>
      <c r="N4595" s="5">
        <f t="shared" si="71"/>
        <v>3402.7999999999997</v>
      </c>
      <c r="O4595" s="5">
        <v>41.015191366729688</v>
      </c>
      <c r="P4595" s="5">
        <f>tb_vendas[[#This Row],[Quantidade]]*tb_vendas[[#This Row],[Custo Unitário]]</f>
        <v>1640.6076546691875</v>
      </c>
      <c r="Q4595" s="5">
        <f>tb_vendas[[#This Row],[Valor Total]]-tb_vendas[[#This Row],[Custo Total]]</f>
        <v>1762.1923453308123</v>
      </c>
      <c r="R4595" s="2">
        <v>10</v>
      </c>
      <c r="S4595" s="3">
        <v>4</v>
      </c>
      <c r="T4595" t="s">
        <v>79</v>
      </c>
      <c r="U4595" t="s">
        <v>83</v>
      </c>
    </row>
    <row r="4596" spans="1:21" x14ac:dyDescent="0.3">
      <c r="A4596" s="3" t="s">
        <v>4680</v>
      </c>
      <c r="B4596" s="1">
        <v>45464</v>
      </c>
      <c r="C4596" s="7" t="str">
        <f>TEXT(tb_vendas[[#This Row],[Data do Pedido]],"aaaa-mm")</f>
        <v>2024-06</v>
      </c>
      <c r="D4596" s="1" t="s">
        <v>6591</v>
      </c>
      <c r="E4596" t="s">
        <v>17</v>
      </c>
      <c r="F4596" t="s">
        <v>24</v>
      </c>
      <c r="G4596" t="s">
        <v>39</v>
      </c>
      <c r="H4596" t="s">
        <v>45</v>
      </c>
      <c r="I4596" t="s">
        <v>47</v>
      </c>
      <c r="J4596" t="s">
        <v>63</v>
      </c>
      <c r="K4596" t="s">
        <v>77</v>
      </c>
      <c r="L4596">
        <v>91</v>
      </c>
      <c r="M4596" s="5">
        <v>41.17</v>
      </c>
      <c r="N4596" s="5">
        <f t="shared" si="71"/>
        <v>3746.4700000000003</v>
      </c>
      <c r="O4596" s="5">
        <v>21.026432790964755</v>
      </c>
      <c r="P4596" s="5">
        <f>tb_vendas[[#This Row],[Quantidade]]*tb_vendas[[#This Row],[Custo Unitário]]</f>
        <v>1913.4053839777928</v>
      </c>
      <c r="Q4596" s="5">
        <f>tb_vendas[[#This Row],[Valor Total]]-tb_vendas[[#This Row],[Custo Total]]</f>
        <v>1833.0646160222075</v>
      </c>
      <c r="R4596" s="2">
        <v>2</v>
      </c>
      <c r="S4596" s="3">
        <v>3</v>
      </c>
      <c r="T4596" t="s">
        <v>80</v>
      </c>
      <c r="U4596" t="s">
        <v>82</v>
      </c>
    </row>
    <row r="4597" spans="1:21" x14ac:dyDescent="0.3">
      <c r="A4597" s="3" t="s">
        <v>4681</v>
      </c>
      <c r="B4597" s="1">
        <v>45464</v>
      </c>
      <c r="C4597" s="7" t="str">
        <f>TEXT(tb_vendas[[#This Row],[Data do Pedido]],"aaaa-mm")</f>
        <v>2024-06</v>
      </c>
      <c r="D4597" s="1" t="s">
        <v>6593</v>
      </c>
      <c r="E4597" t="s">
        <v>22</v>
      </c>
      <c r="F4597" t="s">
        <v>25</v>
      </c>
      <c r="G4597" t="s">
        <v>40</v>
      </c>
      <c r="H4597" t="s">
        <v>46</v>
      </c>
      <c r="I4597" t="s">
        <v>51</v>
      </c>
      <c r="J4597" t="s">
        <v>65</v>
      </c>
      <c r="K4597" t="s">
        <v>73</v>
      </c>
      <c r="L4597">
        <v>74</v>
      </c>
      <c r="M4597" s="5">
        <v>66.37</v>
      </c>
      <c r="N4597" s="5">
        <f t="shared" si="71"/>
        <v>4911.38</v>
      </c>
      <c r="O4597" s="5">
        <v>16.846088631823282</v>
      </c>
      <c r="P4597" s="5">
        <f>tb_vendas[[#This Row],[Quantidade]]*tb_vendas[[#This Row],[Custo Unitário]]</f>
        <v>1246.6105587549227</v>
      </c>
      <c r="Q4597" s="5">
        <f>tb_vendas[[#This Row],[Valor Total]]-tb_vendas[[#This Row],[Custo Total]]</f>
        <v>3664.7694412450774</v>
      </c>
      <c r="R4597" s="2">
        <v>8</v>
      </c>
      <c r="S4597" s="3">
        <v>6</v>
      </c>
      <c r="T4597" t="s">
        <v>80</v>
      </c>
      <c r="U4597" t="s">
        <v>84</v>
      </c>
    </row>
    <row r="4598" spans="1:21" x14ac:dyDescent="0.3">
      <c r="A4598" s="3" t="s">
        <v>4682</v>
      </c>
      <c r="B4598" s="1">
        <v>45464</v>
      </c>
      <c r="C4598" s="7" t="str">
        <f>TEXT(tb_vendas[[#This Row],[Data do Pedido]],"aaaa-mm")</f>
        <v>2024-06</v>
      </c>
      <c r="D4598" s="1" t="s">
        <v>6593</v>
      </c>
      <c r="E4598" t="s">
        <v>20</v>
      </c>
      <c r="F4598" t="s">
        <v>27</v>
      </c>
      <c r="G4598" t="s">
        <v>42</v>
      </c>
      <c r="H4598" t="s">
        <v>46</v>
      </c>
      <c r="I4598" t="s">
        <v>56</v>
      </c>
      <c r="J4598" t="s">
        <v>63</v>
      </c>
      <c r="K4598" t="s">
        <v>73</v>
      </c>
      <c r="L4598">
        <v>24</v>
      </c>
      <c r="M4598" s="5">
        <v>32.64</v>
      </c>
      <c r="N4598" s="5">
        <f t="shared" si="71"/>
        <v>783.36</v>
      </c>
      <c r="O4598" s="5">
        <v>19.518403988237996</v>
      </c>
      <c r="P4598" s="5">
        <f>tb_vendas[[#This Row],[Quantidade]]*tb_vendas[[#This Row],[Custo Unitário]]</f>
        <v>468.44169571771192</v>
      </c>
      <c r="Q4598" s="5">
        <f>tb_vendas[[#This Row],[Valor Total]]-tb_vendas[[#This Row],[Custo Total]]</f>
        <v>314.91830428228809</v>
      </c>
      <c r="R4598" s="2">
        <v>9</v>
      </c>
      <c r="S4598" s="3">
        <v>0</v>
      </c>
      <c r="T4598" t="s">
        <v>79</v>
      </c>
      <c r="U4598" t="s">
        <v>82</v>
      </c>
    </row>
    <row r="4599" spans="1:21" x14ac:dyDescent="0.3">
      <c r="A4599" s="3" t="s">
        <v>4683</v>
      </c>
      <c r="B4599" s="1">
        <v>45464</v>
      </c>
      <c r="C4599" s="7" t="str">
        <f>TEXT(tb_vendas[[#This Row],[Data do Pedido]],"aaaa-mm")</f>
        <v>2024-06</v>
      </c>
      <c r="D4599" s="1" t="s">
        <v>6589</v>
      </c>
      <c r="E4599" t="s">
        <v>23</v>
      </c>
      <c r="F4599" t="s">
        <v>37</v>
      </c>
      <c r="G4599" t="s">
        <v>41</v>
      </c>
      <c r="H4599" t="s">
        <v>45</v>
      </c>
      <c r="I4599" t="s">
        <v>51</v>
      </c>
      <c r="J4599" t="s">
        <v>65</v>
      </c>
      <c r="K4599" t="s">
        <v>72</v>
      </c>
      <c r="L4599">
        <v>30</v>
      </c>
      <c r="M4599" s="5">
        <v>33.549999999999997</v>
      </c>
      <c r="N4599" s="5">
        <f t="shared" si="71"/>
        <v>1006.4999999999999</v>
      </c>
      <c r="O4599" s="5">
        <v>9.5462021253224645</v>
      </c>
      <c r="P4599" s="5">
        <f>tb_vendas[[#This Row],[Quantidade]]*tb_vendas[[#This Row],[Custo Unitário]]</f>
        <v>286.38606375967396</v>
      </c>
      <c r="Q4599" s="5">
        <f>tb_vendas[[#This Row],[Valor Total]]-tb_vendas[[#This Row],[Custo Total]]</f>
        <v>720.11393624032598</v>
      </c>
      <c r="R4599" s="2">
        <v>8</v>
      </c>
      <c r="S4599" s="3">
        <v>7</v>
      </c>
      <c r="T4599" t="s">
        <v>80</v>
      </c>
      <c r="U4599" t="s">
        <v>82</v>
      </c>
    </row>
    <row r="4600" spans="1:21" x14ac:dyDescent="0.3">
      <c r="A4600" s="3" t="s">
        <v>4684</v>
      </c>
      <c r="B4600" s="1">
        <v>45465</v>
      </c>
      <c r="C4600" s="7" t="str">
        <f>TEXT(tb_vendas[[#This Row],[Data do Pedido]],"aaaa-mm")</f>
        <v>2024-06</v>
      </c>
      <c r="D4600" s="1" t="s">
        <v>6588</v>
      </c>
      <c r="E4600" t="s">
        <v>23</v>
      </c>
      <c r="F4600" t="s">
        <v>24</v>
      </c>
      <c r="G4600" t="s">
        <v>39</v>
      </c>
      <c r="H4600" t="s">
        <v>45</v>
      </c>
      <c r="I4600" t="s">
        <v>50</v>
      </c>
      <c r="J4600" t="s">
        <v>66</v>
      </c>
      <c r="K4600" t="s">
        <v>75</v>
      </c>
      <c r="L4600">
        <v>21</v>
      </c>
      <c r="M4600" s="5">
        <v>45.89</v>
      </c>
      <c r="N4600" s="5">
        <f t="shared" si="71"/>
        <v>963.69</v>
      </c>
      <c r="O4600" s="5">
        <v>34.916725561172036</v>
      </c>
      <c r="P4600" s="5">
        <f>tb_vendas[[#This Row],[Quantidade]]*tb_vendas[[#This Row],[Custo Unitário]]</f>
        <v>733.25123678461273</v>
      </c>
      <c r="Q4600" s="5">
        <f>tb_vendas[[#This Row],[Valor Total]]-tb_vendas[[#This Row],[Custo Total]]</f>
        <v>230.43876321538733</v>
      </c>
      <c r="R4600" s="2">
        <v>10</v>
      </c>
      <c r="S4600" s="3">
        <v>0</v>
      </c>
      <c r="T4600" t="s">
        <v>81</v>
      </c>
      <c r="U4600" t="s">
        <v>82</v>
      </c>
    </row>
    <row r="4601" spans="1:21" x14ac:dyDescent="0.3">
      <c r="A4601" s="3" t="s">
        <v>4685</v>
      </c>
      <c r="B4601" s="1">
        <v>45465</v>
      </c>
      <c r="C4601" s="7" t="str">
        <f>TEXT(tb_vendas[[#This Row],[Data do Pedido]],"aaaa-mm")</f>
        <v>2024-06</v>
      </c>
      <c r="D4601" s="1" t="s">
        <v>6590</v>
      </c>
      <c r="E4601" t="s">
        <v>19</v>
      </c>
      <c r="F4601" t="s">
        <v>38</v>
      </c>
      <c r="G4601" t="s">
        <v>39</v>
      </c>
      <c r="H4601" t="s">
        <v>45</v>
      </c>
      <c r="I4601" t="s">
        <v>60</v>
      </c>
      <c r="J4601" t="s">
        <v>69</v>
      </c>
      <c r="K4601" t="s">
        <v>77</v>
      </c>
      <c r="L4601">
        <v>32</v>
      </c>
      <c r="M4601" s="5">
        <v>44.46</v>
      </c>
      <c r="N4601" s="5">
        <f t="shared" si="71"/>
        <v>1422.72</v>
      </c>
      <c r="O4601" s="5">
        <v>14.877733998145967</v>
      </c>
      <c r="P4601" s="5">
        <f>tb_vendas[[#This Row],[Quantidade]]*tb_vendas[[#This Row],[Custo Unitário]]</f>
        <v>476.08748794067094</v>
      </c>
      <c r="Q4601" s="5">
        <f>tb_vendas[[#This Row],[Valor Total]]-tb_vendas[[#This Row],[Custo Total]]</f>
        <v>946.63251205932909</v>
      </c>
      <c r="R4601" s="2">
        <v>6</v>
      </c>
      <c r="S4601" s="3">
        <v>10</v>
      </c>
      <c r="T4601" t="s">
        <v>79</v>
      </c>
      <c r="U4601" t="s">
        <v>85</v>
      </c>
    </row>
    <row r="4602" spans="1:21" x14ac:dyDescent="0.3">
      <c r="A4602" s="3" t="s">
        <v>4686</v>
      </c>
      <c r="B4602" s="1">
        <v>45465</v>
      </c>
      <c r="C4602" s="7" t="str">
        <f>TEXT(tb_vendas[[#This Row],[Data do Pedido]],"aaaa-mm")</f>
        <v>2024-06</v>
      </c>
      <c r="D4602" s="1" t="s">
        <v>6591</v>
      </c>
      <c r="E4602" t="s">
        <v>19</v>
      </c>
      <c r="F4602" t="s">
        <v>24</v>
      </c>
      <c r="G4602" t="s">
        <v>39</v>
      </c>
      <c r="H4602" t="s">
        <v>45</v>
      </c>
      <c r="I4602" t="s">
        <v>55</v>
      </c>
      <c r="J4602" t="s">
        <v>69</v>
      </c>
      <c r="K4602" t="s">
        <v>78</v>
      </c>
      <c r="L4602">
        <v>63</v>
      </c>
      <c r="M4602" s="5">
        <v>12.43</v>
      </c>
      <c r="N4602" s="5">
        <f t="shared" si="71"/>
        <v>783.09</v>
      </c>
      <c r="O4602" s="5">
        <v>4.7061155434026709</v>
      </c>
      <c r="P4602" s="5">
        <f>tb_vendas[[#This Row],[Quantidade]]*tb_vendas[[#This Row],[Custo Unitário]]</f>
        <v>296.48527923436825</v>
      </c>
      <c r="Q4602" s="5">
        <f>tb_vendas[[#This Row],[Valor Total]]-tb_vendas[[#This Row],[Custo Total]]</f>
        <v>486.60472076563178</v>
      </c>
      <c r="R4602" s="2">
        <v>5</v>
      </c>
      <c r="S4602" s="3">
        <v>4</v>
      </c>
      <c r="T4602" t="s">
        <v>80</v>
      </c>
      <c r="U4602" t="s">
        <v>83</v>
      </c>
    </row>
    <row r="4603" spans="1:21" x14ac:dyDescent="0.3">
      <c r="A4603" s="3" t="s">
        <v>4687</v>
      </c>
      <c r="B4603" s="1">
        <v>45465</v>
      </c>
      <c r="C4603" s="7" t="str">
        <f>TEXT(tb_vendas[[#This Row],[Data do Pedido]],"aaaa-mm")</f>
        <v>2024-06</v>
      </c>
      <c r="D4603" s="1" t="s">
        <v>6591</v>
      </c>
      <c r="E4603" t="s">
        <v>20</v>
      </c>
      <c r="F4603" t="s">
        <v>34</v>
      </c>
      <c r="G4603" t="s">
        <v>40</v>
      </c>
      <c r="H4603" t="s">
        <v>46</v>
      </c>
      <c r="I4603" t="s">
        <v>62</v>
      </c>
      <c r="J4603" t="s">
        <v>70</v>
      </c>
      <c r="K4603" t="s">
        <v>72</v>
      </c>
      <c r="L4603">
        <v>21</v>
      </c>
      <c r="M4603" s="5">
        <v>83.58</v>
      </c>
      <c r="N4603" s="5">
        <f t="shared" si="71"/>
        <v>1755.18</v>
      </c>
      <c r="O4603" s="5">
        <v>32.20732703059933</v>
      </c>
      <c r="P4603" s="5">
        <f>tb_vendas[[#This Row],[Quantidade]]*tb_vendas[[#This Row],[Custo Unitário]]</f>
        <v>676.3538676425859</v>
      </c>
      <c r="Q4603" s="5">
        <f>tb_vendas[[#This Row],[Valor Total]]-tb_vendas[[#This Row],[Custo Total]]</f>
        <v>1078.8261323574143</v>
      </c>
      <c r="R4603" s="2">
        <v>6</v>
      </c>
      <c r="S4603" s="3">
        <v>1</v>
      </c>
      <c r="T4603" t="s">
        <v>80</v>
      </c>
      <c r="U4603" t="s">
        <v>83</v>
      </c>
    </row>
    <row r="4604" spans="1:21" x14ac:dyDescent="0.3">
      <c r="A4604" s="3" t="s">
        <v>4688</v>
      </c>
      <c r="B4604" s="1">
        <v>45465</v>
      </c>
      <c r="C4604" s="7" t="str">
        <f>TEXT(tb_vendas[[#This Row],[Data do Pedido]],"aaaa-mm")</f>
        <v>2024-06</v>
      </c>
      <c r="D4604" s="1" t="s">
        <v>6589</v>
      </c>
      <c r="E4604" t="s">
        <v>22</v>
      </c>
      <c r="F4604" t="s">
        <v>24</v>
      </c>
      <c r="G4604" t="s">
        <v>39</v>
      </c>
      <c r="H4604" t="s">
        <v>45</v>
      </c>
      <c r="I4604" t="s">
        <v>48</v>
      </c>
      <c r="J4604" t="s">
        <v>64</v>
      </c>
      <c r="K4604" t="s">
        <v>77</v>
      </c>
      <c r="L4604">
        <v>94</v>
      </c>
      <c r="M4604" s="5">
        <v>21.53</v>
      </c>
      <c r="N4604" s="5">
        <f t="shared" si="71"/>
        <v>2023.8200000000002</v>
      </c>
      <c r="O4604" s="5">
        <v>5.9682113525534</v>
      </c>
      <c r="P4604" s="5">
        <f>tb_vendas[[#This Row],[Quantidade]]*tb_vendas[[#This Row],[Custo Unitário]]</f>
        <v>561.0118671400196</v>
      </c>
      <c r="Q4604" s="5">
        <f>tb_vendas[[#This Row],[Valor Total]]-tb_vendas[[#This Row],[Custo Total]]</f>
        <v>1462.8081328599806</v>
      </c>
      <c r="R4604" s="2">
        <v>1</v>
      </c>
      <c r="S4604" s="3">
        <v>8</v>
      </c>
      <c r="T4604" t="s">
        <v>81</v>
      </c>
      <c r="U4604" t="s">
        <v>84</v>
      </c>
    </row>
    <row r="4605" spans="1:21" x14ac:dyDescent="0.3">
      <c r="A4605" s="3" t="s">
        <v>4689</v>
      </c>
      <c r="B4605" s="1">
        <v>45466</v>
      </c>
      <c r="C4605" s="7" t="str">
        <f>TEXT(tb_vendas[[#This Row],[Data do Pedido]],"aaaa-mm")</f>
        <v>2024-06</v>
      </c>
      <c r="D4605" s="1" t="s">
        <v>6588</v>
      </c>
      <c r="E4605" t="s">
        <v>17</v>
      </c>
      <c r="F4605" t="s">
        <v>31</v>
      </c>
      <c r="G4605" t="s">
        <v>40</v>
      </c>
      <c r="H4605" t="s">
        <v>46</v>
      </c>
      <c r="I4605" t="s">
        <v>54</v>
      </c>
      <c r="J4605" t="s">
        <v>68</v>
      </c>
      <c r="K4605" t="s">
        <v>78</v>
      </c>
      <c r="L4605">
        <v>97</v>
      </c>
      <c r="M4605" s="5">
        <v>13.25</v>
      </c>
      <c r="N4605" s="5">
        <f t="shared" si="71"/>
        <v>1285.25</v>
      </c>
      <c r="O4605" s="5">
        <v>5.0768849701170184</v>
      </c>
      <c r="P4605" s="5">
        <f>tb_vendas[[#This Row],[Quantidade]]*tb_vendas[[#This Row],[Custo Unitário]]</f>
        <v>492.45784210135076</v>
      </c>
      <c r="Q4605" s="5">
        <f>tb_vendas[[#This Row],[Valor Total]]-tb_vendas[[#This Row],[Custo Total]]</f>
        <v>792.79215789864929</v>
      </c>
      <c r="R4605" s="2">
        <v>4</v>
      </c>
      <c r="S4605" s="3">
        <v>2</v>
      </c>
      <c r="T4605" t="s">
        <v>79</v>
      </c>
      <c r="U4605" t="s">
        <v>84</v>
      </c>
    </row>
    <row r="4606" spans="1:21" x14ac:dyDescent="0.3">
      <c r="A4606" s="3" t="s">
        <v>4690</v>
      </c>
      <c r="B4606" s="1">
        <v>45466</v>
      </c>
      <c r="C4606" s="7" t="str">
        <f>TEXT(tb_vendas[[#This Row],[Data do Pedido]],"aaaa-mm")</f>
        <v>2024-06</v>
      </c>
      <c r="D4606" s="1" t="s">
        <v>6591</v>
      </c>
      <c r="E4606" t="s">
        <v>17</v>
      </c>
      <c r="F4606" t="s">
        <v>25</v>
      </c>
      <c r="G4606" t="s">
        <v>40</v>
      </c>
      <c r="H4606" t="s">
        <v>46</v>
      </c>
      <c r="I4606" t="s">
        <v>49</v>
      </c>
      <c r="J4606" t="s">
        <v>65</v>
      </c>
      <c r="K4606" t="s">
        <v>76</v>
      </c>
      <c r="L4606">
        <v>47</v>
      </c>
      <c r="M4606" s="5">
        <v>5.19</v>
      </c>
      <c r="N4606" s="5">
        <f t="shared" si="71"/>
        <v>243.93</v>
      </c>
      <c r="O4606" s="5">
        <v>3.2015344952386893</v>
      </c>
      <c r="P4606" s="5">
        <f>tb_vendas[[#This Row],[Quantidade]]*tb_vendas[[#This Row],[Custo Unitário]]</f>
        <v>150.47212127621839</v>
      </c>
      <c r="Q4606" s="5">
        <f>tb_vendas[[#This Row],[Valor Total]]-tb_vendas[[#This Row],[Custo Total]]</f>
        <v>93.457878723781619</v>
      </c>
      <c r="R4606" s="2">
        <v>3</v>
      </c>
      <c r="S4606" s="3">
        <v>8</v>
      </c>
      <c r="T4606" t="s">
        <v>81</v>
      </c>
      <c r="U4606" t="s">
        <v>85</v>
      </c>
    </row>
    <row r="4607" spans="1:21" x14ac:dyDescent="0.3">
      <c r="A4607" s="3" t="s">
        <v>4691</v>
      </c>
      <c r="B4607" s="1">
        <v>45466</v>
      </c>
      <c r="C4607" s="7" t="str">
        <f>TEXT(tb_vendas[[#This Row],[Data do Pedido]],"aaaa-mm")</f>
        <v>2024-06</v>
      </c>
      <c r="D4607" s="1" t="s">
        <v>6592</v>
      </c>
      <c r="E4607" t="s">
        <v>21</v>
      </c>
      <c r="F4607" t="s">
        <v>34</v>
      </c>
      <c r="G4607" t="s">
        <v>40</v>
      </c>
      <c r="H4607" t="s">
        <v>46</v>
      </c>
      <c r="I4607" t="s">
        <v>53</v>
      </c>
      <c r="J4607" t="s">
        <v>67</v>
      </c>
      <c r="K4607" t="s">
        <v>78</v>
      </c>
      <c r="L4607">
        <v>1</v>
      </c>
      <c r="M4607" s="5">
        <v>90.62</v>
      </c>
      <c r="N4607" s="5">
        <f t="shared" si="71"/>
        <v>90.62</v>
      </c>
      <c r="O4607" s="5">
        <v>42.062750495634063</v>
      </c>
      <c r="P4607" s="5">
        <f>tb_vendas[[#This Row],[Quantidade]]*tb_vendas[[#This Row],[Custo Unitário]]</f>
        <v>42.062750495634063</v>
      </c>
      <c r="Q4607" s="5">
        <f>tb_vendas[[#This Row],[Valor Total]]-tb_vendas[[#This Row],[Custo Total]]</f>
        <v>48.557249504365942</v>
      </c>
      <c r="R4607" s="2">
        <v>3</v>
      </c>
      <c r="S4607" s="3">
        <v>7</v>
      </c>
      <c r="T4607" t="s">
        <v>81</v>
      </c>
      <c r="U4607" t="s">
        <v>84</v>
      </c>
    </row>
    <row r="4608" spans="1:21" x14ac:dyDescent="0.3">
      <c r="A4608" s="3" t="s">
        <v>4692</v>
      </c>
      <c r="B4608" s="1">
        <v>45466</v>
      </c>
      <c r="C4608" s="7" t="str">
        <f>TEXT(tb_vendas[[#This Row],[Data do Pedido]],"aaaa-mm")</f>
        <v>2024-06</v>
      </c>
      <c r="D4608" s="1" t="s">
        <v>6592</v>
      </c>
      <c r="E4608" t="s">
        <v>19</v>
      </c>
      <c r="F4608" t="s">
        <v>24</v>
      </c>
      <c r="G4608" t="s">
        <v>39</v>
      </c>
      <c r="H4608" t="s">
        <v>45</v>
      </c>
      <c r="I4608" t="s">
        <v>55</v>
      </c>
      <c r="J4608" t="s">
        <v>69</v>
      </c>
      <c r="K4608" t="s">
        <v>78</v>
      </c>
      <c r="L4608">
        <v>60</v>
      </c>
      <c r="M4608" s="5">
        <v>35.119999999999997</v>
      </c>
      <c r="N4608" s="5">
        <f t="shared" si="71"/>
        <v>2107.1999999999998</v>
      </c>
      <c r="O4608" s="5">
        <v>16.952832963045193</v>
      </c>
      <c r="P4608" s="5">
        <f>tb_vendas[[#This Row],[Quantidade]]*tb_vendas[[#This Row],[Custo Unitário]]</f>
        <v>1017.1699777827116</v>
      </c>
      <c r="Q4608" s="5">
        <f>tb_vendas[[#This Row],[Valor Total]]-tb_vendas[[#This Row],[Custo Total]]</f>
        <v>1090.0300222172882</v>
      </c>
      <c r="R4608" s="2">
        <v>10</v>
      </c>
      <c r="S4608" s="3">
        <v>10</v>
      </c>
      <c r="T4608" t="s">
        <v>80</v>
      </c>
      <c r="U4608" t="s">
        <v>84</v>
      </c>
    </row>
    <row r="4609" spans="1:21" x14ac:dyDescent="0.3">
      <c r="A4609" s="3" t="s">
        <v>4693</v>
      </c>
      <c r="B4609" s="1">
        <v>45466</v>
      </c>
      <c r="C4609" s="7" t="str">
        <f>TEXT(tb_vendas[[#This Row],[Data do Pedido]],"aaaa-mm")</f>
        <v>2024-06</v>
      </c>
      <c r="D4609" s="1" t="s">
        <v>6588</v>
      </c>
      <c r="E4609" t="s">
        <v>17</v>
      </c>
      <c r="F4609" t="s">
        <v>32</v>
      </c>
      <c r="G4609" t="s">
        <v>39</v>
      </c>
      <c r="H4609" t="s">
        <v>45</v>
      </c>
      <c r="I4609" t="s">
        <v>62</v>
      </c>
      <c r="J4609" t="s">
        <v>70</v>
      </c>
      <c r="K4609" t="s">
        <v>71</v>
      </c>
      <c r="L4609">
        <v>55</v>
      </c>
      <c r="M4609" s="5">
        <v>57.76</v>
      </c>
      <c r="N4609" s="5">
        <f t="shared" si="71"/>
        <v>3176.7999999999997</v>
      </c>
      <c r="O4609" s="5">
        <v>26.555911381325529</v>
      </c>
      <c r="P4609" s="5">
        <f>tb_vendas[[#This Row],[Quantidade]]*tb_vendas[[#This Row],[Custo Unitário]]</f>
        <v>1460.5751259729041</v>
      </c>
      <c r="Q4609" s="5">
        <f>tb_vendas[[#This Row],[Valor Total]]-tb_vendas[[#This Row],[Custo Total]]</f>
        <v>1716.2248740270957</v>
      </c>
      <c r="R4609" s="2">
        <v>7</v>
      </c>
      <c r="S4609" s="3">
        <v>0</v>
      </c>
      <c r="T4609" t="s">
        <v>79</v>
      </c>
      <c r="U4609" t="s">
        <v>82</v>
      </c>
    </row>
    <row r="4610" spans="1:21" x14ac:dyDescent="0.3">
      <c r="A4610" s="3" t="s">
        <v>4694</v>
      </c>
      <c r="B4610" s="1">
        <v>45466</v>
      </c>
      <c r="C4610" s="7" t="str">
        <f>TEXT(tb_vendas[[#This Row],[Data do Pedido]],"aaaa-mm")</f>
        <v>2024-06</v>
      </c>
      <c r="D4610" s="1" t="s">
        <v>6589</v>
      </c>
      <c r="E4610" t="s">
        <v>21</v>
      </c>
      <c r="F4610" t="s">
        <v>32</v>
      </c>
      <c r="G4610" t="s">
        <v>39</v>
      </c>
      <c r="H4610" t="s">
        <v>45</v>
      </c>
      <c r="I4610" t="s">
        <v>54</v>
      </c>
      <c r="J4610" t="s">
        <v>68</v>
      </c>
      <c r="K4610" t="s">
        <v>71</v>
      </c>
      <c r="L4610">
        <v>35</v>
      </c>
      <c r="M4610" s="5">
        <v>71.95</v>
      </c>
      <c r="N4610" s="5">
        <f t="shared" si="71"/>
        <v>2518.25</v>
      </c>
      <c r="O4610" s="5">
        <v>18.230989309824064</v>
      </c>
      <c r="P4610" s="5">
        <f>tb_vendas[[#This Row],[Quantidade]]*tb_vendas[[#This Row],[Custo Unitário]]</f>
        <v>638.08462584384222</v>
      </c>
      <c r="Q4610" s="5">
        <f>tb_vendas[[#This Row],[Valor Total]]-tb_vendas[[#This Row],[Custo Total]]</f>
        <v>1880.1653741561577</v>
      </c>
      <c r="R4610" s="2">
        <v>6</v>
      </c>
      <c r="S4610" s="3">
        <v>4</v>
      </c>
      <c r="T4610" t="s">
        <v>80</v>
      </c>
      <c r="U4610" t="s">
        <v>84</v>
      </c>
    </row>
    <row r="4611" spans="1:21" x14ac:dyDescent="0.3">
      <c r="A4611" s="3" t="s">
        <v>4695</v>
      </c>
      <c r="B4611" s="1">
        <v>45466</v>
      </c>
      <c r="C4611" s="7" t="str">
        <f>TEXT(tb_vendas[[#This Row],[Data do Pedido]],"aaaa-mm")</f>
        <v>2024-06</v>
      </c>
      <c r="D4611" s="1" t="s">
        <v>6591</v>
      </c>
      <c r="E4611" t="s">
        <v>19</v>
      </c>
      <c r="F4611" t="s">
        <v>31</v>
      </c>
      <c r="G4611" t="s">
        <v>40</v>
      </c>
      <c r="H4611" t="s">
        <v>46</v>
      </c>
      <c r="I4611" t="s">
        <v>50</v>
      </c>
      <c r="J4611" t="s">
        <v>66</v>
      </c>
      <c r="K4611" t="s">
        <v>78</v>
      </c>
      <c r="L4611">
        <v>97</v>
      </c>
      <c r="M4611" s="5">
        <v>77.81</v>
      </c>
      <c r="N4611" s="5">
        <f t="shared" ref="N4611:N4674" si="72">L4611*M4611</f>
        <v>7547.5700000000006</v>
      </c>
      <c r="O4611" s="5">
        <v>38.991153373574029</v>
      </c>
      <c r="P4611" s="5">
        <f>tb_vendas[[#This Row],[Quantidade]]*tb_vendas[[#This Row],[Custo Unitário]]</f>
        <v>3782.141877236681</v>
      </c>
      <c r="Q4611" s="5">
        <f>tb_vendas[[#This Row],[Valor Total]]-tb_vendas[[#This Row],[Custo Total]]</f>
        <v>3765.4281227633196</v>
      </c>
      <c r="R4611" s="2">
        <v>9</v>
      </c>
      <c r="S4611" s="3">
        <v>7</v>
      </c>
      <c r="T4611" t="s">
        <v>79</v>
      </c>
      <c r="U4611" t="s">
        <v>83</v>
      </c>
    </row>
    <row r="4612" spans="1:21" x14ac:dyDescent="0.3">
      <c r="A4612" s="3" t="s">
        <v>4696</v>
      </c>
      <c r="B4612" s="1">
        <v>45467</v>
      </c>
      <c r="C4612" s="7" t="str">
        <f>TEXT(tb_vendas[[#This Row],[Data do Pedido]],"aaaa-mm")</f>
        <v>2024-06</v>
      </c>
      <c r="D4612" s="1" t="s">
        <v>6593</v>
      </c>
      <c r="E4612" t="s">
        <v>17</v>
      </c>
      <c r="F4612" t="s">
        <v>34</v>
      </c>
      <c r="G4612" t="s">
        <v>40</v>
      </c>
      <c r="H4612" t="s">
        <v>46</v>
      </c>
      <c r="I4612" t="s">
        <v>49</v>
      </c>
      <c r="J4612" t="s">
        <v>65</v>
      </c>
      <c r="K4612" t="s">
        <v>76</v>
      </c>
      <c r="L4612">
        <v>99</v>
      </c>
      <c r="M4612" s="5">
        <v>42.83</v>
      </c>
      <c r="N4612" s="5">
        <f t="shared" si="72"/>
        <v>4240.17</v>
      </c>
      <c r="O4612" s="5">
        <v>12.778365796482216</v>
      </c>
      <c r="P4612" s="5">
        <f>tb_vendas[[#This Row],[Quantidade]]*tb_vendas[[#This Row],[Custo Unitário]]</f>
        <v>1265.0582138517393</v>
      </c>
      <c r="Q4612" s="5">
        <f>tb_vendas[[#This Row],[Valor Total]]-tb_vendas[[#This Row],[Custo Total]]</f>
        <v>2975.1117861482608</v>
      </c>
      <c r="R4612" s="2">
        <v>3</v>
      </c>
      <c r="S4612" s="3">
        <v>10</v>
      </c>
      <c r="T4612" t="s">
        <v>79</v>
      </c>
      <c r="U4612" t="s">
        <v>83</v>
      </c>
    </row>
    <row r="4613" spans="1:21" x14ac:dyDescent="0.3">
      <c r="A4613" s="3" t="s">
        <v>4697</v>
      </c>
      <c r="B4613" s="1">
        <v>45467</v>
      </c>
      <c r="C4613" s="7" t="str">
        <f>TEXT(tb_vendas[[#This Row],[Data do Pedido]],"aaaa-mm")</f>
        <v>2024-06</v>
      </c>
      <c r="D4613" s="1" t="s">
        <v>6590</v>
      </c>
      <c r="E4613" t="s">
        <v>20</v>
      </c>
      <c r="F4613" t="s">
        <v>25</v>
      </c>
      <c r="G4613" t="s">
        <v>40</v>
      </c>
      <c r="H4613" t="s">
        <v>46</v>
      </c>
      <c r="I4613" t="s">
        <v>56</v>
      </c>
      <c r="J4613" t="s">
        <v>63</v>
      </c>
      <c r="K4613" t="s">
        <v>71</v>
      </c>
      <c r="L4613">
        <v>23</v>
      </c>
      <c r="M4613" s="5">
        <v>59.25</v>
      </c>
      <c r="N4613" s="5">
        <f t="shared" si="72"/>
        <v>1362.75</v>
      </c>
      <c r="O4613" s="5">
        <v>18.22547764028559</v>
      </c>
      <c r="P4613" s="5">
        <f>tb_vendas[[#This Row],[Quantidade]]*tb_vendas[[#This Row],[Custo Unitário]]</f>
        <v>419.18598572656856</v>
      </c>
      <c r="Q4613" s="5">
        <f>tb_vendas[[#This Row],[Valor Total]]-tb_vendas[[#This Row],[Custo Total]]</f>
        <v>943.56401427343144</v>
      </c>
      <c r="R4613" s="2">
        <v>4</v>
      </c>
      <c r="S4613" s="3">
        <v>9</v>
      </c>
      <c r="T4613" t="s">
        <v>79</v>
      </c>
      <c r="U4613" t="s">
        <v>82</v>
      </c>
    </row>
    <row r="4614" spans="1:21" x14ac:dyDescent="0.3">
      <c r="A4614" s="3" t="s">
        <v>4698</v>
      </c>
      <c r="B4614" s="1">
        <v>45468</v>
      </c>
      <c r="C4614" s="7" t="str">
        <f>TEXT(tb_vendas[[#This Row],[Data do Pedido]],"aaaa-mm")</f>
        <v>2024-06</v>
      </c>
      <c r="D4614" s="1" t="s">
        <v>6593</v>
      </c>
      <c r="E4614" t="s">
        <v>20</v>
      </c>
      <c r="F4614" t="s">
        <v>25</v>
      </c>
      <c r="G4614" t="s">
        <v>40</v>
      </c>
      <c r="H4614" t="s">
        <v>46</v>
      </c>
      <c r="I4614" t="s">
        <v>55</v>
      </c>
      <c r="J4614" t="s">
        <v>69</v>
      </c>
      <c r="K4614" t="s">
        <v>73</v>
      </c>
      <c r="L4614">
        <v>9</v>
      </c>
      <c r="M4614" s="5">
        <v>77.94</v>
      </c>
      <c r="N4614" s="5">
        <f t="shared" si="72"/>
        <v>701.46</v>
      </c>
      <c r="O4614" s="5">
        <v>63.284821841349753</v>
      </c>
      <c r="P4614" s="5">
        <f>tb_vendas[[#This Row],[Quantidade]]*tb_vendas[[#This Row],[Custo Unitário]]</f>
        <v>569.56339657214778</v>
      </c>
      <c r="Q4614" s="5">
        <f>tb_vendas[[#This Row],[Valor Total]]-tb_vendas[[#This Row],[Custo Total]]</f>
        <v>131.89660342785226</v>
      </c>
      <c r="R4614" s="2">
        <v>3</v>
      </c>
      <c r="S4614" s="3">
        <v>1</v>
      </c>
      <c r="T4614" t="s">
        <v>80</v>
      </c>
      <c r="U4614" t="s">
        <v>84</v>
      </c>
    </row>
    <row r="4615" spans="1:21" x14ac:dyDescent="0.3">
      <c r="A4615" s="3" t="s">
        <v>4699</v>
      </c>
      <c r="B4615" s="1">
        <v>45468</v>
      </c>
      <c r="C4615" s="7" t="str">
        <f>TEXT(tb_vendas[[#This Row],[Data do Pedido]],"aaaa-mm")</f>
        <v>2024-06</v>
      </c>
      <c r="D4615" s="1" t="s">
        <v>6593</v>
      </c>
      <c r="E4615" t="s">
        <v>20</v>
      </c>
      <c r="F4615" t="s">
        <v>25</v>
      </c>
      <c r="G4615" t="s">
        <v>40</v>
      </c>
      <c r="H4615" t="s">
        <v>46</v>
      </c>
      <c r="I4615" t="s">
        <v>50</v>
      </c>
      <c r="J4615" t="s">
        <v>66</v>
      </c>
      <c r="K4615" t="s">
        <v>71</v>
      </c>
      <c r="L4615">
        <v>92</v>
      </c>
      <c r="M4615" s="5">
        <v>62</v>
      </c>
      <c r="N4615" s="5">
        <f t="shared" si="72"/>
        <v>5704</v>
      </c>
      <c r="O4615" s="5">
        <v>43.721198991980096</v>
      </c>
      <c r="P4615" s="5">
        <f>tb_vendas[[#This Row],[Quantidade]]*tb_vendas[[#This Row],[Custo Unitário]]</f>
        <v>4022.3503072621688</v>
      </c>
      <c r="Q4615" s="5">
        <f>tb_vendas[[#This Row],[Valor Total]]-tb_vendas[[#This Row],[Custo Total]]</f>
        <v>1681.6496927378312</v>
      </c>
      <c r="R4615" s="2">
        <v>7</v>
      </c>
      <c r="S4615" s="3">
        <v>8</v>
      </c>
      <c r="T4615" t="s">
        <v>79</v>
      </c>
      <c r="U4615" t="s">
        <v>82</v>
      </c>
    </row>
    <row r="4616" spans="1:21" x14ac:dyDescent="0.3">
      <c r="A4616" s="3" t="s">
        <v>4700</v>
      </c>
      <c r="B4616" s="1">
        <v>45468</v>
      </c>
      <c r="C4616" s="7" t="str">
        <f>TEXT(tb_vendas[[#This Row],[Data do Pedido]],"aaaa-mm")</f>
        <v>2024-06</v>
      </c>
      <c r="D4616" s="1" t="s">
        <v>6591</v>
      </c>
      <c r="E4616" t="s">
        <v>23</v>
      </c>
      <c r="F4616" t="s">
        <v>29</v>
      </c>
      <c r="G4616" t="s">
        <v>43</v>
      </c>
      <c r="H4616" t="s">
        <v>45</v>
      </c>
      <c r="I4616" t="s">
        <v>53</v>
      </c>
      <c r="J4616" t="s">
        <v>67</v>
      </c>
      <c r="K4616" t="s">
        <v>75</v>
      </c>
      <c r="L4616">
        <v>85</v>
      </c>
      <c r="M4616" s="5">
        <v>53.99</v>
      </c>
      <c r="N4616" s="5">
        <f t="shared" si="72"/>
        <v>4589.1500000000005</v>
      </c>
      <c r="O4616" s="5">
        <v>18.246732072431683</v>
      </c>
      <c r="P4616" s="5">
        <f>tb_vendas[[#This Row],[Quantidade]]*tb_vendas[[#This Row],[Custo Unitário]]</f>
        <v>1550.9722261566931</v>
      </c>
      <c r="Q4616" s="5">
        <f>tb_vendas[[#This Row],[Valor Total]]-tb_vendas[[#This Row],[Custo Total]]</f>
        <v>3038.1777738433075</v>
      </c>
      <c r="R4616" s="2">
        <v>3</v>
      </c>
      <c r="S4616" s="3">
        <v>1</v>
      </c>
      <c r="T4616" t="s">
        <v>79</v>
      </c>
      <c r="U4616" t="s">
        <v>85</v>
      </c>
    </row>
    <row r="4617" spans="1:21" x14ac:dyDescent="0.3">
      <c r="A4617" s="3" t="s">
        <v>4701</v>
      </c>
      <c r="B4617" s="1">
        <v>45469</v>
      </c>
      <c r="C4617" s="7" t="str">
        <f>TEXT(tb_vendas[[#This Row],[Data do Pedido]],"aaaa-mm")</f>
        <v>2024-06</v>
      </c>
      <c r="D4617" s="1" t="s">
        <v>6590</v>
      </c>
      <c r="E4617" t="s">
        <v>20</v>
      </c>
      <c r="F4617" t="s">
        <v>35</v>
      </c>
      <c r="G4617" t="s">
        <v>44</v>
      </c>
      <c r="H4617" t="s">
        <v>46</v>
      </c>
      <c r="I4617" t="s">
        <v>50</v>
      </c>
      <c r="J4617" t="s">
        <v>66</v>
      </c>
      <c r="K4617" t="s">
        <v>77</v>
      </c>
      <c r="L4617">
        <v>20</v>
      </c>
      <c r="M4617" s="5">
        <v>61.71</v>
      </c>
      <c r="N4617" s="5">
        <f t="shared" si="72"/>
        <v>1234.2</v>
      </c>
      <c r="O4617" s="5">
        <v>25.353142441771507</v>
      </c>
      <c r="P4617" s="5">
        <f>tb_vendas[[#This Row],[Quantidade]]*tb_vendas[[#This Row],[Custo Unitário]]</f>
        <v>507.06284883543015</v>
      </c>
      <c r="Q4617" s="5">
        <f>tb_vendas[[#This Row],[Valor Total]]-tb_vendas[[#This Row],[Custo Total]]</f>
        <v>727.1371511645699</v>
      </c>
      <c r="R4617" s="2">
        <v>4</v>
      </c>
      <c r="S4617" s="3">
        <v>6</v>
      </c>
      <c r="T4617" t="s">
        <v>80</v>
      </c>
      <c r="U4617" t="s">
        <v>85</v>
      </c>
    </row>
    <row r="4618" spans="1:21" x14ac:dyDescent="0.3">
      <c r="A4618" s="3" t="s">
        <v>4702</v>
      </c>
      <c r="B4618" s="1">
        <v>45469</v>
      </c>
      <c r="C4618" s="7" t="str">
        <f>TEXT(tb_vendas[[#This Row],[Data do Pedido]],"aaaa-mm")</f>
        <v>2024-06</v>
      </c>
      <c r="D4618" s="1" t="s">
        <v>6592</v>
      </c>
      <c r="E4618" t="s">
        <v>18</v>
      </c>
      <c r="F4618" t="s">
        <v>30</v>
      </c>
      <c r="G4618" t="s">
        <v>44</v>
      </c>
      <c r="H4618" t="s">
        <v>46</v>
      </c>
      <c r="I4618" t="s">
        <v>55</v>
      </c>
      <c r="J4618" t="s">
        <v>69</v>
      </c>
      <c r="K4618" t="s">
        <v>73</v>
      </c>
      <c r="L4618">
        <v>78</v>
      </c>
      <c r="M4618" s="5">
        <v>34.25</v>
      </c>
      <c r="N4618" s="5">
        <f t="shared" si="72"/>
        <v>2671.5</v>
      </c>
      <c r="O4618" s="5">
        <v>20.919393283588828</v>
      </c>
      <c r="P4618" s="5">
        <f>tb_vendas[[#This Row],[Quantidade]]*tb_vendas[[#This Row],[Custo Unitário]]</f>
        <v>1631.7126761199286</v>
      </c>
      <c r="Q4618" s="5">
        <f>tb_vendas[[#This Row],[Valor Total]]-tb_vendas[[#This Row],[Custo Total]]</f>
        <v>1039.7873238800714</v>
      </c>
      <c r="R4618" s="2">
        <v>3</v>
      </c>
      <c r="S4618" s="3">
        <v>10</v>
      </c>
      <c r="T4618" t="s">
        <v>79</v>
      </c>
      <c r="U4618" t="s">
        <v>83</v>
      </c>
    </row>
    <row r="4619" spans="1:21" x14ac:dyDescent="0.3">
      <c r="A4619" s="3" t="s">
        <v>4703</v>
      </c>
      <c r="B4619" s="1">
        <v>45469</v>
      </c>
      <c r="C4619" s="7" t="str">
        <f>TEXT(tb_vendas[[#This Row],[Data do Pedido]],"aaaa-mm")</f>
        <v>2024-06</v>
      </c>
      <c r="D4619" s="1" t="s">
        <v>6589</v>
      </c>
      <c r="E4619" t="s">
        <v>20</v>
      </c>
      <c r="F4619" t="s">
        <v>26</v>
      </c>
      <c r="G4619" t="s">
        <v>41</v>
      </c>
      <c r="H4619" t="s">
        <v>45</v>
      </c>
      <c r="I4619" t="s">
        <v>62</v>
      </c>
      <c r="J4619" t="s">
        <v>70</v>
      </c>
      <c r="K4619" t="s">
        <v>73</v>
      </c>
      <c r="L4619">
        <v>59</v>
      </c>
      <c r="M4619" s="5">
        <v>18.149999999999999</v>
      </c>
      <c r="N4619" s="5">
        <f t="shared" si="72"/>
        <v>1070.8499999999999</v>
      </c>
      <c r="O4619" s="5">
        <v>5.0727663255426316</v>
      </c>
      <c r="P4619" s="5">
        <f>tb_vendas[[#This Row],[Quantidade]]*tb_vendas[[#This Row],[Custo Unitário]]</f>
        <v>299.29321320701524</v>
      </c>
      <c r="Q4619" s="5">
        <f>tb_vendas[[#This Row],[Valor Total]]-tb_vendas[[#This Row],[Custo Total]]</f>
        <v>771.55678679298467</v>
      </c>
      <c r="R4619" s="2">
        <v>9</v>
      </c>
      <c r="S4619" s="3">
        <v>4</v>
      </c>
      <c r="T4619" t="s">
        <v>79</v>
      </c>
      <c r="U4619" t="s">
        <v>83</v>
      </c>
    </row>
    <row r="4620" spans="1:21" x14ac:dyDescent="0.3">
      <c r="A4620" s="3" t="s">
        <v>4704</v>
      </c>
      <c r="B4620" s="1">
        <v>45469</v>
      </c>
      <c r="C4620" s="7" t="str">
        <f>TEXT(tb_vendas[[#This Row],[Data do Pedido]],"aaaa-mm")</f>
        <v>2024-06</v>
      </c>
      <c r="D4620" s="1" t="s">
        <v>6589</v>
      </c>
      <c r="E4620" t="s">
        <v>23</v>
      </c>
      <c r="F4620" t="s">
        <v>31</v>
      </c>
      <c r="G4620" t="s">
        <v>40</v>
      </c>
      <c r="H4620" t="s">
        <v>46</v>
      </c>
      <c r="I4620" t="s">
        <v>59</v>
      </c>
      <c r="J4620" t="s">
        <v>70</v>
      </c>
      <c r="K4620" t="s">
        <v>73</v>
      </c>
      <c r="L4620">
        <v>45</v>
      </c>
      <c r="M4620" s="5">
        <v>45.82</v>
      </c>
      <c r="N4620" s="5">
        <f t="shared" si="72"/>
        <v>2061.9</v>
      </c>
      <c r="O4620" s="5">
        <v>15.459462980332436</v>
      </c>
      <c r="P4620" s="5">
        <f>tb_vendas[[#This Row],[Quantidade]]*tb_vendas[[#This Row],[Custo Unitário]]</f>
        <v>695.67583411495957</v>
      </c>
      <c r="Q4620" s="5">
        <f>tb_vendas[[#This Row],[Valor Total]]-tb_vendas[[#This Row],[Custo Total]]</f>
        <v>1366.2241658850405</v>
      </c>
      <c r="R4620" s="2">
        <v>6</v>
      </c>
      <c r="S4620" s="3">
        <v>10</v>
      </c>
      <c r="T4620" t="s">
        <v>79</v>
      </c>
      <c r="U4620" t="s">
        <v>85</v>
      </c>
    </row>
    <row r="4621" spans="1:21" x14ac:dyDescent="0.3">
      <c r="A4621" s="3" t="s">
        <v>4705</v>
      </c>
      <c r="B4621" s="1">
        <v>45469</v>
      </c>
      <c r="C4621" s="7" t="str">
        <f>TEXT(tb_vendas[[#This Row],[Data do Pedido]],"aaaa-mm")</f>
        <v>2024-06</v>
      </c>
      <c r="D4621" s="1" t="s">
        <v>6593</v>
      </c>
      <c r="E4621" t="s">
        <v>21</v>
      </c>
      <c r="F4621" t="s">
        <v>25</v>
      </c>
      <c r="G4621" t="s">
        <v>40</v>
      </c>
      <c r="H4621" t="s">
        <v>46</v>
      </c>
      <c r="I4621" t="s">
        <v>54</v>
      </c>
      <c r="J4621" t="s">
        <v>68</v>
      </c>
      <c r="K4621" t="s">
        <v>71</v>
      </c>
      <c r="L4621">
        <v>64</v>
      </c>
      <c r="M4621" s="5">
        <v>27.97</v>
      </c>
      <c r="N4621" s="5">
        <f t="shared" si="72"/>
        <v>1790.08</v>
      </c>
      <c r="O4621" s="5">
        <v>9.887882429883744</v>
      </c>
      <c r="P4621" s="5">
        <f>tb_vendas[[#This Row],[Quantidade]]*tb_vendas[[#This Row],[Custo Unitário]]</f>
        <v>632.82447551255962</v>
      </c>
      <c r="Q4621" s="5">
        <f>tb_vendas[[#This Row],[Valor Total]]-tb_vendas[[#This Row],[Custo Total]]</f>
        <v>1157.2555244874402</v>
      </c>
      <c r="R4621" s="2">
        <v>8</v>
      </c>
      <c r="S4621" s="3">
        <v>8</v>
      </c>
      <c r="T4621" t="s">
        <v>79</v>
      </c>
      <c r="U4621" t="s">
        <v>82</v>
      </c>
    </row>
    <row r="4622" spans="1:21" x14ac:dyDescent="0.3">
      <c r="A4622" s="3" t="s">
        <v>4706</v>
      </c>
      <c r="B4622" s="1">
        <v>45470</v>
      </c>
      <c r="C4622" s="7" t="str">
        <f>TEXT(tb_vendas[[#This Row],[Data do Pedido]],"aaaa-mm")</f>
        <v>2024-06</v>
      </c>
      <c r="D4622" s="1" t="s">
        <v>6593</v>
      </c>
      <c r="E4622" t="s">
        <v>20</v>
      </c>
      <c r="F4622" t="s">
        <v>31</v>
      </c>
      <c r="G4622" t="s">
        <v>40</v>
      </c>
      <c r="H4622" t="s">
        <v>46</v>
      </c>
      <c r="I4622" t="s">
        <v>52</v>
      </c>
      <c r="J4622" t="s">
        <v>67</v>
      </c>
      <c r="K4622" t="s">
        <v>76</v>
      </c>
      <c r="L4622">
        <v>62</v>
      </c>
      <c r="M4622" s="5">
        <v>60.87</v>
      </c>
      <c r="N4622" s="5">
        <f t="shared" si="72"/>
        <v>3773.94</v>
      </c>
      <c r="O4622" s="5">
        <v>28.568100008801629</v>
      </c>
      <c r="P4622" s="5">
        <f>tb_vendas[[#This Row],[Quantidade]]*tb_vendas[[#This Row],[Custo Unitário]]</f>
        <v>1771.2222005457011</v>
      </c>
      <c r="Q4622" s="5">
        <f>tb_vendas[[#This Row],[Valor Total]]-tb_vendas[[#This Row],[Custo Total]]</f>
        <v>2002.717799454299</v>
      </c>
      <c r="R4622" s="2">
        <v>3</v>
      </c>
      <c r="S4622" s="3">
        <v>4</v>
      </c>
      <c r="T4622" t="s">
        <v>79</v>
      </c>
      <c r="U4622" t="s">
        <v>85</v>
      </c>
    </row>
    <row r="4623" spans="1:21" x14ac:dyDescent="0.3">
      <c r="A4623" s="3" t="s">
        <v>4707</v>
      </c>
      <c r="B4623" s="1">
        <v>45470</v>
      </c>
      <c r="C4623" s="7" t="str">
        <f>TEXT(tb_vendas[[#This Row],[Data do Pedido]],"aaaa-mm")</f>
        <v>2024-06</v>
      </c>
      <c r="D4623" s="1" t="s">
        <v>6593</v>
      </c>
      <c r="E4623" t="s">
        <v>18</v>
      </c>
      <c r="F4623" t="s">
        <v>32</v>
      </c>
      <c r="G4623" t="s">
        <v>39</v>
      </c>
      <c r="H4623" t="s">
        <v>45</v>
      </c>
      <c r="I4623" t="s">
        <v>54</v>
      </c>
      <c r="J4623" t="s">
        <v>68</v>
      </c>
      <c r="K4623" t="s">
        <v>78</v>
      </c>
      <c r="L4623">
        <v>89</v>
      </c>
      <c r="M4623" s="5">
        <v>27.29</v>
      </c>
      <c r="N4623" s="5">
        <f t="shared" si="72"/>
        <v>2428.81</v>
      </c>
      <c r="O4623" s="5">
        <v>16.581221701051543</v>
      </c>
      <c r="P4623" s="5">
        <f>tb_vendas[[#This Row],[Quantidade]]*tb_vendas[[#This Row],[Custo Unitário]]</f>
        <v>1475.7287313935874</v>
      </c>
      <c r="Q4623" s="5">
        <f>tb_vendas[[#This Row],[Valor Total]]-tb_vendas[[#This Row],[Custo Total]]</f>
        <v>953.08126860641255</v>
      </c>
      <c r="R4623" s="2">
        <v>3</v>
      </c>
      <c r="S4623" s="3">
        <v>1</v>
      </c>
      <c r="T4623" t="s">
        <v>81</v>
      </c>
      <c r="U4623" t="s">
        <v>84</v>
      </c>
    </row>
    <row r="4624" spans="1:21" x14ac:dyDescent="0.3">
      <c r="A4624" s="3" t="s">
        <v>4708</v>
      </c>
      <c r="B4624" s="1">
        <v>45470</v>
      </c>
      <c r="C4624" s="7" t="str">
        <f>TEXT(tb_vendas[[#This Row],[Data do Pedido]],"aaaa-mm")</f>
        <v>2024-06</v>
      </c>
      <c r="D4624" s="1" t="s">
        <v>6593</v>
      </c>
      <c r="E4624" t="s">
        <v>22</v>
      </c>
      <c r="F4624" t="s">
        <v>37</v>
      </c>
      <c r="G4624" t="s">
        <v>41</v>
      </c>
      <c r="H4624" t="s">
        <v>45</v>
      </c>
      <c r="I4624" t="s">
        <v>62</v>
      </c>
      <c r="J4624" t="s">
        <v>70</v>
      </c>
      <c r="K4624" t="s">
        <v>77</v>
      </c>
      <c r="L4624">
        <v>80</v>
      </c>
      <c r="M4624" s="5">
        <v>70.38</v>
      </c>
      <c r="N4624" s="5">
        <f t="shared" si="72"/>
        <v>5630.4</v>
      </c>
      <c r="O4624" s="5">
        <v>27.423635530643576</v>
      </c>
      <c r="P4624" s="5">
        <f>tb_vendas[[#This Row],[Quantidade]]*tb_vendas[[#This Row],[Custo Unitário]]</f>
        <v>2193.8908424514862</v>
      </c>
      <c r="Q4624" s="5">
        <f>tb_vendas[[#This Row],[Valor Total]]-tb_vendas[[#This Row],[Custo Total]]</f>
        <v>3436.5091575485135</v>
      </c>
      <c r="R4624" s="2">
        <v>4</v>
      </c>
      <c r="S4624" s="3">
        <v>7</v>
      </c>
      <c r="T4624" t="s">
        <v>80</v>
      </c>
      <c r="U4624" t="s">
        <v>83</v>
      </c>
    </row>
    <row r="4625" spans="1:21" x14ac:dyDescent="0.3">
      <c r="A4625" s="3" t="s">
        <v>4709</v>
      </c>
      <c r="B4625" s="1">
        <v>45470</v>
      </c>
      <c r="C4625" s="7" t="str">
        <f>TEXT(tb_vendas[[#This Row],[Data do Pedido]],"aaaa-mm")</f>
        <v>2024-06</v>
      </c>
      <c r="D4625" s="1" t="s">
        <v>6590</v>
      </c>
      <c r="E4625" t="s">
        <v>17</v>
      </c>
      <c r="F4625" t="s">
        <v>33</v>
      </c>
      <c r="G4625" t="s">
        <v>42</v>
      </c>
      <c r="H4625" t="s">
        <v>46</v>
      </c>
      <c r="I4625" t="s">
        <v>57</v>
      </c>
      <c r="J4625" t="s">
        <v>66</v>
      </c>
      <c r="K4625" t="s">
        <v>72</v>
      </c>
      <c r="L4625">
        <v>35</v>
      </c>
      <c r="M4625" s="5">
        <v>62.4</v>
      </c>
      <c r="N4625" s="5">
        <f t="shared" si="72"/>
        <v>2184</v>
      </c>
      <c r="O4625" s="5">
        <v>16.72476770439313</v>
      </c>
      <c r="P4625" s="5">
        <f>tb_vendas[[#This Row],[Quantidade]]*tb_vendas[[#This Row],[Custo Unitário]]</f>
        <v>585.36686965375952</v>
      </c>
      <c r="Q4625" s="5">
        <f>tb_vendas[[#This Row],[Valor Total]]-tb_vendas[[#This Row],[Custo Total]]</f>
        <v>1598.6331303462405</v>
      </c>
      <c r="R4625" s="2">
        <v>10</v>
      </c>
      <c r="S4625" s="3">
        <v>1</v>
      </c>
      <c r="T4625" t="s">
        <v>80</v>
      </c>
      <c r="U4625" t="s">
        <v>82</v>
      </c>
    </row>
    <row r="4626" spans="1:21" x14ac:dyDescent="0.3">
      <c r="A4626" s="3" t="s">
        <v>4710</v>
      </c>
      <c r="B4626" s="1">
        <v>45471</v>
      </c>
      <c r="C4626" s="7" t="str">
        <f>TEXT(tb_vendas[[#This Row],[Data do Pedido]],"aaaa-mm")</f>
        <v>2024-06</v>
      </c>
      <c r="D4626" s="1" t="s">
        <v>6592</v>
      </c>
      <c r="E4626" t="s">
        <v>16</v>
      </c>
      <c r="F4626" t="s">
        <v>38</v>
      </c>
      <c r="G4626" t="s">
        <v>39</v>
      </c>
      <c r="H4626" t="s">
        <v>45</v>
      </c>
      <c r="I4626" t="s">
        <v>54</v>
      </c>
      <c r="J4626" t="s">
        <v>68</v>
      </c>
      <c r="K4626" t="s">
        <v>71</v>
      </c>
      <c r="L4626">
        <v>21</v>
      </c>
      <c r="M4626" s="5">
        <v>9.0399999999999991</v>
      </c>
      <c r="N4626" s="5">
        <f t="shared" si="72"/>
        <v>189.83999999999997</v>
      </c>
      <c r="O4626" s="5">
        <v>3.8178190513412313</v>
      </c>
      <c r="P4626" s="5">
        <f>tb_vendas[[#This Row],[Quantidade]]*tb_vendas[[#This Row],[Custo Unitário]]</f>
        <v>80.174200078165853</v>
      </c>
      <c r="Q4626" s="5">
        <f>tb_vendas[[#This Row],[Valor Total]]-tb_vendas[[#This Row],[Custo Total]]</f>
        <v>109.66579992183412</v>
      </c>
      <c r="R4626" s="2">
        <v>5</v>
      </c>
      <c r="S4626" s="3">
        <v>1</v>
      </c>
      <c r="T4626" t="s">
        <v>79</v>
      </c>
      <c r="U4626" t="s">
        <v>83</v>
      </c>
    </row>
    <row r="4627" spans="1:21" x14ac:dyDescent="0.3">
      <c r="A4627" s="3" t="s">
        <v>4711</v>
      </c>
      <c r="B4627" s="1">
        <v>45471</v>
      </c>
      <c r="C4627" s="7" t="str">
        <f>TEXT(tb_vendas[[#This Row],[Data do Pedido]],"aaaa-mm")</f>
        <v>2024-06</v>
      </c>
      <c r="D4627" s="1" t="s">
        <v>6592</v>
      </c>
      <c r="E4627" t="s">
        <v>17</v>
      </c>
      <c r="F4627" t="s">
        <v>33</v>
      </c>
      <c r="G4627" t="s">
        <v>42</v>
      </c>
      <c r="H4627" t="s">
        <v>46</v>
      </c>
      <c r="I4627" t="s">
        <v>57</v>
      </c>
      <c r="J4627" t="s">
        <v>66</v>
      </c>
      <c r="K4627" t="s">
        <v>72</v>
      </c>
      <c r="L4627">
        <v>13</v>
      </c>
      <c r="M4627" s="5">
        <v>30.38</v>
      </c>
      <c r="N4627" s="5">
        <f t="shared" si="72"/>
        <v>394.94</v>
      </c>
      <c r="O4627" s="5">
        <v>24.450570935563867</v>
      </c>
      <c r="P4627" s="5">
        <f>tb_vendas[[#This Row],[Quantidade]]*tb_vendas[[#This Row],[Custo Unitário]]</f>
        <v>317.85742216233029</v>
      </c>
      <c r="Q4627" s="5">
        <f>tb_vendas[[#This Row],[Valor Total]]-tb_vendas[[#This Row],[Custo Total]]</f>
        <v>77.082577837669703</v>
      </c>
      <c r="R4627" s="2">
        <v>8</v>
      </c>
      <c r="S4627" s="3">
        <v>1</v>
      </c>
      <c r="T4627" t="s">
        <v>80</v>
      </c>
      <c r="U4627" t="s">
        <v>83</v>
      </c>
    </row>
    <row r="4628" spans="1:21" x14ac:dyDescent="0.3">
      <c r="A4628" s="3" t="s">
        <v>4712</v>
      </c>
      <c r="B4628" s="1">
        <v>45471</v>
      </c>
      <c r="C4628" s="7" t="str">
        <f>TEXT(tb_vendas[[#This Row],[Data do Pedido]],"aaaa-mm")</f>
        <v>2024-06</v>
      </c>
      <c r="D4628" s="1" t="s">
        <v>6592</v>
      </c>
      <c r="E4628" t="s">
        <v>20</v>
      </c>
      <c r="F4628" t="s">
        <v>29</v>
      </c>
      <c r="G4628" t="s">
        <v>43</v>
      </c>
      <c r="H4628" t="s">
        <v>45</v>
      </c>
      <c r="I4628" t="s">
        <v>52</v>
      </c>
      <c r="J4628" t="s">
        <v>67</v>
      </c>
      <c r="K4628" t="s">
        <v>76</v>
      </c>
      <c r="L4628">
        <v>5</v>
      </c>
      <c r="M4628" s="5">
        <v>73.010000000000005</v>
      </c>
      <c r="N4628" s="5">
        <f t="shared" si="72"/>
        <v>365.05</v>
      </c>
      <c r="O4628" s="5">
        <v>19.486372588136124</v>
      </c>
      <c r="P4628" s="5">
        <f>tb_vendas[[#This Row],[Quantidade]]*tb_vendas[[#This Row],[Custo Unitário]]</f>
        <v>97.431862940680617</v>
      </c>
      <c r="Q4628" s="5">
        <f>tb_vendas[[#This Row],[Valor Total]]-tb_vendas[[#This Row],[Custo Total]]</f>
        <v>267.61813705931939</v>
      </c>
      <c r="R4628" s="2">
        <v>10</v>
      </c>
      <c r="S4628" s="3">
        <v>1</v>
      </c>
      <c r="T4628" t="s">
        <v>81</v>
      </c>
      <c r="U4628" t="s">
        <v>84</v>
      </c>
    </row>
    <row r="4629" spans="1:21" x14ac:dyDescent="0.3">
      <c r="A4629" s="3" t="s">
        <v>4713</v>
      </c>
      <c r="B4629" s="1">
        <v>45471</v>
      </c>
      <c r="C4629" s="7" t="str">
        <f>TEXT(tb_vendas[[#This Row],[Data do Pedido]],"aaaa-mm")</f>
        <v>2024-06</v>
      </c>
      <c r="D4629" s="1" t="s">
        <v>6590</v>
      </c>
      <c r="E4629" t="s">
        <v>18</v>
      </c>
      <c r="F4629" t="s">
        <v>30</v>
      </c>
      <c r="G4629" t="s">
        <v>44</v>
      </c>
      <c r="H4629" t="s">
        <v>46</v>
      </c>
      <c r="I4629" t="s">
        <v>60</v>
      </c>
      <c r="J4629" t="s">
        <v>69</v>
      </c>
      <c r="K4629" t="s">
        <v>74</v>
      </c>
      <c r="L4629">
        <v>26</v>
      </c>
      <c r="M4629" s="5">
        <v>71.78</v>
      </c>
      <c r="N4629" s="5">
        <f t="shared" si="72"/>
        <v>1866.28</v>
      </c>
      <c r="O4629" s="5">
        <v>24.41218361524675</v>
      </c>
      <c r="P4629" s="5">
        <f>tb_vendas[[#This Row],[Quantidade]]*tb_vendas[[#This Row],[Custo Unitário]]</f>
        <v>634.71677399641555</v>
      </c>
      <c r="Q4629" s="5">
        <f>tb_vendas[[#This Row],[Valor Total]]-tb_vendas[[#This Row],[Custo Total]]</f>
        <v>1231.5632260035845</v>
      </c>
      <c r="R4629" s="2">
        <v>5</v>
      </c>
      <c r="S4629" s="3">
        <v>7</v>
      </c>
      <c r="T4629" t="s">
        <v>79</v>
      </c>
      <c r="U4629" t="s">
        <v>84</v>
      </c>
    </row>
    <row r="4630" spans="1:21" x14ac:dyDescent="0.3">
      <c r="A4630" s="3" t="s">
        <v>4714</v>
      </c>
      <c r="B4630" s="1">
        <v>45471</v>
      </c>
      <c r="C4630" s="7" t="str">
        <f>TEXT(tb_vendas[[#This Row],[Data do Pedido]],"aaaa-mm")</f>
        <v>2024-06</v>
      </c>
      <c r="D4630" s="1" t="s">
        <v>6592</v>
      </c>
      <c r="E4630" t="s">
        <v>22</v>
      </c>
      <c r="F4630" t="s">
        <v>37</v>
      </c>
      <c r="G4630" t="s">
        <v>41</v>
      </c>
      <c r="H4630" t="s">
        <v>45</v>
      </c>
      <c r="I4630" t="s">
        <v>60</v>
      </c>
      <c r="J4630" t="s">
        <v>69</v>
      </c>
      <c r="K4630" t="s">
        <v>73</v>
      </c>
      <c r="L4630">
        <v>44</v>
      </c>
      <c r="M4630" s="5">
        <v>41.03</v>
      </c>
      <c r="N4630" s="5">
        <f t="shared" si="72"/>
        <v>1805.3200000000002</v>
      </c>
      <c r="O4630" s="5">
        <v>10.800396085739774</v>
      </c>
      <c r="P4630" s="5">
        <f>tb_vendas[[#This Row],[Quantidade]]*tb_vendas[[#This Row],[Custo Unitário]]</f>
        <v>475.21742777255002</v>
      </c>
      <c r="Q4630" s="5">
        <f>tb_vendas[[#This Row],[Valor Total]]-tb_vendas[[#This Row],[Custo Total]]</f>
        <v>1330.1025722274501</v>
      </c>
      <c r="R4630" s="2">
        <v>6</v>
      </c>
      <c r="S4630" s="3">
        <v>10</v>
      </c>
      <c r="T4630" t="s">
        <v>80</v>
      </c>
      <c r="U4630" t="s">
        <v>84</v>
      </c>
    </row>
    <row r="4631" spans="1:21" x14ac:dyDescent="0.3">
      <c r="A4631" s="3" t="s">
        <v>4715</v>
      </c>
      <c r="B4631" s="1">
        <v>45471</v>
      </c>
      <c r="C4631" s="7" t="str">
        <f>TEXT(tb_vendas[[#This Row],[Data do Pedido]],"aaaa-mm")</f>
        <v>2024-06</v>
      </c>
      <c r="D4631" s="1" t="s">
        <v>6589</v>
      </c>
      <c r="E4631" t="s">
        <v>16</v>
      </c>
      <c r="F4631" t="s">
        <v>30</v>
      </c>
      <c r="G4631" t="s">
        <v>44</v>
      </c>
      <c r="H4631" t="s">
        <v>46</v>
      </c>
      <c r="I4631" t="s">
        <v>50</v>
      </c>
      <c r="J4631" t="s">
        <v>66</v>
      </c>
      <c r="K4631" t="s">
        <v>77</v>
      </c>
      <c r="L4631">
        <v>22</v>
      </c>
      <c r="M4631" s="5">
        <v>19.54</v>
      </c>
      <c r="N4631" s="5">
        <f t="shared" si="72"/>
        <v>429.88</v>
      </c>
      <c r="O4631" s="5">
        <v>13.574839545183236</v>
      </c>
      <c r="P4631" s="5">
        <f>tb_vendas[[#This Row],[Quantidade]]*tb_vendas[[#This Row],[Custo Unitário]]</f>
        <v>298.64646999403118</v>
      </c>
      <c r="Q4631" s="5">
        <f>tb_vendas[[#This Row],[Valor Total]]-tb_vendas[[#This Row],[Custo Total]]</f>
        <v>131.23353000596882</v>
      </c>
      <c r="R4631" s="2">
        <v>8</v>
      </c>
      <c r="S4631" s="3">
        <v>5</v>
      </c>
      <c r="T4631" t="s">
        <v>80</v>
      </c>
      <c r="U4631" t="s">
        <v>85</v>
      </c>
    </row>
    <row r="4632" spans="1:21" x14ac:dyDescent="0.3">
      <c r="A4632" s="3" t="s">
        <v>4716</v>
      </c>
      <c r="B4632" s="1">
        <v>45471</v>
      </c>
      <c r="C4632" s="7" t="str">
        <f>TEXT(tb_vendas[[#This Row],[Data do Pedido]],"aaaa-mm")</f>
        <v>2024-06</v>
      </c>
      <c r="D4632" s="1" t="s">
        <v>6591</v>
      </c>
      <c r="E4632" t="s">
        <v>19</v>
      </c>
      <c r="F4632" t="s">
        <v>32</v>
      </c>
      <c r="G4632" t="s">
        <v>39</v>
      </c>
      <c r="H4632" t="s">
        <v>45</v>
      </c>
      <c r="I4632" t="s">
        <v>55</v>
      </c>
      <c r="J4632" t="s">
        <v>69</v>
      </c>
      <c r="K4632" t="s">
        <v>78</v>
      </c>
      <c r="L4632">
        <v>60</v>
      </c>
      <c r="M4632" s="5">
        <v>15.51</v>
      </c>
      <c r="N4632" s="5">
        <f t="shared" si="72"/>
        <v>930.6</v>
      </c>
      <c r="O4632" s="5">
        <v>14.613542720837966</v>
      </c>
      <c r="P4632" s="5">
        <f>tb_vendas[[#This Row],[Quantidade]]*tb_vendas[[#This Row],[Custo Unitário]]</f>
        <v>876.812563250278</v>
      </c>
      <c r="Q4632" s="5">
        <f>tb_vendas[[#This Row],[Valor Total]]-tb_vendas[[#This Row],[Custo Total]]</f>
        <v>53.787436749722019</v>
      </c>
      <c r="R4632" s="2">
        <v>3</v>
      </c>
      <c r="S4632" s="3">
        <v>7</v>
      </c>
      <c r="T4632" t="s">
        <v>79</v>
      </c>
      <c r="U4632" t="s">
        <v>85</v>
      </c>
    </row>
    <row r="4633" spans="1:21" x14ac:dyDescent="0.3">
      <c r="A4633" s="3" t="s">
        <v>4717</v>
      </c>
      <c r="B4633" s="1">
        <v>45471</v>
      </c>
      <c r="C4633" s="7" t="str">
        <f>TEXT(tb_vendas[[#This Row],[Data do Pedido]],"aaaa-mm")</f>
        <v>2024-06</v>
      </c>
      <c r="D4633" s="1" t="s">
        <v>6588</v>
      </c>
      <c r="E4633" t="s">
        <v>18</v>
      </c>
      <c r="F4633" t="s">
        <v>27</v>
      </c>
      <c r="G4633" t="s">
        <v>42</v>
      </c>
      <c r="H4633" t="s">
        <v>46</v>
      </c>
      <c r="I4633" t="s">
        <v>53</v>
      </c>
      <c r="J4633" t="s">
        <v>67</v>
      </c>
      <c r="K4633" t="s">
        <v>71</v>
      </c>
      <c r="L4633">
        <v>29</v>
      </c>
      <c r="M4633" s="5">
        <v>24.98</v>
      </c>
      <c r="N4633" s="5">
        <f t="shared" si="72"/>
        <v>724.42</v>
      </c>
      <c r="O4633" s="5">
        <v>6.706378254596296</v>
      </c>
      <c r="P4633" s="5">
        <f>tb_vendas[[#This Row],[Quantidade]]*tb_vendas[[#This Row],[Custo Unitário]]</f>
        <v>194.48496938329259</v>
      </c>
      <c r="Q4633" s="5">
        <f>tb_vendas[[#This Row],[Valor Total]]-tb_vendas[[#This Row],[Custo Total]]</f>
        <v>529.93503061670731</v>
      </c>
      <c r="R4633" s="2">
        <v>5</v>
      </c>
      <c r="S4633" s="3">
        <v>4</v>
      </c>
      <c r="T4633" t="s">
        <v>79</v>
      </c>
      <c r="U4633" t="s">
        <v>85</v>
      </c>
    </row>
    <row r="4634" spans="1:21" x14ac:dyDescent="0.3">
      <c r="A4634" s="3" t="s">
        <v>4718</v>
      </c>
      <c r="B4634" s="1">
        <v>45471</v>
      </c>
      <c r="C4634" s="7" t="str">
        <f>TEXT(tb_vendas[[#This Row],[Data do Pedido]],"aaaa-mm")</f>
        <v>2024-06</v>
      </c>
      <c r="D4634" s="1" t="s">
        <v>6591</v>
      </c>
      <c r="E4634" t="s">
        <v>23</v>
      </c>
      <c r="F4634" t="s">
        <v>36</v>
      </c>
      <c r="G4634" t="s">
        <v>39</v>
      </c>
      <c r="H4634" t="s">
        <v>45</v>
      </c>
      <c r="I4634" t="s">
        <v>54</v>
      </c>
      <c r="J4634" t="s">
        <v>68</v>
      </c>
      <c r="K4634" t="s">
        <v>76</v>
      </c>
      <c r="L4634">
        <v>74</v>
      </c>
      <c r="M4634" s="5">
        <v>2.37</v>
      </c>
      <c r="N4634" s="5">
        <f t="shared" si="72"/>
        <v>175.38</v>
      </c>
      <c r="O4634" s="5">
        <v>0.73726781535369534</v>
      </c>
      <c r="P4634" s="5">
        <f>tb_vendas[[#This Row],[Quantidade]]*tb_vendas[[#This Row],[Custo Unitário]]</f>
        <v>54.557818336173455</v>
      </c>
      <c r="Q4634" s="5">
        <f>tb_vendas[[#This Row],[Valor Total]]-tb_vendas[[#This Row],[Custo Total]]</f>
        <v>120.82218166382654</v>
      </c>
      <c r="R4634" s="2">
        <v>3</v>
      </c>
      <c r="S4634" s="3">
        <v>8</v>
      </c>
      <c r="T4634" t="s">
        <v>80</v>
      </c>
      <c r="U4634" t="s">
        <v>83</v>
      </c>
    </row>
    <row r="4635" spans="1:21" x14ac:dyDescent="0.3">
      <c r="A4635" s="3" t="s">
        <v>4719</v>
      </c>
      <c r="B4635" s="1">
        <v>45471</v>
      </c>
      <c r="C4635" s="7" t="str">
        <f>TEXT(tb_vendas[[#This Row],[Data do Pedido]],"aaaa-mm")</f>
        <v>2024-06</v>
      </c>
      <c r="D4635" s="1" t="s">
        <v>6591</v>
      </c>
      <c r="E4635" t="s">
        <v>21</v>
      </c>
      <c r="F4635" t="s">
        <v>27</v>
      </c>
      <c r="G4635" t="s">
        <v>42</v>
      </c>
      <c r="H4635" t="s">
        <v>46</v>
      </c>
      <c r="I4635" t="s">
        <v>53</v>
      </c>
      <c r="J4635" t="s">
        <v>67</v>
      </c>
      <c r="K4635" t="s">
        <v>74</v>
      </c>
      <c r="L4635">
        <v>46</v>
      </c>
      <c r="M4635" s="5">
        <v>99.61</v>
      </c>
      <c r="N4635" s="5">
        <f t="shared" si="72"/>
        <v>4582.0600000000004</v>
      </c>
      <c r="O4635" s="5">
        <v>47.704935046357441</v>
      </c>
      <c r="P4635" s="5">
        <f>tb_vendas[[#This Row],[Quantidade]]*tb_vendas[[#This Row],[Custo Unitário]]</f>
        <v>2194.4270121324421</v>
      </c>
      <c r="Q4635" s="5">
        <f>tb_vendas[[#This Row],[Valor Total]]-tb_vendas[[#This Row],[Custo Total]]</f>
        <v>2387.6329878675583</v>
      </c>
      <c r="R4635" s="2">
        <v>7</v>
      </c>
      <c r="S4635" s="3">
        <v>7</v>
      </c>
      <c r="T4635" t="s">
        <v>81</v>
      </c>
      <c r="U4635" t="s">
        <v>84</v>
      </c>
    </row>
    <row r="4636" spans="1:21" x14ac:dyDescent="0.3">
      <c r="A4636" s="3" t="s">
        <v>4720</v>
      </c>
      <c r="B4636" s="1">
        <v>45472</v>
      </c>
      <c r="C4636" s="7" t="str">
        <f>TEXT(tb_vendas[[#This Row],[Data do Pedido]],"aaaa-mm")</f>
        <v>2024-06</v>
      </c>
      <c r="D4636" s="1" t="s">
        <v>6589</v>
      </c>
      <c r="E4636" t="s">
        <v>22</v>
      </c>
      <c r="F4636" t="s">
        <v>32</v>
      </c>
      <c r="G4636" t="s">
        <v>39</v>
      </c>
      <c r="H4636" t="s">
        <v>45</v>
      </c>
      <c r="I4636" t="s">
        <v>60</v>
      </c>
      <c r="J4636" t="s">
        <v>69</v>
      </c>
      <c r="K4636" t="s">
        <v>78</v>
      </c>
      <c r="L4636">
        <v>89</v>
      </c>
      <c r="M4636" s="5">
        <v>77.66</v>
      </c>
      <c r="N4636" s="5">
        <f t="shared" si="72"/>
        <v>6911.74</v>
      </c>
      <c r="O4636" s="5">
        <v>57.807187104893686</v>
      </c>
      <c r="P4636" s="5">
        <f>tb_vendas[[#This Row],[Quantidade]]*tb_vendas[[#This Row],[Custo Unitário]]</f>
        <v>5144.8396523355377</v>
      </c>
      <c r="Q4636" s="5">
        <f>tb_vendas[[#This Row],[Valor Total]]-tb_vendas[[#This Row],[Custo Total]]</f>
        <v>1766.9003476644621</v>
      </c>
      <c r="R4636" s="2">
        <v>2</v>
      </c>
      <c r="S4636" s="3">
        <v>4</v>
      </c>
      <c r="T4636" t="s">
        <v>81</v>
      </c>
      <c r="U4636" t="s">
        <v>85</v>
      </c>
    </row>
    <row r="4637" spans="1:21" x14ac:dyDescent="0.3">
      <c r="A4637" s="3" t="s">
        <v>4721</v>
      </c>
      <c r="B4637" s="1">
        <v>45472</v>
      </c>
      <c r="C4637" s="7" t="str">
        <f>TEXT(tb_vendas[[#This Row],[Data do Pedido]],"aaaa-mm")</f>
        <v>2024-06</v>
      </c>
      <c r="D4637" s="1" t="s">
        <v>6592</v>
      </c>
      <c r="E4637" t="s">
        <v>19</v>
      </c>
      <c r="F4637" t="s">
        <v>32</v>
      </c>
      <c r="G4637" t="s">
        <v>39</v>
      </c>
      <c r="H4637" t="s">
        <v>45</v>
      </c>
      <c r="I4637" t="s">
        <v>61</v>
      </c>
      <c r="J4637" t="s">
        <v>68</v>
      </c>
      <c r="K4637" t="s">
        <v>75</v>
      </c>
      <c r="L4637">
        <v>90</v>
      </c>
      <c r="M4637" s="5">
        <v>38.24</v>
      </c>
      <c r="N4637" s="5">
        <f t="shared" si="72"/>
        <v>3441.6000000000004</v>
      </c>
      <c r="O4637" s="5">
        <v>36.956039162880522</v>
      </c>
      <c r="P4637" s="5">
        <f>tb_vendas[[#This Row],[Quantidade]]*tb_vendas[[#This Row],[Custo Unitário]]</f>
        <v>3326.0435246592469</v>
      </c>
      <c r="Q4637" s="5">
        <f>tb_vendas[[#This Row],[Valor Total]]-tb_vendas[[#This Row],[Custo Total]]</f>
        <v>115.55647534075342</v>
      </c>
      <c r="R4637" s="2">
        <v>3</v>
      </c>
      <c r="S4637" s="3">
        <v>6</v>
      </c>
      <c r="T4637" t="s">
        <v>81</v>
      </c>
      <c r="U4637" t="s">
        <v>84</v>
      </c>
    </row>
    <row r="4638" spans="1:21" x14ac:dyDescent="0.3">
      <c r="A4638" s="3" t="s">
        <v>4722</v>
      </c>
      <c r="B4638" s="1">
        <v>45473</v>
      </c>
      <c r="C4638" s="7" t="str">
        <f>TEXT(tb_vendas[[#This Row],[Data do Pedido]],"aaaa-mm")</f>
        <v>2024-06</v>
      </c>
      <c r="D4638" s="1" t="s">
        <v>6593</v>
      </c>
      <c r="E4638" t="s">
        <v>21</v>
      </c>
      <c r="F4638" t="s">
        <v>33</v>
      </c>
      <c r="G4638" t="s">
        <v>42</v>
      </c>
      <c r="H4638" t="s">
        <v>46</v>
      </c>
      <c r="I4638" t="s">
        <v>53</v>
      </c>
      <c r="J4638" t="s">
        <v>67</v>
      </c>
      <c r="K4638" t="s">
        <v>78</v>
      </c>
      <c r="L4638">
        <v>28</v>
      </c>
      <c r="M4638" s="5">
        <v>17.64</v>
      </c>
      <c r="N4638" s="5">
        <f t="shared" si="72"/>
        <v>493.92</v>
      </c>
      <c r="O4638" s="5">
        <v>6.9569908380589336</v>
      </c>
      <c r="P4638" s="5">
        <f>tb_vendas[[#This Row],[Quantidade]]*tb_vendas[[#This Row],[Custo Unitário]]</f>
        <v>194.79574346565013</v>
      </c>
      <c r="Q4638" s="5">
        <f>tb_vendas[[#This Row],[Valor Total]]-tb_vendas[[#This Row],[Custo Total]]</f>
        <v>299.12425653434991</v>
      </c>
      <c r="R4638" s="2">
        <v>7</v>
      </c>
      <c r="S4638" s="3">
        <v>10</v>
      </c>
      <c r="T4638" t="s">
        <v>79</v>
      </c>
      <c r="U4638" t="s">
        <v>84</v>
      </c>
    </row>
    <row r="4639" spans="1:21" x14ac:dyDescent="0.3">
      <c r="A4639" s="3" t="s">
        <v>4723</v>
      </c>
      <c r="B4639" s="1">
        <v>45473</v>
      </c>
      <c r="C4639" s="7" t="str">
        <f>TEXT(tb_vendas[[#This Row],[Data do Pedido]],"aaaa-mm")</f>
        <v>2024-06</v>
      </c>
      <c r="D4639" s="1" t="s">
        <v>6588</v>
      </c>
      <c r="E4639" t="s">
        <v>17</v>
      </c>
      <c r="F4639" t="s">
        <v>34</v>
      </c>
      <c r="G4639" t="s">
        <v>40</v>
      </c>
      <c r="H4639" t="s">
        <v>46</v>
      </c>
      <c r="I4639" t="s">
        <v>57</v>
      </c>
      <c r="J4639" t="s">
        <v>66</v>
      </c>
      <c r="K4639" t="s">
        <v>71</v>
      </c>
      <c r="L4639">
        <v>48</v>
      </c>
      <c r="M4639" s="5">
        <v>22.57</v>
      </c>
      <c r="N4639" s="5">
        <f t="shared" si="72"/>
        <v>1083.3600000000001</v>
      </c>
      <c r="O4639" s="5">
        <v>11.712406536420596</v>
      </c>
      <c r="P4639" s="5">
        <f>tb_vendas[[#This Row],[Quantidade]]*tb_vendas[[#This Row],[Custo Unitário]]</f>
        <v>562.19551374818866</v>
      </c>
      <c r="Q4639" s="5">
        <f>tb_vendas[[#This Row],[Valor Total]]-tb_vendas[[#This Row],[Custo Total]]</f>
        <v>521.16448625181147</v>
      </c>
      <c r="R4639" s="2">
        <v>1</v>
      </c>
      <c r="S4639" s="3">
        <v>7</v>
      </c>
      <c r="T4639" t="s">
        <v>80</v>
      </c>
      <c r="U4639" t="s">
        <v>85</v>
      </c>
    </row>
    <row r="4640" spans="1:21" x14ac:dyDescent="0.3">
      <c r="A4640" s="3" t="s">
        <v>4724</v>
      </c>
      <c r="B4640" s="1">
        <v>45473</v>
      </c>
      <c r="C4640" s="7" t="str">
        <f>TEXT(tb_vendas[[#This Row],[Data do Pedido]],"aaaa-mm")</f>
        <v>2024-06</v>
      </c>
      <c r="D4640" s="1" t="s">
        <v>6593</v>
      </c>
      <c r="E4640" t="s">
        <v>17</v>
      </c>
      <c r="F4640" t="s">
        <v>24</v>
      </c>
      <c r="G4640" t="s">
        <v>39</v>
      </c>
      <c r="H4640" t="s">
        <v>45</v>
      </c>
      <c r="I4640" t="s">
        <v>53</v>
      </c>
      <c r="J4640" t="s">
        <v>67</v>
      </c>
      <c r="K4640" t="s">
        <v>75</v>
      </c>
      <c r="L4640">
        <v>6</v>
      </c>
      <c r="M4640" s="5">
        <v>15.63</v>
      </c>
      <c r="N4640" s="5">
        <f t="shared" si="72"/>
        <v>93.78</v>
      </c>
      <c r="O4640" s="5">
        <v>6.4139563972653741</v>
      </c>
      <c r="P4640" s="5">
        <f>tb_vendas[[#This Row],[Quantidade]]*tb_vendas[[#This Row],[Custo Unitário]]</f>
        <v>38.483738383592247</v>
      </c>
      <c r="Q4640" s="5">
        <f>tb_vendas[[#This Row],[Valor Total]]-tb_vendas[[#This Row],[Custo Total]]</f>
        <v>55.296261616407755</v>
      </c>
      <c r="R4640" s="2">
        <v>4</v>
      </c>
      <c r="S4640" s="3">
        <v>10</v>
      </c>
      <c r="T4640" t="s">
        <v>80</v>
      </c>
      <c r="U4640" t="s">
        <v>82</v>
      </c>
    </row>
    <row r="4641" spans="1:21" x14ac:dyDescent="0.3">
      <c r="A4641" s="3" t="s">
        <v>4725</v>
      </c>
      <c r="B4641" s="1">
        <v>45474</v>
      </c>
      <c r="C4641" s="7" t="str">
        <f>TEXT(tb_vendas[[#This Row],[Data do Pedido]],"aaaa-mm")</f>
        <v>2024-07</v>
      </c>
      <c r="D4641" s="1" t="s">
        <v>6588</v>
      </c>
      <c r="E4641" t="s">
        <v>18</v>
      </c>
      <c r="F4641" t="s">
        <v>26</v>
      </c>
      <c r="G4641" t="s">
        <v>41</v>
      </c>
      <c r="H4641" t="s">
        <v>45</v>
      </c>
      <c r="I4641" t="s">
        <v>62</v>
      </c>
      <c r="J4641" t="s">
        <v>70</v>
      </c>
      <c r="K4641" t="s">
        <v>73</v>
      </c>
      <c r="L4641">
        <v>28</v>
      </c>
      <c r="M4641" s="5">
        <v>16.72</v>
      </c>
      <c r="N4641" s="5">
        <f t="shared" si="72"/>
        <v>468.15999999999997</v>
      </c>
      <c r="O4641" s="5">
        <v>12.68844192617388</v>
      </c>
      <c r="P4641" s="5">
        <f>tb_vendas[[#This Row],[Quantidade]]*tb_vendas[[#This Row],[Custo Unitário]]</f>
        <v>355.27637393286864</v>
      </c>
      <c r="Q4641" s="5">
        <f>tb_vendas[[#This Row],[Valor Total]]-tb_vendas[[#This Row],[Custo Total]]</f>
        <v>112.88362606713133</v>
      </c>
      <c r="R4641" s="2">
        <v>10</v>
      </c>
      <c r="S4641" s="3">
        <v>6</v>
      </c>
      <c r="T4641" t="s">
        <v>81</v>
      </c>
      <c r="U4641" t="s">
        <v>84</v>
      </c>
    </row>
    <row r="4642" spans="1:21" x14ac:dyDescent="0.3">
      <c r="A4642" s="3" t="s">
        <v>4726</v>
      </c>
      <c r="B4642" s="1">
        <v>45474</v>
      </c>
      <c r="C4642" s="7" t="str">
        <f>TEXT(tb_vendas[[#This Row],[Data do Pedido]],"aaaa-mm")</f>
        <v>2024-07</v>
      </c>
      <c r="D4642" s="1" t="s">
        <v>6592</v>
      </c>
      <c r="E4642" t="s">
        <v>17</v>
      </c>
      <c r="F4642" t="s">
        <v>28</v>
      </c>
      <c r="G4642" t="s">
        <v>43</v>
      </c>
      <c r="H4642" t="s">
        <v>45</v>
      </c>
      <c r="I4642" t="s">
        <v>56</v>
      </c>
      <c r="J4642" t="s">
        <v>63</v>
      </c>
      <c r="K4642" t="s">
        <v>73</v>
      </c>
      <c r="L4642">
        <v>56</v>
      </c>
      <c r="M4642" s="5">
        <v>67.12</v>
      </c>
      <c r="N4642" s="5">
        <f t="shared" si="72"/>
        <v>3758.7200000000003</v>
      </c>
      <c r="O4642" s="5">
        <v>25.995299313781036</v>
      </c>
      <c r="P4642" s="5">
        <f>tb_vendas[[#This Row],[Quantidade]]*tb_vendas[[#This Row],[Custo Unitário]]</f>
        <v>1455.736761571738</v>
      </c>
      <c r="Q4642" s="5">
        <f>tb_vendas[[#This Row],[Valor Total]]-tb_vendas[[#This Row],[Custo Total]]</f>
        <v>2302.9832384282622</v>
      </c>
      <c r="R4642" s="2">
        <v>1</v>
      </c>
      <c r="S4642" s="3">
        <v>0</v>
      </c>
      <c r="T4642" t="s">
        <v>80</v>
      </c>
      <c r="U4642" t="s">
        <v>82</v>
      </c>
    </row>
    <row r="4643" spans="1:21" x14ac:dyDescent="0.3">
      <c r="A4643" s="3" t="s">
        <v>4727</v>
      </c>
      <c r="B4643" s="1">
        <v>45474</v>
      </c>
      <c r="C4643" s="7" t="str">
        <f>TEXT(tb_vendas[[#This Row],[Data do Pedido]],"aaaa-mm")</f>
        <v>2024-07</v>
      </c>
      <c r="D4643" s="1" t="s">
        <v>6590</v>
      </c>
      <c r="E4643" t="s">
        <v>19</v>
      </c>
      <c r="F4643" t="s">
        <v>31</v>
      </c>
      <c r="G4643" t="s">
        <v>40</v>
      </c>
      <c r="H4643" t="s">
        <v>46</v>
      </c>
      <c r="I4643" t="s">
        <v>47</v>
      </c>
      <c r="J4643" t="s">
        <v>63</v>
      </c>
      <c r="K4643" t="s">
        <v>75</v>
      </c>
      <c r="L4643">
        <v>75</v>
      </c>
      <c r="M4643" s="5">
        <v>86.25</v>
      </c>
      <c r="N4643" s="5">
        <f t="shared" si="72"/>
        <v>6468.75</v>
      </c>
      <c r="O4643" s="5">
        <v>30.552298555994614</v>
      </c>
      <c r="P4643" s="5">
        <f>tb_vendas[[#This Row],[Quantidade]]*tb_vendas[[#This Row],[Custo Unitário]]</f>
        <v>2291.4223916995961</v>
      </c>
      <c r="Q4643" s="5">
        <f>tb_vendas[[#This Row],[Valor Total]]-tb_vendas[[#This Row],[Custo Total]]</f>
        <v>4177.3276083004039</v>
      </c>
      <c r="R4643" s="2">
        <v>4</v>
      </c>
      <c r="S4643" s="3">
        <v>3</v>
      </c>
      <c r="T4643" t="s">
        <v>81</v>
      </c>
      <c r="U4643" t="s">
        <v>85</v>
      </c>
    </row>
    <row r="4644" spans="1:21" x14ac:dyDescent="0.3">
      <c r="A4644" s="3" t="s">
        <v>4728</v>
      </c>
      <c r="B4644" s="1">
        <v>45474</v>
      </c>
      <c r="C4644" s="7" t="str">
        <f>TEXT(tb_vendas[[#This Row],[Data do Pedido]],"aaaa-mm")</f>
        <v>2024-07</v>
      </c>
      <c r="D4644" s="1" t="s">
        <v>6588</v>
      </c>
      <c r="E4644" t="s">
        <v>20</v>
      </c>
      <c r="F4644" t="s">
        <v>26</v>
      </c>
      <c r="G4644" t="s">
        <v>41</v>
      </c>
      <c r="H4644" t="s">
        <v>45</v>
      </c>
      <c r="I4644" t="s">
        <v>48</v>
      </c>
      <c r="J4644" t="s">
        <v>64</v>
      </c>
      <c r="K4644" t="s">
        <v>73</v>
      </c>
      <c r="L4644">
        <v>51</v>
      </c>
      <c r="M4644" s="5">
        <v>72.42</v>
      </c>
      <c r="N4644" s="5">
        <f t="shared" si="72"/>
        <v>3693.42</v>
      </c>
      <c r="O4644" s="5">
        <v>57.09646640492312</v>
      </c>
      <c r="P4644" s="5">
        <f>tb_vendas[[#This Row],[Quantidade]]*tb_vendas[[#This Row],[Custo Unitário]]</f>
        <v>2911.919786651079</v>
      </c>
      <c r="Q4644" s="5">
        <f>tb_vendas[[#This Row],[Valor Total]]-tb_vendas[[#This Row],[Custo Total]]</f>
        <v>781.50021334892108</v>
      </c>
      <c r="R4644" s="2">
        <v>1</v>
      </c>
      <c r="S4644" s="3">
        <v>7</v>
      </c>
      <c r="T4644" t="s">
        <v>81</v>
      </c>
      <c r="U4644" t="s">
        <v>84</v>
      </c>
    </row>
    <row r="4645" spans="1:21" x14ac:dyDescent="0.3">
      <c r="A4645" s="3" t="s">
        <v>4729</v>
      </c>
      <c r="B4645" s="1">
        <v>45475</v>
      </c>
      <c r="C4645" s="7" t="str">
        <f>TEXT(tb_vendas[[#This Row],[Data do Pedido]],"aaaa-mm")</f>
        <v>2024-07</v>
      </c>
      <c r="D4645" s="1" t="s">
        <v>6593</v>
      </c>
      <c r="E4645" t="s">
        <v>22</v>
      </c>
      <c r="F4645" t="s">
        <v>27</v>
      </c>
      <c r="G4645" t="s">
        <v>42</v>
      </c>
      <c r="H4645" t="s">
        <v>46</v>
      </c>
      <c r="I4645" t="s">
        <v>58</v>
      </c>
      <c r="J4645" t="s">
        <v>64</v>
      </c>
      <c r="K4645" t="s">
        <v>77</v>
      </c>
      <c r="L4645">
        <v>25</v>
      </c>
      <c r="M4645" s="5">
        <v>91.3</v>
      </c>
      <c r="N4645" s="5">
        <f t="shared" si="72"/>
        <v>2282.5</v>
      </c>
      <c r="O4645" s="5">
        <v>26.822264732095885</v>
      </c>
      <c r="P4645" s="5">
        <f>tb_vendas[[#This Row],[Quantidade]]*tb_vendas[[#This Row],[Custo Unitário]]</f>
        <v>670.55661830239717</v>
      </c>
      <c r="Q4645" s="5">
        <f>tb_vendas[[#This Row],[Valor Total]]-tb_vendas[[#This Row],[Custo Total]]</f>
        <v>1611.9433816976029</v>
      </c>
      <c r="R4645" s="2">
        <v>7</v>
      </c>
      <c r="S4645" s="3">
        <v>9</v>
      </c>
      <c r="T4645" t="s">
        <v>80</v>
      </c>
      <c r="U4645" t="s">
        <v>82</v>
      </c>
    </row>
    <row r="4646" spans="1:21" x14ac:dyDescent="0.3">
      <c r="A4646" s="3" t="s">
        <v>4730</v>
      </c>
      <c r="B4646" s="1">
        <v>45475</v>
      </c>
      <c r="C4646" s="7" t="str">
        <f>TEXT(tb_vendas[[#This Row],[Data do Pedido]],"aaaa-mm")</f>
        <v>2024-07</v>
      </c>
      <c r="D4646" s="1" t="s">
        <v>6588</v>
      </c>
      <c r="E4646" t="s">
        <v>16</v>
      </c>
      <c r="F4646" t="s">
        <v>33</v>
      </c>
      <c r="G4646" t="s">
        <v>42</v>
      </c>
      <c r="H4646" t="s">
        <v>46</v>
      </c>
      <c r="I4646" t="s">
        <v>61</v>
      </c>
      <c r="J4646" t="s">
        <v>68</v>
      </c>
      <c r="K4646" t="s">
        <v>78</v>
      </c>
      <c r="L4646">
        <v>13</v>
      </c>
      <c r="M4646" s="5">
        <v>31.6</v>
      </c>
      <c r="N4646" s="5">
        <f t="shared" si="72"/>
        <v>410.8</v>
      </c>
      <c r="O4646" s="5">
        <v>9.0211969817400988</v>
      </c>
      <c r="P4646" s="5">
        <f>tb_vendas[[#This Row],[Quantidade]]*tb_vendas[[#This Row],[Custo Unitário]]</f>
        <v>117.27556076262128</v>
      </c>
      <c r="Q4646" s="5">
        <f>tb_vendas[[#This Row],[Valor Total]]-tb_vendas[[#This Row],[Custo Total]]</f>
        <v>293.52443923737872</v>
      </c>
      <c r="R4646" s="2">
        <v>7</v>
      </c>
      <c r="S4646" s="3">
        <v>4</v>
      </c>
      <c r="T4646" t="s">
        <v>81</v>
      </c>
      <c r="U4646" t="s">
        <v>85</v>
      </c>
    </row>
    <row r="4647" spans="1:21" x14ac:dyDescent="0.3">
      <c r="A4647" s="3" t="s">
        <v>4731</v>
      </c>
      <c r="B4647" s="1">
        <v>45475</v>
      </c>
      <c r="C4647" s="7" t="str">
        <f>TEXT(tb_vendas[[#This Row],[Data do Pedido]],"aaaa-mm")</f>
        <v>2024-07</v>
      </c>
      <c r="D4647" s="1" t="s">
        <v>6590</v>
      </c>
      <c r="E4647" t="s">
        <v>18</v>
      </c>
      <c r="F4647" t="s">
        <v>35</v>
      </c>
      <c r="G4647" t="s">
        <v>44</v>
      </c>
      <c r="H4647" t="s">
        <v>46</v>
      </c>
      <c r="I4647" t="s">
        <v>59</v>
      </c>
      <c r="J4647" t="s">
        <v>70</v>
      </c>
      <c r="K4647" t="s">
        <v>74</v>
      </c>
      <c r="L4647">
        <v>56</v>
      </c>
      <c r="M4647" s="5">
        <v>79.77</v>
      </c>
      <c r="N4647" s="5">
        <f t="shared" si="72"/>
        <v>4467.12</v>
      </c>
      <c r="O4647" s="5">
        <v>26.892255341079714</v>
      </c>
      <c r="P4647" s="5">
        <f>tb_vendas[[#This Row],[Quantidade]]*tb_vendas[[#This Row],[Custo Unitário]]</f>
        <v>1505.9662991004641</v>
      </c>
      <c r="Q4647" s="5">
        <f>tb_vendas[[#This Row],[Valor Total]]-tb_vendas[[#This Row],[Custo Total]]</f>
        <v>2961.1537008995356</v>
      </c>
      <c r="R4647" s="2">
        <v>5</v>
      </c>
      <c r="S4647" s="3">
        <v>3</v>
      </c>
      <c r="T4647" t="s">
        <v>79</v>
      </c>
      <c r="U4647" t="s">
        <v>82</v>
      </c>
    </row>
    <row r="4648" spans="1:21" x14ac:dyDescent="0.3">
      <c r="A4648" s="3" t="s">
        <v>4732</v>
      </c>
      <c r="B4648" s="1">
        <v>45475</v>
      </c>
      <c r="C4648" s="7" t="str">
        <f>TEXT(tb_vendas[[#This Row],[Data do Pedido]],"aaaa-mm")</f>
        <v>2024-07</v>
      </c>
      <c r="D4648" s="1" t="s">
        <v>6588</v>
      </c>
      <c r="E4648" t="s">
        <v>17</v>
      </c>
      <c r="F4648" t="s">
        <v>33</v>
      </c>
      <c r="G4648" t="s">
        <v>42</v>
      </c>
      <c r="H4648" t="s">
        <v>46</v>
      </c>
      <c r="I4648" t="s">
        <v>58</v>
      </c>
      <c r="J4648" t="s">
        <v>64</v>
      </c>
      <c r="K4648" t="s">
        <v>74</v>
      </c>
      <c r="L4648">
        <v>12</v>
      </c>
      <c r="M4648" s="5">
        <v>40.53</v>
      </c>
      <c r="N4648" s="5">
        <f t="shared" si="72"/>
        <v>486.36</v>
      </c>
      <c r="O4648" s="5">
        <v>13.877636349531166</v>
      </c>
      <c r="P4648" s="5">
        <f>tb_vendas[[#This Row],[Quantidade]]*tb_vendas[[#This Row],[Custo Unitário]]</f>
        <v>166.53163619437399</v>
      </c>
      <c r="Q4648" s="5">
        <f>tb_vendas[[#This Row],[Valor Total]]-tb_vendas[[#This Row],[Custo Total]]</f>
        <v>319.82836380562605</v>
      </c>
      <c r="R4648" s="2">
        <v>10</v>
      </c>
      <c r="S4648" s="3">
        <v>7</v>
      </c>
      <c r="T4648" t="s">
        <v>80</v>
      </c>
      <c r="U4648" t="s">
        <v>85</v>
      </c>
    </row>
    <row r="4649" spans="1:21" x14ac:dyDescent="0.3">
      <c r="A4649" s="3" t="s">
        <v>4733</v>
      </c>
      <c r="B4649" s="1">
        <v>45476</v>
      </c>
      <c r="C4649" s="7" t="str">
        <f>TEXT(tb_vendas[[#This Row],[Data do Pedido]],"aaaa-mm")</f>
        <v>2024-07</v>
      </c>
      <c r="D4649" s="1" t="s">
        <v>6591</v>
      </c>
      <c r="E4649" t="s">
        <v>23</v>
      </c>
      <c r="F4649" t="s">
        <v>28</v>
      </c>
      <c r="G4649" t="s">
        <v>43</v>
      </c>
      <c r="H4649" t="s">
        <v>45</v>
      </c>
      <c r="I4649" t="s">
        <v>58</v>
      </c>
      <c r="J4649" t="s">
        <v>64</v>
      </c>
      <c r="K4649" t="s">
        <v>77</v>
      </c>
      <c r="L4649">
        <v>3</v>
      </c>
      <c r="M4649" s="5">
        <v>87.97</v>
      </c>
      <c r="N4649" s="5">
        <f t="shared" si="72"/>
        <v>263.90999999999997</v>
      </c>
      <c r="O4649" s="5">
        <v>23.76559907165246</v>
      </c>
      <c r="P4649" s="5">
        <f>tb_vendas[[#This Row],[Quantidade]]*tb_vendas[[#This Row],[Custo Unitário]]</f>
        <v>71.29679721495738</v>
      </c>
      <c r="Q4649" s="5">
        <f>tb_vendas[[#This Row],[Valor Total]]-tb_vendas[[#This Row],[Custo Total]]</f>
        <v>192.61320278504257</v>
      </c>
      <c r="R4649" s="2">
        <v>3</v>
      </c>
      <c r="S4649" s="3">
        <v>6</v>
      </c>
      <c r="T4649" t="s">
        <v>80</v>
      </c>
      <c r="U4649" t="s">
        <v>85</v>
      </c>
    </row>
    <row r="4650" spans="1:21" x14ac:dyDescent="0.3">
      <c r="A4650" s="3" t="s">
        <v>4734</v>
      </c>
      <c r="B4650" s="1">
        <v>45476</v>
      </c>
      <c r="C4650" s="7" t="str">
        <f>TEXT(tb_vendas[[#This Row],[Data do Pedido]],"aaaa-mm")</f>
        <v>2024-07</v>
      </c>
      <c r="D4650" s="1" t="s">
        <v>6591</v>
      </c>
      <c r="E4650" t="s">
        <v>21</v>
      </c>
      <c r="F4650" t="s">
        <v>27</v>
      </c>
      <c r="G4650" t="s">
        <v>42</v>
      </c>
      <c r="H4650" t="s">
        <v>46</v>
      </c>
      <c r="I4650" t="s">
        <v>59</v>
      </c>
      <c r="J4650" t="s">
        <v>70</v>
      </c>
      <c r="K4650" t="s">
        <v>74</v>
      </c>
      <c r="L4650">
        <v>80</v>
      </c>
      <c r="M4650" s="5">
        <v>59.42</v>
      </c>
      <c r="N4650" s="5">
        <f t="shared" si="72"/>
        <v>4753.6000000000004</v>
      </c>
      <c r="O4650" s="5">
        <v>26.571191204227183</v>
      </c>
      <c r="P4650" s="5">
        <f>tb_vendas[[#This Row],[Quantidade]]*tb_vendas[[#This Row],[Custo Unitário]]</f>
        <v>2125.6952963381746</v>
      </c>
      <c r="Q4650" s="5">
        <f>tb_vendas[[#This Row],[Valor Total]]-tb_vendas[[#This Row],[Custo Total]]</f>
        <v>2627.9047036618258</v>
      </c>
      <c r="R4650" s="2">
        <v>7</v>
      </c>
      <c r="S4650" s="3">
        <v>0</v>
      </c>
      <c r="T4650" t="s">
        <v>81</v>
      </c>
      <c r="U4650" t="s">
        <v>82</v>
      </c>
    </row>
    <row r="4651" spans="1:21" x14ac:dyDescent="0.3">
      <c r="A4651" s="3" t="s">
        <v>4735</v>
      </c>
      <c r="B4651" s="1">
        <v>45476</v>
      </c>
      <c r="C4651" s="7" t="str">
        <f>TEXT(tb_vendas[[#This Row],[Data do Pedido]],"aaaa-mm")</f>
        <v>2024-07</v>
      </c>
      <c r="D4651" s="1" t="s">
        <v>6588</v>
      </c>
      <c r="E4651" t="s">
        <v>19</v>
      </c>
      <c r="F4651" t="s">
        <v>32</v>
      </c>
      <c r="G4651" t="s">
        <v>39</v>
      </c>
      <c r="H4651" t="s">
        <v>45</v>
      </c>
      <c r="I4651" t="s">
        <v>47</v>
      </c>
      <c r="J4651" t="s">
        <v>63</v>
      </c>
      <c r="K4651" t="s">
        <v>74</v>
      </c>
      <c r="L4651">
        <v>16</v>
      </c>
      <c r="M4651" s="5">
        <v>14.25</v>
      </c>
      <c r="N4651" s="5">
        <f t="shared" si="72"/>
        <v>228</v>
      </c>
      <c r="O4651" s="5">
        <v>4.2532180108884967</v>
      </c>
      <c r="P4651" s="5">
        <f>tb_vendas[[#This Row],[Quantidade]]*tb_vendas[[#This Row],[Custo Unitário]]</f>
        <v>68.051488174215947</v>
      </c>
      <c r="Q4651" s="5">
        <f>tb_vendas[[#This Row],[Valor Total]]-tb_vendas[[#This Row],[Custo Total]]</f>
        <v>159.94851182578407</v>
      </c>
      <c r="R4651" s="2">
        <v>6</v>
      </c>
      <c r="S4651" s="3">
        <v>3</v>
      </c>
      <c r="T4651" t="s">
        <v>80</v>
      </c>
      <c r="U4651" t="s">
        <v>85</v>
      </c>
    </row>
    <row r="4652" spans="1:21" x14ac:dyDescent="0.3">
      <c r="A4652" s="3" t="s">
        <v>4736</v>
      </c>
      <c r="B4652" s="1">
        <v>45476</v>
      </c>
      <c r="C4652" s="7" t="str">
        <f>TEXT(tb_vendas[[#This Row],[Data do Pedido]],"aaaa-mm")</f>
        <v>2024-07</v>
      </c>
      <c r="D4652" s="1" t="s">
        <v>6591</v>
      </c>
      <c r="E4652" t="s">
        <v>22</v>
      </c>
      <c r="F4652" t="s">
        <v>26</v>
      </c>
      <c r="G4652" t="s">
        <v>41</v>
      </c>
      <c r="H4652" t="s">
        <v>45</v>
      </c>
      <c r="I4652" t="s">
        <v>52</v>
      </c>
      <c r="J4652" t="s">
        <v>67</v>
      </c>
      <c r="K4652" t="s">
        <v>74</v>
      </c>
      <c r="L4652">
        <v>27</v>
      </c>
      <c r="M4652" s="5">
        <v>98.45</v>
      </c>
      <c r="N4652" s="5">
        <f t="shared" si="72"/>
        <v>2658.15</v>
      </c>
      <c r="O4652" s="5">
        <v>96.380645876970149</v>
      </c>
      <c r="P4652" s="5">
        <f>tb_vendas[[#This Row],[Quantidade]]*tb_vendas[[#This Row],[Custo Unitário]]</f>
        <v>2602.2774386781939</v>
      </c>
      <c r="Q4652" s="5">
        <f>tb_vendas[[#This Row],[Valor Total]]-tb_vendas[[#This Row],[Custo Total]]</f>
        <v>55.872561321806188</v>
      </c>
      <c r="R4652" s="2">
        <v>8</v>
      </c>
      <c r="S4652" s="3">
        <v>8</v>
      </c>
      <c r="T4652" t="s">
        <v>80</v>
      </c>
      <c r="U4652" t="s">
        <v>82</v>
      </c>
    </row>
    <row r="4653" spans="1:21" x14ac:dyDescent="0.3">
      <c r="A4653" s="3" t="s">
        <v>4737</v>
      </c>
      <c r="B4653" s="1">
        <v>45476</v>
      </c>
      <c r="C4653" s="7" t="str">
        <f>TEXT(tb_vendas[[#This Row],[Data do Pedido]],"aaaa-mm")</f>
        <v>2024-07</v>
      </c>
      <c r="D4653" s="1" t="s">
        <v>6590</v>
      </c>
      <c r="E4653" t="s">
        <v>23</v>
      </c>
      <c r="F4653" t="s">
        <v>27</v>
      </c>
      <c r="G4653" t="s">
        <v>42</v>
      </c>
      <c r="H4653" t="s">
        <v>46</v>
      </c>
      <c r="I4653" t="s">
        <v>49</v>
      </c>
      <c r="J4653" t="s">
        <v>65</v>
      </c>
      <c r="K4653" t="s">
        <v>71</v>
      </c>
      <c r="L4653">
        <v>21</v>
      </c>
      <c r="M4653" s="5">
        <v>21.64</v>
      </c>
      <c r="N4653" s="5">
        <f t="shared" si="72"/>
        <v>454.44</v>
      </c>
      <c r="O4653" s="5">
        <v>8.1450340185291292</v>
      </c>
      <c r="P4653" s="5">
        <f>tb_vendas[[#This Row],[Quantidade]]*tb_vendas[[#This Row],[Custo Unitário]]</f>
        <v>171.04571438911171</v>
      </c>
      <c r="Q4653" s="5">
        <f>tb_vendas[[#This Row],[Valor Total]]-tb_vendas[[#This Row],[Custo Total]]</f>
        <v>283.39428561088829</v>
      </c>
      <c r="R4653" s="2">
        <v>7</v>
      </c>
      <c r="S4653" s="3">
        <v>4</v>
      </c>
      <c r="T4653" t="s">
        <v>80</v>
      </c>
      <c r="U4653" t="s">
        <v>82</v>
      </c>
    </row>
    <row r="4654" spans="1:21" x14ac:dyDescent="0.3">
      <c r="A4654" s="3" t="s">
        <v>4738</v>
      </c>
      <c r="B4654" s="1">
        <v>45476</v>
      </c>
      <c r="C4654" s="7" t="str">
        <f>TEXT(tb_vendas[[#This Row],[Data do Pedido]],"aaaa-mm")</f>
        <v>2024-07</v>
      </c>
      <c r="D4654" s="1" t="s">
        <v>6589</v>
      </c>
      <c r="E4654" t="s">
        <v>22</v>
      </c>
      <c r="F4654" t="s">
        <v>27</v>
      </c>
      <c r="G4654" t="s">
        <v>42</v>
      </c>
      <c r="H4654" t="s">
        <v>46</v>
      </c>
      <c r="I4654" t="s">
        <v>55</v>
      </c>
      <c r="J4654" t="s">
        <v>69</v>
      </c>
      <c r="K4654" t="s">
        <v>77</v>
      </c>
      <c r="L4654">
        <v>4</v>
      </c>
      <c r="M4654" s="5">
        <v>30.31</v>
      </c>
      <c r="N4654" s="5">
        <f t="shared" si="72"/>
        <v>121.24</v>
      </c>
      <c r="O4654" s="5">
        <v>9.2691345507306284</v>
      </c>
      <c r="P4654" s="5">
        <f>tb_vendas[[#This Row],[Quantidade]]*tb_vendas[[#This Row],[Custo Unitário]]</f>
        <v>37.076538202922514</v>
      </c>
      <c r="Q4654" s="5">
        <f>tb_vendas[[#This Row],[Valor Total]]-tb_vendas[[#This Row],[Custo Total]]</f>
        <v>84.163461797077474</v>
      </c>
      <c r="R4654" s="2">
        <v>5</v>
      </c>
      <c r="S4654" s="3">
        <v>3</v>
      </c>
      <c r="T4654" t="s">
        <v>81</v>
      </c>
      <c r="U4654" t="s">
        <v>83</v>
      </c>
    </row>
    <row r="4655" spans="1:21" x14ac:dyDescent="0.3">
      <c r="A4655" s="3" t="s">
        <v>4739</v>
      </c>
      <c r="B4655" s="1">
        <v>45476</v>
      </c>
      <c r="C4655" s="7" t="str">
        <f>TEXT(tb_vendas[[#This Row],[Data do Pedido]],"aaaa-mm")</f>
        <v>2024-07</v>
      </c>
      <c r="D4655" s="1" t="s">
        <v>6589</v>
      </c>
      <c r="E4655" t="s">
        <v>22</v>
      </c>
      <c r="F4655" t="s">
        <v>27</v>
      </c>
      <c r="G4655" t="s">
        <v>42</v>
      </c>
      <c r="H4655" t="s">
        <v>46</v>
      </c>
      <c r="I4655" t="s">
        <v>59</v>
      </c>
      <c r="J4655" t="s">
        <v>70</v>
      </c>
      <c r="K4655" t="s">
        <v>73</v>
      </c>
      <c r="L4655">
        <v>48</v>
      </c>
      <c r="M4655" s="5">
        <v>56.51</v>
      </c>
      <c r="N4655" s="5">
        <f t="shared" si="72"/>
        <v>2712.48</v>
      </c>
      <c r="O4655" s="5">
        <v>31.945773447853433</v>
      </c>
      <c r="P4655" s="5">
        <f>tb_vendas[[#This Row],[Quantidade]]*tb_vendas[[#This Row],[Custo Unitário]]</f>
        <v>1533.3971254969647</v>
      </c>
      <c r="Q4655" s="5">
        <f>tb_vendas[[#This Row],[Valor Total]]-tb_vendas[[#This Row],[Custo Total]]</f>
        <v>1179.0828745030353</v>
      </c>
      <c r="R4655" s="2">
        <v>8</v>
      </c>
      <c r="S4655" s="3">
        <v>3</v>
      </c>
      <c r="T4655" t="s">
        <v>81</v>
      </c>
      <c r="U4655" t="s">
        <v>84</v>
      </c>
    </row>
    <row r="4656" spans="1:21" x14ac:dyDescent="0.3">
      <c r="A4656" s="3" t="s">
        <v>4740</v>
      </c>
      <c r="B4656" s="1">
        <v>45476</v>
      </c>
      <c r="C4656" s="7" t="str">
        <f>TEXT(tb_vendas[[#This Row],[Data do Pedido]],"aaaa-mm")</f>
        <v>2024-07</v>
      </c>
      <c r="D4656" s="1" t="s">
        <v>6589</v>
      </c>
      <c r="E4656" t="s">
        <v>17</v>
      </c>
      <c r="F4656" t="s">
        <v>37</v>
      </c>
      <c r="G4656" t="s">
        <v>41</v>
      </c>
      <c r="H4656" t="s">
        <v>45</v>
      </c>
      <c r="I4656" t="s">
        <v>47</v>
      </c>
      <c r="J4656" t="s">
        <v>63</v>
      </c>
      <c r="K4656" t="s">
        <v>74</v>
      </c>
      <c r="L4656">
        <v>97</v>
      </c>
      <c r="M4656" s="5">
        <v>68.23</v>
      </c>
      <c r="N4656" s="5">
        <f t="shared" si="72"/>
        <v>6618.31</v>
      </c>
      <c r="O4656" s="5">
        <v>18.198286346974307</v>
      </c>
      <c r="P4656" s="5">
        <f>tb_vendas[[#This Row],[Quantidade]]*tb_vendas[[#This Row],[Custo Unitário]]</f>
        <v>1765.2337756565078</v>
      </c>
      <c r="Q4656" s="5">
        <f>tb_vendas[[#This Row],[Valor Total]]-tb_vendas[[#This Row],[Custo Total]]</f>
        <v>4853.0762243434929</v>
      </c>
      <c r="R4656" s="2">
        <v>7</v>
      </c>
      <c r="S4656" s="3">
        <v>7</v>
      </c>
      <c r="T4656" t="s">
        <v>79</v>
      </c>
      <c r="U4656" t="s">
        <v>82</v>
      </c>
    </row>
    <row r="4657" spans="1:21" x14ac:dyDescent="0.3">
      <c r="A4657" s="3" t="s">
        <v>4741</v>
      </c>
      <c r="B4657" s="1">
        <v>45477</v>
      </c>
      <c r="C4657" s="7" t="str">
        <f>TEXT(tb_vendas[[#This Row],[Data do Pedido]],"aaaa-mm")</f>
        <v>2024-07</v>
      </c>
      <c r="D4657" s="1" t="s">
        <v>6589</v>
      </c>
      <c r="E4657" t="s">
        <v>19</v>
      </c>
      <c r="F4657" t="s">
        <v>30</v>
      </c>
      <c r="G4657" t="s">
        <v>44</v>
      </c>
      <c r="H4657" t="s">
        <v>46</v>
      </c>
      <c r="I4657" t="s">
        <v>60</v>
      </c>
      <c r="J4657" t="s">
        <v>69</v>
      </c>
      <c r="K4657" t="s">
        <v>71</v>
      </c>
      <c r="L4657">
        <v>22</v>
      </c>
      <c r="M4657" s="5">
        <v>84.41</v>
      </c>
      <c r="N4657" s="5">
        <f t="shared" si="72"/>
        <v>1857.02</v>
      </c>
      <c r="O4657" s="5">
        <v>24.102052499710943</v>
      </c>
      <c r="P4657" s="5">
        <f>tb_vendas[[#This Row],[Quantidade]]*tb_vendas[[#This Row],[Custo Unitário]]</f>
        <v>530.24515499364077</v>
      </c>
      <c r="Q4657" s="5">
        <f>tb_vendas[[#This Row],[Valor Total]]-tb_vendas[[#This Row],[Custo Total]]</f>
        <v>1326.7748450063591</v>
      </c>
      <c r="R4657" s="2">
        <v>1</v>
      </c>
      <c r="S4657" s="3">
        <v>5</v>
      </c>
      <c r="T4657" t="s">
        <v>81</v>
      </c>
      <c r="U4657" t="s">
        <v>83</v>
      </c>
    </row>
    <row r="4658" spans="1:21" x14ac:dyDescent="0.3">
      <c r="A4658" s="3" t="s">
        <v>4742</v>
      </c>
      <c r="B4658" s="1">
        <v>45477</v>
      </c>
      <c r="C4658" s="7" t="str">
        <f>TEXT(tb_vendas[[#This Row],[Data do Pedido]],"aaaa-mm")</f>
        <v>2024-07</v>
      </c>
      <c r="D4658" s="1" t="s">
        <v>6592</v>
      </c>
      <c r="E4658" t="s">
        <v>20</v>
      </c>
      <c r="F4658" t="s">
        <v>36</v>
      </c>
      <c r="G4658" t="s">
        <v>39</v>
      </c>
      <c r="H4658" t="s">
        <v>45</v>
      </c>
      <c r="I4658" t="s">
        <v>62</v>
      </c>
      <c r="J4658" t="s">
        <v>70</v>
      </c>
      <c r="K4658" t="s">
        <v>76</v>
      </c>
      <c r="L4658">
        <v>100</v>
      </c>
      <c r="M4658" s="5">
        <v>30.53</v>
      </c>
      <c r="N4658" s="5">
        <f t="shared" si="72"/>
        <v>3053</v>
      </c>
      <c r="O4658" s="5">
        <v>20.928374727144721</v>
      </c>
      <c r="P4658" s="5">
        <f>tb_vendas[[#This Row],[Quantidade]]*tb_vendas[[#This Row],[Custo Unitário]]</f>
        <v>2092.8374727144719</v>
      </c>
      <c r="Q4658" s="5">
        <f>tb_vendas[[#This Row],[Valor Total]]-tb_vendas[[#This Row],[Custo Total]]</f>
        <v>960.16252728552809</v>
      </c>
      <c r="R4658" s="2">
        <v>5</v>
      </c>
      <c r="S4658" s="3">
        <v>4</v>
      </c>
      <c r="T4658" t="s">
        <v>81</v>
      </c>
      <c r="U4658" t="s">
        <v>83</v>
      </c>
    </row>
    <row r="4659" spans="1:21" x14ac:dyDescent="0.3">
      <c r="A4659" s="3" t="s">
        <v>4743</v>
      </c>
      <c r="B4659" s="1">
        <v>45477</v>
      </c>
      <c r="C4659" s="7" t="str">
        <f>TEXT(tb_vendas[[#This Row],[Data do Pedido]],"aaaa-mm")</f>
        <v>2024-07</v>
      </c>
      <c r="D4659" s="1" t="s">
        <v>6593</v>
      </c>
      <c r="E4659" t="s">
        <v>16</v>
      </c>
      <c r="F4659" t="s">
        <v>38</v>
      </c>
      <c r="G4659" t="s">
        <v>39</v>
      </c>
      <c r="H4659" t="s">
        <v>45</v>
      </c>
      <c r="I4659" t="s">
        <v>51</v>
      </c>
      <c r="J4659" t="s">
        <v>65</v>
      </c>
      <c r="K4659" t="s">
        <v>77</v>
      </c>
      <c r="L4659">
        <v>62</v>
      </c>
      <c r="M4659" s="5">
        <v>41.55</v>
      </c>
      <c r="N4659" s="5">
        <f t="shared" si="72"/>
        <v>2576.1</v>
      </c>
      <c r="O4659" s="5">
        <v>18.023035787282893</v>
      </c>
      <c r="P4659" s="5">
        <f>tb_vendas[[#This Row],[Quantidade]]*tb_vendas[[#This Row],[Custo Unitário]]</f>
        <v>1117.4282188115394</v>
      </c>
      <c r="Q4659" s="5">
        <f>tb_vendas[[#This Row],[Valor Total]]-tb_vendas[[#This Row],[Custo Total]]</f>
        <v>1458.6717811884605</v>
      </c>
      <c r="R4659" s="2">
        <v>7</v>
      </c>
      <c r="S4659" s="3">
        <v>1</v>
      </c>
      <c r="T4659" t="s">
        <v>79</v>
      </c>
      <c r="U4659" t="s">
        <v>83</v>
      </c>
    </row>
    <row r="4660" spans="1:21" x14ac:dyDescent="0.3">
      <c r="A4660" s="3" t="s">
        <v>4744</v>
      </c>
      <c r="B4660" s="1">
        <v>45477</v>
      </c>
      <c r="C4660" s="7" t="str">
        <f>TEXT(tb_vendas[[#This Row],[Data do Pedido]],"aaaa-mm")</f>
        <v>2024-07</v>
      </c>
      <c r="D4660" s="1" t="s">
        <v>6591</v>
      </c>
      <c r="E4660" t="s">
        <v>21</v>
      </c>
      <c r="F4660" t="s">
        <v>35</v>
      </c>
      <c r="G4660" t="s">
        <v>44</v>
      </c>
      <c r="H4660" t="s">
        <v>46</v>
      </c>
      <c r="I4660" t="s">
        <v>61</v>
      </c>
      <c r="J4660" t="s">
        <v>68</v>
      </c>
      <c r="K4660" t="s">
        <v>76</v>
      </c>
      <c r="L4660">
        <v>58</v>
      </c>
      <c r="M4660" s="5">
        <v>90.68</v>
      </c>
      <c r="N4660" s="5">
        <f t="shared" si="72"/>
        <v>5259.4400000000005</v>
      </c>
      <c r="O4660" s="5">
        <v>44.724909146188622</v>
      </c>
      <c r="P4660" s="5">
        <f>tb_vendas[[#This Row],[Quantidade]]*tb_vendas[[#This Row],[Custo Unitário]]</f>
        <v>2594.04473047894</v>
      </c>
      <c r="Q4660" s="5">
        <f>tb_vendas[[#This Row],[Valor Total]]-tb_vendas[[#This Row],[Custo Total]]</f>
        <v>2665.3952695210605</v>
      </c>
      <c r="R4660" s="2">
        <v>8</v>
      </c>
      <c r="S4660" s="3">
        <v>9</v>
      </c>
      <c r="T4660" t="s">
        <v>79</v>
      </c>
      <c r="U4660" t="s">
        <v>85</v>
      </c>
    </row>
    <row r="4661" spans="1:21" x14ac:dyDescent="0.3">
      <c r="A4661" s="3" t="s">
        <v>4745</v>
      </c>
      <c r="B4661" s="1">
        <v>45477</v>
      </c>
      <c r="C4661" s="7" t="str">
        <f>TEXT(tb_vendas[[#This Row],[Data do Pedido]],"aaaa-mm")</f>
        <v>2024-07</v>
      </c>
      <c r="D4661" s="1" t="s">
        <v>6589</v>
      </c>
      <c r="E4661" t="s">
        <v>19</v>
      </c>
      <c r="F4661" t="s">
        <v>35</v>
      </c>
      <c r="G4661" t="s">
        <v>44</v>
      </c>
      <c r="H4661" t="s">
        <v>46</v>
      </c>
      <c r="I4661" t="s">
        <v>61</v>
      </c>
      <c r="J4661" t="s">
        <v>68</v>
      </c>
      <c r="K4661" t="s">
        <v>74</v>
      </c>
      <c r="L4661">
        <v>100</v>
      </c>
      <c r="M4661" s="5">
        <v>29.75</v>
      </c>
      <c r="N4661" s="5">
        <f t="shared" si="72"/>
        <v>2975</v>
      </c>
      <c r="O4661" s="5">
        <v>8.5626961794145799</v>
      </c>
      <c r="P4661" s="5">
        <f>tb_vendas[[#This Row],[Quantidade]]*tb_vendas[[#This Row],[Custo Unitário]]</f>
        <v>856.26961794145802</v>
      </c>
      <c r="Q4661" s="5">
        <f>tb_vendas[[#This Row],[Valor Total]]-tb_vendas[[#This Row],[Custo Total]]</f>
        <v>2118.7303820585421</v>
      </c>
      <c r="R4661" s="2">
        <v>6</v>
      </c>
      <c r="S4661" s="3">
        <v>7</v>
      </c>
      <c r="T4661" t="s">
        <v>79</v>
      </c>
      <c r="U4661" t="s">
        <v>82</v>
      </c>
    </row>
    <row r="4662" spans="1:21" x14ac:dyDescent="0.3">
      <c r="A4662" s="3" t="s">
        <v>4746</v>
      </c>
      <c r="B4662" s="1">
        <v>45477</v>
      </c>
      <c r="C4662" s="7" t="str">
        <f>TEXT(tb_vendas[[#This Row],[Data do Pedido]],"aaaa-mm")</f>
        <v>2024-07</v>
      </c>
      <c r="D4662" s="1" t="s">
        <v>6592</v>
      </c>
      <c r="E4662" t="s">
        <v>21</v>
      </c>
      <c r="F4662" t="s">
        <v>34</v>
      </c>
      <c r="G4662" t="s">
        <v>40</v>
      </c>
      <c r="H4662" t="s">
        <v>46</v>
      </c>
      <c r="I4662" t="s">
        <v>50</v>
      </c>
      <c r="J4662" t="s">
        <v>66</v>
      </c>
      <c r="K4662" t="s">
        <v>71</v>
      </c>
      <c r="L4662">
        <v>14</v>
      </c>
      <c r="M4662" s="5">
        <v>93.64</v>
      </c>
      <c r="N4662" s="5">
        <f t="shared" si="72"/>
        <v>1310.96</v>
      </c>
      <c r="O4662" s="5">
        <v>42.751043547766436</v>
      </c>
      <c r="P4662" s="5">
        <f>tb_vendas[[#This Row],[Quantidade]]*tb_vendas[[#This Row],[Custo Unitário]]</f>
        <v>598.51460966873015</v>
      </c>
      <c r="Q4662" s="5">
        <f>tb_vendas[[#This Row],[Valor Total]]-tb_vendas[[#This Row],[Custo Total]]</f>
        <v>712.44539033126989</v>
      </c>
      <c r="R4662" s="2">
        <v>4</v>
      </c>
      <c r="S4662" s="3">
        <v>8</v>
      </c>
      <c r="T4662" t="s">
        <v>80</v>
      </c>
      <c r="U4662" t="s">
        <v>82</v>
      </c>
    </row>
    <row r="4663" spans="1:21" x14ac:dyDescent="0.3">
      <c r="A4663" s="3" t="s">
        <v>4747</v>
      </c>
      <c r="B4663" s="1">
        <v>45477</v>
      </c>
      <c r="C4663" s="7" t="str">
        <f>TEXT(tb_vendas[[#This Row],[Data do Pedido]],"aaaa-mm")</f>
        <v>2024-07</v>
      </c>
      <c r="D4663" s="1" t="s">
        <v>6591</v>
      </c>
      <c r="E4663" t="s">
        <v>23</v>
      </c>
      <c r="F4663" t="s">
        <v>25</v>
      </c>
      <c r="G4663" t="s">
        <v>40</v>
      </c>
      <c r="H4663" t="s">
        <v>46</v>
      </c>
      <c r="I4663" t="s">
        <v>57</v>
      </c>
      <c r="J4663" t="s">
        <v>66</v>
      </c>
      <c r="K4663" t="s">
        <v>72</v>
      </c>
      <c r="L4663">
        <v>55</v>
      </c>
      <c r="M4663" s="5">
        <v>38.76</v>
      </c>
      <c r="N4663" s="5">
        <f t="shared" si="72"/>
        <v>2131.7999999999997</v>
      </c>
      <c r="O4663" s="5">
        <v>16.691883301549694</v>
      </c>
      <c r="P4663" s="5">
        <f>tb_vendas[[#This Row],[Quantidade]]*tb_vendas[[#This Row],[Custo Unitário]]</f>
        <v>918.05358158523313</v>
      </c>
      <c r="Q4663" s="5">
        <f>tb_vendas[[#This Row],[Valor Total]]-tb_vendas[[#This Row],[Custo Total]]</f>
        <v>1213.7464184147666</v>
      </c>
      <c r="R4663" s="2">
        <v>8</v>
      </c>
      <c r="S4663" s="3">
        <v>3</v>
      </c>
      <c r="T4663" t="s">
        <v>79</v>
      </c>
      <c r="U4663" t="s">
        <v>82</v>
      </c>
    </row>
    <row r="4664" spans="1:21" x14ac:dyDescent="0.3">
      <c r="A4664" s="3" t="s">
        <v>4748</v>
      </c>
      <c r="B4664" s="1">
        <v>45477</v>
      </c>
      <c r="C4664" s="7" t="str">
        <f>TEXT(tb_vendas[[#This Row],[Data do Pedido]],"aaaa-mm")</f>
        <v>2024-07</v>
      </c>
      <c r="D4664" s="1" t="s">
        <v>6590</v>
      </c>
      <c r="E4664" t="s">
        <v>18</v>
      </c>
      <c r="F4664" t="s">
        <v>38</v>
      </c>
      <c r="G4664" t="s">
        <v>39</v>
      </c>
      <c r="H4664" t="s">
        <v>45</v>
      </c>
      <c r="I4664" t="s">
        <v>58</v>
      </c>
      <c r="J4664" t="s">
        <v>64</v>
      </c>
      <c r="K4664" t="s">
        <v>77</v>
      </c>
      <c r="L4664">
        <v>48</v>
      </c>
      <c r="M4664" s="5">
        <v>85.25</v>
      </c>
      <c r="N4664" s="5">
        <f t="shared" si="72"/>
        <v>4092</v>
      </c>
      <c r="O4664" s="5">
        <v>21.724157815575808</v>
      </c>
      <c r="P4664" s="5">
        <f>tb_vendas[[#This Row],[Quantidade]]*tb_vendas[[#This Row],[Custo Unitário]]</f>
        <v>1042.7595751476388</v>
      </c>
      <c r="Q4664" s="5">
        <f>tb_vendas[[#This Row],[Valor Total]]-tb_vendas[[#This Row],[Custo Total]]</f>
        <v>3049.2404248523612</v>
      </c>
      <c r="R4664" s="2">
        <v>1</v>
      </c>
      <c r="S4664" s="3">
        <v>6</v>
      </c>
      <c r="T4664" t="s">
        <v>80</v>
      </c>
      <c r="U4664" t="s">
        <v>85</v>
      </c>
    </row>
    <row r="4665" spans="1:21" x14ac:dyDescent="0.3">
      <c r="A4665" s="3" t="s">
        <v>4749</v>
      </c>
      <c r="B4665" s="1">
        <v>45478</v>
      </c>
      <c r="C4665" s="7" t="str">
        <f>TEXT(tb_vendas[[#This Row],[Data do Pedido]],"aaaa-mm")</f>
        <v>2024-07</v>
      </c>
      <c r="D4665" s="1" t="s">
        <v>6591</v>
      </c>
      <c r="E4665" t="s">
        <v>21</v>
      </c>
      <c r="F4665" t="s">
        <v>29</v>
      </c>
      <c r="G4665" t="s">
        <v>43</v>
      </c>
      <c r="H4665" t="s">
        <v>45</v>
      </c>
      <c r="I4665" t="s">
        <v>55</v>
      </c>
      <c r="J4665" t="s">
        <v>69</v>
      </c>
      <c r="K4665" t="s">
        <v>75</v>
      </c>
      <c r="L4665">
        <v>43</v>
      </c>
      <c r="M4665" s="5">
        <v>74.61</v>
      </c>
      <c r="N4665" s="5">
        <f t="shared" si="72"/>
        <v>3208.23</v>
      </c>
      <c r="O4665" s="5">
        <v>23.755607479622888</v>
      </c>
      <c r="P4665" s="5">
        <f>tb_vendas[[#This Row],[Quantidade]]*tb_vendas[[#This Row],[Custo Unitário]]</f>
        <v>1021.4911216237842</v>
      </c>
      <c r="Q4665" s="5">
        <f>tb_vendas[[#This Row],[Valor Total]]-tb_vendas[[#This Row],[Custo Total]]</f>
        <v>2186.7388783762158</v>
      </c>
      <c r="R4665" s="2">
        <v>9</v>
      </c>
      <c r="S4665" s="3">
        <v>6</v>
      </c>
      <c r="T4665" t="s">
        <v>80</v>
      </c>
      <c r="U4665" t="s">
        <v>82</v>
      </c>
    </row>
    <row r="4666" spans="1:21" x14ac:dyDescent="0.3">
      <c r="A4666" s="3" t="s">
        <v>4750</v>
      </c>
      <c r="B4666" s="1">
        <v>45478</v>
      </c>
      <c r="C4666" s="7" t="str">
        <f>TEXT(tb_vendas[[#This Row],[Data do Pedido]],"aaaa-mm")</f>
        <v>2024-07</v>
      </c>
      <c r="D4666" s="1" t="s">
        <v>6591</v>
      </c>
      <c r="E4666" t="s">
        <v>16</v>
      </c>
      <c r="F4666" t="s">
        <v>32</v>
      </c>
      <c r="G4666" t="s">
        <v>39</v>
      </c>
      <c r="H4666" t="s">
        <v>45</v>
      </c>
      <c r="I4666" t="s">
        <v>59</v>
      </c>
      <c r="J4666" t="s">
        <v>70</v>
      </c>
      <c r="K4666" t="s">
        <v>71</v>
      </c>
      <c r="L4666">
        <v>69</v>
      </c>
      <c r="M4666" s="5">
        <v>83.85</v>
      </c>
      <c r="N4666" s="5">
        <f t="shared" si="72"/>
        <v>5785.65</v>
      </c>
      <c r="O4666" s="5">
        <v>21.629058111065149</v>
      </c>
      <c r="P4666" s="5">
        <f>tb_vendas[[#This Row],[Quantidade]]*tb_vendas[[#This Row],[Custo Unitário]]</f>
        <v>1492.4050096634953</v>
      </c>
      <c r="Q4666" s="5">
        <f>tb_vendas[[#This Row],[Valor Total]]-tb_vendas[[#This Row],[Custo Total]]</f>
        <v>4293.2449903365041</v>
      </c>
      <c r="R4666" s="2">
        <v>7</v>
      </c>
      <c r="S4666" s="3">
        <v>3</v>
      </c>
      <c r="T4666" t="s">
        <v>79</v>
      </c>
      <c r="U4666" t="s">
        <v>84</v>
      </c>
    </row>
    <row r="4667" spans="1:21" x14ac:dyDescent="0.3">
      <c r="A4667" s="3" t="s">
        <v>4751</v>
      </c>
      <c r="B4667" s="1">
        <v>45478</v>
      </c>
      <c r="C4667" s="7" t="str">
        <f>TEXT(tb_vendas[[#This Row],[Data do Pedido]],"aaaa-mm")</f>
        <v>2024-07</v>
      </c>
      <c r="D4667" s="1" t="s">
        <v>6591</v>
      </c>
      <c r="E4667" t="s">
        <v>19</v>
      </c>
      <c r="F4667" t="s">
        <v>34</v>
      </c>
      <c r="G4667" t="s">
        <v>40</v>
      </c>
      <c r="H4667" t="s">
        <v>46</v>
      </c>
      <c r="I4667" t="s">
        <v>53</v>
      </c>
      <c r="J4667" t="s">
        <v>67</v>
      </c>
      <c r="K4667" t="s">
        <v>74</v>
      </c>
      <c r="L4667">
        <v>44</v>
      </c>
      <c r="M4667" s="5">
        <v>4.3899999999999997</v>
      </c>
      <c r="N4667" s="5">
        <f t="shared" si="72"/>
        <v>193.16</v>
      </c>
      <c r="O4667" s="5">
        <v>1.1087301903148579</v>
      </c>
      <c r="P4667" s="5">
        <f>tb_vendas[[#This Row],[Quantidade]]*tb_vendas[[#This Row],[Custo Unitário]]</f>
        <v>48.784128373853747</v>
      </c>
      <c r="Q4667" s="5">
        <f>tb_vendas[[#This Row],[Valor Total]]-tb_vendas[[#This Row],[Custo Total]]</f>
        <v>144.37587162614625</v>
      </c>
      <c r="R4667" s="2">
        <v>1</v>
      </c>
      <c r="S4667" s="3">
        <v>8</v>
      </c>
      <c r="T4667" t="s">
        <v>79</v>
      </c>
      <c r="U4667" t="s">
        <v>85</v>
      </c>
    </row>
    <row r="4668" spans="1:21" x14ac:dyDescent="0.3">
      <c r="A4668" s="3" t="s">
        <v>4752</v>
      </c>
      <c r="B4668" s="1">
        <v>45479</v>
      </c>
      <c r="C4668" s="7" t="str">
        <f>TEXT(tb_vendas[[#This Row],[Data do Pedido]],"aaaa-mm")</f>
        <v>2024-07</v>
      </c>
      <c r="D4668" s="1" t="s">
        <v>6593</v>
      </c>
      <c r="E4668" t="s">
        <v>17</v>
      </c>
      <c r="F4668" t="s">
        <v>26</v>
      </c>
      <c r="G4668" t="s">
        <v>41</v>
      </c>
      <c r="H4668" t="s">
        <v>45</v>
      </c>
      <c r="I4668" t="s">
        <v>47</v>
      </c>
      <c r="J4668" t="s">
        <v>63</v>
      </c>
      <c r="K4668" t="s">
        <v>72</v>
      </c>
      <c r="L4668">
        <v>89</v>
      </c>
      <c r="M4668" s="5">
        <v>3.54</v>
      </c>
      <c r="N4668" s="5">
        <f t="shared" si="72"/>
        <v>315.06</v>
      </c>
      <c r="O4668" s="5">
        <v>1.0531971976976686</v>
      </c>
      <c r="P4668" s="5">
        <f>tb_vendas[[#This Row],[Quantidade]]*tb_vendas[[#This Row],[Custo Unitário]]</f>
        <v>93.7345505950925</v>
      </c>
      <c r="Q4668" s="5">
        <f>tb_vendas[[#This Row],[Valor Total]]-tb_vendas[[#This Row],[Custo Total]]</f>
        <v>221.32544940490749</v>
      </c>
      <c r="R4668" s="2">
        <v>8</v>
      </c>
      <c r="S4668" s="3">
        <v>4</v>
      </c>
      <c r="T4668" t="s">
        <v>79</v>
      </c>
      <c r="U4668" t="s">
        <v>82</v>
      </c>
    </row>
    <row r="4669" spans="1:21" x14ac:dyDescent="0.3">
      <c r="A4669" s="3" t="s">
        <v>4753</v>
      </c>
      <c r="B4669" s="1">
        <v>45479</v>
      </c>
      <c r="C4669" s="7" t="str">
        <f>TEXT(tb_vendas[[#This Row],[Data do Pedido]],"aaaa-mm")</f>
        <v>2024-07</v>
      </c>
      <c r="D4669" s="1" t="s">
        <v>6593</v>
      </c>
      <c r="E4669" t="s">
        <v>20</v>
      </c>
      <c r="F4669" t="s">
        <v>36</v>
      </c>
      <c r="G4669" t="s">
        <v>39</v>
      </c>
      <c r="H4669" t="s">
        <v>45</v>
      </c>
      <c r="I4669" t="s">
        <v>52</v>
      </c>
      <c r="J4669" t="s">
        <v>67</v>
      </c>
      <c r="K4669" t="s">
        <v>75</v>
      </c>
      <c r="L4669">
        <v>51</v>
      </c>
      <c r="M4669" s="5">
        <v>8.2100000000000009</v>
      </c>
      <c r="N4669" s="5">
        <f t="shared" si="72"/>
        <v>418.71000000000004</v>
      </c>
      <c r="O4669" s="5">
        <v>3.2418940120467008</v>
      </c>
      <c r="P4669" s="5">
        <f>tb_vendas[[#This Row],[Quantidade]]*tb_vendas[[#This Row],[Custo Unitário]]</f>
        <v>165.33659461438174</v>
      </c>
      <c r="Q4669" s="5">
        <f>tb_vendas[[#This Row],[Valor Total]]-tb_vendas[[#This Row],[Custo Total]]</f>
        <v>253.3734053856183</v>
      </c>
      <c r="R4669" s="2">
        <v>3</v>
      </c>
      <c r="S4669" s="3">
        <v>3</v>
      </c>
      <c r="T4669" t="s">
        <v>80</v>
      </c>
      <c r="U4669" t="s">
        <v>82</v>
      </c>
    </row>
    <row r="4670" spans="1:21" x14ac:dyDescent="0.3">
      <c r="A4670" s="3" t="s">
        <v>4754</v>
      </c>
      <c r="B4670" s="1">
        <v>45479</v>
      </c>
      <c r="C4670" s="7" t="str">
        <f>TEXT(tb_vendas[[#This Row],[Data do Pedido]],"aaaa-mm")</f>
        <v>2024-07</v>
      </c>
      <c r="D4670" s="1" t="s">
        <v>6590</v>
      </c>
      <c r="E4670" t="s">
        <v>16</v>
      </c>
      <c r="F4670" t="s">
        <v>37</v>
      </c>
      <c r="G4670" t="s">
        <v>41</v>
      </c>
      <c r="H4670" t="s">
        <v>45</v>
      </c>
      <c r="I4670" t="s">
        <v>59</v>
      </c>
      <c r="J4670" t="s">
        <v>70</v>
      </c>
      <c r="K4670" t="s">
        <v>73</v>
      </c>
      <c r="L4670">
        <v>55</v>
      </c>
      <c r="M4670" s="5">
        <v>24.93</v>
      </c>
      <c r="N4670" s="5">
        <f t="shared" si="72"/>
        <v>1371.15</v>
      </c>
      <c r="O4670" s="5">
        <v>9.0792052071561304</v>
      </c>
      <c r="P4670" s="5">
        <f>tb_vendas[[#This Row],[Quantidade]]*tb_vendas[[#This Row],[Custo Unitário]]</f>
        <v>499.3562863935872</v>
      </c>
      <c r="Q4670" s="5">
        <f>tb_vendas[[#This Row],[Valor Total]]-tb_vendas[[#This Row],[Custo Total]]</f>
        <v>871.79371360641289</v>
      </c>
      <c r="R4670" s="2">
        <v>4</v>
      </c>
      <c r="S4670" s="3">
        <v>9</v>
      </c>
      <c r="T4670" t="s">
        <v>79</v>
      </c>
      <c r="U4670" t="s">
        <v>83</v>
      </c>
    </row>
    <row r="4671" spans="1:21" x14ac:dyDescent="0.3">
      <c r="A4671" s="3" t="s">
        <v>4755</v>
      </c>
      <c r="B4671" s="1">
        <v>45479</v>
      </c>
      <c r="C4671" s="7" t="str">
        <f>TEXT(tb_vendas[[#This Row],[Data do Pedido]],"aaaa-mm")</f>
        <v>2024-07</v>
      </c>
      <c r="D4671" s="1" t="s">
        <v>6590</v>
      </c>
      <c r="E4671" t="s">
        <v>16</v>
      </c>
      <c r="F4671" t="s">
        <v>36</v>
      </c>
      <c r="G4671" t="s">
        <v>39</v>
      </c>
      <c r="H4671" t="s">
        <v>45</v>
      </c>
      <c r="I4671" t="s">
        <v>54</v>
      </c>
      <c r="J4671" t="s">
        <v>68</v>
      </c>
      <c r="K4671" t="s">
        <v>78</v>
      </c>
      <c r="L4671">
        <v>24</v>
      </c>
      <c r="M4671" s="5">
        <v>43.97</v>
      </c>
      <c r="N4671" s="5">
        <f t="shared" si="72"/>
        <v>1055.28</v>
      </c>
      <c r="O4671" s="5">
        <v>17.087729325356111</v>
      </c>
      <c r="P4671" s="5">
        <f>tb_vendas[[#This Row],[Quantidade]]*tb_vendas[[#This Row],[Custo Unitário]]</f>
        <v>410.1055038085467</v>
      </c>
      <c r="Q4671" s="5">
        <f>tb_vendas[[#This Row],[Valor Total]]-tb_vendas[[#This Row],[Custo Total]]</f>
        <v>645.17449619145327</v>
      </c>
      <c r="R4671" s="2">
        <v>9</v>
      </c>
      <c r="S4671" s="3">
        <v>8</v>
      </c>
      <c r="T4671" t="s">
        <v>79</v>
      </c>
      <c r="U4671" t="s">
        <v>82</v>
      </c>
    </row>
    <row r="4672" spans="1:21" x14ac:dyDescent="0.3">
      <c r="A4672" s="3" t="s">
        <v>4756</v>
      </c>
      <c r="B4672" s="1">
        <v>45480</v>
      </c>
      <c r="C4672" s="7" t="str">
        <f>TEXT(tb_vendas[[#This Row],[Data do Pedido]],"aaaa-mm")</f>
        <v>2024-07</v>
      </c>
      <c r="D4672" s="1" t="s">
        <v>6592</v>
      </c>
      <c r="E4672" t="s">
        <v>18</v>
      </c>
      <c r="F4672" t="s">
        <v>33</v>
      </c>
      <c r="G4672" t="s">
        <v>42</v>
      </c>
      <c r="H4672" t="s">
        <v>46</v>
      </c>
      <c r="I4672" t="s">
        <v>53</v>
      </c>
      <c r="J4672" t="s">
        <v>67</v>
      </c>
      <c r="K4672" t="s">
        <v>74</v>
      </c>
      <c r="L4672">
        <v>13</v>
      </c>
      <c r="M4672" s="5">
        <v>81.349999999999994</v>
      </c>
      <c r="N4672" s="5">
        <f t="shared" si="72"/>
        <v>1057.55</v>
      </c>
      <c r="O4672" s="5">
        <v>40.625215033026194</v>
      </c>
      <c r="P4672" s="5">
        <f>tb_vendas[[#This Row],[Quantidade]]*tb_vendas[[#This Row],[Custo Unitário]]</f>
        <v>528.12779542934049</v>
      </c>
      <c r="Q4672" s="5">
        <f>tb_vendas[[#This Row],[Valor Total]]-tb_vendas[[#This Row],[Custo Total]]</f>
        <v>529.42220457065946</v>
      </c>
      <c r="R4672" s="2">
        <v>1</v>
      </c>
      <c r="S4672" s="3">
        <v>1</v>
      </c>
      <c r="T4672" t="s">
        <v>81</v>
      </c>
      <c r="U4672" t="s">
        <v>85</v>
      </c>
    </row>
    <row r="4673" spans="1:21" x14ac:dyDescent="0.3">
      <c r="A4673" s="3" t="s">
        <v>4757</v>
      </c>
      <c r="B4673" s="1">
        <v>45480</v>
      </c>
      <c r="C4673" s="7" t="str">
        <f>TEXT(tb_vendas[[#This Row],[Data do Pedido]],"aaaa-mm")</f>
        <v>2024-07</v>
      </c>
      <c r="D4673" s="1" t="s">
        <v>6592</v>
      </c>
      <c r="E4673" t="s">
        <v>18</v>
      </c>
      <c r="F4673" t="s">
        <v>29</v>
      </c>
      <c r="G4673" t="s">
        <v>43</v>
      </c>
      <c r="H4673" t="s">
        <v>45</v>
      </c>
      <c r="I4673" t="s">
        <v>55</v>
      </c>
      <c r="J4673" t="s">
        <v>69</v>
      </c>
      <c r="K4673" t="s">
        <v>74</v>
      </c>
      <c r="L4673">
        <v>54</v>
      </c>
      <c r="M4673" s="5">
        <v>65.069999999999993</v>
      </c>
      <c r="N4673" s="5">
        <f t="shared" si="72"/>
        <v>3513.7799999999997</v>
      </c>
      <c r="O4673" s="5">
        <v>26.408316597873799</v>
      </c>
      <c r="P4673" s="5">
        <f>tb_vendas[[#This Row],[Quantidade]]*tb_vendas[[#This Row],[Custo Unitário]]</f>
        <v>1426.0490962851852</v>
      </c>
      <c r="Q4673" s="5">
        <f>tb_vendas[[#This Row],[Valor Total]]-tb_vendas[[#This Row],[Custo Total]]</f>
        <v>2087.7309037148143</v>
      </c>
      <c r="R4673" s="2">
        <v>1</v>
      </c>
      <c r="S4673" s="3">
        <v>6</v>
      </c>
      <c r="T4673" t="s">
        <v>79</v>
      </c>
      <c r="U4673" t="s">
        <v>85</v>
      </c>
    </row>
    <row r="4674" spans="1:21" x14ac:dyDescent="0.3">
      <c r="A4674" s="3" t="s">
        <v>4758</v>
      </c>
      <c r="B4674" s="1">
        <v>45480</v>
      </c>
      <c r="C4674" s="7" t="str">
        <f>TEXT(tb_vendas[[#This Row],[Data do Pedido]],"aaaa-mm")</f>
        <v>2024-07</v>
      </c>
      <c r="D4674" s="1" t="s">
        <v>6588</v>
      </c>
      <c r="E4674" t="s">
        <v>19</v>
      </c>
      <c r="F4674" t="s">
        <v>28</v>
      </c>
      <c r="G4674" t="s">
        <v>43</v>
      </c>
      <c r="H4674" t="s">
        <v>45</v>
      </c>
      <c r="I4674" t="s">
        <v>61</v>
      </c>
      <c r="J4674" t="s">
        <v>68</v>
      </c>
      <c r="K4674" t="s">
        <v>78</v>
      </c>
      <c r="L4674">
        <v>5</v>
      </c>
      <c r="M4674" s="5">
        <v>79.48</v>
      </c>
      <c r="N4674" s="5">
        <f t="shared" si="72"/>
        <v>397.40000000000003</v>
      </c>
      <c r="O4674" s="5">
        <v>26.696062758232898</v>
      </c>
      <c r="P4674" s="5">
        <f>tb_vendas[[#This Row],[Quantidade]]*tb_vendas[[#This Row],[Custo Unitário]]</f>
        <v>133.48031379116449</v>
      </c>
      <c r="Q4674" s="5">
        <f>tb_vendas[[#This Row],[Valor Total]]-tb_vendas[[#This Row],[Custo Total]]</f>
        <v>263.91968620883551</v>
      </c>
      <c r="R4674" s="2">
        <v>7</v>
      </c>
      <c r="S4674" s="3">
        <v>3</v>
      </c>
      <c r="T4674" t="s">
        <v>80</v>
      </c>
      <c r="U4674" t="s">
        <v>82</v>
      </c>
    </row>
    <row r="4675" spans="1:21" x14ac:dyDescent="0.3">
      <c r="A4675" s="3" t="s">
        <v>4759</v>
      </c>
      <c r="B4675" s="1">
        <v>45480</v>
      </c>
      <c r="C4675" s="7" t="str">
        <f>TEXT(tb_vendas[[#This Row],[Data do Pedido]],"aaaa-mm")</f>
        <v>2024-07</v>
      </c>
      <c r="D4675" s="1" t="s">
        <v>6591</v>
      </c>
      <c r="E4675" t="s">
        <v>20</v>
      </c>
      <c r="F4675" t="s">
        <v>30</v>
      </c>
      <c r="G4675" t="s">
        <v>44</v>
      </c>
      <c r="H4675" t="s">
        <v>46</v>
      </c>
      <c r="I4675" t="s">
        <v>52</v>
      </c>
      <c r="J4675" t="s">
        <v>67</v>
      </c>
      <c r="K4675" t="s">
        <v>75</v>
      </c>
      <c r="L4675">
        <v>11</v>
      </c>
      <c r="M4675" s="5">
        <v>33.130000000000003</v>
      </c>
      <c r="N4675" s="5">
        <f t="shared" ref="N4675:N4738" si="73">L4675*M4675</f>
        <v>364.43</v>
      </c>
      <c r="O4675" s="5">
        <v>10.900892185888333</v>
      </c>
      <c r="P4675" s="5">
        <f>tb_vendas[[#This Row],[Quantidade]]*tb_vendas[[#This Row],[Custo Unitário]]</f>
        <v>119.90981404477166</v>
      </c>
      <c r="Q4675" s="5">
        <f>tb_vendas[[#This Row],[Valor Total]]-tb_vendas[[#This Row],[Custo Total]]</f>
        <v>244.52018595522833</v>
      </c>
      <c r="R4675" s="2">
        <v>8</v>
      </c>
      <c r="S4675" s="3">
        <v>10</v>
      </c>
      <c r="T4675" t="s">
        <v>79</v>
      </c>
      <c r="U4675" t="s">
        <v>84</v>
      </c>
    </row>
    <row r="4676" spans="1:21" x14ac:dyDescent="0.3">
      <c r="A4676" s="3" t="s">
        <v>4760</v>
      </c>
      <c r="B4676" s="1">
        <v>45480</v>
      </c>
      <c r="C4676" s="7" t="str">
        <f>TEXT(tb_vendas[[#This Row],[Data do Pedido]],"aaaa-mm")</f>
        <v>2024-07</v>
      </c>
      <c r="D4676" s="1" t="s">
        <v>6589</v>
      </c>
      <c r="E4676" t="s">
        <v>22</v>
      </c>
      <c r="F4676" t="s">
        <v>36</v>
      </c>
      <c r="G4676" t="s">
        <v>39</v>
      </c>
      <c r="H4676" t="s">
        <v>45</v>
      </c>
      <c r="I4676" t="s">
        <v>59</v>
      </c>
      <c r="J4676" t="s">
        <v>70</v>
      </c>
      <c r="K4676" t="s">
        <v>78</v>
      </c>
      <c r="L4676">
        <v>34</v>
      </c>
      <c r="M4676" s="5">
        <v>10.58</v>
      </c>
      <c r="N4676" s="5">
        <f t="shared" si="73"/>
        <v>359.72</v>
      </c>
      <c r="O4676" s="5">
        <v>3.1289566753284888</v>
      </c>
      <c r="P4676" s="5">
        <f>tb_vendas[[#This Row],[Quantidade]]*tb_vendas[[#This Row],[Custo Unitário]]</f>
        <v>106.38452696116862</v>
      </c>
      <c r="Q4676" s="5">
        <f>tb_vendas[[#This Row],[Valor Total]]-tb_vendas[[#This Row],[Custo Total]]</f>
        <v>253.33547303883142</v>
      </c>
      <c r="R4676" s="2">
        <v>3</v>
      </c>
      <c r="S4676" s="3">
        <v>8</v>
      </c>
      <c r="T4676" t="s">
        <v>79</v>
      </c>
      <c r="U4676" t="s">
        <v>85</v>
      </c>
    </row>
    <row r="4677" spans="1:21" x14ac:dyDescent="0.3">
      <c r="A4677" s="3" t="s">
        <v>4761</v>
      </c>
      <c r="B4677" s="1">
        <v>45480</v>
      </c>
      <c r="C4677" s="7" t="str">
        <f>TEXT(tb_vendas[[#This Row],[Data do Pedido]],"aaaa-mm")</f>
        <v>2024-07</v>
      </c>
      <c r="D4677" s="1" t="s">
        <v>6589</v>
      </c>
      <c r="E4677" t="s">
        <v>16</v>
      </c>
      <c r="F4677" t="s">
        <v>27</v>
      </c>
      <c r="G4677" t="s">
        <v>42</v>
      </c>
      <c r="H4677" t="s">
        <v>46</v>
      </c>
      <c r="I4677" t="s">
        <v>48</v>
      </c>
      <c r="J4677" t="s">
        <v>64</v>
      </c>
      <c r="K4677" t="s">
        <v>72</v>
      </c>
      <c r="L4677">
        <v>50</v>
      </c>
      <c r="M4677" s="5">
        <v>86.37</v>
      </c>
      <c r="N4677" s="5">
        <f t="shared" si="73"/>
        <v>4318.5</v>
      </c>
      <c r="O4677" s="5">
        <v>41.545919688581414</v>
      </c>
      <c r="P4677" s="5">
        <f>tb_vendas[[#This Row],[Quantidade]]*tb_vendas[[#This Row],[Custo Unitário]]</f>
        <v>2077.2959844290708</v>
      </c>
      <c r="Q4677" s="5">
        <f>tb_vendas[[#This Row],[Valor Total]]-tb_vendas[[#This Row],[Custo Total]]</f>
        <v>2241.2040155709292</v>
      </c>
      <c r="R4677" s="2">
        <v>3</v>
      </c>
      <c r="S4677" s="3">
        <v>7</v>
      </c>
      <c r="T4677" t="s">
        <v>79</v>
      </c>
      <c r="U4677" t="s">
        <v>84</v>
      </c>
    </row>
    <row r="4678" spans="1:21" x14ac:dyDescent="0.3">
      <c r="A4678" s="3" t="s">
        <v>4762</v>
      </c>
      <c r="B4678" s="1">
        <v>45481</v>
      </c>
      <c r="C4678" s="7" t="str">
        <f>TEXT(tb_vendas[[#This Row],[Data do Pedido]],"aaaa-mm")</f>
        <v>2024-07</v>
      </c>
      <c r="D4678" s="1" t="s">
        <v>6588</v>
      </c>
      <c r="E4678" t="s">
        <v>20</v>
      </c>
      <c r="F4678" t="s">
        <v>26</v>
      </c>
      <c r="G4678" t="s">
        <v>41</v>
      </c>
      <c r="H4678" t="s">
        <v>45</v>
      </c>
      <c r="I4678" t="s">
        <v>48</v>
      </c>
      <c r="J4678" t="s">
        <v>64</v>
      </c>
      <c r="K4678" t="s">
        <v>73</v>
      </c>
      <c r="L4678">
        <v>15</v>
      </c>
      <c r="M4678" s="5">
        <v>15.96</v>
      </c>
      <c r="N4678" s="5">
        <f t="shared" si="73"/>
        <v>239.4</v>
      </c>
      <c r="O4678" s="5">
        <v>8.0693632968891418</v>
      </c>
      <c r="P4678" s="5">
        <f>tb_vendas[[#This Row],[Quantidade]]*tb_vendas[[#This Row],[Custo Unitário]]</f>
        <v>121.04044945333713</v>
      </c>
      <c r="Q4678" s="5">
        <f>tb_vendas[[#This Row],[Valor Total]]-tb_vendas[[#This Row],[Custo Total]]</f>
        <v>118.35955054666287</v>
      </c>
      <c r="R4678" s="2">
        <v>4</v>
      </c>
      <c r="S4678" s="3">
        <v>1</v>
      </c>
      <c r="T4678" t="s">
        <v>80</v>
      </c>
      <c r="U4678" t="s">
        <v>84</v>
      </c>
    </row>
    <row r="4679" spans="1:21" x14ac:dyDescent="0.3">
      <c r="A4679" s="3" t="s">
        <v>4763</v>
      </c>
      <c r="B4679" s="1">
        <v>45481</v>
      </c>
      <c r="C4679" s="7" t="str">
        <f>TEXT(tb_vendas[[#This Row],[Data do Pedido]],"aaaa-mm")</f>
        <v>2024-07</v>
      </c>
      <c r="D4679" s="1" t="s">
        <v>6588</v>
      </c>
      <c r="E4679" t="s">
        <v>18</v>
      </c>
      <c r="F4679" t="s">
        <v>25</v>
      </c>
      <c r="G4679" t="s">
        <v>40</v>
      </c>
      <c r="H4679" t="s">
        <v>46</v>
      </c>
      <c r="I4679" t="s">
        <v>58</v>
      </c>
      <c r="J4679" t="s">
        <v>64</v>
      </c>
      <c r="K4679" t="s">
        <v>78</v>
      </c>
      <c r="L4679">
        <v>74</v>
      </c>
      <c r="M4679" s="5">
        <v>96.67</v>
      </c>
      <c r="N4679" s="5">
        <f t="shared" si="73"/>
        <v>7153.58</v>
      </c>
      <c r="O4679" s="5">
        <v>39.145030459428213</v>
      </c>
      <c r="P4679" s="5">
        <f>tb_vendas[[#This Row],[Quantidade]]*tb_vendas[[#This Row],[Custo Unitário]]</f>
        <v>2896.7322539976876</v>
      </c>
      <c r="Q4679" s="5">
        <f>tb_vendas[[#This Row],[Valor Total]]-tb_vendas[[#This Row],[Custo Total]]</f>
        <v>4256.8477460023123</v>
      </c>
      <c r="R4679" s="2">
        <v>4</v>
      </c>
      <c r="S4679" s="3">
        <v>8</v>
      </c>
      <c r="T4679" t="s">
        <v>81</v>
      </c>
      <c r="U4679" t="s">
        <v>82</v>
      </c>
    </row>
    <row r="4680" spans="1:21" x14ac:dyDescent="0.3">
      <c r="A4680" s="3" t="s">
        <v>4764</v>
      </c>
      <c r="B4680" s="1">
        <v>45481</v>
      </c>
      <c r="C4680" s="7" t="str">
        <f>TEXT(tb_vendas[[#This Row],[Data do Pedido]],"aaaa-mm")</f>
        <v>2024-07</v>
      </c>
      <c r="D4680" s="1" t="s">
        <v>6590</v>
      </c>
      <c r="E4680" t="s">
        <v>21</v>
      </c>
      <c r="F4680" t="s">
        <v>26</v>
      </c>
      <c r="G4680" t="s">
        <v>41</v>
      </c>
      <c r="H4680" t="s">
        <v>45</v>
      </c>
      <c r="I4680" t="s">
        <v>47</v>
      </c>
      <c r="J4680" t="s">
        <v>63</v>
      </c>
      <c r="K4680" t="s">
        <v>72</v>
      </c>
      <c r="L4680">
        <v>82</v>
      </c>
      <c r="M4680" s="5">
        <v>36.65</v>
      </c>
      <c r="N4680" s="5">
        <f t="shared" si="73"/>
        <v>3005.2999999999997</v>
      </c>
      <c r="O4680" s="5">
        <v>33.132820687020377</v>
      </c>
      <c r="P4680" s="5">
        <f>tb_vendas[[#This Row],[Quantidade]]*tb_vendas[[#This Row],[Custo Unitário]]</f>
        <v>2716.8912963356711</v>
      </c>
      <c r="Q4680" s="5">
        <f>tb_vendas[[#This Row],[Valor Total]]-tb_vendas[[#This Row],[Custo Total]]</f>
        <v>288.40870366432864</v>
      </c>
      <c r="R4680" s="2">
        <v>6</v>
      </c>
      <c r="S4680" s="3">
        <v>2</v>
      </c>
      <c r="T4680" t="s">
        <v>79</v>
      </c>
      <c r="U4680" t="s">
        <v>82</v>
      </c>
    </row>
    <row r="4681" spans="1:21" x14ac:dyDescent="0.3">
      <c r="A4681" s="3" t="s">
        <v>4765</v>
      </c>
      <c r="B4681" s="1">
        <v>45482</v>
      </c>
      <c r="C4681" s="7" t="str">
        <f>TEXT(tb_vendas[[#This Row],[Data do Pedido]],"aaaa-mm")</f>
        <v>2024-07</v>
      </c>
      <c r="D4681" s="1" t="s">
        <v>6591</v>
      </c>
      <c r="E4681" t="s">
        <v>18</v>
      </c>
      <c r="F4681" t="s">
        <v>27</v>
      </c>
      <c r="G4681" t="s">
        <v>42</v>
      </c>
      <c r="H4681" t="s">
        <v>46</v>
      </c>
      <c r="I4681" t="s">
        <v>56</v>
      </c>
      <c r="J4681" t="s">
        <v>63</v>
      </c>
      <c r="K4681" t="s">
        <v>71</v>
      </c>
      <c r="L4681">
        <v>8</v>
      </c>
      <c r="M4681" s="5">
        <v>93.1</v>
      </c>
      <c r="N4681" s="5">
        <f t="shared" si="73"/>
        <v>744.8</v>
      </c>
      <c r="O4681" s="5">
        <v>27.544813427686304</v>
      </c>
      <c r="P4681" s="5">
        <f>tb_vendas[[#This Row],[Quantidade]]*tb_vendas[[#This Row],[Custo Unitário]]</f>
        <v>220.35850742149043</v>
      </c>
      <c r="Q4681" s="5">
        <f>tb_vendas[[#This Row],[Valor Total]]-tb_vendas[[#This Row],[Custo Total]]</f>
        <v>524.4414925785095</v>
      </c>
      <c r="R4681" s="2">
        <v>3</v>
      </c>
      <c r="S4681" s="3">
        <v>10</v>
      </c>
      <c r="T4681" t="s">
        <v>81</v>
      </c>
      <c r="U4681" t="s">
        <v>85</v>
      </c>
    </row>
    <row r="4682" spans="1:21" x14ac:dyDescent="0.3">
      <c r="A4682" s="3" t="s">
        <v>4766</v>
      </c>
      <c r="B4682" s="1">
        <v>45482</v>
      </c>
      <c r="C4682" s="7" t="str">
        <f>TEXT(tb_vendas[[#This Row],[Data do Pedido]],"aaaa-mm")</f>
        <v>2024-07</v>
      </c>
      <c r="D4682" s="1" t="s">
        <v>6593</v>
      </c>
      <c r="E4682" t="s">
        <v>20</v>
      </c>
      <c r="F4682" t="s">
        <v>27</v>
      </c>
      <c r="G4682" t="s">
        <v>42</v>
      </c>
      <c r="H4682" t="s">
        <v>46</v>
      </c>
      <c r="I4682" t="s">
        <v>59</v>
      </c>
      <c r="J4682" t="s">
        <v>70</v>
      </c>
      <c r="K4682" t="s">
        <v>75</v>
      </c>
      <c r="L4682">
        <v>36</v>
      </c>
      <c r="M4682" s="5">
        <v>72.67</v>
      </c>
      <c r="N4682" s="5">
        <f t="shared" si="73"/>
        <v>2616.12</v>
      </c>
      <c r="O4682" s="5">
        <v>48.042436186129073</v>
      </c>
      <c r="P4682" s="5">
        <f>tb_vendas[[#This Row],[Quantidade]]*tb_vendas[[#This Row],[Custo Unitário]]</f>
        <v>1729.5277027006466</v>
      </c>
      <c r="Q4682" s="5">
        <f>tb_vendas[[#This Row],[Valor Total]]-tb_vendas[[#This Row],[Custo Total]]</f>
        <v>886.59229729935328</v>
      </c>
      <c r="R4682" s="2">
        <v>3</v>
      </c>
      <c r="S4682" s="3">
        <v>0</v>
      </c>
      <c r="T4682" t="s">
        <v>81</v>
      </c>
      <c r="U4682" t="s">
        <v>83</v>
      </c>
    </row>
    <row r="4683" spans="1:21" x14ac:dyDescent="0.3">
      <c r="A4683" s="3" t="s">
        <v>4767</v>
      </c>
      <c r="B4683" s="1">
        <v>45482</v>
      </c>
      <c r="C4683" s="7" t="str">
        <f>TEXT(tb_vendas[[#This Row],[Data do Pedido]],"aaaa-mm")</f>
        <v>2024-07</v>
      </c>
      <c r="D4683" s="1" t="s">
        <v>6590</v>
      </c>
      <c r="E4683" t="s">
        <v>16</v>
      </c>
      <c r="F4683" t="s">
        <v>33</v>
      </c>
      <c r="G4683" t="s">
        <v>42</v>
      </c>
      <c r="H4683" t="s">
        <v>46</v>
      </c>
      <c r="I4683" t="s">
        <v>60</v>
      </c>
      <c r="J4683" t="s">
        <v>69</v>
      </c>
      <c r="K4683" t="s">
        <v>72</v>
      </c>
      <c r="L4683">
        <v>71</v>
      </c>
      <c r="M4683" s="5">
        <v>5.19</v>
      </c>
      <c r="N4683" s="5">
        <f t="shared" si="73"/>
        <v>368.49</v>
      </c>
      <c r="O4683" s="5">
        <v>1.4871290903525343</v>
      </c>
      <c r="P4683" s="5">
        <f>tb_vendas[[#This Row],[Quantidade]]*tb_vendas[[#This Row],[Custo Unitário]]</f>
        <v>105.58616541502994</v>
      </c>
      <c r="Q4683" s="5">
        <f>tb_vendas[[#This Row],[Valor Total]]-tb_vendas[[#This Row],[Custo Total]]</f>
        <v>262.90383458497007</v>
      </c>
      <c r="R4683" s="2">
        <v>9</v>
      </c>
      <c r="S4683" s="3">
        <v>7</v>
      </c>
      <c r="T4683" t="s">
        <v>81</v>
      </c>
      <c r="U4683" t="s">
        <v>85</v>
      </c>
    </row>
    <row r="4684" spans="1:21" x14ac:dyDescent="0.3">
      <c r="A4684" s="3" t="s">
        <v>4768</v>
      </c>
      <c r="B4684" s="1">
        <v>45482</v>
      </c>
      <c r="C4684" s="7" t="str">
        <f>TEXT(tb_vendas[[#This Row],[Data do Pedido]],"aaaa-mm")</f>
        <v>2024-07</v>
      </c>
      <c r="D4684" s="1" t="s">
        <v>6591</v>
      </c>
      <c r="E4684" t="s">
        <v>21</v>
      </c>
      <c r="F4684" t="s">
        <v>24</v>
      </c>
      <c r="G4684" t="s">
        <v>39</v>
      </c>
      <c r="H4684" t="s">
        <v>45</v>
      </c>
      <c r="I4684" t="s">
        <v>61</v>
      </c>
      <c r="J4684" t="s">
        <v>68</v>
      </c>
      <c r="K4684" t="s">
        <v>74</v>
      </c>
      <c r="L4684">
        <v>61</v>
      </c>
      <c r="M4684" s="5">
        <v>90.94</v>
      </c>
      <c r="N4684" s="5">
        <f t="shared" si="73"/>
        <v>5547.34</v>
      </c>
      <c r="O4684" s="5">
        <v>44.263764737833711</v>
      </c>
      <c r="P4684" s="5">
        <f>tb_vendas[[#This Row],[Quantidade]]*tb_vendas[[#This Row],[Custo Unitário]]</f>
        <v>2700.0896490078562</v>
      </c>
      <c r="Q4684" s="5">
        <f>tb_vendas[[#This Row],[Valor Total]]-tb_vendas[[#This Row],[Custo Total]]</f>
        <v>2847.2503509921439</v>
      </c>
      <c r="R4684" s="2">
        <v>9</v>
      </c>
      <c r="S4684" s="3">
        <v>1</v>
      </c>
      <c r="T4684" t="s">
        <v>80</v>
      </c>
      <c r="U4684" t="s">
        <v>83</v>
      </c>
    </row>
    <row r="4685" spans="1:21" x14ac:dyDescent="0.3">
      <c r="A4685" s="3" t="s">
        <v>4769</v>
      </c>
      <c r="B4685" s="1">
        <v>45482</v>
      </c>
      <c r="C4685" s="7" t="str">
        <f>TEXT(tb_vendas[[#This Row],[Data do Pedido]],"aaaa-mm")</f>
        <v>2024-07</v>
      </c>
      <c r="D4685" s="1" t="s">
        <v>6592</v>
      </c>
      <c r="E4685" t="s">
        <v>17</v>
      </c>
      <c r="F4685" t="s">
        <v>32</v>
      </c>
      <c r="G4685" t="s">
        <v>39</v>
      </c>
      <c r="H4685" t="s">
        <v>45</v>
      </c>
      <c r="I4685" t="s">
        <v>48</v>
      </c>
      <c r="J4685" t="s">
        <v>64</v>
      </c>
      <c r="K4685" t="s">
        <v>72</v>
      </c>
      <c r="L4685">
        <v>90</v>
      </c>
      <c r="M4685" s="5">
        <v>7.76</v>
      </c>
      <c r="N4685" s="5">
        <f t="shared" si="73"/>
        <v>698.4</v>
      </c>
      <c r="O4685" s="5">
        <v>2.6088410044404009</v>
      </c>
      <c r="P4685" s="5">
        <f>tb_vendas[[#This Row],[Quantidade]]*tb_vendas[[#This Row],[Custo Unitário]]</f>
        <v>234.79569039963607</v>
      </c>
      <c r="Q4685" s="5">
        <f>tb_vendas[[#This Row],[Valor Total]]-tb_vendas[[#This Row],[Custo Total]]</f>
        <v>463.60430960036388</v>
      </c>
      <c r="R4685" s="2">
        <v>2</v>
      </c>
      <c r="S4685" s="3">
        <v>2</v>
      </c>
      <c r="T4685" t="s">
        <v>79</v>
      </c>
      <c r="U4685" t="s">
        <v>85</v>
      </c>
    </row>
    <row r="4686" spans="1:21" x14ac:dyDescent="0.3">
      <c r="A4686" s="3" t="s">
        <v>4770</v>
      </c>
      <c r="B4686" s="1">
        <v>45483</v>
      </c>
      <c r="C4686" s="7" t="str">
        <f>TEXT(tb_vendas[[#This Row],[Data do Pedido]],"aaaa-mm")</f>
        <v>2024-07</v>
      </c>
      <c r="D4686" s="1" t="s">
        <v>6590</v>
      </c>
      <c r="E4686" t="s">
        <v>23</v>
      </c>
      <c r="F4686" t="s">
        <v>38</v>
      </c>
      <c r="G4686" t="s">
        <v>39</v>
      </c>
      <c r="H4686" t="s">
        <v>45</v>
      </c>
      <c r="I4686" t="s">
        <v>50</v>
      </c>
      <c r="J4686" t="s">
        <v>66</v>
      </c>
      <c r="K4686" t="s">
        <v>78</v>
      </c>
      <c r="L4686">
        <v>73</v>
      </c>
      <c r="M4686" s="5">
        <v>69.5</v>
      </c>
      <c r="N4686" s="5">
        <f t="shared" si="73"/>
        <v>5073.5</v>
      </c>
      <c r="O4686" s="5">
        <v>48.722773789236861</v>
      </c>
      <c r="P4686" s="5">
        <f>tb_vendas[[#This Row],[Quantidade]]*tb_vendas[[#This Row],[Custo Unitário]]</f>
        <v>3556.762486614291</v>
      </c>
      <c r="Q4686" s="5">
        <f>tb_vendas[[#This Row],[Valor Total]]-tb_vendas[[#This Row],[Custo Total]]</f>
        <v>1516.737513385709</v>
      </c>
      <c r="R4686" s="2">
        <v>2</v>
      </c>
      <c r="S4686" s="3">
        <v>7</v>
      </c>
      <c r="T4686" t="s">
        <v>81</v>
      </c>
      <c r="U4686" t="s">
        <v>84</v>
      </c>
    </row>
    <row r="4687" spans="1:21" x14ac:dyDescent="0.3">
      <c r="A4687" s="3" t="s">
        <v>4771</v>
      </c>
      <c r="B4687" s="1">
        <v>45483</v>
      </c>
      <c r="C4687" s="7" t="str">
        <f>TEXT(tb_vendas[[#This Row],[Data do Pedido]],"aaaa-mm")</f>
        <v>2024-07</v>
      </c>
      <c r="D4687" s="1" t="s">
        <v>6590</v>
      </c>
      <c r="E4687" t="s">
        <v>23</v>
      </c>
      <c r="F4687" t="s">
        <v>35</v>
      </c>
      <c r="G4687" t="s">
        <v>44</v>
      </c>
      <c r="H4687" t="s">
        <v>46</v>
      </c>
      <c r="I4687" t="s">
        <v>60</v>
      </c>
      <c r="J4687" t="s">
        <v>69</v>
      </c>
      <c r="K4687" t="s">
        <v>75</v>
      </c>
      <c r="L4687">
        <v>65</v>
      </c>
      <c r="M4687" s="5">
        <v>66.06</v>
      </c>
      <c r="N4687" s="5">
        <f t="shared" si="73"/>
        <v>4293.9000000000005</v>
      </c>
      <c r="O4687" s="5">
        <v>38.805811733333726</v>
      </c>
      <c r="P4687" s="5">
        <f>tb_vendas[[#This Row],[Quantidade]]*tb_vendas[[#This Row],[Custo Unitário]]</f>
        <v>2522.3777626666924</v>
      </c>
      <c r="Q4687" s="5">
        <f>tb_vendas[[#This Row],[Valor Total]]-tb_vendas[[#This Row],[Custo Total]]</f>
        <v>1771.5222373333081</v>
      </c>
      <c r="R4687" s="2">
        <v>4</v>
      </c>
      <c r="S4687" s="3">
        <v>1</v>
      </c>
      <c r="T4687" t="s">
        <v>81</v>
      </c>
      <c r="U4687" t="s">
        <v>83</v>
      </c>
    </row>
    <row r="4688" spans="1:21" x14ac:dyDescent="0.3">
      <c r="A4688" s="3" t="s">
        <v>4772</v>
      </c>
      <c r="B4688" s="1">
        <v>45483</v>
      </c>
      <c r="C4688" s="7" t="str">
        <f>TEXT(tb_vendas[[#This Row],[Data do Pedido]],"aaaa-mm")</f>
        <v>2024-07</v>
      </c>
      <c r="D4688" s="1" t="s">
        <v>6593</v>
      </c>
      <c r="E4688" t="s">
        <v>16</v>
      </c>
      <c r="F4688" t="s">
        <v>27</v>
      </c>
      <c r="G4688" t="s">
        <v>42</v>
      </c>
      <c r="H4688" t="s">
        <v>46</v>
      </c>
      <c r="I4688" t="s">
        <v>62</v>
      </c>
      <c r="J4688" t="s">
        <v>70</v>
      </c>
      <c r="K4688" t="s">
        <v>75</v>
      </c>
      <c r="L4688">
        <v>39</v>
      </c>
      <c r="M4688" s="5">
        <v>97.66</v>
      </c>
      <c r="N4688" s="5">
        <f t="shared" si="73"/>
        <v>3808.74</v>
      </c>
      <c r="O4688" s="5">
        <v>83.572686222977453</v>
      </c>
      <c r="P4688" s="5">
        <f>tb_vendas[[#This Row],[Quantidade]]*tb_vendas[[#This Row],[Custo Unitário]]</f>
        <v>3259.3347626961208</v>
      </c>
      <c r="Q4688" s="5">
        <f>tb_vendas[[#This Row],[Valor Total]]-tb_vendas[[#This Row],[Custo Total]]</f>
        <v>549.40523730387895</v>
      </c>
      <c r="R4688" s="2">
        <v>1</v>
      </c>
      <c r="S4688" s="3">
        <v>2</v>
      </c>
      <c r="T4688" t="s">
        <v>79</v>
      </c>
      <c r="U4688" t="s">
        <v>85</v>
      </c>
    </row>
    <row r="4689" spans="1:21" x14ac:dyDescent="0.3">
      <c r="A4689" s="3" t="s">
        <v>4773</v>
      </c>
      <c r="B4689" s="1">
        <v>45483</v>
      </c>
      <c r="C4689" s="7" t="str">
        <f>TEXT(tb_vendas[[#This Row],[Data do Pedido]],"aaaa-mm")</f>
        <v>2024-07</v>
      </c>
      <c r="D4689" s="1" t="s">
        <v>6590</v>
      </c>
      <c r="E4689" t="s">
        <v>23</v>
      </c>
      <c r="F4689" t="s">
        <v>32</v>
      </c>
      <c r="G4689" t="s">
        <v>39</v>
      </c>
      <c r="H4689" t="s">
        <v>45</v>
      </c>
      <c r="I4689" t="s">
        <v>56</v>
      </c>
      <c r="J4689" t="s">
        <v>63</v>
      </c>
      <c r="K4689" t="s">
        <v>71</v>
      </c>
      <c r="L4689">
        <v>17</v>
      </c>
      <c r="M4689" s="5">
        <v>91.65</v>
      </c>
      <c r="N4689" s="5">
        <f t="shared" si="73"/>
        <v>1558.0500000000002</v>
      </c>
      <c r="O4689" s="5">
        <v>91.542628918272882</v>
      </c>
      <c r="P4689" s="5">
        <f>tb_vendas[[#This Row],[Quantidade]]*tb_vendas[[#This Row],[Custo Unitário]]</f>
        <v>1556.224691610639</v>
      </c>
      <c r="Q4689" s="5">
        <f>tb_vendas[[#This Row],[Valor Total]]-tb_vendas[[#This Row],[Custo Total]]</f>
        <v>1.8253083893612256</v>
      </c>
      <c r="R4689" s="2">
        <v>10</v>
      </c>
      <c r="S4689" s="3">
        <v>8</v>
      </c>
      <c r="T4689" t="s">
        <v>80</v>
      </c>
      <c r="U4689" t="s">
        <v>82</v>
      </c>
    </row>
    <row r="4690" spans="1:21" x14ac:dyDescent="0.3">
      <c r="A4690" s="3" t="s">
        <v>4774</v>
      </c>
      <c r="B4690" s="1">
        <v>45483</v>
      </c>
      <c r="C4690" s="7" t="str">
        <f>TEXT(tb_vendas[[#This Row],[Data do Pedido]],"aaaa-mm")</f>
        <v>2024-07</v>
      </c>
      <c r="D4690" s="1" t="s">
        <v>6591</v>
      </c>
      <c r="E4690" t="s">
        <v>17</v>
      </c>
      <c r="F4690" t="s">
        <v>29</v>
      </c>
      <c r="G4690" t="s">
        <v>43</v>
      </c>
      <c r="H4690" t="s">
        <v>45</v>
      </c>
      <c r="I4690" t="s">
        <v>48</v>
      </c>
      <c r="J4690" t="s">
        <v>64</v>
      </c>
      <c r="K4690" t="s">
        <v>72</v>
      </c>
      <c r="L4690">
        <v>2</v>
      </c>
      <c r="M4690" s="5">
        <v>17.68</v>
      </c>
      <c r="N4690" s="5">
        <f t="shared" si="73"/>
        <v>35.36</v>
      </c>
      <c r="O4690" s="5">
        <v>15.5957265044528</v>
      </c>
      <c r="P4690" s="5">
        <f>tb_vendas[[#This Row],[Quantidade]]*tb_vendas[[#This Row],[Custo Unitário]]</f>
        <v>31.191453008905601</v>
      </c>
      <c r="Q4690" s="5">
        <f>tb_vendas[[#This Row],[Valor Total]]-tb_vendas[[#This Row],[Custo Total]]</f>
        <v>4.1685469910943986</v>
      </c>
      <c r="R4690" s="2">
        <v>10</v>
      </c>
      <c r="S4690" s="3">
        <v>10</v>
      </c>
      <c r="T4690" t="s">
        <v>79</v>
      </c>
      <c r="U4690" t="s">
        <v>82</v>
      </c>
    </row>
    <row r="4691" spans="1:21" x14ac:dyDescent="0.3">
      <c r="A4691" s="3" t="s">
        <v>4775</v>
      </c>
      <c r="B4691" s="1">
        <v>45483</v>
      </c>
      <c r="C4691" s="7" t="str">
        <f>TEXT(tb_vendas[[#This Row],[Data do Pedido]],"aaaa-mm")</f>
        <v>2024-07</v>
      </c>
      <c r="D4691" s="1" t="s">
        <v>6589</v>
      </c>
      <c r="E4691" t="s">
        <v>20</v>
      </c>
      <c r="F4691" t="s">
        <v>38</v>
      </c>
      <c r="G4691" t="s">
        <v>39</v>
      </c>
      <c r="H4691" t="s">
        <v>45</v>
      </c>
      <c r="I4691" t="s">
        <v>61</v>
      </c>
      <c r="J4691" t="s">
        <v>68</v>
      </c>
      <c r="K4691" t="s">
        <v>71</v>
      </c>
      <c r="L4691">
        <v>16</v>
      </c>
      <c r="M4691" s="5">
        <v>10.74</v>
      </c>
      <c r="N4691" s="5">
        <f t="shared" si="73"/>
        <v>171.84</v>
      </c>
      <c r="O4691" s="5">
        <v>2.7754342460361925</v>
      </c>
      <c r="P4691" s="5">
        <f>tb_vendas[[#This Row],[Quantidade]]*tb_vendas[[#This Row],[Custo Unitário]]</f>
        <v>44.40694793657908</v>
      </c>
      <c r="Q4691" s="5">
        <f>tb_vendas[[#This Row],[Valor Total]]-tb_vendas[[#This Row],[Custo Total]]</f>
        <v>127.43305206342092</v>
      </c>
      <c r="R4691" s="2">
        <v>10</v>
      </c>
      <c r="S4691" s="3">
        <v>10</v>
      </c>
      <c r="T4691" t="s">
        <v>81</v>
      </c>
      <c r="U4691" t="s">
        <v>84</v>
      </c>
    </row>
    <row r="4692" spans="1:21" x14ac:dyDescent="0.3">
      <c r="A4692" s="3" t="s">
        <v>4776</v>
      </c>
      <c r="B4692" s="1">
        <v>45484</v>
      </c>
      <c r="C4692" s="7" t="str">
        <f>TEXT(tb_vendas[[#This Row],[Data do Pedido]],"aaaa-mm")</f>
        <v>2024-07</v>
      </c>
      <c r="D4692" s="1" t="s">
        <v>6590</v>
      </c>
      <c r="E4692" t="s">
        <v>19</v>
      </c>
      <c r="F4692" t="s">
        <v>37</v>
      </c>
      <c r="G4692" t="s">
        <v>41</v>
      </c>
      <c r="H4692" t="s">
        <v>45</v>
      </c>
      <c r="I4692" t="s">
        <v>58</v>
      </c>
      <c r="J4692" t="s">
        <v>64</v>
      </c>
      <c r="K4692" t="s">
        <v>72</v>
      </c>
      <c r="L4692">
        <v>30</v>
      </c>
      <c r="M4692" s="5">
        <v>69.040000000000006</v>
      </c>
      <c r="N4692" s="5">
        <f t="shared" si="73"/>
        <v>2071.2000000000003</v>
      </c>
      <c r="O4692" s="5">
        <v>58.270040820579354</v>
      </c>
      <c r="P4692" s="5">
        <f>tb_vendas[[#This Row],[Quantidade]]*tb_vendas[[#This Row],[Custo Unitário]]</f>
        <v>1748.1012246173807</v>
      </c>
      <c r="Q4692" s="5">
        <f>tb_vendas[[#This Row],[Valor Total]]-tb_vendas[[#This Row],[Custo Total]]</f>
        <v>323.09877538261958</v>
      </c>
      <c r="R4692" s="2">
        <v>5</v>
      </c>
      <c r="S4692" s="3">
        <v>4</v>
      </c>
      <c r="T4692" t="s">
        <v>79</v>
      </c>
      <c r="U4692" t="s">
        <v>83</v>
      </c>
    </row>
    <row r="4693" spans="1:21" x14ac:dyDescent="0.3">
      <c r="A4693" s="3" t="s">
        <v>4777</v>
      </c>
      <c r="B4693" s="1">
        <v>45484</v>
      </c>
      <c r="C4693" s="7" t="str">
        <f>TEXT(tb_vendas[[#This Row],[Data do Pedido]],"aaaa-mm")</f>
        <v>2024-07</v>
      </c>
      <c r="D4693" s="1" t="s">
        <v>6591</v>
      </c>
      <c r="E4693" t="s">
        <v>23</v>
      </c>
      <c r="F4693" t="s">
        <v>24</v>
      </c>
      <c r="G4693" t="s">
        <v>39</v>
      </c>
      <c r="H4693" t="s">
        <v>45</v>
      </c>
      <c r="I4693" t="s">
        <v>60</v>
      </c>
      <c r="J4693" t="s">
        <v>69</v>
      </c>
      <c r="K4693" t="s">
        <v>77</v>
      </c>
      <c r="L4693">
        <v>92</v>
      </c>
      <c r="M4693" s="5">
        <v>32.49</v>
      </c>
      <c r="N4693" s="5">
        <f t="shared" si="73"/>
        <v>2989.0800000000004</v>
      </c>
      <c r="O4693" s="5">
        <v>23.338703483949764</v>
      </c>
      <c r="P4693" s="5">
        <f>tb_vendas[[#This Row],[Quantidade]]*tb_vendas[[#This Row],[Custo Unitário]]</f>
        <v>2147.1607205233781</v>
      </c>
      <c r="Q4693" s="5">
        <f>tb_vendas[[#This Row],[Valor Total]]-tb_vendas[[#This Row],[Custo Total]]</f>
        <v>841.91927947662225</v>
      </c>
      <c r="R4693" s="2">
        <v>7</v>
      </c>
      <c r="S4693" s="3">
        <v>1</v>
      </c>
      <c r="T4693" t="s">
        <v>79</v>
      </c>
      <c r="U4693" t="s">
        <v>83</v>
      </c>
    </row>
    <row r="4694" spans="1:21" x14ac:dyDescent="0.3">
      <c r="A4694" s="3" t="s">
        <v>4778</v>
      </c>
      <c r="B4694" s="1">
        <v>45484</v>
      </c>
      <c r="C4694" s="7" t="str">
        <f>TEXT(tb_vendas[[#This Row],[Data do Pedido]],"aaaa-mm")</f>
        <v>2024-07</v>
      </c>
      <c r="D4694" s="1" t="s">
        <v>6591</v>
      </c>
      <c r="E4694" t="s">
        <v>21</v>
      </c>
      <c r="F4694" t="s">
        <v>25</v>
      </c>
      <c r="G4694" t="s">
        <v>40</v>
      </c>
      <c r="H4694" t="s">
        <v>46</v>
      </c>
      <c r="I4694" t="s">
        <v>57</v>
      </c>
      <c r="J4694" t="s">
        <v>66</v>
      </c>
      <c r="K4694" t="s">
        <v>76</v>
      </c>
      <c r="L4694">
        <v>14</v>
      </c>
      <c r="M4694" s="5">
        <v>81.25</v>
      </c>
      <c r="N4694" s="5">
        <f t="shared" si="73"/>
        <v>1137.5</v>
      </c>
      <c r="O4694" s="5">
        <v>55.920570494178989</v>
      </c>
      <c r="P4694" s="5">
        <f>tb_vendas[[#This Row],[Quantidade]]*tb_vendas[[#This Row],[Custo Unitário]]</f>
        <v>782.88798691850582</v>
      </c>
      <c r="Q4694" s="5">
        <f>tb_vendas[[#This Row],[Valor Total]]-tb_vendas[[#This Row],[Custo Total]]</f>
        <v>354.61201308149418</v>
      </c>
      <c r="R4694" s="2">
        <v>6</v>
      </c>
      <c r="S4694" s="3">
        <v>10</v>
      </c>
      <c r="T4694" t="s">
        <v>81</v>
      </c>
      <c r="U4694" t="s">
        <v>85</v>
      </c>
    </row>
    <row r="4695" spans="1:21" x14ac:dyDescent="0.3">
      <c r="A4695" s="3" t="s">
        <v>4779</v>
      </c>
      <c r="B4695" s="1">
        <v>45484</v>
      </c>
      <c r="C4695" s="7" t="str">
        <f>TEXT(tb_vendas[[#This Row],[Data do Pedido]],"aaaa-mm")</f>
        <v>2024-07</v>
      </c>
      <c r="D4695" s="1" t="s">
        <v>6593</v>
      </c>
      <c r="E4695" t="s">
        <v>16</v>
      </c>
      <c r="F4695" t="s">
        <v>33</v>
      </c>
      <c r="G4695" t="s">
        <v>42</v>
      </c>
      <c r="H4695" t="s">
        <v>46</v>
      </c>
      <c r="I4695" t="s">
        <v>47</v>
      </c>
      <c r="J4695" t="s">
        <v>63</v>
      </c>
      <c r="K4695" t="s">
        <v>77</v>
      </c>
      <c r="L4695">
        <v>41</v>
      </c>
      <c r="M4695" s="5">
        <v>63.32</v>
      </c>
      <c r="N4695" s="5">
        <f t="shared" si="73"/>
        <v>2596.12</v>
      </c>
      <c r="O4695" s="5">
        <v>16.975301321100048</v>
      </c>
      <c r="P4695" s="5">
        <f>tb_vendas[[#This Row],[Quantidade]]*tb_vendas[[#This Row],[Custo Unitário]]</f>
        <v>695.98735416510192</v>
      </c>
      <c r="Q4695" s="5">
        <f>tb_vendas[[#This Row],[Valor Total]]-tb_vendas[[#This Row],[Custo Total]]</f>
        <v>1900.1326458348981</v>
      </c>
      <c r="R4695" s="2">
        <v>2</v>
      </c>
      <c r="S4695" s="3">
        <v>5</v>
      </c>
      <c r="T4695" t="s">
        <v>79</v>
      </c>
      <c r="U4695" t="s">
        <v>84</v>
      </c>
    </row>
    <row r="4696" spans="1:21" x14ac:dyDescent="0.3">
      <c r="A4696" s="3" t="s">
        <v>4780</v>
      </c>
      <c r="B4696" s="1">
        <v>45484</v>
      </c>
      <c r="C4696" s="7" t="str">
        <f>TEXT(tb_vendas[[#This Row],[Data do Pedido]],"aaaa-mm")</f>
        <v>2024-07</v>
      </c>
      <c r="D4696" s="1" t="s">
        <v>6589</v>
      </c>
      <c r="E4696" t="s">
        <v>17</v>
      </c>
      <c r="F4696" t="s">
        <v>30</v>
      </c>
      <c r="G4696" t="s">
        <v>44</v>
      </c>
      <c r="H4696" t="s">
        <v>46</v>
      </c>
      <c r="I4696" t="s">
        <v>56</v>
      </c>
      <c r="J4696" t="s">
        <v>63</v>
      </c>
      <c r="K4696" t="s">
        <v>72</v>
      </c>
      <c r="L4696">
        <v>35</v>
      </c>
      <c r="M4696" s="5">
        <v>64.06</v>
      </c>
      <c r="N4696" s="5">
        <f t="shared" si="73"/>
        <v>2242.1</v>
      </c>
      <c r="O4696" s="5">
        <v>29.154307837110952</v>
      </c>
      <c r="P4696" s="5">
        <f>tb_vendas[[#This Row],[Quantidade]]*tb_vendas[[#This Row],[Custo Unitário]]</f>
        <v>1020.4007742988833</v>
      </c>
      <c r="Q4696" s="5">
        <f>tb_vendas[[#This Row],[Valor Total]]-tb_vendas[[#This Row],[Custo Total]]</f>
        <v>1221.6992257011166</v>
      </c>
      <c r="R4696" s="2">
        <v>5</v>
      </c>
      <c r="S4696" s="3">
        <v>5</v>
      </c>
      <c r="T4696" t="s">
        <v>81</v>
      </c>
      <c r="U4696" t="s">
        <v>85</v>
      </c>
    </row>
    <row r="4697" spans="1:21" x14ac:dyDescent="0.3">
      <c r="A4697" s="3" t="s">
        <v>4781</v>
      </c>
      <c r="B4697" s="1">
        <v>45484</v>
      </c>
      <c r="C4697" s="7" t="str">
        <f>TEXT(tb_vendas[[#This Row],[Data do Pedido]],"aaaa-mm")</f>
        <v>2024-07</v>
      </c>
      <c r="D4697" s="1" t="s">
        <v>6588</v>
      </c>
      <c r="E4697" t="s">
        <v>22</v>
      </c>
      <c r="F4697" t="s">
        <v>27</v>
      </c>
      <c r="G4697" t="s">
        <v>42</v>
      </c>
      <c r="H4697" t="s">
        <v>46</v>
      </c>
      <c r="I4697" t="s">
        <v>55</v>
      </c>
      <c r="J4697" t="s">
        <v>69</v>
      </c>
      <c r="K4697" t="s">
        <v>78</v>
      </c>
      <c r="L4697">
        <v>54</v>
      </c>
      <c r="M4697" s="5">
        <v>34.869999999999997</v>
      </c>
      <c r="N4697" s="5">
        <f t="shared" si="73"/>
        <v>1882.9799999999998</v>
      </c>
      <c r="O4697" s="5">
        <v>27.65819225545264</v>
      </c>
      <c r="P4697" s="5">
        <f>tb_vendas[[#This Row],[Quantidade]]*tb_vendas[[#This Row],[Custo Unitário]]</f>
        <v>1493.5423817944425</v>
      </c>
      <c r="Q4697" s="5">
        <f>tb_vendas[[#This Row],[Valor Total]]-tb_vendas[[#This Row],[Custo Total]]</f>
        <v>389.43761820555733</v>
      </c>
      <c r="R4697" s="2">
        <v>7</v>
      </c>
      <c r="S4697" s="3">
        <v>3</v>
      </c>
      <c r="T4697" t="s">
        <v>80</v>
      </c>
      <c r="U4697" t="s">
        <v>83</v>
      </c>
    </row>
    <row r="4698" spans="1:21" x14ac:dyDescent="0.3">
      <c r="A4698" s="3" t="s">
        <v>4782</v>
      </c>
      <c r="B4698" s="1">
        <v>45485</v>
      </c>
      <c r="C4698" s="7" t="str">
        <f>TEXT(tb_vendas[[#This Row],[Data do Pedido]],"aaaa-mm")</f>
        <v>2024-07</v>
      </c>
      <c r="D4698" s="1" t="s">
        <v>6592</v>
      </c>
      <c r="E4698" t="s">
        <v>21</v>
      </c>
      <c r="F4698" t="s">
        <v>29</v>
      </c>
      <c r="G4698" t="s">
        <v>43</v>
      </c>
      <c r="H4698" t="s">
        <v>45</v>
      </c>
      <c r="I4698" t="s">
        <v>55</v>
      </c>
      <c r="J4698" t="s">
        <v>69</v>
      </c>
      <c r="K4698" t="s">
        <v>78</v>
      </c>
      <c r="L4698">
        <v>26</v>
      </c>
      <c r="M4698" s="5">
        <v>93.56</v>
      </c>
      <c r="N4698" s="5">
        <f t="shared" si="73"/>
        <v>2432.56</v>
      </c>
      <c r="O4698" s="5">
        <v>57.868832901129323</v>
      </c>
      <c r="P4698" s="5">
        <f>tb_vendas[[#This Row],[Quantidade]]*tb_vendas[[#This Row],[Custo Unitário]]</f>
        <v>1504.5896554293624</v>
      </c>
      <c r="Q4698" s="5">
        <f>tb_vendas[[#This Row],[Valor Total]]-tb_vendas[[#This Row],[Custo Total]]</f>
        <v>927.97034457063751</v>
      </c>
      <c r="R4698" s="2">
        <v>3</v>
      </c>
      <c r="S4698" s="3">
        <v>1</v>
      </c>
      <c r="T4698" t="s">
        <v>80</v>
      </c>
      <c r="U4698" t="s">
        <v>85</v>
      </c>
    </row>
    <row r="4699" spans="1:21" x14ac:dyDescent="0.3">
      <c r="A4699" s="3" t="s">
        <v>4783</v>
      </c>
      <c r="B4699" s="1">
        <v>45485</v>
      </c>
      <c r="C4699" s="7" t="str">
        <f>TEXT(tb_vendas[[#This Row],[Data do Pedido]],"aaaa-mm")</f>
        <v>2024-07</v>
      </c>
      <c r="D4699" s="1" t="s">
        <v>6588</v>
      </c>
      <c r="E4699" t="s">
        <v>22</v>
      </c>
      <c r="F4699" t="s">
        <v>25</v>
      </c>
      <c r="G4699" t="s">
        <v>40</v>
      </c>
      <c r="H4699" t="s">
        <v>46</v>
      </c>
      <c r="I4699" t="s">
        <v>59</v>
      </c>
      <c r="J4699" t="s">
        <v>70</v>
      </c>
      <c r="K4699" t="s">
        <v>73</v>
      </c>
      <c r="L4699">
        <v>18</v>
      </c>
      <c r="M4699" s="5">
        <v>73.760000000000005</v>
      </c>
      <c r="N4699" s="5">
        <f t="shared" si="73"/>
        <v>1327.68</v>
      </c>
      <c r="O4699" s="5">
        <v>35.976623098014123</v>
      </c>
      <c r="P4699" s="5">
        <f>tb_vendas[[#This Row],[Quantidade]]*tb_vendas[[#This Row],[Custo Unitário]]</f>
        <v>647.57921576425417</v>
      </c>
      <c r="Q4699" s="5">
        <f>tb_vendas[[#This Row],[Valor Total]]-tb_vendas[[#This Row],[Custo Total]]</f>
        <v>680.10078423574589</v>
      </c>
      <c r="R4699" s="2">
        <v>6</v>
      </c>
      <c r="S4699" s="3">
        <v>10</v>
      </c>
      <c r="T4699" t="s">
        <v>81</v>
      </c>
      <c r="U4699" t="s">
        <v>85</v>
      </c>
    </row>
    <row r="4700" spans="1:21" x14ac:dyDescent="0.3">
      <c r="A4700" s="3" t="s">
        <v>4784</v>
      </c>
      <c r="B4700" s="1">
        <v>45486</v>
      </c>
      <c r="C4700" s="7" t="str">
        <f>TEXT(tb_vendas[[#This Row],[Data do Pedido]],"aaaa-mm")</f>
        <v>2024-07</v>
      </c>
      <c r="D4700" s="1" t="s">
        <v>6591</v>
      </c>
      <c r="E4700" t="s">
        <v>20</v>
      </c>
      <c r="F4700" t="s">
        <v>32</v>
      </c>
      <c r="G4700" t="s">
        <v>39</v>
      </c>
      <c r="H4700" t="s">
        <v>45</v>
      </c>
      <c r="I4700" t="s">
        <v>58</v>
      </c>
      <c r="J4700" t="s">
        <v>64</v>
      </c>
      <c r="K4700" t="s">
        <v>71</v>
      </c>
      <c r="L4700">
        <v>15</v>
      </c>
      <c r="M4700" s="5">
        <v>38.049999999999997</v>
      </c>
      <c r="N4700" s="5">
        <f t="shared" si="73"/>
        <v>570.75</v>
      </c>
      <c r="O4700" s="5">
        <v>14.265015801498489</v>
      </c>
      <c r="P4700" s="5">
        <f>tb_vendas[[#This Row],[Quantidade]]*tb_vendas[[#This Row],[Custo Unitário]]</f>
        <v>213.97523702247733</v>
      </c>
      <c r="Q4700" s="5">
        <f>tb_vendas[[#This Row],[Valor Total]]-tb_vendas[[#This Row],[Custo Total]]</f>
        <v>356.77476297752264</v>
      </c>
      <c r="R4700" s="2">
        <v>5</v>
      </c>
      <c r="S4700" s="3">
        <v>9</v>
      </c>
      <c r="T4700" t="s">
        <v>79</v>
      </c>
      <c r="U4700" t="s">
        <v>83</v>
      </c>
    </row>
    <row r="4701" spans="1:21" x14ac:dyDescent="0.3">
      <c r="A4701" s="3" t="s">
        <v>4785</v>
      </c>
      <c r="B4701" s="1">
        <v>45486</v>
      </c>
      <c r="C4701" s="7" t="str">
        <f>TEXT(tb_vendas[[#This Row],[Data do Pedido]],"aaaa-mm")</f>
        <v>2024-07</v>
      </c>
      <c r="D4701" s="1" t="s">
        <v>6593</v>
      </c>
      <c r="E4701" t="s">
        <v>20</v>
      </c>
      <c r="F4701" t="s">
        <v>34</v>
      </c>
      <c r="G4701" t="s">
        <v>40</v>
      </c>
      <c r="H4701" t="s">
        <v>46</v>
      </c>
      <c r="I4701" t="s">
        <v>57</v>
      </c>
      <c r="J4701" t="s">
        <v>66</v>
      </c>
      <c r="K4701" t="s">
        <v>73</v>
      </c>
      <c r="L4701">
        <v>62</v>
      </c>
      <c r="M4701" s="5">
        <v>60.23</v>
      </c>
      <c r="N4701" s="5">
        <f t="shared" si="73"/>
        <v>3734.2599999999998</v>
      </c>
      <c r="O4701" s="5">
        <v>16.109172253846221</v>
      </c>
      <c r="P4701" s="5">
        <f>tb_vendas[[#This Row],[Quantidade]]*tb_vendas[[#This Row],[Custo Unitário]]</f>
        <v>998.76867973846572</v>
      </c>
      <c r="Q4701" s="5">
        <f>tb_vendas[[#This Row],[Valor Total]]-tb_vendas[[#This Row],[Custo Total]]</f>
        <v>2735.4913202615339</v>
      </c>
      <c r="R4701" s="2">
        <v>1</v>
      </c>
      <c r="S4701" s="3">
        <v>1</v>
      </c>
      <c r="T4701" t="s">
        <v>79</v>
      </c>
      <c r="U4701" t="s">
        <v>84</v>
      </c>
    </row>
    <row r="4702" spans="1:21" x14ac:dyDescent="0.3">
      <c r="A4702" s="3" t="s">
        <v>4786</v>
      </c>
      <c r="B4702" s="1">
        <v>45486</v>
      </c>
      <c r="C4702" s="7" t="str">
        <f>TEXT(tb_vendas[[#This Row],[Data do Pedido]],"aaaa-mm")</f>
        <v>2024-07</v>
      </c>
      <c r="D4702" s="1" t="s">
        <v>6589</v>
      </c>
      <c r="E4702" t="s">
        <v>21</v>
      </c>
      <c r="F4702" t="s">
        <v>35</v>
      </c>
      <c r="G4702" t="s">
        <v>44</v>
      </c>
      <c r="H4702" t="s">
        <v>46</v>
      </c>
      <c r="I4702" t="s">
        <v>61</v>
      </c>
      <c r="J4702" t="s">
        <v>68</v>
      </c>
      <c r="K4702" t="s">
        <v>73</v>
      </c>
      <c r="L4702">
        <v>67</v>
      </c>
      <c r="M4702" s="5">
        <v>53.99</v>
      </c>
      <c r="N4702" s="5">
        <f t="shared" si="73"/>
        <v>3617.33</v>
      </c>
      <c r="O4702" s="5">
        <v>19.522274539411395</v>
      </c>
      <c r="P4702" s="5">
        <f>tb_vendas[[#This Row],[Quantidade]]*tb_vendas[[#This Row],[Custo Unitário]]</f>
        <v>1307.9923941405634</v>
      </c>
      <c r="Q4702" s="5">
        <f>tb_vendas[[#This Row],[Valor Total]]-tb_vendas[[#This Row],[Custo Total]]</f>
        <v>2309.3376058594367</v>
      </c>
      <c r="R4702" s="2">
        <v>8</v>
      </c>
      <c r="S4702" s="3">
        <v>3</v>
      </c>
      <c r="T4702" t="s">
        <v>81</v>
      </c>
      <c r="U4702" t="s">
        <v>82</v>
      </c>
    </row>
    <row r="4703" spans="1:21" x14ac:dyDescent="0.3">
      <c r="A4703" s="3" t="s">
        <v>4787</v>
      </c>
      <c r="B4703" s="1">
        <v>45486</v>
      </c>
      <c r="C4703" s="7" t="str">
        <f>TEXT(tb_vendas[[#This Row],[Data do Pedido]],"aaaa-mm")</f>
        <v>2024-07</v>
      </c>
      <c r="D4703" s="1" t="s">
        <v>6588</v>
      </c>
      <c r="E4703" t="s">
        <v>20</v>
      </c>
      <c r="F4703" t="s">
        <v>27</v>
      </c>
      <c r="G4703" t="s">
        <v>42</v>
      </c>
      <c r="H4703" t="s">
        <v>46</v>
      </c>
      <c r="I4703" t="s">
        <v>47</v>
      </c>
      <c r="J4703" t="s">
        <v>63</v>
      </c>
      <c r="K4703" t="s">
        <v>76</v>
      </c>
      <c r="L4703">
        <v>80</v>
      </c>
      <c r="M4703" s="5">
        <v>45.23</v>
      </c>
      <c r="N4703" s="5">
        <f t="shared" si="73"/>
        <v>3618.3999999999996</v>
      </c>
      <c r="O4703" s="5">
        <v>22.454753730993989</v>
      </c>
      <c r="P4703" s="5">
        <f>tb_vendas[[#This Row],[Quantidade]]*tb_vendas[[#This Row],[Custo Unitário]]</f>
        <v>1796.3802984795191</v>
      </c>
      <c r="Q4703" s="5">
        <f>tb_vendas[[#This Row],[Valor Total]]-tb_vendas[[#This Row],[Custo Total]]</f>
        <v>1822.0197015204806</v>
      </c>
      <c r="R4703" s="2">
        <v>6</v>
      </c>
      <c r="S4703" s="3">
        <v>8</v>
      </c>
      <c r="T4703" t="s">
        <v>81</v>
      </c>
      <c r="U4703" t="s">
        <v>85</v>
      </c>
    </row>
    <row r="4704" spans="1:21" x14ac:dyDescent="0.3">
      <c r="A4704" s="3" t="s">
        <v>4788</v>
      </c>
      <c r="B4704" s="1">
        <v>45486</v>
      </c>
      <c r="C4704" s="7" t="str">
        <f>TEXT(tb_vendas[[#This Row],[Data do Pedido]],"aaaa-mm")</f>
        <v>2024-07</v>
      </c>
      <c r="D4704" s="1" t="s">
        <v>6589</v>
      </c>
      <c r="E4704" t="s">
        <v>17</v>
      </c>
      <c r="F4704" t="s">
        <v>26</v>
      </c>
      <c r="G4704" t="s">
        <v>41</v>
      </c>
      <c r="H4704" t="s">
        <v>45</v>
      </c>
      <c r="I4704" t="s">
        <v>51</v>
      </c>
      <c r="J4704" t="s">
        <v>65</v>
      </c>
      <c r="K4704" t="s">
        <v>77</v>
      </c>
      <c r="L4704">
        <v>40</v>
      </c>
      <c r="M4704" s="5">
        <v>40.01</v>
      </c>
      <c r="N4704" s="5">
        <f t="shared" si="73"/>
        <v>1600.3999999999999</v>
      </c>
      <c r="O4704" s="5">
        <v>18.613223494783064</v>
      </c>
      <c r="P4704" s="5">
        <f>tb_vendas[[#This Row],[Quantidade]]*tb_vendas[[#This Row],[Custo Unitário]]</f>
        <v>744.5289397913225</v>
      </c>
      <c r="Q4704" s="5">
        <f>tb_vendas[[#This Row],[Valor Total]]-tb_vendas[[#This Row],[Custo Total]]</f>
        <v>855.87106020867736</v>
      </c>
      <c r="R4704" s="2">
        <v>8</v>
      </c>
      <c r="S4704" s="3">
        <v>10</v>
      </c>
      <c r="T4704" t="s">
        <v>81</v>
      </c>
      <c r="U4704" t="s">
        <v>84</v>
      </c>
    </row>
    <row r="4705" spans="1:21" x14ac:dyDescent="0.3">
      <c r="A4705" s="3" t="s">
        <v>4789</v>
      </c>
      <c r="B4705" s="1">
        <v>45486</v>
      </c>
      <c r="C4705" s="7" t="str">
        <f>TEXT(tb_vendas[[#This Row],[Data do Pedido]],"aaaa-mm")</f>
        <v>2024-07</v>
      </c>
      <c r="D4705" s="1" t="s">
        <v>6593</v>
      </c>
      <c r="E4705" t="s">
        <v>17</v>
      </c>
      <c r="F4705" t="s">
        <v>38</v>
      </c>
      <c r="G4705" t="s">
        <v>39</v>
      </c>
      <c r="H4705" t="s">
        <v>45</v>
      </c>
      <c r="I4705" t="s">
        <v>55</v>
      </c>
      <c r="J4705" t="s">
        <v>69</v>
      </c>
      <c r="K4705" t="s">
        <v>73</v>
      </c>
      <c r="L4705">
        <v>88</v>
      </c>
      <c r="M4705" s="5">
        <v>54</v>
      </c>
      <c r="N4705" s="5">
        <f t="shared" si="73"/>
        <v>4752</v>
      </c>
      <c r="O4705" s="5">
        <v>16.681097314025141</v>
      </c>
      <c r="P4705" s="5">
        <f>tb_vendas[[#This Row],[Quantidade]]*tb_vendas[[#This Row],[Custo Unitário]]</f>
        <v>1467.9365636342125</v>
      </c>
      <c r="Q4705" s="5">
        <f>tb_vendas[[#This Row],[Valor Total]]-tb_vendas[[#This Row],[Custo Total]]</f>
        <v>3284.0634363657873</v>
      </c>
      <c r="R4705" s="2">
        <v>1</v>
      </c>
      <c r="S4705" s="3">
        <v>0</v>
      </c>
      <c r="T4705" t="s">
        <v>79</v>
      </c>
      <c r="U4705" t="s">
        <v>85</v>
      </c>
    </row>
    <row r="4706" spans="1:21" x14ac:dyDescent="0.3">
      <c r="A4706" s="3" t="s">
        <v>4790</v>
      </c>
      <c r="B4706" s="1">
        <v>45487</v>
      </c>
      <c r="C4706" s="7" t="str">
        <f>TEXT(tb_vendas[[#This Row],[Data do Pedido]],"aaaa-mm")</f>
        <v>2024-07</v>
      </c>
      <c r="D4706" s="1" t="s">
        <v>6589</v>
      </c>
      <c r="E4706" t="s">
        <v>20</v>
      </c>
      <c r="F4706" t="s">
        <v>32</v>
      </c>
      <c r="G4706" t="s">
        <v>39</v>
      </c>
      <c r="H4706" t="s">
        <v>45</v>
      </c>
      <c r="I4706" t="s">
        <v>48</v>
      </c>
      <c r="J4706" t="s">
        <v>64</v>
      </c>
      <c r="K4706" t="s">
        <v>76</v>
      </c>
      <c r="L4706">
        <v>18</v>
      </c>
      <c r="M4706" s="5">
        <v>32.1</v>
      </c>
      <c r="N4706" s="5">
        <f t="shared" si="73"/>
        <v>577.80000000000007</v>
      </c>
      <c r="O4706" s="5">
        <v>10.567070859033537</v>
      </c>
      <c r="P4706" s="5">
        <f>tb_vendas[[#This Row],[Quantidade]]*tb_vendas[[#This Row],[Custo Unitário]]</f>
        <v>190.20727546260366</v>
      </c>
      <c r="Q4706" s="5">
        <f>tb_vendas[[#This Row],[Valor Total]]-tb_vendas[[#This Row],[Custo Total]]</f>
        <v>387.59272453739641</v>
      </c>
      <c r="R4706" s="2">
        <v>2</v>
      </c>
      <c r="S4706" s="3">
        <v>3</v>
      </c>
      <c r="T4706" t="s">
        <v>81</v>
      </c>
      <c r="U4706" t="s">
        <v>85</v>
      </c>
    </row>
    <row r="4707" spans="1:21" x14ac:dyDescent="0.3">
      <c r="A4707" s="3" t="s">
        <v>4791</v>
      </c>
      <c r="B4707" s="1">
        <v>45487</v>
      </c>
      <c r="C4707" s="7" t="str">
        <f>TEXT(tb_vendas[[#This Row],[Data do Pedido]],"aaaa-mm")</f>
        <v>2024-07</v>
      </c>
      <c r="D4707" s="1" t="s">
        <v>6593</v>
      </c>
      <c r="E4707" t="s">
        <v>18</v>
      </c>
      <c r="F4707" t="s">
        <v>30</v>
      </c>
      <c r="G4707" t="s">
        <v>44</v>
      </c>
      <c r="H4707" t="s">
        <v>46</v>
      </c>
      <c r="I4707" t="s">
        <v>54</v>
      </c>
      <c r="J4707" t="s">
        <v>68</v>
      </c>
      <c r="K4707" t="s">
        <v>71</v>
      </c>
      <c r="L4707">
        <v>32</v>
      </c>
      <c r="M4707" s="5">
        <v>59.32</v>
      </c>
      <c r="N4707" s="5">
        <f t="shared" si="73"/>
        <v>1898.24</v>
      </c>
      <c r="O4707" s="5">
        <v>29.217556564127154</v>
      </c>
      <c r="P4707" s="5">
        <f>tb_vendas[[#This Row],[Quantidade]]*tb_vendas[[#This Row],[Custo Unitário]]</f>
        <v>934.96181005206893</v>
      </c>
      <c r="Q4707" s="5">
        <f>tb_vendas[[#This Row],[Valor Total]]-tb_vendas[[#This Row],[Custo Total]]</f>
        <v>963.27818994793108</v>
      </c>
      <c r="R4707" s="2">
        <v>1</v>
      </c>
      <c r="S4707" s="3">
        <v>0</v>
      </c>
      <c r="T4707" t="s">
        <v>80</v>
      </c>
      <c r="U4707" t="s">
        <v>85</v>
      </c>
    </row>
    <row r="4708" spans="1:21" x14ac:dyDescent="0.3">
      <c r="A4708" s="3" t="s">
        <v>4792</v>
      </c>
      <c r="B4708" s="1">
        <v>45487</v>
      </c>
      <c r="C4708" s="7" t="str">
        <f>TEXT(tb_vendas[[#This Row],[Data do Pedido]],"aaaa-mm")</f>
        <v>2024-07</v>
      </c>
      <c r="D4708" s="1" t="s">
        <v>6592</v>
      </c>
      <c r="E4708" t="s">
        <v>17</v>
      </c>
      <c r="F4708" t="s">
        <v>36</v>
      </c>
      <c r="G4708" t="s">
        <v>39</v>
      </c>
      <c r="H4708" t="s">
        <v>45</v>
      </c>
      <c r="I4708" t="s">
        <v>58</v>
      </c>
      <c r="J4708" t="s">
        <v>64</v>
      </c>
      <c r="K4708" t="s">
        <v>75</v>
      </c>
      <c r="L4708">
        <v>9</v>
      </c>
      <c r="M4708" s="5">
        <v>50.67</v>
      </c>
      <c r="N4708" s="5">
        <f t="shared" si="73"/>
        <v>456.03000000000003</v>
      </c>
      <c r="O4708" s="5">
        <v>41.042283401976043</v>
      </c>
      <c r="P4708" s="5">
        <f>tb_vendas[[#This Row],[Quantidade]]*tb_vendas[[#This Row],[Custo Unitário]]</f>
        <v>369.38055061778437</v>
      </c>
      <c r="Q4708" s="5">
        <f>tb_vendas[[#This Row],[Valor Total]]-tb_vendas[[#This Row],[Custo Total]]</f>
        <v>86.649449382215664</v>
      </c>
      <c r="R4708" s="2">
        <v>10</v>
      </c>
      <c r="S4708" s="3">
        <v>4</v>
      </c>
      <c r="T4708" t="s">
        <v>79</v>
      </c>
      <c r="U4708" t="s">
        <v>84</v>
      </c>
    </row>
    <row r="4709" spans="1:21" x14ac:dyDescent="0.3">
      <c r="A4709" s="3" t="s">
        <v>4793</v>
      </c>
      <c r="B4709" s="1">
        <v>45487</v>
      </c>
      <c r="C4709" s="7" t="str">
        <f>TEXT(tb_vendas[[#This Row],[Data do Pedido]],"aaaa-mm")</f>
        <v>2024-07</v>
      </c>
      <c r="D4709" s="1" t="s">
        <v>6588</v>
      </c>
      <c r="E4709" t="s">
        <v>23</v>
      </c>
      <c r="F4709" t="s">
        <v>26</v>
      </c>
      <c r="G4709" t="s">
        <v>41</v>
      </c>
      <c r="H4709" t="s">
        <v>45</v>
      </c>
      <c r="I4709" t="s">
        <v>59</v>
      </c>
      <c r="J4709" t="s">
        <v>70</v>
      </c>
      <c r="K4709" t="s">
        <v>72</v>
      </c>
      <c r="L4709">
        <v>14</v>
      </c>
      <c r="M4709" s="5">
        <v>35.51</v>
      </c>
      <c r="N4709" s="5">
        <f t="shared" si="73"/>
        <v>497.14</v>
      </c>
      <c r="O4709" s="5">
        <v>9.0105424421342377</v>
      </c>
      <c r="P4709" s="5">
        <f>tb_vendas[[#This Row],[Quantidade]]*tb_vendas[[#This Row],[Custo Unitário]]</f>
        <v>126.14759418987933</v>
      </c>
      <c r="Q4709" s="5">
        <f>tb_vendas[[#This Row],[Valor Total]]-tb_vendas[[#This Row],[Custo Total]]</f>
        <v>370.99240581012066</v>
      </c>
      <c r="R4709" s="2">
        <v>3</v>
      </c>
      <c r="S4709" s="3">
        <v>4</v>
      </c>
      <c r="T4709" t="s">
        <v>79</v>
      </c>
      <c r="U4709" t="s">
        <v>85</v>
      </c>
    </row>
    <row r="4710" spans="1:21" x14ac:dyDescent="0.3">
      <c r="A4710" s="3" t="s">
        <v>4794</v>
      </c>
      <c r="B4710" s="1">
        <v>45487</v>
      </c>
      <c r="C4710" s="7" t="str">
        <f>TEXT(tb_vendas[[#This Row],[Data do Pedido]],"aaaa-mm")</f>
        <v>2024-07</v>
      </c>
      <c r="D4710" s="1" t="s">
        <v>6593</v>
      </c>
      <c r="E4710" t="s">
        <v>16</v>
      </c>
      <c r="F4710" t="s">
        <v>27</v>
      </c>
      <c r="G4710" t="s">
        <v>42</v>
      </c>
      <c r="H4710" t="s">
        <v>46</v>
      </c>
      <c r="I4710" t="s">
        <v>47</v>
      </c>
      <c r="J4710" t="s">
        <v>63</v>
      </c>
      <c r="K4710" t="s">
        <v>72</v>
      </c>
      <c r="L4710">
        <v>64</v>
      </c>
      <c r="M4710" s="5">
        <v>55.23</v>
      </c>
      <c r="N4710" s="5">
        <f t="shared" si="73"/>
        <v>3534.72</v>
      </c>
      <c r="O4710" s="5">
        <v>25.573107224991304</v>
      </c>
      <c r="P4710" s="5">
        <f>tb_vendas[[#This Row],[Quantidade]]*tb_vendas[[#This Row],[Custo Unitário]]</f>
        <v>1636.6788623994435</v>
      </c>
      <c r="Q4710" s="5">
        <f>tb_vendas[[#This Row],[Valor Total]]-tb_vendas[[#This Row],[Custo Total]]</f>
        <v>1898.0411376005563</v>
      </c>
      <c r="R4710" s="2">
        <v>1</v>
      </c>
      <c r="S4710" s="3">
        <v>7</v>
      </c>
      <c r="T4710" t="s">
        <v>80</v>
      </c>
      <c r="U4710" t="s">
        <v>82</v>
      </c>
    </row>
    <row r="4711" spans="1:21" x14ac:dyDescent="0.3">
      <c r="A4711" s="3" t="s">
        <v>4795</v>
      </c>
      <c r="B4711" s="1">
        <v>45487</v>
      </c>
      <c r="C4711" s="7" t="str">
        <f>TEXT(tb_vendas[[#This Row],[Data do Pedido]],"aaaa-mm")</f>
        <v>2024-07</v>
      </c>
      <c r="D4711" s="1" t="s">
        <v>6592</v>
      </c>
      <c r="E4711" t="s">
        <v>20</v>
      </c>
      <c r="F4711" t="s">
        <v>33</v>
      </c>
      <c r="G4711" t="s">
        <v>42</v>
      </c>
      <c r="H4711" t="s">
        <v>46</v>
      </c>
      <c r="I4711" t="s">
        <v>62</v>
      </c>
      <c r="J4711" t="s">
        <v>70</v>
      </c>
      <c r="K4711" t="s">
        <v>76</v>
      </c>
      <c r="L4711">
        <v>24</v>
      </c>
      <c r="M4711" s="5">
        <v>48.55</v>
      </c>
      <c r="N4711" s="5">
        <f t="shared" si="73"/>
        <v>1165.1999999999998</v>
      </c>
      <c r="O4711" s="5">
        <v>31.7989398124869</v>
      </c>
      <c r="P4711" s="5">
        <f>tb_vendas[[#This Row],[Quantidade]]*tb_vendas[[#This Row],[Custo Unitário]]</f>
        <v>763.17455549968554</v>
      </c>
      <c r="Q4711" s="5">
        <f>tb_vendas[[#This Row],[Valor Total]]-tb_vendas[[#This Row],[Custo Total]]</f>
        <v>402.02544450031428</v>
      </c>
      <c r="R4711" s="2">
        <v>7</v>
      </c>
      <c r="S4711" s="3">
        <v>7</v>
      </c>
      <c r="T4711" t="s">
        <v>80</v>
      </c>
      <c r="U4711" t="s">
        <v>83</v>
      </c>
    </row>
    <row r="4712" spans="1:21" x14ac:dyDescent="0.3">
      <c r="A4712" s="3" t="s">
        <v>4796</v>
      </c>
      <c r="B4712" s="1">
        <v>45488</v>
      </c>
      <c r="C4712" s="7" t="str">
        <f>TEXT(tb_vendas[[#This Row],[Data do Pedido]],"aaaa-mm")</f>
        <v>2024-07</v>
      </c>
      <c r="D4712" s="1" t="s">
        <v>6593</v>
      </c>
      <c r="E4712" t="s">
        <v>22</v>
      </c>
      <c r="F4712" t="s">
        <v>29</v>
      </c>
      <c r="G4712" t="s">
        <v>43</v>
      </c>
      <c r="H4712" t="s">
        <v>45</v>
      </c>
      <c r="I4712" t="s">
        <v>61</v>
      </c>
      <c r="J4712" t="s">
        <v>68</v>
      </c>
      <c r="K4712" t="s">
        <v>71</v>
      </c>
      <c r="L4712">
        <v>85</v>
      </c>
      <c r="M4712" s="5">
        <v>24.31</v>
      </c>
      <c r="N4712" s="5">
        <f t="shared" si="73"/>
        <v>2066.35</v>
      </c>
      <c r="O4712" s="5">
        <v>18.154036086316253</v>
      </c>
      <c r="P4712" s="5">
        <f>tb_vendas[[#This Row],[Quantidade]]*tb_vendas[[#This Row],[Custo Unitário]]</f>
        <v>1543.0930673368816</v>
      </c>
      <c r="Q4712" s="5">
        <f>tb_vendas[[#This Row],[Valor Total]]-tb_vendas[[#This Row],[Custo Total]]</f>
        <v>523.25693266311828</v>
      </c>
      <c r="R4712" s="2">
        <v>6</v>
      </c>
      <c r="S4712" s="3">
        <v>10</v>
      </c>
      <c r="T4712" t="s">
        <v>81</v>
      </c>
      <c r="U4712" t="s">
        <v>85</v>
      </c>
    </row>
    <row r="4713" spans="1:21" x14ac:dyDescent="0.3">
      <c r="A4713" s="3" t="s">
        <v>4797</v>
      </c>
      <c r="B4713" s="1">
        <v>45488</v>
      </c>
      <c r="C4713" s="7" t="str">
        <f>TEXT(tb_vendas[[#This Row],[Data do Pedido]],"aaaa-mm")</f>
        <v>2024-07</v>
      </c>
      <c r="D4713" s="1" t="s">
        <v>6593</v>
      </c>
      <c r="E4713" t="s">
        <v>22</v>
      </c>
      <c r="F4713" t="s">
        <v>25</v>
      </c>
      <c r="G4713" t="s">
        <v>40</v>
      </c>
      <c r="H4713" t="s">
        <v>46</v>
      </c>
      <c r="I4713" t="s">
        <v>62</v>
      </c>
      <c r="J4713" t="s">
        <v>70</v>
      </c>
      <c r="K4713" t="s">
        <v>74</v>
      </c>
      <c r="L4713">
        <v>6</v>
      </c>
      <c r="M4713" s="5">
        <v>82.13</v>
      </c>
      <c r="N4713" s="5">
        <f t="shared" si="73"/>
        <v>492.78</v>
      </c>
      <c r="O4713" s="5">
        <v>31.962802729689741</v>
      </c>
      <c r="P4713" s="5">
        <f>tb_vendas[[#This Row],[Quantidade]]*tb_vendas[[#This Row],[Custo Unitário]]</f>
        <v>191.77681637813845</v>
      </c>
      <c r="Q4713" s="5">
        <f>tb_vendas[[#This Row],[Valor Total]]-tb_vendas[[#This Row],[Custo Total]]</f>
        <v>301.00318362186152</v>
      </c>
      <c r="R4713" s="2">
        <v>2</v>
      </c>
      <c r="S4713" s="3">
        <v>1</v>
      </c>
      <c r="T4713" t="s">
        <v>80</v>
      </c>
      <c r="U4713" t="s">
        <v>82</v>
      </c>
    </row>
    <row r="4714" spans="1:21" x14ac:dyDescent="0.3">
      <c r="A4714" s="3" t="s">
        <v>4798</v>
      </c>
      <c r="B4714" s="1">
        <v>45488</v>
      </c>
      <c r="C4714" s="7" t="str">
        <f>TEXT(tb_vendas[[#This Row],[Data do Pedido]],"aaaa-mm")</f>
        <v>2024-07</v>
      </c>
      <c r="D4714" s="1" t="s">
        <v>6592</v>
      </c>
      <c r="E4714" t="s">
        <v>16</v>
      </c>
      <c r="F4714" t="s">
        <v>38</v>
      </c>
      <c r="G4714" t="s">
        <v>39</v>
      </c>
      <c r="H4714" t="s">
        <v>45</v>
      </c>
      <c r="I4714" t="s">
        <v>53</v>
      </c>
      <c r="J4714" t="s">
        <v>67</v>
      </c>
      <c r="K4714" t="s">
        <v>73</v>
      </c>
      <c r="L4714">
        <v>94</v>
      </c>
      <c r="M4714" s="5">
        <v>30.27</v>
      </c>
      <c r="N4714" s="5">
        <f t="shared" si="73"/>
        <v>2845.38</v>
      </c>
      <c r="O4714" s="5">
        <v>24.424803096575161</v>
      </c>
      <c r="P4714" s="5">
        <f>tb_vendas[[#This Row],[Quantidade]]*tb_vendas[[#This Row],[Custo Unitário]]</f>
        <v>2295.9314910780649</v>
      </c>
      <c r="Q4714" s="5">
        <f>tb_vendas[[#This Row],[Valor Total]]-tb_vendas[[#This Row],[Custo Total]]</f>
        <v>549.44850892193517</v>
      </c>
      <c r="R4714" s="2">
        <v>2</v>
      </c>
      <c r="S4714" s="3">
        <v>9</v>
      </c>
      <c r="T4714" t="s">
        <v>81</v>
      </c>
      <c r="U4714" t="s">
        <v>85</v>
      </c>
    </row>
    <row r="4715" spans="1:21" x14ac:dyDescent="0.3">
      <c r="A4715" s="3" t="s">
        <v>4799</v>
      </c>
      <c r="B4715" s="1">
        <v>45488</v>
      </c>
      <c r="C4715" s="7" t="str">
        <f>TEXT(tb_vendas[[#This Row],[Data do Pedido]],"aaaa-mm")</f>
        <v>2024-07</v>
      </c>
      <c r="D4715" s="1" t="s">
        <v>6591</v>
      </c>
      <c r="E4715" t="s">
        <v>23</v>
      </c>
      <c r="F4715" t="s">
        <v>34</v>
      </c>
      <c r="G4715" t="s">
        <v>40</v>
      </c>
      <c r="H4715" t="s">
        <v>46</v>
      </c>
      <c r="I4715" t="s">
        <v>55</v>
      </c>
      <c r="J4715" t="s">
        <v>69</v>
      </c>
      <c r="K4715" t="s">
        <v>76</v>
      </c>
      <c r="L4715">
        <v>8</v>
      </c>
      <c r="M4715" s="5">
        <v>21.27</v>
      </c>
      <c r="N4715" s="5">
        <f t="shared" si="73"/>
        <v>170.16</v>
      </c>
      <c r="O4715" s="5">
        <v>10.739561434682582</v>
      </c>
      <c r="P4715" s="5">
        <f>tb_vendas[[#This Row],[Quantidade]]*tb_vendas[[#This Row],[Custo Unitário]]</f>
        <v>85.916491477460653</v>
      </c>
      <c r="Q4715" s="5">
        <f>tb_vendas[[#This Row],[Valor Total]]-tb_vendas[[#This Row],[Custo Total]]</f>
        <v>84.243508522539344</v>
      </c>
      <c r="R4715" s="2">
        <v>1</v>
      </c>
      <c r="S4715" s="3">
        <v>1</v>
      </c>
      <c r="T4715" t="s">
        <v>81</v>
      </c>
      <c r="U4715" t="s">
        <v>82</v>
      </c>
    </row>
    <row r="4716" spans="1:21" x14ac:dyDescent="0.3">
      <c r="A4716" s="3" t="s">
        <v>4800</v>
      </c>
      <c r="B4716" s="1">
        <v>45488</v>
      </c>
      <c r="C4716" s="7" t="str">
        <f>TEXT(tb_vendas[[#This Row],[Data do Pedido]],"aaaa-mm")</f>
        <v>2024-07</v>
      </c>
      <c r="D4716" s="1" t="s">
        <v>6590</v>
      </c>
      <c r="E4716" t="s">
        <v>23</v>
      </c>
      <c r="F4716" t="s">
        <v>29</v>
      </c>
      <c r="G4716" t="s">
        <v>43</v>
      </c>
      <c r="H4716" t="s">
        <v>45</v>
      </c>
      <c r="I4716" t="s">
        <v>56</v>
      </c>
      <c r="J4716" t="s">
        <v>63</v>
      </c>
      <c r="K4716" t="s">
        <v>78</v>
      </c>
      <c r="L4716">
        <v>13</v>
      </c>
      <c r="M4716" s="5">
        <v>2.89</v>
      </c>
      <c r="N4716" s="5">
        <f t="shared" si="73"/>
        <v>37.57</v>
      </c>
      <c r="O4716" s="5">
        <v>1.2091692278827648</v>
      </c>
      <c r="P4716" s="5">
        <f>tb_vendas[[#This Row],[Quantidade]]*tb_vendas[[#This Row],[Custo Unitário]]</f>
        <v>15.719199962475942</v>
      </c>
      <c r="Q4716" s="5">
        <f>tb_vendas[[#This Row],[Valor Total]]-tb_vendas[[#This Row],[Custo Total]]</f>
        <v>21.85080003752406</v>
      </c>
      <c r="R4716" s="2">
        <v>1</v>
      </c>
      <c r="S4716" s="3">
        <v>7</v>
      </c>
      <c r="T4716" t="s">
        <v>79</v>
      </c>
      <c r="U4716" t="s">
        <v>83</v>
      </c>
    </row>
    <row r="4717" spans="1:21" x14ac:dyDescent="0.3">
      <c r="A4717" s="3" t="s">
        <v>4801</v>
      </c>
      <c r="B4717" s="1">
        <v>45488</v>
      </c>
      <c r="C4717" s="7" t="str">
        <f>TEXT(tb_vendas[[#This Row],[Data do Pedido]],"aaaa-mm")</f>
        <v>2024-07</v>
      </c>
      <c r="D4717" s="1" t="s">
        <v>6592</v>
      </c>
      <c r="E4717" t="s">
        <v>22</v>
      </c>
      <c r="F4717" t="s">
        <v>38</v>
      </c>
      <c r="G4717" t="s">
        <v>39</v>
      </c>
      <c r="H4717" t="s">
        <v>45</v>
      </c>
      <c r="I4717" t="s">
        <v>47</v>
      </c>
      <c r="J4717" t="s">
        <v>63</v>
      </c>
      <c r="K4717" t="s">
        <v>71</v>
      </c>
      <c r="L4717">
        <v>13</v>
      </c>
      <c r="M4717" s="5">
        <v>89.27</v>
      </c>
      <c r="N4717" s="5">
        <f t="shared" si="73"/>
        <v>1160.51</v>
      </c>
      <c r="O4717" s="5">
        <v>34.347790622167174</v>
      </c>
      <c r="P4717" s="5">
        <f>tb_vendas[[#This Row],[Quantidade]]*tb_vendas[[#This Row],[Custo Unitário]]</f>
        <v>446.52127808817329</v>
      </c>
      <c r="Q4717" s="5">
        <f>tb_vendas[[#This Row],[Valor Total]]-tb_vendas[[#This Row],[Custo Total]]</f>
        <v>713.9887219118267</v>
      </c>
      <c r="R4717" s="2">
        <v>6</v>
      </c>
      <c r="S4717" s="3">
        <v>2</v>
      </c>
      <c r="T4717" t="s">
        <v>80</v>
      </c>
      <c r="U4717" t="s">
        <v>82</v>
      </c>
    </row>
    <row r="4718" spans="1:21" x14ac:dyDescent="0.3">
      <c r="A4718" s="3" t="s">
        <v>4802</v>
      </c>
      <c r="B4718" s="1">
        <v>45489</v>
      </c>
      <c r="C4718" s="7" t="str">
        <f>TEXT(tb_vendas[[#This Row],[Data do Pedido]],"aaaa-mm")</f>
        <v>2024-07</v>
      </c>
      <c r="D4718" s="1" t="s">
        <v>6593</v>
      </c>
      <c r="E4718" t="s">
        <v>16</v>
      </c>
      <c r="F4718" t="s">
        <v>30</v>
      </c>
      <c r="G4718" t="s">
        <v>44</v>
      </c>
      <c r="H4718" t="s">
        <v>46</v>
      </c>
      <c r="I4718" t="s">
        <v>62</v>
      </c>
      <c r="J4718" t="s">
        <v>70</v>
      </c>
      <c r="K4718" t="s">
        <v>75</v>
      </c>
      <c r="L4718">
        <v>39</v>
      </c>
      <c r="M4718" s="5">
        <v>72.92</v>
      </c>
      <c r="N4718" s="5">
        <f t="shared" si="73"/>
        <v>2843.88</v>
      </c>
      <c r="O4718" s="5">
        <v>36.943721394094091</v>
      </c>
      <c r="P4718" s="5">
        <f>tb_vendas[[#This Row],[Quantidade]]*tb_vendas[[#This Row],[Custo Unitário]]</f>
        <v>1440.8051343696695</v>
      </c>
      <c r="Q4718" s="5">
        <f>tb_vendas[[#This Row],[Valor Total]]-tb_vendas[[#This Row],[Custo Total]]</f>
        <v>1403.0748656303306</v>
      </c>
      <c r="R4718" s="2">
        <v>7</v>
      </c>
      <c r="S4718" s="3">
        <v>0</v>
      </c>
      <c r="T4718" t="s">
        <v>79</v>
      </c>
      <c r="U4718" t="s">
        <v>85</v>
      </c>
    </row>
    <row r="4719" spans="1:21" x14ac:dyDescent="0.3">
      <c r="A4719" s="3" t="s">
        <v>4803</v>
      </c>
      <c r="B4719" s="1">
        <v>45489</v>
      </c>
      <c r="C4719" s="7" t="str">
        <f>TEXT(tb_vendas[[#This Row],[Data do Pedido]],"aaaa-mm")</f>
        <v>2024-07</v>
      </c>
      <c r="D4719" s="1" t="s">
        <v>6590</v>
      </c>
      <c r="E4719" t="s">
        <v>20</v>
      </c>
      <c r="F4719" t="s">
        <v>25</v>
      </c>
      <c r="G4719" t="s">
        <v>40</v>
      </c>
      <c r="H4719" t="s">
        <v>46</v>
      </c>
      <c r="I4719" t="s">
        <v>49</v>
      </c>
      <c r="J4719" t="s">
        <v>65</v>
      </c>
      <c r="K4719" t="s">
        <v>73</v>
      </c>
      <c r="L4719">
        <v>16</v>
      </c>
      <c r="M4719" s="5">
        <v>48.07</v>
      </c>
      <c r="N4719" s="5">
        <f t="shared" si="73"/>
        <v>769.12</v>
      </c>
      <c r="O4719" s="5">
        <v>36.765061948433612</v>
      </c>
      <c r="P4719" s="5">
        <f>tb_vendas[[#This Row],[Quantidade]]*tb_vendas[[#This Row],[Custo Unitário]]</f>
        <v>588.24099117493779</v>
      </c>
      <c r="Q4719" s="5">
        <f>tb_vendas[[#This Row],[Valor Total]]-tb_vendas[[#This Row],[Custo Total]]</f>
        <v>180.87900882506221</v>
      </c>
      <c r="R4719" s="2">
        <v>5</v>
      </c>
      <c r="S4719" s="3">
        <v>1</v>
      </c>
      <c r="T4719" t="s">
        <v>80</v>
      </c>
      <c r="U4719" t="s">
        <v>82</v>
      </c>
    </row>
    <row r="4720" spans="1:21" x14ac:dyDescent="0.3">
      <c r="A4720" s="3" t="s">
        <v>4804</v>
      </c>
      <c r="B4720" s="1">
        <v>45489</v>
      </c>
      <c r="C4720" s="7" t="str">
        <f>TEXT(tb_vendas[[#This Row],[Data do Pedido]],"aaaa-mm")</f>
        <v>2024-07</v>
      </c>
      <c r="D4720" s="1" t="s">
        <v>6592</v>
      </c>
      <c r="E4720" t="s">
        <v>17</v>
      </c>
      <c r="F4720" t="s">
        <v>38</v>
      </c>
      <c r="G4720" t="s">
        <v>39</v>
      </c>
      <c r="H4720" t="s">
        <v>45</v>
      </c>
      <c r="I4720" t="s">
        <v>51</v>
      </c>
      <c r="J4720" t="s">
        <v>65</v>
      </c>
      <c r="K4720" t="s">
        <v>71</v>
      </c>
      <c r="L4720">
        <v>10</v>
      </c>
      <c r="M4720" s="5">
        <v>89.38</v>
      </c>
      <c r="N4720" s="5">
        <f t="shared" si="73"/>
        <v>893.8</v>
      </c>
      <c r="O4720" s="5">
        <v>26.182271499101407</v>
      </c>
      <c r="P4720" s="5">
        <f>tb_vendas[[#This Row],[Quantidade]]*tb_vendas[[#This Row],[Custo Unitário]]</f>
        <v>261.8227149910141</v>
      </c>
      <c r="Q4720" s="5">
        <f>tb_vendas[[#This Row],[Valor Total]]-tb_vendas[[#This Row],[Custo Total]]</f>
        <v>631.97728500898586</v>
      </c>
      <c r="R4720" s="2">
        <v>10</v>
      </c>
      <c r="S4720" s="3">
        <v>10</v>
      </c>
      <c r="T4720" t="s">
        <v>80</v>
      </c>
      <c r="U4720" t="s">
        <v>83</v>
      </c>
    </row>
    <row r="4721" spans="1:21" x14ac:dyDescent="0.3">
      <c r="A4721" s="3" t="s">
        <v>4805</v>
      </c>
      <c r="B4721" s="1">
        <v>45489</v>
      </c>
      <c r="C4721" s="7" t="str">
        <f>TEXT(tb_vendas[[#This Row],[Data do Pedido]],"aaaa-mm")</f>
        <v>2024-07</v>
      </c>
      <c r="D4721" s="1" t="s">
        <v>6593</v>
      </c>
      <c r="E4721" t="s">
        <v>18</v>
      </c>
      <c r="F4721" t="s">
        <v>27</v>
      </c>
      <c r="G4721" t="s">
        <v>42</v>
      </c>
      <c r="H4721" t="s">
        <v>46</v>
      </c>
      <c r="I4721" t="s">
        <v>50</v>
      </c>
      <c r="J4721" t="s">
        <v>66</v>
      </c>
      <c r="K4721" t="s">
        <v>73</v>
      </c>
      <c r="L4721">
        <v>39</v>
      </c>
      <c r="M4721" s="5">
        <v>84.16</v>
      </c>
      <c r="N4721" s="5">
        <f t="shared" si="73"/>
        <v>3282.24</v>
      </c>
      <c r="O4721" s="5">
        <v>24.050357536734893</v>
      </c>
      <c r="P4721" s="5">
        <f>tb_vendas[[#This Row],[Quantidade]]*tb_vendas[[#This Row],[Custo Unitário]]</f>
        <v>937.96394393266087</v>
      </c>
      <c r="Q4721" s="5">
        <f>tb_vendas[[#This Row],[Valor Total]]-tb_vendas[[#This Row],[Custo Total]]</f>
        <v>2344.2760560673387</v>
      </c>
      <c r="R4721" s="2">
        <v>6</v>
      </c>
      <c r="S4721" s="3">
        <v>1</v>
      </c>
      <c r="T4721" t="s">
        <v>79</v>
      </c>
      <c r="U4721" t="s">
        <v>84</v>
      </c>
    </row>
    <row r="4722" spans="1:21" x14ac:dyDescent="0.3">
      <c r="A4722" s="3" t="s">
        <v>4806</v>
      </c>
      <c r="B4722" s="1">
        <v>45489</v>
      </c>
      <c r="C4722" s="7" t="str">
        <f>TEXT(tb_vendas[[#This Row],[Data do Pedido]],"aaaa-mm")</f>
        <v>2024-07</v>
      </c>
      <c r="D4722" s="1" t="s">
        <v>6593</v>
      </c>
      <c r="E4722" t="s">
        <v>19</v>
      </c>
      <c r="F4722" t="s">
        <v>37</v>
      </c>
      <c r="G4722" t="s">
        <v>41</v>
      </c>
      <c r="H4722" t="s">
        <v>45</v>
      </c>
      <c r="I4722" t="s">
        <v>57</v>
      </c>
      <c r="J4722" t="s">
        <v>66</v>
      </c>
      <c r="K4722" t="s">
        <v>75</v>
      </c>
      <c r="L4722">
        <v>50</v>
      </c>
      <c r="M4722" s="5">
        <v>32.75</v>
      </c>
      <c r="N4722" s="5">
        <f t="shared" si="73"/>
        <v>1637.5</v>
      </c>
      <c r="O4722" s="5">
        <v>24.876128238427675</v>
      </c>
      <c r="P4722" s="5">
        <f>tb_vendas[[#This Row],[Quantidade]]*tb_vendas[[#This Row],[Custo Unitário]]</f>
        <v>1243.8064119213839</v>
      </c>
      <c r="Q4722" s="5">
        <f>tb_vendas[[#This Row],[Valor Total]]-tb_vendas[[#This Row],[Custo Total]]</f>
        <v>393.69358807861613</v>
      </c>
      <c r="R4722" s="2">
        <v>1</v>
      </c>
      <c r="S4722" s="3">
        <v>5</v>
      </c>
      <c r="T4722" t="s">
        <v>80</v>
      </c>
      <c r="U4722" t="s">
        <v>83</v>
      </c>
    </row>
    <row r="4723" spans="1:21" x14ac:dyDescent="0.3">
      <c r="A4723" s="3" t="s">
        <v>4807</v>
      </c>
      <c r="B4723" s="1">
        <v>45490</v>
      </c>
      <c r="C4723" s="7" t="str">
        <f>TEXT(tb_vendas[[#This Row],[Data do Pedido]],"aaaa-mm")</f>
        <v>2024-07</v>
      </c>
      <c r="D4723" s="1" t="s">
        <v>6591</v>
      </c>
      <c r="E4723" t="s">
        <v>22</v>
      </c>
      <c r="F4723" t="s">
        <v>29</v>
      </c>
      <c r="G4723" t="s">
        <v>43</v>
      </c>
      <c r="H4723" t="s">
        <v>45</v>
      </c>
      <c r="I4723" t="s">
        <v>47</v>
      </c>
      <c r="J4723" t="s">
        <v>63</v>
      </c>
      <c r="K4723" t="s">
        <v>76</v>
      </c>
      <c r="L4723">
        <v>41</v>
      </c>
      <c r="M4723" s="5">
        <v>25.46</v>
      </c>
      <c r="N4723" s="5">
        <f t="shared" si="73"/>
        <v>1043.8600000000001</v>
      </c>
      <c r="O4723" s="5">
        <v>14.026209692978149</v>
      </c>
      <c r="P4723" s="5">
        <f>tb_vendas[[#This Row],[Quantidade]]*tb_vendas[[#This Row],[Custo Unitário]]</f>
        <v>575.07459741210414</v>
      </c>
      <c r="Q4723" s="5">
        <f>tb_vendas[[#This Row],[Valor Total]]-tb_vendas[[#This Row],[Custo Total]]</f>
        <v>468.78540258789599</v>
      </c>
      <c r="R4723" s="2">
        <v>8</v>
      </c>
      <c r="S4723" s="3">
        <v>9</v>
      </c>
      <c r="T4723" t="s">
        <v>80</v>
      </c>
      <c r="U4723" t="s">
        <v>83</v>
      </c>
    </row>
    <row r="4724" spans="1:21" x14ac:dyDescent="0.3">
      <c r="A4724" s="3" t="s">
        <v>4808</v>
      </c>
      <c r="B4724" s="1">
        <v>45490</v>
      </c>
      <c r="C4724" s="7" t="str">
        <f>TEXT(tb_vendas[[#This Row],[Data do Pedido]],"aaaa-mm")</f>
        <v>2024-07</v>
      </c>
      <c r="D4724" s="1" t="s">
        <v>6590</v>
      </c>
      <c r="E4724" t="s">
        <v>23</v>
      </c>
      <c r="F4724" t="s">
        <v>24</v>
      </c>
      <c r="G4724" t="s">
        <v>39</v>
      </c>
      <c r="H4724" t="s">
        <v>45</v>
      </c>
      <c r="I4724" t="s">
        <v>52</v>
      </c>
      <c r="J4724" t="s">
        <v>67</v>
      </c>
      <c r="K4724" t="s">
        <v>75</v>
      </c>
      <c r="L4724">
        <v>99</v>
      </c>
      <c r="M4724" s="5">
        <v>85.85</v>
      </c>
      <c r="N4724" s="5">
        <f t="shared" si="73"/>
        <v>8499.15</v>
      </c>
      <c r="O4724" s="5">
        <v>73.988431098893813</v>
      </c>
      <c r="P4724" s="5">
        <f>tb_vendas[[#This Row],[Quantidade]]*tb_vendas[[#This Row],[Custo Unitário]]</f>
        <v>7324.854678790487</v>
      </c>
      <c r="Q4724" s="5">
        <f>tb_vendas[[#This Row],[Valor Total]]-tb_vendas[[#This Row],[Custo Total]]</f>
        <v>1174.2953212095126</v>
      </c>
      <c r="R4724" s="2">
        <v>7</v>
      </c>
      <c r="S4724" s="3">
        <v>5</v>
      </c>
      <c r="T4724" t="s">
        <v>79</v>
      </c>
      <c r="U4724" t="s">
        <v>84</v>
      </c>
    </row>
    <row r="4725" spans="1:21" x14ac:dyDescent="0.3">
      <c r="A4725" s="3" t="s">
        <v>4809</v>
      </c>
      <c r="B4725" s="1">
        <v>45490</v>
      </c>
      <c r="C4725" s="7" t="str">
        <f>TEXT(tb_vendas[[#This Row],[Data do Pedido]],"aaaa-mm")</f>
        <v>2024-07</v>
      </c>
      <c r="D4725" s="1" t="s">
        <v>6590</v>
      </c>
      <c r="E4725" t="s">
        <v>19</v>
      </c>
      <c r="F4725" t="s">
        <v>24</v>
      </c>
      <c r="G4725" t="s">
        <v>39</v>
      </c>
      <c r="H4725" t="s">
        <v>45</v>
      </c>
      <c r="I4725" t="s">
        <v>48</v>
      </c>
      <c r="J4725" t="s">
        <v>64</v>
      </c>
      <c r="K4725" t="s">
        <v>78</v>
      </c>
      <c r="L4725">
        <v>80</v>
      </c>
      <c r="M4725" s="5">
        <v>36.880000000000003</v>
      </c>
      <c r="N4725" s="5">
        <f t="shared" si="73"/>
        <v>2950.4</v>
      </c>
      <c r="O4725" s="5">
        <v>30.208261828122435</v>
      </c>
      <c r="P4725" s="5">
        <f>tb_vendas[[#This Row],[Quantidade]]*tb_vendas[[#This Row],[Custo Unitário]]</f>
        <v>2416.660946249795</v>
      </c>
      <c r="Q4725" s="5">
        <f>tb_vendas[[#This Row],[Valor Total]]-tb_vendas[[#This Row],[Custo Total]]</f>
        <v>533.73905375020513</v>
      </c>
      <c r="R4725" s="2">
        <v>4</v>
      </c>
      <c r="S4725" s="3">
        <v>2</v>
      </c>
      <c r="T4725" t="s">
        <v>80</v>
      </c>
      <c r="U4725" t="s">
        <v>84</v>
      </c>
    </row>
    <row r="4726" spans="1:21" x14ac:dyDescent="0.3">
      <c r="A4726" s="3" t="s">
        <v>4810</v>
      </c>
      <c r="B4726" s="1">
        <v>45490</v>
      </c>
      <c r="C4726" s="7" t="str">
        <f>TEXT(tb_vendas[[#This Row],[Data do Pedido]],"aaaa-mm")</f>
        <v>2024-07</v>
      </c>
      <c r="D4726" s="1" t="s">
        <v>6593</v>
      </c>
      <c r="E4726" t="s">
        <v>23</v>
      </c>
      <c r="F4726" t="s">
        <v>27</v>
      </c>
      <c r="G4726" t="s">
        <v>42</v>
      </c>
      <c r="H4726" t="s">
        <v>46</v>
      </c>
      <c r="I4726" t="s">
        <v>51</v>
      </c>
      <c r="J4726" t="s">
        <v>65</v>
      </c>
      <c r="K4726" t="s">
        <v>74</v>
      </c>
      <c r="L4726">
        <v>32</v>
      </c>
      <c r="M4726" s="5">
        <v>95.74</v>
      </c>
      <c r="N4726" s="5">
        <f t="shared" si="73"/>
        <v>3063.68</v>
      </c>
      <c r="O4726" s="5">
        <v>62.659652039684786</v>
      </c>
      <c r="P4726" s="5">
        <f>tb_vendas[[#This Row],[Quantidade]]*tb_vendas[[#This Row],[Custo Unitário]]</f>
        <v>2005.1088652699132</v>
      </c>
      <c r="Q4726" s="5">
        <f>tb_vendas[[#This Row],[Valor Total]]-tb_vendas[[#This Row],[Custo Total]]</f>
        <v>1058.5711347300867</v>
      </c>
      <c r="R4726" s="2">
        <v>8</v>
      </c>
      <c r="S4726" s="3">
        <v>10</v>
      </c>
      <c r="T4726" t="s">
        <v>80</v>
      </c>
      <c r="U4726" t="s">
        <v>84</v>
      </c>
    </row>
    <row r="4727" spans="1:21" x14ac:dyDescent="0.3">
      <c r="A4727" s="3" t="s">
        <v>4811</v>
      </c>
      <c r="B4727" s="1">
        <v>45491</v>
      </c>
      <c r="C4727" s="7" t="str">
        <f>TEXT(tb_vendas[[#This Row],[Data do Pedido]],"aaaa-mm")</f>
        <v>2024-07</v>
      </c>
      <c r="D4727" s="1" t="s">
        <v>6589</v>
      </c>
      <c r="E4727" t="s">
        <v>20</v>
      </c>
      <c r="F4727" t="s">
        <v>28</v>
      </c>
      <c r="G4727" t="s">
        <v>43</v>
      </c>
      <c r="H4727" t="s">
        <v>45</v>
      </c>
      <c r="I4727" t="s">
        <v>59</v>
      </c>
      <c r="J4727" t="s">
        <v>70</v>
      </c>
      <c r="K4727" t="s">
        <v>75</v>
      </c>
      <c r="L4727">
        <v>27</v>
      </c>
      <c r="M4727" s="5">
        <v>14.55</v>
      </c>
      <c r="N4727" s="5">
        <f t="shared" si="73"/>
        <v>392.85</v>
      </c>
      <c r="O4727" s="5">
        <v>10.011199241074102</v>
      </c>
      <c r="P4727" s="5">
        <f>tb_vendas[[#This Row],[Quantidade]]*tb_vendas[[#This Row],[Custo Unitário]]</f>
        <v>270.30237950900079</v>
      </c>
      <c r="Q4727" s="5">
        <f>tb_vendas[[#This Row],[Valor Total]]-tb_vendas[[#This Row],[Custo Total]]</f>
        <v>122.54762049099924</v>
      </c>
      <c r="R4727" s="2">
        <v>1</v>
      </c>
      <c r="S4727" s="3">
        <v>8</v>
      </c>
      <c r="T4727" t="s">
        <v>81</v>
      </c>
      <c r="U4727" t="s">
        <v>82</v>
      </c>
    </row>
    <row r="4728" spans="1:21" x14ac:dyDescent="0.3">
      <c r="A4728" s="3" t="s">
        <v>4812</v>
      </c>
      <c r="B4728" s="1">
        <v>45491</v>
      </c>
      <c r="C4728" s="7" t="str">
        <f>TEXT(tb_vendas[[#This Row],[Data do Pedido]],"aaaa-mm")</f>
        <v>2024-07</v>
      </c>
      <c r="D4728" s="1" t="s">
        <v>6591</v>
      </c>
      <c r="E4728" t="s">
        <v>19</v>
      </c>
      <c r="F4728" t="s">
        <v>35</v>
      </c>
      <c r="G4728" t="s">
        <v>44</v>
      </c>
      <c r="H4728" t="s">
        <v>46</v>
      </c>
      <c r="I4728" t="s">
        <v>56</v>
      </c>
      <c r="J4728" t="s">
        <v>63</v>
      </c>
      <c r="K4728" t="s">
        <v>73</v>
      </c>
      <c r="L4728">
        <v>74</v>
      </c>
      <c r="M4728" s="5">
        <v>85.15</v>
      </c>
      <c r="N4728" s="5">
        <f t="shared" si="73"/>
        <v>6301.1</v>
      </c>
      <c r="O4728" s="5">
        <v>36.434344601634862</v>
      </c>
      <c r="P4728" s="5">
        <f>tb_vendas[[#This Row],[Quantidade]]*tb_vendas[[#This Row],[Custo Unitário]]</f>
        <v>2696.1415005209797</v>
      </c>
      <c r="Q4728" s="5">
        <f>tb_vendas[[#This Row],[Valor Total]]-tb_vendas[[#This Row],[Custo Total]]</f>
        <v>3604.9584994790207</v>
      </c>
      <c r="R4728" s="2">
        <v>2</v>
      </c>
      <c r="S4728" s="3">
        <v>7</v>
      </c>
      <c r="T4728" t="s">
        <v>80</v>
      </c>
      <c r="U4728" t="s">
        <v>82</v>
      </c>
    </row>
    <row r="4729" spans="1:21" x14ac:dyDescent="0.3">
      <c r="A4729" s="3" t="s">
        <v>4813</v>
      </c>
      <c r="B4729" s="1">
        <v>45491</v>
      </c>
      <c r="C4729" s="7" t="str">
        <f>TEXT(tb_vendas[[#This Row],[Data do Pedido]],"aaaa-mm")</f>
        <v>2024-07</v>
      </c>
      <c r="D4729" s="1" t="s">
        <v>6588</v>
      </c>
      <c r="E4729" t="s">
        <v>19</v>
      </c>
      <c r="F4729" t="s">
        <v>31</v>
      </c>
      <c r="G4729" t="s">
        <v>40</v>
      </c>
      <c r="H4729" t="s">
        <v>46</v>
      </c>
      <c r="I4729" t="s">
        <v>54</v>
      </c>
      <c r="J4729" t="s">
        <v>68</v>
      </c>
      <c r="K4729" t="s">
        <v>72</v>
      </c>
      <c r="L4729">
        <v>74</v>
      </c>
      <c r="M4729" s="5">
        <v>86.9</v>
      </c>
      <c r="N4729" s="5">
        <f t="shared" si="73"/>
        <v>6430.6</v>
      </c>
      <c r="O4729" s="5">
        <v>27.516994872768624</v>
      </c>
      <c r="P4729" s="5">
        <f>tb_vendas[[#This Row],[Quantidade]]*tb_vendas[[#This Row],[Custo Unitário]]</f>
        <v>2036.2576205848782</v>
      </c>
      <c r="Q4729" s="5">
        <f>tb_vendas[[#This Row],[Valor Total]]-tb_vendas[[#This Row],[Custo Total]]</f>
        <v>4394.3423794151222</v>
      </c>
      <c r="R4729" s="2">
        <v>7</v>
      </c>
      <c r="S4729" s="3">
        <v>1</v>
      </c>
      <c r="T4729" t="s">
        <v>81</v>
      </c>
      <c r="U4729" t="s">
        <v>82</v>
      </c>
    </row>
    <row r="4730" spans="1:21" x14ac:dyDescent="0.3">
      <c r="A4730" s="3" t="s">
        <v>4814</v>
      </c>
      <c r="B4730" s="1">
        <v>45491</v>
      </c>
      <c r="C4730" s="7" t="str">
        <f>TEXT(tb_vendas[[#This Row],[Data do Pedido]],"aaaa-mm")</f>
        <v>2024-07</v>
      </c>
      <c r="D4730" s="1" t="s">
        <v>6590</v>
      </c>
      <c r="E4730" t="s">
        <v>16</v>
      </c>
      <c r="F4730" t="s">
        <v>25</v>
      </c>
      <c r="G4730" t="s">
        <v>40</v>
      </c>
      <c r="H4730" t="s">
        <v>46</v>
      </c>
      <c r="I4730" t="s">
        <v>54</v>
      </c>
      <c r="J4730" t="s">
        <v>68</v>
      </c>
      <c r="K4730" t="s">
        <v>77</v>
      </c>
      <c r="L4730">
        <v>83</v>
      </c>
      <c r="M4730" s="5">
        <v>6.08</v>
      </c>
      <c r="N4730" s="5">
        <f t="shared" si="73"/>
        <v>504.64</v>
      </c>
      <c r="O4730" s="5">
        <v>2.4000302034495888</v>
      </c>
      <c r="P4730" s="5">
        <f>tb_vendas[[#This Row],[Quantidade]]*tb_vendas[[#This Row],[Custo Unitário]]</f>
        <v>199.20250688631586</v>
      </c>
      <c r="Q4730" s="5">
        <f>tb_vendas[[#This Row],[Valor Total]]-tb_vendas[[#This Row],[Custo Total]]</f>
        <v>305.43749311368413</v>
      </c>
      <c r="R4730" s="2">
        <v>9</v>
      </c>
      <c r="S4730" s="3">
        <v>3</v>
      </c>
      <c r="T4730" t="s">
        <v>80</v>
      </c>
      <c r="U4730" t="s">
        <v>82</v>
      </c>
    </row>
    <row r="4731" spans="1:21" x14ac:dyDescent="0.3">
      <c r="A4731" s="3" t="s">
        <v>4815</v>
      </c>
      <c r="B4731" s="1">
        <v>45491</v>
      </c>
      <c r="C4731" s="7" t="str">
        <f>TEXT(tb_vendas[[#This Row],[Data do Pedido]],"aaaa-mm")</f>
        <v>2024-07</v>
      </c>
      <c r="D4731" s="1" t="s">
        <v>6593</v>
      </c>
      <c r="E4731" t="s">
        <v>17</v>
      </c>
      <c r="F4731" t="s">
        <v>35</v>
      </c>
      <c r="G4731" t="s">
        <v>44</v>
      </c>
      <c r="H4731" t="s">
        <v>46</v>
      </c>
      <c r="I4731" t="s">
        <v>51</v>
      </c>
      <c r="J4731" t="s">
        <v>65</v>
      </c>
      <c r="K4731" t="s">
        <v>75</v>
      </c>
      <c r="L4731">
        <v>65</v>
      </c>
      <c r="M4731" s="5">
        <v>97.78</v>
      </c>
      <c r="N4731" s="5">
        <f t="shared" si="73"/>
        <v>6355.7</v>
      </c>
      <c r="O4731" s="5">
        <v>34.496602217549608</v>
      </c>
      <c r="P4731" s="5">
        <f>tb_vendas[[#This Row],[Quantidade]]*tb_vendas[[#This Row],[Custo Unitário]]</f>
        <v>2242.2791441407244</v>
      </c>
      <c r="Q4731" s="5">
        <f>tb_vendas[[#This Row],[Valor Total]]-tb_vendas[[#This Row],[Custo Total]]</f>
        <v>4113.4208558592754</v>
      </c>
      <c r="R4731" s="2">
        <v>2</v>
      </c>
      <c r="S4731" s="3">
        <v>3</v>
      </c>
      <c r="T4731" t="s">
        <v>80</v>
      </c>
      <c r="U4731" t="s">
        <v>83</v>
      </c>
    </row>
    <row r="4732" spans="1:21" x14ac:dyDescent="0.3">
      <c r="A4732" s="3" t="s">
        <v>4816</v>
      </c>
      <c r="B4732" s="1">
        <v>45491</v>
      </c>
      <c r="C4732" s="7" t="str">
        <f>TEXT(tb_vendas[[#This Row],[Data do Pedido]],"aaaa-mm")</f>
        <v>2024-07</v>
      </c>
      <c r="D4732" s="1" t="s">
        <v>6592</v>
      </c>
      <c r="E4732" t="s">
        <v>16</v>
      </c>
      <c r="F4732" t="s">
        <v>37</v>
      </c>
      <c r="G4732" t="s">
        <v>41</v>
      </c>
      <c r="H4732" t="s">
        <v>45</v>
      </c>
      <c r="I4732" t="s">
        <v>62</v>
      </c>
      <c r="J4732" t="s">
        <v>70</v>
      </c>
      <c r="K4732" t="s">
        <v>74</v>
      </c>
      <c r="L4732">
        <v>23</v>
      </c>
      <c r="M4732" s="5">
        <v>79.040000000000006</v>
      </c>
      <c r="N4732" s="5">
        <f t="shared" si="73"/>
        <v>1817.92</v>
      </c>
      <c r="O4732" s="5">
        <v>32.710208917409737</v>
      </c>
      <c r="P4732" s="5">
        <f>tb_vendas[[#This Row],[Quantidade]]*tb_vendas[[#This Row],[Custo Unitário]]</f>
        <v>752.33480510042398</v>
      </c>
      <c r="Q4732" s="5">
        <f>tb_vendas[[#This Row],[Valor Total]]-tb_vendas[[#This Row],[Custo Total]]</f>
        <v>1065.585194899576</v>
      </c>
      <c r="R4732" s="2">
        <v>5</v>
      </c>
      <c r="S4732" s="3">
        <v>4</v>
      </c>
      <c r="T4732" t="s">
        <v>81</v>
      </c>
      <c r="U4732" t="s">
        <v>84</v>
      </c>
    </row>
    <row r="4733" spans="1:21" x14ac:dyDescent="0.3">
      <c r="A4733" s="3" t="s">
        <v>4817</v>
      </c>
      <c r="B4733" s="1">
        <v>45492</v>
      </c>
      <c r="C4733" s="7" t="str">
        <f>TEXT(tb_vendas[[#This Row],[Data do Pedido]],"aaaa-mm")</f>
        <v>2024-07</v>
      </c>
      <c r="D4733" s="1" t="s">
        <v>6592</v>
      </c>
      <c r="E4733" t="s">
        <v>22</v>
      </c>
      <c r="F4733" t="s">
        <v>26</v>
      </c>
      <c r="G4733" t="s">
        <v>41</v>
      </c>
      <c r="H4733" t="s">
        <v>45</v>
      </c>
      <c r="I4733" t="s">
        <v>59</v>
      </c>
      <c r="J4733" t="s">
        <v>70</v>
      </c>
      <c r="K4733" t="s">
        <v>75</v>
      </c>
      <c r="L4733">
        <v>87</v>
      </c>
      <c r="M4733" s="5">
        <v>30.61</v>
      </c>
      <c r="N4733" s="5">
        <f t="shared" si="73"/>
        <v>2663.07</v>
      </c>
      <c r="O4733" s="5">
        <v>24.745804704437294</v>
      </c>
      <c r="P4733" s="5">
        <f>tb_vendas[[#This Row],[Quantidade]]*tb_vendas[[#This Row],[Custo Unitário]]</f>
        <v>2152.8850092860444</v>
      </c>
      <c r="Q4733" s="5">
        <f>tb_vendas[[#This Row],[Valor Total]]-tb_vendas[[#This Row],[Custo Total]]</f>
        <v>510.18499071395581</v>
      </c>
      <c r="R4733" s="2">
        <v>9</v>
      </c>
      <c r="S4733" s="3">
        <v>3</v>
      </c>
      <c r="T4733" t="s">
        <v>81</v>
      </c>
      <c r="U4733" t="s">
        <v>82</v>
      </c>
    </row>
    <row r="4734" spans="1:21" x14ac:dyDescent="0.3">
      <c r="A4734" s="3" t="s">
        <v>4818</v>
      </c>
      <c r="B4734" s="1">
        <v>45492</v>
      </c>
      <c r="C4734" s="7" t="str">
        <f>TEXT(tb_vendas[[#This Row],[Data do Pedido]],"aaaa-mm")</f>
        <v>2024-07</v>
      </c>
      <c r="D4734" s="1" t="s">
        <v>6590</v>
      </c>
      <c r="E4734" t="s">
        <v>17</v>
      </c>
      <c r="F4734" t="s">
        <v>38</v>
      </c>
      <c r="G4734" t="s">
        <v>39</v>
      </c>
      <c r="H4734" t="s">
        <v>45</v>
      </c>
      <c r="I4734" t="s">
        <v>57</v>
      </c>
      <c r="J4734" t="s">
        <v>66</v>
      </c>
      <c r="K4734" t="s">
        <v>73</v>
      </c>
      <c r="L4734">
        <v>17</v>
      </c>
      <c r="M4734" s="5">
        <v>73.489999999999995</v>
      </c>
      <c r="N4734" s="5">
        <f t="shared" si="73"/>
        <v>1249.33</v>
      </c>
      <c r="O4734" s="5">
        <v>23.143318635844675</v>
      </c>
      <c r="P4734" s="5">
        <f>tb_vendas[[#This Row],[Quantidade]]*tb_vendas[[#This Row],[Custo Unitário]]</f>
        <v>393.43641680935946</v>
      </c>
      <c r="Q4734" s="5">
        <f>tb_vendas[[#This Row],[Valor Total]]-tb_vendas[[#This Row],[Custo Total]]</f>
        <v>855.89358319064047</v>
      </c>
      <c r="R4734" s="2">
        <v>5</v>
      </c>
      <c r="S4734" s="3">
        <v>6</v>
      </c>
      <c r="T4734" t="s">
        <v>81</v>
      </c>
      <c r="U4734" t="s">
        <v>82</v>
      </c>
    </row>
    <row r="4735" spans="1:21" x14ac:dyDescent="0.3">
      <c r="A4735" s="3" t="s">
        <v>4819</v>
      </c>
      <c r="B4735" s="1">
        <v>45492</v>
      </c>
      <c r="C4735" s="7" t="str">
        <f>TEXT(tb_vendas[[#This Row],[Data do Pedido]],"aaaa-mm")</f>
        <v>2024-07</v>
      </c>
      <c r="D4735" s="1" t="s">
        <v>6589</v>
      </c>
      <c r="E4735" t="s">
        <v>19</v>
      </c>
      <c r="F4735" t="s">
        <v>30</v>
      </c>
      <c r="G4735" t="s">
        <v>44</v>
      </c>
      <c r="H4735" t="s">
        <v>46</v>
      </c>
      <c r="I4735" t="s">
        <v>60</v>
      </c>
      <c r="J4735" t="s">
        <v>69</v>
      </c>
      <c r="K4735" t="s">
        <v>72</v>
      </c>
      <c r="L4735">
        <v>47</v>
      </c>
      <c r="M4735" s="5">
        <v>46.62</v>
      </c>
      <c r="N4735" s="5">
        <f t="shared" si="73"/>
        <v>2191.14</v>
      </c>
      <c r="O4735" s="5">
        <v>15.238279924439942</v>
      </c>
      <c r="P4735" s="5">
        <f>tb_vendas[[#This Row],[Quantidade]]*tb_vendas[[#This Row],[Custo Unitário]]</f>
        <v>716.19915644867729</v>
      </c>
      <c r="Q4735" s="5">
        <f>tb_vendas[[#This Row],[Valor Total]]-tb_vendas[[#This Row],[Custo Total]]</f>
        <v>1474.9408435513226</v>
      </c>
      <c r="R4735" s="2">
        <v>7</v>
      </c>
      <c r="S4735" s="3">
        <v>1</v>
      </c>
      <c r="T4735" t="s">
        <v>79</v>
      </c>
      <c r="U4735" t="s">
        <v>83</v>
      </c>
    </row>
    <row r="4736" spans="1:21" x14ac:dyDescent="0.3">
      <c r="A4736" s="3" t="s">
        <v>4820</v>
      </c>
      <c r="B4736" s="1">
        <v>45492</v>
      </c>
      <c r="C4736" s="7" t="str">
        <f>TEXT(tb_vendas[[#This Row],[Data do Pedido]],"aaaa-mm")</f>
        <v>2024-07</v>
      </c>
      <c r="D4736" s="1" t="s">
        <v>6591</v>
      </c>
      <c r="E4736" t="s">
        <v>17</v>
      </c>
      <c r="F4736" t="s">
        <v>34</v>
      </c>
      <c r="G4736" t="s">
        <v>40</v>
      </c>
      <c r="H4736" t="s">
        <v>46</v>
      </c>
      <c r="I4736" t="s">
        <v>49</v>
      </c>
      <c r="J4736" t="s">
        <v>65</v>
      </c>
      <c r="K4736" t="s">
        <v>73</v>
      </c>
      <c r="L4736">
        <v>33</v>
      </c>
      <c r="M4736" s="5">
        <v>13.75</v>
      </c>
      <c r="N4736" s="5">
        <f t="shared" si="73"/>
        <v>453.75</v>
      </c>
      <c r="O4736" s="5">
        <v>3.8945698490670324</v>
      </c>
      <c r="P4736" s="5">
        <f>tb_vendas[[#This Row],[Quantidade]]*tb_vendas[[#This Row],[Custo Unitário]]</f>
        <v>128.52080501921208</v>
      </c>
      <c r="Q4736" s="5">
        <f>tb_vendas[[#This Row],[Valor Total]]-tb_vendas[[#This Row],[Custo Total]]</f>
        <v>325.22919498078795</v>
      </c>
      <c r="R4736" s="2">
        <v>1</v>
      </c>
      <c r="S4736" s="3">
        <v>6</v>
      </c>
      <c r="T4736" t="s">
        <v>80</v>
      </c>
      <c r="U4736" t="s">
        <v>85</v>
      </c>
    </row>
    <row r="4737" spans="1:21" x14ac:dyDescent="0.3">
      <c r="A4737" s="3" t="s">
        <v>4821</v>
      </c>
      <c r="B4737" s="1">
        <v>45492</v>
      </c>
      <c r="C4737" s="7" t="str">
        <f>TEXT(tb_vendas[[#This Row],[Data do Pedido]],"aaaa-mm")</f>
        <v>2024-07</v>
      </c>
      <c r="D4737" s="1" t="s">
        <v>6588</v>
      </c>
      <c r="E4737" t="s">
        <v>23</v>
      </c>
      <c r="F4737" t="s">
        <v>35</v>
      </c>
      <c r="G4737" t="s">
        <v>44</v>
      </c>
      <c r="H4737" t="s">
        <v>46</v>
      </c>
      <c r="I4737" t="s">
        <v>48</v>
      </c>
      <c r="J4737" t="s">
        <v>64</v>
      </c>
      <c r="K4737" t="s">
        <v>77</v>
      </c>
      <c r="L4737">
        <v>86</v>
      </c>
      <c r="M4737" s="5">
        <v>44</v>
      </c>
      <c r="N4737" s="5">
        <f t="shared" si="73"/>
        <v>3784</v>
      </c>
      <c r="O4737" s="5">
        <v>23.59198876460248</v>
      </c>
      <c r="P4737" s="5">
        <f>tb_vendas[[#This Row],[Quantidade]]*tb_vendas[[#This Row],[Custo Unitário]]</f>
        <v>2028.9110337558132</v>
      </c>
      <c r="Q4737" s="5">
        <f>tb_vendas[[#This Row],[Valor Total]]-tb_vendas[[#This Row],[Custo Total]]</f>
        <v>1755.0889662441868</v>
      </c>
      <c r="R4737" s="2">
        <v>9</v>
      </c>
      <c r="S4737" s="3">
        <v>7</v>
      </c>
      <c r="T4737" t="s">
        <v>81</v>
      </c>
      <c r="U4737" t="s">
        <v>85</v>
      </c>
    </row>
    <row r="4738" spans="1:21" x14ac:dyDescent="0.3">
      <c r="A4738" s="3" t="s">
        <v>4822</v>
      </c>
      <c r="B4738" s="1">
        <v>45492</v>
      </c>
      <c r="C4738" s="7" t="str">
        <f>TEXT(tb_vendas[[#This Row],[Data do Pedido]],"aaaa-mm")</f>
        <v>2024-07</v>
      </c>
      <c r="D4738" s="1" t="s">
        <v>6591</v>
      </c>
      <c r="E4738" t="s">
        <v>23</v>
      </c>
      <c r="F4738" t="s">
        <v>36</v>
      </c>
      <c r="G4738" t="s">
        <v>39</v>
      </c>
      <c r="H4738" t="s">
        <v>45</v>
      </c>
      <c r="I4738" t="s">
        <v>62</v>
      </c>
      <c r="J4738" t="s">
        <v>70</v>
      </c>
      <c r="K4738" t="s">
        <v>77</v>
      </c>
      <c r="L4738">
        <v>29</v>
      </c>
      <c r="M4738" s="5">
        <v>10.3</v>
      </c>
      <c r="N4738" s="5">
        <f t="shared" si="73"/>
        <v>298.70000000000005</v>
      </c>
      <c r="O4738" s="5">
        <v>2.716142615337489</v>
      </c>
      <c r="P4738" s="5">
        <f>tb_vendas[[#This Row],[Quantidade]]*tb_vendas[[#This Row],[Custo Unitário]]</f>
        <v>78.768135844787182</v>
      </c>
      <c r="Q4738" s="5">
        <f>tb_vendas[[#This Row],[Valor Total]]-tb_vendas[[#This Row],[Custo Total]]</f>
        <v>219.93186415521285</v>
      </c>
      <c r="R4738" s="2">
        <v>1</v>
      </c>
      <c r="S4738" s="3">
        <v>3</v>
      </c>
      <c r="T4738" t="s">
        <v>81</v>
      </c>
      <c r="U4738" t="s">
        <v>84</v>
      </c>
    </row>
    <row r="4739" spans="1:21" x14ac:dyDescent="0.3">
      <c r="A4739" s="3" t="s">
        <v>4823</v>
      </c>
      <c r="B4739" s="1">
        <v>45492</v>
      </c>
      <c r="C4739" s="7" t="str">
        <f>TEXT(tb_vendas[[#This Row],[Data do Pedido]],"aaaa-mm")</f>
        <v>2024-07</v>
      </c>
      <c r="D4739" s="1" t="s">
        <v>6592</v>
      </c>
      <c r="E4739" t="s">
        <v>23</v>
      </c>
      <c r="F4739" t="s">
        <v>33</v>
      </c>
      <c r="G4739" t="s">
        <v>42</v>
      </c>
      <c r="H4739" t="s">
        <v>46</v>
      </c>
      <c r="I4739" t="s">
        <v>47</v>
      </c>
      <c r="J4739" t="s">
        <v>63</v>
      </c>
      <c r="K4739" t="s">
        <v>74</v>
      </c>
      <c r="L4739">
        <v>66</v>
      </c>
      <c r="M4739" s="5">
        <v>35.340000000000003</v>
      </c>
      <c r="N4739" s="5">
        <f t="shared" ref="N4739:N4802" si="74">L4739*M4739</f>
        <v>2332.44</v>
      </c>
      <c r="O4739" s="5">
        <v>15.970152582772046</v>
      </c>
      <c r="P4739" s="5">
        <f>tb_vendas[[#This Row],[Quantidade]]*tb_vendas[[#This Row],[Custo Unitário]]</f>
        <v>1054.0300704629551</v>
      </c>
      <c r="Q4739" s="5">
        <f>tb_vendas[[#This Row],[Valor Total]]-tb_vendas[[#This Row],[Custo Total]]</f>
        <v>1278.4099295370449</v>
      </c>
      <c r="R4739" s="2">
        <v>4</v>
      </c>
      <c r="S4739" s="3">
        <v>9</v>
      </c>
      <c r="T4739" t="s">
        <v>79</v>
      </c>
      <c r="U4739" t="s">
        <v>85</v>
      </c>
    </row>
    <row r="4740" spans="1:21" x14ac:dyDescent="0.3">
      <c r="A4740" s="3" t="s">
        <v>4824</v>
      </c>
      <c r="B4740" s="1">
        <v>45493</v>
      </c>
      <c r="C4740" s="7" t="str">
        <f>TEXT(tb_vendas[[#This Row],[Data do Pedido]],"aaaa-mm")</f>
        <v>2024-07</v>
      </c>
      <c r="D4740" s="1" t="s">
        <v>6591</v>
      </c>
      <c r="E4740" t="s">
        <v>23</v>
      </c>
      <c r="F4740" t="s">
        <v>37</v>
      </c>
      <c r="G4740" t="s">
        <v>41</v>
      </c>
      <c r="H4740" t="s">
        <v>45</v>
      </c>
      <c r="I4740" t="s">
        <v>56</v>
      </c>
      <c r="J4740" t="s">
        <v>63</v>
      </c>
      <c r="K4740" t="s">
        <v>77</v>
      </c>
      <c r="L4740">
        <v>6</v>
      </c>
      <c r="M4740" s="5">
        <v>30.98</v>
      </c>
      <c r="N4740" s="5">
        <f t="shared" si="74"/>
        <v>185.88</v>
      </c>
      <c r="O4740" s="5">
        <v>9.3372110243653328</v>
      </c>
      <c r="P4740" s="5">
        <f>tb_vendas[[#This Row],[Quantidade]]*tb_vendas[[#This Row],[Custo Unitário]]</f>
        <v>56.023266146192</v>
      </c>
      <c r="Q4740" s="5">
        <f>tb_vendas[[#This Row],[Valor Total]]-tb_vendas[[#This Row],[Custo Total]]</f>
        <v>129.85673385380801</v>
      </c>
      <c r="R4740" s="2">
        <v>4</v>
      </c>
      <c r="S4740" s="3">
        <v>4</v>
      </c>
      <c r="T4740" t="s">
        <v>80</v>
      </c>
      <c r="U4740" t="s">
        <v>85</v>
      </c>
    </row>
    <row r="4741" spans="1:21" x14ac:dyDescent="0.3">
      <c r="A4741" s="3" t="s">
        <v>4825</v>
      </c>
      <c r="B4741" s="1">
        <v>45493</v>
      </c>
      <c r="C4741" s="7" t="str">
        <f>TEXT(tb_vendas[[#This Row],[Data do Pedido]],"aaaa-mm")</f>
        <v>2024-07</v>
      </c>
      <c r="D4741" s="1" t="s">
        <v>6591</v>
      </c>
      <c r="E4741" t="s">
        <v>23</v>
      </c>
      <c r="F4741" t="s">
        <v>32</v>
      </c>
      <c r="G4741" t="s">
        <v>39</v>
      </c>
      <c r="H4741" t="s">
        <v>45</v>
      </c>
      <c r="I4741" t="s">
        <v>59</v>
      </c>
      <c r="J4741" t="s">
        <v>70</v>
      </c>
      <c r="K4741" t="s">
        <v>77</v>
      </c>
      <c r="L4741">
        <v>95</v>
      </c>
      <c r="M4741" s="5">
        <v>44.35</v>
      </c>
      <c r="N4741" s="5">
        <f t="shared" si="74"/>
        <v>4213.25</v>
      </c>
      <c r="O4741" s="5">
        <v>13.041659484115527</v>
      </c>
      <c r="P4741" s="5">
        <f>tb_vendas[[#This Row],[Quantidade]]*tb_vendas[[#This Row],[Custo Unitário]]</f>
        <v>1238.957650990975</v>
      </c>
      <c r="Q4741" s="5">
        <f>tb_vendas[[#This Row],[Valor Total]]-tb_vendas[[#This Row],[Custo Total]]</f>
        <v>2974.2923490090252</v>
      </c>
      <c r="R4741" s="2">
        <v>4</v>
      </c>
      <c r="S4741" s="3">
        <v>9</v>
      </c>
      <c r="T4741" t="s">
        <v>81</v>
      </c>
      <c r="U4741" t="s">
        <v>84</v>
      </c>
    </row>
    <row r="4742" spans="1:21" x14ac:dyDescent="0.3">
      <c r="A4742" s="3" t="s">
        <v>4826</v>
      </c>
      <c r="B4742" s="1">
        <v>45493</v>
      </c>
      <c r="C4742" s="7" t="str">
        <f>TEXT(tb_vendas[[#This Row],[Data do Pedido]],"aaaa-mm")</f>
        <v>2024-07</v>
      </c>
      <c r="D4742" s="1" t="s">
        <v>6588</v>
      </c>
      <c r="E4742" t="s">
        <v>18</v>
      </c>
      <c r="F4742" t="s">
        <v>34</v>
      </c>
      <c r="G4742" t="s">
        <v>40</v>
      </c>
      <c r="H4742" t="s">
        <v>46</v>
      </c>
      <c r="I4742" t="s">
        <v>62</v>
      </c>
      <c r="J4742" t="s">
        <v>70</v>
      </c>
      <c r="K4742" t="s">
        <v>73</v>
      </c>
      <c r="L4742">
        <v>7</v>
      </c>
      <c r="M4742" s="5">
        <v>76.489999999999995</v>
      </c>
      <c r="N4742" s="5">
        <f t="shared" si="74"/>
        <v>535.42999999999995</v>
      </c>
      <c r="O4742" s="5">
        <v>30.479950283215679</v>
      </c>
      <c r="P4742" s="5">
        <f>tb_vendas[[#This Row],[Quantidade]]*tb_vendas[[#This Row],[Custo Unitário]]</f>
        <v>213.35965198250975</v>
      </c>
      <c r="Q4742" s="5">
        <f>tb_vendas[[#This Row],[Valor Total]]-tb_vendas[[#This Row],[Custo Total]]</f>
        <v>322.07034801749023</v>
      </c>
      <c r="R4742" s="2">
        <v>5</v>
      </c>
      <c r="S4742" s="3">
        <v>6</v>
      </c>
      <c r="T4742" t="s">
        <v>79</v>
      </c>
      <c r="U4742" t="s">
        <v>82</v>
      </c>
    </row>
    <row r="4743" spans="1:21" x14ac:dyDescent="0.3">
      <c r="A4743" s="3" t="s">
        <v>4827</v>
      </c>
      <c r="B4743" s="1">
        <v>45493</v>
      </c>
      <c r="C4743" s="7" t="str">
        <f>TEXT(tb_vendas[[#This Row],[Data do Pedido]],"aaaa-mm")</f>
        <v>2024-07</v>
      </c>
      <c r="D4743" s="1" t="s">
        <v>6588</v>
      </c>
      <c r="E4743" t="s">
        <v>18</v>
      </c>
      <c r="F4743" t="s">
        <v>25</v>
      </c>
      <c r="G4743" t="s">
        <v>40</v>
      </c>
      <c r="H4743" t="s">
        <v>46</v>
      </c>
      <c r="I4743" t="s">
        <v>61</v>
      </c>
      <c r="J4743" t="s">
        <v>68</v>
      </c>
      <c r="K4743" t="s">
        <v>76</v>
      </c>
      <c r="L4743">
        <v>5</v>
      </c>
      <c r="M4743" s="5">
        <v>54.27</v>
      </c>
      <c r="N4743" s="5">
        <f t="shared" si="74"/>
        <v>271.35000000000002</v>
      </c>
      <c r="O4743" s="5">
        <v>14.909920820142075</v>
      </c>
      <c r="P4743" s="5">
        <f>tb_vendas[[#This Row],[Quantidade]]*tb_vendas[[#This Row],[Custo Unitário]]</f>
        <v>74.549604100710368</v>
      </c>
      <c r="Q4743" s="5">
        <f>tb_vendas[[#This Row],[Valor Total]]-tb_vendas[[#This Row],[Custo Total]]</f>
        <v>196.80039589928964</v>
      </c>
      <c r="R4743" s="2">
        <v>3</v>
      </c>
      <c r="S4743" s="3">
        <v>8</v>
      </c>
      <c r="T4743" t="s">
        <v>79</v>
      </c>
      <c r="U4743" t="s">
        <v>84</v>
      </c>
    </row>
    <row r="4744" spans="1:21" x14ac:dyDescent="0.3">
      <c r="A4744" s="3" t="s">
        <v>4828</v>
      </c>
      <c r="B4744" s="1">
        <v>45494</v>
      </c>
      <c r="C4744" s="7" t="str">
        <f>TEXT(tb_vendas[[#This Row],[Data do Pedido]],"aaaa-mm")</f>
        <v>2024-07</v>
      </c>
      <c r="D4744" s="1" t="s">
        <v>6591</v>
      </c>
      <c r="E4744" t="s">
        <v>22</v>
      </c>
      <c r="F4744" t="s">
        <v>28</v>
      </c>
      <c r="G4744" t="s">
        <v>43</v>
      </c>
      <c r="H4744" t="s">
        <v>45</v>
      </c>
      <c r="I4744" t="s">
        <v>48</v>
      </c>
      <c r="J4744" t="s">
        <v>64</v>
      </c>
      <c r="K4744" t="s">
        <v>75</v>
      </c>
      <c r="L4744">
        <v>45</v>
      </c>
      <c r="M4744" s="5">
        <v>28.95</v>
      </c>
      <c r="N4744" s="5">
        <f t="shared" si="74"/>
        <v>1302.75</v>
      </c>
      <c r="O4744" s="5">
        <v>16.861483135826081</v>
      </c>
      <c r="P4744" s="5">
        <f>tb_vendas[[#This Row],[Quantidade]]*tb_vendas[[#This Row],[Custo Unitário]]</f>
        <v>758.76674111217369</v>
      </c>
      <c r="Q4744" s="5">
        <f>tb_vendas[[#This Row],[Valor Total]]-tb_vendas[[#This Row],[Custo Total]]</f>
        <v>543.98325888782631</v>
      </c>
      <c r="R4744" s="2">
        <v>1</v>
      </c>
      <c r="S4744" s="3">
        <v>7</v>
      </c>
      <c r="T4744" t="s">
        <v>80</v>
      </c>
      <c r="U4744" t="s">
        <v>84</v>
      </c>
    </row>
    <row r="4745" spans="1:21" x14ac:dyDescent="0.3">
      <c r="A4745" s="3" t="s">
        <v>4829</v>
      </c>
      <c r="B4745" s="1">
        <v>45494</v>
      </c>
      <c r="C4745" s="7" t="str">
        <f>TEXT(tb_vendas[[#This Row],[Data do Pedido]],"aaaa-mm")</f>
        <v>2024-07</v>
      </c>
      <c r="D4745" s="1" t="s">
        <v>6592</v>
      </c>
      <c r="E4745" t="s">
        <v>21</v>
      </c>
      <c r="F4745" t="s">
        <v>33</v>
      </c>
      <c r="G4745" t="s">
        <v>42</v>
      </c>
      <c r="H4745" t="s">
        <v>46</v>
      </c>
      <c r="I4745" t="s">
        <v>57</v>
      </c>
      <c r="J4745" t="s">
        <v>66</v>
      </c>
      <c r="K4745" t="s">
        <v>76</v>
      </c>
      <c r="L4745">
        <v>91</v>
      </c>
      <c r="M4745" s="5">
        <v>10.93</v>
      </c>
      <c r="N4745" s="5">
        <f t="shared" si="74"/>
        <v>994.63</v>
      </c>
      <c r="O4745" s="5">
        <v>4.3569889288957091</v>
      </c>
      <c r="P4745" s="5">
        <f>tb_vendas[[#This Row],[Quantidade]]*tb_vendas[[#This Row],[Custo Unitário]]</f>
        <v>396.48599252950953</v>
      </c>
      <c r="Q4745" s="5">
        <f>tb_vendas[[#This Row],[Valor Total]]-tb_vendas[[#This Row],[Custo Total]]</f>
        <v>598.14400747049046</v>
      </c>
      <c r="R4745" s="2">
        <v>8</v>
      </c>
      <c r="S4745" s="3">
        <v>3</v>
      </c>
      <c r="T4745" t="s">
        <v>80</v>
      </c>
      <c r="U4745" t="s">
        <v>82</v>
      </c>
    </row>
    <row r="4746" spans="1:21" x14ac:dyDescent="0.3">
      <c r="A4746" s="3" t="s">
        <v>4830</v>
      </c>
      <c r="B4746" s="1">
        <v>45494</v>
      </c>
      <c r="C4746" s="7" t="str">
        <f>TEXT(tb_vendas[[#This Row],[Data do Pedido]],"aaaa-mm")</f>
        <v>2024-07</v>
      </c>
      <c r="D4746" s="1" t="s">
        <v>6591</v>
      </c>
      <c r="E4746" t="s">
        <v>19</v>
      </c>
      <c r="F4746" t="s">
        <v>26</v>
      </c>
      <c r="G4746" t="s">
        <v>41</v>
      </c>
      <c r="H4746" t="s">
        <v>45</v>
      </c>
      <c r="I4746" t="s">
        <v>51</v>
      </c>
      <c r="J4746" t="s">
        <v>65</v>
      </c>
      <c r="K4746" t="s">
        <v>71</v>
      </c>
      <c r="L4746">
        <v>18</v>
      </c>
      <c r="M4746" s="5">
        <v>8.7799999999999994</v>
      </c>
      <c r="N4746" s="5">
        <f t="shared" si="74"/>
        <v>158.04</v>
      </c>
      <c r="O4746" s="5">
        <v>2.2087311826561833</v>
      </c>
      <c r="P4746" s="5">
        <f>tb_vendas[[#This Row],[Quantidade]]*tb_vendas[[#This Row],[Custo Unitário]]</f>
        <v>39.7571612878113</v>
      </c>
      <c r="Q4746" s="5">
        <f>tb_vendas[[#This Row],[Valor Total]]-tb_vendas[[#This Row],[Custo Total]]</f>
        <v>118.28283871218869</v>
      </c>
      <c r="R4746" s="2">
        <v>6</v>
      </c>
      <c r="S4746" s="3">
        <v>7</v>
      </c>
      <c r="T4746" t="s">
        <v>81</v>
      </c>
      <c r="U4746" t="s">
        <v>82</v>
      </c>
    </row>
    <row r="4747" spans="1:21" x14ac:dyDescent="0.3">
      <c r="A4747" s="3" t="s">
        <v>4831</v>
      </c>
      <c r="B4747" s="1">
        <v>45494</v>
      </c>
      <c r="C4747" s="7" t="str">
        <f>TEXT(tb_vendas[[#This Row],[Data do Pedido]],"aaaa-mm")</f>
        <v>2024-07</v>
      </c>
      <c r="D4747" s="1" t="s">
        <v>6590</v>
      </c>
      <c r="E4747" t="s">
        <v>18</v>
      </c>
      <c r="F4747" t="s">
        <v>30</v>
      </c>
      <c r="G4747" t="s">
        <v>44</v>
      </c>
      <c r="H4747" t="s">
        <v>46</v>
      </c>
      <c r="I4747" t="s">
        <v>61</v>
      </c>
      <c r="J4747" t="s">
        <v>68</v>
      </c>
      <c r="K4747" t="s">
        <v>76</v>
      </c>
      <c r="L4747">
        <v>27</v>
      </c>
      <c r="M4747" s="5">
        <v>56.53</v>
      </c>
      <c r="N4747" s="5">
        <f t="shared" si="74"/>
        <v>1526.31</v>
      </c>
      <c r="O4747" s="5">
        <v>17.786224510060361</v>
      </c>
      <c r="P4747" s="5">
        <f>tb_vendas[[#This Row],[Quantidade]]*tb_vendas[[#This Row],[Custo Unitário]]</f>
        <v>480.22806177162977</v>
      </c>
      <c r="Q4747" s="5">
        <f>tb_vendas[[#This Row],[Valor Total]]-tb_vendas[[#This Row],[Custo Total]]</f>
        <v>1046.0819382283703</v>
      </c>
      <c r="R4747" s="2">
        <v>5</v>
      </c>
      <c r="S4747" s="3">
        <v>3</v>
      </c>
      <c r="T4747" t="s">
        <v>79</v>
      </c>
      <c r="U4747" t="s">
        <v>85</v>
      </c>
    </row>
    <row r="4748" spans="1:21" x14ac:dyDescent="0.3">
      <c r="A4748" s="3" t="s">
        <v>4832</v>
      </c>
      <c r="B4748" s="1">
        <v>45494</v>
      </c>
      <c r="C4748" s="7" t="str">
        <f>TEXT(tb_vendas[[#This Row],[Data do Pedido]],"aaaa-mm")</f>
        <v>2024-07</v>
      </c>
      <c r="D4748" s="1" t="s">
        <v>6589</v>
      </c>
      <c r="E4748" t="s">
        <v>17</v>
      </c>
      <c r="F4748" t="s">
        <v>34</v>
      </c>
      <c r="G4748" t="s">
        <v>40</v>
      </c>
      <c r="H4748" t="s">
        <v>46</v>
      </c>
      <c r="I4748" t="s">
        <v>55</v>
      </c>
      <c r="J4748" t="s">
        <v>69</v>
      </c>
      <c r="K4748" t="s">
        <v>72</v>
      </c>
      <c r="L4748">
        <v>33</v>
      </c>
      <c r="M4748" s="5">
        <v>9.3699999999999992</v>
      </c>
      <c r="N4748" s="5">
        <f t="shared" si="74"/>
        <v>309.20999999999998</v>
      </c>
      <c r="O4748" s="5">
        <v>2.3513175099621955</v>
      </c>
      <c r="P4748" s="5">
        <f>tb_vendas[[#This Row],[Quantidade]]*tb_vendas[[#This Row],[Custo Unitário]]</f>
        <v>77.593477828752455</v>
      </c>
      <c r="Q4748" s="5">
        <f>tb_vendas[[#This Row],[Valor Total]]-tb_vendas[[#This Row],[Custo Total]]</f>
        <v>231.61652217124754</v>
      </c>
      <c r="R4748" s="2">
        <v>1</v>
      </c>
      <c r="S4748" s="3">
        <v>8</v>
      </c>
      <c r="T4748" t="s">
        <v>81</v>
      </c>
      <c r="U4748" t="s">
        <v>82</v>
      </c>
    </row>
    <row r="4749" spans="1:21" x14ac:dyDescent="0.3">
      <c r="A4749" s="3" t="s">
        <v>4833</v>
      </c>
      <c r="B4749" s="1">
        <v>45494</v>
      </c>
      <c r="C4749" s="7" t="str">
        <f>TEXT(tb_vendas[[#This Row],[Data do Pedido]],"aaaa-mm")</f>
        <v>2024-07</v>
      </c>
      <c r="D4749" s="1" t="s">
        <v>6592</v>
      </c>
      <c r="E4749" t="s">
        <v>17</v>
      </c>
      <c r="F4749" t="s">
        <v>27</v>
      </c>
      <c r="G4749" t="s">
        <v>42</v>
      </c>
      <c r="H4749" t="s">
        <v>46</v>
      </c>
      <c r="I4749" t="s">
        <v>61</v>
      </c>
      <c r="J4749" t="s">
        <v>68</v>
      </c>
      <c r="K4749" t="s">
        <v>76</v>
      </c>
      <c r="L4749">
        <v>30</v>
      </c>
      <c r="M4749" s="5">
        <v>5.64</v>
      </c>
      <c r="N4749" s="5">
        <f t="shared" si="74"/>
        <v>169.2</v>
      </c>
      <c r="O4749" s="5">
        <v>2.5255231979953061</v>
      </c>
      <c r="P4749" s="5">
        <f>tb_vendas[[#This Row],[Quantidade]]*tb_vendas[[#This Row],[Custo Unitário]]</f>
        <v>75.765695939859185</v>
      </c>
      <c r="Q4749" s="5">
        <f>tb_vendas[[#This Row],[Valor Total]]-tb_vendas[[#This Row],[Custo Total]]</f>
        <v>93.434304060140803</v>
      </c>
      <c r="R4749" s="2">
        <v>3</v>
      </c>
      <c r="S4749" s="3">
        <v>5</v>
      </c>
      <c r="T4749" t="s">
        <v>79</v>
      </c>
      <c r="U4749" t="s">
        <v>82</v>
      </c>
    </row>
    <row r="4750" spans="1:21" x14ac:dyDescent="0.3">
      <c r="A4750" s="3" t="s">
        <v>4834</v>
      </c>
      <c r="B4750" s="1">
        <v>45494</v>
      </c>
      <c r="C4750" s="7" t="str">
        <f>TEXT(tb_vendas[[#This Row],[Data do Pedido]],"aaaa-mm")</f>
        <v>2024-07</v>
      </c>
      <c r="D4750" s="1" t="s">
        <v>6593</v>
      </c>
      <c r="E4750" t="s">
        <v>18</v>
      </c>
      <c r="F4750" t="s">
        <v>29</v>
      </c>
      <c r="G4750" t="s">
        <v>43</v>
      </c>
      <c r="H4750" t="s">
        <v>45</v>
      </c>
      <c r="I4750" t="s">
        <v>47</v>
      </c>
      <c r="J4750" t="s">
        <v>63</v>
      </c>
      <c r="K4750" t="s">
        <v>75</v>
      </c>
      <c r="L4750">
        <v>53</v>
      </c>
      <c r="M4750" s="5">
        <v>42.8</v>
      </c>
      <c r="N4750" s="5">
        <f t="shared" si="74"/>
        <v>2268.3999999999996</v>
      </c>
      <c r="O4750" s="5">
        <v>12.58879139054352</v>
      </c>
      <c r="P4750" s="5">
        <f>tb_vendas[[#This Row],[Quantidade]]*tb_vendas[[#This Row],[Custo Unitário]]</f>
        <v>667.20594369880655</v>
      </c>
      <c r="Q4750" s="5">
        <f>tb_vendas[[#This Row],[Valor Total]]-tb_vendas[[#This Row],[Custo Total]]</f>
        <v>1601.1940563011931</v>
      </c>
      <c r="R4750" s="2">
        <v>2</v>
      </c>
      <c r="S4750" s="3">
        <v>6</v>
      </c>
      <c r="T4750" t="s">
        <v>80</v>
      </c>
      <c r="U4750" t="s">
        <v>83</v>
      </c>
    </row>
    <row r="4751" spans="1:21" x14ac:dyDescent="0.3">
      <c r="A4751" s="3" t="s">
        <v>4835</v>
      </c>
      <c r="B4751" s="1">
        <v>45494</v>
      </c>
      <c r="C4751" s="7" t="str">
        <f>TEXT(tb_vendas[[#This Row],[Data do Pedido]],"aaaa-mm")</f>
        <v>2024-07</v>
      </c>
      <c r="D4751" s="1" t="s">
        <v>6592</v>
      </c>
      <c r="E4751" t="s">
        <v>17</v>
      </c>
      <c r="F4751" t="s">
        <v>28</v>
      </c>
      <c r="G4751" t="s">
        <v>43</v>
      </c>
      <c r="H4751" t="s">
        <v>45</v>
      </c>
      <c r="I4751" t="s">
        <v>49</v>
      </c>
      <c r="J4751" t="s">
        <v>65</v>
      </c>
      <c r="K4751" t="s">
        <v>72</v>
      </c>
      <c r="L4751">
        <v>63</v>
      </c>
      <c r="M4751" s="5">
        <v>21.93</v>
      </c>
      <c r="N4751" s="5">
        <f t="shared" si="74"/>
        <v>1381.59</v>
      </c>
      <c r="O4751" s="5">
        <v>9.5752785115930603</v>
      </c>
      <c r="P4751" s="5">
        <f>tb_vendas[[#This Row],[Quantidade]]*tb_vendas[[#This Row],[Custo Unitário]]</f>
        <v>603.24254623036279</v>
      </c>
      <c r="Q4751" s="5">
        <f>tb_vendas[[#This Row],[Valor Total]]-tb_vendas[[#This Row],[Custo Total]]</f>
        <v>778.34745376963713</v>
      </c>
      <c r="R4751" s="2">
        <v>8</v>
      </c>
      <c r="S4751" s="3">
        <v>3</v>
      </c>
      <c r="T4751" t="s">
        <v>80</v>
      </c>
      <c r="U4751" t="s">
        <v>85</v>
      </c>
    </row>
    <row r="4752" spans="1:21" x14ac:dyDescent="0.3">
      <c r="A4752" s="3" t="s">
        <v>4836</v>
      </c>
      <c r="B4752" s="1">
        <v>45494</v>
      </c>
      <c r="C4752" s="7" t="str">
        <f>TEXT(tb_vendas[[#This Row],[Data do Pedido]],"aaaa-mm")</f>
        <v>2024-07</v>
      </c>
      <c r="D4752" s="1" t="s">
        <v>6590</v>
      </c>
      <c r="E4752" t="s">
        <v>16</v>
      </c>
      <c r="F4752" t="s">
        <v>27</v>
      </c>
      <c r="G4752" t="s">
        <v>42</v>
      </c>
      <c r="H4752" t="s">
        <v>46</v>
      </c>
      <c r="I4752" t="s">
        <v>53</v>
      </c>
      <c r="J4752" t="s">
        <v>67</v>
      </c>
      <c r="K4752" t="s">
        <v>73</v>
      </c>
      <c r="L4752">
        <v>30</v>
      </c>
      <c r="M4752" s="5">
        <v>29.43</v>
      </c>
      <c r="N4752" s="5">
        <f t="shared" si="74"/>
        <v>882.9</v>
      </c>
      <c r="O4752" s="5">
        <v>22.609757224563324</v>
      </c>
      <c r="P4752" s="5">
        <f>tb_vendas[[#This Row],[Quantidade]]*tb_vendas[[#This Row],[Custo Unitário]]</f>
        <v>678.29271673689971</v>
      </c>
      <c r="Q4752" s="5">
        <f>tb_vendas[[#This Row],[Valor Total]]-tb_vendas[[#This Row],[Custo Total]]</f>
        <v>204.60728326310027</v>
      </c>
      <c r="R4752" s="2">
        <v>2</v>
      </c>
      <c r="S4752" s="3">
        <v>0</v>
      </c>
      <c r="T4752" t="s">
        <v>80</v>
      </c>
      <c r="U4752" t="s">
        <v>83</v>
      </c>
    </row>
    <row r="4753" spans="1:21" x14ac:dyDescent="0.3">
      <c r="A4753" s="3" t="s">
        <v>4837</v>
      </c>
      <c r="B4753" s="1">
        <v>45495</v>
      </c>
      <c r="C4753" s="7" t="str">
        <f>TEXT(tb_vendas[[#This Row],[Data do Pedido]],"aaaa-mm")</f>
        <v>2024-07</v>
      </c>
      <c r="D4753" s="1" t="s">
        <v>6592</v>
      </c>
      <c r="E4753" t="s">
        <v>20</v>
      </c>
      <c r="F4753" t="s">
        <v>26</v>
      </c>
      <c r="G4753" t="s">
        <v>41</v>
      </c>
      <c r="H4753" t="s">
        <v>45</v>
      </c>
      <c r="I4753" t="s">
        <v>53</v>
      </c>
      <c r="J4753" t="s">
        <v>67</v>
      </c>
      <c r="K4753" t="s">
        <v>75</v>
      </c>
      <c r="L4753">
        <v>20</v>
      </c>
      <c r="M4753" s="5">
        <v>75.81</v>
      </c>
      <c r="N4753" s="5">
        <f t="shared" si="74"/>
        <v>1516.2</v>
      </c>
      <c r="O4753" s="5">
        <v>24.323289588903297</v>
      </c>
      <c r="P4753" s="5">
        <f>tb_vendas[[#This Row],[Quantidade]]*tb_vendas[[#This Row],[Custo Unitário]]</f>
        <v>486.46579177806592</v>
      </c>
      <c r="Q4753" s="5">
        <f>tb_vendas[[#This Row],[Valor Total]]-tb_vendas[[#This Row],[Custo Total]]</f>
        <v>1029.7342082219341</v>
      </c>
      <c r="R4753" s="2">
        <v>3</v>
      </c>
      <c r="S4753" s="3">
        <v>3</v>
      </c>
      <c r="T4753" t="s">
        <v>81</v>
      </c>
      <c r="U4753" t="s">
        <v>83</v>
      </c>
    </row>
    <row r="4754" spans="1:21" x14ac:dyDescent="0.3">
      <c r="A4754" s="3" t="s">
        <v>4838</v>
      </c>
      <c r="B4754" s="1">
        <v>45495</v>
      </c>
      <c r="C4754" s="7" t="str">
        <f>TEXT(tb_vendas[[#This Row],[Data do Pedido]],"aaaa-mm")</f>
        <v>2024-07</v>
      </c>
      <c r="D4754" s="1" t="s">
        <v>6591</v>
      </c>
      <c r="E4754" t="s">
        <v>19</v>
      </c>
      <c r="F4754" t="s">
        <v>36</v>
      </c>
      <c r="G4754" t="s">
        <v>39</v>
      </c>
      <c r="H4754" t="s">
        <v>45</v>
      </c>
      <c r="I4754" t="s">
        <v>53</v>
      </c>
      <c r="J4754" t="s">
        <v>67</v>
      </c>
      <c r="K4754" t="s">
        <v>74</v>
      </c>
      <c r="L4754">
        <v>51</v>
      </c>
      <c r="M4754" s="5">
        <v>75.84</v>
      </c>
      <c r="N4754" s="5">
        <f t="shared" si="74"/>
        <v>3867.84</v>
      </c>
      <c r="O4754" s="5">
        <v>28.300812551074902</v>
      </c>
      <c r="P4754" s="5">
        <f>tb_vendas[[#This Row],[Quantidade]]*tb_vendas[[#This Row],[Custo Unitário]]</f>
        <v>1443.3414401048201</v>
      </c>
      <c r="Q4754" s="5">
        <f>tb_vendas[[#This Row],[Valor Total]]-tb_vendas[[#This Row],[Custo Total]]</f>
        <v>2424.4985598951798</v>
      </c>
      <c r="R4754" s="2">
        <v>1</v>
      </c>
      <c r="S4754" s="3">
        <v>10</v>
      </c>
      <c r="T4754" t="s">
        <v>81</v>
      </c>
      <c r="U4754" t="s">
        <v>84</v>
      </c>
    </row>
    <row r="4755" spans="1:21" x14ac:dyDescent="0.3">
      <c r="A4755" s="3" t="s">
        <v>4839</v>
      </c>
      <c r="B4755" s="1">
        <v>45495</v>
      </c>
      <c r="C4755" s="7" t="str">
        <f>TEXT(tb_vendas[[#This Row],[Data do Pedido]],"aaaa-mm")</f>
        <v>2024-07</v>
      </c>
      <c r="D4755" s="1" t="s">
        <v>6591</v>
      </c>
      <c r="E4755" t="s">
        <v>23</v>
      </c>
      <c r="F4755" t="s">
        <v>33</v>
      </c>
      <c r="G4755" t="s">
        <v>42</v>
      </c>
      <c r="H4755" t="s">
        <v>46</v>
      </c>
      <c r="I4755" t="s">
        <v>49</v>
      </c>
      <c r="J4755" t="s">
        <v>65</v>
      </c>
      <c r="K4755" t="s">
        <v>76</v>
      </c>
      <c r="L4755">
        <v>70</v>
      </c>
      <c r="M4755" s="5">
        <v>15.43</v>
      </c>
      <c r="N4755" s="5">
        <f t="shared" si="74"/>
        <v>1080.0999999999999</v>
      </c>
      <c r="O4755" s="5">
        <v>9.4976097851402184</v>
      </c>
      <c r="P4755" s="5">
        <f>tb_vendas[[#This Row],[Quantidade]]*tb_vendas[[#This Row],[Custo Unitário]]</f>
        <v>664.83268495981531</v>
      </c>
      <c r="Q4755" s="5">
        <f>tb_vendas[[#This Row],[Valor Total]]-tb_vendas[[#This Row],[Custo Total]]</f>
        <v>415.2673150401846</v>
      </c>
      <c r="R4755" s="2">
        <v>5</v>
      </c>
      <c r="S4755" s="3">
        <v>0</v>
      </c>
      <c r="T4755" t="s">
        <v>79</v>
      </c>
      <c r="U4755" t="s">
        <v>84</v>
      </c>
    </row>
    <row r="4756" spans="1:21" x14ac:dyDescent="0.3">
      <c r="A4756" s="3" t="s">
        <v>4840</v>
      </c>
      <c r="B4756" s="1">
        <v>45496</v>
      </c>
      <c r="C4756" s="7" t="str">
        <f>TEXT(tb_vendas[[#This Row],[Data do Pedido]],"aaaa-mm")</f>
        <v>2024-07</v>
      </c>
      <c r="D4756" s="1" t="s">
        <v>6590</v>
      </c>
      <c r="E4756" t="s">
        <v>20</v>
      </c>
      <c r="F4756" t="s">
        <v>33</v>
      </c>
      <c r="G4756" t="s">
        <v>42</v>
      </c>
      <c r="H4756" t="s">
        <v>46</v>
      </c>
      <c r="I4756" t="s">
        <v>50</v>
      </c>
      <c r="J4756" t="s">
        <v>66</v>
      </c>
      <c r="K4756" t="s">
        <v>72</v>
      </c>
      <c r="L4756">
        <v>26</v>
      </c>
      <c r="M4756" s="5">
        <v>19.87</v>
      </c>
      <c r="N4756" s="5">
        <f t="shared" si="74"/>
        <v>516.62</v>
      </c>
      <c r="O4756" s="5">
        <v>6.8681297919233506</v>
      </c>
      <c r="P4756" s="5">
        <f>tb_vendas[[#This Row],[Quantidade]]*tb_vendas[[#This Row],[Custo Unitário]]</f>
        <v>178.57137459000711</v>
      </c>
      <c r="Q4756" s="5">
        <f>tb_vendas[[#This Row],[Valor Total]]-tb_vendas[[#This Row],[Custo Total]]</f>
        <v>338.04862540999289</v>
      </c>
      <c r="R4756" s="2">
        <v>10</v>
      </c>
      <c r="S4756" s="3">
        <v>5</v>
      </c>
      <c r="T4756" t="s">
        <v>79</v>
      </c>
      <c r="U4756" t="s">
        <v>85</v>
      </c>
    </row>
    <row r="4757" spans="1:21" x14ac:dyDescent="0.3">
      <c r="A4757" s="3" t="s">
        <v>4841</v>
      </c>
      <c r="B4757" s="1">
        <v>45496</v>
      </c>
      <c r="C4757" s="7" t="str">
        <f>TEXT(tb_vendas[[#This Row],[Data do Pedido]],"aaaa-mm")</f>
        <v>2024-07</v>
      </c>
      <c r="D4757" s="1" t="s">
        <v>6588</v>
      </c>
      <c r="E4757" t="s">
        <v>19</v>
      </c>
      <c r="F4757" t="s">
        <v>31</v>
      </c>
      <c r="G4757" t="s">
        <v>40</v>
      </c>
      <c r="H4757" t="s">
        <v>46</v>
      </c>
      <c r="I4757" t="s">
        <v>60</v>
      </c>
      <c r="J4757" t="s">
        <v>69</v>
      </c>
      <c r="K4757" t="s">
        <v>73</v>
      </c>
      <c r="L4757">
        <v>7</v>
      </c>
      <c r="M4757" s="5">
        <v>87.6</v>
      </c>
      <c r="N4757" s="5">
        <f t="shared" si="74"/>
        <v>613.19999999999993</v>
      </c>
      <c r="O4757" s="5">
        <v>55.467675657517141</v>
      </c>
      <c r="P4757" s="5">
        <f>tb_vendas[[#This Row],[Quantidade]]*tb_vendas[[#This Row],[Custo Unitário]]</f>
        <v>388.27372960261999</v>
      </c>
      <c r="Q4757" s="5">
        <f>tb_vendas[[#This Row],[Valor Total]]-tb_vendas[[#This Row],[Custo Total]]</f>
        <v>224.92627039737994</v>
      </c>
      <c r="R4757" s="2">
        <v>3</v>
      </c>
      <c r="S4757" s="3">
        <v>2</v>
      </c>
      <c r="T4757" t="s">
        <v>80</v>
      </c>
      <c r="U4757" t="s">
        <v>83</v>
      </c>
    </row>
    <row r="4758" spans="1:21" x14ac:dyDescent="0.3">
      <c r="A4758" s="3" t="s">
        <v>4842</v>
      </c>
      <c r="B4758" s="1">
        <v>45496</v>
      </c>
      <c r="C4758" s="7" t="str">
        <f>TEXT(tb_vendas[[#This Row],[Data do Pedido]],"aaaa-mm")</f>
        <v>2024-07</v>
      </c>
      <c r="D4758" s="1" t="s">
        <v>6590</v>
      </c>
      <c r="E4758" t="s">
        <v>21</v>
      </c>
      <c r="F4758" t="s">
        <v>36</v>
      </c>
      <c r="G4758" t="s">
        <v>39</v>
      </c>
      <c r="H4758" t="s">
        <v>45</v>
      </c>
      <c r="I4758" t="s">
        <v>50</v>
      </c>
      <c r="J4758" t="s">
        <v>66</v>
      </c>
      <c r="K4758" t="s">
        <v>71</v>
      </c>
      <c r="L4758">
        <v>60</v>
      </c>
      <c r="M4758" s="5">
        <v>83.05</v>
      </c>
      <c r="N4758" s="5">
        <f t="shared" si="74"/>
        <v>4983</v>
      </c>
      <c r="O4758" s="5">
        <v>54.245121927756294</v>
      </c>
      <c r="P4758" s="5">
        <f>tb_vendas[[#This Row],[Quantidade]]*tb_vendas[[#This Row],[Custo Unitário]]</f>
        <v>3254.7073156653778</v>
      </c>
      <c r="Q4758" s="5">
        <f>tb_vendas[[#This Row],[Valor Total]]-tb_vendas[[#This Row],[Custo Total]]</f>
        <v>1728.2926843346222</v>
      </c>
      <c r="R4758" s="2">
        <v>1</v>
      </c>
      <c r="S4758" s="3">
        <v>7</v>
      </c>
      <c r="T4758" t="s">
        <v>80</v>
      </c>
      <c r="U4758" t="s">
        <v>83</v>
      </c>
    </row>
    <row r="4759" spans="1:21" x14ac:dyDescent="0.3">
      <c r="A4759" s="3" t="s">
        <v>4843</v>
      </c>
      <c r="B4759" s="1">
        <v>45497</v>
      </c>
      <c r="C4759" s="7" t="str">
        <f>TEXT(tb_vendas[[#This Row],[Data do Pedido]],"aaaa-mm")</f>
        <v>2024-07</v>
      </c>
      <c r="D4759" s="1" t="s">
        <v>6589</v>
      </c>
      <c r="E4759" t="s">
        <v>18</v>
      </c>
      <c r="F4759" t="s">
        <v>32</v>
      </c>
      <c r="G4759" t="s">
        <v>39</v>
      </c>
      <c r="H4759" t="s">
        <v>45</v>
      </c>
      <c r="I4759" t="s">
        <v>56</v>
      </c>
      <c r="J4759" t="s">
        <v>63</v>
      </c>
      <c r="K4759" t="s">
        <v>74</v>
      </c>
      <c r="L4759">
        <v>84</v>
      </c>
      <c r="M4759" s="5">
        <v>30.89</v>
      </c>
      <c r="N4759" s="5">
        <f t="shared" si="74"/>
        <v>2594.7600000000002</v>
      </c>
      <c r="O4759" s="5">
        <v>7.8219509823966415</v>
      </c>
      <c r="P4759" s="5">
        <f>tb_vendas[[#This Row],[Quantidade]]*tb_vendas[[#This Row],[Custo Unitário]]</f>
        <v>657.04388252131787</v>
      </c>
      <c r="Q4759" s="5">
        <f>tb_vendas[[#This Row],[Valor Total]]-tb_vendas[[#This Row],[Custo Total]]</f>
        <v>1937.7161174786825</v>
      </c>
      <c r="R4759" s="2">
        <v>9</v>
      </c>
      <c r="S4759" s="3">
        <v>5</v>
      </c>
      <c r="T4759" t="s">
        <v>79</v>
      </c>
      <c r="U4759" t="s">
        <v>84</v>
      </c>
    </row>
    <row r="4760" spans="1:21" x14ac:dyDescent="0.3">
      <c r="A4760" s="3" t="s">
        <v>4844</v>
      </c>
      <c r="B4760" s="1">
        <v>45497</v>
      </c>
      <c r="C4760" s="7" t="str">
        <f>TEXT(tb_vendas[[#This Row],[Data do Pedido]],"aaaa-mm")</f>
        <v>2024-07</v>
      </c>
      <c r="D4760" s="1" t="s">
        <v>6589</v>
      </c>
      <c r="E4760" t="s">
        <v>22</v>
      </c>
      <c r="F4760" t="s">
        <v>24</v>
      </c>
      <c r="G4760" t="s">
        <v>39</v>
      </c>
      <c r="H4760" t="s">
        <v>45</v>
      </c>
      <c r="I4760" t="s">
        <v>53</v>
      </c>
      <c r="J4760" t="s">
        <v>67</v>
      </c>
      <c r="K4760" t="s">
        <v>78</v>
      </c>
      <c r="L4760">
        <v>87</v>
      </c>
      <c r="M4760" s="5">
        <v>66.08</v>
      </c>
      <c r="N4760" s="5">
        <f t="shared" si="74"/>
        <v>5748.96</v>
      </c>
      <c r="O4760" s="5">
        <v>29.201715477293661</v>
      </c>
      <c r="P4760" s="5">
        <f>tb_vendas[[#This Row],[Quantidade]]*tb_vendas[[#This Row],[Custo Unitário]]</f>
        <v>2540.5492465245484</v>
      </c>
      <c r="Q4760" s="5">
        <f>tb_vendas[[#This Row],[Valor Total]]-tb_vendas[[#This Row],[Custo Total]]</f>
        <v>3208.4107534754517</v>
      </c>
      <c r="R4760" s="2">
        <v>9</v>
      </c>
      <c r="S4760" s="3">
        <v>8</v>
      </c>
      <c r="T4760" t="s">
        <v>81</v>
      </c>
      <c r="U4760" t="s">
        <v>84</v>
      </c>
    </row>
    <row r="4761" spans="1:21" x14ac:dyDescent="0.3">
      <c r="A4761" s="3" t="s">
        <v>4845</v>
      </c>
      <c r="B4761" s="1">
        <v>45497</v>
      </c>
      <c r="C4761" s="7" t="str">
        <f>TEXT(tb_vendas[[#This Row],[Data do Pedido]],"aaaa-mm")</f>
        <v>2024-07</v>
      </c>
      <c r="D4761" s="1" t="s">
        <v>6590</v>
      </c>
      <c r="E4761" t="s">
        <v>17</v>
      </c>
      <c r="F4761" t="s">
        <v>27</v>
      </c>
      <c r="G4761" t="s">
        <v>42</v>
      </c>
      <c r="H4761" t="s">
        <v>46</v>
      </c>
      <c r="I4761" t="s">
        <v>49</v>
      </c>
      <c r="J4761" t="s">
        <v>65</v>
      </c>
      <c r="K4761" t="s">
        <v>73</v>
      </c>
      <c r="L4761">
        <v>22</v>
      </c>
      <c r="M4761" s="5">
        <v>47.04</v>
      </c>
      <c r="N4761" s="5">
        <f t="shared" si="74"/>
        <v>1034.8799999999999</v>
      </c>
      <c r="O4761" s="5">
        <v>13.35408069650634</v>
      </c>
      <c r="P4761" s="5">
        <f>tb_vendas[[#This Row],[Quantidade]]*tb_vendas[[#This Row],[Custo Unitário]]</f>
        <v>293.78977532313951</v>
      </c>
      <c r="Q4761" s="5">
        <f>tb_vendas[[#This Row],[Valor Total]]-tb_vendas[[#This Row],[Custo Total]]</f>
        <v>741.09022467686032</v>
      </c>
      <c r="R4761" s="2">
        <v>4</v>
      </c>
      <c r="S4761" s="3">
        <v>3</v>
      </c>
      <c r="T4761" t="s">
        <v>80</v>
      </c>
      <c r="U4761" t="s">
        <v>82</v>
      </c>
    </row>
    <row r="4762" spans="1:21" x14ac:dyDescent="0.3">
      <c r="A4762" s="3" t="s">
        <v>4846</v>
      </c>
      <c r="B4762" s="1">
        <v>45497</v>
      </c>
      <c r="C4762" s="7" t="str">
        <f>TEXT(tb_vendas[[#This Row],[Data do Pedido]],"aaaa-mm")</f>
        <v>2024-07</v>
      </c>
      <c r="D4762" s="1" t="s">
        <v>6588</v>
      </c>
      <c r="E4762" t="s">
        <v>20</v>
      </c>
      <c r="F4762" t="s">
        <v>30</v>
      </c>
      <c r="G4762" t="s">
        <v>44</v>
      </c>
      <c r="H4762" t="s">
        <v>46</v>
      </c>
      <c r="I4762" t="s">
        <v>52</v>
      </c>
      <c r="J4762" t="s">
        <v>67</v>
      </c>
      <c r="K4762" t="s">
        <v>72</v>
      </c>
      <c r="L4762">
        <v>93</v>
      </c>
      <c r="M4762" s="5">
        <v>39.270000000000003</v>
      </c>
      <c r="N4762" s="5">
        <f t="shared" si="74"/>
        <v>3652.11</v>
      </c>
      <c r="O4762" s="5">
        <v>13.300860398229455</v>
      </c>
      <c r="P4762" s="5">
        <f>tb_vendas[[#This Row],[Quantidade]]*tb_vendas[[#This Row],[Custo Unitário]]</f>
        <v>1236.9800170353394</v>
      </c>
      <c r="Q4762" s="5">
        <f>tb_vendas[[#This Row],[Valor Total]]-tb_vendas[[#This Row],[Custo Total]]</f>
        <v>2415.1299829646605</v>
      </c>
      <c r="R4762" s="2">
        <v>3</v>
      </c>
      <c r="S4762" s="3">
        <v>8</v>
      </c>
      <c r="T4762" t="s">
        <v>81</v>
      </c>
      <c r="U4762" t="s">
        <v>84</v>
      </c>
    </row>
    <row r="4763" spans="1:21" x14ac:dyDescent="0.3">
      <c r="A4763" s="3" t="s">
        <v>4847</v>
      </c>
      <c r="B4763" s="1">
        <v>45497</v>
      </c>
      <c r="C4763" s="7" t="str">
        <f>TEXT(tb_vendas[[#This Row],[Data do Pedido]],"aaaa-mm")</f>
        <v>2024-07</v>
      </c>
      <c r="D4763" s="1" t="s">
        <v>6588</v>
      </c>
      <c r="E4763" t="s">
        <v>20</v>
      </c>
      <c r="F4763" t="s">
        <v>26</v>
      </c>
      <c r="G4763" t="s">
        <v>41</v>
      </c>
      <c r="H4763" t="s">
        <v>45</v>
      </c>
      <c r="I4763" t="s">
        <v>61</v>
      </c>
      <c r="J4763" t="s">
        <v>68</v>
      </c>
      <c r="K4763" t="s">
        <v>71</v>
      </c>
      <c r="L4763">
        <v>12</v>
      </c>
      <c r="M4763" s="5">
        <v>72.099999999999994</v>
      </c>
      <c r="N4763" s="5">
        <f t="shared" si="74"/>
        <v>865.19999999999993</v>
      </c>
      <c r="O4763" s="5">
        <v>22.35671586579176</v>
      </c>
      <c r="P4763" s="5">
        <f>tb_vendas[[#This Row],[Quantidade]]*tb_vendas[[#This Row],[Custo Unitário]]</f>
        <v>268.28059038950113</v>
      </c>
      <c r="Q4763" s="5">
        <f>tb_vendas[[#This Row],[Valor Total]]-tb_vendas[[#This Row],[Custo Total]]</f>
        <v>596.91940961049886</v>
      </c>
      <c r="R4763" s="2">
        <v>2</v>
      </c>
      <c r="S4763" s="3">
        <v>0</v>
      </c>
      <c r="T4763" t="s">
        <v>80</v>
      </c>
      <c r="U4763" t="s">
        <v>84</v>
      </c>
    </row>
    <row r="4764" spans="1:21" x14ac:dyDescent="0.3">
      <c r="A4764" s="3" t="s">
        <v>4848</v>
      </c>
      <c r="B4764" s="1">
        <v>45497</v>
      </c>
      <c r="C4764" s="7" t="str">
        <f>TEXT(tb_vendas[[#This Row],[Data do Pedido]],"aaaa-mm")</f>
        <v>2024-07</v>
      </c>
      <c r="D4764" s="1" t="s">
        <v>6590</v>
      </c>
      <c r="E4764" t="s">
        <v>17</v>
      </c>
      <c r="F4764" t="s">
        <v>31</v>
      </c>
      <c r="G4764" t="s">
        <v>40</v>
      </c>
      <c r="H4764" t="s">
        <v>46</v>
      </c>
      <c r="I4764" t="s">
        <v>61</v>
      </c>
      <c r="J4764" t="s">
        <v>68</v>
      </c>
      <c r="K4764" t="s">
        <v>71</v>
      </c>
      <c r="L4764">
        <v>63</v>
      </c>
      <c r="M4764" s="5">
        <v>41.95</v>
      </c>
      <c r="N4764" s="5">
        <f t="shared" si="74"/>
        <v>2642.8500000000004</v>
      </c>
      <c r="O4764" s="5">
        <v>15.963922804340251</v>
      </c>
      <c r="P4764" s="5">
        <f>tb_vendas[[#This Row],[Quantidade]]*tb_vendas[[#This Row],[Custo Unitário]]</f>
        <v>1005.7271366734359</v>
      </c>
      <c r="Q4764" s="5">
        <f>tb_vendas[[#This Row],[Valor Total]]-tb_vendas[[#This Row],[Custo Total]]</f>
        <v>1637.1228633265646</v>
      </c>
      <c r="R4764" s="2">
        <v>10</v>
      </c>
      <c r="S4764" s="3">
        <v>4</v>
      </c>
      <c r="T4764" t="s">
        <v>81</v>
      </c>
      <c r="U4764" t="s">
        <v>85</v>
      </c>
    </row>
    <row r="4765" spans="1:21" x14ac:dyDescent="0.3">
      <c r="A4765" s="3" t="s">
        <v>4849</v>
      </c>
      <c r="B4765" s="1">
        <v>45498</v>
      </c>
      <c r="C4765" s="7" t="str">
        <f>TEXT(tb_vendas[[#This Row],[Data do Pedido]],"aaaa-mm")</f>
        <v>2024-07</v>
      </c>
      <c r="D4765" s="1" t="s">
        <v>6593</v>
      </c>
      <c r="E4765" t="s">
        <v>20</v>
      </c>
      <c r="F4765" t="s">
        <v>25</v>
      </c>
      <c r="G4765" t="s">
        <v>40</v>
      </c>
      <c r="H4765" t="s">
        <v>46</v>
      </c>
      <c r="I4765" t="s">
        <v>55</v>
      </c>
      <c r="J4765" t="s">
        <v>69</v>
      </c>
      <c r="K4765" t="s">
        <v>73</v>
      </c>
      <c r="L4765">
        <v>55</v>
      </c>
      <c r="M4765" s="5">
        <v>42.03</v>
      </c>
      <c r="N4765" s="5">
        <f t="shared" si="74"/>
        <v>2311.65</v>
      </c>
      <c r="O4765" s="5">
        <v>10.658927913526252</v>
      </c>
      <c r="P4765" s="5">
        <f>tb_vendas[[#This Row],[Quantidade]]*tb_vendas[[#This Row],[Custo Unitário]]</f>
        <v>586.24103524394388</v>
      </c>
      <c r="Q4765" s="5">
        <f>tb_vendas[[#This Row],[Valor Total]]-tb_vendas[[#This Row],[Custo Total]]</f>
        <v>1725.4089647560563</v>
      </c>
      <c r="R4765" s="2">
        <v>1</v>
      </c>
      <c r="S4765" s="3">
        <v>1</v>
      </c>
      <c r="T4765" t="s">
        <v>80</v>
      </c>
      <c r="U4765" t="s">
        <v>85</v>
      </c>
    </row>
    <row r="4766" spans="1:21" x14ac:dyDescent="0.3">
      <c r="A4766" s="3" t="s">
        <v>4850</v>
      </c>
      <c r="B4766" s="1">
        <v>45498</v>
      </c>
      <c r="C4766" s="7" t="str">
        <f>TEXT(tb_vendas[[#This Row],[Data do Pedido]],"aaaa-mm")</f>
        <v>2024-07</v>
      </c>
      <c r="D4766" s="1" t="s">
        <v>6589</v>
      </c>
      <c r="E4766" t="s">
        <v>19</v>
      </c>
      <c r="F4766" t="s">
        <v>27</v>
      </c>
      <c r="G4766" t="s">
        <v>42</v>
      </c>
      <c r="H4766" t="s">
        <v>46</v>
      </c>
      <c r="I4766" t="s">
        <v>57</v>
      </c>
      <c r="J4766" t="s">
        <v>66</v>
      </c>
      <c r="K4766" t="s">
        <v>71</v>
      </c>
      <c r="L4766">
        <v>11</v>
      </c>
      <c r="M4766" s="5">
        <v>33.18</v>
      </c>
      <c r="N4766" s="5">
        <f t="shared" si="74"/>
        <v>364.98</v>
      </c>
      <c r="O4766" s="5">
        <v>9.5921318913886786</v>
      </c>
      <c r="P4766" s="5">
        <f>tb_vendas[[#This Row],[Quantidade]]*tb_vendas[[#This Row],[Custo Unitário]]</f>
        <v>105.51345080527547</v>
      </c>
      <c r="Q4766" s="5">
        <f>tb_vendas[[#This Row],[Valor Total]]-tb_vendas[[#This Row],[Custo Total]]</f>
        <v>259.46654919472456</v>
      </c>
      <c r="R4766" s="2">
        <v>3</v>
      </c>
      <c r="S4766" s="3">
        <v>4</v>
      </c>
      <c r="T4766" t="s">
        <v>79</v>
      </c>
      <c r="U4766" t="s">
        <v>85</v>
      </c>
    </row>
    <row r="4767" spans="1:21" x14ac:dyDescent="0.3">
      <c r="A4767" s="3" t="s">
        <v>4851</v>
      </c>
      <c r="B4767" s="1">
        <v>45498</v>
      </c>
      <c r="C4767" s="7" t="str">
        <f>TEXT(tb_vendas[[#This Row],[Data do Pedido]],"aaaa-mm")</f>
        <v>2024-07</v>
      </c>
      <c r="D4767" s="1" t="s">
        <v>6592</v>
      </c>
      <c r="E4767" t="s">
        <v>18</v>
      </c>
      <c r="F4767" t="s">
        <v>25</v>
      </c>
      <c r="G4767" t="s">
        <v>40</v>
      </c>
      <c r="H4767" t="s">
        <v>46</v>
      </c>
      <c r="I4767" t="s">
        <v>58</v>
      </c>
      <c r="J4767" t="s">
        <v>64</v>
      </c>
      <c r="K4767" t="s">
        <v>72</v>
      </c>
      <c r="L4767">
        <v>13</v>
      </c>
      <c r="M4767" s="5">
        <v>12.95</v>
      </c>
      <c r="N4767" s="5">
        <f t="shared" si="74"/>
        <v>168.35</v>
      </c>
      <c r="O4767" s="5">
        <v>11.307435301798446</v>
      </c>
      <c r="P4767" s="5">
        <f>tb_vendas[[#This Row],[Quantidade]]*tb_vendas[[#This Row],[Custo Unitário]]</f>
        <v>146.99665892337978</v>
      </c>
      <c r="Q4767" s="5">
        <f>tb_vendas[[#This Row],[Valor Total]]-tb_vendas[[#This Row],[Custo Total]]</f>
        <v>21.353341076620211</v>
      </c>
      <c r="R4767" s="2">
        <v>8</v>
      </c>
      <c r="S4767" s="3">
        <v>9</v>
      </c>
      <c r="T4767" t="s">
        <v>80</v>
      </c>
      <c r="U4767" t="s">
        <v>83</v>
      </c>
    </row>
    <row r="4768" spans="1:21" x14ac:dyDescent="0.3">
      <c r="A4768" s="3" t="s">
        <v>4852</v>
      </c>
      <c r="B4768" s="1">
        <v>45498</v>
      </c>
      <c r="C4768" s="7" t="str">
        <f>TEXT(tb_vendas[[#This Row],[Data do Pedido]],"aaaa-mm")</f>
        <v>2024-07</v>
      </c>
      <c r="D4768" s="1" t="s">
        <v>6591</v>
      </c>
      <c r="E4768" t="s">
        <v>20</v>
      </c>
      <c r="F4768" t="s">
        <v>35</v>
      </c>
      <c r="G4768" t="s">
        <v>44</v>
      </c>
      <c r="H4768" t="s">
        <v>46</v>
      </c>
      <c r="I4768" t="s">
        <v>50</v>
      </c>
      <c r="J4768" t="s">
        <v>66</v>
      </c>
      <c r="K4768" t="s">
        <v>76</v>
      </c>
      <c r="L4768">
        <v>10</v>
      </c>
      <c r="M4768" s="5">
        <v>72.38</v>
      </c>
      <c r="N4768" s="5">
        <f t="shared" si="74"/>
        <v>723.8</v>
      </c>
      <c r="O4768" s="5">
        <v>23.943021062021423</v>
      </c>
      <c r="P4768" s="5">
        <f>tb_vendas[[#This Row],[Quantidade]]*tb_vendas[[#This Row],[Custo Unitário]]</f>
        <v>239.43021062021421</v>
      </c>
      <c r="Q4768" s="5">
        <f>tb_vendas[[#This Row],[Valor Total]]-tb_vendas[[#This Row],[Custo Total]]</f>
        <v>484.36978937978574</v>
      </c>
      <c r="R4768" s="2">
        <v>1</v>
      </c>
      <c r="S4768" s="3">
        <v>4</v>
      </c>
      <c r="T4768" t="s">
        <v>79</v>
      </c>
      <c r="U4768" t="s">
        <v>85</v>
      </c>
    </row>
    <row r="4769" spans="1:21" x14ac:dyDescent="0.3">
      <c r="A4769" s="3" t="s">
        <v>4853</v>
      </c>
      <c r="B4769" s="1">
        <v>45498</v>
      </c>
      <c r="C4769" s="7" t="str">
        <f>TEXT(tb_vendas[[#This Row],[Data do Pedido]],"aaaa-mm")</f>
        <v>2024-07</v>
      </c>
      <c r="D4769" s="1" t="s">
        <v>6592</v>
      </c>
      <c r="E4769" t="s">
        <v>20</v>
      </c>
      <c r="F4769" t="s">
        <v>38</v>
      </c>
      <c r="G4769" t="s">
        <v>39</v>
      </c>
      <c r="H4769" t="s">
        <v>45</v>
      </c>
      <c r="I4769" t="s">
        <v>49</v>
      </c>
      <c r="J4769" t="s">
        <v>65</v>
      </c>
      <c r="K4769" t="s">
        <v>75</v>
      </c>
      <c r="L4769">
        <v>60</v>
      </c>
      <c r="M4769" s="5">
        <v>66.88</v>
      </c>
      <c r="N4769" s="5">
        <f t="shared" si="74"/>
        <v>4012.7999999999997</v>
      </c>
      <c r="O4769" s="5">
        <v>36.547526757886189</v>
      </c>
      <c r="P4769" s="5">
        <f>tb_vendas[[#This Row],[Quantidade]]*tb_vendas[[#This Row],[Custo Unitário]]</f>
        <v>2192.8516054731713</v>
      </c>
      <c r="Q4769" s="5">
        <f>tb_vendas[[#This Row],[Valor Total]]-tb_vendas[[#This Row],[Custo Total]]</f>
        <v>1819.9483945268285</v>
      </c>
      <c r="R4769" s="2">
        <v>6</v>
      </c>
      <c r="S4769" s="3">
        <v>10</v>
      </c>
      <c r="T4769" t="s">
        <v>81</v>
      </c>
      <c r="U4769" t="s">
        <v>82</v>
      </c>
    </row>
    <row r="4770" spans="1:21" x14ac:dyDescent="0.3">
      <c r="A4770" s="3" t="s">
        <v>4854</v>
      </c>
      <c r="B4770" s="1">
        <v>45498</v>
      </c>
      <c r="C4770" s="7" t="str">
        <f>TEXT(tb_vendas[[#This Row],[Data do Pedido]],"aaaa-mm")</f>
        <v>2024-07</v>
      </c>
      <c r="D4770" s="1" t="s">
        <v>6589</v>
      </c>
      <c r="E4770" t="s">
        <v>23</v>
      </c>
      <c r="F4770" t="s">
        <v>31</v>
      </c>
      <c r="G4770" t="s">
        <v>40</v>
      </c>
      <c r="H4770" t="s">
        <v>46</v>
      </c>
      <c r="I4770" t="s">
        <v>56</v>
      </c>
      <c r="J4770" t="s">
        <v>63</v>
      </c>
      <c r="K4770" t="s">
        <v>77</v>
      </c>
      <c r="L4770">
        <v>94</v>
      </c>
      <c r="M4770" s="5">
        <v>5.89</v>
      </c>
      <c r="N4770" s="5">
        <f t="shared" si="74"/>
        <v>553.66</v>
      </c>
      <c r="O4770" s="5">
        <v>5.4586169442709096</v>
      </c>
      <c r="P4770" s="5">
        <f>tb_vendas[[#This Row],[Quantidade]]*tb_vendas[[#This Row],[Custo Unitário]]</f>
        <v>513.10999276146549</v>
      </c>
      <c r="Q4770" s="5">
        <f>tb_vendas[[#This Row],[Valor Total]]-tb_vendas[[#This Row],[Custo Total]]</f>
        <v>40.550007238534477</v>
      </c>
      <c r="R4770" s="2">
        <v>7</v>
      </c>
      <c r="S4770" s="3">
        <v>4</v>
      </c>
      <c r="T4770" t="s">
        <v>80</v>
      </c>
      <c r="U4770" t="s">
        <v>83</v>
      </c>
    </row>
    <row r="4771" spans="1:21" x14ac:dyDescent="0.3">
      <c r="A4771" s="3" t="s">
        <v>4855</v>
      </c>
      <c r="B4771" s="1">
        <v>45498</v>
      </c>
      <c r="C4771" s="7" t="str">
        <f>TEXT(tb_vendas[[#This Row],[Data do Pedido]],"aaaa-mm")</f>
        <v>2024-07</v>
      </c>
      <c r="D4771" s="1" t="s">
        <v>6591</v>
      </c>
      <c r="E4771" t="s">
        <v>16</v>
      </c>
      <c r="F4771" t="s">
        <v>29</v>
      </c>
      <c r="G4771" t="s">
        <v>43</v>
      </c>
      <c r="H4771" t="s">
        <v>45</v>
      </c>
      <c r="I4771" t="s">
        <v>49</v>
      </c>
      <c r="J4771" t="s">
        <v>65</v>
      </c>
      <c r="K4771" t="s">
        <v>73</v>
      </c>
      <c r="L4771">
        <v>23</v>
      </c>
      <c r="M4771" s="5">
        <v>82.56</v>
      </c>
      <c r="N4771" s="5">
        <f t="shared" si="74"/>
        <v>1898.88</v>
      </c>
      <c r="O4771" s="5">
        <v>57.947470370949709</v>
      </c>
      <c r="P4771" s="5">
        <f>tb_vendas[[#This Row],[Quantidade]]*tb_vendas[[#This Row],[Custo Unitário]]</f>
        <v>1332.7918185318433</v>
      </c>
      <c r="Q4771" s="5">
        <f>tb_vendas[[#This Row],[Valor Total]]-tb_vendas[[#This Row],[Custo Total]]</f>
        <v>566.08818146815679</v>
      </c>
      <c r="R4771" s="2">
        <v>10</v>
      </c>
      <c r="S4771" s="3">
        <v>5</v>
      </c>
      <c r="T4771" t="s">
        <v>79</v>
      </c>
      <c r="U4771" t="s">
        <v>84</v>
      </c>
    </row>
    <row r="4772" spans="1:21" x14ac:dyDescent="0.3">
      <c r="A4772" s="3" t="s">
        <v>4856</v>
      </c>
      <c r="B4772" s="1">
        <v>45499</v>
      </c>
      <c r="C4772" s="7" t="str">
        <f>TEXT(tb_vendas[[#This Row],[Data do Pedido]],"aaaa-mm")</f>
        <v>2024-07</v>
      </c>
      <c r="D4772" s="1" t="s">
        <v>6591</v>
      </c>
      <c r="E4772" t="s">
        <v>23</v>
      </c>
      <c r="F4772" t="s">
        <v>34</v>
      </c>
      <c r="G4772" t="s">
        <v>40</v>
      </c>
      <c r="H4772" t="s">
        <v>46</v>
      </c>
      <c r="I4772" t="s">
        <v>62</v>
      </c>
      <c r="J4772" t="s">
        <v>70</v>
      </c>
      <c r="K4772" t="s">
        <v>72</v>
      </c>
      <c r="L4772">
        <v>27</v>
      </c>
      <c r="M4772" s="5">
        <v>20.8</v>
      </c>
      <c r="N4772" s="5">
        <f t="shared" si="74"/>
        <v>561.6</v>
      </c>
      <c r="O4772" s="5">
        <v>10.280754605119698</v>
      </c>
      <c r="P4772" s="5">
        <f>tb_vendas[[#This Row],[Quantidade]]*tb_vendas[[#This Row],[Custo Unitário]]</f>
        <v>277.58037433823188</v>
      </c>
      <c r="Q4772" s="5">
        <f>tb_vendas[[#This Row],[Valor Total]]-tb_vendas[[#This Row],[Custo Total]]</f>
        <v>284.01962566176815</v>
      </c>
      <c r="R4772" s="2">
        <v>6</v>
      </c>
      <c r="S4772" s="3">
        <v>9</v>
      </c>
      <c r="T4772" t="s">
        <v>80</v>
      </c>
      <c r="U4772" t="s">
        <v>84</v>
      </c>
    </row>
    <row r="4773" spans="1:21" x14ac:dyDescent="0.3">
      <c r="A4773" s="3" t="s">
        <v>4857</v>
      </c>
      <c r="B4773" s="1">
        <v>45499</v>
      </c>
      <c r="C4773" s="7" t="str">
        <f>TEXT(tb_vendas[[#This Row],[Data do Pedido]],"aaaa-mm")</f>
        <v>2024-07</v>
      </c>
      <c r="D4773" s="1" t="s">
        <v>6589</v>
      </c>
      <c r="E4773" t="s">
        <v>19</v>
      </c>
      <c r="F4773" t="s">
        <v>29</v>
      </c>
      <c r="G4773" t="s">
        <v>43</v>
      </c>
      <c r="H4773" t="s">
        <v>45</v>
      </c>
      <c r="I4773" t="s">
        <v>59</v>
      </c>
      <c r="J4773" t="s">
        <v>70</v>
      </c>
      <c r="K4773" t="s">
        <v>75</v>
      </c>
      <c r="L4773">
        <v>72</v>
      </c>
      <c r="M4773" s="5">
        <v>42.16</v>
      </c>
      <c r="N4773" s="5">
        <f t="shared" si="74"/>
        <v>3035.5199999999995</v>
      </c>
      <c r="O4773" s="5">
        <v>17.657507112454294</v>
      </c>
      <c r="P4773" s="5">
        <f>tb_vendas[[#This Row],[Quantidade]]*tb_vendas[[#This Row],[Custo Unitário]]</f>
        <v>1271.3405120967091</v>
      </c>
      <c r="Q4773" s="5">
        <f>tb_vendas[[#This Row],[Valor Total]]-tb_vendas[[#This Row],[Custo Total]]</f>
        <v>1764.1794879032905</v>
      </c>
      <c r="R4773" s="2">
        <v>5</v>
      </c>
      <c r="S4773" s="3">
        <v>5</v>
      </c>
      <c r="T4773" t="s">
        <v>81</v>
      </c>
      <c r="U4773" t="s">
        <v>82</v>
      </c>
    </row>
    <row r="4774" spans="1:21" x14ac:dyDescent="0.3">
      <c r="A4774" s="3" t="s">
        <v>4858</v>
      </c>
      <c r="B4774" s="1">
        <v>45499</v>
      </c>
      <c r="C4774" s="7" t="str">
        <f>TEXT(tb_vendas[[#This Row],[Data do Pedido]],"aaaa-mm")</f>
        <v>2024-07</v>
      </c>
      <c r="D4774" s="1" t="s">
        <v>6591</v>
      </c>
      <c r="E4774" t="s">
        <v>20</v>
      </c>
      <c r="F4774" t="s">
        <v>28</v>
      </c>
      <c r="G4774" t="s">
        <v>43</v>
      </c>
      <c r="H4774" t="s">
        <v>45</v>
      </c>
      <c r="I4774" t="s">
        <v>49</v>
      </c>
      <c r="J4774" t="s">
        <v>65</v>
      </c>
      <c r="K4774" t="s">
        <v>74</v>
      </c>
      <c r="L4774">
        <v>76</v>
      </c>
      <c r="M4774" s="5">
        <v>42.48</v>
      </c>
      <c r="N4774" s="5">
        <f t="shared" si="74"/>
        <v>3228.4799999999996</v>
      </c>
      <c r="O4774" s="5">
        <v>37.10677886173135</v>
      </c>
      <c r="P4774" s="5">
        <f>tb_vendas[[#This Row],[Quantidade]]*tb_vendas[[#This Row],[Custo Unitário]]</f>
        <v>2820.1151934915824</v>
      </c>
      <c r="Q4774" s="5">
        <f>tb_vendas[[#This Row],[Valor Total]]-tb_vendas[[#This Row],[Custo Total]]</f>
        <v>408.36480650841713</v>
      </c>
      <c r="R4774" s="2">
        <v>4</v>
      </c>
      <c r="S4774" s="3">
        <v>0</v>
      </c>
      <c r="T4774" t="s">
        <v>81</v>
      </c>
      <c r="U4774" t="s">
        <v>83</v>
      </c>
    </row>
    <row r="4775" spans="1:21" x14ac:dyDescent="0.3">
      <c r="A4775" s="3" t="s">
        <v>4859</v>
      </c>
      <c r="B4775" s="1">
        <v>45499</v>
      </c>
      <c r="C4775" s="7" t="str">
        <f>TEXT(tb_vendas[[#This Row],[Data do Pedido]],"aaaa-mm")</f>
        <v>2024-07</v>
      </c>
      <c r="D4775" s="1" t="s">
        <v>6590</v>
      </c>
      <c r="E4775" t="s">
        <v>16</v>
      </c>
      <c r="F4775" t="s">
        <v>33</v>
      </c>
      <c r="G4775" t="s">
        <v>42</v>
      </c>
      <c r="H4775" t="s">
        <v>46</v>
      </c>
      <c r="I4775" t="s">
        <v>58</v>
      </c>
      <c r="J4775" t="s">
        <v>64</v>
      </c>
      <c r="K4775" t="s">
        <v>72</v>
      </c>
      <c r="L4775">
        <v>1</v>
      </c>
      <c r="M4775" s="5">
        <v>18.43</v>
      </c>
      <c r="N4775" s="5">
        <f t="shared" si="74"/>
        <v>18.43</v>
      </c>
      <c r="O4775" s="5">
        <v>6.1953064344719664</v>
      </c>
      <c r="P4775" s="5">
        <f>tb_vendas[[#This Row],[Quantidade]]*tb_vendas[[#This Row],[Custo Unitário]]</f>
        <v>6.1953064344719664</v>
      </c>
      <c r="Q4775" s="5">
        <f>tb_vendas[[#This Row],[Valor Total]]-tb_vendas[[#This Row],[Custo Total]]</f>
        <v>12.234693565528033</v>
      </c>
      <c r="R4775" s="2">
        <v>3</v>
      </c>
      <c r="S4775" s="3">
        <v>0</v>
      </c>
      <c r="T4775" t="s">
        <v>81</v>
      </c>
      <c r="U4775" t="s">
        <v>83</v>
      </c>
    </row>
    <row r="4776" spans="1:21" x14ac:dyDescent="0.3">
      <c r="A4776" s="3" t="s">
        <v>4860</v>
      </c>
      <c r="B4776" s="1">
        <v>45499</v>
      </c>
      <c r="C4776" s="7" t="str">
        <f>TEXT(tb_vendas[[#This Row],[Data do Pedido]],"aaaa-mm")</f>
        <v>2024-07</v>
      </c>
      <c r="D4776" s="1" t="s">
        <v>6592</v>
      </c>
      <c r="E4776" t="s">
        <v>18</v>
      </c>
      <c r="F4776" t="s">
        <v>33</v>
      </c>
      <c r="G4776" t="s">
        <v>42</v>
      </c>
      <c r="H4776" t="s">
        <v>46</v>
      </c>
      <c r="I4776" t="s">
        <v>56</v>
      </c>
      <c r="J4776" t="s">
        <v>63</v>
      </c>
      <c r="K4776" t="s">
        <v>75</v>
      </c>
      <c r="L4776">
        <v>78</v>
      </c>
      <c r="M4776" s="5">
        <v>38.89</v>
      </c>
      <c r="N4776" s="5">
        <f t="shared" si="74"/>
        <v>3033.42</v>
      </c>
      <c r="O4776" s="5">
        <v>15.372445330324902</v>
      </c>
      <c r="P4776" s="5">
        <f>tb_vendas[[#This Row],[Quantidade]]*tb_vendas[[#This Row],[Custo Unitário]]</f>
        <v>1199.0507357653423</v>
      </c>
      <c r="Q4776" s="5">
        <f>tb_vendas[[#This Row],[Valor Total]]-tb_vendas[[#This Row],[Custo Total]]</f>
        <v>1834.3692642346577</v>
      </c>
      <c r="R4776" s="2">
        <v>4</v>
      </c>
      <c r="S4776" s="3">
        <v>7</v>
      </c>
      <c r="T4776" t="s">
        <v>79</v>
      </c>
      <c r="U4776" t="s">
        <v>85</v>
      </c>
    </row>
    <row r="4777" spans="1:21" x14ac:dyDescent="0.3">
      <c r="A4777" s="3" t="s">
        <v>4861</v>
      </c>
      <c r="B4777" s="1">
        <v>45500</v>
      </c>
      <c r="C4777" s="7" t="str">
        <f>TEXT(tb_vendas[[#This Row],[Data do Pedido]],"aaaa-mm")</f>
        <v>2024-07</v>
      </c>
      <c r="D4777" s="1" t="s">
        <v>6593</v>
      </c>
      <c r="E4777" t="s">
        <v>23</v>
      </c>
      <c r="F4777" t="s">
        <v>30</v>
      </c>
      <c r="G4777" t="s">
        <v>44</v>
      </c>
      <c r="H4777" t="s">
        <v>46</v>
      </c>
      <c r="I4777" t="s">
        <v>57</v>
      </c>
      <c r="J4777" t="s">
        <v>66</v>
      </c>
      <c r="K4777" t="s">
        <v>76</v>
      </c>
      <c r="L4777">
        <v>41</v>
      </c>
      <c r="M4777" s="5">
        <v>98.94</v>
      </c>
      <c r="N4777" s="5">
        <f t="shared" si="74"/>
        <v>4056.54</v>
      </c>
      <c r="O4777" s="5">
        <v>30.802400399180428</v>
      </c>
      <c r="P4777" s="5">
        <f>tb_vendas[[#This Row],[Quantidade]]*tb_vendas[[#This Row],[Custo Unitário]]</f>
        <v>1262.8984163663974</v>
      </c>
      <c r="Q4777" s="5">
        <f>tb_vendas[[#This Row],[Valor Total]]-tb_vendas[[#This Row],[Custo Total]]</f>
        <v>2793.6415836336027</v>
      </c>
      <c r="R4777" s="2">
        <v>7</v>
      </c>
      <c r="S4777" s="3">
        <v>2</v>
      </c>
      <c r="T4777" t="s">
        <v>80</v>
      </c>
      <c r="U4777" t="s">
        <v>85</v>
      </c>
    </row>
    <row r="4778" spans="1:21" x14ac:dyDescent="0.3">
      <c r="A4778" s="3" t="s">
        <v>4862</v>
      </c>
      <c r="B4778" s="1">
        <v>45500</v>
      </c>
      <c r="C4778" s="7" t="str">
        <f>TEXT(tb_vendas[[#This Row],[Data do Pedido]],"aaaa-mm")</f>
        <v>2024-07</v>
      </c>
      <c r="D4778" s="1" t="s">
        <v>6590</v>
      </c>
      <c r="E4778" t="s">
        <v>22</v>
      </c>
      <c r="F4778" t="s">
        <v>32</v>
      </c>
      <c r="G4778" t="s">
        <v>39</v>
      </c>
      <c r="H4778" t="s">
        <v>45</v>
      </c>
      <c r="I4778" t="s">
        <v>56</v>
      </c>
      <c r="J4778" t="s">
        <v>63</v>
      </c>
      <c r="K4778" t="s">
        <v>76</v>
      </c>
      <c r="L4778">
        <v>36</v>
      </c>
      <c r="M4778" s="5">
        <v>25.13</v>
      </c>
      <c r="N4778" s="5">
        <f t="shared" si="74"/>
        <v>904.68</v>
      </c>
      <c r="O4778" s="5">
        <v>23.096938712762906</v>
      </c>
      <c r="P4778" s="5">
        <f>tb_vendas[[#This Row],[Quantidade]]*tb_vendas[[#This Row],[Custo Unitário]]</f>
        <v>831.48979365946457</v>
      </c>
      <c r="Q4778" s="5">
        <f>tb_vendas[[#This Row],[Valor Total]]-tb_vendas[[#This Row],[Custo Total]]</f>
        <v>73.190206340535383</v>
      </c>
      <c r="R4778" s="2">
        <v>5</v>
      </c>
      <c r="S4778" s="3">
        <v>0</v>
      </c>
      <c r="T4778" t="s">
        <v>81</v>
      </c>
      <c r="U4778" t="s">
        <v>85</v>
      </c>
    </row>
    <row r="4779" spans="1:21" x14ac:dyDescent="0.3">
      <c r="A4779" s="3" t="s">
        <v>4863</v>
      </c>
      <c r="B4779" s="1">
        <v>45500</v>
      </c>
      <c r="C4779" s="7" t="str">
        <f>TEXT(tb_vendas[[#This Row],[Data do Pedido]],"aaaa-mm")</f>
        <v>2024-07</v>
      </c>
      <c r="D4779" s="1" t="s">
        <v>6590</v>
      </c>
      <c r="E4779" t="s">
        <v>18</v>
      </c>
      <c r="F4779" t="s">
        <v>32</v>
      </c>
      <c r="G4779" t="s">
        <v>39</v>
      </c>
      <c r="H4779" t="s">
        <v>45</v>
      </c>
      <c r="I4779" t="s">
        <v>57</v>
      </c>
      <c r="J4779" t="s">
        <v>66</v>
      </c>
      <c r="K4779" t="s">
        <v>78</v>
      </c>
      <c r="L4779">
        <v>81</v>
      </c>
      <c r="M4779" s="5">
        <v>49.9</v>
      </c>
      <c r="N4779" s="5">
        <f t="shared" si="74"/>
        <v>4041.9</v>
      </c>
      <c r="O4779" s="5">
        <v>12.508639605047151</v>
      </c>
      <c r="P4779" s="5">
        <f>tb_vendas[[#This Row],[Quantidade]]*tb_vendas[[#This Row],[Custo Unitário]]</f>
        <v>1013.1998080088192</v>
      </c>
      <c r="Q4779" s="5">
        <f>tb_vendas[[#This Row],[Valor Total]]-tb_vendas[[#This Row],[Custo Total]]</f>
        <v>3028.7001919911809</v>
      </c>
      <c r="R4779" s="2">
        <v>2</v>
      </c>
      <c r="S4779" s="3">
        <v>3</v>
      </c>
      <c r="T4779" t="s">
        <v>81</v>
      </c>
      <c r="U4779" t="s">
        <v>85</v>
      </c>
    </row>
    <row r="4780" spans="1:21" x14ac:dyDescent="0.3">
      <c r="A4780" s="3" t="s">
        <v>4864</v>
      </c>
      <c r="B4780" s="1">
        <v>45500</v>
      </c>
      <c r="C4780" s="7" t="str">
        <f>TEXT(tb_vendas[[#This Row],[Data do Pedido]],"aaaa-mm")</f>
        <v>2024-07</v>
      </c>
      <c r="D4780" s="1" t="s">
        <v>6592</v>
      </c>
      <c r="E4780" t="s">
        <v>20</v>
      </c>
      <c r="F4780" t="s">
        <v>36</v>
      </c>
      <c r="G4780" t="s">
        <v>39</v>
      </c>
      <c r="H4780" t="s">
        <v>45</v>
      </c>
      <c r="I4780" t="s">
        <v>51</v>
      </c>
      <c r="J4780" t="s">
        <v>65</v>
      </c>
      <c r="K4780" t="s">
        <v>75</v>
      </c>
      <c r="L4780">
        <v>99</v>
      </c>
      <c r="M4780" s="5">
        <v>36.22</v>
      </c>
      <c r="N4780" s="5">
        <f t="shared" si="74"/>
        <v>3585.7799999999997</v>
      </c>
      <c r="O4780" s="5">
        <v>15.984415154286781</v>
      </c>
      <c r="P4780" s="5">
        <f>tb_vendas[[#This Row],[Quantidade]]*tb_vendas[[#This Row],[Custo Unitário]]</f>
        <v>1582.4571002743912</v>
      </c>
      <c r="Q4780" s="5">
        <f>tb_vendas[[#This Row],[Valor Total]]-tb_vendas[[#This Row],[Custo Total]]</f>
        <v>2003.3228997256085</v>
      </c>
      <c r="R4780" s="2">
        <v>6</v>
      </c>
      <c r="S4780" s="3">
        <v>1</v>
      </c>
      <c r="T4780" t="s">
        <v>81</v>
      </c>
      <c r="U4780" t="s">
        <v>84</v>
      </c>
    </row>
    <row r="4781" spans="1:21" x14ac:dyDescent="0.3">
      <c r="A4781" s="3" t="s">
        <v>4865</v>
      </c>
      <c r="B4781" s="1">
        <v>45500</v>
      </c>
      <c r="C4781" s="7" t="str">
        <f>TEXT(tb_vendas[[#This Row],[Data do Pedido]],"aaaa-mm")</f>
        <v>2024-07</v>
      </c>
      <c r="D4781" s="1" t="s">
        <v>6593</v>
      </c>
      <c r="E4781" t="s">
        <v>23</v>
      </c>
      <c r="F4781" t="s">
        <v>26</v>
      </c>
      <c r="G4781" t="s">
        <v>41</v>
      </c>
      <c r="H4781" t="s">
        <v>45</v>
      </c>
      <c r="I4781" t="s">
        <v>56</v>
      </c>
      <c r="J4781" t="s">
        <v>63</v>
      </c>
      <c r="K4781" t="s">
        <v>71</v>
      </c>
      <c r="L4781">
        <v>67</v>
      </c>
      <c r="M4781" s="5">
        <v>57.77</v>
      </c>
      <c r="N4781" s="5">
        <f t="shared" si="74"/>
        <v>3870.59</v>
      </c>
      <c r="O4781" s="5">
        <v>43.026952464135377</v>
      </c>
      <c r="P4781" s="5">
        <f>tb_vendas[[#This Row],[Quantidade]]*tb_vendas[[#This Row],[Custo Unitário]]</f>
        <v>2882.8058150970701</v>
      </c>
      <c r="Q4781" s="5">
        <f>tb_vendas[[#This Row],[Valor Total]]-tb_vendas[[#This Row],[Custo Total]]</f>
        <v>987.78418490293006</v>
      </c>
      <c r="R4781" s="2">
        <v>8</v>
      </c>
      <c r="S4781" s="3">
        <v>4</v>
      </c>
      <c r="T4781" t="s">
        <v>80</v>
      </c>
      <c r="U4781" t="s">
        <v>84</v>
      </c>
    </row>
    <row r="4782" spans="1:21" x14ac:dyDescent="0.3">
      <c r="A4782" s="3" t="s">
        <v>4866</v>
      </c>
      <c r="B4782" s="1">
        <v>45501</v>
      </c>
      <c r="C4782" s="7" t="str">
        <f>TEXT(tb_vendas[[#This Row],[Data do Pedido]],"aaaa-mm")</f>
        <v>2024-07</v>
      </c>
      <c r="D4782" s="1" t="s">
        <v>6589</v>
      </c>
      <c r="E4782" t="s">
        <v>22</v>
      </c>
      <c r="F4782" t="s">
        <v>26</v>
      </c>
      <c r="G4782" t="s">
        <v>41</v>
      </c>
      <c r="H4782" t="s">
        <v>45</v>
      </c>
      <c r="I4782" t="s">
        <v>48</v>
      </c>
      <c r="J4782" t="s">
        <v>64</v>
      </c>
      <c r="K4782" t="s">
        <v>71</v>
      </c>
      <c r="L4782">
        <v>59</v>
      </c>
      <c r="M4782" s="5">
        <v>23.17</v>
      </c>
      <c r="N4782" s="5">
        <f t="shared" si="74"/>
        <v>1367.0300000000002</v>
      </c>
      <c r="O4782" s="5">
        <v>6.5947518352208903</v>
      </c>
      <c r="P4782" s="5">
        <f>tb_vendas[[#This Row],[Quantidade]]*tb_vendas[[#This Row],[Custo Unitário]]</f>
        <v>389.09035827803251</v>
      </c>
      <c r="Q4782" s="5">
        <f>tb_vendas[[#This Row],[Valor Total]]-tb_vendas[[#This Row],[Custo Total]]</f>
        <v>977.93964172196775</v>
      </c>
      <c r="R4782" s="2">
        <v>9</v>
      </c>
      <c r="S4782" s="3">
        <v>7</v>
      </c>
      <c r="T4782" t="s">
        <v>81</v>
      </c>
      <c r="U4782" t="s">
        <v>82</v>
      </c>
    </row>
    <row r="4783" spans="1:21" x14ac:dyDescent="0.3">
      <c r="A4783" s="3" t="s">
        <v>4867</v>
      </c>
      <c r="B4783" s="1">
        <v>45501</v>
      </c>
      <c r="C4783" s="7" t="str">
        <f>TEXT(tb_vendas[[#This Row],[Data do Pedido]],"aaaa-mm")</f>
        <v>2024-07</v>
      </c>
      <c r="D4783" s="1" t="s">
        <v>6592</v>
      </c>
      <c r="E4783" t="s">
        <v>16</v>
      </c>
      <c r="F4783" t="s">
        <v>30</v>
      </c>
      <c r="G4783" t="s">
        <v>44</v>
      </c>
      <c r="H4783" t="s">
        <v>46</v>
      </c>
      <c r="I4783" t="s">
        <v>60</v>
      </c>
      <c r="J4783" t="s">
        <v>69</v>
      </c>
      <c r="K4783" t="s">
        <v>72</v>
      </c>
      <c r="L4783">
        <v>15</v>
      </c>
      <c r="M4783" s="5">
        <v>59.28</v>
      </c>
      <c r="N4783" s="5">
        <f t="shared" si="74"/>
        <v>889.2</v>
      </c>
      <c r="O4783" s="5">
        <v>20.272032344650604</v>
      </c>
      <c r="P4783" s="5">
        <f>tb_vendas[[#This Row],[Quantidade]]*tb_vendas[[#This Row],[Custo Unitário]]</f>
        <v>304.08048516975907</v>
      </c>
      <c r="Q4783" s="5">
        <f>tb_vendas[[#This Row],[Valor Total]]-tb_vendas[[#This Row],[Custo Total]]</f>
        <v>585.11951483024097</v>
      </c>
      <c r="R4783" s="2">
        <v>1</v>
      </c>
      <c r="S4783" s="3">
        <v>1</v>
      </c>
      <c r="T4783" t="s">
        <v>81</v>
      </c>
      <c r="U4783" t="s">
        <v>84</v>
      </c>
    </row>
    <row r="4784" spans="1:21" x14ac:dyDescent="0.3">
      <c r="A4784" s="3" t="s">
        <v>4868</v>
      </c>
      <c r="B4784" s="1">
        <v>45501</v>
      </c>
      <c r="C4784" s="7" t="str">
        <f>TEXT(tb_vendas[[#This Row],[Data do Pedido]],"aaaa-mm")</f>
        <v>2024-07</v>
      </c>
      <c r="D4784" s="1" t="s">
        <v>6590</v>
      </c>
      <c r="E4784" t="s">
        <v>16</v>
      </c>
      <c r="F4784" t="s">
        <v>27</v>
      </c>
      <c r="G4784" t="s">
        <v>42</v>
      </c>
      <c r="H4784" t="s">
        <v>46</v>
      </c>
      <c r="I4784" t="s">
        <v>50</v>
      </c>
      <c r="J4784" t="s">
        <v>66</v>
      </c>
      <c r="K4784" t="s">
        <v>76</v>
      </c>
      <c r="L4784">
        <v>26</v>
      </c>
      <c r="M4784" s="5">
        <v>59.88</v>
      </c>
      <c r="N4784" s="5">
        <f t="shared" si="74"/>
        <v>1556.88</v>
      </c>
      <c r="O4784" s="5">
        <v>50.214784855234825</v>
      </c>
      <c r="P4784" s="5">
        <f>tb_vendas[[#This Row],[Quantidade]]*tb_vendas[[#This Row],[Custo Unitário]]</f>
        <v>1305.5844062361055</v>
      </c>
      <c r="Q4784" s="5">
        <f>tb_vendas[[#This Row],[Valor Total]]-tb_vendas[[#This Row],[Custo Total]]</f>
        <v>251.29559376389466</v>
      </c>
      <c r="R4784" s="2">
        <v>1</v>
      </c>
      <c r="S4784" s="3">
        <v>8</v>
      </c>
      <c r="T4784" t="s">
        <v>79</v>
      </c>
      <c r="U4784" t="s">
        <v>84</v>
      </c>
    </row>
    <row r="4785" spans="1:21" x14ac:dyDescent="0.3">
      <c r="A4785" s="3" t="s">
        <v>4869</v>
      </c>
      <c r="B4785" s="1">
        <v>45502</v>
      </c>
      <c r="C4785" s="7" t="str">
        <f>TEXT(tb_vendas[[#This Row],[Data do Pedido]],"aaaa-mm")</f>
        <v>2024-07</v>
      </c>
      <c r="D4785" s="1" t="s">
        <v>6591</v>
      </c>
      <c r="E4785" t="s">
        <v>23</v>
      </c>
      <c r="F4785" t="s">
        <v>24</v>
      </c>
      <c r="G4785" t="s">
        <v>39</v>
      </c>
      <c r="H4785" t="s">
        <v>45</v>
      </c>
      <c r="I4785" t="s">
        <v>56</v>
      </c>
      <c r="J4785" t="s">
        <v>63</v>
      </c>
      <c r="K4785" t="s">
        <v>78</v>
      </c>
      <c r="L4785">
        <v>20</v>
      </c>
      <c r="M4785" s="5">
        <v>62.33</v>
      </c>
      <c r="N4785" s="5">
        <f t="shared" si="74"/>
        <v>1246.5999999999999</v>
      </c>
      <c r="O4785" s="5">
        <v>17.282257911970941</v>
      </c>
      <c r="P4785" s="5">
        <f>tb_vendas[[#This Row],[Quantidade]]*tb_vendas[[#This Row],[Custo Unitário]]</f>
        <v>345.64515823941883</v>
      </c>
      <c r="Q4785" s="5">
        <f>tb_vendas[[#This Row],[Valor Total]]-tb_vendas[[#This Row],[Custo Total]]</f>
        <v>900.95484176058108</v>
      </c>
      <c r="R4785" s="2">
        <v>8</v>
      </c>
      <c r="S4785" s="3">
        <v>1</v>
      </c>
      <c r="T4785" t="s">
        <v>81</v>
      </c>
      <c r="U4785" t="s">
        <v>82</v>
      </c>
    </row>
    <row r="4786" spans="1:21" x14ac:dyDescent="0.3">
      <c r="A4786" s="3" t="s">
        <v>4870</v>
      </c>
      <c r="B4786" s="1">
        <v>45502</v>
      </c>
      <c r="C4786" s="7" t="str">
        <f>TEXT(tb_vendas[[#This Row],[Data do Pedido]],"aaaa-mm")</f>
        <v>2024-07</v>
      </c>
      <c r="D4786" s="1" t="s">
        <v>6589</v>
      </c>
      <c r="E4786" t="s">
        <v>22</v>
      </c>
      <c r="F4786" t="s">
        <v>38</v>
      </c>
      <c r="G4786" t="s">
        <v>39</v>
      </c>
      <c r="H4786" t="s">
        <v>45</v>
      </c>
      <c r="I4786" t="s">
        <v>59</v>
      </c>
      <c r="J4786" t="s">
        <v>70</v>
      </c>
      <c r="K4786" t="s">
        <v>74</v>
      </c>
      <c r="L4786">
        <v>26</v>
      </c>
      <c r="M4786" s="5">
        <v>77.28</v>
      </c>
      <c r="N4786" s="5">
        <f t="shared" si="74"/>
        <v>2009.28</v>
      </c>
      <c r="O4786" s="5">
        <v>27.757585102208225</v>
      </c>
      <c r="P4786" s="5">
        <f>tb_vendas[[#This Row],[Quantidade]]*tb_vendas[[#This Row],[Custo Unitário]]</f>
        <v>721.69721265741384</v>
      </c>
      <c r="Q4786" s="5">
        <f>tb_vendas[[#This Row],[Valor Total]]-tb_vendas[[#This Row],[Custo Total]]</f>
        <v>1287.582787342586</v>
      </c>
      <c r="R4786" s="2">
        <v>2</v>
      </c>
      <c r="S4786" s="3">
        <v>2</v>
      </c>
      <c r="T4786" t="s">
        <v>79</v>
      </c>
      <c r="U4786" t="s">
        <v>83</v>
      </c>
    </row>
    <row r="4787" spans="1:21" x14ac:dyDescent="0.3">
      <c r="A4787" s="3" t="s">
        <v>4871</v>
      </c>
      <c r="B4787" s="1">
        <v>45503</v>
      </c>
      <c r="C4787" s="7" t="str">
        <f>TEXT(tb_vendas[[#This Row],[Data do Pedido]],"aaaa-mm")</f>
        <v>2024-07</v>
      </c>
      <c r="D4787" s="1" t="s">
        <v>6593</v>
      </c>
      <c r="E4787" t="s">
        <v>20</v>
      </c>
      <c r="F4787" t="s">
        <v>35</v>
      </c>
      <c r="G4787" t="s">
        <v>44</v>
      </c>
      <c r="H4787" t="s">
        <v>46</v>
      </c>
      <c r="I4787" t="s">
        <v>60</v>
      </c>
      <c r="J4787" t="s">
        <v>69</v>
      </c>
      <c r="K4787" t="s">
        <v>75</v>
      </c>
      <c r="L4787">
        <v>36</v>
      </c>
      <c r="M4787" s="5">
        <v>79.83</v>
      </c>
      <c r="N4787" s="5">
        <f t="shared" si="74"/>
        <v>2873.88</v>
      </c>
      <c r="O4787" s="5">
        <v>66.686776949843861</v>
      </c>
      <c r="P4787" s="5">
        <f>tb_vendas[[#This Row],[Quantidade]]*tb_vendas[[#This Row],[Custo Unitário]]</f>
        <v>2400.723970194379</v>
      </c>
      <c r="Q4787" s="5">
        <f>tb_vendas[[#This Row],[Valor Total]]-tb_vendas[[#This Row],[Custo Total]]</f>
        <v>473.15602980562107</v>
      </c>
      <c r="R4787" s="2">
        <v>7</v>
      </c>
      <c r="S4787" s="3">
        <v>1</v>
      </c>
      <c r="T4787" t="s">
        <v>81</v>
      </c>
      <c r="U4787" t="s">
        <v>84</v>
      </c>
    </row>
    <row r="4788" spans="1:21" x14ac:dyDescent="0.3">
      <c r="A4788" s="3" t="s">
        <v>4872</v>
      </c>
      <c r="B4788" s="1">
        <v>45503</v>
      </c>
      <c r="C4788" s="7" t="str">
        <f>TEXT(tb_vendas[[#This Row],[Data do Pedido]],"aaaa-mm")</f>
        <v>2024-07</v>
      </c>
      <c r="D4788" s="1" t="s">
        <v>6593</v>
      </c>
      <c r="E4788" t="s">
        <v>19</v>
      </c>
      <c r="F4788" t="s">
        <v>31</v>
      </c>
      <c r="G4788" t="s">
        <v>40</v>
      </c>
      <c r="H4788" t="s">
        <v>46</v>
      </c>
      <c r="I4788" t="s">
        <v>60</v>
      </c>
      <c r="J4788" t="s">
        <v>69</v>
      </c>
      <c r="K4788" t="s">
        <v>78</v>
      </c>
      <c r="L4788">
        <v>84</v>
      </c>
      <c r="M4788" s="5">
        <v>41.92</v>
      </c>
      <c r="N4788" s="5">
        <f t="shared" si="74"/>
        <v>3521.28</v>
      </c>
      <c r="O4788" s="5">
        <v>16.093034581725618</v>
      </c>
      <c r="P4788" s="5">
        <f>tb_vendas[[#This Row],[Quantidade]]*tb_vendas[[#This Row],[Custo Unitário]]</f>
        <v>1351.814904864952</v>
      </c>
      <c r="Q4788" s="5">
        <f>tb_vendas[[#This Row],[Valor Total]]-tb_vendas[[#This Row],[Custo Total]]</f>
        <v>2169.4650951350482</v>
      </c>
      <c r="R4788" s="2">
        <v>5</v>
      </c>
      <c r="S4788" s="3">
        <v>10</v>
      </c>
      <c r="T4788" t="s">
        <v>79</v>
      </c>
      <c r="U4788" t="s">
        <v>83</v>
      </c>
    </row>
    <row r="4789" spans="1:21" x14ac:dyDescent="0.3">
      <c r="A4789" s="3" t="s">
        <v>4873</v>
      </c>
      <c r="B4789" s="1">
        <v>45503</v>
      </c>
      <c r="C4789" s="7" t="str">
        <f>TEXT(tb_vendas[[#This Row],[Data do Pedido]],"aaaa-mm")</f>
        <v>2024-07</v>
      </c>
      <c r="D4789" s="1" t="s">
        <v>6591</v>
      </c>
      <c r="E4789" t="s">
        <v>20</v>
      </c>
      <c r="F4789" t="s">
        <v>32</v>
      </c>
      <c r="G4789" t="s">
        <v>39</v>
      </c>
      <c r="H4789" t="s">
        <v>45</v>
      </c>
      <c r="I4789" t="s">
        <v>52</v>
      </c>
      <c r="J4789" t="s">
        <v>67</v>
      </c>
      <c r="K4789" t="s">
        <v>77</v>
      </c>
      <c r="L4789">
        <v>66</v>
      </c>
      <c r="M4789" s="5">
        <v>47.04</v>
      </c>
      <c r="N4789" s="5">
        <f t="shared" si="74"/>
        <v>3104.64</v>
      </c>
      <c r="O4789" s="5">
        <v>29.521515013895105</v>
      </c>
      <c r="P4789" s="5">
        <f>tb_vendas[[#This Row],[Quantidade]]*tb_vendas[[#This Row],[Custo Unitário]]</f>
        <v>1948.4199909170768</v>
      </c>
      <c r="Q4789" s="5">
        <f>tb_vendas[[#This Row],[Valor Total]]-tb_vendas[[#This Row],[Custo Total]]</f>
        <v>1156.2200090829231</v>
      </c>
      <c r="R4789" s="2">
        <v>10</v>
      </c>
      <c r="S4789" s="3">
        <v>10</v>
      </c>
      <c r="T4789" t="s">
        <v>80</v>
      </c>
      <c r="U4789" t="s">
        <v>85</v>
      </c>
    </row>
    <row r="4790" spans="1:21" x14ac:dyDescent="0.3">
      <c r="A4790" s="3" t="s">
        <v>4874</v>
      </c>
      <c r="B4790" s="1">
        <v>45503</v>
      </c>
      <c r="C4790" s="7" t="str">
        <f>TEXT(tb_vendas[[#This Row],[Data do Pedido]],"aaaa-mm")</f>
        <v>2024-07</v>
      </c>
      <c r="D4790" s="1" t="s">
        <v>6593</v>
      </c>
      <c r="E4790" t="s">
        <v>17</v>
      </c>
      <c r="F4790" t="s">
        <v>38</v>
      </c>
      <c r="G4790" t="s">
        <v>39</v>
      </c>
      <c r="H4790" t="s">
        <v>45</v>
      </c>
      <c r="I4790" t="s">
        <v>51</v>
      </c>
      <c r="J4790" t="s">
        <v>65</v>
      </c>
      <c r="K4790" t="s">
        <v>72</v>
      </c>
      <c r="L4790">
        <v>82</v>
      </c>
      <c r="M4790" s="5">
        <v>62.99</v>
      </c>
      <c r="N4790" s="5">
        <f t="shared" si="74"/>
        <v>5165.18</v>
      </c>
      <c r="O4790" s="5">
        <v>16.412289824383361</v>
      </c>
      <c r="P4790" s="5">
        <f>tb_vendas[[#This Row],[Quantidade]]*tb_vendas[[#This Row],[Custo Unitário]]</f>
        <v>1345.8077655994357</v>
      </c>
      <c r="Q4790" s="5">
        <f>tb_vendas[[#This Row],[Valor Total]]-tb_vendas[[#This Row],[Custo Total]]</f>
        <v>3819.3722344005646</v>
      </c>
      <c r="R4790" s="2">
        <v>3</v>
      </c>
      <c r="S4790" s="3">
        <v>0</v>
      </c>
      <c r="T4790" t="s">
        <v>81</v>
      </c>
      <c r="U4790" t="s">
        <v>83</v>
      </c>
    </row>
    <row r="4791" spans="1:21" x14ac:dyDescent="0.3">
      <c r="A4791" s="3" t="s">
        <v>4875</v>
      </c>
      <c r="B4791" s="1">
        <v>45504</v>
      </c>
      <c r="C4791" s="7" t="str">
        <f>TEXT(tb_vendas[[#This Row],[Data do Pedido]],"aaaa-mm")</f>
        <v>2024-07</v>
      </c>
      <c r="D4791" s="1" t="s">
        <v>6591</v>
      </c>
      <c r="E4791" t="s">
        <v>20</v>
      </c>
      <c r="F4791" t="s">
        <v>24</v>
      </c>
      <c r="G4791" t="s">
        <v>39</v>
      </c>
      <c r="H4791" t="s">
        <v>45</v>
      </c>
      <c r="I4791" t="s">
        <v>54</v>
      </c>
      <c r="J4791" t="s">
        <v>68</v>
      </c>
      <c r="K4791" t="s">
        <v>78</v>
      </c>
      <c r="L4791">
        <v>14</v>
      </c>
      <c r="M4791" s="5">
        <v>75.72</v>
      </c>
      <c r="N4791" s="5">
        <f t="shared" si="74"/>
        <v>1060.08</v>
      </c>
      <c r="O4791" s="5">
        <v>28.439532536859481</v>
      </c>
      <c r="P4791" s="5">
        <f>tb_vendas[[#This Row],[Quantidade]]*tb_vendas[[#This Row],[Custo Unitário]]</f>
        <v>398.15345551603275</v>
      </c>
      <c r="Q4791" s="5">
        <f>tb_vendas[[#This Row],[Valor Total]]-tb_vendas[[#This Row],[Custo Total]]</f>
        <v>661.92654448396718</v>
      </c>
      <c r="R4791" s="2">
        <v>1</v>
      </c>
      <c r="S4791" s="3">
        <v>2</v>
      </c>
      <c r="T4791" t="s">
        <v>80</v>
      </c>
      <c r="U4791" t="s">
        <v>82</v>
      </c>
    </row>
    <row r="4792" spans="1:21" x14ac:dyDescent="0.3">
      <c r="A4792" s="3" t="s">
        <v>4876</v>
      </c>
      <c r="B4792" s="1">
        <v>45504</v>
      </c>
      <c r="C4792" s="7" t="str">
        <f>TEXT(tb_vendas[[#This Row],[Data do Pedido]],"aaaa-mm")</f>
        <v>2024-07</v>
      </c>
      <c r="D4792" s="1" t="s">
        <v>6588</v>
      </c>
      <c r="E4792" t="s">
        <v>17</v>
      </c>
      <c r="F4792" t="s">
        <v>26</v>
      </c>
      <c r="G4792" t="s">
        <v>41</v>
      </c>
      <c r="H4792" t="s">
        <v>45</v>
      </c>
      <c r="I4792" t="s">
        <v>58</v>
      </c>
      <c r="J4792" t="s">
        <v>64</v>
      </c>
      <c r="K4792" t="s">
        <v>72</v>
      </c>
      <c r="L4792">
        <v>11</v>
      </c>
      <c r="M4792" s="5">
        <v>8.5399999999999991</v>
      </c>
      <c r="N4792" s="5">
        <f t="shared" si="74"/>
        <v>93.94</v>
      </c>
      <c r="O4792" s="5">
        <v>2.4028777656650893</v>
      </c>
      <c r="P4792" s="5">
        <f>tb_vendas[[#This Row],[Quantidade]]*tb_vendas[[#This Row],[Custo Unitário]]</f>
        <v>26.431655422315981</v>
      </c>
      <c r="Q4792" s="5">
        <f>tb_vendas[[#This Row],[Valor Total]]-tb_vendas[[#This Row],[Custo Total]]</f>
        <v>67.508344577684014</v>
      </c>
      <c r="R4792" s="2">
        <v>5</v>
      </c>
      <c r="S4792" s="3">
        <v>3</v>
      </c>
      <c r="T4792" t="s">
        <v>79</v>
      </c>
      <c r="U4792" t="s">
        <v>82</v>
      </c>
    </row>
    <row r="4793" spans="1:21" x14ac:dyDescent="0.3">
      <c r="A4793" s="3" t="s">
        <v>4877</v>
      </c>
      <c r="B4793" s="1">
        <v>45504</v>
      </c>
      <c r="C4793" s="7" t="str">
        <f>TEXT(tb_vendas[[#This Row],[Data do Pedido]],"aaaa-mm")</f>
        <v>2024-07</v>
      </c>
      <c r="D4793" s="1" t="s">
        <v>6589</v>
      </c>
      <c r="E4793" t="s">
        <v>19</v>
      </c>
      <c r="F4793" t="s">
        <v>25</v>
      </c>
      <c r="G4793" t="s">
        <v>40</v>
      </c>
      <c r="H4793" t="s">
        <v>46</v>
      </c>
      <c r="I4793" t="s">
        <v>62</v>
      </c>
      <c r="J4793" t="s">
        <v>70</v>
      </c>
      <c r="K4793" t="s">
        <v>71</v>
      </c>
      <c r="L4793">
        <v>87</v>
      </c>
      <c r="M4793" s="5">
        <v>31.19</v>
      </c>
      <c r="N4793" s="5">
        <f t="shared" si="74"/>
        <v>2713.53</v>
      </c>
      <c r="O4793" s="5">
        <v>10.540447065114639</v>
      </c>
      <c r="P4793" s="5">
        <f>tb_vendas[[#This Row],[Quantidade]]*tb_vendas[[#This Row],[Custo Unitário]]</f>
        <v>917.01889466497357</v>
      </c>
      <c r="Q4793" s="5">
        <f>tb_vendas[[#This Row],[Valor Total]]-tb_vendas[[#This Row],[Custo Total]]</f>
        <v>1796.5111053350265</v>
      </c>
      <c r="R4793" s="2">
        <v>7</v>
      </c>
      <c r="S4793" s="3">
        <v>5</v>
      </c>
      <c r="T4793" t="s">
        <v>81</v>
      </c>
      <c r="U4793" t="s">
        <v>83</v>
      </c>
    </row>
    <row r="4794" spans="1:21" x14ac:dyDescent="0.3">
      <c r="A4794" s="3" t="s">
        <v>4878</v>
      </c>
      <c r="B4794" s="1">
        <v>45504</v>
      </c>
      <c r="C4794" s="7" t="str">
        <f>TEXT(tb_vendas[[#This Row],[Data do Pedido]],"aaaa-mm")</f>
        <v>2024-07</v>
      </c>
      <c r="D4794" s="1" t="s">
        <v>6593</v>
      </c>
      <c r="E4794" t="s">
        <v>16</v>
      </c>
      <c r="F4794" t="s">
        <v>30</v>
      </c>
      <c r="G4794" t="s">
        <v>44</v>
      </c>
      <c r="H4794" t="s">
        <v>46</v>
      </c>
      <c r="I4794" t="s">
        <v>58</v>
      </c>
      <c r="J4794" t="s">
        <v>64</v>
      </c>
      <c r="K4794" t="s">
        <v>71</v>
      </c>
      <c r="L4794">
        <v>77</v>
      </c>
      <c r="M4794" s="5">
        <v>90.99</v>
      </c>
      <c r="N4794" s="5">
        <f t="shared" si="74"/>
        <v>7006.23</v>
      </c>
      <c r="O4794" s="5">
        <v>35.398646768135379</v>
      </c>
      <c r="P4794" s="5">
        <f>tb_vendas[[#This Row],[Quantidade]]*tb_vendas[[#This Row],[Custo Unitário]]</f>
        <v>2725.6958011464239</v>
      </c>
      <c r="Q4794" s="5">
        <f>tb_vendas[[#This Row],[Valor Total]]-tb_vendas[[#This Row],[Custo Total]]</f>
        <v>4280.5341988535756</v>
      </c>
      <c r="R4794" s="2">
        <v>3</v>
      </c>
      <c r="S4794" s="3">
        <v>3</v>
      </c>
      <c r="T4794" t="s">
        <v>81</v>
      </c>
      <c r="U4794" t="s">
        <v>84</v>
      </c>
    </row>
    <row r="4795" spans="1:21" x14ac:dyDescent="0.3">
      <c r="A4795" s="3" t="s">
        <v>4879</v>
      </c>
      <c r="B4795" s="1">
        <v>45505</v>
      </c>
      <c r="C4795" s="7" t="str">
        <f>TEXT(tb_vendas[[#This Row],[Data do Pedido]],"aaaa-mm")</f>
        <v>2024-08</v>
      </c>
      <c r="D4795" s="1" t="s">
        <v>6592</v>
      </c>
      <c r="E4795" t="s">
        <v>19</v>
      </c>
      <c r="F4795" t="s">
        <v>24</v>
      </c>
      <c r="G4795" t="s">
        <v>39</v>
      </c>
      <c r="H4795" t="s">
        <v>45</v>
      </c>
      <c r="I4795" t="s">
        <v>60</v>
      </c>
      <c r="J4795" t="s">
        <v>69</v>
      </c>
      <c r="K4795" t="s">
        <v>75</v>
      </c>
      <c r="L4795">
        <v>39</v>
      </c>
      <c r="M4795" s="5">
        <v>48.64</v>
      </c>
      <c r="N4795" s="5">
        <f t="shared" si="74"/>
        <v>1896.96</v>
      </c>
      <c r="O4795" s="5">
        <v>13.683632128980094</v>
      </c>
      <c r="P4795" s="5">
        <f>tb_vendas[[#This Row],[Quantidade]]*tb_vendas[[#This Row],[Custo Unitário]]</f>
        <v>533.66165303022365</v>
      </c>
      <c r="Q4795" s="5">
        <f>tb_vendas[[#This Row],[Valor Total]]-tb_vendas[[#This Row],[Custo Total]]</f>
        <v>1363.2983469697765</v>
      </c>
      <c r="R4795" s="2">
        <v>9</v>
      </c>
      <c r="S4795" s="3">
        <v>4</v>
      </c>
      <c r="T4795" t="s">
        <v>80</v>
      </c>
      <c r="U4795" t="s">
        <v>85</v>
      </c>
    </row>
    <row r="4796" spans="1:21" x14ac:dyDescent="0.3">
      <c r="A4796" s="3" t="s">
        <v>4880</v>
      </c>
      <c r="B4796" s="1">
        <v>45505</v>
      </c>
      <c r="C4796" s="7" t="str">
        <f>TEXT(tb_vendas[[#This Row],[Data do Pedido]],"aaaa-mm")</f>
        <v>2024-08</v>
      </c>
      <c r="D4796" s="1" t="s">
        <v>6588</v>
      </c>
      <c r="E4796" t="s">
        <v>20</v>
      </c>
      <c r="F4796" t="s">
        <v>34</v>
      </c>
      <c r="G4796" t="s">
        <v>40</v>
      </c>
      <c r="H4796" t="s">
        <v>46</v>
      </c>
      <c r="I4796" t="s">
        <v>52</v>
      </c>
      <c r="J4796" t="s">
        <v>67</v>
      </c>
      <c r="K4796" t="s">
        <v>76</v>
      </c>
      <c r="L4796">
        <v>51</v>
      </c>
      <c r="M4796" s="5">
        <v>37.700000000000003</v>
      </c>
      <c r="N4796" s="5">
        <f t="shared" si="74"/>
        <v>1922.7</v>
      </c>
      <c r="O4796" s="5">
        <v>29.005731539928711</v>
      </c>
      <c r="P4796" s="5">
        <f>tb_vendas[[#This Row],[Quantidade]]*tb_vendas[[#This Row],[Custo Unitário]]</f>
        <v>1479.2923085363643</v>
      </c>
      <c r="Q4796" s="5">
        <f>tb_vendas[[#This Row],[Valor Total]]-tb_vendas[[#This Row],[Custo Total]]</f>
        <v>443.40769146363573</v>
      </c>
      <c r="R4796" s="2">
        <v>7</v>
      </c>
      <c r="S4796" s="3">
        <v>8</v>
      </c>
      <c r="T4796" t="s">
        <v>79</v>
      </c>
      <c r="U4796" t="s">
        <v>85</v>
      </c>
    </row>
    <row r="4797" spans="1:21" x14ac:dyDescent="0.3">
      <c r="A4797" s="3" t="s">
        <v>4881</v>
      </c>
      <c r="B4797" s="1">
        <v>45505</v>
      </c>
      <c r="C4797" s="7" t="str">
        <f>TEXT(tb_vendas[[#This Row],[Data do Pedido]],"aaaa-mm")</f>
        <v>2024-08</v>
      </c>
      <c r="D4797" s="1" t="s">
        <v>6592</v>
      </c>
      <c r="E4797" t="s">
        <v>16</v>
      </c>
      <c r="F4797" t="s">
        <v>29</v>
      </c>
      <c r="G4797" t="s">
        <v>43</v>
      </c>
      <c r="H4797" t="s">
        <v>45</v>
      </c>
      <c r="I4797" t="s">
        <v>49</v>
      </c>
      <c r="J4797" t="s">
        <v>65</v>
      </c>
      <c r="K4797" t="s">
        <v>75</v>
      </c>
      <c r="L4797">
        <v>78</v>
      </c>
      <c r="M4797" s="5">
        <v>22</v>
      </c>
      <c r="N4797" s="5">
        <f t="shared" si="74"/>
        <v>1716</v>
      </c>
      <c r="O4797" s="5">
        <v>6.494880916029814</v>
      </c>
      <c r="P4797" s="5">
        <f>tb_vendas[[#This Row],[Quantidade]]*tb_vendas[[#This Row],[Custo Unitário]]</f>
        <v>506.60071145032549</v>
      </c>
      <c r="Q4797" s="5">
        <f>tb_vendas[[#This Row],[Valor Total]]-tb_vendas[[#This Row],[Custo Total]]</f>
        <v>1209.3992885496746</v>
      </c>
      <c r="R4797" s="2">
        <v>3</v>
      </c>
      <c r="S4797" s="3">
        <v>1</v>
      </c>
      <c r="T4797" t="s">
        <v>80</v>
      </c>
      <c r="U4797" t="s">
        <v>82</v>
      </c>
    </row>
    <row r="4798" spans="1:21" x14ac:dyDescent="0.3">
      <c r="A4798" s="3" t="s">
        <v>4882</v>
      </c>
      <c r="B4798" s="1">
        <v>45505</v>
      </c>
      <c r="C4798" s="7" t="str">
        <f>TEXT(tb_vendas[[#This Row],[Data do Pedido]],"aaaa-mm")</f>
        <v>2024-08</v>
      </c>
      <c r="D4798" s="1" t="s">
        <v>6588</v>
      </c>
      <c r="E4798" t="s">
        <v>23</v>
      </c>
      <c r="F4798" t="s">
        <v>25</v>
      </c>
      <c r="G4798" t="s">
        <v>40</v>
      </c>
      <c r="H4798" t="s">
        <v>46</v>
      </c>
      <c r="I4798" t="s">
        <v>54</v>
      </c>
      <c r="J4798" t="s">
        <v>68</v>
      </c>
      <c r="K4798" t="s">
        <v>77</v>
      </c>
      <c r="L4798">
        <v>63</v>
      </c>
      <c r="M4798" s="5">
        <v>25.7</v>
      </c>
      <c r="N4798" s="5">
        <f t="shared" si="74"/>
        <v>1619.1</v>
      </c>
      <c r="O4798" s="5">
        <v>18.952133397635247</v>
      </c>
      <c r="P4798" s="5">
        <f>tb_vendas[[#This Row],[Quantidade]]*tb_vendas[[#This Row],[Custo Unitário]]</f>
        <v>1193.9844040510206</v>
      </c>
      <c r="Q4798" s="5">
        <f>tb_vendas[[#This Row],[Valor Total]]-tb_vendas[[#This Row],[Custo Total]]</f>
        <v>425.11559594897926</v>
      </c>
      <c r="R4798" s="2">
        <v>4</v>
      </c>
      <c r="S4798" s="3">
        <v>2</v>
      </c>
      <c r="T4798" t="s">
        <v>79</v>
      </c>
      <c r="U4798" t="s">
        <v>82</v>
      </c>
    </row>
    <row r="4799" spans="1:21" x14ac:dyDescent="0.3">
      <c r="A4799" s="3" t="s">
        <v>4883</v>
      </c>
      <c r="B4799" s="1">
        <v>45505</v>
      </c>
      <c r="C4799" s="7" t="str">
        <f>TEXT(tb_vendas[[#This Row],[Data do Pedido]],"aaaa-mm")</f>
        <v>2024-08</v>
      </c>
      <c r="D4799" s="1" t="s">
        <v>6592</v>
      </c>
      <c r="E4799" t="s">
        <v>21</v>
      </c>
      <c r="F4799" t="s">
        <v>24</v>
      </c>
      <c r="G4799" t="s">
        <v>39</v>
      </c>
      <c r="H4799" t="s">
        <v>45</v>
      </c>
      <c r="I4799" t="s">
        <v>57</v>
      </c>
      <c r="J4799" t="s">
        <v>66</v>
      </c>
      <c r="K4799" t="s">
        <v>77</v>
      </c>
      <c r="L4799">
        <v>74</v>
      </c>
      <c r="M4799" s="5">
        <v>38.15</v>
      </c>
      <c r="N4799" s="5">
        <f t="shared" si="74"/>
        <v>2823.1</v>
      </c>
      <c r="O4799" s="5">
        <v>10.708874220220324</v>
      </c>
      <c r="P4799" s="5">
        <f>tb_vendas[[#This Row],[Quantidade]]*tb_vendas[[#This Row],[Custo Unitário]]</f>
        <v>792.45669229630391</v>
      </c>
      <c r="Q4799" s="5">
        <f>tb_vendas[[#This Row],[Valor Total]]-tb_vendas[[#This Row],[Custo Total]]</f>
        <v>2030.6433077036959</v>
      </c>
      <c r="R4799" s="2">
        <v>6</v>
      </c>
      <c r="S4799" s="3">
        <v>6</v>
      </c>
      <c r="T4799" t="s">
        <v>80</v>
      </c>
      <c r="U4799" t="s">
        <v>85</v>
      </c>
    </row>
    <row r="4800" spans="1:21" x14ac:dyDescent="0.3">
      <c r="A4800" s="3" t="s">
        <v>4884</v>
      </c>
      <c r="B4800" s="1">
        <v>45506</v>
      </c>
      <c r="C4800" s="7" t="str">
        <f>TEXT(tb_vendas[[#This Row],[Data do Pedido]],"aaaa-mm")</f>
        <v>2024-08</v>
      </c>
      <c r="D4800" s="1" t="s">
        <v>6592</v>
      </c>
      <c r="E4800" t="s">
        <v>16</v>
      </c>
      <c r="F4800" t="s">
        <v>28</v>
      </c>
      <c r="G4800" t="s">
        <v>43</v>
      </c>
      <c r="H4800" t="s">
        <v>45</v>
      </c>
      <c r="I4800" t="s">
        <v>60</v>
      </c>
      <c r="J4800" t="s">
        <v>69</v>
      </c>
      <c r="K4800" t="s">
        <v>75</v>
      </c>
      <c r="L4800">
        <v>31</v>
      </c>
      <c r="M4800" s="5">
        <v>47.22</v>
      </c>
      <c r="N4800" s="5">
        <f t="shared" si="74"/>
        <v>1463.82</v>
      </c>
      <c r="O4800" s="5">
        <v>12.962847946348184</v>
      </c>
      <c r="P4800" s="5">
        <f>tb_vendas[[#This Row],[Quantidade]]*tb_vendas[[#This Row],[Custo Unitário]]</f>
        <v>401.84828633679371</v>
      </c>
      <c r="Q4800" s="5">
        <f>tb_vendas[[#This Row],[Valor Total]]-tb_vendas[[#This Row],[Custo Total]]</f>
        <v>1061.9717136632062</v>
      </c>
      <c r="R4800" s="2">
        <v>7</v>
      </c>
      <c r="S4800" s="3">
        <v>8</v>
      </c>
      <c r="T4800" t="s">
        <v>80</v>
      </c>
      <c r="U4800" t="s">
        <v>83</v>
      </c>
    </row>
    <row r="4801" spans="1:21" x14ac:dyDescent="0.3">
      <c r="A4801" s="3" t="s">
        <v>4885</v>
      </c>
      <c r="B4801" s="1">
        <v>45506</v>
      </c>
      <c r="C4801" s="7" t="str">
        <f>TEXT(tb_vendas[[#This Row],[Data do Pedido]],"aaaa-mm")</f>
        <v>2024-08</v>
      </c>
      <c r="D4801" s="1" t="s">
        <v>6591</v>
      </c>
      <c r="E4801" t="s">
        <v>20</v>
      </c>
      <c r="F4801" t="s">
        <v>25</v>
      </c>
      <c r="G4801" t="s">
        <v>40</v>
      </c>
      <c r="H4801" t="s">
        <v>46</v>
      </c>
      <c r="I4801" t="s">
        <v>60</v>
      </c>
      <c r="J4801" t="s">
        <v>69</v>
      </c>
      <c r="K4801" t="s">
        <v>74</v>
      </c>
      <c r="L4801">
        <v>11</v>
      </c>
      <c r="M4801" s="5">
        <v>37.69</v>
      </c>
      <c r="N4801" s="5">
        <f t="shared" si="74"/>
        <v>414.59</v>
      </c>
      <c r="O4801" s="5">
        <v>16.823940403016625</v>
      </c>
      <c r="P4801" s="5">
        <f>tb_vendas[[#This Row],[Quantidade]]*tb_vendas[[#This Row],[Custo Unitário]]</f>
        <v>185.06334443318286</v>
      </c>
      <c r="Q4801" s="5">
        <f>tb_vendas[[#This Row],[Valor Total]]-tb_vendas[[#This Row],[Custo Total]]</f>
        <v>229.52665556681711</v>
      </c>
      <c r="R4801" s="2">
        <v>1</v>
      </c>
      <c r="S4801" s="3">
        <v>4</v>
      </c>
      <c r="T4801" t="s">
        <v>80</v>
      </c>
      <c r="U4801" t="s">
        <v>84</v>
      </c>
    </row>
    <row r="4802" spans="1:21" x14ac:dyDescent="0.3">
      <c r="A4802" s="3" t="s">
        <v>4886</v>
      </c>
      <c r="B4802" s="1">
        <v>45506</v>
      </c>
      <c r="C4802" s="7" t="str">
        <f>TEXT(tb_vendas[[#This Row],[Data do Pedido]],"aaaa-mm")</f>
        <v>2024-08</v>
      </c>
      <c r="D4802" s="1" t="s">
        <v>6589</v>
      </c>
      <c r="E4802" t="s">
        <v>23</v>
      </c>
      <c r="F4802" t="s">
        <v>25</v>
      </c>
      <c r="G4802" t="s">
        <v>40</v>
      </c>
      <c r="H4802" t="s">
        <v>46</v>
      </c>
      <c r="I4802" t="s">
        <v>58</v>
      </c>
      <c r="J4802" t="s">
        <v>64</v>
      </c>
      <c r="K4802" t="s">
        <v>73</v>
      </c>
      <c r="L4802">
        <v>29</v>
      </c>
      <c r="M4802" s="5">
        <v>22.34</v>
      </c>
      <c r="N4802" s="5">
        <f t="shared" si="74"/>
        <v>647.86</v>
      </c>
      <c r="O4802" s="5">
        <v>12.281558961038192</v>
      </c>
      <c r="P4802" s="5">
        <f>tb_vendas[[#This Row],[Quantidade]]*tb_vendas[[#This Row],[Custo Unitário]]</f>
        <v>356.16520987010756</v>
      </c>
      <c r="Q4802" s="5">
        <f>tb_vendas[[#This Row],[Valor Total]]-tb_vendas[[#This Row],[Custo Total]]</f>
        <v>291.69479012989245</v>
      </c>
      <c r="R4802" s="2">
        <v>1</v>
      </c>
      <c r="S4802" s="3">
        <v>2</v>
      </c>
      <c r="T4802" t="s">
        <v>81</v>
      </c>
      <c r="U4802" t="s">
        <v>85</v>
      </c>
    </row>
    <row r="4803" spans="1:21" x14ac:dyDescent="0.3">
      <c r="A4803" s="3" t="s">
        <v>4887</v>
      </c>
      <c r="B4803" s="1">
        <v>45506</v>
      </c>
      <c r="C4803" s="7" t="str">
        <f>TEXT(tb_vendas[[#This Row],[Data do Pedido]],"aaaa-mm")</f>
        <v>2024-08</v>
      </c>
      <c r="D4803" s="1" t="s">
        <v>6592</v>
      </c>
      <c r="E4803" t="s">
        <v>20</v>
      </c>
      <c r="F4803" t="s">
        <v>36</v>
      </c>
      <c r="G4803" t="s">
        <v>39</v>
      </c>
      <c r="H4803" t="s">
        <v>45</v>
      </c>
      <c r="I4803" t="s">
        <v>54</v>
      </c>
      <c r="J4803" t="s">
        <v>68</v>
      </c>
      <c r="K4803" t="s">
        <v>71</v>
      </c>
      <c r="L4803">
        <v>13</v>
      </c>
      <c r="M4803" s="5">
        <v>82.06</v>
      </c>
      <c r="N4803" s="5">
        <f t="shared" ref="N4803:N4866" si="75">L4803*M4803</f>
        <v>1066.78</v>
      </c>
      <c r="O4803" s="5">
        <v>64.60463055044346</v>
      </c>
      <c r="P4803" s="5">
        <f>tb_vendas[[#This Row],[Quantidade]]*tb_vendas[[#This Row],[Custo Unitário]]</f>
        <v>839.86019715576504</v>
      </c>
      <c r="Q4803" s="5">
        <f>tb_vendas[[#This Row],[Valor Total]]-tb_vendas[[#This Row],[Custo Total]]</f>
        <v>226.91980284423494</v>
      </c>
      <c r="R4803" s="2">
        <v>1</v>
      </c>
      <c r="S4803" s="3">
        <v>4</v>
      </c>
      <c r="T4803" t="s">
        <v>80</v>
      </c>
      <c r="U4803" t="s">
        <v>84</v>
      </c>
    </row>
    <row r="4804" spans="1:21" x14ac:dyDescent="0.3">
      <c r="A4804" s="3" t="s">
        <v>4888</v>
      </c>
      <c r="B4804" s="1">
        <v>45506</v>
      </c>
      <c r="C4804" s="7" t="str">
        <f>TEXT(tb_vendas[[#This Row],[Data do Pedido]],"aaaa-mm")</f>
        <v>2024-08</v>
      </c>
      <c r="D4804" s="1" t="s">
        <v>6589</v>
      </c>
      <c r="E4804" t="s">
        <v>18</v>
      </c>
      <c r="F4804" t="s">
        <v>35</v>
      </c>
      <c r="G4804" t="s">
        <v>44</v>
      </c>
      <c r="H4804" t="s">
        <v>46</v>
      </c>
      <c r="I4804" t="s">
        <v>57</v>
      </c>
      <c r="J4804" t="s">
        <v>66</v>
      </c>
      <c r="K4804" t="s">
        <v>71</v>
      </c>
      <c r="L4804">
        <v>82</v>
      </c>
      <c r="M4804" s="5">
        <v>68.08</v>
      </c>
      <c r="N4804" s="5">
        <f t="shared" si="75"/>
        <v>5582.5599999999995</v>
      </c>
      <c r="O4804" s="5">
        <v>31.660049258531689</v>
      </c>
      <c r="P4804" s="5">
        <f>tb_vendas[[#This Row],[Quantidade]]*tb_vendas[[#This Row],[Custo Unitário]]</f>
        <v>2596.1240391995984</v>
      </c>
      <c r="Q4804" s="5">
        <f>tb_vendas[[#This Row],[Valor Total]]-tb_vendas[[#This Row],[Custo Total]]</f>
        <v>2986.4359608004011</v>
      </c>
      <c r="R4804" s="2">
        <v>6</v>
      </c>
      <c r="S4804" s="3">
        <v>7</v>
      </c>
      <c r="T4804" t="s">
        <v>80</v>
      </c>
      <c r="U4804" t="s">
        <v>85</v>
      </c>
    </row>
    <row r="4805" spans="1:21" x14ac:dyDescent="0.3">
      <c r="A4805" s="3" t="s">
        <v>4889</v>
      </c>
      <c r="B4805" s="1">
        <v>45507</v>
      </c>
      <c r="C4805" s="7" t="str">
        <f>TEXT(tb_vendas[[#This Row],[Data do Pedido]],"aaaa-mm")</f>
        <v>2024-08</v>
      </c>
      <c r="D4805" s="1" t="s">
        <v>6589</v>
      </c>
      <c r="E4805" t="s">
        <v>22</v>
      </c>
      <c r="F4805" t="s">
        <v>31</v>
      </c>
      <c r="G4805" t="s">
        <v>40</v>
      </c>
      <c r="H4805" t="s">
        <v>46</v>
      </c>
      <c r="I4805" t="s">
        <v>57</v>
      </c>
      <c r="J4805" t="s">
        <v>66</v>
      </c>
      <c r="K4805" t="s">
        <v>72</v>
      </c>
      <c r="L4805">
        <v>4</v>
      </c>
      <c r="M4805" s="5">
        <v>56.46</v>
      </c>
      <c r="N4805" s="5">
        <f t="shared" si="75"/>
        <v>225.84</v>
      </c>
      <c r="O4805" s="5">
        <v>21.219452731762843</v>
      </c>
      <c r="P4805" s="5">
        <f>tb_vendas[[#This Row],[Quantidade]]*tb_vendas[[#This Row],[Custo Unitário]]</f>
        <v>84.877810927051371</v>
      </c>
      <c r="Q4805" s="5">
        <f>tb_vendas[[#This Row],[Valor Total]]-tb_vendas[[#This Row],[Custo Total]]</f>
        <v>140.96218907294863</v>
      </c>
      <c r="R4805" s="2">
        <v>9</v>
      </c>
      <c r="S4805" s="3">
        <v>10</v>
      </c>
      <c r="T4805" t="s">
        <v>80</v>
      </c>
      <c r="U4805" t="s">
        <v>85</v>
      </c>
    </row>
    <row r="4806" spans="1:21" x14ac:dyDescent="0.3">
      <c r="A4806" s="3" t="s">
        <v>4890</v>
      </c>
      <c r="B4806" s="1">
        <v>45507</v>
      </c>
      <c r="C4806" s="7" t="str">
        <f>TEXT(tb_vendas[[#This Row],[Data do Pedido]],"aaaa-mm")</f>
        <v>2024-08</v>
      </c>
      <c r="D4806" s="1" t="s">
        <v>6588</v>
      </c>
      <c r="E4806" t="s">
        <v>16</v>
      </c>
      <c r="F4806" t="s">
        <v>29</v>
      </c>
      <c r="G4806" t="s">
        <v>43</v>
      </c>
      <c r="H4806" t="s">
        <v>45</v>
      </c>
      <c r="I4806" t="s">
        <v>47</v>
      </c>
      <c r="J4806" t="s">
        <v>63</v>
      </c>
      <c r="K4806" t="s">
        <v>73</v>
      </c>
      <c r="L4806">
        <v>78</v>
      </c>
      <c r="M4806" s="5">
        <v>27.8</v>
      </c>
      <c r="N4806" s="5">
        <f t="shared" si="75"/>
        <v>2168.4</v>
      </c>
      <c r="O4806" s="5">
        <v>12.969020487165544</v>
      </c>
      <c r="P4806" s="5">
        <f>tb_vendas[[#This Row],[Quantidade]]*tb_vendas[[#This Row],[Custo Unitário]]</f>
        <v>1011.5835979989124</v>
      </c>
      <c r="Q4806" s="5">
        <f>tb_vendas[[#This Row],[Valor Total]]-tb_vendas[[#This Row],[Custo Total]]</f>
        <v>1156.8164020010877</v>
      </c>
      <c r="R4806" s="2">
        <v>9</v>
      </c>
      <c r="S4806" s="3">
        <v>10</v>
      </c>
      <c r="T4806" t="s">
        <v>80</v>
      </c>
      <c r="U4806" t="s">
        <v>83</v>
      </c>
    </row>
    <row r="4807" spans="1:21" x14ac:dyDescent="0.3">
      <c r="A4807" s="3" t="s">
        <v>4891</v>
      </c>
      <c r="B4807" s="1">
        <v>45507</v>
      </c>
      <c r="C4807" s="7" t="str">
        <f>TEXT(tb_vendas[[#This Row],[Data do Pedido]],"aaaa-mm")</f>
        <v>2024-08</v>
      </c>
      <c r="D4807" s="1" t="s">
        <v>6590</v>
      </c>
      <c r="E4807" t="s">
        <v>21</v>
      </c>
      <c r="F4807" t="s">
        <v>27</v>
      </c>
      <c r="G4807" t="s">
        <v>42</v>
      </c>
      <c r="H4807" t="s">
        <v>46</v>
      </c>
      <c r="I4807" t="s">
        <v>50</v>
      </c>
      <c r="J4807" t="s">
        <v>66</v>
      </c>
      <c r="K4807" t="s">
        <v>75</v>
      </c>
      <c r="L4807">
        <v>65</v>
      </c>
      <c r="M4807" s="5">
        <v>38.700000000000003</v>
      </c>
      <c r="N4807" s="5">
        <f t="shared" si="75"/>
        <v>2515.5</v>
      </c>
      <c r="O4807" s="5">
        <v>13.872952240332172</v>
      </c>
      <c r="P4807" s="5">
        <f>tb_vendas[[#This Row],[Quantidade]]*tb_vendas[[#This Row],[Custo Unitário]]</f>
        <v>901.7418956215912</v>
      </c>
      <c r="Q4807" s="5">
        <f>tb_vendas[[#This Row],[Valor Total]]-tb_vendas[[#This Row],[Custo Total]]</f>
        <v>1613.7581043784089</v>
      </c>
      <c r="R4807" s="2">
        <v>9</v>
      </c>
      <c r="S4807" s="3">
        <v>7</v>
      </c>
      <c r="T4807" t="s">
        <v>79</v>
      </c>
      <c r="U4807" t="s">
        <v>84</v>
      </c>
    </row>
    <row r="4808" spans="1:21" x14ac:dyDescent="0.3">
      <c r="A4808" s="3" t="s">
        <v>4892</v>
      </c>
      <c r="B4808" s="1">
        <v>45507</v>
      </c>
      <c r="C4808" s="7" t="str">
        <f>TEXT(tb_vendas[[#This Row],[Data do Pedido]],"aaaa-mm")</f>
        <v>2024-08</v>
      </c>
      <c r="D4808" s="1" t="s">
        <v>6591</v>
      </c>
      <c r="E4808" t="s">
        <v>19</v>
      </c>
      <c r="F4808" t="s">
        <v>37</v>
      </c>
      <c r="G4808" t="s">
        <v>41</v>
      </c>
      <c r="H4808" t="s">
        <v>45</v>
      </c>
      <c r="I4808" t="s">
        <v>56</v>
      </c>
      <c r="J4808" t="s">
        <v>63</v>
      </c>
      <c r="K4808" t="s">
        <v>71</v>
      </c>
      <c r="L4808">
        <v>36</v>
      </c>
      <c r="M4808" s="5">
        <v>95.41</v>
      </c>
      <c r="N4808" s="5">
        <f t="shared" si="75"/>
        <v>3434.7599999999998</v>
      </c>
      <c r="O4808" s="5">
        <v>75.718252986484956</v>
      </c>
      <c r="P4808" s="5">
        <f>tb_vendas[[#This Row],[Quantidade]]*tb_vendas[[#This Row],[Custo Unitário]]</f>
        <v>2725.8571075134582</v>
      </c>
      <c r="Q4808" s="5">
        <f>tb_vendas[[#This Row],[Valor Total]]-tb_vendas[[#This Row],[Custo Total]]</f>
        <v>708.90289248654153</v>
      </c>
      <c r="R4808" s="2">
        <v>7</v>
      </c>
      <c r="S4808" s="3">
        <v>5</v>
      </c>
      <c r="T4808" t="s">
        <v>81</v>
      </c>
      <c r="U4808" t="s">
        <v>82</v>
      </c>
    </row>
    <row r="4809" spans="1:21" x14ac:dyDescent="0.3">
      <c r="A4809" s="3" t="s">
        <v>4893</v>
      </c>
      <c r="B4809" s="1">
        <v>45508</v>
      </c>
      <c r="C4809" s="7" t="str">
        <f>TEXT(tb_vendas[[#This Row],[Data do Pedido]],"aaaa-mm")</f>
        <v>2024-08</v>
      </c>
      <c r="D4809" s="1" t="s">
        <v>6589</v>
      </c>
      <c r="E4809" t="s">
        <v>21</v>
      </c>
      <c r="F4809" t="s">
        <v>36</v>
      </c>
      <c r="G4809" t="s">
        <v>39</v>
      </c>
      <c r="H4809" t="s">
        <v>45</v>
      </c>
      <c r="I4809" t="s">
        <v>50</v>
      </c>
      <c r="J4809" t="s">
        <v>66</v>
      </c>
      <c r="K4809" t="s">
        <v>77</v>
      </c>
      <c r="L4809">
        <v>56</v>
      </c>
      <c r="M4809" s="5">
        <v>92.82</v>
      </c>
      <c r="N4809" s="5">
        <f t="shared" si="75"/>
        <v>5197.92</v>
      </c>
      <c r="O4809" s="5">
        <v>71.783168880848564</v>
      </c>
      <c r="P4809" s="5">
        <f>tb_vendas[[#This Row],[Quantidade]]*tb_vendas[[#This Row],[Custo Unitário]]</f>
        <v>4019.8574573275196</v>
      </c>
      <c r="Q4809" s="5">
        <f>tb_vendas[[#This Row],[Valor Total]]-tb_vendas[[#This Row],[Custo Total]]</f>
        <v>1178.0625426724805</v>
      </c>
      <c r="R4809" s="2">
        <v>5</v>
      </c>
      <c r="S4809" s="3">
        <v>10</v>
      </c>
      <c r="T4809" t="s">
        <v>81</v>
      </c>
      <c r="U4809" t="s">
        <v>82</v>
      </c>
    </row>
    <row r="4810" spans="1:21" x14ac:dyDescent="0.3">
      <c r="A4810" s="3" t="s">
        <v>4894</v>
      </c>
      <c r="B4810" s="1">
        <v>45508</v>
      </c>
      <c r="C4810" s="7" t="str">
        <f>TEXT(tb_vendas[[#This Row],[Data do Pedido]],"aaaa-mm")</f>
        <v>2024-08</v>
      </c>
      <c r="D4810" s="1" t="s">
        <v>6592</v>
      </c>
      <c r="E4810" t="s">
        <v>19</v>
      </c>
      <c r="F4810" t="s">
        <v>30</v>
      </c>
      <c r="G4810" t="s">
        <v>44</v>
      </c>
      <c r="H4810" t="s">
        <v>46</v>
      </c>
      <c r="I4810" t="s">
        <v>62</v>
      </c>
      <c r="J4810" t="s">
        <v>70</v>
      </c>
      <c r="K4810" t="s">
        <v>77</v>
      </c>
      <c r="L4810">
        <v>41</v>
      </c>
      <c r="M4810" s="5">
        <v>89.51</v>
      </c>
      <c r="N4810" s="5">
        <f t="shared" si="75"/>
        <v>3669.9100000000003</v>
      </c>
      <c r="O4810" s="5">
        <v>36.571613073047615</v>
      </c>
      <c r="P4810" s="5">
        <f>tb_vendas[[#This Row],[Quantidade]]*tb_vendas[[#This Row],[Custo Unitário]]</f>
        <v>1499.4361359949521</v>
      </c>
      <c r="Q4810" s="5">
        <f>tb_vendas[[#This Row],[Valor Total]]-tb_vendas[[#This Row],[Custo Total]]</f>
        <v>2170.4738640050482</v>
      </c>
      <c r="R4810" s="2">
        <v>4</v>
      </c>
      <c r="S4810" s="3">
        <v>1</v>
      </c>
      <c r="T4810" t="s">
        <v>79</v>
      </c>
      <c r="U4810" t="s">
        <v>82</v>
      </c>
    </row>
    <row r="4811" spans="1:21" x14ac:dyDescent="0.3">
      <c r="A4811" s="3" t="s">
        <v>4895</v>
      </c>
      <c r="B4811" s="1">
        <v>45508</v>
      </c>
      <c r="C4811" s="7" t="str">
        <f>TEXT(tb_vendas[[#This Row],[Data do Pedido]],"aaaa-mm")</f>
        <v>2024-08</v>
      </c>
      <c r="D4811" s="1" t="s">
        <v>6591</v>
      </c>
      <c r="E4811" t="s">
        <v>17</v>
      </c>
      <c r="F4811" t="s">
        <v>35</v>
      </c>
      <c r="G4811" t="s">
        <v>44</v>
      </c>
      <c r="H4811" t="s">
        <v>46</v>
      </c>
      <c r="I4811" t="s">
        <v>59</v>
      </c>
      <c r="J4811" t="s">
        <v>70</v>
      </c>
      <c r="K4811" t="s">
        <v>71</v>
      </c>
      <c r="L4811">
        <v>69</v>
      </c>
      <c r="M4811" s="5">
        <v>74.010000000000005</v>
      </c>
      <c r="N4811" s="5">
        <f t="shared" si="75"/>
        <v>5106.6900000000005</v>
      </c>
      <c r="O4811" s="5">
        <v>25.431324351704891</v>
      </c>
      <c r="P4811" s="5">
        <f>tb_vendas[[#This Row],[Quantidade]]*tb_vendas[[#This Row],[Custo Unitário]]</f>
        <v>1754.7613802676374</v>
      </c>
      <c r="Q4811" s="5">
        <f>tb_vendas[[#This Row],[Valor Total]]-tb_vendas[[#This Row],[Custo Total]]</f>
        <v>3351.9286197323631</v>
      </c>
      <c r="R4811" s="2">
        <v>8</v>
      </c>
      <c r="S4811" s="3">
        <v>10</v>
      </c>
      <c r="T4811" t="s">
        <v>79</v>
      </c>
      <c r="U4811" t="s">
        <v>82</v>
      </c>
    </row>
    <row r="4812" spans="1:21" x14ac:dyDescent="0.3">
      <c r="A4812" s="3" t="s">
        <v>4896</v>
      </c>
      <c r="B4812" s="1">
        <v>45508</v>
      </c>
      <c r="C4812" s="7" t="str">
        <f>TEXT(tb_vendas[[#This Row],[Data do Pedido]],"aaaa-mm")</f>
        <v>2024-08</v>
      </c>
      <c r="D4812" s="1" t="s">
        <v>6588</v>
      </c>
      <c r="E4812" t="s">
        <v>17</v>
      </c>
      <c r="F4812" t="s">
        <v>36</v>
      </c>
      <c r="G4812" t="s">
        <v>39</v>
      </c>
      <c r="H4812" t="s">
        <v>45</v>
      </c>
      <c r="I4812" t="s">
        <v>51</v>
      </c>
      <c r="J4812" t="s">
        <v>65</v>
      </c>
      <c r="K4812" t="s">
        <v>75</v>
      </c>
      <c r="L4812">
        <v>10</v>
      </c>
      <c r="M4812" s="5">
        <v>50.27</v>
      </c>
      <c r="N4812" s="5">
        <f t="shared" si="75"/>
        <v>502.70000000000005</v>
      </c>
      <c r="O4812" s="5">
        <v>35.742951673534847</v>
      </c>
      <c r="P4812" s="5">
        <f>tb_vendas[[#This Row],[Quantidade]]*tb_vendas[[#This Row],[Custo Unitário]]</f>
        <v>357.42951673534844</v>
      </c>
      <c r="Q4812" s="5">
        <f>tb_vendas[[#This Row],[Valor Total]]-tb_vendas[[#This Row],[Custo Total]]</f>
        <v>145.2704832646516</v>
      </c>
      <c r="R4812" s="2">
        <v>9</v>
      </c>
      <c r="S4812" s="3">
        <v>8</v>
      </c>
      <c r="T4812" t="s">
        <v>81</v>
      </c>
      <c r="U4812" t="s">
        <v>85</v>
      </c>
    </row>
    <row r="4813" spans="1:21" x14ac:dyDescent="0.3">
      <c r="A4813" s="3" t="s">
        <v>4897</v>
      </c>
      <c r="B4813" s="1">
        <v>45509</v>
      </c>
      <c r="C4813" s="7" t="str">
        <f>TEXT(tb_vendas[[#This Row],[Data do Pedido]],"aaaa-mm")</f>
        <v>2024-08</v>
      </c>
      <c r="D4813" s="1" t="s">
        <v>6593</v>
      </c>
      <c r="E4813" t="s">
        <v>17</v>
      </c>
      <c r="F4813" t="s">
        <v>28</v>
      </c>
      <c r="G4813" t="s">
        <v>43</v>
      </c>
      <c r="H4813" t="s">
        <v>45</v>
      </c>
      <c r="I4813" t="s">
        <v>61</v>
      </c>
      <c r="J4813" t="s">
        <v>68</v>
      </c>
      <c r="K4813" t="s">
        <v>77</v>
      </c>
      <c r="L4813">
        <v>58</v>
      </c>
      <c r="M4813" s="5">
        <v>60.91</v>
      </c>
      <c r="N4813" s="5">
        <f t="shared" si="75"/>
        <v>3532.7799999999997</v>
      </c>
      <c r="O4813" s="5">
        <v>25.515556914617754</v>
      </c>
      <c r="P4813" s="5">
        <f>tb_vendas[[#This Row],[Quantidade]]*tb_vendas[[#This Row],[Custo Unitário]]</f>
        <v>1479.9023010478297</v>
      </c>
      <c r="Q4813" s="5">
        <f>tb_vendas[[#This Row],[Valor Total]]-tb_vendas[[#This Row],[Custo Total]]</f>
        <v>2052.8776989521702</v>
      </c>
      <c r="R4813" s="2">
        <v>2</v>
      </c>
      <c r="S4813" s="3">
        <v>7</v>
      </c>
      <c r="T4813" t="s">
        <v>80</v>
      </c>
      <c r="U4813" t="s">
        <v>84</v>
      </c>
    </row>
    <row r="4814" spans="1:21" x14ac:dyDescent="0.3">
      <c r="A4814" s="3" t="s">
        <v>4898</v>
      </c>
      <c r="B4814" s="1">
        <v>45509</v>
      </c>
      <c r="C4814" s="7" t="str">
        <f>TEXT(tb_vendas[[#This Row],[Data do Pedido]],"aaaa-mm")</f>
        <v>2024-08</v>
      </c>
      <c r="D4814" s="1" t="s">
        <v>6593</v>
      </c>
      <c r="E4814" t="s">
        <v>17</v>
      </c>
      <c r="F4814" t="s">
        <v>29</v>
      </c>
      <c r="G4814" t="s">
        <v>43</v>
      </c>
      <c r="H4814" t="s">
        <v>45</v>
      </c>
      <c r="I4814" t="s">
        <v>52</v>
      </c>
      <c r="J4814" t="s">
        <v>67</v>
      </c>
      <c r="K4814" t="s">
        <v>71</v>
      </c>
      <c r="L4814">
        <v>48</v>
      </c>
      <c r="M4814" s="5">
        <v>3.79</v>
      </c>
      <c r="N4814" s="5">
        <f t="shared" si="75"/>
        <v>181.92000000000002</v>
      </c>
      <c r="O4814" s="5">
        <v>2.2335773754091419</v>
      </c>
      <c r="P4814" s="5">
        <f>tb_vendas[[#This Row],[Quantidade]]*tb_vendas[[#This Row],[Custo Unitário]]</f>
        <v>107.2117140196388</v>
      </c>
      <c r="Q4814" s="5">
        <f>tb_vendas[[#This Row],[Valor Total]]-tb_vendas[[#This Row],[Custo Total]]</f>
        <v>74.708285980361211</v>
      </c>
      <c r="R4814" s="2">
        <v>8</v>
      </c>
      <c r="S4814" s="3">
        <v>7</v>
      </c>
      <c r="T4814" t="s">
        <v>79</v>
      </c>
      <c r="U4814" t="s">
        <v>82</v>
      </c>
    </row>
    <row r="4815" spans="1:21" x14ac:dyDescent="0.3">
      <c r="A4815" s="3" t="s">
        <v>4899</v>
      </c>
      <c r="B4815" s="1">
        <v>45509</v>
      </c>
      <c r="C4815" s="7" t="str">
        <f>TEXT(tb_vendas[[#This Row],[Data do Pedido]],"aaaa-mm")</f>
        <v>2024-08</v>
      </c>
      <c r="D4815" s="1" t="s">
        <v>6593</v>
      </c>
      <c r="E4815" t="s">
        <v>19</v>
      </c>
      <c r="F4815" t="s">
        <v>31</v>
      </c>
      <c r="G4815" t="s">
        <v>40</v>
      </c>
      <c r="H4815" t="s">
        <v>46</v>
      </c>
      <c r="I4815" t="s">
        <v>53</v>
      </c>
      <c r="J4815" t="s">
        <v>67</v>
      </c>
      <c r="K4815" t="s">
        <v>76</v>
      </c>
      <c r="L4815">
        <v>59</v>
      </c>
      <c r="M4815" s="5">
        <v>45.91</v>
      </c>
      <c r="N4815" s="5">
        <f t="shared" si="75"/>
        <v>2708.6899999999996</v>
      </c>
      <c r="O4815" s="5">
        <v>13.787559294455106</v>
      </c>
      <c r="P4815" s="5">
        <f>tb_vendas[[#This Row],[Quantidade]]*tb_vendas[[#This Row],[Custo Unitário]]</f>
        <v>813.46599837285123</v>
      </c>
      <c r="Q4815" s="5">
        <f>tb_vendas[[#This Row],[Valor Total]]-tb_vendas[[#This Row],[Custo Total]]</f>
        <v>1895.2240016271485</v>
      </c>
      <c r="R4815" s="2">
        <v>5</v>
      </c>
      <c r="S4815" s="3">
        <v>7</v>
      </c>
      <c r="T4815" t="s">
        <v>81</v>
      </c>
      <c r="U4815" t="s">
        <v>82</v>
      </c>
    </row>
    <row r="4816" spans="1:21" x14ac:dyDescent="0.3">
      <c r="A4816" s="3" t="s">
        <v>4900</v>
      </c>
      <c r="B4816" s="1">
        <v>45509</v>
      </c>
      <c r="C4816" s="7" t="str">
        <f>TEXT(tb_vendas[[#This Row],[Data do Pedido]],"aaaa-mm")</f>
        <v>2024-08</v>
      </c>
      <c r="D4816" s="1" t="s">
        <v>6590</v>
      </c>
      <c r="E4816" t="s">
        <v>21</v>
      </c>
      <c r="F4816" t="s">
        <v>31</v>
      </c>
      <c r="G4816" t="s">
        <v>40</v>
      </c>
      <c r="H4816" t="s">
        <v>46</v>
      </c>
      <c r="I4816" t="s">
        <v>54</v>
      </c>
      <c r="J4816" t="s">
        <v>68</v>
      </c>
      <c r="K4816" t="s">
        <v>75</v>
      </c>
      <c r="L4816">
        <v>39</v>
      </c>
      <c r="M4816" s="5">
        <v>35.61</v>
      </c>
      <c r="N4816" s="5">
        <f t="shared" si="75"/>
        <v>1388.79</v>
      </c>
      <c r="O4816" s="5">
        <v>9.0304500327071526</v>
      </c>
      <c r="P4816" s="5">
        <f>tb_vendas[[#This Row],[Quantidade]]*tb_vendas[[#This Row],[Custo Unitário]]</f>
        <v>352.18755127557893</v>
      </c>
      <c r="Q4816" s="5">
        <f>tb_vendas[[#This Row],[Valor Total]]-tb_vendas[[#This Row],[Custo Total]]</f>
        <v>1036.602448724421</v>
      </c>
      <c r="R4816" s="2">
        <v>10</v>
      </c>
      <c r="S4816" s="3">
        <v>4</v>
      </c>
      <c r="T4816" t="s">
        <v>79</v>
      </c>
      <c r="U4816" t="s">
        <v>85</v>
      </c>
    </row>
    <row r="4817" spans="1:21" x14ac:dyDescent="0.3">
      <c r="A4817" s="3" t="s">
        <v>4901</v>
      </c>
      <c r="B4817" s="1">
        <v>45509</v>
      </c>
      <c r="C4817" s="7" t="str">
        <f>TEXT(tb_vendas[[#This Row],[Data do Pedido]],"aaaa-mm")</f>
        <v>2024-08</v>
      </c>
      <c r="D4817" s="1" t="s">
        <v>6591</v>
      </c>
      <c r="E4817" t="s">
        <v>20</v>
      </c>
      <c r="F4817" t="s">
        <v>26</v>
      </c>
      <c r="G4817" t="s">
        <v>41</v>
      </c>
      <c r="H4817" t="s">
        <v>45</v>
      </c>
      <c r="I4817" t="s">
        <v>47</v>
      </c>
      <c r="J4817" t="s">
        <v>63</v>
      </c>
      <c r="K4817" t="s">
        <v>77</v>
      </c>
      <c r="L4817">
        <v>42</v>
      </c>
      <c r="M4817" s="5">
        <v>89.9</v>
      </c>
      <c r="N4817" s="5">
        <f t="shared" si="75"/>
        <v>3775.8</v>
      </c>
      <c r="O4817" s="5">
        <v>46.45798390140228</v>
      </c>
      <c r="P4817" s="5">
        <f>tb_vendas[[#This Row],[Quantidade]]*tb_vendas[[#This Row],[Custo Unitário]]</f>
        <v>1951.2353238588958</v>
      </c>
      <c r="Q4817" s="5">
        <f>tb_vendas[[#This Row],[Valor Total]]-tb_vendas[[#This Row],[Custo Total]]</f>
        <v>1824.5646761411044</v>
      </c>
      <c r="R4817" s="2">
        <v>5</v>
      </c>
      <c r="S4817" s="3">
        <v>4</v>
      </c>
      <c r="T4817" t="s">
        <v>80</v>
      </c>
      <c r="U4817" t="s">
        <v>83</v>
      </c>
    </row>
    <row r="4818" spans="1:21" x14ac:dyDescent="0.3">
      <c r="A4818" s="3" t="s">
        <v>4902</v>
      </c>
      <c r="B4818" s="1">
        <v>45510</v>
      </c>
      <c r="C4818" s="7" t="str">
        <f>TEXT(tb_vendas[[#This Row],[Data do Pedido]],"aaaa-mm")</f>
        <v>2024-08</v>
      </c>
      <c r="D4818" s="1" t="s">
        <v>6589</v>
      </c>
      <c r="E4818" t="s">
        <v>22</v>
      </c>
      <c r="F4818" t="s">
        <v>31</v>
      </c>
      <c r="G4818" t="s">
        <v>40</v>
      </c>
      <c r="H4818" t="s">
        <v>46</v>
      </c>
      <c r="I4818" t="s">
        <v>59</v>
      </c>
      <c r="J4818" t="s">
        <v>70</v>
      </c>
      <c r="K4818" t="s">
        <v>78</v>
      </c>
      <c r="L4818">
        <v>24</v>
      </c>
      <c r="M4818" s="5">
        <v>45.23</v>
      </c>
      <c r="N4818" s="5">
        <f t="shared" si="75"/>
        <v>1085.52</v>
      </c>
      <c r="O4818" s="5">
        <v>13.796737545285273</v>
      </c>
      <c r="P4818" s="5">
        <f>tb_vendas[[#This Row],[Quantidade]]*tb_vendas[[#This Row],[Custo Unitário]]</f>
        <v>331.12170108684654</v>
      </c>
      <c r="Q4818" s="5">
        <f>tb_vendas[[#This Row],[Valor Total]]-tb_vendas[[#This Row],[Custo Total]]</f>
        <v>754.39829891315344</v>
      </c>
      <c r="R4818" s="2">
        <v>5</v>
      </c>
      <c r="S4818" s="3">
        <v>7</v>
      </c>
      <c r="T4818" t="s">
        <v>80</v>
      </c>
      <c r="U4818" t="s">
        <v>84</v>
      </c>
    </row>
    <row r="4819" spans="1:21" x14ac:dyDescent="0.3">
      <c r="A4819" s="3" t="s">
        <v>4903</v>
      </c>
      <c r="B4819" s="1">
        <v>45510</v>
      </c>
      <c r="C4819" s="7" t="str">
        <f>TEXT(tb_vendas[[#This Row],[Data do Pedido]],"aaaa-mm")</f>
        <v>2024-08</v>
      </c>
      <c r="D4819" s="1" t="s">
        <v>6593</v>
      </c>
      <c r="E4819" t="s">
        <v>22</v>
      </c>
      <c r="F4819" t="s">
        <v>35</v>
      </c>
      <c r="G4819" t="s">
        <v>44</v>
      </c>
      <c r="H4819" t="s">
        <v>46</v>
      </c>
      <c r="I4819" t="s">
        <v>59</v>
      </c>
      <c r="J4819" t="s">
        <v>70</v>
      </c>
      <c r="K4819" t="s">
        <v>74</v>
      </c>
      <c r="L4819">
        <v>67</v>
      </c>
      <c r="M4819" s="5">
        <v>77.12</v>
      </c>
      <c r="N4819" s="5">
        <f t="shared" si="75"/>
        <v>5167.04</v>
      </c>
      <c r="O4819" s="5">
        <v>21.473133788506317</v>
      </c>
      <c r="P4819" s="5">
        <f>tb_vendas[[#This Row],[Quantidade]]*tb_vendas[[#This Row],[Custo Unitário]]</f>
        <v>1438.6999638299233</v>
      </c>
      <c r="Q4819" s="5">
        <f>tb_vendas[[#This Row],[Valor Total]]-tb_vendas[[#This Row],[Custo Total]]</f>
        <v>3728.3400361700769</v>
      </c>
      <c r="R4819" s="2">
        <v>10</v>
      </c>
      <c r="S4819" s="3">
        <v>5</v>
      </c>
      <c r="T4819" t="s">
        <v>80</v>
      </c>
      <c r="U4819" t="s">
        <v>85</v>
      </c>
    </row>
    <row r="4820" spans="1:21" x14ac:dyDescent="0.3">
      <c r="A4820" s="3" t="s">
        <v>4904</v>
      </c>
      <c r="B4820" s="1">
        <v>45510</v>
      </c>
      <c r="C4820" s="7" t="str">
        <f>TEXT(tb_vendas[[#This Row],[Data do Pedido]],"aaaa-mm")</f>
        <v>2024-08</v>
      </c>
      <c r="D4820" s="1" t="s">
        <v>6592</v>
      </c>
      <c r="E4820" t="s">
        <v>17</v>
      </c>
      <c r="F4820" t="s">
        <v>32</v>
      </c>
      <c r="G4820" t="s">
        <v>39</v>
      </c>
      <c r="H4820" t="s">
        <v>45</v>
      </c>
      <c r="I4820" t="s">
        <v>47</v>
      </c>
      <c r="J4820" t="s">
        <v>63</v>
      </c>
      <c r="K4820" t="s">
        <v>75</v>
      </c>
      <c r="L4820">
        <v>54</v>
      </c>
      <c r="M4820" s="5">
        <v>99.29</v>
      </c>
      <c r="N4820" s="5">
        <f t="shared" si="75"/>
        <v>5361.6600000000008</v>
      </c>
      <c r="O4820" s="5">
        <v>26.773585925161157</v>
      </c>
      <c r="P4820" s="5">
        <f>tb_vendas[[#This Row],[Quantidade]]*tb_vendas[[#This Row],[Custo Unitário]]</f>
        <v>1445.7736399587025</v>
      </c>
      <c r="Q4820" s="5">
        <f>tb_vendas[[#This Row],[Valor Total]]-tb_vendas[[#This Row],[Custo Total]]</f>
        <v>3915.8863600412983</v>
      </c>
      <c r="R4820" s="2">
        <v>10</v>
      </c>
      <c r="S4820" s="3">
        <v>1</v>
      </c>
      <c r="T4820" t="s">
        <v>79</v>
      </c>
      <c r="U4820" t="s">
        <v>83</v>
      </c>
    </row>
    <row r="4821" spans="1:21" x14ac:dyDescent="0.3">
      <c r="A4821" s="3" t="s">
        <v>4905</v>
      </c>
      <c r="B4821" s="1">
        <v>45510</v>
      </c>
      <c r="C4821" s="7" t="str">
        <f>TEXT(tb_vendas[[#This Row],[Data do Pedido]],"aaaa-mm")</f>
        <v>2024-08</v>
      </c>
      <c r="D4821" s="1" t="s">
        <v>6593</v>
      </c>
      <c r="E4821" t="s">
        <v>17</v>
      </c>
      <c r="F4821" t="s">
        <v>31</v>
      </c>
      <c r="G4821" t="s">
        <v>40</v>
      </c>
      <c r="H4821" t="s">
        <v>46</v>
      </c>
      <c r="I4821" t="s">
        <v>47</v>
      </c>
      <c r="J4821" t="s">
        <v>63</v>
      </c>
      <c r="K4821" t="s">
        <v>73</v>
      </c>
      <c r="L4821">
        <v>99</v>
      </c>
      <c r="M4821" s="5">
        <v>46.63</v>
      </c>
      <c r="N4821" s="5">
        <f t="shared" si="75"/>
        <v>4616.37</v>
      </c>
      <c r="O4821" s="5">
        <v>26.88492613478023</v>
      </c>
      <c r="P4821" s="5">
        <f>tb_vendas[[#This Row],[Quantidade]]*tb_vendas[[#This Row],[Custo Unitário]]</f>
        <v>2661.6076873432426</v>
      </c>
      <c r="Q4821" s="5">
        <f>tb_vendas[[#This Row],[Valor Total]]-tb_vendas[[#This Row],[Custo Total]]</f>
        <v>1954.7623126567573</v>
      </c>
      <c r="R4821" s="2">
        <v>3</v>
      </c>
      <c r="S4821" s="3">
        <v>0</v>
      </c>
      <c r="T4821" t="s">
        <v>81</v>
      </c>
      <c r="U4821" t="s">
        <v>85</v>
      </c>
    </row>
    <row r="4822" spans="1:21" x14ac:dyDescent="0.3">
      <c r="A4822" s="3" t="s">
        <v>4906</v>
      </c>
      <c r="B4822" s="1">
        <v>45510</v>
      </c>
      <c r="C4822" s="7" t="str">
        <f>TEXT(tb_vendas[[#This Row],[Data do Pedido]],"aaaa-mm")</f>
        <v>2024-08</v>
      </c>
      <c r="D4822" s="1" t="s">
        <v>6588</v>
      </c>
      <c r="E4822" t="s">
        <v>18</v>
      </c>
      <c r="F4822" t="s">
        <v>36</v>
      </c>
      <c r="G4822" t="s">
        <v>39</v>
      </c>
      <c r="H4822" t="s">
        <v>45</v>
      </c>
      <c r="I4822" t="s">
        <v>58</v>
      </c>
      <c r="J4822" t="s">
        <v>64</v>
      </c>
      <c r="K4822" t="s">
        <v>78</v>
      </c>
      <c r="L4822">
        <v>76</v>
      </c>
      <c r="M4822" s="5">
        <v>72.87</v>
      </c>
      <c r="N4822" s="5">
        <f t="shared" si="75"/>
        <v>5538.1200000000008</v>
      </c>
      <c r="O4822" s="5">
        <v>19.368369968095042</v>
      </c>
      <c r="P4822" s="5">
        <f>tb_vendas[[#This Row],[Quantidade]]*tb_vendas[[#This Row],[Custo Unitário]]</f>
        <v>1471.9961175752233</v>
      </c>
      <c r="Q4822" s="5">
        <f>tb_vendas[[#This Row],[Valor Total]]-tb_vendas[[#This Row],[Custo Total]]</f>
        <v>4066.1238824247775</v>
      </c>
      <c r="R4822" s="2">
        <v>3</v>
      </c>
      <c r="S4822" s="3">
        <v>9</v>
      </c>
      <c r="T4822" t="s">
        <v>80</v>
      </c>
      <c r="U4822" t="s">
        <v>84</v>
      </c>
    </row>
    <row r="4823" spans="1:21" x14ac:dyDescent="0.3">
      <c r="A4823" s="3" t="s">
        <v>4907</v>
      </c>
      <c r="B4823" s="1">
        <v>45510</v>
      </c>
      <c r="C4823" s="7" t="str">
        <f>TEXT(tb_vendas[[#This Row],[Data do Pedido]],"aaaa-mm")</f>
        <v>2024-08</v>
      </c>
      <c r="D4823" s="1" t="s">
        <v>6589</v>
      </c>
      <c r="E4823" t="s">
        <v>23</v>
      </c>
      <c r="F4823" t="s">
        <v>28</v>
      </c>
      <c r="G4823" t="s">
        <v>43</v>
      </c>
      <c r="H4823" t="s">
        <v>45</v>
      </c>
      <c r="I4823" t="s">
        <v>55</v>
      </c>
      <c r="J4823" t="s">
        <v>69</v>
      </c>
      <c r="K4823" t="s">
        <v>71</v>
      </c>
      <c r="L4823">
        <v>65</v>
      </c>
      <c r="M4823" s="5">
        <v>72.89</v>
      </c>
      <c r="N4823" s="5">
        <f t="shared" si="75"/>
        <v>4737.8500000000004</v>
      </c>
      <c r="O4823" s="5">
        <v>49.454035092504476</v>
      </c>
      <c r="P4823" s="5">
        <f>tb_vendas[[#This Row],[Quantidade]]*tb_vendas[[#This Row],[Custo Unitário]]</f>
        <v>3214.5122810127909</v>
      </c>
      <c r="Q4823" s="5">
        <f>tb_vendas[[#This Row],[Valor Total]]-tb_vendas[[#This Row],[Custo Total]]</f>
        <v>1523.3377189872094</v>
      </c>
      <c r="R4823" s="2">
        <v>2</v>
      </c>
      <c r="S4823" s="3">
        <v>7</v>
      </c>
      <c r="T4823" t="s">
        <v>79</v>
      </c>
      <c r="U4823" t="s">
        <v>85</v>
      </c>
    </row>
    <row r="4824" spans="1:21" x14ac:dyDescent="0.3">
      <c r="A4824" s="3" t="s">
        <v>4908</v>
      </c>
      <c r="B4824" s="1">
        <v>45510</v>
      </c>
      <c r="C4824" s="7" t="str">
        <f>TEXT(tb_vendas[[#This Row],[Data do Pedido]],"aaaa-mm")</f>
        <v>2024-08</v>
      </c>
      <c r="D4824" s="1" t="s">
        <v>6593</v>
      </c>
      <c r="E4824" t="s">
        <v>18</v>
      </c>
      <c r="F4824" t="s">
        <v>35</v>
      </c>
      <c r="G4824" t="s">
        <v>44</v>
      </c>
      <c r="H4824" t="s">
        <v>46</v>
      </c>
      <c r="I4824" t="s">
        <v>57</v>
      </c>
      <c r="J4824" t="s">
        <v>66</v>
      </c>
      <c r="K4824" t="s">
        <v>78</v>
      </c>
      <c r="L4824">
        <v>67</v>
      </c>
      <c r="M4824" s="5">
        <v>18.3</v>
      </c>
      <c r="N4824" s="5">
        <f t="shared" si="75"/>
        <v>1226.1000000000001</v>
      </c>
      <c r="O4824" s="5">
        <v>11.017766103810933</v>
      </c>
      <c r="P4824" s="5">
        <f>tb_vendas[[#This Row],[Quantidade]]*tb_vendas[[#This Row],[Custo Unitário]]</f>
        <v>738.19032895533257</v>
      </c>
      <c r="Q4824" s="5">
        <f>tb_vendas[[#This Row],[Valor Total]]-tb_vendas[[#This Row],[Custo Total]]</f>
        <v>487.90967104466756</v>
      </c>
      <c r="R4824" s="2">
        <v>1</v>
      </c>
      <c r="S4824" s="3">
        <v>10</v>
      </c>
      <c r="T4824" t="s">
        <v>79</v>
      </c>
      <c r="U4824" t="s">
        <v>83</v>
      </c>
    </row>
    <row r="4825" spans="1:21" x14ac:dyDescent="0.3">
      <c r="A4825" s="3" t="s">
        <v>4909</v>
      </c>
      <c r="B4825" s="1">
        <v>45510</v>
      </c>
      <c r="C4825" s="7" t="str">
        <f>TEXT(tb_vendas[[#This Row],[Data do Pedido]],"aaaa-mm")</f>
        <v>2024-08</v>
      </c>
      <c r="D4825" s="1" t="s">
        <v>6590</v>
      </c>
      <c r="E4825" t="s">
        <v>17</v>
      </c>
      <c r="F4825" t="s">
        <v>38</v>
      </c>
      <c r="G4825" t="s">
        <v>39</v>
      </c>
      <c r="H4825" t="s">
        <v>45</v>
      </c>
      <c r="I4825" t="s">
        <v>62</v>
      </c>
      <c r="J4825" t="s">
        <v>70</v>
      </c>
      <c r="K4825" t="s">
        <v>76</v>
      </c>
      <c r="L4825">
        <v>92</v>
      </c>
      <c r="M4825" s="5">
        <v>85.61</v>
      </c>
      <c r="N4825" s="5">
        <f t="shared" si="75"/>
        <v>7876.12</v>
      </c>
      <c r="O4825" s="5">
        <v>41.099071576158003</v>
      </c>
      <c r="P4825" s="5">
        <f>tb_vendas[[#This Row],[Quantidade]]*tb_vendas[[#This Row],[Custo Unitário]]</f>
        <v>3781.1145850065363</v>
      </c>
      <c r="Q4825" s="5">
        <f>tb_vendas[[#This Row],[Valor Total]]-tb_vendas[[#This Row],[Custo Total]]</f>
        <v>4095.0054149934635</v>
      </c>
      <c r="R4825" s="2">
        <v>8</v>
      </c>
      <c r="S4825" s="3">
        <v>4</v>
      </c>
      <c r="T4825" t="s">
        <v>79</v>
      </c>
      <c r="U4825" t="s">
        <v>83</v>
      </c>
    </row>
    <row r="4826" spans="1:21" x14ac:dyDescent="0.3">
      <c r="A4826" s="3" t="s">
        <v>4910</v>
      </c>
      <c r="B4826" s="1">
        <v>45511</v>
      </c>
      <c r="C4826" s="7" t="str">
        <f>TEXT(tb_vendas[[#This Row],[Data do Pedido]],"aaaa-mm")</f>
        <v>2024-08</v>
      </c>
      <c r="D4826" s="1" t="s">
        <v>6589</v>
      </c>
      <c r="E4826" t="s">
        <v>21</v>
      </c>
      <c r="F4826" t="s">
        <v>32</v>
      </c>
      <c r="G4826" t="s">
        <v>39</v>
      </c>
      <c r="H4826" t="s">
        <v>45</v>
      </c>
      <c r="I4826" t="s">
        <v>57</v>
      </c>
      <c r="J4826" t="s">
        <v>66</v>
      </c>
      <c r="K4826" t="s">
        <v>71</v>
      </c>
      <c r="L4826">
        <v>5</v>
      </c>
      <c r="M4826" s="5">
        <v>83.55</v>
      </c>
      <c r="N4826" s="5">
        <f t="shared" si="75"/>
        <v>417.75</v>
      </c>
      <c r="O4826" s="5">
        <v>39.211329529452875</v>
      </c>
      <c r="P4826" s="5">
        <f>tb_vendas[[#This Row],[Quantidade]]*tb_vendas[[#This Row],[Custo Unitário]]</f>
        <v>196.05664764726438</v>
      </c>
      <c r="Q4826" s="5">
        <f>tb_vendas[[#This Row],[Valor Total]]-tb_vendas[[#This Row],[Custo Total]]</f>
        <v>221.69335235273562</v>
      </c>
      <c r="R4826" s="2">
        <v>2</v>
      </c>
      <c r="S4826" s="3">
        <v>10</v>
      </c>
      <c r="T4826" t="s">
        <v>80</v>
      </c>
      <c r="U4826" t="s">
        <v>82</v>
      </c>
    </row>
    <row r="4827" spans="1:21" x14ac:dyDescent="0.3">
      <c r="A4827" s="3" t="s">
        <v>4911</v>
      </c>
      <c r="B4827" s="1">
        <v>45511</v>
      </c>
      <c r="C4827" s="7" t="str">
        <f>TEXT(tb_vendas[[#This Row],[Data do Pedido]],"aaaa-mm")</f>
        <v>2024-08</v>
      </c>
      <c r="D4827" s="1" t="s">
        <v>6591</v>
      </c>
      <c r="E4827" t="s">
        <v>16</v>
      </c>
      <c r="F4827" t="s">
        <v>24</v>
      </c>
      <c r="G4827" t="s">
        <v>39</v>
      </c>
      <c r="H4827" t="s">
        <v>45</v>
      </c>
      <c r="I4827" t="s">
        <v>48</v>
      </c>
      <c r="J4827" t="s">
        <v>64</v>
      </c>
      <c r="K4827" t="s">
        <v>78</v>
      </c>
      <c r="L4827">
        <v>58</v>
      </c>
      <c r="M4827" s="5">
        <v>60.31</v>
      </c>
      <c r="N4827" s="5">
        <f t="shared" si="75"/>
        <v>3497.98</v>
      </c>
      <c r="O4827" s="5">
        <v>15.262840113894205</v>
      </c>
      <c r="P4827" s="5">
        <f>tb_vendas[[#This Row],[Quantidade]]*tb_vendas[[#This Row],[Custo Unitário]]</f>
        <v>885.24472660586389</v>
      </c>
      <c r="Q4827" s="5">
        <f>tb_vendas[[#This Row],[Valor Total]]-tb_vendas[[#This Row],[Custo Total]]</f>
        <v>2612.7352733941361</v>
      </c>
      <c r="R4827" s="2">
        <v>7</v>
      </c>
      <c r="S4827" s="3">
        <v>4</v>
      </c>
      <c r="T4827" t="s">
        <v>80</v>
      </c>
      <c r="U4827" t="s">
        <v>85</v>
      </c>
    </row>
    <row r="4828" spans="1:21" x14ac:dyDescent="0.3">
      <c r="A4828" s="3" t="s">
        <v>4912</v>
      </c>
      <c r="B4828" s="1">
        <v>45511</v>
      </c>
      <c r="C4828" s="7" t="str">
        <f>TEXT(tb_vendas[[#This Row],[Data do Pedido]],"aaaa-mm")</f>
        <v>2024-08</v>
      </c>
      <c r="D4828" s="1" t="s">
        <v>6590</v>
      </c>
      <c r="E4828" t="s">
        <v>22</v>
      </c>
      <c r="F4828" t="s">
        <v>33</v>
      </c>
      <c r="G4828" t="s">
        <v>42</v>
      </c>
      <c r="H4828" t="s">
        <v>46</v>
      </c>
      <c r="I4828" t="s">
        <v>55</v>
      </c>
      <c r="J4828" t="s">
        <v>69</v>
      </c>
      <c r="K4828" t="s">
        <v>74</v>
      </c>
      <c r="L4828">
        <v>61</v>
      </c>
      <c r="M4828" s="5">
        <v>89.6</v>
      </c>
      <c r="N4828" s="5">
        <f t="shared" si="75"/>
        <v>5465.5999999999995</v>
      </c>
      <c r="O4828" s="5">
        <v>37.952586171322878</v>
      </c>
      <c r="P4828" s="5">
        <f>tb_vendas[[#This Row],[Quantidade]]*tb_vendas[[#This Row],[Custo Unitário]]</f>
        <v>2315.1077564506954</v>
      </c>
      <c r="Q4828" s="5">
        <f>tb_vendas[[#This Row],[Valor Total]]-tb_vendas[[#This Row],[Custo Total]]</f>
        <v>3150.492243549304</v>
      </c>
      <c r="R4828" s="2">
        <v>8</v>
      </c>
      <c r="S4828" s="3">
        <v>6</v>
      </c>
      <c r="T4828" t="s">
        <v>81</v>
      </c>
      <c r="U4828" t="s">
        <v>83</v>
      </c>
    </row>
    <row r="4829" spans="1:21" x14ac:dyDescent="0.3">
      <c r="A4829" s="3" t="s">
        <v>4913</v>
      </c>
      <c r="B4829" s="1">
        <v>45511</v>
      </c>
      <c r="C4829" s="7" t="str">
        <f>TEXT(tb_vendas[[#This Row],[Data do Pedido]],"aaaa-mm")</f>
        <v>2024-08</v>
      </c>
      <c r="D4829" s="1" t="s">
        <v>6589</v>
      </c>
      <c r="E4829" t="s">
        <v>16</v>
      </c>
      <c r="F4829" t="s">
        <v>27</v>
      </c>
      <c r="G4829" t="s">
        <v>42</v>
      </c>
      <c r="H4829" t="s">
        <v>46</v>
      </c>
      <c r="I4829" t="s">
        <v>47</v>
      </c>
      <c r="J4829" t="s">
        <v>63</v>
      </c>
      <c r="K4829" t="s">
        <v>74</v>
      </c>
      <c r="L4829">
        <v>55</v>
      </c>
      <c r="M4829" s="5">
        <v>13.45</v>
      </c>
      <c r="N4829" s="5">
        <f t="shared" si="75"/>
        <v>739.75</v>
      </c>
      <c r="O4829" s="5">
        <v>4.1541286321881916</v>
      </c>
      <c r="P4829" s="5">
        <f>tb_vendas[[#This Row],[Quantidade]]*tb_vendas[[#This Row],[Custo Unitário]]</f>
        <v>228.47707477035053</v>
      </c>
      <c r="Q4829" s="5">
        <f>tb_vendas[[#This Row],[Valor Total]]-tb_vendas[[#This Row],[Custo Total]]</f>
        <v>511.27292522964945</v>
      </c>
      <c r="R4829" s="2">
        <v>2</v>
      </c>
      <c r="S4829" s="3">
        <v>0</v>
      </c>
      <c r="T4829" t="s">
        <v>79</v>
      </c>
      <c r="U4829" t="s">
        <v>82</v>
      </c>
    </row>
    <row r="4830" spans="1:21" x14ac:dyDescent="0.3">
      <c r="A4830" s="3" t="s">
        <v>4914</v>
      </c>
      <c r="B4830" s="1">
        <v>45512</v>
      </c>
      <c r="C4830" s="7" t="str">
        <f>TEXT(tb_vendas[[#This Row],[Data do Pedido]],"aaaa-mm")</f>
        <v>2024-08</v>
      </c>
      <c r="D4830" s="1" t="s">
        <v>6589</v>
      </c>
      <c r="E4830" t="s">
        <v>16</v>
      </c>
      <c r="F4830" t="s">
        <v>37</v>
      </c>
      <c r="G4830" t="s">
        <v>41</v>
      </c>
      <c r="H4830" t="s">
        <v>45</v>
      </c>
      <c r="I4830" t="s">
        <v>57</v>
      </c>
      <c r="J4830" t="s">
        <v>66</v>
      </c>
      <c r="K4830" t="s">
        <v>77</v>
      </c>
      <c r="L4830">
        <v>98</v>
      </c>
      <c r="M4830" s="5">
        <v>46.51</v>
      </c>
      <c r="N4830" s="5">
        <f t="shared" si="75"/>
        <v>4557.9799999999996</v>
      </c>
      <c r="O4830" s="5">
        <v>30.592099317959192</v>
      </c>
      <c r="P4830" s="5">
        <f>tb_vendas[[#This Row],[Quantidade]]*tb_vendas[[#This Row],[Custo Unitário]]</f>
        <v>2998.025733160001</v>
      </c>
      <c r="Q4830" s="5">
        <f>tb_vendas[[#This Row],[Valor Total]]-tb_vendas[[#This Row],[Custo Total]]</f>
        <v>1559.9542668399986</v>
      </c>
      <c r="R4830" s="2">
        <v>6</v>
      </c>
      <c r="S4830" s="3">
        <v>3</v>
      </c>
      <c r="T4830" t="s">
        <v>79</v>
      </c>
      <c r="U4830" t="s">
        <v>83</v>
      </c>
    </row>
    <row r="4831" spans="1:21" x14ac:dyDescent="0.3">
      <c r="A4831" s="3" t="s">
        <v>4915</v>
      </c>
      <c r="B4831" s="1">
        <v>45512</v>
      </c>
      <c r="C4831" s="7" t="str">
        <f>TEXT(tb_vendas[[#This Row],[Data do Pedido]],"aaaa-mm")</f>
        <v>2024-08</v>
      </c>
      <c r="D4831" s="1" t="s">
        <v>6593</v>
      </c>
      <c r="E4831" t="s">
        <v>21</v>
      </c>
      <c r="F4831" t="s">
        <v>35</v>
      </c>
      <c r="G4831" t="s">
        <v>44</v>
      </c>
      <c r="H4831" t="s">
        <v>46</v>
      </c>
      <c r="I4831" t="s">
        <v>62</v>
      </c>
      <c r="J4831" t="s">
        <v>70</v>
      </c>
      <c r="K4831" t="s">
        <v>72</v>
      </c>
      <c r="L4831">
        <v>3</v>
      </c>
      <c r="M4831" s="5">
        <v>76.34</v>
      </c>
      <c r="N4831" s="5">
        <f t="shared" si="75"/>
        <v>229.02</v>
      </c>
      <c r="O4831" s="5">
        <v>58.969196478457604</v>
      </c>
      <c r="P4831" s="5">
        <f>tb_vendas[[#This Row],[Quantidade]]*tb_vendas[[#This Row],[Custo Unitário]]</f>
        <v>176.90758943537281</v>
      </c>
      <c r="Q4831" s="5">
        <f>tb_vendas[[#This Row],[Valor Total]]-tb_vendas[[#This Row],[Custo Total]]</f>
        <v>52.112410564627197</v>
      </c>
      <c r="R4831" s="2">
        <v>9</v>
      </c>
      <c r="S4831" s="3">
        <v>4</v>
      </c>
      <c r="T4831" t="s">
        <v>79</v>
      </c>
      <c r="U4831" t="s">
        <v>83</v>
      </c>
    </row>
    <row r="4832" spans="1:21" x14ac:dyDescent="0.3">
      <c r="A4832" s="3" t="s">
        <v>4916</v>
      </c>
      <c r="B4832" s="1">
        <v>45512</v>
      </c>
      <c r="C4832" s="7" t="str">
        <f>TEXT(tb_vendas[[#This Row],[Data do Pedido]],"aaaa-mm")</f>
        <v>2024-08</v>
      </c>
      <c r="D4832" s="1" t="s">
        <v>6593</v>
      </c>
      <c r="E4832" t="s">
        <v>23</v>
      </c>
      <c r="F4832" t="s">
        <v>26</v>
      </c>
      <c r="G4832" t="s">
        <v>41</v>
      </c>
      <c r="H4832" t="s">
        <v>45</v>
      </c>
      <c r="I4832" t="s">
        <v>59</v>
      </c>
      <c r="J4832" t="s">
        <v>70</v>
      </c>
      <c r="K4832" t="s">
        <v>72</v>
      </c>
      <c r="L4832">
        <v>48</v>
      </c>
      <c r="M4832" s="5">
        <v>49.18</v>
      </c>
      <c r="N4832" s="5">
        <f t="shared" si="75"/>
        <v>2360.64</v>
      </c>
      <c r="O4832" s="5">
        <v>21.251336025826543</v>
      </c>
      <c r="P4832" s="5">
        <f>tb_vendas[[#This Row],[Quantidade]]*tb_vendas[[#This Row],[Custo Unitário]]</f>
        <v>1020.064129239674</v>
      </c>
      <c r="Q4832" s="5">
        <f>tb_vendas[[#This Row],[Valor Total]]-tb_vendas[[#This Row],[Custo Total]]</f>
        <v>1340.5758707603259</v>
      </c>
      <c r="R4832" s="2">
        <v>3</v>
      </c>
      <c r="S4832" s="3">
        <v>1</v>
      </c>
      <c r="T4832" t="s">
        <v>79</v>
      </c>
      <c r="U4832" t="s">
        <v>84</v>
      </c>
    </row>
    <row r="4833" spans="1:21" x14ac:dyDescent="0.3">
      <c r="A4833" s="3" t="s">
        <v>4917</v>
      </c>
      <c r="B4833" s="1">
        <v>45513</v>
      </c>
      <c r="C4833" s="7" t="str">
        <f>TEXT(tb_vendas[[#This Row],[Data do Pedido]],"aaaa-mm")</f>
        <v>2024-08</v>
      </c>
      <c r="D4833" s="1" t="s">
        <v>6593</v>
      </c>
      <c r="E4833" t="s">
        <v>21</v>
      </c>
      <c r="F4833" t="s">
        <v>36</v>
      </c>
      <c r="G4833" t="s">
        <v>39</v>
      </c>
      <c r="H4833" t="s">
        <v>45</v>
      </c>
      <c r="I4833" t="s">
        <v>51</v>
      </c>
      <c r="J4833" t="s">
        <v>65</v>
      </c>
      <c r="K4833" t="s">
        <v>78</v>
      </c>
      <c r="L4833">
        <v>93</v>
      </c>
      <c r="M4833" s="5">
        <v>27.35</v>
      </c>
      <c r="N4833" s="5">
        <f t="shared" si="75"/>
        <v>2543.5500000000002</v>
      </c>
      <c r="O4833" s="5">
        <v>27.012122916941465</v>
      </c>
      <c r="P4833" s="5">
        <f>tb_vendas[[#This Row],[Quantidade]]*tb_vendas[[#This Row],[Custo Unitário]]</f>
        <v>2512.1274312755563</v>
      </c>
      <c r="Q4833" s="5">
        <f>tb_vendas[[#This Row],[Valor Total]]-tb_vendas[[#This Row],[Custo Total]]</f>
        <v>31.422568724443863</v>
      </c>
      <c r="R4833" s="2">
        <v>6</v>
      </c>
      <c r="S4833" s="3">
        <v>0</v>
      </c>
      <c r="T4833" t="s">
        <v>80</v>
      </c>
      <c r="U4833" t="s">
        <v>83</v>
      </c>
    </row>
    <row r="4834" spans="1:21" x14ac:dyDescent="0.3">
      <c r="A4834" s="3" t="s">
        <v>4918</v>
      </c>
      <c r="B4834" s="1">
        <v>45513</v>
      </c>
      <c r="C4834" s="7" t="str">
        <f>TEXT(tb_vendas[[#This Row],[Data do Pedido]],"aaaa-mm")</f>
        <v>2024-08</v>
      </c>
      <c r="D4834" s="1" t="s">
        <v>6591</v>
      </c>
      <c r="E4834" t="s">
        <v>18</v>
      </c>
      <c r="F4834" t="s">
        <v>34</v>
      </c>
      <c r="G4834" t="s">
        <v>40</v>
      </c>
      <c r="H4834" t="s">
        <v>46</v>
      </c>
      <c r="I4834" t="s">
        <v>59</v>
      </c>
      <c r="J4834" t="s">
        <v>70</v>
      </c>
      <c r="K4834" t="s">
        <v>78</v>
      </c>
      <c r="L4834">
        <v>24</v>
      </c>
      <c r="M4834" s="5">
        <v>75.650000000000006</v>
      </c>
      <c r="N4834" s="5">
        <f t="shared" si="75"/>
        <v>1815.6000000000001</v>
      </c>
      <c r="O4834" s="5">
        <v>19.030604073554169</v>
      </c>
      <c r="P4834" s="5">
        <f>tb_vendas[[#This Row],[Quantidade]]*tb_vendas[[#This Row],[Custo Unitário]]</f>
        <v>456.73449776530003</v>
      </c>
      <c r="Q4834" s="5">
        <f>tb_vendas[[#This Row],[Valor Total]]-tb_vendas[[#This Row],[Custo Total]]</f>
        <v>1358.8655022347002</v>
      </c>
      <c r="R4834" s="2">
        <v>3</v>
      </c>
      <c r="S4834" s="3">
        <v>2</v>
      </c>
      <c r="T4834" t="s">
        <v>79</v>
      </c>
      <c r="U4834" t="s">
        <v>82</v>
      </c>
    </row>
    <row r="4835" spans="1:21" x14ac:dyDescent="0.3">
      <c r="A4835" s="3" t="s">
        <v>4919</v>
      </c>
      <c r="B4835" s="1">
        <v>45513</v>
      </c>
      <c r="C4835" s="7" t="str">
        <f>TEXT(tb_vendas[[#This Row],[Data do Pedido]],"aaaa-mm")</f>
        <v>2024-08</v>
      </c>
      <c r="D4835" s="1" t="s">
        <v>6589</v>
      </c>
      <c r="E4835" t="s">
        <v>16</v>
      </c>
      <c r="F4835" t="s">
        <v>37</v>
      </c>
      <c r="G4835" t="s">
        <v>41</v>
      </c>
      <c r="H4835" t="s">
        <v>45</v>
      </c>
      <c r="I4835" t="s">
        <v>50</v>
      </c>
      <c r="J4835" t="s">
        <v>66</v>
      </c>
      <c r="K4835" t="s">
        <v>72</v>
      </c>
      <c r="L4835">
        <v>71</v>
      </c>
      <c r="M4835" s="5">
        <v>57.1</v>
      </c>
      <c r="N4835" s="5">
        <f t="shared" si="75"/>
        <v>4054.1</v>
      </c>
      <c r="O4835" s="5">
        <v>15.722489558922685</v>
      </c>
      <c r="P4835" s="5">
        <f>tb_vendas[[#This Row],[Quantidade]]*tb_vendas[[#This Row],[Custo Unitário]]</f>
        <v>1116.2967586835107</v>
      </c>
      <c r="Q4835" s="5">
        <f>tb_vendas[[#This Row],[Valor Total]]-tb_vendas[[#This Row],[Custo Total]]</f>
        <v>2937.8032413164892</v>
      </c>
      <c r="R4835" s="2">
        <v>1</v>
      </c>
      <c r="S4835" s="3">
        <v>0</v>
      </c>
      <c r="T4835" t="s">
        <v>80</v>
      </c>
      <c r="U4835" t="s">
        <v>85</v>
      </c>
    </row>
    <row r="4836" spans="1:21" x14ac:dyDescent="0.3">
      <c r="A4836" s="3" t="s">
        <v>4920</v>
      </c>
      <c r="B4836" s="1">
        <v>45514</v>
      </c>
      <c r="C4836" s="7" t="str">
        <f>TEXT(tb_vendas[[#This Row],[Data do Pedido]],"aaaa-mm")</f>
        <v>2024-08</v>
      </c>
      <c r="D4836" s="1" t="s">
        <v>6589</v>
      </c>
      <c r="E4836" t="s">
        <v>16</v>
      </c>
      <c r="F4836" t="s">
        <v>32</v>
      </c>
      <c r="G4836" t="s">
        <v>39</v>
      </c>
      <c r="H4836" t="s">
        <v>45</v>
      </c>
      <c r="I4836" t="s">
        <v>57</v>
      </c>
      <c r="J4836" t="s">
        <v>66</v>
      </c>
      <c r="K4836" t="s">
        <v>72</v>
      </c>
      <c r="L4836">
        <v>86</v>
      </c>
      <c r="M4836" s="5">
        <v>45.46</v>
      </c>
      <c r="N4836" s="5">
        <f t="shared" si="75"/>
        <v>3909.56</v>
      </c>
      <c r="O4836" s="5">
        <v>13.673989966886385</v>
      </c>
      <c r="P4836" s="5">
        <f>tb_vendas[[#This Row],[Quantidade]]*tb_vendas[[#This Row],[Custo Unitário]]</f>
        <v>1175.9631371522291</v>
      </c>
      <c r="Q4836" s="5">
        <f>tb_vendas[[#This Row],[Valor Total]]-tb_vendas[[#This Row],[Custo Total]]</f>
        <v>2733.5968628477708</v>
      </c>
      <c r="R4836" s="2">
        <v>4</v>
      </c>
      <c r="S4836" s="3">
        <v>2</v>
      </c>
      <c r="T4836" t="s">
        <v>80</v>
      </c>
      <c r="U4836" t="s">
        <v>82</v>
      </c>
    </row>
    <row r="4837" spans="1:21" x14ac:dyDescent="0.3">
      <c r="A4837" s="3" t="s">
        <v>4921</v>
      </c>
      <c r="B4837" s="1">
        <v>45514</v>
      </c>
      <c r="C4837" s="7" t="str">
        <f>TEXT(tb_vendas[[#This Row],[Data do Pedido]],"aaaa-mm")</f>
        <v>2024-08</v>
      </c>
      <c r="D4837" s="1" t="s">
        <v>6592</v>
      </c>
      <c r="E4837" t="s">
        <v>19</v>
      </c>
      <c r="F4837" t="s">
        <v>31</v>
      </c>
      <c r="G4837" t="s">
        <v>40</v>
      </c>
      <c r="H4837" t="s">
        <v>46</v>
      </c>
      <c r="I4837" t="s">
        <v>48</v>
      </c>
      <c r="J4837" t="s">
        <v>64</v>
      </c>
      <c r="K4837" t="s">
        <v>75</v>
      </c>
      <c r="L4837">
        <v>79</v>
      </c>
      <c r="M4837" s="5">
        <v>26.11</v>
      </c>
      <c r="N4837" s="5">
        <f t="shared" si="75"/>
        <v>2062.69</v>
      </c>
      <c r="O4837" s="5">
        <v>19.905018277639947</v>
      </c>
      <c r="P4837" s="5">
        <f>tb_vendas[[#This Row],[Quantidade]]*tb_vendas[[#This Row],[Custo Unitário]]</f>
        <v>1572.4964439335558</v>
      </c>
      <c r="Q4837" s="5">
        <f>tb_vendas[[#This Row],[Valor Total]]-tb_vendas[[#This Row],[Custo Total]]</f>
        <v>490.19355606644422</v>
      </c>
      <c r="R4837" s="2">
        <v>10</v>
      </c>
      <c r="S4837" s="3">
        <v>8</v>
      </c>
      <c r="T4837" t="s">
        <v>81</v>
      </c>
      <c r="U4837" t="s">
        <v>82</v>
      </c>
    </row>
    <row r="4838" spans="1:21" x14ac:dyDescent="0.3">
      <c r="A4838" s="3" t="s">
        <v>4922</v>
      </c>
      <c r="B4838" s="1">
        <v>45514</v>
      </c>
      <c r="C4838" s="7" t="str">
        <f>TEXT(tb_vendas[[#This Row],[Data do Pedido]],"aaaa-mm")</f>
        <v>2024-08</v>
      </c>
      <c r="D4838" s="1" t="s">
        <v>6592</v>
      </c>
      <c r="E4838" t="s">
        <v>22</v>
      </c>
      <c r="F4838" t="s">
        <v>24</v>
      </c>
      <c r="G4838" t="s">
        <v>39</v>
      </c>
      <c r="H4838" t="s">
        <v>45</v>
      </c>
      <c r="I4838" t="s">
        <v>47</v>
      </c>
      <c r="J4838" t="s">
        <v>63</v>
      </c>
      <c r="K4838" t="s">
        <v>73</v>
      </c>
      <c r="L4838">
        <v>73</v>
      </c>
      <c r="M4838" s="5">
        <v>61.81</v>
      </c>
      <c r="N4838" s="5">
        <f t="shared" si="75"/>
        <v>4512.13</v>
      </c>
      <c r="O4838" s="5">
        <v>31.624572081641531</v>
      </c>
      <c r="P4838" s="5">
        <f>tb_vendas[[#This Row],[Quantidade]]*tb_vendas[[#This Row],[Custo Unitário]]</f>
        <v>2308.5937619598317</v>
      </c>
      <c r="Q4838" s="5">
        <f>tb_vendas[[#This Row],[Valor Total]]-tb_vendas[[#This Row],[Custo Total]]</f>
        <v>2203.5362380401684</v>
      </c>
      <c r="R4838" s="2">
        <v>3</v>
      </c>
      <c r="S4838" s="3">
        <v>8</v>
      </c>
      <c r="T4838" t="s">
        <v>81</v>
      </c>
      <c r="U4838" t="s">
        <v>83</v>
      </c>
    </row>
    <row r="4839" spans="1:21" x14ac:dyDescent="0.3">
      <c r="A4839" s="3" t="s">
        <v>4923</v>
      </c>
      <c r="B4839" s="1">
        <v>45514</v>
      </c>
      <c r="C4839" s="7" t="str">
        <f>TEXT(tb_vendas[[#This Row],[Data do Pedido]],"aaaa-mm")</f>
        <v>2024-08</v>
      </c>
      <c r="D4839" s="1" t="s">
        <v>6590</v>
      </c>
      <c r="E4839" t="s">
        <v>22</v>
      </c>
      <c r="F4839" t="s">
        <v>33</v>
      </c>
      <c r="G4839" t="s">
        <v>42</v>
      </c>
      <c r="H4839" t="s">
        <v>46</v>
      </c>
      <c r="I4839" t="s">
        <v>51</v>
      </c>
      <c r="J4839" t="s">
        <v>65</v>
      </c>
      <c r="K4839" t="s">
        <v>77</v>
      </c>
      <c r="L4839">
        <v>68</v>
      </c>
      <c r="M4839" s="5">
        <v>56.59</v>
      </c>
      <c r="N4839" s="5">
        <f t="shared" si="75"/>
        <v>3848.1200000000003</v>
      </c>
      <c r="O4839" s="5">
        <v>26.920857891154924</v>
      </c>
      <c r="P4839" s="5">
        <f>tb_vendas[[#This Row],[Quantidade]]*tb_vendas[[#This Row],[Custo Unitário]]</f>
        <v>1830.6183365985348</v>
      </c>
      <c r="Q4839" s="5">
        <f>tb_vendas[[#This Row],[Valor Total]]-tb_vendas[[#This Row],[Custo Total]]</f>
        <v>2017.5016634014655</v>
      </c>
      <c r="R4839" s="2">
        <v>1</v>
      </c>
      <c r="S4839" s="3">
        <v>6</v>
      </c>
      <c r="T4839" t="s">
        <v>80</v>
      </c>
      <c r="U4839" t="s">
        <v>85</v>
      </c>
    </row>
    <row r="4840" spans="1:21" x14ac:dyDescent="0.3">
      <c r="A4840" s="3" t="s">
        <v>4924</v>
      </c>
      <c r="B4840" s="1">
        <v>45515</v>
      </c>
      <c r="C4840" s="7" t="str">
        <f>TEXT(tb_vendas[[#This Row],[Data do Pedido]],"aaaa-mm")</f>
        <v>2024-08</v>
      </c>
      <c r="D4840" s="1" t="s">
        <v>6593</v>
      </c>
      <c r="E4840" t="s">
        <v>22</v>
      </c>
      <c r="F4840" t="s">
        <v>24</v>
      </c>
      <c r="G4840" t="s">
        <v>39</v>
      </c>
      <c r="H4840" t="s">
        <v>45</v>
      </c>
      <c r="I4840" t="s">
        <v>55</v>
      </c>
      <c r="J4840" t="s">
        <v>69</v>
      </c>
      <c r="K4840" t="s">
        <v>78</v>
      </c>
      <c r="L4840">
        <v>40</v>
      </c>
      <c r="M4840" s="5">
        <v>16.899999999999999</v>
      </c>
      <c r="N4840" s="5">
        <f t="shared" si="75"/>
        <v>676</v>
      </c>
      <c r="O4840" s="5">
        <v>5.6742566496585809</v>
      </c>
      <c r="P4840" s="5">
        <f>tb_vendas[[#This Row],[Quantidade]]*tb_vendas[[#This Row],[Custo Unitário]]</f>
        <v>226.97026598634324</v>
      </c>
      <c r="Q4840" s="5">
        <f>tb_vendas[[#This Row],[Valor Total]]-tb_vendas[[#This Row],[Custo Total]]</f>
        <v>449.02973401365676</v>
      </c>
      <c r="R4840" s="2">
        <v>4</v>
      </c>
      <c r="S4840" s="3">
        <v>5</v>
      </c>
      <c r="T4840" t="s">
        <v>81</v>
      </c>
      <c r="U4840" t="s">
        <v>82</v>
      </c>
    </row>
    <row r="4841" spans="1:21" x14ac:dyDescent="0.3">
      <c r="A4841" s="3" t="s">
        <v>4925</v>
      </c>
      <c r="B4841" s="1">
        <v>45516</v>
      </c>
      <c r="C4841" s="7" t="str">
        <f>TEXT(tb_vendas[[#This Row],[Data do Pedido]],"aaaa-mm")</f>
        <v>2024-08</v>
      </c>
      <c r="D4841" s="1" t="s">
        <v>6591</v>
      </c>
      <c r="E4841" t="s">
        <v>17</v>
      </c>
      <c r="F4841" t="s">
        <v>31</v>
      </c>
      <c r="G4841" t="s">
        <v>40</v>
      </c>
      <c r="H4841" t="s">
        <v>46</v>
      </c>
      <c r="I4841" t="s">
        <v>51</v>
      </c>
      <c r="J4841" t="s">
        <v>65</v>
      </c>
      <c r="K4841" t="s">
        <v>74</v>
      </c>
      <c r="L4841">
        <v>63</v>
      </c>
      <c r="M4841" s="5">
        <v>49.18</v>
      </c>
      <c r="N4841" s="5">
        <f t="shared" si="75"/>
        <v>3098.34</v>
      </c>
      <c r="O4841" s="5">
        <v>12.988369718767398</v>
      </c>
      <c r="P4841" s="5">
        <f>tb_vendas[[#This Row],[Quantidade]]*tb_vendas[[#This Row],[Custo Unitário]]</f>
        <v>818.26729228234603</v>
      </c>
      <c r="Q4841" s="5">
        <f>tb_vendas[[#This Row],[Valor Total]]-tb_vendas[[#This Row],[Custo Total]]</f>
        <v>2280.0727077176543</v>
      </c>
      <c r="R4841" s="2">
        <v>6</v>
      </c>
      <c r="S4841" s="3">
        <v>1</v>
      </c>
      <c r="T4841" t="s">
        <v>80</v>
      </c>
      <c r="U4841" t="s">
        <v>82</v>
      </c>
    </row>
    <row r="4842" spans="1:21" x14ac:dyDescent="0.3">
      <c r="A4842" s="3" t="s">
        <v>4926</v>
      </c>
      <c r="B4842" s="1">
        <v>45516</v>
      </c>
      <c r="C4842" s="7" t="str">
        <f>TEXT(tb_vendas[[#This Row],[Data do Pedido]],"aaaa-mm")</f>
        <v>2024-08</v>
      </c>
      <c r="D4842" s="1" t="s">
        <v>6592</v>
      </c>
      <c r="E4842" t="s">
        <v>19</v>
      </c>
      <c r="F4842" t="s">
        <v>24</v>
      </c>
      <c r="G4842" t="s">
        <v>39</v>
      </c>
      <c r="H4842" t="s">
        <v>45</v>
      </c>
      <c r="I4842" t="s">
        <v>47</v>
      </c>
      <c r="J4842" t="s">
        <v>63</v>
      </c>
      <c r="K4842" t="s">
        <v>76</v>
      </c>
      <c r="L4842">
        <v>81</v>
      </c>
      <c r="M4842" s="5">
        <v>61.28</v>
      </c>
      <c r="N4842" s="5">
        <f t="shared" si="75"/>
        <v>4963.68</v>
      </c>
      <c r="O4842" s="5">
        <v>60.368108149403199</v>
      </c>
      <c r="P4842" s="5">
        <f>tb_vendas[[#This Row],[Quantidade]]*tb_vendas[[#This Row],[Custo Unitário]]</f>
        <v>4889.8167601016594</v>
      </c>
      <c r="Q4842" s="5">
        <f>tb_vendas[[#This Row],[Valor Total]]-tb_vendas[[#This Row],[Custo Total]]</f>
        <v>73.863239898340908</v>
      </c>
      <c r="R4842" s="2">
        <v>8</v>
      </c>
      <c r="S4842" s="3">
        <v>1</v>
      </c>
      <c r="T4842" t="s">
        <v>80</v>
      </c>
      <c r="U4842" t="s">
        <v>82</v>
      </c>
    </row>
    <row r="4843" spans="1:21" x14ac:dyDescent="0.3">
      <c r="A4843" s="3" t="s">
        <v>4927</v>
      </c>
      <c r="B4843" s="1">
        <v>45516</v>
      </c>
      <c r="C4843" s="7" t="str">
        <f>TEXT(tb_vendas[[#This Row],[Data do Pedido]],"aaaa-mm")</f>
        <v>2024-08</v>
      </c>
      <c r="D4843" s="1" t="s">
        <v>6592</v>
      </c>
      <c r="E4843" t="s">
        <v>16</v>
      </c>
      <c r="F4843" t="s">
        <v>33</v>
      </c>
      <c r="G4843" t="s">
        <v>42</v>
      </c>
      <c r="H4843" t="s">
        <v>46</v>
      </c>
      <c r="I4843" t="s">
        <v>51</v>
      </c>
      <c r="J4843" t="s">
        <v>65</v>
      </c>
      <c r="K4843" t="s">
        <v>72</v>
      </c>
      <c r="L4843">
        <v>34</v>
      </c>
      <c r="M4843" s="5">
        <v>91.01</v>
      </c>
      <c r="N4843" s="5">
        <f t="shared" si="75"/>
        <v>3094.34</v>
      </c>
      <c r="O4843" s="5">
        <v>44.944202545720962</v>
      </c>
      <c r="P4843" s="5">
        <f>tb_vendas[[#This Row],[Quantidade]]*tb_vendas[[#This Row],[Custo Unitário]]</f>
        <v>1528.1028865545127</v>
      </c>
      <c r="Q4843" s="5">
        <f>tb_vendas[[#This Row],[Valor Total]]-tb_vendas[[#This Row],[Custo Total]]</f>
        <v>1566.2371134454875</v>
      </c>
      <c r="R4843" s="2">
        <v>9</v>
      </c>
      <c r="S4843" s="3">
        <v>9</v>
      </c>
      <c r="T4843" t="s">
        <v>81</v>
      </c>
      <c r="U4843" t="s">
        <v>83</v>
      </c>
    </row>
    <row r="4844" spans="1:21" x14ac:dyDescent="0.3">
      <c r="A4844" s="3" t="s">
        <v>4928</v>
      </c>
      <c r="B4844" s="1">
        <v>45516</v>
      </c>
      <c r="C4844" s="7" t="str">
        <f>TEXT(tb_vendas[[#This Row],[Data do Pedido]],"aaaa-mm")</f>
        <v>2024-08</v>
      </c>
      <c r="D4844" s="1" t="s">
        <v>6589</v>
      </c>
      <c r="E4844" t="s">
        <v>16</v>
      </c>
      <c r="F4844" t="s">
        <v>26</v>
      </c>
      <c r="G4844" t="s">
        <v>41</v>
      </c>
      <c r="H4844" t="s">
        <v>45</v>
      </c>
      <c r="I4844" t="s">
        <v>50</v>
      </c>
      <c r="J4844" t="s">
        <v>66</v>
      </c>
      <c r="K4844" t="s">
        <v>75</v>
      </c>
      <c r="L4844">
        <v>61</v>
      </c>
      <c r="M4844" s="5">
        <v>49.4</v>
      </c>
      <c r="N4844" s="5">
        <f t="shared" si="75"/>
        <v>3013.4</v>
      </c>
      <c r="O4844" s="5">
        <v>14.865043457605006</v>
      </c>
      <c r="P4844" s="5">
        <f>tb_vendas[[#This Row],[Quantidade]]*tb_vendas[[#This Row],[Custo Unitário]]</f>
        <v>906.76765091390541</v>
      </c>
      <c r="Q4844" s="5">
        <f>tb_vendas[[#This Row],[Valor Total]]-tb_vendas[[#This Row],[Custo Total]]</f>
        <v>2106.6323490860946</v>
      </c>
      <c r="R4844" s="2">
        <v>2</v>
      </c>
      <c r="S4844" s="3">
        <v>4</v>
      </c>
      <c r="T4844" t="s">
        <v>80</v>
      </c>
      <c r="U4844" t="s">
        <v>84</v>
      </c>
    </row>
    <row r="4845" spans="1:21" x14ac:dyDescent="0.3">
      <c r="A4845" s="3" t="s">
        <v>4929</v>
      </c>
      <c r="B4845" s="1">
        <v>45516</v>
      </c>
      <c r="C4845" s="7" t="str">
        <f>TEXT(tb_vendas[[#This Row],[Data do Pedido]],"aaaa-mm")</f>
        <v>2024-08</v>
      </c>
      <c r="D4845" s="1" t="s">
        <v>6588</v>
      </c>
      <c r="E4845" t="s">
        <v>20</v>
      </c>
      <c r="F4845" t="s">
        <v>26</v>
      </c>
      <c r="G4845" t="s">
        <v>41</v>
      </c>
      <c r="H4845" t="s">
        <v>45</v>
      </c>
      <c r="I4845" t="s">
        <v>60</v>
      </c>
      <c r="J4845" t="s">
        <v>69</v>
      </c>
      <c r="K4845" t="s">
        <v>74</v>
      </c>
      <c r="L4845">
        <v>10</v>
      </c>
      <c r="M4845" s="5">
        <v>24.03</v>
      </c>
      <c r="N4845" s="5">
        <f t="shared" si="75"/>
        <v>240.3</v>
      </c>
      <c r="O4845" s="5">
        <v>12.297309388429332</v>
      </c>
      <c r="P4845" s="5">
        <f>tb_vendas[[#This Row],[Quantidade]]*tb_vendas[[#This Row],[Custo Unitário]]</f>
        <v>122.97309388429332</v>
      </c>
      <c r="Q4845" s="5">
        <f>tb_vendas[[#This Row],[Valor Total]]-tb_vendas[[#This Row],[Custo Total]]</f>
        <v>117.32690611570669</v>
      </c>
      <c r="R4845" s="2">
        <v>8</v>
      </c>
      <c r="S4845" s="3">
        <v>2</v>
      </c>
      <c r="T4845" t="s">
        <v>79</v>
      </c>
      <c r="U4845" t="s">
        <v>84</v>
      </c>
    </row>
    <row r="4846" spans="1:21" x14ac:dyDescent="0.3">
      <c r="A4846" s="3" t="s">
        <v>4930</v>
      </c>
      <c r="B4846" s="1">
        <v>45516</v>
      </c>
      <c r="C4846" s="7" t="str">
        <f>TEXT(tb_vendas[[#This Row],[Data do Pedido]],"aaaa-mm")</f>
        <v>2024-08</v>
      </c>
      <c r="D4846" s="1" t="s">
        <v>6593</v>
      </c>
      <c r="E4846" t="s">
        <v>16</v>
      </c>
      <c r="F4846" t="s">
        <v>33</v>
      </c>
      <c r="G4846" t="s">
        <v>42</v>
      </c>
      <c r="H4846" t="s">
        <v>46</v>
      </c>
      <c r="I4846" t="s">
        <v>56</v>
      </c>
      <c r="J4846" t="s">
        <v>63</v>
      </c>
      <c r="K4846" t="s">
        <v>73</v>
      </c>
      <c r="L4846">
        <v>2</v>
      </c>
      <c r="M4846" s="5">
        <v>72.25</v>
      </c>
      <c r="N4846" s="5">
        <f t="shared" si="75"/>
        <v>144.5</v>
      </c>
      <c r="O4846" s="5">
        <v>25.204839533513535</v>
      </c>
      <c r="P4846" s="5">
        <f>tb_vendas[[#This Row],[Quantidade]]*tb_vendas[[#This Row],[Custo Unitário]]</f>
        <v>50.409679067027071</v>
      </c>
      <c r="Q4846" s="5">
        <f>tb_vendas[[#This Row],[Valor Total]]-tb_vendas[[#This Row],[Custo Total]]</f>
        <v>94.090320932972929</v>
      </c>
      <c r="R4846" s="2">
        <v>4</v>
      </c>
      <c r="S4846" s="3">
        <v>3</v>
      </c>
      <c r="T4846" t="s">
        <v>79</v>
      </c>
      <c r="U4846" t="s">
        <v>84</v>
      </c>
    </row>
    <row r="4847" spans="1:21" x14ac:dyDescent="0.3">
      <c r="A4847" s="3" t="s">
        <v>4931</v>
      </c>
      <c r="B4847" s="1">
        <v>45516</v>
      </c>
      <c r="C4847" s="7" t="str">
        <f>TEXT(tb_vendas[[#This Row],[Data do Pedido]],"aaaa-mm")</f>
        <v>2024-08</v>
      </c>
      <c r="D4847" s="1" t="s">
        <v>6591</v>
      </c>
      <c r="E4847" t="s">
        <v>23</v>
      </c>
      <c r="F4847" t="s">
        <v>25</v>
      </c>
      <c r="G4847" t="s">
        <v>40</v>
      </c>
      <c r="H4847" t="s">
        <v>46</v>
      </c>
      <c r="I4847" t="s">
        <v>58</v>
      </c>
      <c r="J4847" t="s">
        <v>64</v>
      </c>
      <c r="K4847" t="s">
        <v>73</v>
      </c>
      <c r="L4847">
        <v>20</v>
      </c>
      <c r="M4847" s="5">
        <v>60.01</v>
      </c>
      <c r="N4847" s="5">
        <f t="shared" si="75"/>
        <v>1200.2</v>
      </c>
      <c r="O4847" s="5">
        <v>28.668819704790099</v>
      </c>
      <c r="P4847" s="5">
        <f>tb_vendas[[#This Row],[Quantidade]]*tb_vendas[[#This Row],[Custo Unitário]]</f>
        <v>573.37639409580197</v>
      </c>
      <c r="Q4847" s="5">
        <f>tb_vendas[[#This Row],[Valor Total]]-tb_vendas[[#This Row],[Custo Total]]</f>
        <v>626.82360590419808</v>
      </c>
      <c r="R4847" s="2">
        <v>4</v>
      </c>
      <c r="S4847" s="3">
        <v>1</v>
      </c>
      <c r="T4847" t="s">
        <v>81</v>
      </c>
      <c r="U4847" t="s">
        <v>82</v>
      </c>
    </row>
    <row r="4848" spans="1:21" x14ac:dyDescent="0.3">
      <c r="A4848" s="3" t="s">
        <v>4932</v>
      </c>
      <c r="B4848" s="1">
        <v>45517</v>
      </c>
      <c r="C4848" s="7" t="str">
        <f>TEXT(tb_vendas[[#This Row],[Data do Pedido]],"aaaa-mm")</f>
        <v>2024-08</v>
      </c>
      <c r="D4848" s="1" t="s">
        <v>6591</v>
      </c>
      <c r="E4848" t="s">
        <v>18</v>
      </c>
      <c r="F4848" t="s">
        <v>33</v>
      </c>
      <c r="G4848" t="s">
        <v>42</v>
      </c>
      <c r="H4848" t="s">
        <v>46</v>
      </c>
      <c r="I4848" t="s">
        <v>59</v>
      </c>
      <c r="J4848" t="s">
        <v>70</v>
      </c>
      <c r="K4848" t="s">
        <v>74</v>
      </c>
      <c r="L4848">
        <v>49</v>
      </c>
      <c r="M4848" s="5">
        <v>15.17</v>
      </c>
      <c r="N4848" s="5">
        <f t="shared" si="75"/>
        <v>743.33</v>
      </c>
      <c r="O4848" s="5">
        <v>4.1758179609798924</v>
      </c>
      <c r="P4848" s="5">
        <f>tb_vendas[[#This Row],[Quantidade]]*tb_vendas[[#This Row],[Custo Unitário]]</f>
        <v>204.61508008801474</v>
      </c>
      <c r="Q4848" s="5">
        <f>tb_vendas[[#This Row],[Valor Total]]-tb_vendas[[#This Row],[Custo Total]]</f>
        <v>538.71491991198536</v>
      </c>
      <c r="R4848" s="2">
        <v>10</v>
      </c>
      <c r="S4848" s="3">
        <v>9</v>
      </c>
      <c r="T4848" t="s">
        <v>80</v>
      </c>
      <c r="U4848" t="s">
        <v>82</v>
      </c>
    </row>
    <row r="4849" spans="1:21" x14ac:dyDescent="0.3">
      <c r="A4849" s="3" t="s">
        <v>4933</v>
      </c>
      <c r="B4849" s="1">
        <v>45517</v>
      </c>
      <c r="C4849" s="7" t="str">
        <f>TEXT(tb_vendas[[#This Row],[Data do Pedido]],"aaaa-mm")</f>
        <v>2024-08</v>
      </c>
      <c r="D4849" s="1" t="s">
        <v>6591</v>
      </c>
      <c r="E4849" t="s">
        <v>22</v>
      </c>
      <c r="F4849" t="s">
        <v>36</v>
      </c>
      <c r="G4849" t="s">
        <v>39</v>
      </c>
      <c r="H4849" t="s">
        <v>45</v>
      </c>
      <c r="I4849" t="s">
        <v>47</v>
      </c>
      <c r="J4849" t="s">
        <v>63</v>
      </c>
      <c r="K4849" t="s">
        <v>75</v>
      </c>
      <c r="L4849">
        <v>40</v>
      </c>
      <c r="M4849" s="5">
        <v>9.25</v>
      </c>
      <c r="N4849" s="5">
        <f t="shared" si="75"/>
        <v>370</v>
      </c>
      <c r="O4849" s="5">
        <v>2.7070687819542112</v>
      </c>
      <c r="P4849" s="5">
        <f>tb_vendas[[#This Row],[Quantidade]]*tb_vendas[[#This Row],[Custo Unitário]]</f>
        <v>108.28275127816845</v>
      </c>
      <c r="Q4849" s="5">
        <f>tb_vendas[[#This Row],[Valor Total]]-tb_vendas[[#This Row],[Custo Total]]</f>
        <v>261.71724872183154</v>
      </c>
      <c r="R4849" s="2">
        <v>2</v>
      </c>
      <c r="S4849" s="3">
        <v>8</v>
      </c>
      <c r="T4849" t="s">
        <v>81</v>
      </c>
      <c r="U4849" t="s">
        <v>82</v>
      </c>
    </row>
    <row r="4850" spans="1:21" x14ac:dyDescent="0.3">
      <c r="A4850" s="3" t="s">
        <v>4934</v>
      </c>
      <c r="B4850" s="1">
        <v>45517</v>
      </c>
      <c r="C4850" s="7" t="str">
        <f>TEXT(tb_vendas[[#This Row],[Data do Pedido]],"aaaa-mm")</f>
        <v>2024-08</v>
      </c>
      <c r="D4850" s="1" t="s">
        <v>6592</v>
      </c>
      <c r="E4850" t="s">
        <v>18</v>
      </c>
      <c r="F4850" t="s">
        <v>33</v>
      </c>
      <c r="G4850" t="s">
        <v>42</v>
      </c>
      <c r="H4850" t="s">
        <v>46</v>
      </c>
      <c r="I4850" t="s">
        <v>57</v>
      </c>
      <c r="J4850" t="s">
        <v>66</v>
      </c>
      <c r="K4850" t="s">
        <v>75</v>
      </c>
      <c r="L4850">
        <v>92</v>
      </c>
      <c r="M4850" s="5">
        <v>43.38</v>
      </c>
      <c r="N4850" s="5">
        <f t="shared" si="75"/>
        <v>3990.96</v>
      </c>
      <c r="O4850" s="5">
        <v>17.123020499321481</v>
      </c>
      <c r="P4850" s="5">
        <f>tb_vendas[[#This Row],[Quantidade]]*tb_vendas[[#This Row],[Custo Unitário]]</f>
        <v>1575.3178859375762</v>
      </c>
      <c r="Q4850" s="5">
        <f>tb_vendas[[#This Row],[Valor Total]]-tb_vendas[[#This Row],[Custo Total]]</f>
        <v>2415.6421140624238</v>
      </c>
      <c r="R4850" s="2">
        <v>6</v>
      </c>
      <c r="S4850" s="3">
        <v>2</v>
      </c>
      <c r="T4850" t="s">
        <v>81</v>
      </c>
      <c r="U4850" t="s">
        <v>85</v>
      </c>
    </row>
    <row r="4851" spans="1:21" x14ac:dyDescent="0.3">
      <c r="A4851" s="3" t="s">
        <v>4935</v>
      </c>
      <c r="B4851" s="1">
        <v>45517</v>
      </c>
      <c r="C4851" s="7" t="str">
        <f>TEXT(tb_vendas[[#This Row],[Data do Pedido]],"aaaa-mm")</f>
        <v>2024-08</v>
      </c>
      <c r="D4851" s="1" t="s">
        <v>6589</v>
      </c>
      <c r="E4851" t="s">
        <v>21</v>
      </c>
      <c r="F4851" t="s">
        <v>36</v>
      </c>
      <c r="G4851" t="s">
        <v>39</v>
      </c>
      <c r="H4851" t="s">
        <v>45</v>
      </c>
      <c r="I4851" t="s">
        <v>53</v>
      </c>
      <c r="J4851" t="s">
        <v>67</v>
      </c>
      <c r="K4851" t="s">
        <v>72</v>
      </c>
      <c r="L4851">
        <v>11</v>
      </c>
      <c r="M4851" s="5">
        <v>11.14</v>
      </c>
      <c r="N4851" s="5">
        <f t="shared" si="75"/>
        <v>122.54</v>
      </c>
      <c r="O4851" s="5">
        <v>3.469763124714957</v>
      </c>
      <c r="P4851" s="5">
        <f>tb_vendas[[#This Row],[Quantidade]]*tb_vendas[[#This Row],[Custo Unitário]]</f>
        <v>38.167394371864525</v>
      </c>
      <c r="Q4851" s="5">
        <f>tb_vendas[[#This Row],[Valor Total]]-tb_vendas[[#This Row],[Custo Total]]</f>
        <v>84.372605628135489</v>
      </c>
      <c r="R4851" s="2">
        <v>6</v>
      </c>
      <c r="S4851" s="3">
        <v>7</v>
      </c>
      <c r="T4851" t="s">
        <v>81</v>
      </c>
      <c r="U4851" t="s">
        <v>85</v>
      </c>
    </row>
    <row r="4852" spans="1:21" x14ac:dyDescent="0.3">
      <c r="A4852" s="3" t="s">
        <v>4936</v>
      </c>
      <c r="B4852" s="1">
        <v>45518</v>
      </c>
      <c r="C4852" s="7" t="str">
        <f>TEXT(tb_vendas[[#This Row],[Data do Pedido]],"aaaa-mm")</f>
        <v>2024-08</v>
      </c>
      <c r="D4852" s="1" t="s">
        <v>6592</v>
      </c>
      <c r="E4852" t="s">
        <v>22</v>
      </c>
      <c r="F4852" t="s">
        <v>28</v>
      </c>
      <c r="G4852" t="s">
        <v>43</v>
      </c>
      <c r="H4852" t="s">
        <v>45</v>
      </c>
      <c r="I4852" t="s">
        <v>55</v>
      </c>
      <c r="J4852" t="s">
        <v>69</v>
      </c>
      <c r="K4852" t="s">
        <v>73</v>
      </c>
      <c r="L4852">
        <v>97</v>
      </c>
      <c r="M4852" s="5">
        <v>58.16</v>
      </c>
      <c r="N4852" s="5">
        <f t="shared" si="75"/>
        <v>5641.5199999999995</v>
      </c>
      <c r="O4852" s="5">
        <v>37.068275537274808</v>
      </c>
      <c r="P4852" s="5">
        <f>tb_vendas[[#This Row],[Quantidade]]*tb_vendas[[#This Row],[Custo Unitário]]</f>
        <v>3595.6227271156563</v>
      </c>
      <c r="Q4852" s="5">
        <f>tb_vendas[[#This Row],[Valor Total]]-tb_vendas[[#This Row],[Custo Total]]</f>
        <v>2045.8972728843432</v>
      </c>
      <c r="R4852" s="2">
        <v>7</v>
      </c>
      <c r="S4852" s="3">
        <v>4</v>
      </c>
      <c r="T4852" t="s">
        <v>81</v>
      </c>
      <c r="U4852" t="s">
        <v>85</v>
      </c>
    </row>
    <row r="4853" spans="1:21" x14ac:dyDescent="0.3">
      <c r="A4853" s="3" t="s">
        <v>4937</v>
      </c>
      <c r="B4853" s="1">
        <v>45518</v>
      </c>
      <c r="C4853" s="7" t="str">
        <f>TEXT(tb_vendas[[#This Row],[Data do Pedido]],"aaaa-mm")</f>
        <v>2024-08</v>
      </c>
      <c r="D4853" s="1" t="s">
        <v>6590</v>
      </c>
      <c r="E4853" t="s">
        <v>16</v>
      </c>
      <c r="F4853" t="s">
        <v>35</v>
      </c>
      <c r="G4853" t="s">
        <v>44</v>
      </c>
      <c r="H4853" t="s">
        <v>46</v>
      </c>
      <c r="I4853" t="s">
        <v>59</v>
      </c>
      <c r="J4853" t="s">
        <v>70</v>
      </c>
      <c r="K4853" t="s">
        <v>77</v>
      </c>
      <c r="L4853">
        <v>24</v>
      </c>
      <c r="M4853" s="5">
        <v>76.92</v>
      </c>
      <c r="N4853" s="5">
        <f t="shared" si="75"/>
        <v>1846.08</v>
      </c>
      <c r="O4853" s="5">
        <v>34.76375674601335</v>
      </c>
      <c r="P4853" s="5">
        <f>tb_vendas[[#This Row],[Quantidade]]*tb_vendas[[#This Row],[Custo Unitário]]</f>
        <v>834.33016190432045</v>
      </c>
      <c r="Q4853" s="5">
        <f>tb_vendas[[#This Row],[Valor Total]]-tb_vendas[[#This Row],[Custo Total]]</f>
        <v>1011.7498380956795</v>
      </c>
      <c r="R4853" s="2">
        <v>1</v>
      </c>
      <c r="S4853" s="3">
        <v>0</v>
      </c>
      <c r="T4853" t="s">
        <v>80</v>
      </c>
      <c r="U4853" t="s">
        <v>83</v>
      </c>
    </row>
    <row r="4854" spans="1:21" x14ac:dyDescent="0.3">
      <c r="A4854" s="3" t="s">
        <v>4938</v>
      </c>
      <c r="B4854" s="1">
        <v>45518</v>
      </c>
      <c r="C4854" s="7" t="str">
        <f>TEXT(tb_vendas[[#This Row],[Data do Pedido]],"aaaa-mm")</f>
        <v>2024-08</v>
      </c>
      <c r="D4854" s="1" t="s">
        <v>6589</v>
      </c>
      <c r="E4854" t="s">
        <v>17</v>
      </c>
      <c r="F4854" t="s">
        <v>30</v>
      </c>
      <c r="G4854" t="s">
        <v>44</v>
      </c>
      <c r="H4854" t="s">
        <v>46</v>
      </c>
      <c r="I4854" t="s">
        <v>51</v>
      </c>
      <c r="J4854" t="s">
        <v>65</v>
      </c>
      <c r="K4854" t="s">
        <v>71</v>
      </c>
      <c r="L4854">
        <v>7</v>
      </c>
      <c r="M4854" s="5">
        <v>97.4</v>
      </c>
      <c r="N4854" s="5">
        <f t="shared" si="75"/>
        <v>681.80000000000007</v>
      </c>
      <c r="O4854" s="5">
        <v>24.918979464587313</v>
      </c>
      <c r="P4854" s="5">
        <f>tb_vendas[[#This Row],[Quantidade]]*tb_vendas[[#This Row],[Custo Unitário]]</f>
        <v>174.43285625211118</v>
      </c>
      <c r="Q4854" s="5">
        <f>tb_vendas[[#This Row],[Valor Total]]-tb_vendas[[#This Row],[Custo Total]]</f>
        <v>507.36714374788892</v>
      </c>
      <c r="R4854" s="2">
        <v>3</v>
      </c>
      <c r="S4854" s="3">
        <v>2</v>
      </c>
      <c r="T4854" t="s">
        <v>79</v>
      </c>
      <c r="U4854" t="s">
        <v>83</v>
      </c>
    </row>
    <row r="4855" spans="1:21" x14ac:dyDescent="0.3">
      <c r="A4855" s="3" t="s">
        <v>4939</v>
      </c>
      <c r="B4855" s="1">
        <v>45518</v>
      </c>
      <c r="C4855" s="7" t="str">
        <f>TEXT(tb_vendas[[#This Row],[Data do Pedido]],"aaaa-mm")</f>
        <v>2024-08</v>
      </c>
      <c r="D4855" s="1" t="s">
        <v>6589</v>
      </c>
      <c r="E4855" t="s">
        <v>19</v>
      </c>
      <c r="F4855" t="s">
        <v>32</v>
      </c>
      <c r="G4855" t="s">
        <v>39</v>
      </c>
      <c r="H4855" t="s">
        <v>45</v>
      </c>
      <c r="I4855" t="s">
        <v>58</v>
      </c>
      <c r="J4855" t="s">
        <v>64</v>
      </c>
      <c r="K4855" t="s">
        <v>71</v>
      </c>
      <c r="L4855">
        <v>55</v>
      </c>
      <c r="M4855" s="5">
        <v>26.35</v>
      </c>
      <c r="N4855" s="5">
        <f t="shared" si="75"/>
        <v>1449.25</v>
      </c>
      <c r="O4855" s="5">
        <v>9.0406354065604564</v>
      </c>
      <c r="P4855" s="5">
        <f>tb_vendas[[#This Row],[Quantidade]]*tb_vendas[[#This Row],[Custo Unitário]]</f>
        <v>497.23494736082512</v>
      </c>
      <c r="Q4855" s="5">
        <f>tb_vendas[[#This Row],[Valor Total]]-tb_vendas[[#This Row],[Custo Total]]</f>
        <v>952.01505263917488</v>
      </c>
      <c r="R4855" s="2">
        <v>3</v>
      </c>
      <c r="S4855" s="3">
        <v>0</v>
      </c>
      <c r="T4855" t="s">
        <v>79</v>
      </c>
      <c r="U4855" t="s">
        <v>83</v>
      </c>
    </row>
    <row r="4856" spans="1:21" x14ac:dyDescent="0.3">
      <c r="A4856" s="3" t="s">
        <v>4940</v>
      </c>
      <c r="B4856" s="1">
        <v>45518</v>
      </c>
      <c r="C4856" s="7" t="str">
        <f>TEXT(tb_vendas[[#This Row],[Data do Pedido]],"aaaa-mm")</f>
        <v>2024-08</v>
      </c>
      <c r="D4856" s="1" t="s">
        <v>6591</v>
      </c>
      <c r="E4856" t="s">
        <v>18</v>
      </c>
      <c r="F4856" t="s">
        <v>32</v>
      </c>
      <c r="G4856" t="s">
        <v>39</v>
      </c>
      <c r="H4856" t="s">
        <v>45</v>
      </c>
      <c r="I4856" t="s">
        <v>57</v>
      </c>
      <c r="J4856" t="s">
        <v>66</v>
      </c>
      <c r="K4856" t="s">
        <v>76</v>
      </c>
      <c r="L4856">
        <v>42</v>
      </c>
      <c r="M4856" s="5">
        <v>74.040000000000006</v>
      </c>
      <c r="N4856" s="5">
        <f t="shared" si="75"/>
        <v>3109.6800000000003</v>
      </c>
      <c r="O4856" s="5">
        <v>34.252737974965505</v>
      </c>
      <c r="P4856" s="5">
        <f>tb_vendas[[#This Row],[Quantidade]]*tb_vendas[[#This Row],[Custo Unitário]]</f>
        <v>1438.6149949485512</v>
      </c>
      <c r="Q4856" s="5">
        <f>tb_vendas[[#This Row],[Valor Total]]-tb_vendas[[#This Row],[Custo Total]]</f>
        <v>1671.0650050514491</v>
      </c>
      <c r="R4856" s="2">
        <v>3</v>
      </c>
      <c r="S4856" s="3">
        <v>9</v>
      </c>
      <c r="T4856" t="s">
        <v>79</v>
      </c>
      <c r="U4856" t="s">
        <v>84</v>
      </c>
    </row>
    <row r="4857" spans="1:21" x14ac:dyDescent="0.3">
      <c r="A4857" s="3" t="s">
        <v>4941</v>
      </c>
      <c r="B4857" s="1">
        <v>45518</v>
      </c>
      <c r="C4857" s="7" t="str">
        <f>TEXT(tb_vendas[[#This Row],[Data do Pedido]],"aaaa-mm")</f>
        <v>2024-08</v>
      </c>
      <c r="D4857" s="1" t="s">
        <v>6589</v>
      </c>
      <c r="E4857" t="s">
        <v>19</v>
      </c>
      <c r="F4857" t="s">
        <v>30</v>
      </c>
      <c r="G4857" t="s">
        <v>44</v>
      </c>
      <c r="H4857" t="s">
        <v>46</v>
      </c>
      <c r="I4857" t="s">
        <v>48</v>
      </c>
      <c r="J4857" t="s">
        <v>64</v>
      </c>
      <c r="K4857" t="s">
        <v>71</v>
      </c>
      <c r="L4857">
        <v>10</v>
      </c>
      <c r="M4857" s="5">
        <v>74.27</v>
      </c>
      <c r="N4857" s="5">
        <f t="shared" si="75"/>
        <v>742.69999999999993</v>
      </c>
      <c r="O4857" s="5">
        <v>64.578960604384292</v>
      </c>
      <c r="P4857" s="5">
        <f>tb_vendas[[#This Row],[Quantidade]]*tb_vendas[[#This Row],[Custo Unitário]]</f>
        <v>645.78960604384292</v>
      </c>
      <c r="Q4857" s="5">
        <f>tb_vendas[[#This Row],[Valor Total]]-tb_vendas[[#This Row],[Custo Total]]</f>
        <v>96.910393956157009</v>
      </c>
      <c r="R4857" s="2">
        <v>2</v>
      </c>
      <c r="S4857" s="3">
        <v>10</v>
      </c>
      <c r="T4857" t="s">
        <v>80</v>
      </c>
      <c r="U4857" t="s">
        <v>84</v>
      </c>
    </row>
    <row r="4858" spans="1:21" x14ac:dyDescent="0.3">
      <c r="A4858" s="3" t="s">
        <v>4942</v>
      </c>
      <c r="B4858" s="1">
        <v>45519</v>
      </c>
      <c r="C4858" s="7" t="str">
        <f>TEXT(tb_vendas[[#This Row],[Data do Pedido]],"aaaa-mm")</f>
        <v>2024-08</v>
      </c>
      <c r="D4858" s="1" t="s">
        <v>6591</v>
      </c>
      <c r="E4858" t="s">
        <v>16</v>
      </c>
      <c r="F4858" t="s">
        <v>31</v>
      </c>
      <c r="G4858" t="s">
        <v>40</v>
      </c>
      <c r="H4858" t="s">
        <v>46</v>
      </c>
      <c r="I4858" t="s">
        <v>58</v>
      </c>
      <c r="J4858" t="s">
        <v>64</v>
      </c>
      <c r="K4858" t="s">
        <v>73</v>
      </c>
      <c r="L4858">
        <v>95</v>
      </c>
      <c r="M4858" s="5">
        <v>93.73</v>
      </c>
      <c r="N4858" s="5">
        <f t="shared" si="75"/>
        <v>8904.35</v>
      </c>
      <c r="O4858" s="5">
        <v>25.89829647037552</v>
      </c>
      <c r="P4858" s="5">
        <f>tb_vendas[[#This Row],[Quantidade]]*tb_vendas[[#This Row],[Custo Unitário]]</f>
        <v>2460.3381646856742</v>
      </c>
      <c r="Q4858" s="5">
        <f>tb_vendas[[#This Row],[Valor Total]]-tb_vendas[[#This Row],[Custo Total]]</f>
        <v>6444.0118353143262</v>
      </c>
      <c r="R4858" s="2">
        <v>4</v>
      </c>
      <c r="S4858" s="3">
        <v>5</v>
      </c>
      <c r="T4858" t="s">
        <v>81</v>
      </c>
      <c r="U4858" t="s">
        <v>83</v>
      </c>
    </row>
    <row r="4859" spans="1:21" x14ac:dyDescent="0.3">
      <c r="A4859" s="3" t="s">
        <v>4943</v>
      </c>
      <c r="B4859" s="1">
        <v>45519</v>
      </c>
      <c r="C4859" s="7" t="str">
        <f>TEXT(tb_vendas[[#This Row],[Data do Pedido]],"aaaa-mm")</f>
        <v>2024-08</v>
      </c>
      <c r="D4859" s="1" t="s">
        <v>6590</v>
      </c>
      <c r="E4859" t="s">
        <v>22</v>
      </c>
      <c r="F4859" t="s">
        <v>33</v>
      </c>
      <c r="G4859" t="s">
        <v>42</v>
      </c>
      <c r="H4859" t="s">
        <v>46</v>
      </c>
      <c r="I4859" t="s">
        <v>60</v>
      </c>
      <c r="J4859" t="s">
        <v>69</v>
      </c>
      <c r="K4859" t="s">
        <v>75</v>
      </c>
      <c r="L4859">
        <v>70</v>
      </c>
      <c r="M4859" s="5">
        <v>13.93</v>
      </c>
      <c r="N4859" s="5">
        <f t="shared" si="75"/>
        <v>975.1</v>
      </c>
      <c r="O4859" s="5">
        <v>5.9142676414672755</v>
      </c>
      <c r="P4859" s="5">
        <f>tb_vendas[[#This Row],[Quantidade]]*tb_vendas[[#This Row],[Custo Unitário]]</f>
        <v>413.99873490270926</v>
      </c>
      <c r="Q4859" s="5">
        <f>tb_vendas[[#This Row],[Valor Total]]-tb_vendas[[#This Row],[Custo Total]]</f>
        <v>561.10126509729071</v>
      </c>
      <c r="R4859" s="2">
        <v>9</v>
      </c>
      <c r="S4859" s="3">
        <v>4</v>
      </c>
      <c r="T4859" t="s">
        <v>81</v>
      </c>
      <c r="U4859" t="s">
        <v>85</v>
      </c>
    </row>
    <row r="4860" spans="1:21" x14ac:dyDescent="0.3">
      <c r="A4860" s="3" t="s">
        <v>4944</v>
      </c>
      <c r="B4860" s="1">
        <v>45519</v>
      </c>
      <c r="C4860" s="7" t="str">
        <f>TEXT(tb_vendas[[#This Row],[Data do Pedido]],"aaaa-mm")</f>
        <v>2024-08</v>
      </c>
      <c r="D4860" s="1" t="s">
        <v>6588</v>
      </c>
      <c r="E4860" t="s">
        <v>19</v>
      </c>
      <c r="F4860" t="s">
        <v>34</v>
      </c>
      <c r="G4860" t="s">
        <v>40</v>
      </c>
      <c r="H4860" t="s">
        <v>46</v>
      </c>
      <c r="I4860" t="s">
        <v>57</v>
      </c>
      <c r="J4860" t="s">
        <v>66</v>
      </c>
      <c r="K4860" t="s">
        <v>74</v>
      </c>
      <c r="L4860">
        <v>85</v>
      </c>
      <c r="M4860" s="5">
        <v>38.36</v>
      </c>
      <c r="N4860" s="5">
        <f t="shared" si="75"/>
        <v>3260.6</v>
      </c>
      <c r="O4860" s="5">
        <v>12.94913316678309</v>
      </c>
      <c r="P4860" s="5">
        <f>tb_vendas[[#This Row],[Quantidade]]*tb_vendas[[#This Row],[Custo Unitário]]</f>
        <v>1100.6763191765626</v>
      </c>
      <c r="Q4860" s="5">
        <f>tb_vendas[[#This Row],[Valor Total]]-tb_vendas[[#This Row],[Custo Total]]</f>
        <v>2159.9236808234373</v>
      </c>
      <c r="R4860" s="2">
        <v>7</v>
      </c>
      <c r="S4860" s="3">
        <v>6</v>
      </c>
      <c r="T4860" t="s">
        <v>81</v>
      </c>
      <c r="U4860" t="s">
        <v>82</v>
      </c>
    </row>
    <row r="4861" spans="1:21" x14ac:dyDescent="0.3">
      <c r="A4861" s="3" t="s">
        <v>4945</v>
      </c>
      <c r="B4861" s="1">
        <v>45519</v>
      </c>
      <c r="C4861" s="7" t="str">
        <f>TEXT(tb_vendas[[#This Row],[Data do Pedido]],"aaaa-mm")</f>
        <v>2024-08</v>
      </c>
      <c r="D4861" s="1" t="s">
        <v>6591</v>
      </c>
      <c r="E4861" t="s">
        <v>23</v>
      </c>
      <c r="F4861" t="s">
        <v>32</v>
      </c>
      <c r="G4861" t="s">
        <v>39</v>
      </c>
      <c r="H4861" t="s">
        <v>45</v>
      </c>
      <c r="I4861" t="s">
        <v>54</v>
      </c>
      <c r="J4861" t="s">
        <v>68</v>
      </c>
      <c r="K4861" t="s">
        <v>75</v>
      </c>
      <c r="L4861">
        <v>65</v>
      </c>
      <c r="M4861" s="5">
        <v>40.659999999999997</v>
      </c>
      <c r="N4861" s="5">
        <f t="shared" si="75"/>
        <v>2642.8999999999996</v>
      </c>
      <c r="O4861" s="5">
        <v>10.503126804883358</v>
      </c>
      <c r="P4861" s="5">
        <f>tb_vendas[[#This Row],[Quantidade]]*tb_vendas[[#This Row],[Custo Unitário]]</f>
        <v>682.70324231741824</v>
      </c>
      <c r="Q4861" s="5">
        <f>tb_vendas[[#This Row],[Valor Total]]-tb_vendas[[#This Row],[Custo Total]]</f>
        <v>1960.1967576825814</v>
      </c>
      <c r="R4861" s="2">
        <v>2</v>
      </c>
      <c r="S4861" s="3">
        <v>2</v>
      </c>
      <c r="T4861" t="s">
        <v>79</v>
      </c>
      <c r="U4861" t="s">
        <v>82</v>
      </c>
    </row>
    <row r="4862" spans="1:21" x14ac:dyDescent="0.3">
      <c r="A4862" s="3" t="s">
        <v>4946</v>
      </c>
      <c r="B4862" s="1">
        <v>45520</v>
      </c>
      <c r="C4862" s="7" t="str">
        <f>TEXT(tb_vendas[[#This Row],[Data do Pedido]],"aaaa-mm")</f>
        <v>2024-08</v>
      </c>
      <c r="D4862" s="1" t="s">
        <v>6593</v>
      </c>
      <c r="E4862" t="s">
        <v>17</v>
      </c>
      <c r="F4862" t="s">
        <v>36</v>
      </c>
      <c r="G4862" t="s">
        <v>39</v>
      </c>
      <c r="H4862" t="s">
        <v>45</v>
      </c>
      <c r="I4862" t="s">
        <v>62</v>
      </c>
      <c r="J4862" t="s">
        <v>70</v>
      </c>
      <c r="K4862" t="s">
        <v>77</v>
      </c>
      <c r="L4862">
        <v>57</v>
      </c>
      <c r="M4862" s="5">
        <v>75.760000000000005</v>
      </c>
      <c r="N4862" s="5">
        <f t="shared" si="75"/>
        <v>4318.3200000000006</v>
      </c>
      <c r="O4862" s="5">
        <v>32.72911172232827</v>
      </c>
      <c r="P4862" s="5">
        <f>tb_vendas[[#This Row],[Quantidade]]*tb_vendas[[#This Row],[Custo Unitário]]</f>
        <v>1865.5593681727114</v>
      </c>
      <c r="Q4862" s="5">
        <f>tb_vendas[[#This Row],[Valor Total]]-tb_vendas[[#This Row],[Custo Total]]</f>
        <v>2452.7606318272892</v>
      </c>
      <c r="R4862" s="2">
        <v>6</v>
      </c>
      <c r="S4862" s="3">
        <v>10</v>
      </c>
      <c r="T4862" t="s">
        <v>81</v>
      </c>
      <c r="U4862" t="s">
        <v>84</v>
      </c>
    </row>
    <row r="4863" spans="1:21" x14ac:dyDescent="0.3">
      <c r="A4863" s="3" t="s">
        <v>4947</v>
      </c>
      <c r="B4863" s="1">
        <v>45520</v>
      </c>
      <c r="C4863" s="7" t="str">
        <f>TEXT(tb_vendas[[#This Row],[Data do Pedido]],"aaaa-mm")</f>
        <v>2024-08</v>
      </c>
      <c r="D4863" s="1" t="s">
        <v>6590</v>
      </c>
      <c r="E4863" t="s">
        <v>18</v>
      </c>
      <c r="F4863" t="s">
        <v>31</v>
      </c>
      <c r="G4863" t="s">
        <v>40</v>
      </c>
      <c r="H4863" t="s">
        <v>46</v>
      </c>
      <c r="I4863" t="s">
        <v>53</v>
      </c>
      <c r="J4863" t="s">
        <v>67</v>
      </c>
      <c r="K4863" t="s">
        <v>75</v>
      </c>
      <c r="L4863">
        <v>17</v>
      </c>
      <c r="M4863" s="5">
        <v>51.6</v>
      </c>
      <c r="N4863" s="5">
        <f t="shared" si="75"/>
        <v>877.2</v>
      </c>
      <c r="O4863" s="5">
        <v>23.510280177435114</v>
      </c>
      <c r="P4863" s="5">
        <f>tb_vendas[[#This Row],[Quantidade]]*tb_vendas[[#This Row],[Custo Unitário]]</f>
        <v>399.67476301639692</v>
      </c>
      <c r="Q4863" s="5">
        <f>tb_vendas[[#This Row],[Valor Total]]-tb_vendas[[#This Row],[Custo Total]]</f>
        <v>477.52523698360312</v>
      </c>
      <c r="R4863" s="2">
        <v>4</v>
      </c>
      <c r="S4863" s="3">
        <v>8</v>
      </c>
      <c r="T4863" t="s">
        <v>81</v>
      </c>
      <c r="U4863" t="s">
        <v>83</v>
      </c>
    </row>
    <row r="4864" spans="1:21" x14ac:dyDescent="0.3">
      <c r="A4864" s="3" t="s">
        <v>4948</v>
      </c>
      <c r="B4864" s="1">
        <v>45520</v>
      </c>
      <c r="C4864" s="7" t="str">
        <f>TEXT(tb_vendas[[#This Row],[Data do Pedido]],"aaaa-mm")</f>
        <v>2024-08</v>
      </c>
      <c r="D4864" s="1" t="s">
        <v>6592</v>
      </c>
      <c r="E4864" t="s">
        <v>19</v>
      </c>
      <c r="F4864" t="s">
        <v>36</v>
      </c>
      <c r="G4864" t="s">
        <v>39</v>
      </c>
      <c r="H4864" t="s">
        <v>45</v>
      </c>
      <c r="I4864" t="s">
        <v>48</v>
      </c>
      <c r="J4864" t="s">
        <v>64</v>
      </c>
      <c r="K4864" t="s">
        <v>78</v>
      </c>
      <c r="L4864">
        <v>9</v>
      </c>
      <c r="M4864" s="5">
        <v>61.34</v>
      </c>
      <c r="N4864" s="5">
        <f t="shared" si="75"/>
        <v>552.06000000000006</v>
      </c>
      <c r="O4864" s="5">
        <v>16.490284324342344</v>
      </c>
      <c r="P4864" s="5">
        <f>tb_vendas[[#This Row],[Quantidade]]*tb_vendas[[#This Row],[Custo Unitário]]</f>
        <v>148.41255891908111</v>
      </c>
      <c r="Q4864" s="5">
        <f>tb_vendas[[#This Row],[Valor Total]]-tb_vendas[[#This Row],[Custo Total]]</f>
        <v>403.64744108091895</v>
      </c>
      <c r="R4864" s="2">
        <v>7</v>
      </c>
      <c r="S4864" s="3">
        <v>3</v>
      </c>
      <c r="T4864" t="s">
        <v>81</v>
      </c>
      <c r="U4864" t="s">
        <v>83</v>
      </c>
    </row>
    <row r="4865" spans="1:21" x14ac:dyDescent="0.3">
      <c r="A4865" s="3" t="s">
        <v>4949</v>
      </c>
      <c r="B4865" s="1">
        <v>45520</v>
      </c>
      <c r="C4865" s="7" t="str">
        <f>TEXT(tb_vendas[[#This Row],[Data do Pedido]],"aaaa-mm")</f>
        <v>2024-08</v>
      </c>
      <c r="D4865" s="1" t="s">
        <v>6591</v>
      </c>
      <c r="E4865" t="s">
        <v>21</v>
      </c>
      <c r="F4865" t="s">
        <v>27</v>
      </c>
      <c r="G4865" t="s">
        <v>42</v>
      </c>
      <c r="H4865" t="s">
        <v>46</v>
      </c>
      <c r="I4865" t="s">
        <v>58</v>
      </c>
      <c r="J4865" t="s">
        <v>64</v>
      </c>
      <c r="K4865" t="s">
        <v>76</v>
      </c>
      <c r="L4865">
        <v>77</v>
      </c>
      <c r="M4865" s="5">
        <v>5.93</v>
      </c>
      <c r="N4865" s="5">
        <f t="shared" si="75"/>
        <v>456.60999999999996</v>
      </c>
      <c r="O4865" s="5">
        <v>1.6248785041970113</v>
      </c>
      <c r="P4865" s="5">
        <f>tb_vendas[[#This Row],[Quantidade]]*tb_vendas[[#This Row],[Custo Unitário]]</f>
        <v>125.11564482316987</v>
      </c>
      <c r="Q4865" s="5">
        <f>tb_vendas[[#This Row],[Valor Total]]-tb_vendas[[#This Row],[Custo Total]]</f>
        <v>331.49435517683008</v>
      </c>
      <c r="R4865" s="2">
        <v>7</v>
      </c>
      <c r="S4865" s="3">
        <v>6</v>
      </c>
      <c r="T4865" t="s">
        <v>79</v>
      </c>
      <c r="U4865" t="s">
        <v>82</v>
      </c>
    </row>
    <row r="4866" spans="1:21" x14ac:dyDescent="0.3">
      <c r="A4866" s="3" t="s">
        <v>4950</v>
      </c>
      <c r="B4866" s="1">
        <v>45520</v>
      </c>
      <c r="C4866" s="7" t="str">
        <f>TEXT(tb_vendas[[#This Row],[Data do Pedido]],"aaaa-mm")</f>
        <v>2024-08</v>
      </c>
      <c r="D4866" s="1" t="s">
        <v>6589</v>
      </c>
      <c r="E4866" t="s">
        <v>19</v>
      </c>
      <c r="F4866" t="s">
        <v>27</v>
      </c>
      <c r="G4866" t="s">
        <v>42</v>
      </c>
      <c r="H4866" t="s">
        <v>46</v>
      </c>
      <c r="I4866" t="s">
        <v>49</v>
      </c>
      <c r="J4866" t="s">
        <v>65</v>
      </c>
      <c r="K4866" t="s">
        <v>75</v>
      </c>
      <c r="L4866">
        <v>83</v>
      </c>
      <c r="M4866" s="5">
        <v>13.11</v>
      </c>
      <c r="N4866" s="5">
        <f t="shared" si="75"/>
        <v>1088.1299999999999</v>
      </c>
      <c r="O4866" s="5">
        <v>6.5466087619050963</v>
      </c>
      <c r="P4866" s="5">
        <f>tb_vendas[[#This Row],[Quantidade]]*tb_vendas[[#This Row],[Custo Unitário]]</f>
        <v>543.36852723812297</v>
      </c>
      <c r="Q4866" s="5">
        <f>tb_vendas[[#This Row],[Valor Total]]-tb_vendas[[#This Row],[Custo Total]]</f>
        <v>544.76147276187692</v>
      </c>
      <c r="R4866" s="2">
        <v>2</v>
      </c>
      <c r="S4866" s="3">
        <v>2</v>
      </c>
      <c r="T4866" t="s">
        <v>79</v>
      </c>
      <c r="U4866" t="s">
        <v>82</v>
      </c>
    </row>
    <row r="4867" spans="1:21" x14ac:dyDescent="0.3">
      <c r="A4867" s="3" t="s">
        <v>4951</v>
      </c>
      <c r="B4867" s="1">
        <v>45521</v>
      </c>
      <c r="C4867" s="7" t="str">
        <f>TEXT(tb_vendas[[#This Row],[Data do Pedido]],"aaaa-mm")</f>
        <v>2024-08</v>
      </c>
      <c r="D4867" s="1" t="s">
        <v>6589</v>
      </c>
      <c r="E4867" t="s">
        <v>19</v>
      </c>
      <c r="F4867" t="s">
        <v>32</v>
      </c>
      <c r="G4867" t="s">
        <v>39</v>
      </c>
      <c r="H4867" t="s">
        <v>45</v>
      </c>
      <c r="I4867" t="s">
        <v>61</v>
      </c>
      <c r="J4867" t="s">
        <v>68</v>
      </c>
      <c r="K4867" t="s">
        <v>72</v>
      </c>
      <c r="L4867">
        <v>37</v>
      </c>
      <c r="M4867" s="5">
        <v>62.47</v>
      </c>
      <c r="N4867" s="5">
        <f t="shared" ref="N4867:N4930" si="76">L4867*M4867</f>
        <v>2311.39</v>
      </c>
      <c r="O4867" s="5">
        <v>28.537375418607095</v>
      </c>
      <c r="P4867" s="5">
        <f>tb_vendas[[#This Row],[Quantidade]]*tb_vendas[[#This Row],[Custo Unitário]]</f>
        <v>1055.8828904884624</v>
      </c>
      <c r="Q4867" s="5">
        <f>tb_vendas[[#This Row],[Valor Total]]-tb_vendas[[#This Row],[Custo Total]]</f>
        <v>1255.5071095115375</v>
      </c>
      <c r="R4867" s="2">
        <v>10</v>
      </c>
      <c r="S4867" s="3">
        <v>4</v>
      </c>
      <c r="T4867" t="s">
        <v>81</v>
      </c>
      <c r="U4867" t="s">
        <v>84</v>
      </c>
    </row>
    <row r="4868" spans="1:21" x14ac:dyDescent="0.3">
      <c r="A4868" s="3" t="s">
        <v>4952</v>
      </c>
      <c r="B4868" s="1">
        <v>45521</v>
      </c>
      <c r="C4868" s="7" t="str">
        <f>TEXT(tb_vendas[[#This Row],[Data do Pedido]],"aaaa-mm")</f>
        <v>2024-08</v>
      </c>
      <c r="D4868" s="1" t="s">
        <v>6591</v>
      </c>
      <c r="E4868" t="s">
        <v>17</v>
      </c>
      <c r="F4868" t="s">
        <v>27</v>
      </c>
      <c r="G4868" t="s">
        <v>42</v>
      </c>
      <c r="H4868" t="s">
        <v>46</v>
      </c>
      <c r="I4868" t="s">
        <v>62</v>
      </c>
      <c r="J4868" t="s">
        <v>70</v>
      </c>
      <c r="K4868" t="s">
        <v>72</v>
      </c>
      <c r="L4868">
        <v>13</v>
      </c>
      <c r="M4868" s="5">
        <v>46.33</v>
      </c>
      <c r="N4868" s="5">
        <f t="shared" si="76"/>
        <v>602.29</v>
      </c>
      <c r="O4868" s="5">
        <v>34.792103154228499</v>
      </c>
      <c r="P4868" s="5">
        <f>tb_vendas[[#This Row],[Quantidade]]*tb_vendas[[#This Row],[Custo Unitário]]</f>
        <v>452.29734100497046</v>
      </c>
      <c r="Q4868" s="5">
        <f>tb_vendas[[#This Row],[Valor Total]]-tb_vendas[[#This Row],[Custo Total]]</f>
        <v>149.9926589950295</v>
      </c>
      <c r="R4868" s="2">
        <v>6</v>
      </c>
      <c r="S4868" s="3">
        <v>10</v>
      </c>
      <c r="T4868" t="s">
        <v>81</v>
      </c>
      <c r="U4868" t="s">
        <v>82</v>
      </c>
    </row>
    <row r="4869" spans="1:21" x14ac:dyDescent="0.3">
      <c r="A4869" s="3" t="s">
        <v>4953</v>
      </c>
      <c r="B4869" s="1">
        <v>45521</v>
      </c>
      <c r="C4869" s="7" t="str">
        <f>TEXT(tb_vendas[[#This Row],[Data do Pedido]],"aaaa-mm")</f>
        <v>2024-08</v>
      </c>
      <c r="D4869" s="1" t="s">
        <v>6589</v>
      </c>
      <c r="E4869" t="s">
        <v>22</v>
      </c>
      <c r="F4869" t="s">
        <v>33</v>
      </c>
      <c r="G4869" t="s">
        <v>42</v>
      </c>
      <c r="H4869" t="s">
        <v>46</v>
      </c>
      <c r="I4869" t="s">
        <v>48</v>
      </c>
      <c r="J4869" t="s">
        <v>64</v>
      </c>
      <c r="K4869" t="s">
        <v>71</v>
      </c>
      <c r="L4869">
        <v>37</v>
      </c>
      <c r="M4869" s="5">
        <v>52.32</v>
      </c>
      <c r="N4869" s="5">
        <f t="shared" si="76"/>
        <v>1935.84</v>
      </c>
      <c r="O4869" s="5">
        <v>46.043440561785623</v>
      </c>
      <c r="P4869" s="5">
        <f>tb_vendas[[#This Row],[Quantidade]]*tb_vendas[[#This Row],[Custo Unitário]]</f>
        <v>1703.607300786068</v>
      </c>
      <c r="Q4869" s="5">
        <f>tb_vendas[[#This Row],[Valor Total]]-tb_vendas[[#This Row],[Custo Total]]</f>
        <v>232.23269921393194</v>
      </c>
      <c r="R4869" s="2">
        <v>1</v>
      </c>
      <c r="S4869" s="3">
        <v>2</v>
      </c>
      <c r="T4869" t="s">
        <v>81</v>
      </c>
      <c r="U4869" t="s">
        <v>82</v>
      </c>
    </row>
    <row r="4870" spans="1:21" x14ac:dyDescent="0.3">
      <c r="A4870" s="3" t="s">
        <v>4954</v>
      </c>
      <c r="B4870" s="1">
        <v>45521</v>
      </c>
      <c r="C4870" s="7" t="str">
        <f>TEXT(tb_vendas[[#This Row],[Data do Pedido]],"aaaa-mm")</f>
        <v>2024-08</v>
      </c>
      <c r="D4870" s="1" t="s">
        <v>6593</v>
      </c>
      <c r="E4870" t="s">
        <v>17</v>
      </c>
      <c r="F4870" t="s">
        <v>29</v>
      </c>
      <c r="G4870" t="s">
        <v>43</v>
      </c>
      <c r="H4870" t="s">
        <v>45</v>
      </c>
      <c r="I4870" t="s">
        <v>59</v>
      </c>
      <c r="J4870" t="s">
        <v>70</v>
      </c>
      <c r="K4870" t="s">
        <v>76</v>
      </c>
      <c r="L4870">
        <v>41</v>
      </c>
      <c r="M4870" s="5">
        <v>80.75</v>
      </c>
      <c r="N4870" s="5">
        <f t="shared" si="76"/>
        <v>3310.75</v>
      </c>
      <c r="O4870" s="5">
        <v>30.167339328833098</v>
      </c>
      <c r="P4870" s="5">
        <f>tb_vendas[[#This Row],[Quantidade]]*tb_vendas[[#This Row],[Custo Unitário]]</f>
        <v>1236.8609124821571</v>
      </c>
      <c r="Q4870" s="5">
        <f>tb_vendas[[#This Row],[Valor Total]]-tb_vendas[[#This Row],[Custo Total]]</f>
        <v>2073.8890875178431</v>
      </c>
      <c r="R4870" s="2">
        <v>7</v>
      </c>
      <c r="S4870" s="3">
        <v>6</v>
      </c>
      <c r="T4870" t="s">
        <v>79</v>
      </c>
      <c r="U4870" t="s">
        <v>85</v>
      </c>
    </row>
    <row r="4871" spans="1:21" x14ac:dyDescent="0.3">
      <c r="A4871" s="3" t="s">
        <v>4955</v>
      </c>
      <c r="B4871" s="1">
        <v>45521</v>
      </c>
      <c r="C4871" s="7" t="str">
        <f>TEXT(tb_vendas[[#This Row],[Data do Pedido]],"aaaa-mm")</f>
        <v>2024-08</v>
      </c>
      <c r="D4871" s="1" t="s">
        <v>6592</v>
      </c>
      <c r="E4871" t="s">
        <v>16</v>
      </c>
      <c r="F4871" t="s">
        <v>35</v>
      </c>
      <c r="G4871" t="s">
        <v>44</v>
      </c>
      <c r="H4871" t="s">
        <v>46</v>
      </c>
      <c r="I4871" t="s">
        <v>59</v>
      </c>
      <c r="J4871" t="s">
        <v>70</v>
      </c>
      <c r="K4871" t="s">
        <v>73</v>
      </c>
      <c r="L4871">
        <v>19</v>
      </c>
      <c r="M4871" s="5">
        <v>14.94</v>
      </c>
      <c r="N4871" s="5">
        <f t="shared" si="76"/>
        <v>283.86</v>
      </c>
      <c r="O4871" s="5">
        <v>4.9832638923301493</v>
      </c>
      <c r="P4871" s="5">
        <f>tb_vendas[[#This Row],[Quantidade]]*tb_vendas[[#This Row],[Custo Unitário]]</f>
        <v>94.682013954272833</v>
      </c>
      <c r="Q4871" s="5">
        <f>tb_vendas[[#This Row],[Valor Total]]-tb_vendas[[#This Row],[Custo Total]]</f>
        <v>189.17798604572718</v>
      </c>
      <c r="R4871" s="2">
        <v>4</v>
      </c>
      <c r="S4871" s="3">
        <v>10</v>
      </c>
      <c r="T4871" t="s">
        <v>81</v>
      </c>
      <c r="U4871" t="s">
        <v>85</v>
      </c>
    </row>
    <row r="4872" spans="1:21" x14ac:dyDescent="0.3">
      <c r="A4872" s="3" t="s">
        <v>4956</v>
      </c>
      <c r="B4872" s="1">
        <v>45521</v>
      </c>
      <c r="C4872" s="7" t="str">
        <f>TEXT(tb_vendas[[#This Row],[Data do Pedido]],"aaaa-mm")</f>
        <v>2024-08</v>
      </c>
      <c r="D4872" s="1" t="s">
        <v>6593</v>
      </c>
      <c r="E4872" t="s">
        <v>17</v>
      </c>
      <c r="F4872" t="s">
        <v>29</v>
      </c>
      <c r="G4872" t="s">
        <v>43</v>
      </c>
      <c r="H4872" t="s">
        <v>45</v>
      </c>
      <c r="I4872" t="s">
        <v>53</v>
      </c>
      <c r="J4872" t="s">
        <v>67</v>
      </c>
      <c r="K4872" t="s">
        <v>74</v>
      </c>
      <c r="L4872">
        <v>15</v>
      </c>
      <c r="M4872" s="5">
        <v>53.35</v>
      </c>
      <c r="N4872" s="5">
        <f t="shared" si="76"/>
        <v>800.25</v>
      </c>
      <c r="O4872" s="5">
        <v>32.332491326578285</v>
      </c>
      <c r="P4872" s="5">
        <f>tb_vendas[[#This Row],[Quantidade]]*tb_vendas[[#This Row],[Custo Unitário]]</f>
        <v>484.98736989867427</v>
      </c>
      <c r="Q4872" s="5">
        <f>tb_vendas[[#This Row],[Valor Total]]-tb_vendas[[#This Row],[Custo Total]]</f>
        <v>315.26263010132573</v>
      </c>
      <c r="R4872" s="2">
        <v>6</v>
      </c>
      <c r="S4872" s="3">
        <v>0</v>
      </c>
      <c r="T4872" t="s">
        <v>79</v>
      </c>
      <c r="U4872" t="s">
        <v>83</v>
      </c>
    </row>
    <row r="4873" spans="1:21" x14ac:dyDescent="0.3">
      <c r="A4873" s="3" t="s">
        <v>4957</v>
      </c>
      <c r="B4873" s="1">
        <v>45522</v>
      </c>
      <c r="C4873" s="7" t="str">
        <f>TEXT(tb_vendas[[#This Row],[Data do Pedido]],"aaaa-mm")</f>
        <v>2024-08</v>
      </c>
      <c r="D4873" s="1" t="s">
        <v>6589</v>
      </c>
      <c r="E4873" t="s">
        <v>23</v>
      </c>
      <c r="F4873" t="s">
        <v>25</v>
      </c>
      <c r="G4873" t="s">
        <v>40</v>
      </c>
      <c r="H4873" t="s">
        <v>46</v>
      </c>
      <c r="I4873" t="s">
        <v>49</v>
      </c>
      <c r="J4873" t="s">
        <v>65</v>
      </c>
      <c r="K4873" t="s">
        <v>72</v>
      </c>
      <c r="L4873">
        <v>54</v>
      </c>
      <c r="M4873" s="5">
        <v>9.0500000000000007</v>
      </c>
      <c r="N4873" s="5">
        <f t="shared" si="76"/>
        <v>488.70000000000005</v>
      </c>
      <c r="O4873" s="5">
        <v>4.6193753074270445</v>
      </c>
      <c r="P4873" s="5">
        <f>tb_vendas[[#This Row],[Quantidade]]*tb_vendas[[#This Row],[Custo Unitário]]</f>
        <v>249.44626660106042</v>
      </c>
      <c r="Q4873" s="5">
        <f>tb_vendas[[#This Row],[Valor Total]]-tb_vendas[[#This Row],[Custo Total]]</f>
        <v>239.25373339893963</v>
      </c>
      <c r="R4873" s="2">
        <v>1</v>
      </c>
      <c r="S4873" s="3">
        <v>6</v>
      </c>
      <c r="T4873" t="s">
        <v>81</v>
      </c>
      <c r="U4873" t="s">
        <v>82</v>
      </c>
    </row>
    <row r="4874" spans="1:21" x14ac:dyDescent="0.3">
      <c r="A4874" s="3" t="s">
        <v>4958</v>
      </c>
      <c r="B4874" s="1">
        <v>45522</v>
      </c>
      <c r="C4874" s="7" t="str">
        <f>TEXT(tb_vendas[[#This Row],[Data do Pedido]],"aaaa-mm")</f>
        <v>2024-08</v>
      </c>
      <c r="D4874" s="1" t="s">
        <v>6588</v>
      </c>
      <c r="E4874" t="s">
        <v>16</v>
      </c>
      <c r="F4874" t="s">
        <v>33</v>
      </c>
      <c r="G4874" t="s">
        <v>42</v>
      </c>
      <c r="H4874" t="s">
        <v>46</v>
      </c>
      <c r="I4874" t="s">
        <v>49</v>
      </c>
      <c r="J4874" t="s">
        <v>65</v>
      </c>
      <c r="K4874" t="s">
        <v>74</v>
      </c>
      <c r="L4874">
        <v>57</v>
      </c>
      <c r="M4874" s="5">
        <v>98.77</v>
      </c>
      <c r="N4874" s="5">
        <f t="shared" si="76"/>
        <v>5629.8899999999994</v>
      </c>
      <c r="O4874" s="5">
        <v>84.573675017965556</v>
      </c>
      <c r="P4874" s="5">
        <f>tb_vendas[[#This Row],[Quantidade]]*tb_vendas[[#This Row],[Custo Unitário]]</f>
        <v>4820.6994760240368</v>
      </c>
      <c r="Q4874" s="5">
        <f>tb_vendas[[#This Row],[Valor Total]]-tb_vendas[[#This Row],[Custo Total]]</f>
        <v>809.19052397596261</v>
      </c>
      <c r="R4874" s="2">
        <v>4</v>
      </c>
      <c r="S4874" s="3">
        <v>9</v>
      </c>
      <c r="T4874" t="s">
        <v>79</v>
      </c>
      <c r="U4874" t="s">
        <v>84</v>
      </c>
    </row>
    <row r="4875" spans="1:21" x14ac:dyDescent="0.3">
      <c r="A4875" s="3" t="s">
        <v>4959</v>
      </c>
      <c r="B4875" s="1">
        <v>45522</v>
      </c>
      <c r="C4875" s="7" t="str">
        <f>TEXT(tb_vendas[[#This Row],[Data do Pedido]],"aaaa-mm")</f>
        <v>2024-08</v>
      </c>
      <c r="D4875" s="1" t="s">
        <v>6591</v>
      </c>
      <c r="E4875" t="s">
        <v>17</v>
      </c>
      <c r="F4875" t="s">
        <v>31</v>
      </c>
      <c r="G4875" t="s">
        <v>40</v>
      </c>
      <c r="H4875" t="s">
        <v>46</v>
      </c>
      <c r="I4875" t="s">
        <v>49</v>
      </c>
      <c r="J4875" t="s">
        <v>65</v>
      </c>
      <c r="K4875" t="s">
        <v>72</v>
      </c>
      <c r="L4875">
        <v>85</v>
      </c>
      <c r="M4875" s="5">
        <v>95.76</v>
      </c>
      <c r="N4875" s="5">
        <f t="shared" si="76"/>
        <v>8139.6</v>
      </c>
      <c r="O4875" s="5">
        <v>26.826440888447166</v>
      </c>
      <c r="P4875" s="5">
        <f>tb_vendas[[#This Row],[Quantidade]]*tb_vendas[[#This Row],[Custo Unitário]]</f>
        <v>2280.2474755180092</v>
      </c>
      <c r="Q4875" s="5">
        <f>tb_vendas[[#This Row],[Valor Total]]-tb_vendas[[#This Row],[Custo Total]]</f>
        <v>5859.3525244819912</v>
      </c>
      <c r="R4875" s="2">
        <v>6</v>
      </c>
      <c r="S4875" s="3">
        <v>2</v>
      </c>
      <c r="T4875" t="s">
        <v>79</v>
      </c>
      <c r="U4875" t="s">
        <v>85</v>
      </c>
    </row>
    <row r="4876" spans="1:21" x14ac:dyDescent="0.3">
      <c r="A4876" s="3" t="s">
        <v>4960</v>
      </c>
      <c r="B4876" s="1">
        <v>45522</v>
      </c>
      <c r="C4876" s="7" t="str">
        <f>TEXT(tb_vendas[[#This Row],[Data do Pedido]],"aaaa-mm")</f>
        <v>2024-08</v>
      </c>
      <c r="D4876" s="1" t="s">
        <v>6593</v>
      </c>
      <c r="E4876" t="s">
        <v>23</v>
      </c>
      <c r="F4876" t="s">
        <v>36</v>
      </c>
      <c r="G4876" t="s">
        <v>39</v>
      </c>
      <c r="H4876" t="s">
        <v>45</v>
      </c>
      <c r="I4876" t="s">
        <v>55</v>
      </c>
      <c r="J4876" t="s">
        <v>69</v>
      </c>
      <c r="K4876" t="s">
        <v>78</v>
      </c>
      <c r="L4876">
        <v>39</v>
      </c>
      <c r="M4876" s="5">
        <v>9.7899999999999991</v>
      </c>
      <c r="N4876" s="5">
        <f t="shared" si="76"/>
        <v>381.80999999999995</v>
      </c>
      <c r="O4876" s="5">
        <v>3.096730025352616</v>
      </c>
      <c r="P4876" s="5">
        <f>tb_vendas[[#This Row],[Quantidade]]*tb_vendas[[#This Row],[Custo Unitário]]</f>
        <v>120.77247098875202</v>
      </c>
      <c r="Q4876" s="5">
        <f>tb_vendas[[#This Row],[Valor Total]]-tb_vendas[[#This Row],[Custo Total]]</f>
        <v>261.0375290112479</v>
      </c>
      <c r="R4876" s="2">
        <v>10</v>
      </c>
      <c r="S4876" s="3">
        <v>8</v>
      </c>
      <c r="T4876" t="s">
        <v>81</v>
      </c>
      <c r="U4876" t="s">
        <v>83</v>
      </c>
    </row>
    <row r="4877" spans="1:21" x14ac:dyDescent="0.3">
      <c r="A4877" s="3" t="s">
        <v>4961</v>
      </c>
      <c r="B4877" s="1">
        <v>45522</v>
      </c>
      <c r="C4877" s="7" t="str">
        <f>TEXT(tb_vendas[[#This Row],[Data do Pedido]],"aaaa-mm")</f>
        <v>2024-08</v>
      </c>
      <c r="D4877" s="1" t="s">
        <v>6593</v>
      </c>
      <c r="E4877" t="s">
        <v>19</v>
      </c>
      <c r="F4877" t="s">
        <v>25</v>
      </c>
      <c r="G4877" t="s">
        <v>40</v>
      </c>
      <c r="H4877" t="s">
        <v>46</v>
      </c>
      <c r="I4877" t="s">
        <v>49</v>
      </c>
      <c r="J4877" t="s">
        <v>65</v>
      </c>
      <c r="K4877" t="s">
        <v>76</v>
      </c>
      <c r="L4877">
        <v>53</v>
      </c>
      <c r="M4877" s="5">
        <v>59.52</v>
      </c>
      <c r="N4877" s="5">
        <f t="shared" si="76"/>
        <v>3154.56</v>
      </c>
      <c r="O4877" s="5">
        <v>16.550423160076402</v>
      </c>
      <c r="P4877" s="5">
        <f>tb_vendas[[#This Row],[Quantidade]]*tb_vendas[[#This Row],[Custo Unitário]]</f>
        <v>877.17242748404931</v>
      </c>
      <c r="Q4877" s="5">
        <f>tb_vendas[[#This Row],[Valor Total]]-tb_vendas[[#This Row],[Custo Total]]</f>
        <v>2277.3875725159505</v>
      </c>
      <c r="R4877" s="2">
        <v>2</v>
      </c>
      <c r="S4877" s="3">
        <v>4</v>
      </c>
      <c r="T4877" t="s">
        <v>80</v>
      </c>
      <c r="U4877" t="s">
        <v>83</v>
      </c>
    </row>
    <row r="4878" spans="1:21" x14ac:dyDescent="0.3">
      <c r="A4878" s="3" t="s">
        <v>4962</v>
      </c>
      <c r="B4878" s="1">
        <v>45522</v>
      </c>
      <c r="C4878" s="7" t="str">
        <f>TEXT(tb_vendas[[#This Row],[Data do Pedido]],"aaaa-mm")</f>
        <v>2024-08</v>
      </c>
      <c r="D4878" s="1" t="s">
        <v>6590</v>
      </c>
      <c r="E4878" t="s">
        <v>20</v>
      </c>
      <c r="F4878" t="s">
        <v>32</v>
      </c>
      <c r="G4878" t="s">
        <v>39</v>
      </c>
      <c r="H4878" t="s">
        <v>45</v>
      </c>
      <c r="I4878" t="s">
        <v>47</v>
      </c>
      <c r="J4878" t="s">
        <v>63</v>
      </c>
      <c r="K4878" t="s">
        <v>75</v>
      </c>
      <c r="L4878">
        <v>82</v>
      </c>
      <c r="M4878" s="5">
        <v>24.55</v>
      </c>
      <c r="N4878" s="5">
        <f t="shared" si="76"/>
        <v>2013.1000000000001</v>
      </c>
      <c r="O4878" s="5">
        <v>9.7215835675510309</v>
      </c>
      <c r="P4878" s="5">
        <f>tb_vendas[[#This Row],[Quantidade]]*tb_vendas[[#This Row],[Custo Unitário]]</f>
        <v>797.16985253918449</v>
      </c>
      <c r="Q4878" s="5">
        <f>tb_vendas[[#This Row],[Valor Total]]-tb_vendas[[#This Row],[Custo Total]]</f>
        <v>1215.9301474608155</v>
      </c>
      <c r="R4878" s="2">
        <v>6</v>
      </c>
      <c r="S4878" s="3">
        <v>8</v>
      </c>
      <c r="T4878" t="s">
        <v>80</v>
      </c>
      <c r="U4878" t="s">
        <v>85</v>
      </c>
    </row>
    <row r="4879" spans="1:21" x14ac:dyDescent="0.3">
      <c r="A4879" s="3" t="s">
        <v>4963</v>
      </c>
      <c r="B4879" s="1">
        <v>45523</v>
      </c>
      <c r="C4879" s="7" t="str">
        <f>TEXT(tb_vendas[[#This Row],[Data do Pedido]],"aaaa-mm")</f>
        <v>2024-08</v>
      </c>
      <c r="D4879" s="1" t="s">
        <v>6591</v>
      </c>
      <c r="E4879" t="s">
        <v>19</v>
      </c>
      <c r="F4879" t="s">
        <v>27</v>
      </c>
      <c r="G4879" t="s">
        <v>42</v>
      </c>
      <c r="H4879" t="s">
        <v>46</v>
      </c>
      <c r="I4879" t="s">
        <v>53</v>
      </c>
      <c r="J4879" t="s">
        <v>67</v>
      </c>
      <c r="K4879" t="s">
        <v>75</v>
      </c>
      <c r="L4879">
        <v>82</v>
      </c>
      <c r="M4879" s="5">
        <v>70.36</v>
      </c>
      <c r="N4879" s="5">
        <f t="shared" si="76"/>
        <v>5769.5199999999995</v>
      </c>
      <c r="O4879" s="5">
        <v>42.045692428155988</v>
      </c>
      <c r="P4879" s="5">
        <f>tb_vendas[[#This Row],[Quantidade]]*tb_vendas[[#This Row],[Custo Unitário]]</f>
        <v>3447.7467791087911</v>
      </c>
      <c r="Q4879" s="5">
        <f>tb_vendas[[#This Row],[Valor Total]]-tb_vendas[[#This Row],[Custo Total]]</f>
        <v>2321.7732208912084</v>
      </c>
      <c r="R4879" s="2">
        <v>7</v>
      </c>
      <c r="S4879" s="3">
        <v>5</v>
      </c>
      <c r="T4879" t="s">
        <v>81</v>
      </c>
      <c r="U4879" t="s">
        <v>82</v>
      </c>
    </row>
    <row r="4880" spans="1:21" x14ac:dyDescent="0.3">
      <c r="A4880" s="3" t="s">
        <v>4964</v>
      </c>
      <c r="B4880" s="1">
        <v>45523</v>
      </c>
      <c r="C4880" s="7" t="str">
        <f>TEXT(tb_vendas[[#This Row],[Data do Pedido]],"aaaa-mm")</f>
        <v>2024-08</v>
      </c>
      <c r="D4880" s="1" t="s">
        <v>6592</v>
      </c>
      <c r="E4880" t="s">
        <v>18</v>
      </c>
      <c r="F4880" t="s">
        <v>30</v>
      </c>
      <c r="G4880" t="s">
        <v>44</v>
      </c>
      <c r="H4880" t="s">
        <v>46</v>
      </c>
      <c r="I4880" t="s">
        <v>53</v>
      </c>
      <c r="J4880" t="s">
        <v>67</v>
      </c>
      <c r="K4880" t="s">
        <v>75</v>
      </c>
      <c r="L4880">
        <v>80</v>
      </c>
      <c r="M4880" s="5">
        <v>60.67</v>
      </c>
      <c r="N4880" s="5">
        <f t="shared" si="76"/>
        <v>4853.6000000000004</v>
      </c>
      <c r="O4880" s="5">
        <v>18.556833282943263</v>
      </c>
      <c r="P4880" s="5">
        <f>tb_vendas[[#This Row],[Quantidade]]*tb_vendas[[#This Row],[Custo Unitário]]</f>
        <v>1484.546662635461</v>
      </c>
      <c r="Q4880" s="5">
        <f>tb_vendas[[#This Row],[Valor Total]]-tb_vendas[[#This Row],[Custo Total]]</f>
        <v>3369.0533373645394</v>
      </c>
      <c r="R4880" s="2">
        <v>7</v>
      </c>
      <c r="S4880" s="3">
        <v>0</v>
      </c>
      <c r="T4880" t="s">
        <v>79</v>
      </c>
      <c r="U4880" t="s">
        <v>82</v>
      </c>
    </row>
    <row r="4881" spans="1:21" x14ac:dyDescent="0.3">
      <c r="A4881" s="3" t="s">
        <v>4965</v>
      </c>
      <c r="B4881" s="1">
        <v>45523</v>
      </c>
      <c r="C4881" s="7" t="str">
        <f>TEXT(tb_vendas[[#This Row],[Data do Pedido]],"aaaa-mm")</f>
        <v>2024-08</v>
      </c>
      <c r="D4881" s="1" t="s">
        <v>6589</v>
      </c>
      <c r="E4881" t="s">
        <v>21</v>
      </c>
      <c r="F4881" t="s">
        <v>34</v>
      </c>
      <c r="G4881" t="s">
        <v>40</v>
      </c>
      <c r="H4881" t="s">
        <v>46</v>
      </c>
      <c r="I4881" t="s">
        <v>49</v>
      </c>
      <c r="J4881" t="s">
        <v>65</v>
      </c>
      <c r="K4881" t="s">
        <v>71</v>
      </c>
      <c r="L4881">
        <v>18</v>
      </c>
      <c r="M4881" s="5">
        <v>79.56</v>
      </c>
      <c r="N4881" s="5">
        <f t="shared" si="76"/>
        <v>1432.08</v>
      </c>
      <c r="O4881" s="5">
        <v>22.679292302750099</v>
      </c>
      <c r="P4881" s="5">
        <f>tb_vendas[[#This Row],[Quantidade]]*tb_vendas[[#This Row],[Custo Unitário]]</f>
        <v>408.22726144950178</v>
      </c>
      <c r="Q4881" s="5">
        <f>tb_vendas[[#This Row],[Valor Total]]-tb_vendas[[#This Row],[Custo Total]]</f>
        <v>1023.8527385504981</v>
      </c>
      <c r="R4881" s="2">
        <v>9</v>
      </c>
      <c r="S4881" s="3">
        <v>5</v>
      </c>
      <c r="T4881" t="s">
        <v>79</v>
      </c>
      <c r="U4881" t="s">
        <v>85</v>
      </c>
    </row>
    <row r="4882" spans="1:21" x14ac:dyDescent="0.3">
      <c r="A4882" s="3" t="s">
        <v>4966</v>
      </c>
      <c r="B4882" s="1">
        <v>45523</v>
      </c>
      <c r="C4882" s="7" t="str">
        <f>TEXT(tb_vendas[[#This Row],[Data do Pedido]],"aaaa-mm")</f>
        <v>2024-08</v>
      </c>
      <c r="D4882" s="1" t="s">
        <v>6592</v>
      </c>
      <c r="E4882" t="s">
        <v>21</v>
      </c>
      <c r="F4882" t="s">
        <v>36</v>
      </c>
      <c r="G4882" t="s">
        <v>39</v>
      </c>
      <c r="H4882" t="s">
        <v>45</v>
      </c>
      <c r="I4882" t="s">
        <v>54</v>
      </c>
      <c r="J4882" t="s">
        <v>68</v>
      </c>
      <c r="K4882" t="s">
        <v>75</v>
      </c>
      <c r="L4882">
        <v>8</v>
      </c>
      <c r="M4882" s="5">
        <v>87.76</v>
      </c>
      <c r="N4882" s="5">
        <f t="shared" si="76"/>
        <v>702.08</v>
      </c>
      <c r="O4882" s="5">
        <v>32.694382716718259</v>
      </c>
      <c r="P4882" s="5">
        <f>tb_vendas[[#This Row],[Quantidade]]*tb_vendas[[#This Row],[Custo Unitário]]</f>
        <v>261.55506173374607</v>
      </c>
      <c r="Q4882" s="5">
        <f>tb_vendas[[#This Row],[Valor Total]]-tb_vendas[[#This Row],[Custo Total]]</f>
        <v>440.52493826625397</v>
      </c>
      <c r="R4882" s="2">
        <v>10</v>
      </c>
      <c r="S4882" s="3">
        <v>10</v>
      </c>
      <c r="T4882" t="s">
        <v>79</v>
      </c>
      <c r="U4882" t="s">
        <v>83</v>
      </c>
    </row>
    <row r="4883" spans="1:21" x14ac:dyDescent="0.3">
      <c r="A4883" s="3" t="s">
        <v>4967</v>
      </c>
      <c r="B4883" s="1">
        <v>45524</v>
      </c>
      <c r="C4883" s="7" t="str">
        <f>TEXT(tb_vendas[[#This Row],[Data do Pedido]],"aaaa-mm")</f>
        <v>2024-08</v>
      </c>
      <c r="D4883" s="1" t="s">
        <v>6593</v>
      </c>
      <c r="E4883" t="s">
        <v>22</v>
      </c>
      <c r="F4883" t="s">
        <v>27</v>
      </c>
      <c r="G4883" t="s">
        <v>42</v>
      </c>
      <c r="H4883" t="s">
        <v>46</v>
      </c>
      <c r="I4883" t="s">
        <v>50</v>
      </c>
      <c r="J4883" t="s">
        <v>66</v>
      </c>
      <c r="K4883" t="s">
        <v>75</v>
      </c>
      <c r="L4883">
        <v>29</v>
      </c>
      <c r="M4883" s="5">
        <v>10.5</v>
      </c>
      <c r="N4883" s="5">
        <f t="shared" si="76"/>
        <v>304.5</v>
      </c>
      <c r="O4883" s="5">
        <v>9.1285954610191737</v>
      </c>
      <c r="P4883" s="5">
        <f>tb_vendas[[#This Row],[Quantidade]]*tb_vendas[[#This Row],[Custo Unitário]]</f>
        <v>264.72926836955605</v>
      </c>
      <c r="Q4883" s="5">
        <f>tb_vendas[[#This Row],[Valor Total]]-tb_vendas[[#This Row],[Custo Total]]</f>
        <v>39.770731630443947</v>
      </c>
      <c r="R4883" s="2">
        <v>1</v>
      </c>
      <c r="S4883" s="3">
        <v>5</v>
      </c>
      <c r="T4883" t="s">
        <v>80</v>
      </c>
      <c r="U4883" t="s">
        <v>85</v>
      </c>
    </row>
    <row r="4884" spans="1:21" x14ac:dyDescent="0.3">
      <c r="A4884" s="3" t="s">
        <v>4968</v>
      </c>
      <c r="B4884" s="1">
        <v>45524</v>
      </c>
      <c r="C4884" s="7" t="str">
        <f>TEXT(tb_vendas[[#This Row],[Data do Pedido]],"aaaa-mm")</f>
        <v>2024-08</v>
      </c>
      <c r="D4884" s="1" t="s">
        <v>6588</v>
      </c>
      <c r="E4884" t="s">
        <v>19</v>
      </c>
      <c r="F4884" t="s">
        <v>36</v>
      </c>
      <c r="G4884" t="s">
        <v>39</v>
      </c>
      <c r="H4884" t="s">
        <v>45</v>
      </c>
      <c r="I4884" t="s">
        <v>59</v>
      </c>
      <c r="J4884" t="s">
        <v>70</v>
      </c>
      <c r="K4884" t="s">
        <v>73</v>
      </c>
      <c r="L4884">
        <v>57</v>
      </c>
      <c r="M4884" s="5">
        <v>33.32</v>
      </c>
      <c r="N4884" s="5">
        <f t="shared" si="76"/>
        <v>1899.24</v>
      </c>
      <c r="O4884" s="5">
        <v>9.3737238200814677</v>
      </c>
      <c r="P4884" s="5">
        <f>tb_vendas[[#This Row],[Quantidade]]*tb_vendas[[#This Row],[Custo Unitário]]</f>
        <v>534.30225774464361</v>
      </c>
      <c r="Q4884" s="5">
        <f>tb_vendas[[#This Row],[Valor Total]]-tb_vendas[[#This Row],[Custo Total]]</f>
        <v>1364.9377422553564</v>
      </c>
      <c r="R4884" s="2">
        <v>10</v>
      </c>
      <c r="S4884" s="3">
        <v>7</v>
      </c>
      <c r="T4884" t="s">
        <v>79</v>
      </c>
      <c r="U4884" t="s">
        <v>84</v>
      </c>
    </row>
    <row r="4885" spans="1:21" x14ac:dyDescent="0.3">
      <c r="A4885" s="3" t="s">
        <v>4969</v>
      </c>
      <c r="B4885" s="1">
        <v>45524</v>
      </c>
      <c r="C4885" s="7" t="str">
        <f>TEXT(tb_vendas[[#This Row],[Data do Pedido]],"aaaa-mm")</f>
        <v>2024-08</v>
      </c>
      <c r="D4885" s="1" t="s">
        <v>6591</v>
      </c>
      <c r="E4885" t="s">
        <v>20</v>
      </c>
      <c r="F4885" t="s">
        <v>30</v>
      </c>
      <c r="G4885" t="s">
        <v>44</v>
      </c>
      <c r="H4885" t="s">
        <v>46</v>
      </c>
      <c r="I4885" t="s">
        <v>62</v>
      </c>
      <c r="J4885" t="s">
        <v>70</v>
      </c>
      <c r="K4885" t="s">
        <v>73</v>
      </c>
      <c r="L4885">
        <v>24</v>
      </c>
      <c r="M4885" s="5">
        <v>43.49</v>
      </c>
      <c r="N4885" s="5">
        <f t="shared" si="76"/>
        <v>1043.76</v>
      </c>
      <c r="O4885" s="5">
        <v>22.956770207961682</v>
      </c>
      <c r="P4885" s="5">
        <f>tb_vendas[[#This Row],[Quantidade]]*tb_vendas[[#This Row],[Custo Unitário]]</f>
        <v>550.96248499108037</v>
      </c>
      <c r="Q4885" s="5">
        <f>tb_vendas[[#This Row],[Valor Total]]-tb_vendas[[#This Row],[Custo Total]]</f>
        <v>492.79751500891962</v>
      </c>
      <c r="R4885" s="2">
        <v>9</v>
      </c>
      <c r="S4885" s="3">
        <v>1</v>
      </c>
      <c r="T4885" t="s">
        <v>80</v>
      </c>
      <c r="U4885" t="s">
        <v>82</v>
      </c>
    </row>
    <row r="4886" spans="1:21" x14ac:dyDescent="0.3">
      <c r="A4886" s="3" t="s">
        <v>4970</v>
      </c>
      <c r="B4886" s="1">
        <v>45524</v>
      </c>
      <c r="C4886" s="7" t="str">
        <f>TEXT(tb_vendas[[#This Row],[Data do Pedido]],"aaaa-mm")</f>
        <v>2024-08</v>
      </c>
      <c r="D4886" s="1" t="s">
        <v>6589</v>
      </c>
      <c r="E4886" t="s">
        <v>22</v>
      </c>
      <c r="F4886" t="s">
        <v>27</v>
      </c>
      <c r="G4886" t="s">
        <v>42</v>
      </c>
      <c r="H4886" t="s">
        <v>46</v>
      </c>
      <c r="I4886" t="s">
        <v>53</v>
      </c>
      <c r="J4886" t="s">
        <v>67</v>
      </c>
      <c r="K4886" t="s">
        <v>73</v>
      </c>
      <c r="L4886">
        <v>16</v>
      </c>
      <c r="M4886" s="5">
        <v>8.7799999999999994</v>
      </c>
      <c r="N4886" s="5">
        <f t="shared" si="76"/>
        <v>140.47999999999999</v>
      </c>
      <c r="O4886" s="5">
        <v>2.7359764242148099</v>
      </c>
      <c r="P4886" s="5">
        <f>tb_vendas[[#This Row],[Quantidade]]*tb_vendas[[#This Row],[Custo Unitário]]</f>
        <v>43.775622787436959</v>
      </c>
      <c r="Q4886" s="5">
        <f>tb_vendas[[#This Row],[Valor Total]]-tb_vendas[[#This Row],[Custo Total]]</f>
        <v>96.704377212563031</v>
      </c>
      <c r="R4886" s="2">
        <v>9</v>
      </c>
      <c r="S4886" s="3">
        <v>8</v>
      </c>
      <c r="T4886" t="s">
        <v>80</v>
      </c>
      <c r="U4886" t="s">
        <v>85</v>
      </c>
    </row>
    <row r="4887" spans="1:21" x14ac:dyDescent="0.3">
      <c r="A4887" s="3" t="s">
        <v>4971</v>
      </c>
      <c r="B4887" s="1">
        <v>45525</v>
      </c>
      <c r="C4887" s="7" t="str">
        <f>TEXT(tb_vendas[[#This Row],[Data do Pedido]],"aaaa-mm")</f>
        <v>2024-08</v>
      </c>
      <c r="D4887" s="1" t="s">
        <v>6588</v>
      </c>
      <c r="E4887" t="s">
        <v>19</v>
      </c>
      <c r="F4887" t="s">
        <v>32</v>
      </c>
      <c r="G4887" t="s">
        <v>39</v>
      </c>
      <c r="H4887" t="s">
        <v>45</v>
      </c>
      <c r="I4887" t="s">
        <v>51</v>
      </c>
      <c r="J4887" t="s">
        <v>65</v>
      </c>
      <c r="K4887" t="s">
        <v>74</v>
      </c>
      <c r="L4887">
        <v>34</v>
      </c>
      <c r="M4887" s="5">
        <v>44.06</v>
      </c>
      <c r="N4887" s="5">
        <f t="shared" si="76"/>
        <v>1498.04</v>
      </c>
      <c r="O4887" s="5">
        <v>17.862741044594536</v>
      </c>
      <c r="P4887" s="5">
        <f>tb_vendas[[#This Row],[Quantidade]]*tb_vendas[[#This Row],[Custo Unitário]]</f>
        <v>607.33319551621423</v>
      </c>
      <c r="Q4887" s="5">
        <f>tb_vendas[[#This Row],[Valor Total]]-tb_vendas[[#This Row],[Custo Total]]</f>
        <v>890.70680448378573</v>
      </c>
      <c r="R4887" s="2">
        <v>5</v>
      </c>
      <c r="S4887" s="3">
        <v>2</v>
      </c>
      <c r="T4887" t="s">
        <v>81</v>
      </c>
      <c r="U4887" t="s">
        <v>85</v>
      </c>
    </row>
    <row r="4888" spans="1:21" x14ac:dyDescent="0.3">
      <c r="A4888" s="3" t="s">
        <v>4972</v>
      </c>
      <c r="B4888" s="1">
        <v>45525</v>
      </c>
      <c r="C4888" s="7" t="str">
        <f>TEXT(tb_vendas[[#This Row],[Data do Pedido]],"aaaa-mm")</f>
        <v>2024-08</v>
      </c>
      <c r="D4888" s="1" t="s">
        <v>6591</v>
      </c>
      <c r="E4888" t="s">
        <v>23</v>
      </c>
      <c r="F4888" t="s">
        <v>25</v>
      </c>
      <c r="G4888" t="s">
        <v>40</v>
      </c>
      <c r="H4888" t="s">
        <v>46</v>
      </c>
      <c r="I4888" t="s">
        <v>53</v>
      </c>
      <c r="J4888" t="s">
        <v>67</v>
      </c>
      <c r="K4888" t="s">
        <v>75</v>
      </c>
      <c r="L4888">
        <v>54</v>
      </c>
      <c r="M4888" s="5">
        <v>66.75</v>
      </c>
      <c r="N4888" s="5">
        <f t="shared" si="76"/>
        <v>3604.5</v>
      </c>
      <c r="O4888" s="5">
        <v>17.191049202205029</v>
      </c>
      <c r="P4888" s="5">
        <f>tb_vendas[[#This Row],[Quantidade]]*tb_vendas[[#This Row],[Custo Unitário]]</f>
        <v>928.31665691907153</v>
      </c>
      <c r="Q4888" s="5">
        <f>tb_vendas[[#This Row],[Valor Total]]-tb_vendas[[#This Row],[Custo Total]]</f>
        <v>2676.1833430809284</v>
      </c>
      <c r="R4888" s="2">
        <v>3</v>
      </c>
      <c r="S4888" s="3">
        <v>10</v>
      </c>
      <c r="T4888" t="s">
        <v>81</v>
      </c>
      <c r="U4888" t="s">
        <v>83</v>
      </c>
    </row>
    <row r="4889" spans="1:21" x14ac:dyDescent="0.3">
      <c r="A4889" s="3" t="s">
        <v>4973</v>
      </c>
      <c r="B4889" s="1">
        <v>45525</v>
      </c>
      <c r="C4889" s="7" t="str">
        <f>TEXT(tb_vendas[[#This Row],[Data do Pedido]],"aaaa-mm")</f>
        <v>2024-08</v>
      </c>
      <c r="D4889" s="1" t="s">
        <v>6591</v>
      </c>
      <c r="E4889" t="s">
        <v>22</v>
      </c>
      <c r="F4889" t="s">
        <v>33</v>
      </c>
      <c r="G4889" t="s">
        <v>42</v>
      </c>
      <c r="H4889" t="s">
        <v>46</v>
      </c>
      <c r="I4889" t="s">
        <v>48</v>
      </c>
      <c r="J4889" t="s">
        <v>64</v>
      </c>
      <c r="K4889" t="s">
        <v>71</v>
      </c>
      <c r="L4889">
        <v>59</v>
      </c>
      <c r="M4889" s="5">
        <v>44.88</v>
      </c>
      <c r="N4889" s="5">
        <f t="shared" si="76"/>
        <v>2647.92</v>
      </c>
      <c r="O4889" s="5">
        <v>12.761712887967088</v>
      </c>
      <c r="P4889" s="5">
        <f>tb_vendas[[#This Row],[Quantidade]]*tb_vendas[[#This Row],[Custo Unitário]]</f>
        <v>752.94106039005817</v>
      </c>
      <c r="Q4889" s="5">
        <f>tb_vendas[[#This Row],[Valor Total]]-tb_vendas[[#This Row],[Custo Total]]</f>
        <v>1894.9789396099418</v>
      </c>
      <c r="R4889" s="2">
        <v>5</v>
      </c>
      <c r="S4889" s="3">
        <v>6</v>
      </c>
      <c r="T4889" t="s">
        <v>80</v>
      </c>
      <c r="U4889" t="s">
        <v>82</v>
      </c>
    </row>
    <row r="4890" spans="1:21" x14ac:dyDescent="0.3">
      <c r="A4890" s="3" t="s">
        <v>4974</v>
      </c>
      <c r="B4890" s="1">
        <v>45525</v>
      </c>
      <c r="C4890" s="7" t="str">
        <f>TEXT(tb_vendas[[#This Row],[Data do Pedido]],"aaaa-mm")</f>
        <v>2024-08</v>
      </c>
      <c r="D4890" s="1" t="s">
        <v>6591</v>
      </c>
      <c r="E4890" t="s">
        <v>18</v>
      </c>
      <c r="F4890" t="s">
        <v>25</v>
      </c>
      <c r="G4890" t="s">
        <v>40</v>
      </c>
      <c r="H4890" t="s">
        <v>46</v>
      </c>
      <c r="I4890" t="s">
        <v>59</v>
      </c>
      <c r="J4890" t="s">
        <v>70</v>
      </c>
      <c r="K4890" t="s">
        <v>77</v>
      </c>
      <c r="L4890">
        <v>81</v>
      </c>
      <c r="M4890" s="5">
        <v>26.4</v>
      </c>
      <c r="N4890" s="5">
        <f t="shared" si="76"/>
        <v>2138.4</v>
      </c>
      <c r="O4890" s="5">
        <v>19.123188702720121</v>
      </c>
      <c r="P4890" s="5">
        <f>tb_vendas[[#This Row],[Quantidade]]*tb_vendas[[#This Row],[Custo Unitário]]</f>
        <v>1548.9782849203298</v>
      </c>
      <c r="Q4890" s="5">
        <f>tb_vendas[[#This Row],[Valor Total]]-tb_vendas[[#This Row],[Custo Total]]</f>
        <v>589.42171507967032</v>
      </c>
      <c r="R4890" s="2">
        <v>8</v>
      </c>
      <c r="S4890" s="3">
        <v>3</v>
      </c>
      <c r="T4890" t="s">
        <v>81</v>
      </c>
      <c r="U4890" t="s">
        <v>84</v>
      </c>
    </row>
    <row r="4891" spans="1:21" x14ac:dyDescent="0.3">
      <c r="A4891" s="3" t="s">
        <v>4975</v>
      </c>
      <c r="B4891" s="1">
        <v>45525</v>
      </c>
      <c r="C4891" s="7" t="str">
        <f>TEXT(tb_vendas[[#This Row],[Data do Pedido]],"aaaa-mm")</f>
        <v>2024-08</v>
      </c>
      <c r="D4891" s="1" t="s">
        <v>6592</v>
      </c>
      <c r="E4891" t="s">
        <v>19</v>
      </c>
      <c r="F4891" t="s">
        <v>33</v>
      </c>
      <c r="G4891" t="s">
        <v>42</v>
      </c>
      <c r="H4891" t="s">
        <v>46</v>
      </c>
      <c r="I4891" t="s">
        <v>53</v>
      </c>
      <c r="J4891" t="s">
        <v>67</v>
      </c>
      <c r="K4891" t="s">
        <v>73</v>
      </c>
      <c r="L4891">
        <v>54</v>
      </c>
      <c r="M4891" s="5">
        <v>8.89</v>
      </c>
      <c r="N4891" s="5">
        <f t="shared" si="76"/>
        <v>480.06000000000006</v>
      </c>
      <c r="O4891" s="5">
        <v>2.6335015287378445</v>
      </c>
      <c r="P4891" s="5">
        <f>tb_vendas[[#This Row],[Quantidade]]*tb_vendas[[#This Row],[Custo Unitário]]</f>
        <v>142.20908255184361</v>
      </c>
      <c r="Q4891" s="5">
        <f>tb_vendas[[#This Row],[Valor Total]]-tb_vendas[[#This Row],[Custo Total]]</f>
        <v>337.85091744815645</v>
      </c>
      <c r="R4891" s="2">
        <v>10</v>
      </c>
      <c r="S4891" s="3">
        <v>7</v>
      </c>
      <c r="T4891" t="s">
        <v>80</v>
      </c>
      <c r="U4891" t="s">
        <v>83</v>
      </c>
    </row>
    <row r="4892" spans="1:21" x14ac:dyDescent="0.3">
      <c r="A4892" s="3" t="s">
        <v>4976</v>
      </c>
      <c r="B4892" s="1">
        <v>45525</v>
      </c>
      <c r="C4892" s="7" t="str">
        <f>TEXT(tb_vendas[[#This Row],[Data do Pedido]],"aaaa-mm")</f>
        <v>2024-08</v>
      </c>
      <c r="D4892" s="1" t="s">
        <v>6593</v>
      </c>
      <c r="E4892" t="s">
        <v>20</v>
      </c>
      <c r="F4892" t="s">
        <v>30</v>
      </c>
      <c r="G4892" t="s">
        <v>44</v>
      </c>
      <c r="H4892" t="s">
        <v>46</v>
      </c>
      <c r="I4892" t="s">
        <v>59</v>
      </c>
      <c r="J4892" t="s">
        <v>70</v>
      </c>
      <c r="K4892" t="s">
        <v>77</v>
      </c>
      <c r="L4892">
        <v>48</v>
      </c>
      <c r="M4892" s="5">
        <v>39.6</v>
      </c>
      <c r="N4892" s="5">
        <f t="shared" si="76"/>
        <v>1900.8000000000002</v>
      </c>
      <c r="O4892" s="5">
        <v>12.933608758558691</v>
      </c>
      <c r="P4892" s="5">
        <f>tb_vendas[[#This Row],[Quantidade]]*tb_vendas[[#This Row],[Custo Unitário]]</f>
        <v>620.81322041081717</v>
      </c>
      <c r="Q4892" s="5">
        <f>tb_vendas[[#This Row],[Valor Total]]-tb_vendas[[#This Row],[Custo Total]]</f>
        <v>1279.986779589183</v>
      </c>
      <c r="R4892" s="2">
        <v>6</v>
      </c>
      <c r="S4892" s="3">
        <v>9</v>
      </c>
      <c r="T4892" t="s">
        <v>81</v>
      </c>
      <c r="U4892" t="s">
        <v>82</v>
      </c>
    </row>
    <row r="4893" spans="1:21" x14ac:dyDescent="0.3">
      <c r="A4893" s="3" t="s">
        <v>4977</v>
      </c>
      <c r="B4893" s="1">
        <v>45525</v>
      </c>
      <c r="C4893" s="7" t="str">
        <f>TEXT(tb_vendas[[#This Row],[Data do Pedido]],"aaaa-mm")</f>
        <v>2024-08</v>
      </c>
      <c r="D4893" s="1" t="s">
        <v>6588</v>
      </c>
      <c r="E4893" t="s">
        <v>23</v>
      </c>
      <c r="F4893" t="s">
        <v>27</v>
      </c>
      <c r="G4893" t="s">
        <v>42</v>
      </c>
      <c r="H4893" t="s">
        <v>46</v>
      </c>
      <c r="I4893" t="s">
        <v>59</v>
      </c>
      <c r="J4893" t="s">
        <v>70</v>
      </c>
      <c r="K4893" t="s">
        <v>71</v>
      </c>
      <c r="L4893">
        <v>27</v>
      </c>
      <c r="M4893" s="5">
        <v>30.06</v>
      </c>
      <c r="N4893" s="5">
        <f t="shared" si="76"/>
        <v>811.62</v>
      </c>
      <c r="O4893" s="5">
        <v>19.785783652643858</v>
      </c>
      <c r="P4893" s="5">
        <f>tb_vendas[[#This Row],[Quantidade]]*tb_vendas[[#This Row],[Custo Unitário]]</f>
        <v>534.21615862138412</v>
      </c>
      <c r="Q4893" s="5">
        <f>tb_vendas[[#This Row],[Valor Total]]-tb_vendas[[#This Row],[Custo Total]]</f>
        <v>277.40384137861588</v>
      </c>
      <c r="R4893" s="2">
        <v>5</v>
      </c>
      <c r="S4893" s="3">
        <v>7</v>
      </c>
      <c r="T4893" t="s">
        <v>81</v>
      </c>
      <c r="U4893" t="s">
        <v>84</v>
      </c>
    </row>
    <row r="4894" spans="1:21" x14ac:dyDescent="0.3">
      <c r="A4894" s="3" t="s">
        <v>4978</v>
      </c>
      <c r="B4894" s="1">
        <v>45525</v>
      </c>
      <c r="C4894" s="7" t="str">
        <f>TEXT(tb_vendas[[#This Row],[Data do Pedido]],"aaaa-mm")</f>
        <v>2024-08</v>
      </c>
      <c r="D4894" s="1" t="s">
        <v>6592</v>
      </c>
      <c r="E4894" t="s">
        <v>18</v>
      </c>
      <c r="F4894" t="s">
        <v>24</v>
      </c>
      <c r="G4894" t="s">
        <v>39</v>
      </c>
      <c r="H4894" t="s">
        <v>45</v>
      </c>
      <c r="I4894" t="s">
        <v>56</v>
      </c>
      <c r="J4894" t="s">
        <v>63</v>
      </c>
      <c r="K4894" t="s">
        <v>72</v>
      </c>
      <c r="L4894">
        <v>30</v>
      </c>
      <c r="M4894" s="5">
        <v>9.48</v>
      </c>
      <c r="N4894" s="5">
        <f t="shared" si="76"/>
        <v>284.40000000000003</v>
      </c>
      <c r="O4894" s="5">
        <v>4.2347141180158303</v>
      </c>
      <c r="P4894" s="5">
        <f>tb_vendas[[#This Row],[Quantidade]]*tb_vendas[[#This Row],[Custo Unitário]]</f>
        <v>127.04142354047491</v>
      </c>
      <c r="Q4894" s="5">
        <f>tb_vendas[[#This Row],[Valor Total]]-tb_vendas[[#This Row],[Custo Total]]</f>
        <v>157.35857645952512</v>
      </c>
      <c r="R4894" s="2">
        <v>3</v>
      </c>
      <c r="S4894" s="3">
        <v>0</v>
      </c>
      <c r="T4894" t="s">
        <v>80</v>
      </c>
      <c r="U4894" t="s">
        <v>85</v>
      </c>
    </row>
    <row r="4895" spans="1:21" x14ac:dyDescent="0.3">
      <c r="A4895" s="3" t="s">
        <v>4979</v>
      </c>
      <c r="B4895" s="1">
        <v>45526</v>
      </c>
      <c r="C4895" s="7" t="str">
        <f>TEXT(tb_vendas[[#This Row],[Data do Pedido]],"aaaa-mm")</f>
        <v>2024-08</v>
      </c>
      <c r="D4895" s="1" t="s">
        <v>6592</v>
      </c>
      <c r="E4895" t="s">
        <v>22</v>
      </c>
      <c r="F4895" t="s">
        <v>33</v>
      </c>
      <c r="G4895" t="s">
        <v>42</v>
      </c>
      <c r="H4895" t="s">
        <v>46</v>
      </c>
      <c r="I4895" t="s">
        <v>48</v>
      </c>
      <c r="J4895" t="s">
        <v>64</v>
      </c>
      <c r="K4895" t="s">
        <v>71</v>
      </c>
      <c r="L4895">
        <v>49</v>
      </c>
      <c r="M4895" s="5">
        <v>68.38</v>
      </c>
      <c r="N4895" s="5">
        <f t="shared" si="76"/>
        <v>3350.62</v>
      </c>
      <c r="O4895" s="5">
        <v>59.853245156367919</v>
      </c>
      <c r="P4895" s="5">
        <f>tb_vendas[[#This Row],[Quantidade]]*tb_vendas[[#This Row],[Custo Unitário]]</f>
        <v>2932.8090126620282</v>
      </c>
      <c r="Q4895" s="5">
        <f>tb_vendas[[#This Row],[Valor Total]]-tb_vendas[[#This Row],[Custo Total]]</f>
        <v>417.81098733797171</v>
      </c>
      <c r="R4895" s="2">
        <v>4</v>
      </c>
      <c r="S4895" s="3">
        <v>9</v>
      </c>
      <c r="T4895" t="s">
        <v>80</v>
      </c>
      <c r="U4895" t="s">
        <v>84</v>
      </c>
    </row>
    <row r="4896" spans="1:21" x14ac:dyDescent="0.3">
      <c r="A4896" s="3" t="s">
        <v>4980</v>
      </c>
      <c r="B4896" s="1">
        <v>45526</v>
      </c>
      <c r="C4896" s="7" t="str">
        <f>TEXT(tb_vendas[[#This Row],[Data do Pedido]],"aaaa-mm")</f>
        <v>2024-08</v>
      </c>
      <c r="D4896" s="1" t="s">
        <v>6593</v>
      </c>
      <c r="E4896" t="s">
        <v>18</v>
      </c>
      <c r="F4896" t="s">
        <v>36</v>
      </c>
      <c r="G4896" t="s">
        <v>39</v>
      </c>
      <c r="H4896" t="s">
        <v>45</v>
      </c>
      <c r="I4896" t="s">
        <v>56</v>
      </c>
      <c r="J4896" t="s">
        <v>63</v>
      </c>
      <c r="K4896" t="s">
        <v>77</v>
      </c>
      <c r="L4896">
        <v>70</v>
      </c>
      <c r="M4896" s="5">
        <v>15.9</v>
      </c>
      <c r="N4896" s="5">
        <f t="shared" si="76"/>
        <v>1113</v>
      </c>
      <c r="O4896" s="5">
        <v>4.3874085218158427</v>
      </c>
      <c r="P4896" s="5">
        <f>tb_vendas[[#This Row],[Quantidade]]*tb_vendas[[#This Row],[Custo Unitário]]</f>
        <v>307.11859652710899</v>
      </c>
      <c r="Q4896" s="5">
        <f>tb_vendas[[#This Row],[Valor Total]]-tb_vendas[[#This Row],[Custo Total]]</f>
        <v>805.88140347289095</v>
      </c>
      <c r="R4896" s="2">
        <v>6</v>
      </c>
      <c r="S4896" s="3">
        <v>7</v>
      </c>
      <c r="T4896" t="s">
        <v>79</v>
      </c>
      <c r="U4896" t="s">
        <v>82</v>
      </c>
    </row>
    <row r="4897" spans="1:21" x14ac:dyDescent="0.3">
      <c r="A4897" s="3" t="s">
        <v>4981</v>
      </c>
      <c r="B4897" s="1">
        <v>45526</v>
      </c>
      <c r="C4897" s="7" t="str">
        <f>TEXT(tb_vendas[[#This Row],[Data do Pedido]],"aaaa-mm")</f>
        <v>2024-08</v>
      </c>
      <c r="D4897" s="1" t="s">
        <v>6593</v>
      </c>
      <c r="E4897" t="s">
        <v>18</v>
      </c>
      <c r="F4897" t="s">
        <v>34</v>
      </c>
      <c r="G4897" t="s">
        <v>40</v>
      </c>
      <c r="H4897" t="s">
        <v>46</v>
      </c>
      <c r="I4897" t="s">
        <v>56</v>
      </c>
      <c r="J4897" t="s">
        <v>63</v>
      </c>
      <c r="K4897" t="s">
        <v>71</v>
      </c>
      <c r="L4897">
        <v>3</v>
      </c>
      <c r="M4897" s="5">
        <v>28.09</v>
      </c>
      <c r="N4897" s="5">
        <f t="shared" si="76"/>
        <v>84.27</v>
      </c>
      <c r="O4897" s="5">
        <v>7.3038141399362226</v>
      </c>
      <c r="P4897" s="5">
        <f>tb_vendas[[#This Row],[Quantidade]]*tb_vendas[[#This Row],[Custo Unitário]]</f>
        <v>21.911442419808669</v>
      </c>
      <c r="Q4897" s="5">
        <f>tb_vendas[[#This Row],[Valor Total]]-tb_vendas[[#This Row],[Custo Total]]</f>
        <v>62.358557580191331</v>
      </c>
      <c r="R4897" s="2">
        <v>6</v>
      </c>
      <c r="S4897" s="3">
        <v>2</v>
      </c>
      <c r="T4897" t="s">
        <v>80</v>
      </c>
      <c r="U4897" t="s">
        <v>85</v>
      </c>
    </row>
    <row r="4898" spans="1:21" x14ac:dyDescent="0.3">
      <c r="A4898" s="3" t="s">
        <v>4982</v>
      </c>
      <c r="B4898" s="1">
        <v>45526</v>
      </c>
      <c r="C4898" s="7" t="str">
        <f>TEXT(tb_vendas[[#This Row],[Data do Pedido]],"aaaa-mm")</f>
        <v>2024-08</v>
      </c>
      <c r="D4898" s="1" t="s">
        <v>6590</v>
      </c>
      <c r="E4898" t="s">
        <v>18</v>
      </c>
      <c r="F4898" t="s">
        <v>37</v>
      </c>
      <c r="G4898" t="s">
        <v>41</v>
      </c>
      <c r="H4898" t="s">
        <v>45</v>
      </c>
      <c r="I4898" t="s">
        <v>56</v>
      </c>
      <c r="J4898" t="s">
        <v>63</v>
      </c>
      <c r="K4898" t="s">
        <v>72</v>
      </c>
      <c r="L4898">
        <v>9</v>
      </c>
      <c r="M4898" s="5">
        <v>35.61</v>
      </c>
      <c r="N4898" s="5">
        <f t="shared" si="76"/>
        <v>320.49</v>
      </c>
      <c r="O4898" s="5">
        <v>14.134313038151404</v>
      </c>
      <c r="P4898" s="5">
        <f>tb_vendas[[#This Row],[Quantidade]]*tb_vendas[[#This Row],[Custo Unitário]]</f>
        <v>127.20881734336264</v>
      </c>
      <c r="Q4898" s="5">
        <f>tb_vendas[[#This Row],[Valor Total]]-tb_vendas[[#This Row],[Custo Total]]</f>
        <v>193.28118265663738</v>
      </c>
      <c r="R4898" s="2">
        <v>8</v>
      </c>
      <c r="S4898" s="3">
        <v>5</v>
      </c>
      <c r="T4898" t="s">
        <v>79</v>
      </c>
      <c r="U4898" t="s">
        <v>83</v>
      </c>
    </row>
    <row r="4899" spans="1:21" x14ac:dyDescent="0.3">
      <c r="A4899" s="3" t="s">
        <v>4983</v>
      </c>
      <c r="B4899" s="1">
        <v>45527</v>
      </c>
      <c r="C4899" s="7" t="str">
        <f>TEXT(tb_vendas[[#This Row],[Data do Pedido]],"aaaa-mm")</f>
        <v>2024-08</v>
      </c>
      <c r="D4899" s="1" t="s">
        <v>6590</v>
      </c>
      <c r="E4899" t="s">
        <v>18</v>
      </c>
      <c r="F4899" t="s">
        <v>37</v>
      </c>
      <c r="G4899" t="s">
        <v>41</v>
      </c>
      <c r="H4899" t="s">
        <v>45</v>
      </c>
      <c r="I4899" t="s">
        <v>48</v>
      </c>
      <c r="J4899" t="s">
        <v>64</v>
      </c>
      <c r="K4899" t="s">
        <v>73</v>
      </c>
      <c r="L4899">
        <v>48</v>
      </c>
      <c r="M4899" s="5">
        <v>44.66</v>
      </c>
      <c r="N4899" s="5">
        <f t="shared" si="76"/>
        <v>2143.6799999999998</v>
      </c>
      <c r="O4899" s="5">
        <v>30.473161522273791</v>
      </c>
      <c r="P4899" s="5">
        <f>tb_vendas[[#This Row],[Quantidade]]*tb_vendas[[#This Row],[Custo Unitário]]</f>
        <v>1462.7117530691421</v>
      </c>
      <c r="Q4899" s="5">
        <f>tb_vendas[[#This Row],[Valor Total]]-tb_vendas[[#This Row],[Custo Total]]</f>
        <v>680.96824693085773</v>
      </c>
      <c r="R4899" s="2">
        <v>8</v>
      </c>
      <c r="S4899" s="3">
        <v>4</v>
      </c>
      <c r="T4899" t="s">
        <v>79</v>
      </c>
      <c r="U4899" t="s">
        <v>82</v>
      </c>
    </row>
    <row r="4900" spans="1:21" x14ac:dyDescent="0.3">
      <c r="A4900" s="3" t="s">
        <v>4984</v>
      </c>
      <c r="B4900" s="1">
        <v>45527</v>
      </c>
      <c r="C4900" s="7" t="str">
        <f>TEXT(tb_vendas[[#This Row],[Data do Pedido]],"aaaa-mm")</f>
        <v>2024-08</v>
      </c>
      <c r="D4900" s="1" t="s">
        <v>6590</v>
      </c>
      <c r="E4900" t="s">
        <v>16</v>
      </c>
      <c r="F4900" t="s">
        <v>27</v>
      </c>
      <c r="G4900" t="s">
        <v>42</v>
      </c>
      <c r="H4900" t="s">
        <v>46</v>
      </c>
      <c r="I4900" t="s">
        <v>55</v>
      </c>
      <c r="J4900" t="s">
        <v>69</v>
      </c>
      <c r="K4900" t="s">
        <v>78</v>
      </c>
      <c r="L4900">
        <v>24</v>
      </c>
      <c r="M4900" s="5">
        <v>40.57</v>
      </c>
      <c r="N4900" s="5">
        <f t="shared" si="76"/>
        <v>973.68000000000006</v>
      </c>
      <c r="O4900" s="5">
        <v>16.516665682372771</v>
      </c>
      <c r="P4900" s="5">
        <f>tb_vendas[[#This Row],[Quantidade]]*tb_vendas[[#This Row],[Custo Unitário]]</f>
        <v>396.39997637694648</v>
      </c>
      <c r="Q4900" s="5">
        <f>tb_vendas[[#This Row],[Valor Total]]-tb_vendas[[#This Row],[Custo Total]]</f>
        <v>577.28002362305358</v>
      </c>
      <c r="R4900" s="2">
        <v>9</v>
      </c>
      <c r="S4900" s="3">
        <v>5</v>
      </c>
      <c r="T4900" t="s">
        <v>79</v>
      </c>
      <c r="U4900" t="s">
        <v>82</v>
      </c>
    </row>
    <row r="4901" spans="1:21" x14ac:dyDescent="0.3">
      <c r="A4901" s="3" t="s">
        <v>4985</v>
      </c>
      <c r="B4901" s="1">
        <v>45527</v>
      </c>
      <c r="C4901" s="7" t="str">
        <f>TEXT(tb_vendas[[#This Row],[Data do Pedido]],"aaaa-mm")</f>
        <v>2024-08</v>
      </c>
      <c r="D4901" s="1" t="s">
        <v>6590</v>
      </c>
      <c r="E4901" t="s">
        <v>18</v>
      </c>
      <c r="F4901" t="s">
        <v>35</v>
      </c>
      <c r="G4901" t="s">
        <v>44</v>
      </c>
      <c r="H4901" t="s">
        <v>46</v>
      </c>
      <c r="I4901" t="s">
        <v>54</v>
      </c>
      <c r="J4901" t="s">
        <v>68</v>
      </c>
      <c r="K4901" t="s">
        <v>75</v>
      </c>
      <c r="L4901">
        <v>65</v>
      </c>
      <c r="M4901" s="5">
        <v>4.08</v>
      </c>
      <c r="N4901" s="5">
        <f t="shared" si="76"/>
        <v>265.2</v>
      </c>
      <c r="O4901" s="5">
        <v>1.2674859558643436</v>
      </c>
      <c r="P4901" s="5">
        <f>tb_vendas[[#This Row],[Quantidade]]*tb_vendas[[#This Row],[Custo Unitário]]</f>
        <v>82.386587131182338</v>
      </c>
      <c r="Q4901" s="5">
        <f>tb_vendas[[#This Row],[Valor Total]]-tb_vendas[[#This Row],[Custo Total]]</f>
        <v>182.81341286881764</v>
      </c>
      <c r="R4901" s="2">
        <v>2</v>
      </c>
      <c r="S4901" s="3">
        <v>0</v>
      </c>
      <c r="T4901" t="s">
        <v>81</v>
      </c>
      <c r="U4901" t="s">
        <v>83</v>
      </c>
    </row>
    <row r="4902" spans="1:21" x14ac:dyDescent="0.3">
      <c r="A4902" s="3" t="s">
        <v>4986</v>
      </c>
      <c r="B4902" s="1">
        <v>45527</v>
      </c>
      <c r="C4902" s="7" t="str">
        <f>TEXT(tb_vendas[[#This Row],[Data do Pedido]],"aaaa-mm")</f>
        <v>2024-08</v>
      </c>
      <c r="D4902" s="1" t="s">
        <v>6590</v>
      </c>
      <c r="E4902" t="s">
        <v>23</v>
      </c>
      <c r="F4902" t="s">
        <v>28</v>
      </c>
      <c r="G4902" t="s">
        <v>43</v>
      </c>
      <c r="H4902" t="s">
        <v>45</v>
      </c>
      <c r="I4902" t="s">
        <v>54</v>
      </c>
      <c r="J4902" t="s">
        <v>68</v>
      </c>
      <c r="K4902" t="s">
        <v>71</v>
      </c>
      <c r="L4902">
        <v>17</v>
      </c>
      <c r="M4902" s="5">
        <v>90.06</v>
      </c>
      <c r="N4902" s="5">
        <f t="shared" si="76"/>
        <v>1531.02</v>
      </c>
      <c r="O4902" s="5">
        <v>49.737138937118992</v>
      </c>
      <c r="P4902" s="5">
        <f>tb_vendas[[#This Row],[Quantidade]]*tb_vendas[[#This Row],[Custo Unitário]]</f>
        <v>845.53136193102284</v>
      </c>
      <c r="Q4902" s="5">
        <f>tb_vendas[[#This Row],[Valor Total]]-tb_vendas[[#This Row],[Custo Total]]</f>
        <v>685.48863806897714</v>
      </c>
      <c r="R4902" s="2">
        <v>6</v>
      </c>
      <c r="S4902" s="3">
        <v>6</v>
      </c>
      <c r="T4902" t="s">
        <v>80</v>
      </c>
      <c r="U4902" t="s">
        <v>84</v>
      </c>
    </row>
    <row r="4903" spans="1:21" x14ac:dyDescent="0.3">
      <c r="A4903" s="3" t="s">
        <v>4987</v>
      </c>
      <c r="B4903" s="1">
        <v>45528</v>
      </c>
      <c r="C4903" s="7" t="str">
        <f>TEXT(tb_vendas[[#This Row],[Data do Pedido]],"aaaa-mm")</f>
        <v>2024-08</v>
      </c>
      <c r="D4903" s="1" t="s">
        <v>6588</v>
      </c>
      <c r="E4903" t="s">
        <v>18</v>
      </c>
      <c r="F4903" t="s">
        <v>38</v>
      </c>
      <c r="G4903" t="s">
        <v>39</v>
      </c>
      <c r="H4903" t="s">
        <v>45</v>
      </c>
      <c r="I4903" t="s">
        <v>50</v>
      </c>
      <c r="J4903" t="s">
        <v>66</v>
      </c>
      <c r="K4903" t="s">
        <v>73</v>
      </c>
      <c r="L4903">
        <v>77</v>
      </c>
      <c r="M4903" s="5">
        <v>22.57</v>
      </c>
      <c r="N4903" s="5">
        <f t="shared" si="76"/>
        <v>1737.89</v>
      </c>
      <c r="O4903" s="5">
        <v>6.8064259931886433</v>
      </c>
      <c r="P4903" s="5">
        <f>tb_vendas[[#This Row],[Quantidade]]*tb_vendas[[#This Row],[Custo Unitário]]</f>
        <v>524.09480147552551</v>
      </c>
      <c r="Q4903" s="5">
        <f>tb_vendas[[#This Row],[Valor Total]]-tb_vendas[[#This Row],[Custo Total]]</f>
        <v>1213.7951985244745</v>
      </c>
      <c r="R4903" s="2">
        <v>8</v>
      </c>
      <c r="S4903" s="3">
        <v>6</v>
      </c>
      <c r="T4903" t="s">
        <v>80</v>
      </c>
      <c r="U4903" t="s">
        <v>83</v>
      </c>
    </row>
    <row r="4904" spans="1:21" x14ac:dyDescent="0.3">
      <c r="A4904" s="3" t="s">
        <v>4988</v>
      </c>
      <c r="B4904" s="1">
        <v>45528</v>
      </c>
      <c r="C4904" s="7" t="str">
        <f>TEXT(tb_vendas[[#This Row],[Data do Pedido]],"aaaa-mm")</f>
        <v>2024-08</v>
      </c>
      <c r="D4904" s="1" t="s">
        <v>6588</v>
      </c>
      <c r="E4904" t="s">
        <v>16</v>
      </c>
      <c r="F4904" t="s">
        <v>37</v>
      </c>
      <c r="G4904" t="s">
        <v>41</v>
      </c>
      <c r="H4904" t="s">
        <v>45</v>
      </c>
      <c r="I4904" t="s">
        <v>57</v>
      </c>
      <c r="J4904" t="s">
        <v>66</v>
      </c>
      <c r="K4904" t="s">
        <v>73</v>
      </c>
      <c r="L4904">
        <v>30</v>
      </c>
      <c r="M4904" s="5">
        <v>32.79</v>
      </c>
      <c r="N4904" s="5">
        <f t="shared" si="76"/>
        <v>983.69999999999993</v>
      </c>
      <c r="O4904" s="5">
        <v>8.4579160363597374</v>
      </c>
      <c r="P4904" s="5">
        <f>tb_vendas[[#This Row],[Quantidade]]*tb_vendas[[#This Row],[Custo Unitário]]</f>
        <v>253.73748109079213</v>
      </c>
      <c r="Q4904" s="5">
        <f>tb_vendas[[#This Row],[Valor Total]]-tb_vendas[[#This Row],[Custo Total]]</f>
        <v>729.9625189092078</v>
      </c>
      <c r="R4904" s="2">
        <v>8</v>
      </c>
      <c r="S4904" s="3">
        <v>7</v>
      </c>
      <c r="T4904" t="s">
        <v>79</v>
      </c>
      <c r="U4904" t="s">
        <v>84</v>
      </c>
    </row>
    <row r="4905" spans="1:21" x14ac:dyDescent="0.3">
      <c r="A4905" s="3" t="s">
        <v>4989</v>
      </c>
      <c r="B4905" s="1">
        <v>45528</v>
      </c>
      <c r="C4905" s="7" t="str">
        <f>TEXT(tb_vendas[[#This Row],[Data do Pedido]],"aaaa-mm")</f>
        <v>2024-08</v>
      </c>
      <c r="D4905" s="1" t="s">
        <v>6588</v>
      </c>
      <c r="E4905" t="s">
        <v>16</v>
      </c>
      <c r="F4905" t="s">
        <v>36</v>
      </c>
      <c r="G4905" t="s">
        <v>39</v>
      </c>
      <c r="H4905" t="s">
        <v>45</v>
      </c>
      <c r="I4905" t="s">
        <v>57</v>
      </c>
      <c r="J4905" t="s">
        <v>66</v>
      </c>
      <c r="K4905" t="s">
        <v>72</v>
      </c>
      <c r="L4905">
        <v>88</v>
      </c>
      <c r="M4905" s="5">
        <v>67.23</v>
      </c>
      <c r="N4905" s="5">
        <f t="shared" si="76"/>
        <v>5916.2400000000007</v>
      </c>
      <c r="O4905" s="5">
        <v>32.803777032704978</v>
      </c>
      <c r="P4905" s="5">
        <f>tb_vendas[[#This Row],[Quantidade]]*tb_vendas[[#This Row],[Custo Unitário]]</f>
        <v>2886.7323788780382</v>
      </c>
      <c r="Q4905" s="5">
        <f>tb_vendas[[#This Row],[Valor Total]]-tb_vendas[[#This Row],[Custo Total]]</f>
        <v>3029.5076211219625</v>
      </c>
      <c r="R4905" s="2">
        <v>9</v>
      </c>
      <c r="S4905" s="3">
        <v>10</v>
      </c>
      <c r="T4905" t="s">
        <v>79</v>
      </c>
      <c r="U4905" t="s">
        <v>83</v>
      </c>
    </row>
    <row r="4906" spans="1:21" x14ac:dyDescent="0.3">
      <c r="A4906" s="3" t="s">
        <v>4990</v>
      </c>
      <c r="B4906" s="1">
        <v>45528</v>
      </c>
      <c r="C4906" s="7" t="str">
        <f>TEXT(tb_vendas[[#This Row],[Data do Pedido]],"aaaa-mm")</f>
        <v>2024-08</v>
      </c>
      <c r="D4906" s="1" t="s">
        <v>6588</v>
      </c>
      <c r="E4906" t="s">
        <v>21</v>
      </c>
      <c r="F4906" t="s">
        <v>30</v>
      </c>
      <c r="G4906" t="s">
        <v>44</v>
      </c>
      <c r="H4906" t="s">
        <v>46</v>
      </c>
      <c r="I4906" t="s">
        <v>49</v>
      </c>
      <c r="J4906" t="s">
        <v>65</v>
      </c>
      <c r="K4906" t="s">
        <v>75</v>
      </c>
      <c r="L4906">
        <v>3</v>
      </c>
      <c r="M4906" s="5">
        <v>55.78</v>
      </c>
      <c r="N4906" s="5">
        <f t="shared" si="76"/>
        <v>167.34</v>
      </c>
      <c r="O4906" s="5">
        <v>22.50930717680361</v>
      </c>
      <c r="P4906" s="5">
        <f>tb_vendas[[#This Row],[Quantidade]]*tb_vendas[[#This Row],[Custo Unitário]]</f>
        <v>67.527921530410822</v>
      </c>
      <c r="Q4906" s="5">
        <f>tb_vendas[[#This Row],[Valor Total]]-tb_vendas[[#This Row],[Custo Total]]</f>
        <v>99.812078469589181</v>
      </c>
      <c r="R4906" s="2">
        <v>3</v>
      </c>
      <c r="S4906" s="3">
        <v>2</v>
      </c>
      <c r="T4906" t="s">
        <v>79</v>
      </c>
      <c r="U4906" t="s">
        <v>83</v>
      </c>
    </row>
    <row r="4907" spans="1:21" x14ac:dyDescent="0.3">
      <c r="A4907" s="3" t="s">
        <v>4991</v>
      </c>
      <c r="B4907" s="1">
        <v>45528</v>
      </c>
      <c r="C4907" s="7" t="str">
        <f>TEXT(tb_vendas[[#This Row],[Data do Pedido]],"aaaa-mm")</f>
        <v>2024-08</v>
      </c>
      <c r="D4907" s="1" t="s">
        <v>6588</v>
      </c>
      <c r="E4907" t="s">
        <v>19</v>
      </c>
      <c r="F4907" t="s">
        <v>38</v>
      </c>
      <c r="G4907" t="s">
        <v>39</v>
      </c>
      <c r="H4907" t="s">
        <v>45</v>
      </c>
      <c r="I4907" t="s">
        <v>55</v>
      </c>
      <c r="J4907" t="s">
        <v>69</v>
      </c>
      <c r="K4907" t="s">
        <v>74</v>
      </c>
      <c r="L4907">
        <v>92</v>
      </c>
      <c r="M4907" s="5">
        <v>32.43</v>
      </c>
      <c r="N4907" s="5">
        <f t="shared" si="76"/>
        <v>2983.56</v>
      </c>
      <c r="O4907" s="5">
        <v>16.914099546388297</v>
      </c>
      <c r="P4907" s="5">
        <f>tb_vendas[[#This Row],[Quantidade]]*tb_vendas[[#This Row],[Custo Unitário]]</f>
        <v>1556.0971582677232</v>
      </c>
      <c r="Q4907" s="5">
        <f>tb_vendas[[#This Row],[Valor Total]]-tb_vendas[[#This Row],[Custo Total]]</f>
        <v>1427.4628417322767</v>
      </c>
      <c r="R4907" s="2">
        <v>10</v>
      </c>
      <c r="S4907" s="3">
        <v>0</v>
      </c>
      <c r="T4907" t="s">
        <v>79</v>
      </c>
      <c r="U4907" t="s">
        <v>82</v>
      </c>
    </row>
    <row r="4908" spans="1:21" x14ac:dyDescent="0.3">
      <c r="A4908" s="3" t="s">
        <v>4992</v>
      </c>
      <c r="B4908" s="1">
        <v>45528</v>
      </c>
      <c r="C4908" s="7" t="str">
        <f>TEXT(tb_vendas[[#This Row],[Data do Pedido]],"aaaa-mm")</f>
        <v>2024-08</v>
      </c>
      <c r="D4908" s="1" t="s">
        <v>6589</v>
      </c>
      <c r="E4908" t="s">
        <v>17</v>
      </c>
      <c r="F4908" t="s">
        <v>37</v>
      </c>
      <c r="G4908" t="s">
        <v>41</v>
      </c>
      <c r="H4908" t="s">
        <v>45</v>
      </c>
      <c r="I4908" t="s">
        <v>52</v>
      </c>
      <c r="J4908" t="s">
        <v>67</v>
      </c>
      <c r="K4908" t="s">
        <v>72</v>
      </c>
      <c r="L4908">
        <v>66</v>
      </c>
      <c r="M4908" s="5">
        <v>50.07</v>
      </c>
      <c r="N4908" s="5">
        <f t="shared" si="76"/>
        <v>3304.62</v>
      </c>
      <c r="O4908" s="5">
        <v>15.719205735938175</v>
      </c>
      <c r="P4908" s="5">
        <f>tb_vendas[[#This Row],[Quantidade]]*tb_vendas[[#This Row],[Custo Unitário]]</f>
        <v>1037.4675785719196</v>
      </c>
      <c r="Q4908" s="5">
        <f>tb_vendas[[#This Row],[Valor Total]]-tb_vendas[[#This Row],[Custo Total]]</f>
        <v>2267.1524214280803</v>
      </c>
      <c r="R4908" s="2">
        <v>6</v>
      </c>
      <c r="S4908" s="3">
        <v>4</v>
      </c>
      <c r="T4908" t="s">
        <v>80</v>
      </c>
      <c r="U4908" t="s">
        <v>83</v>
      </c>
    </row>
    <row r="4909" spans="1:21" x14ac:dyDescent="0.3">
      <c r="A4909" s="3" t="s">
        <v>4993</v>
      </c>
      <c r="B4909" s="1">
        <v>45528</v>
      </c>
      <c r="C4909" s="7" t="str">
        <f>TEXT(tb_vendas[[#This Row],[Data do Pedido]],"aaaa-mm")</f>
        <v>2024-08</v>
      </c>
      <c r="D4909" s="1" t="s">
        <v>6590</v>
      </c>
      <c r="E4909" t="s">
        <v>21</v>
      </c>
      <c r="F4909" t="s">
        <v>38</v>
      </c>
      <c r="G4909" t="s">
        <v>39</v>
      </c>
      <c r="H4909" t="s">
        <v>45</v>
      </c>
      <c r="I4909" t="s">
        <v>61</v>
      </c>
      <c r="J4909" t="s">
        <v>68</v>
      </c>
      <c r="K4909" t="s">
        <v>77</v>
      </c>
      <c r="L4909">
        <v>20</v>
      </c>
      <c r="M4909" s="5">
        <v>83.92</v>
      </c>
      <c r="N4909" s="5">
        <f t="shared" si="76"/>
        <v>1678.4</v>
      </c>
      <c r="O4909" s="5">
        <v>70.433751683686552</v>
      </c>
      <c r="P4909" s="5">
        <f>tb_vendas[[#This Row],[Quantidade]]*tb_vendas[[#This Row],[Custo Unitário]]</f>
        <v>1408.6750336737309</v>
      </c>
      <c r="Q4909" s="5">
        <f>tb_vendas[[#This Row],[Valor Total]]-tb_vendas[[#This Row],[Custo Total]]</f>
        <v>269.72496632626917</v>
      </c>
      <c r="R4909" s="2">
        <v>7</v>
      </c>
      <c r="S4909" s="3">
        <v>10</v>
      </c>
      <c r="T4909" t="s">
        <v>81</v>
      </c>
      <c r="U4909" t="s">
        <v>82</v>
      </c>
    </row>
    <row r="4910" spans="1:21" x14ac:dyDescent="0.3">
      <c r="A4910" s="3" t="s">
        <v>4994</v>
      </c>
      <c r="B4910" s="1">
        <v>45528</v>
      </c>
      <c r="C4910" s="7" t="str">
        <f>TEXT(tb_vendas[[#This Row],[Data do Pedido]],"aaaa-mm")</f>
        <v>2024-08</v>
      </c>
      <c r="D4910" s="1" t="s">
        <v>6591</v>
      </c>
      <c r="E4910" t="s">
        <v>23</v>
      </c>
      <c r="F4910" t="s">
        <v>38</v>
      </c>
      <c r="G4910" t="s">
        <v>39</v>
      </c>
      <c r="H4910" t="s">
        <v>45</v>
      </c>
      <c r="I4910" t="s">
        <v>49</v>
      </c>
      <c r="J4910" t="s">
        <v>65</v>
      </c>
      <c r="K4910" t="s">
        <v>72</v>
      </c>
      <c r="L4910">
        <v>26</v>
      </c>
      <c r="M4910" s="5">
        <v>90.84</v>
      </c>
      <c r="N4910" s="5">
        <f t="shared" si="76"/>
        <v>2361.84</v>
      </c>
      <c r="O4910" s="5">
        <v>45.823216219717374</v>
      </c>
      <c r="P4910" s="5">
        <f>tb_vendas[[#This Row],[Quantidade]]*tb_vendas[[#This Row],[Custo Unitário]]</f>
        <v>1191.4036217126518</v>
      </c>
      <c r="Q4910" s="5">
        <f>tb_vendas[[#This Row],[Valor Total]]-tb_vendas[[#This Row],[Custo Total]]</f>
        <v>1170.4363782873484</v>
      </c>
      <c r="R4910" s="2">
        <v>1</v>
      </c>
      <c r="S4910" s="3">
        <v>4</v>
      </c>
      <c r="T4910" t="s">
        <v>79</v>
      </c>
      <c r="U4910" t="s">
        <v>82</v>
      </c>
    </row>
    <row r="4911" spans="1:21" x14ac:dyDescent="0.3">
      <c r="A4911" s="3" t="s">
        <v>4995</v>
      </c>
      <c r="B4911" s="1">
        <v>45528</v>
      </c>
      <c r="C4911" s="7" t="str">
        <f>TEXT(tb_vendas[[#This Row],[Data do Pedido]],"aaaa-mm")</f>
        <v>2024-08</v>
      </c>
      <c r="D4911" s="1" t="s">
        <v>6592</v>
      </c>
      <c r="E4911" t="s">
        <v>21</v>
      </c>
      <c r="F4911" t="s">
        <v>24</v>
      </c>
      <c r="G4911" t="s">
        <v>39</v>
      </c>
      <c r="H4911" t="s">
        <v>45</v>
      </c>
      <c r="I4911" t="s">
        <v>51</v>
      </c>
      <c r="J4911" t="s">
        <v>65</v>
      </c>
      <c r="K4911" t="s">
        <v>78</v>
      </c>
      <c r="L4911">
        <v>56</v>
      </c>
      <c r="M4911" s="5">
        <v>33.9</v>
      </c>
      <c r="N4911" s="5">
        <f t="shared" si="76"/>
        <v>1898.3999999999999</v>
      </c>
      <c r="O4911" s="5">
        <v>21.905037326684099</v>
      </c>
      <c r="P4911" s="5">
        <f>tb_vendas[[#This Row],[Quantidade]]*tb_vendas[[#This Row],[Custo Unitário]]</f>
        <v>1226.6820902943095</v>
      </c>
      <c r="Q4911" s="5">
        <f>tb_vendas[[#This Row],[Valor Total]]-tb_vendas[[#This Row],[Custo Total]]</f>
        <v>671.71790970569032</v>
      </c>
      <c r="R4911" s="2">
        <v>7</v>
      </c>
      <c r="S4911" s="3">
        <v>0</v>
      </c>
      <c r="T4911" t="s">
        <v>81</v>
      </c>
      <c r="U4911" t="s">
        <v>83</v>
      </c>
    </row>
    <row r="4912" spans="1:21" x14ac:dyDescent="0.3">
      <c r="A4912" s="3" t="s">
        <v>4996</v>
      </c>
      <c r="B4912" s="1">
        <v>45528</v>
      </c>
      <c r="C4912" s="7" t="str">
        <f>TEXT(tb_vendas[[#This Row],[Data do Pedido]],"aaaa-mm")</f>
        <v>2024-08</v>
      </c>
      <c r="D4912" s="1" t="s">
        <v>6589</v>
      </c>
      <c r="E4912" t="s">
        <v>23</v>
      </c>
      <c r="F4912" t="s">
        <v>28</v>
      </c>
      <c r="G4912" t="s">
        <v>43</v>
      </c>
      <c r="H4912" t="s">
        <v>45</v>
      </c>
      <c r="I4912" t="s">
        <v>56</v>
      </c>
      <c r="J4912" t="s">
        <v>63</v>
      </c>
      <c r="K4912" t="s">
        <v>71</v>
      </c>
      <c r="L4912">
        <v>82</v>
      </c>
      <c r="M4912" s="5">
        <v>5.94</v>
      </c>
      <c r="N4912" s="5">
        <f t="shared" si="76"/>
        <v>487.08000000000004</v>
      </c>
      <c r="O4912" s="5">
        <v>1.879409072194288</v>
      </c>
      <c r="P4912" s="5">
        <f>tb_vendas[[#This Row],[Quantidade]]*tb_vendas[[#This Row],[Custo Unitário]]</f>
        <v>154.11154391993162</v>
      </c>
      <c r="Q4912" s="5">
        <f>tb_vendas[[#This Row],[Valor Total]]-tb_vendas[[#This Row],[Custo Total]]</f>
        <v>332.96845608006845</v>
      </c>
      <c r="R4912" s="2">
        <v>8</v>
      </c>
      <c r="S4912" s="3">
        <v>9</v>
      </c>
      <c r="T4912" t="s">
        <v>80</v>
      </c>
      <c r="U4912" t="s">
        <v>82</v>
      </c>
    </row>
    <row r="4913" spans="1:21" x14ac:dyDescent="0.3">
      <c r="A4913" s="3" t="s">
        <v>4997</v>
      </c>
      <c r="B4913" s="1">
        <v>45528</v>
      </c>
      <c r="C4913" s="7" t="str">
        <f>TEXT(tb_vendas[[#This Row],[Data do Pedido]],"aaaa-mm")</f>
        <v>2024-08</v>
      </c>
      <c r="D4913" s="1" t="s">
        <v>6590</v>
      </c>
      <c r="E4913" t="s">
        <v>18</v>
      </c>
      <c r="F4913" t="s">
        <v>24</v>
      </c>
      <c r="G4913" t="s">
        <v>39</v>
      </c>
      <c r="H4913" t="s">
        <v>45</v>
      </c>
      <c r="I4913" t="s">
        <v>59</v>
      </c>
      <c r="J4913" t="s">
        <v>70</v>
      </c>
      <c r="K4913" t="s">
        <v>73</v>
      </c>
      <c r="L4913">
        <v>39</v>
      </c>
      <c r="M4913" s="5">
        <v>4.67</v>
      </c>
      <c r="N4913" s="5">
        <f t="shared" si="76"/>
        <v>182.13</v>
      </c>
      <c r="O4913" s="5">
        <v>2.4332133514645533</v>
      </c>
      <c r="P4913" s="5">
        <f>tb_vendas[[#This Row],[Quantidade]]*tb_vendas[[#This Row],[Custo Unitário]]</f>
        <v>94.895320707117577</v>
      </c>
      <c r="Q4913" s="5">
        <f>tb_vendas[[#This Row],[Valor Total]]-tb_vendas[[#This Row],[Custo Total]]</f>
        <v>87.234679292882419</v>
      </c>
      <c r="R4913" s="2">
        <v>8</v>
      </c>
      <c r="S4913" s="3">
        <v>9</v>
      </c>
      <c r="T4913" t="s">
        <v>81</v>
      </c>
      <c r="U4913" t="s">
        <v>83</v>
      </c>
    </row>
    <row r="4914" spans="1:21" x14ac:dyDescent="0.3">
      <c r="A4914" s="3" t="s">
        <v>4998</v>
      </c>
      <c r="B4914" s="1">
        <v>45528</v>
      </c>
      <c r="C4914" s="7" t="str">
        <f>TEXT(tb_vendas[[#This Row],[Data do Pedido]],"aaaa-mm")</f>
        <v>2024-08</v>
      </c>
      <c r="D4914" s="1" t="s">
        <v>6588</v>
      </c>
      <c r="E4914" t="s">
        <v>17</v>
      </c>
      <c r="F4914" t="s">
        <v>29</v>
      </c>
      <c r="G4914" t="s">
        <v>43</v>
      </c>
      <c r="H4914" t="s">
        <v>45</v>
      </c>
      <c r="I4914" t="s">
        <v>54</v>
      </c>
      <c r="J4914" t="s">
        <v>68</v>
      </c>
      <c r="K4914" t="s">
        <v>76</v>
      </c>
      <c r="L4914">
        <v>6</v>
      </c>
      <c r="M4914" s="5">
        <v>3.71</v>
      </c>
      <c r="N4914" s="5">
        <f t="shared" si="76"/>
        <v>22.259999999999998</v>
      </c>
      <c r="O4914" s="5">
        <v>1.9444698440770898</v>
      </c>
      <c r="P4914" s="5">
        <f>tb_vendas[[#This Row],[Quantidade]]*tb_vendas[[#This Row],[Custo Unitário]]</f>
        <v>11.666819064462539</v>
      </c>
      <c r="Q4914" s="5">
        <f>tb_vendas[[#This Row],[Valor Total]]-tb_vendas[[#This Row],[Custo Total]]</f>
        <v>10.593180935537459</v>
      </c>
      <c r="R4914" s="2">
        <v>10</v>
      </c>
      <c r="S4914" s="3">
        <v>1</v>
      </c>
      <c r="T4914" t="s">
        <v>81</v>
      </c>
      <c r="U4914" t="s">
        <v>85</v>
      </c>
    </row>
    <row r="4915" spans="1:21" x14ac:dyDescent="0.3">
      <c r="A4915" s="3" t="s">
        <v>4999</v>
      </c>
      <c r="B4915" s="1">
        <v>45529</v>
      </c>
      <c r="C4915" s="7" t="str">
        <f>TEXT(tb_vendas[[#This Row],[Data do Pedido]],"aaaa-mm")</f>
        <v>2024-08</v>
      </c>
      <c r="D4915" s="1" t="s">
        <v>6588</v>
      </c>
      <c r="E4915" t="s">
        <v>20</v>
      </c>
      <c r="F4915" t="s">
        <v>37</v>
      </c>
      <c r="G4915" t="s">
        <v>41</v>
      </c>
      <c r="H4915" t="s">
        <v>45</v>
      </c>
      <c r="I4915" t="s">
        <v>56</v>
      </c>
      <c r="J4915" t="s">
        <v>63</v>
      </c>
      <c r="K4915" t="s">
        <v>74</v>
      </c>
      <c r="L4915">
        <v>51</v>
      </c>
      <c r="M4915" s="5">
        <v>31.29</v>
      </c>
      <c r="N4915" s="5">
        <f t="shared" si="76"/>
        <v>1595.79</v>
      </c>
      <c r="O4915" s="5">
        <v>23.448796663090732</v>
      </c>
      <c r="P4915" s="5">
        <f>tb_vendas[[#This Row],[Quantidade]]*tb_vendas[[#This Row],[Custo Unitário]]</f>
        <v>1195.8886298176274</v>
      </c>
      <c r="Q4915" s="5">
        <f>tb_vendas[[#This Row],[Valor Total]]-tb_vendas[[#This Row],[Custo Total]]</f>
        <v>399.9013701823726</v>
      </c>
      <c r="R4915" s="2">
        <v>9</v>
      </c>
      <c r="S4915" s="3">
        <v>2</v>
      </c>
      <c r="T4915" t="s">
        <v>79</v>
      </c>
      <c r="U4915" t="s">
        <v>85</v>
      </c>
    </row>
    <row r="4916" spans="1:21" x14ac:dyDescent="0.3">
      <c r="A4916" s="3" t="s">
        <v>5000</v>
      </c>
      <c r="B4916" s="1">
        <v>45529</v>
      </c>
      <c r="C4916" s="7" t="str">
        <f>TEXT(tb_vendas[[#This Row],[Data do Pedido]],"aaaa-mm")</f>
        <v>2024-08</v>
      </c>
      <c r="D4916" s="1" t="s">
        <v>6591</v>
      </c>
      <c r="E4916" t="s">
        <v>18</v>
      </c>
      <c r="F4916" t="s">
        <v>24</v>
      </c>
      <c r="G4916" t="s">
        <v>39</v>
      </c>
      <c r="H4916" t="s">
        <v>45</v>
      </c>
      <c r="I4916" t="s">
        <v>61</v>
      </c>
      <c r="J4916" t="s">
        <v>68</v>
      </c>
      <c r="K4916" t="s">
        <v>76</v>
      </c>
      <c r="L4916">
        <v>76</v>
      </c>
      <c r="M4916" s="5">
        <v>61.32</v>
      </c>
      <c r="N4916" s="5">
        <f t="shared" si="76"/>
        <v>4660.32</v>
      </c>
      <c r="O4916" s="5">
        <v>50.413518910911804</v>
      </c>
      <c r="P4916" s="5">
        <f>tb_vendas[[#This Row],[Quantidade]]*tb_vendas[[#This Row],[Custo Unitário]]</f>
        <v>3831.4274372292971</v>
      </c>
      <c r="Q4916" s="5">
        <f>tb_vendas[[#This Row],[Valor Total]]-tb_vendas[[#This Row],[Custo Total]]</f>
        <v>828.89256277070263</v>
      </c>
      <c r="R4916" s="2">
        <v>10</v>
      </c>
      <c r="S4916" s="3">
        <v>4</v>
      </c>
      <c r="T4916" t="s">
        <v>79</v>
      </c>
      <c r="U4916" t="s">
        <v>84</v>
      </c>
    </row>
    <row r="4917" spans="1:21" x14ac:dyDescent="0.3">
      <c r="A4917" s="3" t="s">
        <v>5001</v>
      </c>
      <c r="B4917" s="1">
        <v>45529</v>
      </c>
      <c r="C4917" s="7" t="str">
        <f>TEXT(tb_vendas[[#This Row],[Data do Pedido]],"aaaa-mm")</f>
        <v>2024-08</v>
      </c>
      <c r="D4917" s="1" t="s">
        <v>6591</v>
      </c>
      <c r="E4917" t="s">
        <v>23</v>
      </c>
      <c r="F4917" t="s">
        <v>28</v>
      </c>
      <c r="G4917" t="s">
        <v>43</v>
      </c>
      <c r="H4917" t="s">
        <v>45</v>
      </c>
      <c r="I4917" t="s">
        <v>61</v>
      </c>
      <c r="J4917" t="s">
        <v>68</v>
      </c>
      <c r="K4917" t="s">
        <v>73</v>
      </c>
      <c r="L4917">
        <v>72</v>
      </c>
      <c r="M4917" s="5">
        <v>70.94</v>
      </c>
      <c r="N4917" s="5">
        <f t="shared" si="76"/>
        <v>5107.68</v>
      </c>
      <c r="O4917" s="5">
        <v>24.283412244461054</v>
      </c>
      <c r="P4917" s="5">
        <f>tb_vendas[[#This Row],[Quantidade]]*tb_vendas[[#This Row],[Custo Unitário]]</f>
        <v>1748.405681601196</v>
      </c>
      <c r="Q4917" s="5">
        <f>tb_vendas[[#This Row],[Valor Total]]-tb_vendas[[#This Row],[Custo Total]]</f>
        <v>3359.2743183988041</v>
      </c>
      <c r="R4917" s="2">
        <v>2</v>
      </c>
      <c r="S4917" s="3">
        <v>6</v>
      </c>
      <c r="T4917" t="s">
        <v>80</v>
      </c>
      <c r="U4917" t="s">
        <v>85</v>
      </c>
    </row>
    <row r="4918" spans="1:21" x14ac:dyDescent="0.3">
      <c r="A4918" s="3" t="s">
        <v>5002</v>
      </c>
      <c r="B4918" s="1">
        <v>45529</v>
      </c>
      <c r="C4918" s="7" t="str">
        <f>TEXT(tb_vendas[[#This Row],[Data do Pedido]],"aaaa-mm")</f>
        <v>2024-08</v>
      </c>
      <c r="D4918" s="1" t="s">
        <v>6593</v>
      </c>
      <c r="E4918" t="s">
        <v>16</v>
      </c>
      <c r="F4918" t="s">
        <v>25</v>
      </c>
      <c r="G4918" t="s">
        <v>40</v>
      </c>
      <c r="H4918" t="s">
        <v>46</v>
      </c>
      <c r="I4918" t="s">
        <v>55</v>
      </c>
      <c r="J4918" t="s">
        <v>69</v>
      </c>
      <c r="K4918" t="s">
        <v>75</v>
      </c>
      <c r="L4918">
        <v>55</v>
      </c>
      <c r="M4918" s="5">
        <v>81.08</v>
      </c>
      <c r="N4918" s="5">
        <f t="shared" si="76"/>
        <v>4459.3999999999996</v>
      </c>
      <c r="O4918" s="5">
        <v>55.034494932326879</v>
      </c>
      <c r="P4918" s="5">
        <f>tb_vendas[[#This Row],[Quantidade]]*tb_vendas[[#This Row],[Custo Unitário]]</f>
        <v>3026.8972212779781</v>
      </c>
      <c r="Q4918" s="5">
        <f>tb_vendas[[#This Row],[Valor Total]]-tb_vendas[[#This Row],[Custo Total]]</f>
        <v>1432.5027787220215</v>
      </c>
      <c r="R4918" s="2">
        <v>9</v>
      </c>
      <c r="S4918" s="3">
        <v>4</v>
      </c>
      <c r="T4918" t="s">
        <v>80</v>
      </c>
      <c r="U4918" t="s">
        <v>84</v>
      </c>
    </row>
    <row r="4919" spans="1:21" x14ac:dyDescent="0.3">
      <c r="A4919" s="3" t="s">
        <v>5003</v>
      </c>
      <c r="B4919" s="1">
        <v>45530</v>
      </c>
      <c r="C4919" s="7" t="str">
        <f>TEXT(tb_vendas[[#This Row],[Data do Pedido]],"aaaa-mm")</f>
        <v>2024-08</v>
      </c>
      <c r="D4919" s="1" t="s">
        <v>6588</v>
      </c>
      <c r="E4919" t="s">
        <v>18</v>
      </c>
      <c r="F4919" t="s">
        <v>38</v>
      </c>
      <c r="G4919" t="s">
        <v>39</v>
      </c>
      <c r="H4919" t="s">
        <v>45</v>
      </c>
      <c r="I4919" t="s">
        <v>62</v>
      </c>
      <c r="J4919" t="s">
        <v>70</v>
      </c>
      <c r="K4919" t="s">
        <v>74</v>
      </c>
      <c r="L4919">
        <v>68</v>
      </c>
      <c r="M4919" s="5">
        <v>95.99</v>
      </c>
      <c r="N4919" s="5">
        <f t="shared" si="76"/>
        <v>6527.32</v>
      </c>
      <c r="O4919" s="5">
        <v>26.506188234401751</v>
      </c>
      <c r="P4919" s="5">
        <f>tb_vendas[[#This Row],[Quantidade]]*tb_vendas[[#This Row],[Custo Unitário]]</f>
        <v>1802.4207999393191</v>
      </c>
      <c r="Q4919" s="5">
        <f>tb_vendas[[#This Row],[Valor Total]]-tb_vendas[[#This Row],[Custo Total]]</f>
        <v>4724.8992000606804</v>
      </c>
      <c r="R4919" s="2">
        <v>5</v>
      </c>
      <c r="S4919" s="3">
        <v>5</v>
      </c>
      <c r="T4919" t="s">
        <v>80</v>
      </c>
      <c r="U4919" t="s">
        <v>83</v>
      </c>
    </row>
    <row r="4920" spans="1:21" x14ac:dyDescent="0.3">
      <c r="A4920" s="3" t="s">
        <v>5004</v>
      </c>
      <c r="B4920" s="1">
        <v>45530</v>
      </c>
      <c r="C4920" s="7" t="str">
        <f>TEXT(tb_vendas[[#This Row],[Data do Pedido]],"aaaa-mm")</f>
        <v>2024-08</v>
      </c>
      <c r="D4920" s="1" t="s">
        <v>6588</v>
      </c>
      <c r="E4920" t="s">
        <v>17</v>
      </c>
      <c r="F4920" t="s">
        <v>34</v>
      </c>
      <c r="G4920" t="s">
        <v>40</v>
      </c>
      <c r="H4920" t="s">
        <v>46</v>
      </c>
      <c r="I4920" t="s">
        <v>47</v>
      </c>
      <c r="J4920" t="s">
        <v>63</v>
      </c>
      <c r="K4920" t="s">
        <v>76</v>
      </c>
      <c r="L4920">
        <v>72</v>
      </c>
      <c r="M4920" s="5">
        <v>81.540000000000006</v>
      </c>
      <c r="N4920" s="5">
        <f t="shared" si="76"/>
        <v>5870.88</v>
      </c>
      <c r="O4920" s="5">
        <v>21.172926292351846</v>
      </c>
      <c r="P4920" s="5">
        <f>tb_vendas[[#This Row],[Quantidade]]*tb_vendas[[#This Row],[Custo Unitário]]</f>
        <v>1524.450693049333</v>
      </c>
      <c r="Q4920" s="5">
        <f>tb_vendas[[#This Row],[Valor Total]]-tb_vendas[[#This Row],[Custo Total]]</f>
        <v>4346.4293069506675</v>
      </c>
      <c r="R4920" s="2">
        <v>7</v>
      </c>
      <c r="S4920" s="3">
        <v>2</v>
      </c>
      <c r="T4920" t="s">
        <v>80</v>
      </c>
      <c r="U4920" t="s">
        <v>84</v>
      </c>
    </row>
    <row r="4921" spans="1:21" x14ac:dyDescent="0.3">
      <c r="A4921" s="3" t="s">
        <v>5005</v>
      </c>
      <c r="B4921" s="1">
        <v>45530</v>
      </c>
      <c r="C4921" s="7" t="str">
        <f>TEXT(tb_vendas[[#This Row],[Data do Pedido]],"aaaa-mm")</f>
        <v>2024-08</v>
      </c>
      <c r="D4921" s="1" t="s">
        <v>6592</v>
      </c>
      <c r="E4921" t="s">
        <v>18</v>
      </c>
      <c r="F4921" t="s">
        <v>30</v>
      </c>
      <c r="G4921" t="s">
        <v>44</v>
      </c>
      <c r="H4921" t="s">
        <v>46</v>
      </c>
      <c r="I4921" t="s">
        <v>47</v>
      </c>
      <c r="J4921" t="s">
        <v>63</v>
      </c>
      <c r="K4921" t="s">
        <v>71</v>
      </c>
      <c r="L4921">
        <v>35</v>
      </c>
      <c r="M4921" s="5">
        <v>10.119999999999999</v>
      </c>
      <c r="N4921" s="5">
        <f t="shared" si="76"/>
        <v>354.2</v>
      </c>
      <c r="O4921" s="5">
        <v>2.8132082958782703</v>
      </c>
      <c r="P4921" s="5">
        <f>tb_vendas[[#This Row],[Quantidade]]*tb_vendas[[#This Row],[Custo Unitário]]</f>
        <v>98.462290355739455</v>
      </c>
      <c r="Q4921" s="5">
        <f>tb_vendas[[#This Row],[Valor Total]]-tb_vendas[[#This Row],[Custo Total]]</f>
        <v>255.73770964426052</v>
      </c>
      <c r="R4921" s="2">
        <v>8</v>
      </c>
      <c r="S4921" s="3">
        <v>10</v>
      </c>
      <c r="T4921" t="s">
        <v>79</v>
      </c>
      <c r="U4921" t="s">
        <v>83</v>
      </c>
    </row>
    <row r="4922" spans="1:21" x14ac:dyDescent="0.3">
      <c r="A4922" s="3" t="s">
        <v>5006</v>
      </c>
      <c r="B4922" s="1">
        <v>45530</v>
      </c>
      <c r="C4922" s="7" t="str">
        <f>TEXT(tb_vendas[[#This Row],[Data do Pedido]],"aaaa-mm")</f>
        <v>2024-08</v>
      </c>
      <c r="D4922" s="1" t="s">
        <v>6588</v>
      </c>
      <c r="E4922" t="s">
        <v>21</v>
      </c>
      <c r="F4922" t="s">
        <v>27</v>
      </c>
      <c r="G4922" t="s">
        <v>42</v>
      </c>
      <c r="H4922" t="s">
        <v>46</v>
      </c>
      <c r="I4922" t="s">
        <v>58</v>
      </c>
      <c r="J4922" t="s">
        <v>64</v>
      </c>
      <c r="K4922" t="s">
        <v>77</v>
      </c>
      <c r="L4922">
        <v>93</v>
      </c>
      <c r="M4922" s="5">
        <v>40.18</v>
      </c>
      <c r="N4922" s="5">
        <f t="shared" si="76"/>
        <v>3736.74</v>
      </c>
      <c r="O4922" s="5">
        <v>10.199460325250001</v>
      </c>
      <c r="P4922" s="5">
        <f>tb_vendas[[#This Row],[Quantidade]]*tb_vendas[[#This Row],[Custo Unitário]]</f>
        <v>948.54981024825008</v>
      </c>
      <c r="Q4922" s="5">
        <f>tb_vendas[[#This Row],[Valor Total]]-tb_vendas[[#This Row],[Custo Total]]</f>
        <v>2788.1901897517496</v>
      </c>
      <c r="R4922" s="2">
        <v>6</v>
      </c>
      <c r="S4922" s="3">
        <v>3</v>
      </c>
      <c r="T4922" t="s">
        <v>80</v>
      </c>
      <c r="U4922" t="s">
        <v>83</v>
      </c>
    </row>
    <row r="4923" spans="1:21" x14ac:dyDescent="0.3">
      <c r="A4923" s="3" t="s">
        <v>5007</v>
      </c>
      <c r="B4923" s="1">
        <v>45530</v>
      </c>
      <c r="C4923" s="7" t="str">
        <f>TEXT(tb_vendas[[#This Row],[Data do Pedido]],"aaaa-mm")</f>
        <v>2024-08</v>
      </c>
      <c r="D4923" s="1" t="s">
        <v>6593</v>
      </c>
      <c r="E4923" t="s">
        <v>20</v>
      </c>
      <c r="F4923" t="s">
        <v>25</v>
      </c>
      <c r="G4923" t="s">
        <v>40</v>
      </c>
      <c r="H4923" t="s">
        <v>46</v>
      </c>
      <c r="I4923" t="s">
        <v>55</v>
      </c>
      <c r="J4923" t="s">
        <v>69</v>
      </c>
      <c r="K4923" t="s">
        <v>75</v>
      </c>
      <c r="L4923">
        <v>54</v>
      </c>
      <c r="M4923" s="5">
        <v>11</v>
      </c>
      <c r="N4923" s="5">
        <f t="shared" si="76"/>
        <v>594</v>
      </c>
      <c r="O4923" s="5">
        <v>3.3216138680180376</v>
      </c>
      <c r="P4923" s="5">
        <f>tb_vendas[[#This Row],[Quantidade]]*tb_vendas[[#This Row],[Custo Unitário]]</f>
        <v>179.36714887297404</v>
      </c>
      <c r="Q4923" s="5">
        <f>tb_vendas[[#This Row],[Valor Total]]-tb_vendas[[#This Row],[Custo Total]]</f>
        <v>414.63285112702596</v>
      </c>
      <c r="R4923" s="2">
        <v>6</v>
      </c>
      <c r="S4923" s="3">
        <v>4</v>
      </c>
      <c r="T4923" t="s">
        <v>80</v>
      </c>
      <c r="U4923" t="s">
        <v>84</v>
      </c>
    </row>
    <row r="4924" spans="1:21" x14ac:dyDescent="0.3">
      <c r="A4924" s="3" t="s">
        <v>5008</v>
      </c>
      <c r="B4924" s="1">
        <v>45531</v>
      </c>
      <c r="C4924" s="7" t="str">
        <f>TEXT(tb_vendas[[#This Row],[Data do Pedido]],"aaaa-mm")</f>
        <v>2024-08</v>
      </c>
      <c r="D4924" s="1" t="s">
        <v>6588</v>
      </c>
      <c r="E4924" t="s">
        <v>18</v>
      </c>
      <c r="F4924" t="s">
        <v>32</v>
      </c>
      <c r="G4924" t="s">
        <v>39</v>
      </c>
      <c r="H4924" t="s">
        <v>45</v>
      </c>
      <c r="I4924" t="s">
        <v>47</v>
      </c>
      <c r="J4924" t="s">
        <v>63</v>
      </c>
      <c r="K4924" t="s">
        <v>74</v>
      </c>
      <c r="L4924">
        <v>24</v>
      </c>
      <c r="M4924" s="5">
        <v>9.57</v>
      </c>
      <c r="N4924" s="5">
        <f t="shared" si="76"/>
        <v>229.68</v>
      </c>
      <c r="O4924" s="5">
        <v>4.386681334184952</v>
      </c>
      <c r="P4924" s="5">
        <f>tb_vendas[[#This Row],[Quantidade]]*tb_vendas[[#This Row],[Custo Unitário]]</f>
        <v>105.28035202043884</v>
      </c>
      <c r="Q4924" s="5">
        <f>tb_vendas[[#This Row],[Valor Total]]-tb_vendas[[#This Row],[Custo Total]]</f>
        <v>124.39964797956117</v>
      </c>
      <c r="R4924" s="2">
        <v>8</v>
      </c>
      <c r="S4924" s="3">
        <v>0</v>
      </c>
      <c r="T4924" t="s">
        <v>79</v>
      </c>
      <c r="U4924" t="s">
        <v>83</v>
      </c>
    </row>
    <row r="4925" spans="1:21" x14ac:dyDescent="0.3">
      <c r="A4925" s="3" t="s">
        <v>5009</v>
      </c>
      <c r="B4925" s="1">
        <v>45531</v>
      </c>
      <c r="C4925" s="7" t="str">
        <f>TEXT(tb_vendas[[#This Row],[Data do Pedido]],"aaaa-mm")</f>
        <v>2024-08</v>
      </c>
      <c r="D4925" s="1" t="s">
        <v>6593</v>
      </c>
      <c r="E4925" t="s">
        <v>20</v>
      </c>
      <c r="F4925" t="s">
        <v>24</v>
      </c>
      <c r="G4925" t="s">
        <v>39</v>
      </c>
      <c r="H4925" t="s">
        <v>45</v>
      </c>
      <c r="I4925" t="s">
        <v>52</v>
      </c>
      <c r="J4925" t="s">
        <v>67</v>
      </c>
      <c r="K4925" t="s">
        <v>75</v>
      </c>
      <c r="L4925">
        <v>16</v>
      </c>
      <c r="M4925" s="5">
        <v>20.84</v>
      </c>
      <c r="N4925" s="5">
        <f t="shared" si="76"/>
        <v>333.44</v>
      </c>
      <c r="O4925" s="5">
        <v>8.1333429528210708</v>
      </c>
      <c r="P4925" s="5">
        <f>tb_vendas[[#This Row],[Quantidade]]*tb_vendas[[#This Row],[Custo Unitário]]</f>
        <v>130.13348724513713</v>
      </c>
      <c r="Q4925" s="5">
        <f>tb_vendas[[#This Row],[Valor Total]]-tb_vendas[[#This Row],[Custo Total]]</f>
        <v>203.30651275486287</v>
      </c>
      <c r="R4925" s="2">
        <v>5</v>
      </c>
      <c r="S4925" s="3">
        <v>5</v>
      </c>
      <c r="T4925" t="s">
        <v>79</v>
      </c>
      <c r="U4925" t="s">
        <v>85</v>
      </c>
    </row>
    <row r="4926" spans="1:21" x14ac:dyDescent="0.3">
      <c r="A4926" s="3" t="s">
        <v>5010</v>
      </c>
      <c r="B4926" s="1">
        <v>45531</v>
      </c>
      <c r="C4926" s="7" t="str">
        <f>TEXT(tb_vendas[[#This Row],[Data do Pedido]],"aaaa-mm")</f>
        <v>2024-08</v>
      </c>
      <c r="D4926" s="1" t="s">
        <v>6589</v>
      </c>
      <c r="E4926" t="s">
        <v>21</v>
      </c>
      <c r="F4926" t="s">
        <v>33</v>
      </c>
      <c r="G4926" t="s">
        <v>42</v>
      </c>
      <c r="H4926" t="s">
        <v>46</v>
      </c>
      <c r="I4926" t="s">
        <v>62</v>
      </c>
      <c r="J4926" t="s">
        <v>70</v>
      </c>
      <c r="K4926" t="s">
        <v>78</v>
      </c>
      <c r="L4926">
        <v>96</v>
      </c>
      <c r="M4926" s="5">
        <v>5.52</v>
      </c>
      <c r="N4926" s="5">
        <f t="shared" si="76"/>
        <v>529.91999999999996</v>
      </c>
      <c r="O4926" s="5">
        <v>2.6206867736919723</v>
      </c>
      <c r="P4926" s="5">
        <f>tb_vendas[[#This Row],[Quantidade]]*tb_vendas[[#This Row],[Custo Unitário]]</f>
        <v>251.58593027442936</v>
      </c>
      <c r="Q4926" s="5">
        <f>tb_vendas[[#This Row],[Valor Total]]-tb_vendas[[#This Row],[Custo Total]]</f>
        <v>278.3340697255706</v>
      </c>
      <c r="R4926" s="2">
        <v>4</v>
      </c>
      <c r="S4926" s="3">
        <v>6</v>
      </c>
      <c r="T4926" t="s">
        <v>81</v>
      </c>
      <c r="U4926" t="s">
        <v>82</v>
      </c>
    </row>
    <row r="4927" spans="1:21" x14ac:dyDescent="0.3">
      <c r="A4927" s="3" t="s">
        <v>5011</v>
      </c>
      <c r="B4927" s="1">
        <v>45531</v>
      </c>
      <c r="C4927" s="7" t="str">
        <f>TEXT(tb_vendas[[#This Row],[Data do Pedido]],"aaaa-mm")</f>
        <v>2024-08</v>
      </c>
      <c r="D4927" s="1" t="s">
        <v>6589</v>
      </c>
      <c r="E4927" t="s">
        <v>22</v>
      </c>
      <c r="F4927" t="s">
        <v>38</v>
      </c>
      <c r="G4927" t="s">
        <v>39</v>
      </c>
      <c r="H4927" t="s">
        <v>45</v>
      </c>
      <c r="I4927" t="s">
        <v>50</v>
      </c>
      <c r="J4927" t="s">
        <v>66</v>
      </c>
      <c r="K4927" t="s">
        <v>74</v>
      </c>
      <c r="L4927">
        <v>17</v>
      </c>
      <c r="M4927" s="5">
        <v>14.13</v>
      </c>
      <c r="N4927" s="5">
        <f t="shared" si="76"/>
        <v>240.21</v>
      </c>
      <c r="O4927" s="5">
        <v>14.076696652091711</v>
      </c>
      <c r="P4927" s="5">
        <f>tb_vendas[[#This Row],[Quantidade]]*tb_vendas[[#This Row],[Custo Unitário]]</f>
        <v>239.30384308555907</v>
      </c>
      <c r="Q4927" s="5">
        <f>tb_vendas[[#This Row],[Valor Total]]-tb_vendas[[#This Row],[Custo Total]]</f>
        <v>0.90615691444094182</v>
      </c>
      <c r="R4927" s="2">
        <v>10</v>
      </c>
      <c r="S4927" s="3">
        <v>1</v>
      </c>
      <c r="T4927" t="s">
        <v>81</v>
      </c>
      <c r="U4927" t="s">
        <v>84</v>
      </c>
    </row>
    <row r="4928" spans="1:21" x14ac:dyDescent="0.3">
      <c r="A4928" s="3" t="s">
        <v>5012</v>
      </c>
      <c r="B4928" s="1">
        <v>45531</v>
      </c>
      <c r="C4928" s="7" t="str">
        <f>TEXT(tb_vendas[[#This Row],[Data do Pedido]],"aaaa-mm")</f>
        <v>2024-08</v>
      </c>
      <c r="D4928" s="1" t="s">
        <v>6588</v>
      </c>
      <c r="E4928" t="s">
        <v>22</v>
      </c>
      <c r="F4928" t="s">
        <v>33</v>
      </c>
      <c r="G4928" t="s">
        <v>42</v>
      </c>
      <c r="H4928" t="s">
        <v>46</v>
      </c>
      <c r="I4928" t="s">
        <v>62</v>
      </c>
      <c r="J4928" t="s">
        <v>70</v>
      </c>
      <c r="K4928" t="s">
        <v>71</v>
      </c>
      <c r="L4928">
        <v>68</v>
      </c>
      <c r="M4928" s="5">
        <v>65.73</v>
      </c>
      <c r="N4928" s="5">
        <f t="shared" si="76"/>
        <v>4469.6400000000003</v>
      </c>
      <c r="O4928" s="5">
        <v>58.286163174815137</v>
      </c>
      <c r="P4928" s="5">
        <f>tb_vendas[[#This Row],[Quantidade]]*tb_vendas[[#This Row],[Custo Unitário]]</f>
        <v>3963.4590958874292</v>
      </c>
      <c r="Q4928" s="5">
        <f>tb_vendas[[#This Row],[Valor Total]]-tb_vendas[[#This Row],[Custo Total]]</f>
        <v>506.18090411257117</v>
      </c>
      <c r="R4928" s="2">
        <v>4</v>
      </c>
      <c r="S4928" s="3">
        <v>7</v>
      </c>
      <c r="T4928" t="s">
        <v>79</v>
      </c>
      <c r="U4928" t="s">
        <v>85</v>
      </c>
    </row>
    <row r="4929" spans="1:21" x14ac:dyDescent="0.3">
      <c r="A4929" s="3" t="s">
        <v>5013</v>
      </c>
      <c r="B4929" s="1">
        <v>45531</v>
      </c>
      <c r="C4929" s="7" t="str">
        <f>TEXT(tb_vendas[[#This Row],[Data do Pedido]],"aaaa-mm")</f>
        <v>2024-08</v>
      </c>
      <c r="D4929" s="1" t="s">
        <v>6593</v>
      </c>
      <c r="E4929" t="s">
        <v>16</v>
      </c>
      <c r="F4929" t="s">
        <v>38</v>
      </c>
      <c r="G4929" t="s">
        <v>39</v>
      </c>
      <c r="H4929" t="s">
        <v>45</v>
      </c>
      <c r="I4929" t="s">
        <v>52</v>
      </c>
      <c r="J4929" t="s">
        <v>67</v>
      </c>
      <c r="K4929" t="s">
        <v>73</v>
      </c>
      <c r="L4929">
        <v>58</v>
      </c>
      <c r="M4929" s="5">
        <v>14.54</v>
      </c>
      <c r="N4929" s="5">
        <f t="shared" si="76"/>
        <v>843.31999999999994</v>
      </c>
      <c r="O4929" s="5">
        <v>7.291819257231916</v>
      </c>
      <c r="P4929" s="5">
        <f>tb_vendas[[#This Row],[Quantidade]]*tb_vendas[[#This Row],[Custo Unitário]]</f>
        <v>422.92551691945113</v>
      </c>
      <c r="Q4929" s="5">
        <f>tb_vendas[[#This Row],[Valor Total]]-tb_vendas[[#This Row],[Custo Total]]</f>
        <v>420.39448308054881</v>
      </c>
      <c r="R4929" s="2">
        <v>3</v>
      </c>
      <c r="S4929" s="3">
        <v>0</v>
      </c>
      <c r="T4929" t="s">
        <v>79</v>
      </c>
      <c r="U4929" t="s">
        <v>82</v>
      </c>
    </row>
    <row r="4930" spans="1:21" x14ac:dyDescent="0.3">
      <c r="A4930" s="3" t="s">
        <v>5014</v>
      </c>
      <c r="B4930" s="1">
        <v>45531</v>
      </c>
      <c r="C4930" s="7" t="str">
        <f>TEXT(tb_vendas[[#This Row],[Data do Pedido]],"aaaa-mm")</f>
        <v>2024-08</v>
      </c>
      <c r="D4930" s="1" t="s">
        <v>6592</v>
      </c>
      <c r="E4930" t="s">
        <v>22</v>
      </c>
      <c r="F4930" t="s">
        <v>35</v>
      </c>
      <c r="G4930" t="s">
        <v>44</v>
      </c>
      <c r="H4930" t="s">
        <v>46</v>
      </c>
      <c r="I4930" t="s">
        <v>58</v>
      </c>
      <c r="J4930" t="s">
        <v>64</v>
      </c>
      <c r="K4930" t="s">
        <v>76</v>
      </c>
      <c r="L4930">
        <v>96</v>
      </c>
      <c r="M4930" s="5">
        <v>28.49</v>
      </c>
      <c r="N4930" s="5">
        <f t="shared" si="76"/>
        <v>2735.04</v>
      </c>
      <c r="O4930" s="5">
        <v>27.855577716097091</v>
      </c>
      <c r="P4930" s="5">
        <f>tb_vendas[[#This Row],[Quantidade]]*tb_vendas[[#This Row],[Custo Unitário]]</f>
        <v>2674.1354607453209</v>
      </c>
      <c r="Q4930" s="5">
        <f>tb_vendas[[#This Row],[Valor Total]]-tb_vendas[[#This Row],[Custo Total]]</f>
        <v>60.904539254679094</v>
      </c>
      <c r="R4930" s="2">
        <v>8</v>
      </c>
      <c r="S4930" s="3">
        <v>10</v>
      </c>
      <c r="T4930" t="s">
        <v>79</v>
      </c>
      <c r="U4930" t="s">
        <v>84</v>
      </c>
    </row>
    <row r="4931" spans="1:21" x14ac:dyDescent="0.3">
      <c r="A4931" s="3" t="s">
        <v>5015</v>
      </c>
      <c r="B4931" s="1">
        <v>45532</v>
      </c>
      <c r="C4931" s="7" t="str">
        <f>TEXT(tb_vendas[[#This Row],[Data do Pedido]],"aaaa-mm")</f>
        <v>2024-08</v>
      </c>
      <c r="D4931" s="1" t="s">
        <v>6593</v>
      </c>
      <c r="E4931" t="s">
        <v>17</v>
      </c>
      <c r="F4931" t="s">
        <v>26</v>
      </c>
      <c r="G4931" t="s">
        <v>41</v>
      </c>
      <c r="H4931" t="s">
        <v>45</v>
      </c>
      <c r="I4931" t="s">
        <v>55</v>
      </c>
      <c r="J4931" t="s">
        <v>69</v>
      </c>
      <c r="K4931" t="s">
        <v>75</v>
      </c>
      <c r="L4931">
        <v>80</v>
      </c>
      <c r="M4931" s="5">
        <v>60.89</v>
      </c>
      <c r="N4931" s="5">
        <f t="shared" ref="N4931:N4994" si="77">L4931*M4931</f>
        <v>4871.2</v>
      </c>
      <c r="O4931" s="5">
        <v>23.093063018991572</v>
      </c>
      <c r="P4931" s="5">
        <f>tb_vendas[[#This Row],[Quantidade]]*tb_vendas[[#This Row],[Custo Unitário]]</f>
        <v>1847.4450415193257</v>
      </c>
      <c r="Q4931" s="5">
        <f>tb_vendas[[#This Row],[Valor Total]]-tb_vendas[[#This Row],[Custo Total]]</f>
        <v>3023.7549584806738</v>
      </c>
      <c r="R4931" s="2">
        <v>4</v>
      </c>
      <c r="S4931" s="3">
        <v>5</v>
      </c>
      <c r="T4931" t="s">
        <v>80</v>
      </c>
      <c r="U4931" t="s">
        <v>85</v>
      </c>
    </row>
    <row r="4932" spans="1:21" x14ac:dyDescent="0.3">
      <c r="A4932" s="3" t="s">
        <v>5016</v>
      </c>
      <c r="B4932" s="1">
        <v>45532</v>
      </c>
      <c r="C4932" s="7" t="str">
        <f>TEXT(tb_vendas[[#This Row],[Data do Pedido]],"aaaa-mm")</f>
        <v>2024-08</v>
      </c>
      <c r="D4932" s="1" t="s">
        <v>6593</v>
      </c>
      <c r="E4932" t="s">
        <v>23</v>
      </c>
      <c r="F4932" t="s">
        <v>28</v>
      </c>
      <c r="G4932" t="s">
        <v>43</v>
      </c>
      <c r="H4932" t="s">
        <v>45</v>
      </c>
      <c r="I4932" t="s">
        <v>56</v>
      </c>
      <c r="J4932" t="s">
        <v>63</v>
      </c>
      <c r="K4932" t="s">
        <v>72</v>
      </c>
      <c r="L4932">
        <v>51</v>
      </c>
      <c r="M4932" s="5">
        <v>19.420000000000002</v>
      </c>
      <c r="N4932" s="5">
        <f t="shared" si="77"/>
        <v>990.42000000000007</v>
      </c>
      <c r="O4932" s="5">
        <v>18.184442220221577</v>
      </c>
      <c r="P4932" s="5">
        <f>tb_vendas[[#This Row],[Quantidade]]*tb_vendas[[#This Row],[Custo Unitário]]</f>
        <v>927.40655323130045</v>
      </c>
      <c r="Q4932" s="5">
        <f>tb_vendas[[#This Row],[Valor Total]]-tb_vendas[[#This Row],[Custo Total]]</f>
        <v>63.013446768699623</v>
      </c>
      <c r="R4932" s="2">
        <v>7</v>
      </c>
      <c r="S4932" s="3">
        <v>1</v>
      </c>
      <c r="T4932" t="s">
        <v>79</v>
      </c>
      <c r="U4932" t="s">
        <v>85</v>
      </c>
    </row>
    <row r="4933" spans="1:21" x14ac:dyDescent="0.3">
      <c r="A4933" s="3" t="s">
        <v>5017</v>
      </c>
      <c r="B4933" s="1">
        <v>45532</v>
      </c>
      <c r="C4933" s="7" t="str">
        <f>TEXT(tb_vendas[[#This Row],[Data do Pedido]],"aaaa-mm")</f>
        <v>2024-08</v>
      </c>
      <c r="D4933" s="1" t="s">
        <v>6588</v>
      </c>
      <c r="E4933" t="s">
        <v>21</v>
      </c>
      <c r="F4933" t="s">
        <v>36</v>
      </c>
      <c r="G4933" t="s">
        <v>39</v>
      </c>
      <c r="H4933" t="s">
        <v>45</v>
      </c>
      <c r="I4933" t="s">
        <v>59</v>
      </c>
      <c r="J4933" t="s">
        <v>70</v>
      </c>
      <c r="K4933" t="s">
        <v>73</v>
      </c>
      <c r="L4933">
        <v>26</v>
      </c>
      <c r="M4933" s="5">
        <v>22.02</v>
      </c>
      <c r="N4933" s="5">
        <f t="shared" si="77"/>
        <v>572.52</v>
      </c>
      <c r="O4933" s="5">
        <v>11.480615483217946</v>
      </c>
      <c r="P4933" s="5">
        <f>tb_vendas[[#This Row],[Quantidade]]*tb_vendas[[#This Row],[Custo Unitário]]</f>
        <v>298.49600256366659</v>
      </c>
      <c r="Q4933" s="5">
        <f>tb_vendas[[#This Row],[Valor Total]]-tb_vendas[[#This Row],[Custo Total]]</f>
        <v>274.02399743633339</v>
      </c>
      <c r="R4933" s="2">
        <v>6</v>
      </c>
      <c r="S4933" s="3">
        <v>1</v>
      </c>
      <c r="T4933" t="s">
        <v>81</v>
      </c>
      <c r="U4933" t="s">
        <v>84</v>
      </c>
    </row>
    <row r="4934" spans="1:21" x14ac:dyDescent="0.3">
      <c r="A4934" s="3" t="s">
        <v>5018</v>
      </c>
      <c r="B4934" s="1">
        <v>45532</v>
      </c>
      <c r="C4934" s="7" t="str">
        <f>TEXT(tb_vendas[[#This Row],[Data do Pedido]],"aaaa-mm")</f>
        <v>2024-08</v>
      </c>
      <c r="D4934" s="1" t="s">
        <v>6590</v>
      </c>
      <c r="E4934" t="s">
        <v>17</v>
      </c>
      <c r="F4934" t="s">
        <v>32</v>
      </c>
      <c r="G4934" t="s">
        <v>39</v>
      </c>
      <c r="H4934" t="s">
        <v>45</v>
      </c>
      <c r="I4934" t="s">
        <v>62</v>
      </c>
      <c r="J4934" t="s">
        <v>70</v>
      </c>
      <c r="K4934" t="s">
        <v>74</v>
      </c>
      <c r="L4934">
        <v>34</v>
      </c>
      <c r="M4934" s="5">
        <v>65.33</v>
      </c>
      <c r="N4934" s="5">
        <f t="shared" si="77"/>
        <v>2221.2199999999998</v>
      </c>
      <c r="O4934" s="5">
        <v>29.717802404272227</v>
      </c>
      <c r="P4934" s="5">
        <f>tb_vendas[[#This Row],[Quantidade]]*tb_vendas[[#This Row],[Custo Unitário]]</f>
        <v>1010.4052817452557</v>
      </c>
      <c r="Q4934" s="5">
        <f>tb_vendas[[#This Row],[Valor Total]]-tb_vendas[[#This Row],[Custo Total]]</f>
        <v>1210.8147182547441</v>
      </c>
      <c r="R4934" s="2">
        <v>9</v>
      </c>
      <c r="S4934" s="3">
        <v>3</v>
      </c>
      <c r="T4934" t="s">
        <v>81</v>
      </c>
      <c r="U4934" t="s">
        <v>82</v>
      </c>
    </row>
    <row r="4935" spans="1:21" x14ac:dyDescent="0.3">
      <c r="A4935" s="3" t="s">
        <v>5019</v>
      </c>
      <c r="B4935" s="1">
        <v>45533</v>
      </c>
      <c r="C4935" s="7" t="str">
        <f>TEXT(tb_vendas[[#This Row],[Data do Pedido]],"aaaa-mm")</f>
        <v>2024-08</v>
      </c>
      <c r="D4935" s="1" t="s">
        <v>6593</v>
      </c>
      <c r="E4935" t="s">
        <v>18</v>
      </c>
      <c r="F4935" t="s">
        <v>34</v>
      </c>
      <c r="G4935" t="s">
        <v>40</v>
      </c>
      <c r="H4935" t="s">
        <v>46</v>
      </c>
      <c r="I4935" t="s">
        <v>60</v>
      </c>
      <c r="J4935" t="s">
        <v>69</v>
      </c>
      <c r="K4935" t="s">
        <v>73</v>
      </c>
      <c r="L4935">
        <v>58</v>
      </c>
      <c r="M4935" s="5">
        <v>98.74</v>
      </c>
      <c r="N4935" s="5">
        <f t="shared" si="77"/>
        <v>5726.92</v>
      </c>
      <c r="O4935" s="5">
        <v>69.457011786485594</v>
      </c>
      <c r="P4935" s="5">
        <f>tb_vendas[[#This Row],[Quantidade]]*tb_vendas[[#This Row],[Custo Unitário]]</f>
        <v>4028.5066836161645</v>
      </c>
      <c r="Q4935" s="5">
        <f>tb_vendas[[#This Row],[Valor Total]]-tb_vendas[[#This Row],[Custo Total]]</f>
        <v>1698.4133163838355</v>
      </c>
      <c r="R4935" s="2">
        <v>7</v>
      </c>
      <c r="S4935" s="3">
        <v>4</v>
      </c>
      <c r="T4935" t="s">
        <v>80</v>
      </c>
      <c r="U4935" t="s">
        <v>83</v>
      </c>
    </row>
    <row r="4936" spans="1:21" x14ac:dyDescent="0.3">
      <c r="A4936" s="3" t="s">
        <v>5020</v>
      </c>
      <c r="B4936" s="1">
        <v>45533</v>
      </c>
      <c r="C4936" s="7" t="str">
        <f>TEXT(tb_vendas[[#This Row],[Data do Pedido]],"aaaa-mm")</f>
        <v>2024-08</v>
      </c>
      <c r="D4936" s="1" t="s">
        <v>6590</v>
      </c>
      <c r="E4936" t="s">
        <v>21</v>
      </c>
      <c r="F4936" t="s">
        <v>34</v>
      </c>
      <c r="G4936" t="s">
        <v>40</v>
      </c>
      <c r="H4936" t="s">
        <v>46</v>
      </c>
      <c r="I4936" t="s">
        <v>52</v>
      </c>
      <c r="J4936" t="s">
        <v>67</v>
      </c>
      <c r="K4936" t="s">
        <v>74</v>
      </c>
      <c r="L4936">
        <v>78</v>
      </c>
      <c r="M4936" s="5">
        <v>74.42</v>
      </c>
      <c r="N4936" s="5">
        <f t="shared" si="77"/>
        <v>5804.76</v>
      </c>
      <c r="O4936" s="5">
        <v>48.097156389017599</v>
      </c>
      <c r="P4936" s="5">
        <f>tb_vendas[[#This Row],[Quantidade]]*tb_vendas[[#This Row],[Custo Unitário]]</f>
        <v>3751.5781983433726</v>
      </c>
      <c r="Q4936" s="5">
        <f>tb_vendas[[#This Row],[Valor Total]]-tb_vendas[[#This Row],[Custo Total]]</f>
        <v>2053.1818016566276</v>
      </c>
      <c r="R4936" s="2">
        <v>2</v>
      </c>
      <c r="S4936" s="3">
        <v>8</v>
      </c>
      <c r="T4936" t="s">
        <v>81</v>
      </c>
      <c r="U4936" t="s">
        <v>82</v>
      </c>
    </row>
    <row r="4937" spans="1:21" x14ac:dyDescent="0.3">
      <c r="A4937" s="3" t="s">
        <v>5021</v>
      </c>
      <c r="B4937" s="1">
        <v>45533</v>
      </c>
      <c r="C4937" s="7" t="str">
        <f>TEXT(tb_vendas[[#This Row],[Data do Pedido]],"aaaa-mm")</f>
        <v>2024-08</v>
      </c>
      <c r="D4937" s="1" t="s">
        <v>6593</v>
      </c>
      <c r="E4937" t="s">
        <v>20</v>
      </c>
      <c r="F4937" t="s">
        <v>38</v>
      </c>
      <c r="G4937" t="s">
        <v>39</v>
      </c>
      <c r="H4937" t="s">
        <v>45</v>
      </c>
      <c r="I4937" t="s">
        <v>54</v>
      </c>
      <c r="J4937" t="s">
        <v>68</v>
      </c>
      <c r="K4937" t="s">
        <v>78</v>
      </c>
      <c r="L4937">
        <v>8</v>
      </c>
      <c r="M4937" s="5">
        <v>71.12</v>
      </c>
      <c r="N4937" s="5">
        <f t="shared" si="77"/>
        <v>568.96</v>
      </c>
      <c r="O4937" s="5">
        <v>18.138113431849014</v>
      </c>
      <c r="P4937" s="5">
        <f>tb_vendas[[#This Row],[Quantidade]]*tb_vendas[[#This Row],[Custo Unitário]]</f>
        <v>145.10490745479211</v>
      </c>
      <c r="Q4937" s="5">
        <f>tb_vendas[[#This Row],[Valor Total]]-tb_vendas[[#This Row],[Custo Total]]</f>
        <v>423.85509254520792</v>
      </c>
      <c r="R4937" s="2">
        <v>1</v>
      </c>
      <c r="S4937" s="3">
        <v>8</v>
      </c>
      <c r="T4937" t="s">
        <v>80</v>
      </c>
      <c r="U4937" t="s">
        <v>85</v>
      </c>
    </row>
    <row r="4938" spans="1:21" x14ac:dyDescent="0.3">
      <c r="A4938" s="3" t="s">
        <v>5022</v>
      </c>
      <c r="B4938" s="1">
        <v>45533</v>
      </c>
      <c r="C4938" s="7" t="str">
        <f>TEXT(tb_vendas[[#This Row],[Data do Pedido]],"aaaa-mm")</f>
        <v>2024-08</v>
      </c>
      <c r="D4938" s="1" t="s">
        <v>6588</v>
      </c>
      <c r="E4938" t="s">
        <v>19</v>
      </c>
      <c r="F4938" t="s">
        <v>28</v>
      </c>
      <c r="G4938" t="s">
        <v>43</v>
      </c>
      <c r="H4938" t="s">
        <v>45</v>
      </c>
      <c r="I4938" t="s">
        <v>52</v>
      </c>
      <c r="J4938" t="s">
        <v>67</v>
      </c>
      <c r="K4938" t="s">
        <v>73</v>
      </c>
      <c r="L4938">
        <v>96</v>
      </c>
      <c r="M4938" s="5">
        <v>90.01</v>
      </c>
      <c r="N4938" s="5">
        <f t="shared" si="77"/>
        <v>8640.9600000000009</v>
      </c>
      <c r="O4938" s="5">
        <v>36.394361832974056</v>
      </c>
      <c r="P4938" s="5">
        <f>tb_vendas[[#This Row],[Quantidade]]*tb_vendas[[#This Row],[Custo Unitário]]</f>
        <v>3493.8587359655094</v>
      </c>
      <c r="Q4938" s="5">
        <f>tb_vendas[[#This Row],[Valor Total]]-tb_vendas[[#This Row],[Custo Total]]</f>
        <v>5147.1012640344916</v>
      </c>
      <c r="R4938" s="2">
        <v>8</v>
      </c>
      <c r="S4938" s="3">
        <v>8</v>
      </c>
      <c r="T4938" t="s">
        <v>79</v>
      </c>
      <c r="U4938" t="s">
        <v>84</v>
      </c>
    </row>
    <row r="4939" spans="1:21" x14ac:dyDescent="0.3">
      <c r="A4939" s="3" t="s">
        <v>5023</v>
      </c>
      <c r="B4939" s="1">
        <v>45533</v>
      </c>
      <c r="C4939" s="7" t="str">
        <f>TEXT(tb_vendas[[#This Row],[Data do Pedido]],"aaaa-mm")</f>
        <v>2024-08</v>
      </c>
      <c r="D4939" s="1" t="s">
        <v>6591</v>
      </c>
      <c r="E4939" t="s">
        <v>21</v>
      </c>
      <c r="F4939" t="s">
        <v>30</v>
      </c>
      <c r="G4939" t="s">
        <v>44</v>
      </c>
      <c r="H4939" t="s">
        <v>46</v>
      </c>
      <c r="I4939" t="s">
        <v>59</v>
      </c>
      <c r="J4939" t="s">
        <v>70</v>
      </c>
      <c r="K4939" t="s">
        <v>73</v>
      </c>
      <c r="L4939">
        <v>5</v>
      </c>
      <c r="M4939" s="5">
        <v>19.079999999999998</v>
      </c>
      <c r="N4939" s="5">
        <f t="shared" si="77"/>
        <v>95.399999999999991</v>
      </c>
      <c r="O4939" s="5">
        <v>6.4827075696370047</v>
      </c>
      <c r="P4939" s="5">
        <f>tb_vendas[[#This Row],[Quantidade]]*tb_vendas[[#This Row],[Custo Unitário]]</f>
        <v>32.413537848185022</v>
      </c>
      <c r="Q4939" s="5">
        <f>tb_vendas[[#This Row],[Valor Total]]-tb_vendas[[#This Row],[Custo Total]]</f>
        <v>62.986462151814969</v>
      </c>
      <c r="R4939" s="2">
        <v>1</v>
      </c>
      <c r="S4939" s="3">
        <v>1</v>
      </c>
      <c r="T4939" t="s">
        <v>80</v>
      </c>
      <c r="U4939" t="s">
        <v>84</v>
      </c>
    </row>
    <row r="4940" spans="1:21" x14ac:dyDescent="0.3">
      <c r="A4940" s="3" t="s">
        <v>5024</v>
      </c>
      <c r="B4940" s="1">
        <v>45533</v>
      </c>
      <c r="C4940" s="7" t="str">
        <f>TEXT(tb_vendas[[#This Row],[Data do Pedido]],"aaaa-mm")</f>
        <v>2024-08</v>
      </c>
      <c r="D4940" s="1" t="s">
        <v>6591</v>
      </c>
      <c r="E4940" t="s">
        <v>18</v>
      </c>
      <c r="F4940" t="s">
        <v>37</v>
      </c>
      <c r="G4940" t="s">
        <v>41</v>
      </c>
      <c r="H4940" t="s">
        <v>45</v>
      </c>
      <c r="I4940" t="s">
        <v>60</v>
      </c>
      <c r="J4940" t="s">
        <v>69</v>
      </c>
      <c r="K4940" t="s">
        <v>78</v>
      </c>
      <c r="L4940">
        <v>72</v>
      </c>
      <c r="M4940" s="5">
        <v>93.38</v>
      </c>
      <c r="N4940" s="5">
        <f t="shared" si="77"/>
        <v>6723.36</v>
      </c>
      <c r="O4940" s="5">
        <v>39.216101600783141</v>
      </c>
      <c r="P4940" s="5">
        <f>tb_vendas[[#This Row],[Quantidade]]*tb_vendas[[#This Row],[Custo Unitário]]</f>
        <v>2823.5593152563861</v>
      </c>
      <c r="Q4940" s="5">
        <f>tb_vendas[[#This Row],[Valor Total]]-tb_vendas[[#This Row],[Custo Total]]</f>
        <v>3899.8006847436136</v>
      </c>
      <c r="R4940" s="2">
        <v>5</v>
      </c>
      <c r="S4940" s="3">
        <v>5</v>
      </c>
      <c r="T4940" t="s">
        <v>79</v>
      </c>
      <c r="U4940" t="s">
        <v>82</v>
      </c>
    </row>
    <row r="4941" spans="1:21" x14ac:dyDescent="0.3">
      <c r="A4941" s="3" t="s">
        <v>5025</v>
      </c>
      <c r="B4941" s="1">
        <v>45533</v>
      </c>
      <c r="C4941" s="7" t="str">
        <f>TEXT(tb_vendas[[#This Row],[Data do Pedido]],"aaaa-mm")</f>
        <v>2024-08</v>
      </c>
      <c r="D4941" s="1" t="s">
        <v>6588</v>
      </c>
      <c r="E4941" t="s">
        <v>20</v>
      </c>
      <c r="F4941" t="s">
        <v>27</v>
      </c>
      <c r="G4941" t="s">
        <v>42</v>
      </c>
      <c r="H4941" t="s">
        <v>46</v>
      </c>
      <c r="I4941" t="s">
        <v>47</v>
      </c>
      <c r="J4941" t="s">
        <v>63</v>
      </c>
      <c r="K4941" t="s">
        <v>77</v>
      </c>
      <c r="L4941">
        <v>94</v>
      </c>
      <c r="M4941" s="5">
        <v>98.52</v>
      </c>
      <c r="N4941" s="5">
        <f t="shared" si="77"/>
        <v>9260.8799999999992</v>
      </c>
      <c r="O4941" s="5">
        <v>97.813130470002463</v>
      </c>
      <c r="P4941" s="5">
        <f>tb_vendas[[#This Row],[Quantidade]]*tb_vendas[[#This Row],[Custo Unitário]]</f>
        <v>9194.4342641802323</v>
      </c>
      <c r="Q4941" s="5">
        <f>tb_vendas[[#This Row],[Valor Total]]-tb_vendas[[#This Row],[Custo Total]]</f>
        <v>66.445735819766924</v>
      </c>
      <c r="R4941" s="2">
        <v>1</v>
      </c>
      <c r="S4941" s="3">
        <v>2</v>
      </c>
      <c r="T4941" t="s">
        <v>80</v>
      </c>
      <c r="U4941" t="s">
        <v>83</v>
      </c>
    </row>
    <row r="4942" spans="1:21" x14ac:dyDescent="0.3">
      <c r="A4942" s="3" t="s">
        <v>5026</v>
      </c>
      <c r="B4942" s="1">
        <v>45534</v>
      </c>
      <c r="C4942" s="7" t="str">
        <f>TEXT(tb_vendas[[#This Row],[Data do Pedido]],"aaaa-mm")</f>
        <v>2024-08</v>
      </c>
      <c r="D4942" s="1" t="s">
        <v>6592</v>
      </c>
      <c r="E4942" t="s">
        <v>18</v>
      </c>
      <c r="F4942" t="s">
        <v>26</v>
      </c>
      <c r="G4942" t="s">
        <v>41</v>
      </c>
      <c r="H4942" t="s">
        <v>45</v>
      </c>
      <c r="I4942" t="s">
        <v>54</v>
      </c>
      <c r="J4942" t="s">
        <v>68</v>
      </c>
      <c r="K4942" t="s">
        <v>78</v>
      </c>
      <c r="L4942">
        <v>53</v>
      </c>
      <c r="M4942" s="5">
        <v>99.83</v>
      </c>
      <c r="N4942" s="5">
        <f t="shared" si="77"/>
        <v>5290.99</v>
      </c>
      <c r="O4942" s="5">
        <v>32.799585658656333</v>
      </c>
      <c r="P4942" s="5">
        <f>tb_vendas[[#This Row],[Quantidade]]*tb_vendas[[#This Row],[Custo Unitário]]</f>
        <v>1738.3780399087857</v>
      </c>
      <c r="Q4942" s="5">
        <f>tb_vendas[[#This Row],[Valor Total]]-tb_vendas[[#This Row],[Custo Total]]</f>
        <v>3552.6119600912143</v>
      </c>
      <c r="R4942" s="2">
        <v>5</v>
      </c>
      <c r="S4942" s="3">
        <v>1</v>
      </c>
      <c r="T4942" t="s">
        <v>79</v>
      </c>
      <c r="U4942" t="s">
        <v>82</v>
      </c>
    </row>
    <row r="4943" spans="1:21" x14ac:dyDescent="0.3">
      <c r="A4943" s="3" t="s">
        <v>5027</v>
      </c>
      <c r="B4943" s="1">
        <v>45534</v>
      </c>
      <c r="C4943" s="7" t="str">
        <f>TEXT(tb_vendas[[#This Row],[Data do Pedido]],"aaaa-mm")</f>
        <v>2024-08</v>
      </c>
      <c r="D4943" s="1" t="s">
        <v>6590</v>
      </c>
      <c r="E4943" t="s">
        <v>22</v>
      </c>
      <c r="F4943" t="s">
        <v>32</v>
      </c>
      <c r="G4943" t="s">
        <v>39</v>
      </c>
      <c r="H4943" t="s">
        <v>45</v>
      </c>
      <c r="I4943" t="s">
        <v>49</v>
      </c>
      <c r="J4943" t="s">
        <v>65</v>
      </c>
      <c r="K4943" t="s">
        <v>75</v>
      </c>
      <c r="L4943">
        <v>41</v>
      </c>
      <c r="M4943" s="5">
        <v>45.83</v>
      </c>
      <c r="N4943" s="5">
        <f t="shared" si="77"/>
        <v>1879.03</v>
      </c>
      <c r="O4943" s="5">
        <v>11.878800336445574</v>
      </c>
      <c r="P4943" s="5">
        <f>tb_vendas[[#This Row],[Quantidade]]*tb_vendas[[#This Row],[Custo Unitário]]</f>
        <v>487.03081379426851</v>
      </c>
      <c r="Q4943" s="5">
        <f>tb_vendas[[#This Row],[Valor Total]]-tb_vendas[[#This Row],[Custo Total]]</f>
        <v>1391.9991862057313</v>
      </c>
      <c r="R4943" s="2">
        <v>8</v>
      </c>
      <c r="S4943" s="3">
        <v>5</v>
      </c>
      <c r="T4943" t="s">
        <v>80</v>
      </c>
      <c r="U4943" t="s">
        <v>83</v>
      </c>
    </row>
    <row r="4944" spans="1:21" x14ac:dyDescent="0.3">
      <c r="A4944" s="3" t="s">
        <v>5028</v>
      </c>
      <c r="B4944" s="1">
        <v>45534</v>
      </c>
      <c r="C4944" s="7" t="str">
        <f>TEXT(tb_vendas[[#This Row],[Data do Pedido]],"aaaa-mm")</f>
        <v>2024-08</v>
      </c>
      <c r="D4944" s="1" t="s">
        <v>6592</v>
      </c>
      <c r="E4944" t="s">
        <v>21</v>
      </c>
      <c r="F4944" t="s">
        <v>27</v>
      </c>
      <c r="G4944" t="s">
        <v>42</v>
      </c>
      <c r="H4944" t="s">
        <v>46</v>
      </c>
      <c r="I4944" t="s">
        <v>59</v>
      </c>
      <c r="J4944" t="s">
        <v>70</v>
      </c>
      <c r="K4944" t="s">
        <v>73</v>
      </c>
      <c r="L4944">
        <v>71</v>
      </c>
      <c r="M4944" s="5">
        <v>51.54</v>
      </c>
      <c r="N4944" s="5">
        <f t="shared" si="77"/>
        <v>3659.34</v>
      </c>
      <c r="O4944" s="5">
        <v>14.393437195464461</v>
      </c>
      <c r="P4944" s="5">
        <f>tb_vendas[[#This Row],[Quantidade]]*tb_vendas[[#This Row],[Custo Unitário]]</f>
        <v>1021.9340408779767</v>
      </c>
      <c r="Q4944" s="5">
        <f>tb_vendas[[#This Row],[Valor Total]]-tb_vendas[[#This Row],[Custo Total]]</f>
        <v>2637.4059591220234</v>
      </c>
      <c r="R4944" s="2">
        <v>9</v>
      </c>
      <c r="S4944" s="3">
        <v>1</v>
      </c>
      <c r="T4944" t="s">
        <v>80</v>
      </c>
      <c r="U4944" t="s">
        <v>82</v>
      </c>
    </row>
    <row r="4945" spans="1:21" x14ac:dyDescent="0.3">
      <c r="A4945" s="3" t="s">
        <v>5029</v>
      </c>
      <c r="B4945" s="1">
        <v>45534</v>
      </c>
      <c r="C4945" s="7" t="str">
        <f>TEXT(tb_vendas[[#This Row],[Data do Pedido]],"aaaa-mm")</f>
        <v>2024-08</v>
      </c>
      <c r="D4945" s="1" t="s">
        <v>6591</v>
      </c>
      <c r="E4945" t="s">
        <v>16</v>
      </c>
      <c r="F4945" t="s">
        <v>26</v>
      </c>
      <c r="G4945" t="s">
        <v>41</v>
      </c>
      <c r="H4945" t="s">
        <v>45</v>
      </c>
      <c r="I4945" t="s">
        <v>56</v>
      </c>
      <c r="J4945" t="s">
        <v>63</v>
      </c>
      <c r="K4945" t="s">
        <v>77</v>
      </c>
      <c r="L4945">
        <v>85</v>
      </c>
      <c r="M4945" s="5">
        <v>44.48</v>
      </c>
      <c r="N4945" s="5">
        <f t="shared" si="77"/>
        <v>3780.7999999999997</v>
      </c>
      <c r="O4945" s="5">
        <v>21.830123707063695</v>
      </c>
      <c r="P4945" s="5">
        <f>tb_vendas[[#This Row],[Quantidade]]*tb_vendas[[#This Row],[Custo Unitário]]</f>
        <v>1855.560515100414</v>
      </c>
      <c r="Q4945" s="5">
        <f>tb_vendas[[#This Row],[Valor Total]]-tb_vendas[[#This Row],[Custo Total]]</f>
        <v>1925.2394848995857</v>
      </c>
      <c r="R4945" s="2">
        <v>5</v>
      </c>
      <c r="S4945" s="3">
        <v>4</v>
      </c>
      <c r="T4945" t="s">
        <v>80</v>
      </c>
      <c r="U4945" t="s">
        <v>82</v>
      </c>
    </row>
    <row r="4946" spans="1:21" x14ac:dyDescent="0.3">
      <c r="A4946" s="3" t="s">
        <v>5030</v>
      </c>
      <c r="B4946" s="1">
        <v>45534</v>
      </c>
      <c r="C4946" s="7" t="str">
        <f>TEXT(tb_vendas[[#This Row],[Data do Pedido]],"aaaa-mm")</f>
        <v>2024-08</v>
      </c>
      <c r="D4946" s="1" t="s">
        <v>6593</v>
      </c>
      <c r="E4946" t="s">
        <v>17</v>
      </c>
      <c r="F4946" t="s">
        <v>28</v>
      </c>
      <c r="G4946" t="s">
        <v>43</v>
      </c>
      <c r="H4946" t="s">
        <v>45</v>
      </c>
      <c r="I4946" t="s">
        <v>57</v>
      </c>
      <c r="J4946" t="s">
        <v>66</v>
      </c>
      <c r="K4946" t="s">
        <v>71</v>
      </c>
      <c r="L4946">
        <v>26</v>
      </c>
      <c r="M4946" s="5">
        <v>83.87</v>
      </c>
      <c r="N4946" s="5">
        <f t="shared" si="77"/>
        <v>2180.62</v>
      </c>
      <c r="O4946" s="5">
        <v>32.720064963512044</v>
      </c>
      <c r="P4946" s="5">
        <f>tb_vendas[[#This Row],[Quantidade]]*tb_vendas[[#This Row],[Custo Unitário]]</f>
        <v>850.72168905131321</v>
      </c>
      <c r="Q4946" s="5">
        <f>tb_vendas[[#This Row],[Valor Total]]-tb_vendas[[#This Row],[Custo Total]]</f>
        <v>1329.8983109486867</v>
      </c>
      <c r="R4946" s="2">
        <v>2</v>
      </c>
      <c r="S4946" s="3">
        <v>7</v>
      </c>
      <c r="T4946" t="s">
        <v>81</v>
      </c>
      <c r="U4946" t="s">
        <v>82</v>
      </c>
    </row>
    <row r="4947" spans="1:21" x14ac:dyDescent="0.3">
      <c r="A4947" s="3" t="s">
        <v>5031</v>
      </c>
      <c r="B4947" s="1">
        <v>45534</v>
      </c>
      <c r="C4947" s="7" t="str">
        <f>TEXT(tb_vendas[[#This Row],[Data do Pedido]],"aaaa-mm")</f>
        <v>2024-08</v>
      </c>
      <c r="D4947" s="1" t="s">
        <v>6590</v>
      </c>
      <c r="E4947" t="s">
        <v>22</v>
      </c>
      <c r="F4947" t="s">
        <v>30</v>
      </c>
      <c r="G4947" t="s">
        <v>44</v>
      </c>
      <c r="H4947" t="s">
        <v>46</v>
      </c>
      <c r="I4947" t="s">
        <v>47</v>
      </c>
      <c r="J4947" t="s">
        <v>63</v>
      </c>
      <c r="K4947" t="s">
        <v>78</v>
      </c>
      <c r="L4947">
        <v>5</v>
      </c>
      <c r="M4947" s="5">
        <v>88.58</v>
      </c>
      <c r="N4947" s="5">
        <f t="shared" si="77"/>
        <v>442.9</v>
      </c>
      <c r="O4947" s="5">
        <v>27.994890865317018</v>
      </c>
      <c r="P4947" s="5">
        <f>tb_vendas[[#This Row],[Quantidade]]*tb_vendas[[#This Row],[Custo Unitário]]</f>
        <v>139.97445432658509</v>
      </c>
      <c r="Q4947" s="5">
        <f>tb_vendas[[#This Row],[Valor Total]]-tb_vendas[[#This Row],[Custo Total]]</f>
        <v>302.92554567341489</v>
      </c>
      <c r="R4947" s="2">
        <v>4</v>
      </c>
      <c r="S4947" s="3">
        <v>3</v>
      </c>
      <c r="T4947" t="s">
        <v>79</v>
      </c>
      <c r="U4947" t="s">
        <v>84</v>
      </c>
    </row>
    <row r="4948" spans="1:21" x14ac:dyDescent="0.3">
      <c r="A4948" s="3" t="s">
        <v>5032</v>
      </c>
      <c r="B4948" s="1">
        <v>45535</v>
      </c>
      <c r="C4948" s="7" t="str">
        <f>TEXT(tb_vendas[[#This Row],[Data do Pedido]],"aaaa-mm")</f>
        <v>2024-08</v>
      </c>
      <c r="D4948" s="1" t="s">
        <v>6593</v>
      </c>
      <c r="E4948" t="s">
        <v>19</v>
      </c>
      <c r="F4948" t="s">
        <v>36</v>
      </c>
      <c r="G4948" t="s">
        <v>39</v>
      </c>
      <c r="H4948" t="s">
        <v>45</v>
      </c>
      <c r="I4948" t="s">
        <v>56</v>
      </c>
      <c r="J4948" t="s">
        <v>63</v>
      </c>
      <c r="K4948" t="s">
        <v>78</v>
      </c>
      <c r="L4948">
        <v>69</v>
      </c>
      <c r="M4948" s="5">
        <v>88.58</v>
      </c>
      <c r="N4948" s="5">
        <f t="shared" si="77"/>
        <v>6112.0199999999995</v>
      </c>
      <c r="O4948" s="5">
        <v>27.835844995094511</v>
      </c>
      <c r="P4948" s="5">
        <f>tb_vendas[[#This Row],[Quantidade]]*tb_vendas[[#This Row],[Custo Unitário]]</f>
        <v>1920.6733046615213</v>
      </c>
      <c r="Q4948" s="5">
        <f>tb_vendas[[#This Row],[Valor Total]]-tb_vendas[[#This Row],[Custo Total]]</f>
        <v>4191.3466953384777</v>
      </c>
      <c r="R4948" s="2">
        <v>1</v>
      </c>
      <c r="S4948" s="3">
        <v>5</v>
      </c>
      <c r="T4948" t="s">
        <v>79</v>
      </c>
      <c r="U4948" t="s">
        <v>83</v>
      </c>
    </row>
    <row r="4949" spans="1:21" x14ac:dyDescent="0.3">
      <c r="A4949" s="3" t="s">
        <v>5033</v>
      </c>
      <c r="B4949" s="1">
        <v>45535</v>
      </c>
      <c r="C4949" s="7" t="str">
        <f>TEXT(tb_vendas[[#This Row],[Data do Pedido]],"aaaa-mm")</f>
        <v>2024-08</v>
      </c>
      <c r="D4949" s="1" t="s">
        <v>6591</v>
      </c>
      <c r="E4949" t="s">
        <v>17</v>
      </c>
      <c r="F4949" t="s">
        <v>27</v>
      </c>
      <c r="G4949" t="s">
        <v>42</v>
      </c>
      <c r="H4949" t="s">
        <v>46</v>
      </c>
      <c r="I4949" t="s">
        <v>56</v>
      </c>
      <c r="J4949" t="s">
        <v>63</v>
      </c>
      <c r="K4949" t="s">
        <v>71</v>
      </c>
      <c r="L4949">
        <v>16</v>
      </c>
      <c r="M4949" s="5">
        <v>27.62</v>
      </c>
      <c r="N4949" s="5">
        <f t="shared" si="77"/>
        <v>441.92</v>
      </c>
      <c r="O4949" s="5">
        <v>8.686956442104389</v>
      </c>
      <c r="P4949" s="5">
        <f>tb_vendas[[#This Row],[Quantidade]]*tb_vendas[[#This Row],[Custo Unitário]]</f>
        <v>138.99130307367022</v>
      </c>
      <c r="Q4949" s="5">
        <f>tb_vendas[[#This Row],[Valor Total]]-tb_vendas[[#This Row],[Custo Total]]</f>
        <v>302.92869692632979</v>
      </c>
      <c r="R4949" s="2">
        <v>1</v>
      </c>
      <c r="S4949" s="3">
        <v>3</v>
      </c>
      <c r="T4949" t="s">
        <v>81</v>
      </c>
      <c r="U4949" t="s">
        <v>83</v>
      </c>
    </row>
    <row r="4950" spans="1:21" x14ac:dyDescent="0.3">
      <c r="A4950" s="3" t="s">
        <v>5034</v>
      </c>
      <c r="B4950" s="1">
        <v>45535</v>
      </c>
      <c r="C4950" s="7" t="str">
        <f>TEXT(tb_vendas[[#This Row],[Data do Pedido]],"aaaa-mm")</f>
        <v>2024-08</v>
      </c>
      <c r="D4950" s="1" t="s">
        <v>6588</v>
      </c>
      <c r="E4950" t="s">
        <v>16</v>
      </c>
      <c r="F4950" t="s">
        <v>34</v>
      </c>
      <c r="G4950" t="s">
        <v>40</v>
      </c>
      <c r="H4950" t="s">
        <v>46</v>
      </c>
      <c r="I4950" t="s">
        <v>54</v>
      </c>
      <c r="J4950" t="s">
        <v>68</v>
      </c>
      <c r="K4950" t="s">
        <v>74</v>
      </c>
      <c r="L4950">
        <v>67</v>
      </c>
      <c r="M4950" s="5">
        <v>53.77</v>
      </c>
      <c r="N4950" s="5">
        <f t="shared" si="77"/>
        <v>3602.59</v>
      </c>
      <c r="O4950" s="5">
        <v>17.913122242615966</v>
      </c>
      <c r="P4950" s="5">
        <f>tb_vendas[[#This Row],[Quantidade]]*tb_vendas[[#This Row],[Custo Unitário]]</f>
        <v>1200.1791902552698</v>
      </c>
      <c r="Q4950" s="5">
        <f>tb_vendas[[#This Row],[Valor Total]]-tb_vendas[[#This Row],[Custo Total]]</f>
        <v>2402.4108097447306</v>
      </c>
      <c r="R4950" s="2">
        <v>5</v>
      </c>
      <c r="S4950" s="3">
        <v>3</v>
      </c>
      <c r="T4950" t="s">
        <v>80</v>
      </c>
      <c r="U4950" t="s">
        <v>82</v>
      </c>
    </row>
    <row r="4951" spans="1:21" x14ac:dyDescent="0.3">
      <c r="A4951" s="3" t="s">
        <v>5035</v>
      </c>
      <c r="B4951" s="1">
        <v>45535</v>
      </c>
      <c r="C4951" s="7" t="str">
        <f>TEXT(tb_vendas[[#This Row],[Data do Pedido]],"aaaa-mm")</f>
        <v>2024-08</v>
      </c>
      <c r="D4951" s="1" t="s">
        <v>6593</v>
      </c>
      <c r="E4951" t="s">
        <v>22</v>
      </c>
      <c r="F4951" t="s">
        <v>32</v>
      </c>
      <c r="G4951" t="s">
        <v>39</v>
      </c>
      <c r="H4951" t="s">
        <v>45</v>
      </c>
      <c r="I4951" t="s">
        <v>60</v>
      </c>
      <c r="J4951" t="s">
        <v>69</v>
      </c>
      <c r="K4951" t="s">
        <v>78</v>
      </c>
      <c r="L4951">
        <v>62</v>
      </c>
      <c r="M4951" s="5">
        <v>81.96</v>
      </c>
      <c r="N4951" s="5">
        <f t="shared" si="77"/>
        <v>5081.5199999999995</v>
      </c>
      <c r="O4951" s="5">
        <v>24.931540380971182</v>
      </c>
      <c r="P4951" s="5">
        <f>tb_vendas[[#This Row],[Quantidade]]*tb_vendas[[#This Row],[Custo Unitário]]</f>
        <v>1545.7555036202132</v>
      </c>
      <c r="Q4951" s="5">
        <f>tb_vendas[[#This Row],[Valor Total]]-tb_vendas[[#This Row],[Custo Total]]</f>
        <v>3535.7644963797866</v>
      </c>
      <c r="R4951" s="2">
        <v>1</v>
      </c>
      <c r="S4951" s="3">
        <v>0</v>
      </c>
      <c r="T4951" t="s">
        <v>80</v>
      </c>
      <c r="U4951" t="s">
        <v>82</v>
      </c>
    </row>
    <row r="4952" spans="1:21" x14ac:dyDescent="0.3">
      <c r="A4952" s="3" t="s">
        <v>5036</v>
      </c>
      <c r="B4952" s="1">
        <v>45535</v>
      </c>
      <c r="C4952" s="7" t="str">
        <f>TEXT(tb_vendas[[#This Row],[Data do Pedido]],"aaaa-mm")</f>
        <v>2024-08</v>
      </c>
      <c r="D4952" s="1" t="s">
        <v>6589</v>
      </c>
      <c r="E4952" t="s">
        <v>17</v>
      </c>
      <c r="F4952" t="s">
        <v>36</v>
      </c>
      <c r="G4952" t="s">
        <v>39</v>
      </c>
      <c r="H4952" t="s">
        <v>45</v>
      </c>
      <c r="I4952" t="s">
        <v>61</v>
      </c>
      <c r="J4952" t="s">
        <v>68</v>
      </c>
      <c r="K4952" t="s">
        <v>73</v>
      </c>
      <c r="L4952">
        <v>11</v>
      </c>
      <c r="M4952" s="5">
        <v>99.27</v>
      </c>
      <c r="N4952" s="5">
        <f t="shared" si="77"/>
        <v>1091.97</v>
      </c>
      <c r="O4952" s="5">
        <v>40.955219815289254</v>
      </c>
      <c r="P4952" s="5">
        <f>tb_vendas[[#This Row],[Quantidade]]*tb_vendas[[#This Row],[Custo Unitário]]</f>
        <v>450.50741796818181</v>
      </c>
      <c r="Q4952" s="5">
        <f>tb_vendas[[#This Row],[Valor Total]]-tb_vendas[[#This Row],[Custo Total]]</f>
        <v>641.46258203181822</v>
      </c>
      <c r="R4952" s="2">
        <v>4</v>
      </c>
      <c r="S4952" s="3">
        <v>9</v>
      </c>
      <c r="T4952" t="s">
        <v>80</v>
      </c>
      <c r="U4952" t="s">
        <v>83</v>
      </c>
    </row>
    <row r="4953" spans="1:21" x14ac:dyDescent="0.3">
      <c r="A4953" s="3" t="s">
        <v>5037</v>
      </c>
      <c r="B4953" s="1">
        <v>45535</v>
      </c>
      <c r="C4953" s="7" t="str">
        <f>TEXT(tb_vendas[[#This Row],[Data do Pedido]],"aaaa-mm")</f>
        <v>2024-08</v>
      </c>
      <c r="D4953" s="1" t="s">
        <v>6588</v>
      </c>
      <c r="E4953" t="s">
        <v>16</v>
      </c>
      <c r="F4953" t="s">
        <v>38</v>
      </c>
      <c r="G4953" t="s">
        <v>39</v>
      </c>
      <c r="H4953" t="s">
        <v>45</v>
      </c>
      <c r="I4953" t="s">
        <v>49</v>
      </c>
      <c r="J4953" t="s">
        <v>65</v>
      </c>
      <c r="K4953" t="s">
        <v>71</v>
      </c>
      <c r="L4953">
        <v>94</v>
      </c>
      <c r="M4953" s="5">
        <v>86.01</v>
      </c>
      <c r="N4953" s="5">
        <f t="shared" si="77"/>
        <v>8084.9400000000005</v>
      </c>
      <c r="O4953" s="5">
        <v>38.369344020203485</v>
      </c>
      <c r="P4953" s="5">
        <f>tb_vendas[[#This Row],[Quantidade]]*tb_vendas[[#This Row],[Custo Unitário]]</f>
        <v>3606.7183378991276</v>
      </c>
      <c r="Q4953" s="5">
        <f>tb_vendas[[#This Row],[Valor Total]]-tb_vendas[[#This Row],[Custo Total]]</f>
        <v>4478.2216621008729</v>
      </c>
      <c r="R4953" s="2">
        <v>10</v>
      </c>
      <c r="S4953" s="3">
        <v>0</v>
      </c>
      <c r="T4953" t="s">
        <v>80</v>
      </c>
      <c r="U4953" t="s">
        <v>85</v>
      </c>
    </row>
    <row r="4954" spans="1:21" x14ac:dyDescent="0.3">
      <c r="A4954" s="3" t="s">
        <v>5038</v>
      </c>
      <c r="B4954" s="1">
        <v>45535</v>
      </c>
      <c r="C4954" s="7" t="str">
        <f>TEXT(tb_vendas[[#This Row],[Data do Pedido]],"aaaa-mm")</f>
        <v>2024-08</v>
      </c>
      <c r="D4954" s="1" t="s">
        <v>6591</v>
      </c>
      <c r="E4954" t="s">
        <v>20</v>
      </c>
      <c r="F4954" t="s">
        <v>31</v>
      </c>
      <c r="G4954" t="s">
        <v>40</v>
      </c>
      <c r="H4954" t="s">
        <v>46</v>
      </c>
      <c r="I4954" t="s">
        <v>55</v>
      </c>
      <c r="J4954" t="s">
        <v>69</v>
      </c>
      <c r="K4954" t="s">
        <v>75</v>
      </c>
      <c r="L4954">
        <v>82</v>
      </c>
      <c r="M4954" s="5">
        <v>33.11</v>
      </c>
      <c r="N4954" s="5">
        <f t="shared" si="77"/>
        <v>2715.02</v>
      </c>
      <c r="O4954" s="5">
        <v>26.523922414935669</v>
      </c>
      <c r="P4954" s="5">
        <f>tb_vendas[[#This Row],[Quantidade]]*tb_vendas[[#This Row],[Custo Unitário]]</f>
        <v>2174.9616380247248</v>
      </c>
      <c r="Q4954" s="5">
        <f>tb_vendas[[#This Row],[Valor Total]]-tb_vendas[[#This Row],[Custo Total]]</f>
        <v>540.05836197527515</v>
      </c>
      <c r="R4954" s="2">
        <v>5</v>
      </c>
      <c r="S4954" s="3">
        <v>9</v>
      </c>
      <c r="T4954" t="s">
        <v>79</v>
      </c>
      <c r="U4954" t="s">
        <v>83</v>
      </c>
    </row>
    <row r="4955" spans="1:21" x14ac:dyDescent="0.3">
      <c r="A4955" s="3" t="s">
        <v>5039</v>
      </c>
      <c r="B4955" s="1">
        <v>45536</v>
      </c>
      <c r="C4955" s="7" t="str">
        <f>TEXT(tb_vendas[[#This Row],[Data do Pedido]],"aaaa-mm")</f>
        <v>2024-09</v>
      </c>
      <c r="D4955" s="1" t="s">
        <v>6593</v>
      </c>
      <c r="E4955" t="s">
        <v>19</v>
      </c>
      <c r="F4955" t="s">
        <v>31</v>
      </c>
      <c r="G4955" t="s">
        <v>40</v>
      </c>
      <c r="H4955" t="s">
        <v>46</v>
      </c>
      <c r="I4955" t="s">
        <v>53</v>
      </c>
      <c r="J4955" t="s">
        <v>67</v>
      </c>
      <c r="K4955" t="s">
        <v>73</v>
      </c>
      <c r="L4955">
        <v>98</v>
      </c>
      <c r="M4955" s="5">
        <v>10.44</v>
      </c>
      <c r="N4955" s="5">
        <f t="shared" si="77"/>
        <v>1023.12</v>
      </c>
      <c r="O4955" s="5">
        <v>5.6280361523026912</v>
      </c>
      <c r="P4955" s="5">
        <f>tb_vendas[[#This Row],[Quantidade]]*tb_vendas[[#This Row],[Custo Unitário]]</f>
        <v>551.54754292566372</v>
      </c>
      <c r="Q4955" s="5">
        <f>tb_vendas[[#This Row],[Valor Total]]-tb_vendas[[#This Row],[Custo Total]]</f>
        <v>471.57245707433628</v>
      </c>
      <c r="R4955" s="2">
        <v>5</v>
      </c>
      <c r="S4955" s="3">
        <v>6</v>
      </c>
      <c r="T4955" t="s">
        <v>79</v>
      </c>
      <c r="U4955" t="s">
        <v>83</v>
      </c>
    </row>
    <row r="4956" spans="1:21" x14ac:dyDescent="0.3">
      <c r="A4956" s="3" t="s">
        <v>5040</v>
      </c>
      <c r="B4956" s="1">
        <v>45536</v>
      </c>
      <c r="C4956" s="7" t="str">
        <f>TEXT(tb_vendas[[#This Row],[Data do Pedido]],"aaaa-mm")</f>
        <v>2024-09</v>
      </c>
      <c r="D4956" s="1" t="s">
        <v>6593</v>
      </c>
      <c r="E4956" t="s">
        <v>19</v>
      </c>
      <c r="F4956" t="s">
        <v>32</v>
      </c>
      <c r="G4956" t="s">
        <v>39</v>
      </c>
      <c r="H4956" t="s">
        <v>45</v>
      </c>
      <c r="I4956" t="s">
        <v>61</v>
      </c>
      <c r="J4956" t="s">
        <v>68</v>
      </c>
      <c r="K4956" t="s">
        <v>78</v>
      </c>
      <c r="L4956">
        <v>95</v>
      </c>
      <c r="M4956" s="5">
        <v>90.92</v>
      </c>
      <c r="N4956" s="5">
        <f t="shared" si="77"/>
        <v>8637.4</v>
      </c>
      <c r="O4956" s="5">
        <v>27.70670640566609</v>
      </c>
      <c r="P4956" s="5">
        <f>tb_vendas[[#This Row],[Quantidade]]*tb_vendas[[#This Row],[Custo Unitário]]</f>
        <v>2632.1371085382784</v>
      </c>
      <c r="Q4956" s="5">
        <f>tb_vendas[[#This Row],[Valor Total]]-tb_vendas[[#This Row],[Custo Total]]</f>
        <v>6005.2628914617217</v>
      </c>
      <c r="R4956" s="2">
        <v>10</v>
      </c>
      <c r="S4956" s="3">
        <v>8</v>
      </c>
      <c r="T4956" t="s">
        <v>81</v>
      </c>
      <c r="U4956" t="s">
        <v>83</v>
      </c>
    </row>
    <row r="4957" spans="1:21" x14ac:dyDescent="0.3">
      <c r="A4957" s="3" t="s">
        <v>5041</v>
      </c>
      <c r="B4957" s="1">
        <v>45536</v>
      </c>
      <c r="C4957" s="7" t="str">
        <f>TEXT(tb_vendas[[#This Row],[Data do Pedido]],"aaaa-mm")</f>
        <v>2024-09</v>
      </c>
      <c r="D4957" s="1" t="s">
        <v>6591</v>
      </c>
      <c r="E4957" t="s">
        <v>16</v>
      </c>
      <c r="F4957" t="s">
        <v>38</v>
      </c>
      <c r="G4957" t="s">
        <v>39</v>
      </c>
      <c r="H4957" t="s">
        <v>45</v>
      </c>
      <c r="I4957" t="s">
        <v>56</v>
      </c>
      <c r="J4957" t="s">
        <v>63</v>
      </c>
      <c r="K4957" t="s">
        <v>78</v>
      </c>
      <c r="L4957">
        <v>14</v>
      </c>
      <c r="M4957" s="5">
        <v>28.16</v>
      </c>
      <c r="N4957" s="5">
        <f t="shared" si="77"/>
        <v>394.24</v>
      </c>
      <c r="O4957" s="5">
        <v>14.486826362814659</v>
      </c>
      <c r="P4957" s="5">
        <f>tb_vendas[[#This Row],[Quantidade]]*tb_vendas[[#This Row],[Custo Unitário]]</f>
        <v>202.81556907940524</v>
      </c>
      <c r="Q4957" s="5">
        <f>tb_vendas[[#This Row],[Valor Total]]-tb_vendas[[#This Row],[Custo Total]]</f>
        <v>191.42443092059477</v>
      </c>
      <c r="R4957" s="2">
        <v>1</v>
      </c>
      <c r="S4957" s="3">
        <v>4</v>
      </c>
      <c r="T4957" t="s">
        <v>81</v>
      </c>
      <c r="U4957" t="s">
        <v>85</v>
      </c>
    </row>
    <row r="4958" spans="1:21" x14ac:dyDescent="0.3">
      <c r="A4958" s="3" t="s">
        <v>5042</v>
      </c>
      <c r="B4958" s="1">
        <v>45537</v>
      </c>
      <c r="C4958" s="7" t="str">
        <f>TEXT(tb_vendas[[#This Row],[Data do Pedido]],"aaaa-mm")</f>
        <v>2024-09</v>
      </c>
      <c r="D4958" s="1" t="s">
        <v>6591</v>
      </c>
      <c r="E4958" t="s">
        <v>20</v>
      </c>
      <c r="F4958" t="s">
        <v>26</v>
      </c>
      <c r="G4958" t="s">
        <v>41</v>
      </c>
      <c r="H4958" t="s">
        <v>45</v>
      </c>
      <c r="I4958" t="s">
        <v>62</v>
      </c>
      <c r="J4958" t="s">
        <v>70</v>
      </c>
      <c r="K4958" t="s">
        <v>76</v>
      </c>
      <c r="L4958">
        <v>43</v>
      </c>
      <c r="M4958" s="5">
        <v>21.03</v>
      </c>
      <c r="N4958" s="5">
        <f t="shared" si="77"/>
        <v>904.29000000000008</v>
      </c>
      <c r="O4958" s="5">
        <v>16.686956118503829</v>
      </c>
      <c r="P4958" s="5">
        <f>tb_vendas[[#This Row],[Quantidade]]*tb_vendas[[#This Row],[Custo Unitário]]</f>
        <v>717.53911309566467</v>
      </c>
      <c r="Q4958" s="5">
        <f>tb_vendas[[#This Row],[Valor Total]]-tb_vendas[[#This Row],[Custo Total]]</f>
        <v>186.7508869043354</v>
      </c>
      <c r="R4958" s="2">
        <v>10</v>
      </c>
      <c r="S4958" s="3">
        <v>5</v>
      </c>
      <c r="T4958" t="s">
        <v>79</v>
      </c>
      <c r="U4958" t="s">
        <v>85</v>
      </c>
    </row>
    <row r="4959" spans="1:21" x14ac:dyDescent="0.3">
      <c r="A4959" s="3" t="s">
        <v>5043</v>
      </c>
      <c r="B4959" s="1">
        <v>45537</v>
      </c>
      <c r="C4959" s="7" t="str">
        <f>TEXT(tb_vendas[[#This Row],[Data do Pedido]],"aaaa-mm")</f>
        <v>2024-09</v>
      </c>
      <c r="D4959" s="1" t="s">
        <v>6589</v>
      </c>
      <c r="E4959" t="s">
        <v>16</v>
      </c>
      <c r="F4959" t="s">
        <v>28</v>
      </c>
      <c r="G4959" t="s">
        <v>43</v>
      </c>
      <c r="H4959" t="s">
        <v>45</v>
      </c>
      <c r="I4959" t="s">
        <v>55</v>
      </c>
      <c r="J4959" t="s">
        <v>69</v>
      </c>
      <c r="K4959" t="s">
        <v>74</v>
      </c>
      <c r="L4959">
        <v>91</v>
      </c>
      <c r="M4959" s="5">
        <v>74.59</v>
      </c>
      <c r="N4959" s="5">
        <f t="shared" si="77"/>
        <v>6787.6900000000005</v>
      </c>
      <c r="O4959" s="5">
        <v>72.560399893377934</v>
      </c>
      <c r="P4959" s="5">
        <f>tb_vendas[[#This Row],[Quantidade]]*tb_vendas[[#This Row],[Custo Unitário]]</f>
        <v>6602.9963902973923</v>
      </c>
      <c r="Q4959" s="5">
        <f>tb_vendas[[#This Row],[Valor Total]]-tb_vendas[[#This Row],[Custo Total]]</f>
        <v>184.69360970260823</v>
      </c>
      <c r="R4959" s="2">
        <v>6</v>
      </c>
      <c r="S4959" s="3">
        <v>7</v>
      </c>
      <c r="T4959" t="s">
        <v>80</v>
      </c>
      <c r="U4959" t="s">
        <v>84</v>
      </c>
    </row>
    <row r="4960" spans="1:21" x14ac:dyDescent="0.3">
      <c r="A4960" s="3" t="s">
        <v>5044</v>
      </c>
      <c r="B4960" s="1">
        <v>45537</v>
      </c>
      <c r="C4960" s="7" t="str">
        <f>TEXT(tb_vendas[[#This Row],[Data do Pedido]],"aaaa-mm")</f>
        <v>2024-09</v>
      </c>
      <c r="D4960" s="1" t="s">
        <v>6589</v>
      </c>
      <c r="E4960" t="s">
        <v>23</v>
      </c>
      <c r="F4960" t="s">
        <v>31</v>
      </c>
      <c r="G4960" t="s">
        <v>40</v>
      </c>
      <c r="H4960" t="s">
        <v>46</v>
      </c>
      <c r="I4960" t="s">
        <v>48</v>
      </c>
      <c r="J4960" t="s">
        <v>64</v>
      </c>
      <c r="K4960" t="s">
        <v>74</v>
      </c>
      <c r="L4960">
        <v>28</v>
      </c>
      <c r="M4960" s="5">
        <v>61.96</v>
      </c>
      <c r="N4960" s="5">
        <f t="shared" si="77"/>
        <v>1734.88</v>
      </c>
      <c r="O4960" s="5">
        <v>16.250277101761597</v>
      </c>
      <c r="P4960" s="5">
        <f>tb_vendas[[#This Row],[Quantidade]]*tb_vendas[[#This Row],[Custo Unitário]]</f>
        <v>455.00775884932472</v>
      </c>
      <c r="Q4960" s="5">
        <f>tb_vendas[[#This Row],[Valor Total]]-tb_vendas[[#This Row],[Custo Total]]</f>
        <v>1279.8722411506753</v>
      </c>
      <c r="R4960" s="2">
        <v>5</v>
      </c>
      <c r="S4960" s="3">
        <v>4</v>
      </c>
      <c r="T4960" t="s">
        <v>80</v>
      </c>
      <c r="U4960" t="s">
        <v>84</v>
      </c>
    </row>
    <row r="4961" spans="1:21" x14ac:dyDescent="0.3">
      <c r="A4961" s="3" t="s">
        <v>5045</v>
      </c>
      <c r="B4961" s="1">
        <v>45537</v>
      </c>
      <c r="C4961" s="7" t="str">
        <f>TEXT(tb_vendas[[#This Row],[Data do Pedido]],"aaaa-mm")</f>
        <v>2024-09</v>
      </c>
      <c r="D4961" s="1" t="s">
        <v>6588</v>
      </c>
      <c r="E4961" t="s">
        <v>17</v>
      </c>
      <c r="F4961" t="s">
        <v>38</v>
      </c>
      <c r="G4961" t="s">
        <v>39</v>
      </c>
      <c r="H4961" t="s">
        <v>45</v>
      </c>
      <c r="I4961" t="s">
        <v>47</v>
      </c>
      <c r="J4961" t="s">
        <v>63</v>
      </c>
      <c r="K4961" t="s">
        <v>77</v>
      </c>
      <c r="L4961">
        <v>59</v>
      </c>
      <c r="M4961" s="5">
        <v>56.27</v>
      </c>
      <c r="N4961" s="5">
        <f t="shared" si="77"/>
        <v>3319.9300000000003</v>
      </c>
      <c r="O4961" s="5">
        <v>14.484775015852057</v>
      </c>
      <c r="P4961" s="5">
        <f>tb_vendas[[#This Row],[Quantidade]]*tb_vendas[[#This Row],[Custo Unitário]]</f>
        <v>854.60172593527136</v>
      </c>
      <c r="Q4961" s="5">
        <f>tb_vendas[[#This Row],[Valor Total]]-tb_vendas[[#This Row],[Custo Total]]</f>
        <v>2465.3282740647292</v>
      </c>
      <c r="R4961" s="2">
        <v>5</v>
      </c>
      <c r="S4961" s="3">
        <v>1</v>
      </c>
      <c r="T4961" t="s">
        <v>80</v>
      </c>
      <c r="U4961" t="s">
        <v>85</v>
      </c>
    </row>
    <row r="4962" spans="1:21" x14ac:dyDescent="0.3">
      <c r="A4962" s="3" t="s">
        <v>5046</v>
      </c>
      <c r="B4962" s="1">
        <v>45537</v>
      </c>
      <c r="C4962" s="7" t="str">
        <f>TEXT(tb_vendas[[#This Row],[Data do Pedido]],"aaaa-mm")</f>
        <v>2024-09</v>
      </c>
      <c r="D4962" s="1" t="s">
        <v>6588</v>
      </c>
      <c r="E4962" t="s">
        <v>17</v>
      </c>
      <c r="F4962" t="s">
        <v>25</v>
      </c>
      <c r="G4962" t="s">
        <v>40</v>
      </c>
      <c r="H4962" t="s">
        <v>46</v>
      </c>
      <c r="I4962" t="s">
        <v>57</v>
      </c>
      <c r="J4962" t="s">
        <v>66</v>
      </c>
      <c r="K4962" t="s">
        <v>75</v>
      </c>
      <c r="L4962">
        <v>21</v>
      </c>
      <c r="M4962" s="5">
        <v>79.72</v>
      </c>
      <c r="N4962" s="5">
        <f t="shared" si="77"/>
        <v>1674.12</v>
      </c>
      <c r="O4962" s="5">
        <v>21.77456376726839</v>
      </c>
      <c r="P4962" s="5">
        <f>tb_vendas[[#This Row],[Quantidade]]*tb_vendas[[#This Row],[Custo Unitário]]</f>
        <v>457.26583911263617</v>
      </c>
      <c r="Q4962" s="5">
        <f>tb_vendas[[#This Row],[Valor Total]]-tb_vendas[[#This Row],[Custo Total]]</f>
        <v>1216.8541608873638</v>
      </c>
      <c r="R4962" s="2">
        <v>9</v>
      </c>
      <c r="S4962" s="3">
        <v>4</v>
      </c>
      <c r="T4962" t="s">
        <v>80</v>
      </c>
      <c r="U4962" t="s">
        <v>84</v>
      </c>
    </row>
    <row r="4963" spans="1:21" x14ac:dyDescent="0.3">
      <c r="A4963" s="3" t="s">
        <v>5047</v>
      </c>
      <c r="B4963" s="1">
        <v>45538</v>
      </c>
      <c r="C4963" s="7" t="str">
        <f>TEXT(tb_vendas[[#This Row],[Data do Pedido]],"aaaa-mm")</f>
        <v>2024-09</v>
      </c>
      <c r="D4963" s="1" t="s">
        <v>6589</v>
      </c>
      <c r="E4963" t="s">
        <v>19</v>
      </c>
      <c r="F4963" t="s">
        <v>33</v>
      </c>
      <c r="G4963" t="s">
        <v>42</v>
      </c>
      <c r="H4963" t="s">
        <v>46</v>
      </c>
      <c r="I4963" t="s">
        <v>47</v>
      </c>
      <c r="J4963" t="s">
        <v>63</v>
      </c>
      <c r="K4963" t="s">
        <v>71</v>
      </c>
      <c r="L4963">
        <v>1</v>
      </c>
      <c r="M4963" s="5">
        <v>45.95</v>
      </c>
      <c r="N4963" s="5">
        <f t="shared" si="77"/>
        <v>45.95</v>
      </c>
      <c r="O4963" s="5">
        <v>14.97456502861111</v>
      </c>
      <c r="P4963" s="5">
        <f>tb_vendas[[#This Row],[Quantidade]]*tb_vendas[[#This Row],[Custo Unitário]]</f>
        <v>14.97456502861111</v>
      </c>
      <c r="Q4963" s="5">
        <f>tb_vendas[[#This Row],[Valor Total]]-tb_vendas[[#This Row],[Custo Total]]</f>
        <v>30.975434971388893</v>
      </c>
      <c r="R4963" s="2">
        <v>2</v>
      </c>
      <c r="S4963" s="3">
        <v>10</v>
      </c>
      <c r="T4963" t="s">
        <v>80</v>
      </c>
      <c r="U4963" t="s">
        <v>85</v>
      </c>
    </row>
    <row r="4964" spans="1:21" x14ac:dyDescent="0.3">
      <c r="A4964" s="3" t="s">
        <v>5048</v>
      </c>
      <c r="B4964" s="1">
        <v>45538</v>
      </c>
      <c r="C4964" s="7" t="str">
        <f>TEXT(tb_vendas[[#This Row],[Data do Pedido]],"aaaa-mm")</f>
        <v>2024-09</v>
      </c>
      <c r="D4964" s="1" t="s">
        <v>6592</v>
      </c>
      <c r="E4964" t="s">
        <v>18</v>
      </c>
      <c r="F4964" t="s">
        <v>26</v>
      </c>
      <c r="G4964" t="s">
        <v>41</v>
      </c>
      <c r="H4964" t="s">
        <v>45</v>
      </c>
      <c r="I4964" t="s">
        <v>59</v>
      </c>
      <c r="J4964" t="s">
        <v>70</v>
      </c>
      <c r="K4964" t="s">
        <v>75</v>
      </c>
      <c r="L4964">
        <v>70</v>
      </c>
      <c r="M4964" s="5">
        <v>33.18</v>
      </c>
      <c r="N4964" s="5">
        <f t="shared" si="77"/>
        <v>2322.6</v>
      </c>
      <c r="O4964" s="5">
        <v>9.8700922021682764</v>
      </c>
      <c r="P4964" s="5">
        <f>tb_vendas[[#This Row],[Quantidade]]*tb_vendas[[#This Row],[Custo Unitário]]</f>
        <v>690.90645415177937</v>
      </c>
      <c r="Q4964" s="5">
        <f>tb_vendas[[#This Row],[Valor Total]]-tb_vendas[[#This Row],[Custo Total]]</f>
        <v>1631.6935458482205</v>
      </c>
      <c r="R4964" s="2">
        <v>10</v>
      </c>
      <c r="S4964" s="3">
        <v>4</v>
      </c>
      <c r="T4964" t="s">
        <v>81</v>
      </c>
      <c r="U4964" t="s">
        <v>83</v>
      </c>
    </row>
    <row r="4965" spans="1:21" x14ac:dyDescent="0.3">
      <c r="A4965" s="3" t="s">
        <v>5049</v>
      </c>
      <c r="B4965" s="1">
        <v>45539</v>
      </c>
      <c r="C4965" s="7" t="str">
        <f>TEXT(tb_vendas[[#This Row],[Data do Pedido]],"aaaa-mm")</f>
        <v>2024-09</v>
      </c>
      <c r="D4965" s="1" t="s">
        <v>6591</v>
      </c>
      <c r="E4965" t="s">
        <v>16</v>
      </c>
      <c r="F4965" t="s">
        <v>38</v>
      </c>
      <c r="G4965" t="s">
        <v>39</v>
      </c>
      <c r="H4965" t="s">
        <v>45</v>
      </c>
      <c r="I4965" t="s">
        <v>48</v>
      </c>
      <c r="J4965" t="s">
        <v>64</v>
      </c>
      <c r="K4965" t="s">
        <v>71</v>
      </c>
      <c r="L4965">
        <v>38</v>
      </c>
      <c r="M4965" s="5">
        <v>24.89</v>
      </c>
      <c r="N4965" s="5">
        <f t="shared" si="77"/>
        <v>945.82</v>
      </c>
      <c r="O4965" s="5">
        <v>6.5325877339242266</v>
      </c>
      <c r="P4965" s="5">
        <f>tb_vendas[[#This Row],[Quantidade]]*tb_vendas[[#This Row],[Custo Unitário]]</f>
        <v>248.23833388912061</v>
      </c>
      <c r="Q4965" s="5">
        <f>tb_vendas[[#This Row],[Valor Total]]-tb_vendas[[#This Row],[Custo Total]]</f>
        <v>697.5816661108795</v>
      </c>
      <c r="R4965" s="2">
        <v>7</v>
      </c>
      <c r="S4965" s="3">
        <v>3</v>
      </c>
      <c r="T4965" t="s">
        <v>80</v>
      </c>
      <c r="U4965" t="s">
        <v>84</v>
      </c>
    </row>
    <row r="4966" spans="1:21" x14ac:dyDescent="0.3">
      <c r="A4966" s="3" t="s">
        <v>5050</v>
      </c>
      <c r="B4966" s="1">
        <v>45539</v>
      </c>
      <c r="C4966" s="7" t="str">
        <f>TEXT(tb_vendas[[#This Row],[Data do Pedido]],"aaaa-mm")</f>
        <v>2024-09</v>
      </c>
      <c r="D4966" s="1" t="s">
        <v>6589</v>
      </c>
      <c r="E4966" t="s">
        <v>23</v>
      </c>
      <c r="F4966" t="s">
        <v>30</v>
      </c>
      <c r="G4966" t="s">
        <v>44</v>
      </c>
      <c r="H4966" t="s">
        <v>46</v>
      </c>
      <c r="I4966" t="s">
        <v>47</v>
      </c>
      <c r="J4966" t="s">
        <v>63</v>
      </c>
      <c r="K4966" t="s">
        <v>78</v>
      </c>
      <c r="L4966">
        <v>54</v>
      </c>
      <c r="M4966" s="5">
        <v>22.74</v>
      </c>
      <c r="N4966" s="5">
        <f t="shared" si="77"/>
        <v>1227.9599999999998</v>
      </c>
      <c r="O4966" s="5">
        <v>6.1050346770349719</v>
      </c>
      <c r="P4966" s="5">
        <f>tb_vendas[[#This Row],[Quantidade]]*tb_vendas[[#This Row],[Custo Unitário]]</f>
        <v>329.67187255988847</v>
      </c>
      <c r="Q4966" s="5">
        <f>tb_vendas[[#This Row],[Valor Total]]-tb_vendas[[#This Row],[Custo Total]]</f>
        <v>898.28812744011134</v>
      </c>
      <c r="R4966" s="2">
        <v>5</v>
      </c>
      <c r="S4966" s="3">
        <v>6</v>
      </c>
      <c r="T4966" t="s">
        <v>80</v>
      </c>
      <c r="U4966" t="s">
        <v>83</v>
      </c>
    </row>
    <row r="4967" spans="1:21" x14ac:dyDescent="0.3">
      <c r="A4967" s="3" t="s">
        <v>5051</v>
      </c>
      <c r="B4967" s="1">
        <v>45539</v>
      </c>
      <c r="C4967" s="7" t="str">
        <f>TEXT(tb_vendas[[#This Row],[Data do Pedido]],"aaaa-mm")</f>
        <v>2024-09</v>
      </c>
      <c r="D4967" s="1" t="s">
        <v>6592</v>
      </c>
      <c r="E4967" t="s">
        <v>20</v>
      </c>
      <c r="F4967" t="s">
        <v>26</v>
      </c>
      <c r="G4967" t="s">
        <v>41</v>
      </c>
      <c r="H4967" t="s">
        <v>45</v>
      </c>
      <c r="I4967" t="s">
        <v>59</v>
      </c>
      <c r="J4967" t="s">
        <v>70</v>
      </c>
      <c r="K4967" t="s">
        <v>72</v>
      </c>
      <c r="L4967">
        <v>67</v>
      </c>
      <c r="M4967" s="5">
        <v>27.58</v>
      </c>
      <c r="N4967" s="5">
        <f t="shared" si="77"/>
        <v>1847.86</v>
      </c>
      <c r="O4967" s="5">
        <v>7.7973716952808232</v>
      </c>
      <c r="P4967" s="5">
        <f>tb_vendas[[#This Row],[Quantidade]]*tb_vendas[[#This Row],[Custo Unitário]]</f>
        <v>522.4239035838151</v>
      </c>
      <c r="Q4967" s="5">
        <f>tb_vendas[[#This Row],[Valor Total]]-tb_vendas[[#This Row],[Custo Total]]</f>
        <v>1325.4360964161847</v>
      </c>
      <c r="R4967" s="2">
        <v>2</v>
      </c>
      <c r="S4967" s="3">
        <v>2</v>
      </c>
      <c r="T4967" t="s">
        <v>81</v>
      </c>
      <c r="U4967" t="s">
        <v>84</v>
      </c>
    </row>
    <row r="4968" spans="1:21" x14ac:dyDescent="0.3">
      <c r="A4968" s="3" t="s">
        <v>5052</v>
      </c>
      <c r="B4968" s="1">
        <v>45539</v>
      </c>
      <c r="C4968" s="7" t="str">
        <f>TEXT(tb_vendas[[#This Row],[Data do Pedido]],"aaaa-mm")</f>
        <v>2024-09</v>
      </c>
      <c r="D4968" s="1" t="s">
        <v>6591</v>
      </c>
      <c r="E4968" t="s">
        <v>23</v>
      </c>
      <c r="F4968" t="s">
        <v>31</v>
      </c>
      <c r="G4968" t="s">
        <v>40</v>
      </c>
      <c r="H4968" t="s">
        <v>46</v>
      </c>
      <c r="I4968" t="s">
        <v>50</v>
      </c>
      <c r="J4968" t="s">
        <v>66</v>
      </c>
      <c r="K4968" t="s">
        <v>74</v>
      </c>
      <c r="L4968">
        <v>50</v>
      </c>
      <c r="M4968" s="5">
        <v>12.02</v>
      </c>
      <c r="N4968" s="5">
        <f t="shared" si="77"/>
        <v>601</v>
      </c>
      <c r="O4968" s="5">
        <v>4.3556473372008293</v>
      </c>
      <c r="P4968" s="5">
        <f>tb_vendas[[#This Row],[Quantidade]]*tb_vendas[[#This Row],[Custo Unitário]]</f>
        <v>217.78236686004146</v>
      </c>
      <c r="Q4968" s="5">
        <f>tb_vendas[[#This Row],[Valor Total]]-tb_vendas[[#This Row],[Custo Total]]</f>
        <v>383.21763313995854</v>
      </c>
      <c r="R4968" s="2">
        <v>3</v>
      </c>
      <c r="S4968" s="3">
        <v>5</v>
      </c>
      <c r="T4968" t="s">
        <v>81</v>
      </c>
      <c r="U4968" t="s">
        <v>85</v>
      </c>
    </row>
    <row r="4969" spans="1:21" x14ac:dyDescent="0.3">
      <c r="A4969" s="3" t="s">
        <v>5053</v>
      </c>
      <c r="B4969" s="1">
        <v>45539</v>
      </c>
      <c r="C4969" s="7" t="str">
        <f>TEXT(tb_vendas[[#This Row],[Data do Pedido]],"aaaa-mm")</f>
        <v>2024-09</v>
      </c>
      <c r="D4969" s="1" t="s">
        <v>6589</v>
      </c>
      <c r="E4969" t="s">
        <v>16</v>
      </c>
      <c r="F4969" t="s">
        <v>30</v>
      </c>
      <c r="G4969" t="s">
        <v>44</v>
      </c>
      <c r="H4969" t="s">
        <v>46</v>
      </c>
      <c r="I4969" t="s">
        <v>60</v>
      </c>
      <c r="J4969" t="s">
        <v>69</v>
      </c>
      <c r="K4969" t="s">
        <v>78</v>
      </c>
      <c r="L4969">
        <v>52</v>
      </c>
      <c r="M4969" s="5">
        <v>55.07</v>
      </c>
      <c r="N4969" s="5">
        <f t="shared" si="77"/>
        <v>2863.64</v>
      </c>
      <c r="O4969" s="5">
        <v>21.430136741375339</v>
      </c>
      <c r="P4969" s="5">
        <f>tb_vendas[[#This Row],[Quantidade]]*tb_vendas[[#This Row],[Custo Unitário]]</f>
        <v>1114.3671105515177</v>
      </c>
      <c r="Q4969" s="5">
        <f>tb_vendas[[#This Row],[Valor Total]]-tb_vendas[[#This Row],[Custo Total]]</f>
        <v>1749.2728894484821</v>
      </c>
      <c r="R4969" s="2">
        <v>7</v>
      </c>
      <c r="S4969" s="3">
        <v>0</v>
      </c>
      <c r="T4969" t="s">
        <v>81</v>
      </c>
      <c r="U4969" t="s">
        <v>82</v>
      </c>
    </row>
    <row r="4970" spans="1:21" x14ac:dyDescent="0.3">
      <c r="A4970" s="3" t="s">
        <v>5054</v>
      </c>
      <c r="B4970" s="1">
        <v>45539</v>
      </c>
      <c r="C4970" s="7" t="str">
        <f>TEXT(tb_vendas[[#This Row],[Data do Pedido]],"aaaa-mm")</f>
        <v>2024-09</v>
      </c>
      <c r="D4970" s="1" t="s">
        <v>6592</v>
      </c>
      <c r="E4970" t="s">
        <v>21</v>
      </c>
      <c r="F4970" t="s">
        <v>34</v>
      </c>
      <c r="G4970" t="s">
        <v>40</v>
      </c>
      <c r="H4970" t="s">
        <v>46</v>
      </c>
      <c r="I4970" t="s">
        <v>60</v>
      </c>
      <c r="J4970" t="s">
        <v>69</v>
      </c>
      <c r="K4970" t="s">
        <v>75</v>
      </c>
      <c r="L4970">
        <v>27</v>
      </c>
      <c r="M4970" s="5">
        <v>27.01</v>
      </c>
      <c r="N4970" s="5">
        <f t="shared" si="77"/>
        <v>729.2700000000001</v>
      </c>
      <c r="O4970" s="5">
        <v>12.22418727070114</v>
      </c>
      <c r="P4970" s="5">
        <f>tb_vendas[[#This Row],[Quantidade]]*tb_vendas[[#This Row],[Custo Unitário]]</f>
        <v>330.05305630893076</v>
      </c>
      <c r="Q4970" s="5">
        <f>tb_vendas[[#This Row],[Valor Total]]-tb_vendas[[#This Row],[Custo Total]]</f>
        <v>399.21694369106933</v>
      </c>
      <c r="R4970" s="2">
        <v>2</v>
      </c>
      <c r="S4970" s="3">
        <v>0</v>
      </c>
      <c r="T4970" t="s">
        <v>80</v>
      </c>
      <c r="U4970" t="s">
        <v>82</v>
      </c>
    </row>
    <row r="4971" spans="1:21" x14ac:dyDescent="0.3">
      <c r="A4971" s="3" t="s">
        <v>5055</v>
      </c>
      <c r="B4971" s="1">
        <v>45539</v>
      </c>
      <c r="C4971" s="7" t="str">
        <f>TEXT(tb_vendas[[#This Row],[Data do Pedido]],"aaaa-mm")</f>
        <v>2024-09</v>
      </c>
      <c r="D4971" s="1" t="s">
        <v>6589</v>
      </c>
      <c r="E4971" t="s">
        <v>18</v>
      </c>
      <c r="F4971" t="s">
        <v>25</v>
      </c>
      <c r="G4971" t="s">
        <v>40</v>
      </c>
      <c r="H4971" t="s">
        <v>46</v>
      </c>
      <c r="I4971" t="s">
        <v>60</v>
      </c>
      <c r="J4971" t="s">
        <v>69</v>
      </c>
      <c r="K4971" t="s">
        <v>78</v>
      </c>
      <c r="L4971">
        <v>67</v>
      </c>
      <c r="M4971" s="5">
        <v>77.23</v>
      </c>
      <c r="N4971" s="5">
        <f t="shared" si="77"/>
        <v>5174.41</v>
      </c>
      <c r="O4971" s="5">
        <v>44.961812863874982</v>
      </c>
      <c r="P4971" s="5">
        <f>tb_vendas[[#This Row],[Quantidade]]*tb_vendas[[#This Row],[Custo Unitário]]</f>
        <v>3012.4414618796236</v>
      </c>
      <c r="Q4971" s="5">
        <f>tb_vendas[[#This Row],[Valor Total]]-tb_vendas[[#This Row],[Custo Total]]</f>
        <v>2161.9685381203763</v>
      </c>
      <c r="R4971" s="2">
        <v>2</v>
      </c>
      <c r="S4971" s="3">
        <v>4</v>
      </c>
      <c r="T4971" t="s">
        <v>81</v>
      </c>
      <c r="U4971" t="s">
        <v>84</v>
      </c>
    </row>
    <row r="4972" spans="1:21" x14ac:dyDescent="0.3">
      <c r="A4972" s="3" t="s">
        <v>5056</v>
      </c>
      <c r="B4972" s="1">
        <v>45539</v>
      </c>
      <c r="C4972" s="7" t="str">
        <f>TEXT(tb_vendas[[#This Row],[Data do Pedido]],"aaaa-mm")</f>
        <v>2024-09</v>
      </c>
      <c r="D4972" s="1" t="s">
        <v>6589</v>
      </c>
      <c r="E4972" t="s">
        <v>20</v>
      </c>
      <c r="F4972" t="s">
        <v>27</v>
      </c>
      <c r="G4972" t="s">
        <v>42</v>
      </c>
      <c r="H4972" t="s">
        <v>46</v>
      </c>
      <c r="I4972" t="s">
        <v>55</v>
      </c>
      <c r="J4972" t="s">
        <v>69</v>
      </c>
      <c r="K4972" t="s">
        <v>72</v>
      </c>
      <c r="L4972">
        <v>16</v>
      </c>
      <c r="M4972" s="5">
        <v>86.59</v>
      </c>
      <c r="N4972" s="5">
        <f t="shared" si="77"/>
        <v>1385.44</v>
      </c>
      <c r="O4972" s="5">
        <v>59.762982244023732</v>
      </c>
      <c r="P4972" s="5">
        <f>tb_vendas[[#This Row],[Quantidade]]*tb_vendas[[#This Row],[Custo Unitário]]</f>
        <v>956.20771590437971</v>
      </c>
      <c r="Q4972" s="5">
        <f>tb_vendas[[#This Row],[Valor Total]]-tb_vendas[[#This Row],[Custo Total]]</f>
        <v>429.23228409562034</v>
      </c>
      <c r="R4972" s="2">
        <v>8</v>
      </c>
      <c r="S4972" s="3">
        <v>0</v>
      </c>
      <c r="T4972" t="s">
        <v>79</v>
      </c>
      <c r="U4972" t="s">
        <v>85</v>
      </c>
    </row>
    <row r="4973" spans="1:21" x14ac:dyDescent="0.3">
      <c r="A4973" s="3" t="s">
        <v>5057</v>
      </c>
      <c r="B4973" s="1">
        <v>45539</v>
      </c>
      <c r="C4973" s="7" t="str">
        <f>TEXT(tb_vendas[[#This Row],[Data do Pedido]],"aaaa-mm")</f>
        <v>2024-09</v>
      </c>
      <c r="D4973" s="1" t="s">
        <v>6590</v>
      </c>
      <c r="E4973" t="s">
        <v>20</v>
      </c>
      <c r="F4973" t="s">
        <v>36</v>
      </c>
      <c r="G4973" t="s">
        <v>39</v>
      </c>
      <c r="H4973" t="s">
        <v>45</v>
      </c>
      <c r="I4973" t="s">
        <v>59</v>
      </c>
      <c r="J4973" t="s">
        <v>70</v>
      </c>
      <c r="K4973" t="s">
        <v>74</v>
      </c>
      <c r="L4973">
        <v>14</v>
      </c>
      <c r="M4973" s="5">
        <v>11.3</v>
      </c>
      <c r="N4973" s="5">
        <f t="shared" si="77"/>
        <v>158.20000000000002</v>
      </c>
      <c r="O4973" s="5">
        <v>8.5901964915857612</v>
      </c>
      <c r="P4973" s="5">
        <f>tb_vendas[[#This Row],[Quantidade]]*tb_vendas[[#This Row],[Custo Unitário]]</f>
        <v>120.26275088220066</v>
      </c>
      <c r="Q4973" s="5">
        <f>tb_vendas[[#This Row],[Valor Total]]-tb_vendas[[#This Row],[Custo Total]]</f>
        <v>37.937249117799354</v>
      </c>
      <c r="R4973" s="2">
        <v>9</v>
      </c>
      <c r="S4973" s="3">
        <v>5</v>
      </c>
      <c r="T4973" t="s">
        <v>81</v>
      </c>
      <c r="U4973" t="s">
        <v>82</v>
      </c>
    </row>
    <row r="4974" spans="1:21" x14ac:dyDescent="0.3">
      <c r="A4974" s="3" t="s">
        <v>5058</v>
      </c>
      <c r="B4974" s="1">
        <v>45540</v>
      </c>
      <c r="C4974" s="7" t="str">
        <f>TEXT(tb_vendas[[#This Row],[Data do Pedido]],"aaaa-mm")</f>
        <v>2024-09</v>
      </c>
      <c r="D4974" s="1" t="s">
        <v>6590</v>
      </c>
      <c r="E4974" t="s">
        <v>17</v>
      </c>
      <c r="F4974" t="s">
        <v>35</v>
      </c>
      <c r="G4974" t="s">
        <v>44</v>
      </c>
      <c r="H4974" t="s">
        <v>46</v>
      </c>
      <c r="I4974" t="s">
        <v>52</v>
      </c>
      <c r="J4974" t="s">
        <v>67</v>
      </c>
      <c r="K4974" t="s">
        <v>72</v>
      </c>
      <c r="L4974">
        <v>86</v>
      </c>
      <c r="M4974" s="5">
        <v>96.11</v>
      </c>
      <c r="N4974" s="5">
        <f t="shared" si="77"/>
        <v>8265.4599999999991</v>
      </c>
      <c r="O4974" s="5">
        <v>38.187495311582545</v>
      </c>
      <c r="P4974" s="5">
        <f>tb_vendas[[#This Row],[Quantidade]]*tb_vendas[[#This Row],[Custo Unitário]]</f>
        <v>3284.124596796099</v>
      </c>
      <c r="Q4974" s="5">
        <f>tb_vendas[[#This Row],[Valor Total]]-tb_vendas[[#This Row],[Custo Total]]</f>
        <v>4981.3354032039006</v>
      </c>
      <c r="R4974" s="2">
        <v>10</v>
      </c>
      <c r="S4974" s="3">
        <v>10</v>
      </c>
      <c r="T4974" t="s">
        <v>80</v>
      </c>
      <c r="U4974" t="s">
        <v>85</v>
      </c>
    </row>
    <row r="4975" spans="1:21" x14ac:dyDescent="0.3">
      <c r="A4975" s="3" t="s">
        <v>5059</v>
      </c>
      <c r="B4975" s="1">
        <v>45540</v>
      </c>
      <c r="C4975" s="7" t="str">
        <f>TEXT(tb_vendas[[#This Row],[Data do Pedido]],"aaaa-mm")</f>
        <v>2024-09</v>
      </c>
      <c r="D4975" s="1" t="s">
        <v>6588</v>
      </c>
      <c r="E4975" t="s">
        <v>17</v>
      </c>
      <c r="F4975" t="s">
        <v>27</v>
      </c>
      <c r="G4975" t="s">
        <v>42</v>
      </c>
      <c r="H4975" t="s">
        <v>46</v>
      </c>
      <c r="I4975" t="s">
        <v>58</v>
      </c>
      <c r="J4975" t="s">
        <v>64</v>
      </c>
      <c r="K4975" t="s">
        <v>77</v>
      </c>
      <c r="L4975">
        <v>97</v>
      </c>
      <c r="M4975" s="5">
        <v>67.84</v>
      </c>
      <c r="N4975" s="5">
        <f t="shared" si="77"/>
        <v>6580.4800000000005</v>
      </c>
      <c r="O4975" s="5">
        <v>34.156626599044912</v>
      </c>
      <c r="P4975" s="5">
        <f>tb_vendas[[#This Row],[Quantidade]]*tb_vendas[[#This Row],[Custo Unitário]]</f>
        <v>3313.1927801073566</v>
      </c>
      <c r="Q4975" s="5">
        <f>tb_vendas[[#This Row],[Valor Total]]-tb_vendas[[#This Row],[Custo Total]]</f>
        <v>3267.2872198926439</v>
      </c>
      <c r="R4975" s="2">
        <v>3</v>
      </c>
      <c r="S4975" s="3">
        <v>5</v>
      </c>
      <c r="T4975" t="s">
        <v>80</v>
      </c>
      <c r="U4975" t="s">
        <v>82</v>
      </c>
    </row>
    <row r="4976" spans="1:21" x14ac:dyDescent="0.3">
      <c r="A4976" s="3" t="s">
        <v>5060</v>
      </c>
      <c r="B4976" s="1">
        <v>45540</v>
      </c>
      <c r="C4976" s="7" t="str">
        <f>TEXT(tb_vendas[[#This Row],[Data do Pedido]],"aaaa-mm")</f>
        <v>2024-09</v>
      </c>
      <c r="D4976" s="1" t="s">
        <v>6591</v>
      </c>
      <c r="E4976" t="s">
        <v>19</v>
      </c>
      <c r="F4976" t="s">
        <v>31</v>
      </c>
      <c r="G4976" t="s">
        <v>40</v>
      </c>
      <c r="H4976" t="s">
        <v>46</v>
      </c>
      <c r="I4976" t="s">
        <v>59</v>
      </c>
      <c r="J4976" t="s">
        <v>70</v>
      </c>
      <c r="K4976" t="s">
        <v>71</v>
      </c>
      <c r="L4976">
        <v>92</v>
      </c>
      <c r="M4976" s="5">
        <v>26.58</v>
      </c>
      <c r="N4976" s="5">
        <f t="shared" si="77"/>
        <v>2445.3599999999997</v>
      </c>
      <c r="O4976" s="5">
        <v>24.867986368011021</v>
      </c>
      <c r="P4976" s="5">
        <f>tb_vendas[[#This Row],[Quantidade]]*tb_vendas[[#This Row],[Custo Unitário]]</f>
        <v>2287.8547458570138</v>
      </c>
      <c r="Q4976" s="5">
        <f>tb_vendas[[#This Row],[Valor Total]]-tb_vendas[[#This Row],[Custo Total]]</f>
        <v>157.5052541429859</v>
      </c>
      <c r="R4976" s="2">
        <v>7</v>
      </c>
      <c r="S4976" s="3">
        <v>0</v>
      </c>
      <c r="T4976" t="s">
        <v>79</v>
      </c>
      <c r="U4976" t="s">
        <v>85</v>
      </c>
    </row>
    <row r="4977" spans="1:21" x14ac:dyDescent="0.3">
      <c r="A4977" s="3" t="s">
        <v>5061</v>
      </c>
      <c r="B4977" s="1">
        <v>45540</v>
      </c>
      <c r="C4977" s="7" t="str">
        <f>TEXT(tb_vendas[[#This Row],[Data do Pedido]],"aaaa-mm")</f>
        <v>2024-09</v>
      </c>
      <c r="D4977" s="1" t="s">
        <v>6592</v>
      </c>
      <c r="E4977" t="s">
        <v>21</v>
      </c>
      <c r="F4977" t="s">
        <v>31</v>
      </c>
      <c r="G4977" t="s">
        <v>40</v>
      </c>
      <c r="H4977" t="s">
        <v>46</v>
      </c>
      <c r="I4977" t="s">
        <v>52</v>
      </c>
      <c r="J4977" t="s">
        <v>67</v>
      </c>
      <c r="K4977" t="s">
        <v>73</v>
      </c>
      <c r="L4977">
        <v>10</v>
      </c>
      <c r="M4977" s="5">
        <v>8.92</v>
      </c>
      <c r="N4977" s="5">
        <f t="shared" si="77"/>
        <v>89.2</v>
      </c>
      <c r="O4977" s="5">
        <v>3.2988549325692134</v>
      </c>
      <c r="P4977" s="5">
        <f>tb_vendas[[#This Row],[Quantidade]]*tb_vendas[[#This Row],[Custo Unitário]]</f>
        <v>32.988549325692134</v>
      </c>
      <c r="Q4977" s="5">
        <f>tb_vendas[[#This Row],[Valor Total]]-tb_vendas[[#This Row],[Custo Total]]</f>
        <v>56.211450674307869</v>
      </c>
      <c r="R4977" s="2">
        <v>7</v>
      </c>
      <c r="S4977" s="3">
        <v>6</v>
      </c>
      <c r="T4977" t="s">
        <v>80</v>
      </c>
      <c r="U4977" t="s">
        <v>85</v>
      </c>
    </row>
    <row r="4978" spans="1:21" x14ac:dyDescent="0.3">
      <c r="A4978" s="3" t="s">
        <v>5062</v>
      </c>
      <c r="B4978" s="1">
        <v>45540</v>
      </c>
      <c r="C4978" s="7" t="str">
        <f>TEXT(tb_vendas[[#This Row],[Data do Pedido]],"aaaa-mm")</f>
        <v>2024-09</v>
      </c>
      <c r="D4978" s="1" t="s">
        <v>6593</v>
      </c>
      <c r="E4978" t="s">
        <v>22</v>
      </c>
      <c r="F4978" t="s">
        <v>27</v>
      </c>
      <c r="G4978" t="s">
        <v>42</v>
      </c>
      <c r="H4978" t="s">
        <v>46</v>
      </c>
      <c r="I4978" t="s">
        <v>56</v>
      </c>
      <c r="J4978" t="s">
        <v>63</v>
      </c>
      <c r="K4978" t="s">
        <v>74</v>
      </c>
      <c r="L4978">
        <v>25</v>
      </c>
      <c r="M4978" s="5">
        <v>57.03</v>
      </c>
      <c r="N4978" s="5">
        <f t="shared" si="77"/>
        <v>1425.75</v>
      </c>
      <c r="O4978" s="5">
        <v>21.775806423729183</v>
      </c>
      <c r="P4978" s="5">
        <f>tb_vendas[[#This Row],[Quantidade]]*tb_vendas[[#This Row],[Custo Unitário]]</f>
        <v>544.39516059322955</v>
      </c>
      <c r="Q4978" s="5">
        <f>tb_vendas[[#This Row],[Valor Total]]-tb_vendas[[#This Row],[Custo Total]]</f>
        <v>881.35483940677045</v>
      </c>
      <c r="R4978" s="2">
        <v>6</v>
      </c>
      <c r="S4978" s="3">
        <v>3</v>
      </c>
      <c r="T4978" t="s">
        <v>79</v>
      </c>
      <c r="U4978" t="s">
        <v>82</v>
      </c>
    </row>
    <row r="4979" spans="1:21" x14ac:dyDescent="0.3">
      <c r="A4979" s="3" t="s">
        <v>5063</v>
      </c>
      <c r="B4979" s="1">
        <v>45540</v>
      </c>
      <c r="C4979" s="7" t="str">
        <f>TEXT(tb_vendas[[#This Row],[Data do Pedido]],"aaaa-mm")</f>
        <v>2024-09</v>
      </c>
      <c r="D4979" s="1" t="s">
        <v>6589</v>
      </c>
      <c r="E4979" t="s">
        <v>23</v>
      </c>
      <c r="F4979" t="s">
        <v>35</v>
      </c>
      <c r="G4979" t="s">
        <v>44</v>
      </c>
      <c r="H4979" t="s">
        <v>46</v>
      </c>
      <c r="I4979" t="s">
        <v>47</v>
      </c>
      <c r="J4979" t="s">
        <v>63</v>
      </c>
      <c r="K4979" t="s">
        <v>71</v>
      </c>
      <c r="L4979">
        <v>1</v>
      </c>
      <c r="M4979" s="5">
        <v>52.71</v>
      </c>
      <c r="N4979" s="5">
        <f t="shared" si="77"/>
        <v>52.71</v>
      </c>
      <c r="O4979" s="5">
        <v>43.461527245935244</v>
      </c>
      <c r="P4979" s="5">
        <f>tb_vendas[[#This Row],[Quantidade]]*tb_vendas[[#This Row],[Custo Unitário]]</f>
        <v>43.461527245935244</v>
      </c>
      <c r="Q4979" s="5">
        <f>tb_vendas[[#This Row],[Valor Total]]-tb_vendas[[#This Row],[Custo Total]]</f>
        <v>9.2484727540647569</v>
      </c>
      <c r="R4979" s="2">
        <v>5</v>
      </c>
      <c r="S4979" s="3">
        <v>6</v>
      </c>
      <c r="T4979" t="s">
        <v>79</v>
      </c>
      <c r="U4979" t="s">
        <v>84</v>
      </c>
    </row>
    <row r="4980" spans="1:21" x14ac:dyDescent="0.3">
      <c r="A4980" s="3" t="s">
        <v>5064</v>
      </c>
      <c r="B4980" s="1">
        <v>45540</v>
      </c>
      <c r="C4980" s="7" t="str">
        <f>TEXT(tb_vendas[[#This Row],[Data do Pedido]],"aaaa-mm")</f>
        <v>2024-09</v>
      </c>
      <c r="D4980" s="1" t="s">
        <v>6590</v>
      </c>
      <c r="E4980" t="s">
        <v>17</v>
      </c>
      <c r="F4980" t="s">
        <v>35</v>
      </c>
      <c r="G4980" t="s">
        <v>44</v>
      </c>
      <c r="H4980" t="s">
        <v>46</v>
      </c>
      <c r="I4980" t="s">
        <v>60</v>
      </c>
      <c r="J4980" t="s">
        <v>69</v>
      </c>
      <c r="K4980" t="s">
        <v>73</v>
      </c>
      <c r="L4980">
        <v>93</v>
      </c>
      <c r="M4980" s="5">
        <v>86.61</v>
      </c>
      <c r="N4980" s="5">
        <f t="shared" si="77"/>
        <v>8054.73</v>
      </c>
      <c r="O4980" s="5">
        <v>61.570071596189827</v>
      </c>
      <c r="P4980" s="5">
        <f>tb_vendas[[#This Row],[Quantidade]]*tb_vendas[[#This Row],[Custo Unitário]]</f>
        <v>5726.0166584456538</v>
      </c>
      <c r="Q4980" s="5">
        <f>tb_vendas[[#This Row],[Valor Total]]-tb_vendas[[#This Row],[Custo Total]]</f>
        <v>2328.7133415543458</v>
      </c>
      <c r="R4980" s="2">
        <v>7</v>
      </c>
      <c r="S4980" s="3">
        <v>10</v>
      </c>
      <c r="T4980" t="s">
        <v>80</v>
      </c>
      <c r="U4980" t="s">
        <v>84</v>
      </c>
    </row>
    <row r="4981" spans="1:21" x14ac:dyDescent="0.3">
      <c r="A4981" s="3" t="s">
        <v>5065</v>
      </c>
      <c r="B4981" s="1">
        <v>45540</v>
      </c>
      <c r="C4981" s="7" t="str">
        <f>TEXT(tb_vendas[[#This Row],[Data do Pedido]],"aaaa-mm")</f>
        <v>2024-09</v>
      </c>
      <c r="D4981" s="1" t="s">
        <v>6592</v>
      </c>
      <c r="E4981" t="s">
        <v>18</v>
      </c>
      <c r="F4981" t="s">
        <v>24</v>
      </c>
      <c r="G4981" t="s">
        <v>39</v>
      </c>
      <c r="H4981" t="s">
        <v>45</v>
      </c>
      <c r="I4981" t="s">
        <v>50</v>
      </c>
      <c r="J4981" t="s">
        <v>66</v>
      </c>
      <c r="K4981" t="s">
        <v>71</v>
      </c>
      <c r="L4981">
        <v>58</v>
      </c>
      <c r="M4981" s="5">
        <v>42.78</v>
      </c>
      <c r="N4981" s="5">
        <f t="shared" si="77"/>
        <v>2481.2400000000002</v>
      </c>
      <c r="O4981" s="5">
        <v>11.89626528336791</v>
      </c>
      <c r="P4981" s="5">
        <f>tb_vendas[[#This Row],[Quantidade]]*tb_vendas[[#This Row],[Custo Unitário]]</f>
        <v>689.98338643533884</v>
      </c>
      <c r="Q4981" s="5">
        <f>tb_vendas[[#This Row],[Valor Total]]-tb_vendas[[#This Row],[Custo Total]]</f>
        <v>1791.2566135646614</v>
      </c>
      <c r="R4981" s="2">
        <v>10</v>
      </c>
      <c r="S4981" s="3">
        <v>8</v>
      </c>
      <c r="T4981" t="s">
        <v>79</v>
      </c>
      <c r="U4981" t="s">
        <v>85</v>
      </c>
    </row>
    <row r="4982" spans="1:21" x14ac:dyDescent="0.3">
      <c r="A4982" s="3" t="s">
        <v>5066</v>
      </c>
      <c r="B4982" s="1">
        <v>45540</v>
      </c>
      <c r="C4982" s="7" t="str">
        <f>TEXT(tb_vendas[[#This Row],[Data do Pedido]],"aaaa-mm")</f>
        <v>2024-09</v>
      </c>
      <c r="D4982" s="1" t="s">
        <v>6592</v>
      </c>
      <c r="E4982" t="s">
        <v>23</v>
      </c>
      <c r="F4982" t="s">
        <v>33</v>
      </c>
      <c r="G4982" t="s">
        <v>42</v>
      </c>
      <c r="H4982" t="s">
        <v>46</v>
      </c>
      <c r="I4982" t="s">
        <v>56</v>
      </c>
      <c r="J4982" t="s">
        <v>63</v>
      </c>
      <c r="K4982" t="s">
        <v>76</v>
      </c>
      <c r="L4982">
        <v>33</v>
      </c>
      <c r="M4982" s="5">
        <v>62.34</v>
      </c>
      <c r="N4982" s="5">
        <f t="shared" si="77"/>
        <v>2057.2200000000003</v>
      </c>
      <c r="O4982" s="5">
        <v>38.287465113748716</v>
      </c>
      <c r="P4982" s="5">
        <f>tb_vendas[[#This Row],[Quantidade]]*tb_vendas[[#This Row],[Custo Unitário]]</f>
        <v>1263.4863487537077</v>
      </c>
      <c r="Q4982" s="5">
        <f>tb_vendas[[#This Row],[Valor Total]]-tb_vendas[[#This Row],[Custo Total]]</f>
        <v>793.73365124629254</v>
      </c>
      <c r="R4982" s="2">
        <v>3</v>
      </c>
      <c r="S4982" s="3">
        <v>8</v>
      </c>
      <c r="T4982" t="s">
        <v>81</v>
      </c>
      <c r="U4982" t="s">
        <v>83</v>
      </c>
    </row>
    <row r="4983" spans="1:21" x14ac:dyDescent="0.3">
      <c r="A4983" s="3" t="s">
        <v>5067</v>
      </c>
      <c r="B4983" s="1">
        <v>45541</v>
      </c>
      <c r="C4983" s="7" t="str">
        <f>TEXT(tb_vendas[[#This Row],[Data do Pedido]],"aaaa-mm")</f>
        <v>2024-09</v>
      </c>
      <c r="D4983" s="1" t="s">
        <v>6589</v>
      </c>
      <c r="E4983" t="s">
        <v>17</v>
      </c>
      <c r="F4983" t="s">
        <v>29</v>
      </c>
      <c r="G4983" t="s">
        <v>43</v>
      </c>
      <c r="H4983" t="s">
        <v>45</v>
      </c>
      <c r="I4983" t="s">
        <v>47</v>
      </c>
      <c r="J4983" t="s">
        <v>63</v>
      </c>
      <c r="K4983" t="s">
        <v>77</v>
      </c>
      <c r="L4983">
        <v>14</v>
      </c>
      <c r="M4983" s="5">
        <v>73.53</v>
      </c>
      <c r="N4983" s="5">
        <f t="shared" si="77"/>
        <v>1029.42</v>
      </c>
      <c r="O4983" s="5">
        <v>19.310027100367492</v>
      </c>
      <c r="P4983" s="5">
        <f>tb_vendas[[#This Row],[Quantidade]]*tb_vendas[[#This Row],[Custo Unitário]]</f>
        <v>270.34037940514486</v>
      </c>
      <c r="Q4983" s="5">
        <f>tb_vendas[[#This Row],[Valor Total]]-tb_vendas[[#This Row],[Custo Total]]</f>
        <v>759.07962059485521</v>
      </c>
      <c r="R4983" s="2">
        <v>5</v>
      </c>
      <c r="S4983" s="3">
        <v>2</v>
      </c>
      <c r="T4983" t="s">
        <v>80</v>
      </c>
      <c r="U4983" t="s">
        <v>83</v>
      </c>
    </row>
    <row r="4984" spans="1:21" x14ac:dyDescent="0.3">
      <c r="A4984" s="3" t="s">
        <v>5068</v>
      </c>
      <c r="B4984" s="1">
        <v>45541</v>
      </c>
      <c r="C4984" s="7" t="str">
        <f>TEXT(tb_vendas[[#This Row],[Data do Pedido]],"aaaa-mm")</f>
        <v>2024-09</v>
      </c>
      <c r="D4984" s="1" t="s">
        <v>6588</v>
      </c>
      <c r="E4984" t="s">
        <v>16</v>
      </c>
      <c r="F4984" t="s">
        <v>29</v>
      </c>
      <c r="G4984" t="s">
        <v>43</v>
      </c>
      <c r="H4984" t="s">
        <v>45</v>
      </c>
      <c r="I4984" t="s">
        <v>59</v>
      </c>
      <c r="J4984" t="s">
        <v>70</v>
      </c>
      <c r="K4984" t="s">
        <v>74</v>
      </c>
      <c r="L4984">
        <v>24</v>
      </c>
      <c r="M4984" s="5">
        <v>3.64</v>
      </c>
      <c r="N4984" s="5">
        <f t="shared" si="77"/>
        <v>87.36</v>
      </c>
      <c r="O4984" s="5">
        <v>0.96313279570052579</v>
      </c>
      <c r="P4984" s="5">
        <f>tb_vendas[[#This Row],[Quantidade]]*tb_vendas[[#This Row],[Custo Unitário]]</f>
        <v>23.115187096812619</v>
      </c>
      <c r="Q4984" s="5">
        <f>tb_vendas[[#This Row],[Valor Total]]-tb_vendas[[#This Row],[Custo Total]]</f>
        <v>64.24481290318738</v>
      </c>
      <c r="R4984" s="2">
        <v>6</v>
      </c>
      <c r="S4984" s="3">
        <v>10</v>
      </c>
      <c r="T4984" t="s">
        <v>79</v>
      </c>
      <c r="U4984" t="s">
        <v>82</v>
      </c>
    </row>
    <row r="4985" spans="1:21" x14ac:dyDescent="0.3">
      <c r="A4985" s="3" t="s">
        <v>5069</v>
      </c>
      <c r="B4985" s="1">
        <v>45541</v>
      </c>
      <c r="C4985" s="7" t="str">
        <f>TEXT(tb_vendas[[#This Row],[Data do Pedido]],"aaaa-mm")</f>
        <v>2024-09</v>
      </c>
      <c r="D4985" s="1" t="s">
        <v>6589</v>
      </c>
      <c r="E4985" t="s">
        <v>19</v>
      </c>
      <c r="F4985" t="s">
        <v>32</v>
      </c>
      <c r="G4985" t="s">
        <v>39</v>
      </c>
      <c r="H4985" t="s">
        <v>45</v>
      </c>
      <c r="I4985" t="s">
        <v>55</v>
      </c>
      <c r="J4985" t="s">
        <v>69</v>
      </c>
      <c r="K4985" t="s">
        <v>73</v>
      </c>
      <c r="L4985">
        <v>75</v>
      </c>
      <c r="M4985" s="5">
        <v>32.6</v>
      </c>
      <c r="N4985" s="5">
        <f t="shared" si="77"/>
        <v>2445</v>
      </c>
      <c r="O4985" s="5">
        <v>8.9229470565394742</v>
      </c>
      <c r="P4985" s="5">
        <f>tb_vendas[[#This Row],[Quantidade]]*tb_vendas[[#This Row],[Custo Unitário]]</f>
        <v>669.22102924046055</v>
      </c>
      <c r="Q4985" s="5">
        <f>tb_vendas[[#This Row],[Valor Total]]-tb_vendas[[#This Row],[Custo Total]]</f>
        <v>1775.7789707595393</v>
      </c>
      <c r="R4985" s="2">
        <v>7</v>
      </c>
      <c r="S4985" s="3">
        <v>9</v>
      </c>
      <c r="T4985" t="s">
        <v>81</v>
      </c>
      <c r="U4985" t="s">
        <v>82</v>
      </c>
    </row>
    <row r="4986" spans="1:21" x14ac:dyDescent="0.3">
      <c r="A4986" s="3" t="s">
        <v>5070</v>
      </c>
      <c r="B4986" s="1">
        <v>45541</v>
      </c>
      <c r="C4986" s="7" t="str">
        <f>TEXT(tb_vendas[[#This Row],[Data do Pedido]],"aaaa-mm")</f>
        <v>2024-09</v>
      </c>
      <c r="D4986" s="1" t="s">
        <v>6591</v>
      </c>
      <c r="E4986" t="s">
        <v>19</v>
      </c>
      <c r="F4986" t="s">
        <v>27</v>
      </c>
      <c r="G4986" t="s">
        <v>42</v>
      </c>
      <c r="H4986" t="s">
        <v>46</v>
      </c>
      <c r="I4986" t="s">
        <v>60</v>
      </c>
      <c r="J4986" t="s">
        <v>69</v>
      </c>
      <c r="K4986" t="s">
        <v>74</v>
      </c>
      <c r="L4986">
        <v>91</v>
      </c>
      <c r="M4986" s="5">
        <v>78.599999999999994</v>
      </c>
      <c r="N4986" s="5">
        <f t="shared" si="77"/>
        <v>7152.5999999999995</v>
      </c>
      <c r="O4986" s="5">
        <v>30.919440047389372</v>
      </c>
      <c r="P4986" s="5">
        <f>tb_vendas[[#This Row],[Quantidade]]*tb_vendas[[#This Row],[Custo Unitário]]</f>
        <v>2813.669044312433</v>
      </c>
      <c r="Q4986" s="5">
        <f>tb_vendas[[#This Row],[Valor Total]]-tb_vendas[[#This Row],[Custo Total]]</f>
        <v>4338.9309556875669</v>
      </c>
      <c r="R4986" s="2">
        <v>10</v>
      </c>
      <c r="S4986" s="3">
        <v>3</v>
      </c>
      <c r="T4986" t="s">
        <v>80</v>
      </c>
      <c r="U4986" t="s">
        <v>85</v>
      </c>
    </row>
    <row r="4987" spans="1:21" x14ac:dyDescent="0.3">
      <c r="A4987" s="3" t="s">
        <v>5071</v>
      </c>
      <c r="B4987" s="1">
        <v>45541</v>
      </c>
      <c r="C4987" s="7" t="str">
        <f>TEXT(tb_vendas[[#This Row],[Data do Pedido]],"aaaa-mm")</f>
        <v>2024-09</v>
      </c>
      <c r="D4987" s="1" t="s">
        <v>6590</v>
      </c>
      <c r="E4987" t="s">
        <v>20</v>
      </c>
      <c r="F4987" t="s">
        <v>24</v>
      </c>
      <c r="G4987" t="s">
        <v>39</v>
      </c>
      <c r="H4987" t="s">
        <v>45</v>
      </c>
      <c r="I4987" t="s">
        <v>47</v>
      </c>
      <c r="J4987" t="s">
        <v>63</v>
      </c>
      <c r="K4987" t="s">
        <v>76</v>
      </c>
      <c r="L4987">
        <v>47</v>
      </c>
      <c r="M4987" s="5">
        <v>41.19</v>
      </c>
      <c r="N4987" s="5">
        <f t="shared" si="77"/>
        <v>1935.9299999999998</v>
      </c>
      <c r="O4987" s="5">
        <v>14.739593138171337</v>
      </c>
      <c r="P4987" s="5">
        <f>tb_vendas[[#This Row],[Quantidade]]*tb_vendas[[#This Row],[Custo Unitário]]</f>
        <v>692.76087749405281</v>
      </c>
      <c r="Q4987" s="5">
        <f>tb_vendas[[#This Row],[Valor Total]]-tb_vendas[[#This Row],[Custo Total]]</f>
        <v>1243.1691225059471</v>
      </c>
      <c r="R4987" s="2">
        <v>1</v>
      </c>
      <c r="S4987" s="3">
        <v>8</v>
      </c>
      <c r="T4987" t="s">
        <v>81</v>
      </c>
      <c r="U4987" t="s">
        <v>85</v>
      </c>
    </row>
    <row r="4988" spans="1:21" x14ac:dyDescent="0.3">
      <c r="A4988" s="3" t="s">
        <v>5072</v>
      </c>
      <c r="B4988" s="1">
        <v>45541</v>
      </c>
      <c r="C4988" s="7" t="str">
        <f>TEXT(tb_vendas[[#This Row],[Data do Pedido]],"aaaa-mm")</f>
        <v>2024-09</v>
      </c>
      <c r="D4988" s="1" t="s">
        <v>6593</v>
      </c>
      <c r="E4988" t="s">
        <v>16</v>
      </c>
      <c r="F4988" t="s">
        <v>25</v>
      </c>
      <c r="G4988" t="s">
        <v>40</v>
      </c>
      <c r="H4988" t="s">
        <v>46</v>
      </c>
      <c r="I4988" t="s">
        <v>61</v>
      </c>
      <c r="J4988" t="s">
        <v>68</v>
      </c>
      <c r="K4988" t="s">
        <v>71</v>
      </c>
      <c r="L4988">
        <v>94</v>
      </c>
      <c r="M4988" s="5">
        <v>9.99</v>
      </c>
      <c r="N4988" s="5">
        <f t="shared" si="77"/>
        <v>939.06000000000006</v>
      </c>
      <c r="O4988" s="5">
        <v>4.1141111106916162</v>
      </c>
      <c r="P4988" s="5">
        <f>tb_vendas[[#This Row],[Quantidade]]*tb_vendas[[#This Row],[Custo Unitário]]</f>
        <v>386.72644440501193</v>
      </c>
      <c r="Q4988" s="5">
        <f>tb_vendas[[#This Row],[Valor Total]]-tb_vendas[[#This Row],[Custo Total]]</f>
        <v>552.33355559498818</v>
      </c>
      <c r="R4988" s="2">
        <v>5</v>
      </c>
      <c r="S4988" s="3">
        <v>5</v>
      </c>
      <c r="T4988" t="s">
        <v>80</v>
      </c>
      <c r="U4988" t="s">
        <v>82</v>
      </c>
    </row>
    <row r="4989" spans="1:21" x14ac:dyDescent="0.3">
      <c r="A4989" s="3" t="s">
        <v>5073</v>
      </c>
      <c r="B4989" s="1">
        <v>45541</v>
      </c>
      <c r="C4989" s="7" t="str">
        <f>TEXT(tb_vendas[[#This Row],[Data do Pedido]],"aaaa-mm")</f>
        <v>2024-09</v>
      </c>
      <c r="D4989" s="1" t="s">
        <v>6593</v>
      </c>
      <c r="E4989" t="s">
        <v>16</v>
      </c>
      <c r="F4989" t="s">
        <v>34</v>
      </c>
      <c r="G4989" t="s">
        <v>40</v>
      </c>
      <c r="H4989" t="s">
        <v>46</v>
      </c>
      <c r="I4989" t="s">
        <v>53</v>
      </c>
      <c r="J4989" t="s">
        <v>67</v>
      </c>
      <c r="K4989" t="s">
        <v>74</v>
      </c>
      <c r="L4989">
        <v>62</v>
      </c>
      <c r="M4989" s="5">
        <v>27.48</v>
      </c>
      <c r="N4989" s="5">
        <f t="shared" si="77"/>
        <v>1703.76</v>
      </c>
      <c r="O4989" s="5">
        <v>10.285194925575025</v>
      </c>
      <c r="P4989" s="5">
        <f>tb_vendas[[#This Row],[Quantidade]]*tb_vendas[[#This Row],[Custo Unitário]]</f>
        <v>637.68208538565159</v>
      </c>
      <c r="Q4989" s="5">
        <f>tb_vendas[[#This Row],[Valor Total]]-tb_vendas[[#This Row],[Custo Total]]</f>
        <v>1066.0779146143484</v>
      </c>
      <c r="R4989" s="2">
        <v>7</v>
      </c>
      <c r="S4989" s="3">
        <v>8</v>
      </c>
      <c r="T4989" t="s">
        <v>81</v>
      </c>
      <c r="U4989" t="s">
        <v>83</v>
      </c>
    </row>
    <row r="4990" spans="1:21" x14ac:dyDescent="0.3">
      <c r="A4990" s="3" t="s">
        <v>5074</v>
      </c>
      <c r="B4990" s="1">
        <v>45541</v>
      </c>
      <c r="C4990" s="7" t="str">
        <f>TEXT(tb_vendas[[#This Row],[Data do Pedido]],"aaaa-mm")</f>
        <v>2024-09</v>
      </c>
      <c r="D4990" s="1" t="s">
        <v>6592</v>
      </c>
      <c r="E4990" t="s">
        <v>22</v>
      </c>
      <c r="F4990" t="s">
        <v>27</v>
      </c>
      <c r="G4990" t="s">
        <v>42</v>
      </c>
      <c r="H4990" t="s">
        <v>46</v>
      </c>
      <c r="I4990" t="s">
        <v>47</v>
      </c>
      <c r="J4990" t="s">
        <v>63</v>
      </c>
      <c r="K4990" t="s">
        <v>75</v>
      </c>
      <c r="L4990">
        <v>15</v>
      </c>
      <c r="M4990" s="5">
        <v>51.65</v>
      </c>
      <c r="N4990" s="5">
        <f t="shared" si="77"/>
        <v>774.75</v>
      </c>
      <c r="O4990" s="5">
        <v>19.194168165981637</v>
      </c>
      <c r="P4990" s="5">
        <f>tb_vendas[[#This Row],[Quantidade]]*tb_vendas[[#This Row],[Custo Unitário]]</f>
        <v>287.91252248972455</v>
      </c>
      <c r="Q4990" s="5">
        <f>tb_vendas[[#This Row],[Valor Total]]-tb_vendas[[#This Row],[Custo Total]]</f>
        <v>486.83747751027545</v>
      </c>
      <c r="R4990" s="2">
        <v>2</v>
      </c>
      <c r="S4990" s="3">
        <v>5</v>
      </c>
      <c r="T4990" t="s">
        <v>80</v>
      </c>
      <c r="U4990" t="s">
        <v>83</v>
      </c>
    </row>
    <row r="4991" spans="1:21" x14ac:dyDescent="0.3">
      <c r="A4991" s="3" t="s">
        <v>5075</v>
      </c>
      <c r="B4991" s="1">
        <v>45542</v>
      </c>
      <c r="C4991" s="7" t="str">
        <f>TEXT(tb_vendas[[#This Row],[Data do Pedido]],"aaaa-mm")</f>
        <v>2024-09</v>
      </c>
      <c r="D4991" s="1" t="s">
        <v>6590</v>
      </c>
      <c r="E4991" t="s">
        <v>18</v>
      </c>
      <c r="F4991" t="s">
        <v>32</v>
      </c>
      <c r="G4991" t="s">
        <v>39</v>
      </c>
      <c r="H4991" t="s">
        <v>45</v>
      </c>
      <c r="I4991" t="s">
        <v>55</v>
      </c>
      <c r="J4991" t="s">
        <v>69</v>
      </c>
      <c r="K4991" t="s">
        <v>78</v>
      </c>
      <c r="L4991">
        <v>35</v>
      </c>
      <c r="M4991" s="5">
        <v>75.66</v>
      </c>
      <c r="N4991" s="5">
        <f t="shared" si="77"/>
        <v>2648.1</v>
      </c>
      <c r="O4991" s="5">
        <v>45.395647137747524</v>
      </c>
      <c r="P4991" s="5">
        <f>tb_vendas[[#This Row],[Quantidade]]*tb_vendas[[#This Row],[Custo Unitário]]</f>
        <v>1588.8476498211633</v>
      </c>
      <c r="Q4991" s="5">
        <f>tb_vendas[[#This Row],[Valor Total]]-tb_vendas[[#This Row],[Custo Total]]</f>
        <v>1059.2523501788367</v>
      </c>
      <c r="R4991" s="2">
        <v>1</v>
      </c>
      <c r="S4991" s="3">
        <v>8</v>
      </c>
      <c r="T4991" t="s">
        <v>81</v>
      </c>
      <c r="U4991" t="s">
        <v>85</v>
      </c>
    </row>
    <row r="4992" spans="1:21" x14ac:dyDescent="0.3">
      <c r="A4992" s="3" t="s">
        <v>5076</v>
      </c>
      <c r="B4992" s="1">
        <v>45542</v>
      </c>
      <c r="C4992" s="7" t="str">
        <f>TEXT(tb_vendas[[#This Row],[Data do Pedido]],"aaaa-mm")</f>
        <v>2024-09</v>
      </c>
      <c r="D4992" s="1" t="s">
        <v>6593</v>
      </c>
      <c r="E4992" t="s">
        <v>18</v>
      </c>
      <c r="F4992" t="s">
        <v>38</v>
      </c>
      <c r="G4992" t="s">
        <v>39</v>
      </c>
      <c r="H4992" t="s">
        <v>45</v>
      </c>
      <c r="I4992" t="s">
        <v>49</v>
      </c>
      <c r="J4992" t="s">
        <v>65</v>
      </c>
      <c r="K4992" t="s">
        <v>73</v>
      </c>
      <c r="L4992">
        <v>35</v>
      </c>
      <c r="M4992" s="5">
        <v>58.34</v>
      </c>
      <c r="N4992" s="5">
        <f t="shared" si="77"/>
        <v>2041.9</v>
      </c>
      <c r="O4992" s="5">
        <v>15.952262425284699</v>
      </c>
      <c r="P4992" s="5">
        <f>tb_vendas[[#This Row],[Quantidade]]*tb_vendas[[#This Row],[Custo Unitário]]</f>
        <v>558.32918488496443</v>
      </c>
      <c r="Q4992" s="5">
        <f>tb_vendas[[#This Row],[Valor Total]]-tb_vendas[[#This Row],[Custo Total]]</f>
        <v>1483.5708151150357</v>
      </c>
      <c r="R4992" s="2">
        <v>10</v>
      </c>
      <c r="S4992" s="3">
        <v>1</v>
      </c>
      <c r="T4992" t="s">
        <v>80</v>
      </c>
      <c r="U4992" t="s">
        <v>82</v>
      </c>
    </row>
    <row r="4993" spans="1:21" x14ac:dyDescent="0.3">
      <c r="A4993" s="3" t="s">
        <v>5077</v>
      </c>
      <c r="B4993" s="1">
        <v>45542</v>
      </c>
      <c r="C4993" s="7" t="str">
        <f>TEXT(tb_vendas[[#This Row],[Data do Pedido]],"aaaa-mm")</f>
        <v>2024-09</v>
      </c>
      <c r="D4993" s="1" t="s">
        <v>6589</v>
      </c>
      <c r="E4993" t="s">
        <v>18</v>
      </c>
      <c r="F4993" t="s">
        <v>35</v>
      </c>
      <c r="G4993" t="s">
        <v>44</v>
      </c>
      <c r="H4993" t="s">
        <v>46</v>
      </c>
      <c r="I4993" t="s">
        <v>57</v>
      </c>
      <c r="J4993" t="s">
        <v>66</v>
      </c>
      <c r="K4993" t="s">
        <v>72</v>
      </c>
      <c r="L4993">
        <v>79</v>
      </c>
      <c r="M4993" s="5">
        <v>53.02</v>
      </c>
      <c r="N4993" s="5">
        <f t="shared" si="77"/>
        <v>4188.58</v>
      </c>
      <c r="O4993" s="5">
        <v>19.423309322930489</v>
      </c>
      <c r="P4993" s="5">
        <f>tb_vendas[[#This Row],[Quantidade]]*tb_vendas[[#This Row],[Custo Unitário]]</f>
        <v>1534.4414365115088</v>
      </c>
      <c r="Q4993" s="5">
        <f>tb_vendas[[#This Row],[Valor Total]]-tb_vendas[[#This Row],[Custo Total]]</f>
        <v>2654.1385634884909</v>
      </c>
      <c r="R4993" s="2">
        <v>5</v>
      </c>
      <c r="S4993" s="3">
        <v>0</v>
      </c>
      <c r="T4993" t="s">
        <v>80</v>
      </c>
      <c r="U4993" t="s">
        <v>83</v>
      </c>
    </row>
    <row r="4994" spans="1:21" x14ac:dyDescent="0.3">
      <c r="A4994" s="3" t="s">
        <v>5078</v>
      </c>
      <c r="B4994" s="1">
        <v>45542</v>
      </c>
      <c r="C4994" s="7" t="str">
        <f>TEXT(tb_vendas[[#This Row],[Data do Pedido]],"aaaa-mm")</f>
        <v>2024-09</v>
      </c>
      <c r="D4994" s="1" t="s">
        <v>6591</v>
      </c>
      <c r="E4994" t="s">
        <v>19</v>
      </c>
      <c r="F4994" t="s">
        <v>29</v>
      </c>
      <c r="G4994" t="s">
        <v>43</v>
      </c>
      <c r="H4994" t="s">
        <v>45</v>
      </c>
      <c r="I4994" t="s">
        <v>49</v>
      </c>
      <c r="J4994" t="s">
        <v>65</v>
      </c>
      <c r="K4994" t="s">
        <v>76</v>
      </c>
      <c r="L4994">
        <v>66</v>
      </c>
      <c r="M4994" s="5">
        <v>41.83</v>
      </c>
      <c r="N4994" s="5">
        <f t="shared" si="77"/>
        <v>2760.7799999999997</v>
      </c>
      <c r="O4994" s="5">
        <v>17.488452361207766</v>
      </c>
      <c r="P4994" s="5">
        <f>tb_vendas[[#This Row],[Quantidade]]*tb_vendas[[#This Row],[Custo Unitário]]</f>
        <v>1154.2378558397127</v>
      </c>
      <c r="Q4994" s="5">
        <f>tb_vendas[[#This Row],[Valor Total]]-tb_vendas[[#This Row],[Custo Total]]</f>
        <v>1606.5421441602871</v>
      </c>
      <c r="R4994" s="2">
        <v>1</v>
      </c>
      <c r="S4994" s="3">
        <v>7</v>
      </c>
      <c r="T4994" t="s">
        <v>81</v>
      </c>
      <c r="U4994" t="s">
        <v>82</v>
      </c>
    </row>
    <row r="4995" spans="1:21" x14ac:dyDescent="0.3">
      <c r="A4995" s="3" t="s">
        <v>5079</v>
      </c>
      <c r="B4995" s="1">
        <v>45542</v>
      </c>
      <c r="C4995" s="7" t="str">
        <f>TEXT(tb_vendas[[#This Row],[Data do Pedido]],"aaaa-mm")</f>
        <v>2024-09</v>
      </c>
      <c r="D4995" s="1" t="s">
        <v>6592</v>
      </c>
      <c r="E4995" t="s">
        <v>23</v>
      </c>
      <c r="F4995" t="s">
        <v>26</v>
      </c>
      <c r="G4995" t="s">
        <v>41</v>
      </c>
      <c r="H4995" t="s">
        <v>45</v>
      </c>
      <c r="I4995" t="s">
        <v>48</v>
      </c>
      <c r="J4995" t="s">
        <v>64</v>
      </c>
      <c r="K4995" t="s">
        <v>78</v>
      </c>
      <c r="L4995">
        <v>55</v>
      </c>
      <c r="M4995" s="5">
        <v>67.23</v>
      </c>
      <c r="N4995" s="5">
        <f t="shared" ref="N4995:N5058" si="78">L4995*M4995</f>
        <v>3697.65</v>
      </c>
      <c r="O4995" s="5">
        <v>40.434412492348514</v>
      </c>
      <c r="P4995" s="5">
        <f>tb_vendas[[#This Row],[Quantidade]]*tb_vendas[[#This Row],[Custo Unitário]]</f>
        <v>2223.8926870791684</v>
      </c>
      <c r="Q4995" s="5">
        <f>tb_vendas[[#This Row],[Valor Total]]-tb_vendas[[#This Row],[Custo Total]]</f>
        <v>1473.7573129208317</v>
      </c>
      <c r="R4995" s="2">
        <v>3</v>
      </c>
      <c r="S4995" s="3">
        <v>8</v>
      </c>
      <c r="T4995" t="s">
        <v>80</v>
      </c>
      <c r="U4995" t="s">
        <v>84</v>
      </c>
    </row>
    <row r="4996" spans="1:21" x14ac:dyDescent="0.3">
      <c r="A4996" s="3" t="s">
        <v>5080</v>
      </c>
      <c r="B4996" s="1">
        <v>45542</v>
      </c>
      <c r="C4996" s="7" t="str">
        <f>TEXT(tb_vendas[[#This Row],[Data do Pedido]],"aaaa-mm")</f>
        <v>2024-09</v>
      </c>
      <c r="D4996" s="1" t="s">
        <v>6589</v>
      </c>
      <c r="E4996" t="s">
        <v>19</v>
      </c>
      <c r="F4996" t="s">
        <v>30</v>
      </c>
      <c r="G4996" t="s">
        <v>44</v>
      </c>
      <c r="H4996" t="s">
        <v>46</v>
      </c>
      <c r="I4996" t="s">
        <v>57</v>
      </c>
      <c r="J4996" t="s">
        <v>66</v>
      </c>
      <c r="K4996" t="s">
        <v>78</v>
      </c>
      <c r="L4996">
        <v>41</v>
      </c>
      <c r="M4996" s="5">
        <v>4.7</v>
      </c>
      <c r="N4996" s="5">
        <f t="shared" si="78"/>
        <v>192.70000000000002</v>
      </c>
      <c r="O4996" s="5">
        <v>2.0315441119200583</v>
      </c>
      <c r="P4996" s="5">
        <f>tb_vendas[[#This Row],[Quantidade]]*tb_vendas[[#This Row],[Custo Unitário]]</f>
        <v>83.293308588722397</v>
      </c>
      <c r="Q4996" s="5">
        <f>tb_vendas[[#This Row],[Valor Total]]-tb_vendas[[#This Row],[Custo Total]]</f>
        <v>109.40669141127762</v>
      </c>
      <c r="R4996" s="2">
        <v>1</v>
      </c>
      <c r="S4996" s="3">
        <v>7</v>
      </c>
      <c r="T4996" t="s">
        <v>80</v>
      </c>
      <c r="U4996" t="s">
        <v>83</v>
      </c>
    </row>
    <row r="4997" spans="1:21" x14ac:dyDescent="0.3">
      <c r="A4997" s="3" t="s">
        <v>5081</v>
      </c>
      <c r="B4997" s="1">
        <v>45542</v>
      </c>
      <c r="C4997" s="7" t="str">
        <f>TEXT(tb_vendas[[#This Row],[Data do Pedido]],"aaaa-mm")</f>
        <v>2024-09</v>
      </c>
      <c r="D4997" s="1" t="s">
        <v>6589</v>
      </c>
      <c r="E4997" t="s">
        <v>17</v>
      </c>
      <c r="F4997" t="s">
        <v>32</v>
      </c>
      <c r="G4997" t="s">
        <v>39</v>
      </c>
      <c r="H4997" t="s">
        <v>45</v>
      </c>
      <c r="I4997" t="s">
        <v>49</v>
      </c>
      <c r="J4997" t="s">
        <v>65</v>
      </c>
      <c r="K4997" t="s">
        <v>75</v>
      </c>
      <c r="L4997">
        <v>8</v>
      </c>
      <c r="M4997" s="5">
        <v>67.599999999999994</v>
      </c>
      <c r="N4997" s="5">
        <f t="shared" si="78"/>
        <v>540.79999999999995</v>
      </c>
      <c r="O4997" s="5">
        <v>48.853236125422235</v>
      </c>
      <c r="P4997" s="5">
        <f>tb_vendas[[#This Row],[Quantidade]]*tb_vendas[[#This Row],[Custo Unitário]]</f>
        <v>390.82588900337788</v>
      </c>
      <c r="Q4997" s="5">
        <f>tb_vendas[[#This Row],[Valor Total]]-tb_vendas[[#This Row],[Custo Total]]</f>
        <v>149.97411099662207</v>
      </c>
      <c r="R4997" s="2">
        <v>7</v>
      </c>
      <c r="S4997" s="3">
        <v>7</v>
      </c>
      <c r="T4997" t="s">
        <v>81</v>
      </c>
      <c r="U4997" t="s">
        <v>84</v>
      </c>
    </row>
    <row r="4998" spans="1:21" x14ac:dyDescent="0.3">
      <c r="A4998" s="3" t="s">
        <v>5082</v>
      </c>
      <c r="B4998" s="1">
        <v>45543</v>
      </c>
      <c r="C4998" s="7" t="str">
        <f>TEXT(tb_vendas[[#This Row],[Data do Pedido]],"aaaa-mm")</f>
        <v>2024-09</v>
      </c>
      <c r="D4998" s="1" t="s">
        <v>6589</v>
      </c>
      <c r="E4998" t="s">
        <v>16</v>
      </c>
      <c r="F4998" t="s">
        <v>30</v>
      </c>
      <c r="G4998" t="s">
        <v>44</v>
      </c>
      <c r="H4998" t="s">
        <v>46</v>
      </c>
      <c r="I4998" t="s">
        <v>56</v>
      </c>
      <c r="J4998" t="s">
        <v>63</v>
      </c>
      <c r="K4998" t="s">
        <v>74</v>
      </c>
      <c r="L4998">
        <v>47</v>
      </c>
      <c r="M4998" s="5">
        <v>69.37</v>
      </c>
      <c r="N4998" s="5">
        <f t="shared" si="78"/>
        <v>3260.3900000000003</v>
      </c>
      <c r="O4998" s="5">
        <v>24.813451037645251</v>
      </c>
      <c r="P4998" s="5">
        <f>tb_vendas[[#This Row],[Quantidade]]*tb_vendas[[#This Row],[Custo Unitário]]</f>
        <v>1166.2321987693267</v>
      </c>
      <c r="Q4998" s="5">
        <f>tb_vendas[[#This Row],[Valor Total]]-tb_vendas[[#This Row],[Custo Total]]</f>
        <v>2094.1578012306736</v>
      </c>
      <c r="R4998" s="2">
        <v>10</v>
      </c>
      <c r="S4998" s="3">
        <v>2</v>
      </c>
      <c r="T4998" t="s">
        <v>80</v>
      </c>
      <c r="U4998" t="s">
        <v>85</v>
      </c>
    </row>
    <row r="4999" spans="1:21" x14ac:dyDescent="0.3">
      <c r="A4999" s="3" t="s">
        <v>5083</v>
      </c>
      <c r="B4999" s="1">
        <v>45543</v>
      </c>
      <c r="C4999" s="7" t="str">
        <f>TEXT(tb_vendas[[#This Row],[Data do Pedido]],"aaaa-mm")</f>
        <v>2024-09</v>
      </c>
      <c r="D4999" s="1" t="s">
        <v>6588</v>
      </c>
      <c r="E4999" t="s">
        <v>17</v>
      </c>
      <c r="F4999" t="s">
        <v>37</v>
      </c>
      <c r="G4999" t="s">
        <v>41</v>
      </c>
      <c r="H4999" t="s">
        <v>45</v>
      </c>
      <c r="I4999" t="s">
        <v>62</v>
      </c>
      <c r="J4999" t="s">
        <v>70</v>
      </c>
      <c r="K4999" t="s">
        <v>74</v>
      </c>
      <c r="L4999">
        <v>49</v>
      </c>
      <c r="M4999" s="5">
        <v>98.66</v>
      </c>
      <c r="N4999" s="5">
        <f t="shared" si="78"/>
        <v>4834.34</v>
      </c>
      <c r="O4999" s="5">
        <v>26.198282540219697</v>
      </c>
      <c r="P4999" s="5">
        <f>tb_vendas[[#This Row],[Quantidade]]*tb_vendas[[#This Row],[Custo Unitário]]</f>
        <v>1283.7158444707652</v>
      </c>
      <c r="Q4999" s="5">
        <f>tb_vendas[[#This Row],[Valor Total]]-tb_vendas[[#This Row],[Custo Total]]</f>
        <v>3550.6241555292349</v>
      </c>
      <c r="R4999" s="2">
        <v>4</v>
      </c>
      <c r="S4999" s="3">
        <v>9</v>
      </c>
      <c r="T4999" t="s">
        <v>79</v>
      </c>
      <c r="U4999" t="s">
        <v>82</v>
      </c>
    </row>
    <row r="5000" spans="1:21" x14ac:dyDescent="0.3">
      <c r="A5000" s="3" t="s">
        <v>5084</v>
      </c>
      <c r="B5000" s="1">
        <v>45543</v>
      </c>
      <c r="C5000" s="7" t="str">
        <f>TEXT(tb_vendas[[#This Row],[Data do Pedido]],"aaaa-mm")</f>
        <v>2024-09</v>
      </c>
      <c r="D5000" s="1" t="s">
        <v>6591</v>
      </c>
      <c r="E5000" t="s">
        <v>19</v>
      </c>
      <c r="F5000" t="s">
        <v>25</v>
      </c>
      <c r="G5000" t="s">
        <v>40</v>
      </c>
      <c r="H5000" t="s">
        <v>46</v>
      </c>
      <c r="I5000" t="s">
        <v>54</v>
      </c>
      <c r="J5000" t="s">
        <v>68</v>
      </c>
      <c r="K5000" t="s">
        <v>76</v>
      </c>
      <c r="L5000">
        <v>86</v>
      </c>
      <c r="M5000" s="5">
        <v>76.680000000000007</v>
      </c>
      <c r="N5000" s="5">
        <f t="shared" si="78"/>
        <v>6594.4800000000005</v>
      </c>
      <c r="O5000" s="5">
        <v>28.113213260275675</v>
      </c>
      <c r="P5000" s="5">
        <f>tb_vendas[[#This Row],[Quantidade]]*tb_vendas[[#This Row],[Custo Unitário]]</f>
        <v>2417.736340383708</v>
      </c>
      <c r="Q5000" s="5">
        <f>tb_vendas[[#This Row],[Valor Total]]-tb_vendas[[#This Row],[Custo Total]]</f>
        <v>4176.7436596162925</v>
      </c>
      <c r="R5000" s="2">
        <v>6</v>
      </c>
      <c r="S5000" s="3">
        <v>7</v>
      </c>
      <c r="T5000" t="s">
        <v>81</v>
      </c>
      <c r="U5000" t="s">
        <v>83</v>
      </c>
    </row>
    <row r="5001" spans="1:21" x14ac:dyDescent="0.3">
      <c r="A5001" s="3" t="s">
        <v>5085</v>
      </c>
      <c r="B5001" s="1">
        <v>45543</v>
      </c>
      <c r="C5001" s="7" t="str">
        <f>TEXT(tb_vendas[[#This Row],[Data do Pedido]],"aaaa-mm")</f>
        <v>2024-09</v>
      </c>
      <c r="D5001" s="1" t="s">
        <v>6588</v>
      </c>
      <c r="E5001" t="s">
        <v>18</v>
      </c>
      <c r="F5001" t="s">
        <v>35</v>
      </c>
      <c r="G5001" t="s">
        <v>44</v>
      </c>
      <c r="H5001" t="s">
        <v>46</v>
      </c>
      <c r="I5001" t="s">
        <v>50</v>
      </c>
      <c r="J5001" t="s">
        <v>66</v>
      </c>
      <c r="K5001" t="s">
        <v>74</v>
      </c>
      <c r="L5001">
        <v>21</v>
      </c>
      <c r="M5001" s="5">
        <v>95.56</v>
      </c>
      <c r="N5001" s="5">
        <f t="shared" si="78"/>
        <v>2006.76</v>
      </c>
      <c r="O5001" s="5">
        <v>32.476269580434057</v>
      </c>
      <c r="P5001" s="5">
        <f>tb_vendas[[#This Row],[Quantidade]]*tb_vendas[[#This Row],[Custo Unitário]]</f>
        <v>682.00166118911523</v>
      </c>
      <c r="Q5001" s="5">
        <f>tb_vendas[[#This Row],[Valor Total]]-tb_vendas[[#This Row],[Custo Total]]</f>
        <v>1324.7583388108847</v>
      </c>
      <c r="R5001" s="2">
        <v>2</v>
      </c>
      <c r="S5001" s="3">
        <v>4</v>
      </c>
      <c r="T5001" t="s">
        <v>81</v>
      </c>
      <c r="U5001" t="s">
        <v>82</v>
      </c>
    </row>
    <row r="5002" spans="1:21" x14ac:dyDescent="0.3">
      <c r="A5002" s="3" t="s">
        <v>5086</v>
      </c>
      <c r="B5002" s="1">
        <v>45543</v>
      </c>
      <c r="C5002" s="7" t="str">
        <f>TEXT(tb_vendas[[#This Row],[Data do Pedido]],"aaaa-mm")</f>
        <v>2024-09</v>
      </c>
      <c r="D5002" s="1" t="s">
        <v>6593</v>
      </c>
      <c r="E5002" t="s">
        <v>23</v>
      </c>
      <c r="F5002" t="s">
        <v>33</v>
      </c>
      <c r="G5002" t="s">
        <v>42</v>
      </c>
      <c r="H5002" t="s">
        <v>46</v>
      </c>
      <c r="I5002" t="s">
        <v>53</v>
      </c>
      <c r="J5002" t="s">
        <v>67</v>
      </c>
      <c r="K5002" t="s">
        <v>76</v>
      </c>
      <c r="L5002">
        <v>51</v>
      </c>
      <c r="M5002" s="5">
        <v>76.239999999999995</v>
      </c>
      <c r="N5002" s="5">
        <f t="shared" si="78"/>
        <v>3888.24</v>
      </c>
      <c r="O5002" s="5">
        <v>31.415357805173585</v>
      </c>
      <c r="P5002" s="5">
        <f>tb_vendas[[#This Row],[Quantidade]]*tb_vendas[[#This Row],[Custo Unitário]]</f>
        <v>1602.1832480638527</v>
      </c>
      <c r="Q5002" s="5">
        <f>tb_vendas[[#This Row],[Valor Total]]-tb_vendas[[#This Row],[Custo Total]]</f>
        <v>2286.0567519361471</v>
      </c>
      <c r="R5002" s="2">
        <v>6</v>
      </c>
      <c r="S5002" s="3">
        <v>9</v>
      </c>
      <c r="T5002" t="s">
        <v>80</v>
      </c>
      <c r="U5002" t="s">
        <v>82</v>
      </c>
    </row>
    <row r="5003" spans="1:21" x14ac:dyDescent="0.3">
      <c r="A5003" s="3" t="s">
        <v>5087</v>
      </c>
      <c r="B5003" s="1">
        <v>45544</v>
      </c>
      <c r="C5003" s="7" t="str">
        <f>TEXT(tb_vendas[[#This Row],[Data do Pedido]],"aaaa-mm")</f>
        <v>2024-09</v>
      </c>
      <c r="D5003" s="1" t="s">
        <v>6592</v>
      </c>
      <c r="E5003" t="s">
        <v>20</v>
      </c>
      <c r="F5003" t="s">
        <v>27</v>
      </c>
      <c r="G5003" t="s">
        <v>42</v>
      </c>
      <c r="H5003" t="s">
        <v>46</v>
      </c>
      <c r="I5003" t="s">
        <v>51</v>
      </c>
      <c r="J5003" t="s">
        <v>65</v>
      </c>
      <c r="K5003" t="s">
        <v>73</v>
      </c>
      <c r="L5003">
        <v>91</v>
      </c>
      <c r="M5003" s="5">
        <v>89.99</v>
      </c>
      <c r="N5003" s="5">
        <f t="shared" si="78"/>
        <v>8189.0899999999992</v>
      </c>
      <c r="O5003" s="5">
        <v>23.048072665564916</v>
      </c>
      <c r="P5003" s="5">
        <f>tb_vendas[[#This Row],[Quantidade]]*tb_vendas[[#This Row],[Custo Unitário]]</f>
        <v>2097.3746125664074</v>
      </c>
      <c r="Q5003" s="5">
        <f>tb_vendas[[#This Row],[Valor Total]]-tb_vendas[[#This Row],[Custo Total]]</f>
        <v>6091.7153874335918</v>
      </c>
      <c r="R5003" s="2">
        <v>7</v>
      </c>
      <c r="S5003" s="3">
        <v>1</v>
      </c>
      <c r="T5003" t="s">
        <v>80</v>
      </c>
      <c r="U5003" t="s">
        <v>84</v>
      </c>
    </row>
    <row r="5004" spans="1:21" x14ac:dyDescent="0.3">
      <c r="A5004" s="3" t="s">
        <v>5088</v>
      </c>
      <c r="B5004" s="1">
        <v>45544</v>
      </c>
      <c r="C5004" s="7" t="str">
        <f>TEXT(tb_vendas[[#This Row],[Data do Pedido]],"aaaa-mm")</f>
        <v>2024-09</v>
      </c>
      <c r="D5004" s="1" t="s">
        <v>6593</v>
      </c>
      <c r="E5004" t="s">
        <v>23</v>
      </c>
      <c r="F5004" t="s">
        <v>26</v>
      </c>
      <c r="G5004" t="s">
        <v>41</v>
      </c>
      <c r="H5004" t="s">
        <v>45</v>
      </c>
      <c r="I5004" t="s">
        <v>60</v>
      </c>
      <c r="J5004" t="s">
        <v>69</v>
      </c>
      <c r="K5004" t="s">
        <v>75</v>
      </c>
      <c r="L5004">
        <v>25</v>
      </c>
      <c r="M5004" s="5">
        <v>39.43</v>
      </c>
      <c r="N5004" s="5">
        <f t="shared" si="78"/>
        <v>985.75</v>
      </c>
      <c r="O5004" s="5">
        <v>21.85077681218397</v>
      </c>
      <c r="P5004" s="5">
        <f>tb_vendas[[#This Row],[Quantidade]]*tb_vendas[[#This Row],[Custo Unitário]]</f>
        <v>546.26942030459929</v>
      </c>
      <c r="Q5004" s="5">
        <f>tb_vendas[[#This Row],[Valor Total]]-tb_vendas[[#This Row],[Custo Total]]</f>
        <v>439.48057969540071</v>
      </c>
      <c r="R5004" s="2">
        <v>7</v>
      </c>
      <c r="S5004" s="3">
        <v>6</v>
      </c>
      <c r="T5004" t="s">
        <v>81</v>
      </c>
      <c r="U5004" t="s">
        <v>82</v>
      </c>
    </row>
    <row r="5005" spans="1:21" x14ac:dyDescent="0.3">
      <c r="A5005" s="3" t="s">
        <v>5089</v>
      </c>
      <c r="B5005" s="1">
        <v>45544</v>
      </c>
      <c r="C5005" s="7" t="str">
        <f>TEXT(tb_vendas[[#This Row],[Data do Pedido]],"aaaa-mm")</f>
        <v>2024-09</v>
      </c>
      <c r="D5005" s="1" t="s">
        <v>6589</v>
      </c>
      <c r="E5005" t="s">
        <v>22</v>
      </c>
      <c r="F5005" t="s">
        <v>37</v>
      </c>
      <c r="G5005" t="s">
        <v>41</v>
      </c>
      <c r="H5005" t="s">
        <v>45</v>
      </c>
      <c r="I5005" t="s">
        <v>56</v>
      </c>
      <c r="J5005" t="s">
        <v>63</v>
      </c>
      <c r="K5005" t="s">
        <v>73</v>
      </c>
      <c r="L5005">
        <v>84</v>
      </c>
      <c r="M5005" s="5">
        <v>98.93</v>
      </c>
      <c r="N5005" s="5">
        <f t="shared" si="78"/>
        <v>8310.1200000000008</v>
      </c>
      <c r="O5005" s="5">
        <v>70.570373332743131</v>
      </c>
      <c r="P5005" s="5">
        <f>tb_vendas[[#This Row],[Quantidade]]*tb_vendas[[#This Row],[Custo Unitário]]</f>
        <v>5927.9113599504226</v>
      </c>
      <c r="Q5005" s="5">
        <f>tb_vendas[[#This Row],[Valor Total]]-tb_vendas[[#This Row],[Custo Total]]</f>
        <v>2382.2086400495782</v>
      </c>
      <c r="R5005" s="2">
        <v>6</v>
      </c>
      <c r="S5005" s="3">
        <v>10</v>
      </c>
      <c r="T5005" t="s">
        <v>79</v>
      </c>
      <c r="U5005" t="s">
        <v>83</v>
      </c>
    </row>
    <row r="5006" spans="1:21" x14ac:dyDescent="0.3">
      <c r="A5006" s="3" t="s">
        <v>5090</v>
      </c>
      <c r="B5006" s="1">
        <v>45544</v>
      </c>
      <c r="C5006" s="7" t="str">
        <f>TEXT(tb_vendas[[#This Row],[Data do Pedido]],"aaaa-mm")</f>
        <v>2024-09</v>
      </c>
      <c r="D5006" s="1" t="s">
        <v>6589</v>
      </c>
      <c r="E5006" t="s">
        <v>21</v>
      </c>
      <c r="F5006" t="s">
        <v>26</v>
      </c>
      <c r="G5006" t="s">
        <v>41</v>
      </c>
      <c r="H5006" t="s">
        <v>45</v>
      </c>
      <c r="I5006" t="s">
        <v>60</v>
      </c>
      <c r="J5006" t="s">
        <v>69</v>
      </c>
      <c r="K5006" t="s">
        <v>73</v>
      </c>
      <c r="L5006">
        <v>71</v>
      </c>
      <c r="M5006" s="5">
        <v>87.63</v>
      </c>
      <c r="N5006" s="5">
        <f t="shared" si="78"/>
        <v>6221.73</v>
      </c>
      <c r="O5006" s="5">
        <v>37.937659927846951</v>
      </c>
      <c r="P5006" s="5">
        <f>tb_vendas[[#This Row],[Quantidade]]*tb_vendas[[#This Row],[Custo Unitário]]</f>
        <v>2693.5738548771337</v>
      </c>
      <c r="Q5006" s="5">
        <f>tb_vendas[[#This Row],[Valor Total]]-tb_vendas[[#This Row],[Custo Total]]</f>
        <v>3528.1561451228658</v>
      </c>
      <c r="R5006" s="2">
        <v>5</v>
      </c>
      <c r="S5006" s="3">
        <v>8</v>
      </c>
      <c r="T5006" t="s">
        <v>80</v>
      </c>
      <c r="U5006" t="s">
        <v>82</v>
      </c>
    </row>
    <row r="5007" spans="1:21" x14ac:dyDescent="0.3">
      <c r="A5007" s="3" t="s">
        <v>5091</v>
      </c>
      <c r="B5007" s="1">
        <v>45544</v>
      </c>
      <c r="C5007" s="7" t="str">
        <f>TEXT(tb_vendas[[#This Row],[Data do Pedido]],"aaaa-mm")</f>
        <v>2024-09</v>
      </c>
      <c r="D5007" s="1" t="s">
        <v>6588</v>
      </c>
      <c r="E5007" t="s">
        <v>20</v>
      </c>
      <c r="F5007" t="s">
        <v>34</v>
      </c>
      <c r="G5007" t="s">
        <v>40</v>
      </c>
      <c r="H5007" t="s">
        <v>46</v>
      </c>
      <c r="I5007" t="s">
        <v>55</v>
      </c>
      <c r="J5007" t="s">
        <v>69</v>
      </c>
      <c r="K5007" t="s">
        <v>76</v>
      </c>
      <c r="L5007">
        <v>28</v>
      </c>
      <c r="M5007" s="5">
        <v>22.08</v>
      </c>
      <c r="N5007" s="5">
        <f t="shared" si="78"/>
        <v>618.24</v>
      </c>
      <c r="O5007" s="5">
        <v>9.8570004306720236</v>
      </c>
      <c r="P5007" s="5">
        <f>tb_vendas[[#This Row],[Quantidade]]*tb_vendas[[#This Row],[Custo Unitário]]</f>
        <v>275.99601205881663</v>
      </c>
      <c r="Q5007" s="5">
        <f>tb_vendas[[#This Row],[Valor Total]]-tb_vendas[[#This Row],[Custo Total]]</f>
        <v>342.24398794118338</v>
      </c>
      <c r="R5007" s="2">
        <v>10</v>
      </c>
      <c r="S5007" s="3">
        <v>5</v>
      </c>
      <c r="T5007" t="s">
        <v>79</v>
      </c>
      <c r="U5007" t="s">
        <v>82</v>
      </c>
    </row>
    <row r="5008" spans="1:21" x14ac:dyDescent="0.3">
      <c r="A5008" s="3" t="s">
        <v>5092</v>
      </c>
      <c r="B5008" s="1">
        <v>45544</v>
      </c>
      <c r="C5008" s="7" t="str">
        <f>TEXT(tb_vendas[[#This Row],[Data do Pedido]],"aaaa-mm")</f>
        <v>2024-09</v>
      </c>
      <c r="D5008" s="1" t="s">
        <v>6590</v>
      </c>
      <c r="E5008" t="s">
        <v>18</v>
      </c>
      <c r="F5008" t="s">
        <v>24</v>
      </c>
      <c r="G5008" t="s">
        <v>39</v>
      </c>
      <c r="H5008" t="s">
        <v>45</v>
      </c>
      <c r="I5008" t="s">
        <v>56</v>
      </c>
      <c r="J5008" t="s">
        <v>63</v>
      </c>
      <c r="K5008" t="s">
        <v>74</v>
      </c>
      <c r="L5008">
        <v>25</v>
      </c>
      <c r="M5008" s="5">
        <v>87.69</v>
      </c>
      <c r="N5008" s="5">
        <f t="shared" si="78"/>
        <v>2192.25</v>
      </c>
      <c r="O5008" s="5">
        <v>54.148219880062705</v>
      </c>
      <c r="P5008" s="5">
        <f>tb_vendas[[#This Row],[Quantidade]]*tb_vendas[[#This Row],[Custo Unitário]]</f>
        <v>1353.7054970015677</v>
      </c>
      <c r="Q5008" s="5">
        <f>tb_vendas[[#This Row],[Valor Total]]-tb_vendas[[#This Row],[Custo Total]]</f>
        <v>838.54450299843234</v>
      </c>
      <c r="R5008" s="2">
        <v>5</v>
      </c>
      <c r="S5008" s="3">
        <v>8</v>
      </c>
      <c r="T5008" t="s">
        <v>79</v>
      </c>
      <c r="U5008" t="s">
        <v>82</v>
      </c>
    </row>
    <row r="5009" spans="1:21" x14ac:dyDescent="0.3">
      <c r="A5009" s="3" t="s">
        <v>5093</v>
      </c>
      <c r="B5009" s="1">
        <v>45544</v>
      </c>
      <c r="C5009" s="7" t="str">
        <f>TEXT(tb_vendas[[#This Row],[Data do Pedido]],"aaaa-mm")</f>
        <v>2024-09</v>
      </c>
      <c r="D5009" s="1" t="s">
        <v>6588</v>
      </c>
      <c r="E5009" t="s">
        <v>18</v>
      </c>
      <c r="F5009" t="s">
        <v>25</v>
      </c>
      <c r="G5009" t="s">
        <v>40</v>
      </c>
      <c r="H5009" t="s">
        <v>46</v>
      </c>
      <c r="I5009" t="s">
        <v>48</v>
      </c>
      <c r="J5009" t="s">
        <v>64</v>
      </c>
      <c r="K5009" t="s">
        <v>74</v>
      </c>
      <c r="L5009">
        <v>75</v>
      </c>
      <c r="M5009" s="5">
        <v>52.93</v>
      </c>
      <c r="N5009" s="5">
        <f t="shared" si="78"/>
        <v>3969.75</v>
      </c>
      <c r="O5009" s="5">
        <v>17.068130887181255</v>
      </c>
      <c r="P5009" s="5">
        <f>tb_vendas[[#This Row],[Quantidade]]*tb_vendas[[#This Row],[Custo Unitário]]</f>
        <v>1280.109816538594</v>
      </c>
      <c r="Q5009" s="5">
        <f>tb_vendas[[#This Row],[Valor Total]]-tb_vendas[[#This Row],[Custo Total]]</f>
        <v>2689.6401834614062</v>
      </c>
      <c r="R5009" s="2">
        <v>4</v>
      </c>
      <c r="S5009" s="3">
        <v>3</v>
      </c>
      <c r="T5009" t="s">
        <v>80</v>
      </c>
      <c r="U5009" t="s">
        <v>83</v>
      </c>
    </row>
    <row r="5010" spans="1:21" x14ac:dyDescent="0.3">
      <c r="A5010" s="3" t="s">
        <v>5094</v>
      </c>
      <c r="B5010" s="1">
        <v>45545</v>
      </c>
      <c r="C5010" s="7" t="str">
        <f>TEXT(tb_vendas[[#This Row],[Data do Pedido]],"aaaa-mm")</f>
        <v>2024-09</v>
      </c>
      <c r="D5010" s="1" t="s">
        <v>6588</v>
      </c>
      <c r="E5010" t="s">
        <v>16</v>
      </c>
      <c r="F5010" t="s">
        <v>27</v>
      </c>
      <c r="G5010" t="s">
        <v>42</v>
      </c>
      <c r="H5010" t="s">
        <v>46</v>
      </c>
      <c r="I5010" t="s">
        <v>47</v>
      </c>
      <c r="J5010" t="s">
        <v>63</v>
      </c>
      <c r="K5010" t="s">
        <v>76</v>
      </c>
      <c r="L5010">
        <v>71</v>
      </c>
      <c r="M5010" s="5">
        <v>43.53</v>
      </c>
      <c r="N5010" s="5">
        <f t="shared" si="78"/>
        <v>3090.63</v>
      </c>
      <c r="O5010" s="5">
        <v>23.23787539843708</v>
      </c>
      <c r="P5010" s="5">
        <f>tb_vendas[[#This Row],[Quantidade]]*tb_vendas[[#This Row],[Custo Unitário]]</f>
        <v>1649.8891532890327</v>
      </c>
      <c r="Q5010" s="5">
        <f>tb_vendas[[#This Row],[Valor Total]]-tb_vendas[[#This Row],[Custo Total]]</f>
        <v>1440.7408467109674</v>
      </c>
      <c r="R5010" s="2">
        <v>5</v>
      </c>
      <c r="S5010" s="3">
        <v>9</v>
      </c>
      <c r="T5010" t="s">
        <v>80</v>
      </c>
      <c r="U5010" t="s">
        <v>83</v>
      </c>
    </row>
    <row r="5011" spans="1:21" x14ac:dyDescent="0.3">
      <c r="A5011" s="3" t="s">
        <v>5095</v>
      </c>
      <c r="B5011" s="1">
        <v>45545</v>
      </c>
      <c r="C5011" s="7" t="str">
        <f>TEXT(tb_vendas[[#This Row],[Data do Pedido]],"aaaa-mm")</f>
        <v>2024-09</v>
      </c>
      <c r="D5011" s="1" t="s">
        <v>6591</v>
      </c>
      <c r="E5011" t="s">
        <v>22</v>
      </c>
      <c r="F5011" t="s">
        <v>26</v>
      </c>
      <c r="G5011" t="s">
        <v>41</v>
      </c>
      <c r="H5011" t="s">
        <v>45</v>
      </c>
      <c r="I5011" t="s">
        <v>59</v>
      </c>
      <c r="J5011" t="s">
        <v>70</v>
      </c>
      <c r="K5011" t="s">
        <v>74</v>
      </c>
      <c r="L5011">
        <v>9</v>
      </c>
      <c r="M5011" s="5">
        <v>55.23</v>
      </c>
      <c r="N5011" s="5">
        <f t="shared" si="78"/>
        <v>497.07</v>
      </c>
      <c r="O5011" s="5">
        <v>31.760475289085939</v>
      </c>
      <c r="P5011" s="5">
        <f>tb_vendas[[#This Row],[Quantidade]]*tb_vendas[[#This Row],[Custo Unitário]]</f>
        <v>285.84427760177346</v>
      </c>
      <c r="Q5011" s="5">
        <f>tb_vendas[[#This Row],[Valor Total]]-tb_vendas[[#This Row],[Custo Total]]</f>
        <v>211.22572239822654</v>
      </c>
      <c r="R5011" s="2">
        <v>7</v>
      </c>
      <c r="S5011" s="3">
        <v>0</v>
      </c>
      <c r="T5011" t="s">
        <v>79</v>
      </c>
      <c r="U5011" t="s">
        <v>83</v>
      </c>
    </row>
    <row r="5012" spans="1:21" x14ac:dyDescent="0.3">
      <c r="A5012" s="3" t="s">
        <v>5096</v>
      </c>
      <c r="B5012" s="1">
        <v>45545</v>
      </c>
      <c r="C5012" s="7" t="str">
        <f>TEXT(tb_vendas[[#This Row],[Data do Pedido]],"aaaa-mm")</f>
        <v>2024-09</v>
      </c>
      <c r="D5012" s="1" t="s">
        <v>6592</v>
      </c>
      <c r="E5012" t="s">
        <v>20</v>
      </c>
      <c r="F5012" t="s">
        <v>25</v>
      </c>
      <c r="G5012" t="s">
        <v>40</v>
      </c>
      <c r="H5012" t="s">
        <v>46</v>
      </c>
      <c r="I5012" t="s">
        <v>53</v>
      </c>
      <c r="J5012" t="s">
        <v>67</v>
      </c>
      <c r="K5012" t="s">
        <v>77</v>
      </c>
      <c r="L5012">
        <v>37</v>
      </c>
      <c r="M5012" s="5">
        <v>28.24</v>
      </c>
      <c r="N5012" s="5">
        <f t="shared" si="78"/>
        <v>1044.8799999999999</v>
      </c>
      <c r="O5012" s="5">
        <v>10.115953234033107</v>
      </c>
      <c r="P5012" s="5">
        <f>tb_vendas[[#This Row],[Quantidade]]*tb_vendas[[#This Row],[Custo Unitário]]</f>
        <v>374.29026965922498</v>
      </c>
      <c r="Q5012" s="5">
        <f>tb_vendas[[#This Row],[Valor Total]]-tb_vendas[[#This Row],[Custo Total]]</f>
        <v>670.58973034077485</v>
      </c>
      <c r="R5012" s="2">
        <v>7</v>
      </c>
      <c r="S5012" s="3">
        <v>3</v>
      </c>
      <c r="T5012" t="s">
        <v>80</v>
      </c>
      <c r="U5012" t="s">
        <v>83</v>
      </c>
    </row>
    <row r="5013" spans="1:21" x14ac:dyDescent="0.3">
      <c r="A5013" s="3" t="s">
        <v>5097</v>
      </c>
      <c r="B5013" s="1">
        <v>45545</v>
      </c>
      <c r="C5013" s="7" t="str">
        <f>TEXT(tb_vendas[[#This Row],[Data do Pedido]],"aaaa-mm")</f>
        <v>2024-09</v>
      </c>
      <c r="D5013" s="1" t="s">
        <v>6588</v>
      </c>
      <c r="E5013" t="s">
        <v>21</v>
      </c>
      <c r="F5013" t="s">
        <v>28</v>
      </c>
      <c r="G5013" t="s">
        <v>43</v>
      </c>
      <c r="H5013" t="s">
        <v>45</v>
      </c>
      <c r="I5013" t="s">
        <v>52</v>
      </c>
      <c r="J5013" t="s">
        <v>67</v>
      </c>
      <c r="K5013" t="s">
        <v>76</v>
      </c>
      <c r="L5013">
        <v>97</v>
      </c>
      <c r="M5013" s="5">
        <v>33.700000000000003</v>
      </c>
      <c r="N5013" s="5">
        <f t="shared" si="78"/>
        <v>3268.9</v>
      </c>
      <c r="O5013" s="5">
        <v>13.689039649158001</v>
      </c>
      <c r="P5013" s="5">
        <f>tb_vendas[[#This Row],[Quantidade]]*tb_vendas[[#This Row],[Custo Unitário]]</f>
        <v>1327.8368459683261</v>
      </c>
      <c r="Q5013" s="5">
        <f>tb_vendas[[#This Row],[Valor Total]]-tb_vendas[[#This Row],[Custo Total]]</f>
        <v>1941.063154031674</v>
      </c>
      <c r="R5013" s="2">
        <v>4</v>
      </c>
      <c r="S5013" s="3">
        <v>8</v>
      </c>
      <c r="T5013" t="s">
        <v>80</v>
      </c>
      <c r="U5013" t="s">
        <v>82</v>
      </c>
    </row>
    <row r="5014" spans="1:21" x14ac:dyDescent="0.3">
      <c r="A5014" s="3" t="s">
        <v>5098</v>
      </c>
      <c r="B5014" s="1">
        <v>45545</v>
      </c>
      <c r="C5014" s="7" t="str">
        <f>TEXT(tb_vendas[[#This Row],[Data do Pedido]],"aaaa-mm")</f>
        <v>2024-09</v>
      </c>
      <c r="D5014" s="1" t="s">
        <v>6588</v>
      </c>
      <c r="E5014" t="s">
        <v>23</v>
      </c>
      <c r="F5014" t="s">
        <v>31</v>
      </c>
      <c r="G5014" t="s">
        <v>40</v>
      </c>
      <c r="H5014" t="s">
        <v>46</v>
      </c>
      <c r="I5014" t="s">
        <v>50</v>
      </c>
      <c r="J5014" t="s">
        <v>66</v>
      </c>
      <c r="K5014" t="s">
        <v>77</v>
      </c>
      <c r="L5014">
        <v>88</v>
      </c>
      <c r="M5014" s="5">
        <v>78.959999999999994</v>
      </c>
      <c r="N5014" s="5">
        <f t="shared" si="78"/>
        <v>6948.48</v>
      </c>
      <c r="O5014" s="5">
        <v>21.655798555054641</v>
      </c>
      <c r="P5014" s="5">
        <f>tb_vendas[[#This Row],[Quantidade]]*tb_vendas[[#This Row],[Custo Unitário]]</f>
        <v>1905.7102728448085</v>
      </c>
      <c r="Q5014" s="5">
        <f>tb_vendas[[#This Row],[Valor Total]]-tb_vendas[[#This Row],[Custo Total]]</f>
        <v>5042.7697271551915</v>
      </c>
      <c r="R5014" s="2">
        <v>2</v>
      </c>
      <c r="S5014" s="3">
        <v>0</v>
      </c>
      <c r="T5014" t="s">
        <v>80</v>
      </c>
      <c r="U5014" t="s">
        <v>85</v>
      </c>
    </row>
    <row r="5015" spans="1:21" x14ac:dyDescent="0.3">
      <c r="A5015" s="3" t="s">
        <v>5099</v>
      </c>
      <c r="B5015" s="1">
        <v>45545</v>
      </c>
      <c r="C5015" s="7" t="str">
        <f>TEXT(tb_vendas[[#This Row],[Data do Pedido]],"aaaa-mm")</f>
        <v>2024-09</v>
      </c>
      <c r="D5015" s="1" t="s">
        <v>6590</v>
      </c>
      <c r="E5015" t="s">
        <v>20</v>
      </c>
      <c r="F5015" t="s">
        <v>35</v>
      </c>
      <c r="G5015" t="s">
        <v>44</v>
      </c>
      <c r="H5015" t="s">
        <v>46</v>
      </c>
      <c r="I5015" t="s">
        <v>56</v>
      </c>
      <c r="J5015" t="s">
        <v>63</v>
      </c>
      <c r="K5015" t="s">
        <v>76</v>
      </c>
      <c r="L5015">
        <v>8</v>
      </c>
      <c r="M5015" s="5">
        <v>12.27</v>
      </c>
      <c r="N5015" s="5">
        <f t="shared" si="78"/>
        <v>98.16</v>
      </c>
      <c r="O5015" s="5">
        <v>3.8344848896707293</v>
      </c>
      <c r="P5015" s="5">
        <f>tb_vendas[[#This Row],[Quantidade]]*tb_vendas[[#This Row],[Custo Unitário]]</f>
        <v>30.675879117365835</v>
      </c>
      <c r="Q5015" s="5">
        <f>tb_vendas[[#This Row],[Valor Total]]-tb_vendas[[#This Row],[Custo Total]]</f>
        <v>67.484120882634159</v>
      </c>
      <c r="R5015" s="2">
        <v>8</v>
      </c>
      <c r="S5015" s="3">
        <v>3</v>
      </c>
      <c r="T5015" t="s">
        <v>79</v>
      </c>
      <c r="U5015" t="s">
        <v>83</v>
      </c>
    </row>
    <row r="5016" spans="1:21" x14ac:dyDescent="0.3">
      <c r="A5016" s="3" t="s">
        <v>5100</v>
      </c>
      <c r="B5016" s="1">
        <v>45546</v>
      </c>
      <c r="C5016" s="7" t="str">
        <f>TEXT(tb_vendas[[#This Row],[Data do Pedido]],"aaaa-mm")</f>
        <v>2024-09</v>
      </c>
      <c r="D5016" s="1" t="s">
        <v>6591</v>
      </c>
      <c r="E5016" t="s">
        <v>17</v>
      </c>
      <c r="F5016" t="s">
        <v>31</v>
      </c>
      <c r="G5016" t="s">
        <v>40</v>
      </c>
      <c r="H5016" t="s">
        <v>46</v>
      </c>
      <c r="I5016" t="s">
        <v>48</v>
      </c>
      <c r="J5016" t="s">
        <v>64</v>
      </c>
      <c r="K5016" t="s">
        <v>72</v>
      </c>
      <c r="L5016">
        <v>96</v>
      </c>
      <c r="M5016" s="5">
        <v>60.94</v>
      </c>
      <c r="N5016" s="5">
        <f t="shared" si="78"/>
        <v>5850.24</v>
      </c>
      <c r="O5016" s="5">
        <v>16.327700220602061</v>
      </c>
      <c r="P5016" s="5">
        <f>tb_vendas[[#This Row],[Quantidade]]*tb_vendas[[#This Row],[Custo Unitário]]</f>
        <v>1567.4592211777979</v>
      </c>
      <c r="Q5016" s="5">
        <f>tb_vendas[[#This Row],[Valor Total]]-tb_vendas[[#This Row],[Custo Total]]</f>
        <v>4282.7807788222017</v>
      </c>
      <c r="R5016" s="2">
        <v>2</v>
      </c>
      <c r="S5016" s="3">
        <v>0</v>
      </c>
      <c r="T5016" t="s">
        <v>81</v>
      </c>
      <c r="U5016" t="s">
        <v>84</v>
      </c>
    </row>
    <row r="5017" spans="1:21" x14ac:dyDescent="0.3">
      <c r="A5017" s="3" t="s">
        <v>5101</v>
      </c>
      <c r="B5017" s="1">
        <v>45546</v>
      </c>
      <c r="C5017" s="7" t="str">
        <f>TEXT(tb_vendas[[#This Row],[Data do Pedido]],"aaaa-mm")</f>
        <v>2024-09</v>
      </c>
      <c r="D5017" s="1" t="s">
        <v>6591</v>
      </c>
      <c r="E5017" t="s">
        <v>16</v>
      </c>
      <c r="F5017" t="s">
        <v>34</v>
      </c>
      <c r="G5017" t="s">
        <v>40</v>
      </c>
      <c r="H5017" t="s">
        <v>46</v>
      </c>
      <c r="I5017" t="s">
        <v>47</v>
      </c>
      <c r="J5017" t="s">
        <v>63</v>
      </c>
      <c r="K5017" t="s">
        <v>77</v>
      </c>
      <c r="L5017">
        <v>31</v>
      </c>
      <c r="M5017" s="5">
        <v>35.5</v>
      </c>
      <c r="N5017" s="5">
        <f t="shared" si="78"/>
        <v>1100.5</v>
      </c>
      <c r="O5017" s="5">
        <v>12.068658213265923</v>
      </c>
      <c r="P5017" s="5">
        <f>tb_vendas[[#This Row],[Quantidade]]*tb_vendas[[#This Row],[Custo Unitário]]</f>
        <v>374.12840461124364</v>
      </c>
      <c r="Q5017" s="5">
        <f>tb_vendas[[#This Row],[Valor Total]]-tb_vendas[[#This Row],[Custo Total]]</f>
        <v>726.3715953887563</v>
      </c>
      <c r="R5017" s="2">
        <v>1</v>
      </c>
      <c r="S5017" s="3">
        <v>8</v>
      </c>
      <c r="T5017" t="s">
        <v>80</v>
      </c>
      <c r="U5017" t="s">
        <v>82</v>
      </c>
    </row>
    <row r="5018" spans="1:21" x14ac:dyDescent="0.3">
      <c r="A5018" s="3" t="s">
        <v>5102</v>
      </c>
      <c r="B5018" s="1">
        <v>45546</v>
      </c>
      <c r="C5018" s="7" t="str">
        <f>TEXT(tb_vendas[[#This Row],[Data do Pedido]],"aaaa-mm")</f>
        <v>2024-09</v>
      </c>
      <c r="D5018" s="1" t="s">
        <v>6591</v>
      </c>
      <c r="E5018" t="s">
        <v>21</v>
      </c>
      <c r="F5018" t="s">
        <v>36</v>
      </c>
      <c r="G5018" t="s">
        <v>39</v>
      </c>
      <c r="H5018" t="s">
        <v>45</v>
      </c>
      <c r="I5018" t="s">
        <v>55</v>
      </c>
      <c r="J5018" t="s">
        <v>69</v>
      </c>
      <c r="K5018" t="s">
        <v>71</v>
      </c>
      <c r="L5018">
        <v>96</v>
      </c>
      <c r="M5018" s="5">
        <v>33.71</v>
      </c>
      <c r="N5018" s="5">
        <f t="shared" si="78"/>
        <v>3236.16</v>
      </c>
      <c r="O5018" s="5">
        <v>11.113129048747489</v>
      </c>
      <c r="P5018" s="5">
        <f>tb_vendas[[#This Row],[Quantidade]]*tb_vendas[[#This Row],[Custo Unitário]]</f>
        <v>1066.8603886797589</v>
      </c>
      <c r="Q5018" s="5">
        <f>tb_vendas[[#This Row],[Valor Total]]-tb_vendas[[#This Row],[Custo Total]]</f>
        <v>2169.2996113202407</v>
      </c>
      <c r="R5018" s="2">
        <v>4</v>
      </c>
      <c r="S5018" s="3">
        <v>8</v>
      </c>
      <c r="T5018" t="s">
        <v>80</v>
      </c>
      <c r="U5018" t="s">
        <v>85</v>
      </c>
    </row>
    <row r="5019" spans="1:21" x14ac:dyDescent="0.3">
      <c r="A5019" s="3" t="s">
        <v>5103</v>
      </c>
      <c r="B5019" s="1">
        <v>45546</v>
      </c>
      <c r="C5019" s="7" t="str">
        <f>TEXT(tb_vendas[[#This Row],[Data do Pedido]],"aaaa-mm")</f>
        <v>2024-09</v>
      </c>
      <c r="D5019" s="1" t="s">
        <v>6591</v>
      </c>
      <c r="E5019" t="s">
        <v>23</v>
      </c>
      <c r="F5019" t="s">
        <v>31</v>
      </c>
      <c r="G5019" t="s">
        <v>40</v>
      </c>
      <c r="H5019" t="s">
        <v>46</v>
      </c>
      <c r="I5019" t="s">
        <v>52</v>
      </c>
      <c r="J5019" t="s">
        <v>67</v>
      </c>
      <c r="K5019" t="s">
        <v>73</v>
      </c>
      <c r="L5019">
        <v>13</v>
      </c>
      <c r="M5019" s="5">
        <v>43.41</v>
      </c>
      <c r="N5019" s="5">
        <f t="shared" si="78"/>
        <v>564.32999999999993</v>
      </c>
      <c r="O5019" s="5">
        <v>12.625567470364912</v>
      </c>
      <c r="P5019" s="5">
        <f>tb_vendas[[#This Row],[Quantidade]]*tb_vendas[[#This Row],[Custo Unitário]]</f>
        <v>164.13237711474386</v>
      </c>
      <c r="Q5019" s="5">
        <f>tb_vendas[[#This Row],[Valor Total]]-tb_vendas[[#This Row],[Custo Total]]</f>
        <v>400.19762288525607</v>
      </c>
      <c r="R5019" s="2">
        <v>2</v>
      </c>
      <c r="S5019" s="3">
        <v>9</v>
      </c>
      <c r="T5019" t="s">
        <v>80</v>
      </c>
      <c r="U5019" t="s">
        <v>84</v>
      </c>
    </row>
    <row r="5020" spans="1:21" x14ac:dyDescent="0.3">
      <c r="A5020" s="3" t="s">
        <v>5104</v>
      </c>
      <c r="B5020" s="1">
        <v>45546</v>
      </c>
      <c r="C5020" s="7" t="str">
        <f>TEXT(tb_vendas[[#This Row],[Data do Pedido]],"aaaa-mm")</f>
        <v>2024-09</v>
      </c>
      <c r="D5020" s="1" t="s">
        <v>6588</v>
      </c>
      <c r="E5020" t="s">
        <v>18</v>
      </c>
      <c r="F5020" t="s">
        <v>32</v>
      </c>
      <c r="G5020" t="s">
        <v>39</v>
      </c>
      <c r="H5020" t="s">
        <v>45</v>
      </c>
      <c r="I5020" t="s">
        <v>50</v>
      </c>
      <c r="J5020" t="s">
        <v>66</v>
      </c>
      <c r="K5020" t="s">
        <v>74</v>
      </c>
      <c r="L5020">
        <v>91</v>
      </c>
      <c r="M5020" s="5">
        <v>63.88</v>
      </c>
      <c r="N5020" s="5">
        <f t="shared" si="78"/>
        <v>5813.08</v>
      </c>
      <c r="O5020" s="5">
        <v>25.720757811908808</v>
      </c>
      <c r="P5020" s="5">
        <f>tb_vendas[[#This Row],[Quantidade]]*tb_vendas[[#This Row],[Custo Unitário]]</f>
        <v>2340.5889608837015</v>
      </c>
      <c r="Q5020" s="5">
        <f>tb_vendas[[#This Row],[Valor Total]]-tb_vendas[[#This Row],[Custo Total]]</f>
        <v>3472.4910391162985</v>
      </c>
      <c r="R5020" s="2">
        <v>9</v>
      </c>
      <c r="S5020" s="3">
        <v>9</v>
      </c>
      <c r="T5020" t="s">
        <v>79</v>
      </c>
      <c r="U5020" t="s">
        <v>82</v>
      </c>
    </row>
    <row r="5021" spans="1:21" x14ac:dyDescent="0.3">
      <c r="A5021" s="3" t="s">
        <v>5105</v>
      </c>
      <c r="B5021" s="1">
        <v>45546</v>
      </c>
      <c r="C5021" s="7" t="str">
        <f>TEXT(tb_vendas[[#This Row],[Data do Pedido]],"aaaa-mm")</f>
        <v>2024-09</v>
      </c>
      <c r="D5021" s="1" t="s">
        <v>6592</v>
      </c>
      <c r="E5021" t="s">
        <v>21</v>
      </c>
      <c r="F5021" t="s">
        <v>24</v>
      </c>
      <c r="G5021" t="s">
        <v>39</v>
      </c>
      <c r="H5021" t="s">
        <v>45</v>
      </c>
      <c r="I5021" t="s">
        <v>62</v>
      </c>
      <c r="J5021" t="s">
        <v>70</v>
      </c>
      <c r="K5021" t="s">
        <v>75</v>
      </c>
      <c r="L5021">
        <v>65</v>
      </c>
      <c r="M5021" s="5">
        <v>76.17</v>
      </c>
      <c r="N5021" s="5">
        <f t="shared" si="78"/>
        <v>4951.05</v>
      </c>
      <c r="O5021" s="5">
        <v>64.010006110056324</v>
      </c>
      <c r="P5021" s="5">
        <f>tb_vendas[[#This Row],[Quantidade]]*tb_vendas[[#This Row],[Custo Unitário]]</f>
        <v>4160.6503971536613</v>
      </c>
      <c r="Q5021" s="5">
        <f>tb_vendas[[#This Row],[Valor Total]]-tb_vendas[[#This Row],[Custo Total]]</f>
        <v>790.39960284633889</v>
      </c>
      <c r="R5021" s="2">
        <v>7</v>
      </c>
      <c r="S5021" s="3">
        <v>0</v>
      </c>
      <c r="T5021" t="s">
        <v>80</v>
      </c>
      <c r="U5021" t="s">
        <v>84</v>
      </c>
    </row>
    <row r="5022" spans="1:21" x14ac:dyDescent="0.3">
      <c r="A5022" s="3" t="s">
        <v>5106</v>
      </c>
      <c r="B5022" s="1">
        <v>45546</v>
      </c>
      <c r="C5022" s="7" t="str">
        <f>TEXT(tb_vendas[[#This Row],[Data do Pedido]],"aaaa-mm")</f>
        <v>2024-09</v>
      </c>
      <c r="D5022" s="1" t="s">
        <v>6593</v>
      </c>
      <c r="E5022" t="s">
        <v>23</v>
      </c>
      <c r="F5022" t="s">
        <v>26</v>
      </c>
      <c r="G5022" t="s">
        <v>41</v>
      </c>
      <c r="H5022" t="s">
        <v>45</v>
      </c>
      <c r="I5022" t="s">
        <v>59</v>
      </c>
      <c r="J5022" t="s">
        <v>70</v>
      </c>
      <c r="K5022" t="s">
        <v>75</v>
      </c>
      <c r="L5022">
        <v>33</v>
      </c>
      <c r="M5022" s="5">
        <v>36.659999999999997</v>
      </c>
      <c r="N5022" s="5">
        <f t="shared" si="78"/>
        <v>1209.78</v>
      </c>
      <c r="O5022" s="5">
        <v>19.508871501598019</v>
      </c>
      <c r="P5022" s="5">
        <f>tb_vendas[[#This Row],[Quantidade]]*tb_vendas[[#This Row],[Custo Unitário]]</f>
        <v>643.79275955273465</v>
      </c>
      <c r="Q5022" s="5">
        <f>tb_vendas[[#This Row],[Valor Total]]-tb_vendas[[#This Row],[Custo Total]]</f>
        <v>565.98724044726532</v>
      </c>
      <c r="R5022" s="2">
        <v>1</v>
      </c>
      <c r="S5022" s="3">
        <v>7</v>
      </c>
      <c r="T5022" t="s">
        <v>81</v>
      </c>
      <c r="U5022" t="s">
        <v>83</v>
      </c>
    </row>
    <row r="5023" spans="1:21" x14ac:dyDescent="0.3">
      <c r="A5023" s="3" t="s">
        <v>5107</v>
      </c>
      <c r="B5023" s="1">
        <v>45547</v>
      </c>
      <c r="C5023" s="7" t="str">
        <f>TEXT(tb_vendas[[#This Row],[Data do Pedido]],"aaaa-mm")</f>
        <v>2024-09</v>
      </c>
      <c r="D5023" s="1" t="s">
        <v>6593</v>
      </c>
      <c r="E5023" t="s">
        <v>22</v>
      </c>
      <c r="F5023" t="s">
        <v>26</v>
      </c>
      <c r="G5023" t="s">
        <v>41</v>
      </c>
      <c r="H5023" t="s">
        <v>45</v>
      </c>
      <c r="I5023" t="s">
        <v>47</v>
      </c>
      <c r="J5023" t="s">
        <v>63</v>
      </c>
      <c r="K5023" t="s">
        <v>73</v>
      </c>
      <c r="L5023">
        <v>91</v>
      </c>
      <c r="M5023" s="5">
        <v>33.14</v>
      </c>
      <c r="N5023" s="5">
        <f t="shared" si="78"/>
        <v>3015.7400000000002</v>
      </c>
      <c r="O5023" s="5">
        <v>17.818122606627625</v>
      </c>
      <c r="P5023" s="5">
        <f>tb_vendas[[#This Row],[Quantidade]]*tb_vendas[[#This Row],[Custo Unitário]]</f>
        <v>1621.4491572031138</v>
      </c>
      <c r="Q5023" s="5">
        <f>tb_vendas[[#This Row],[Valor Total]]-tb_vendas[[#This Row],[Custo Total]]</f>
        <v>1394.2908427968864</v>
      </c>
      <c r="R5023" s="2">
        <v>9</v>
      </c>
      <c r="S5023" s="3">
        <v>10</v>
      </c>
      <c r="T5023" t="s">
        <v>79</v>
      </c>
      <c r="U5023" t="s">
        <v>82</v>
      </c>
    </row>
    <row r="5024" spans="1:21" x14ac:dyDescent="0.3">
      <c r="A5024" s="3" t="s">
        <v>5108</v>
      </c>
      <c r="B5024" s="1">
        <v>45547</v>
      </c>
      <c r="C5024" s="7" t="str">
        <f>TEXT(tb_vendas[[#This Row],[Data do Pedido]],"aaaa-mm")</f>
        <v>2024-09</v>
      </c>
      <c r="D5024" s="1" t="s">
        <v>6593</v>
      </c>
      <c r="E5024" t="s">
        <v>22</v>
      </c>
      <c r="F5024" t="s">
        <v>32</v>
      </c>
      <c r="G5024" t="s">
        <v>39</v>
      </c>
      <c r="H5024" t="s">
        <v>45</v>
      </c>
      <c r="I5024" t="s">
        <v>56</v>
      </c>
      <c r="J5024" t="s">
        <v>63</v>
      </c>
      <c r="K5024" t="s">
        <v>74</v>
      </c>
      <c r="L5024">
        <v>2</v>
      </c>
      <c r="M5024" s="5">
        <v>99.8</v>
      </c>
      <c r="N5024" s="5">
        <f t="shared" si="78"/>
        <v>199.6</v>
      </c>
      <c r="O5024" s="5">
        <v>29.581692832512257</v>
      </c>
      <c r="P5024" s="5">
        <f>tb_vendas[[#This Row],[Quantidade]]*tb_vendas[[#This Row],[Custo Unitário]]</f>
        <v>59.163385665024514</v>
      </c>
      <c r="Q5024" s="5">
        <f>tb_vendas[[#This Row],[Valor Total]]-tb_vendas[[#This Row],[Custo Total]]</f>
        <v>140.43661433497547</v>
      </c>
      <c r="R5024" s="2">
        <v>3</v>
      </c>
      <c r="S5024" s="3">
        <v>3</v>
      </c>
      <c r="T5024" t="s">
        <v>80</v>
      </c>
      <c r="U5024" t="s">
        <v>85</v>
      </c>
    </row>
    <row r="5025" spans="1:21" x14ac:dyDescent="0.3">
      <c r="A5025" s="3" t="s">
        <v>5109</v>
      </c>
      <c r="B5025" s="1">
        <v>45547</v>
      </c>
      <c r="C5025" s="7" t="str">
        <f>TEXT(tb_vendas[[#This Row],[Data do Pedido]],"aaaa-mm")</f>
        <v>2024-09</v>
      </c>
      <c r="D5025" s="1" t="s">
        <v>6591</v>
      </c>
      <c r="E5025" t="s">
        <v>16</v>
      </c>
      <c r="F5025" t="s">
        <v>24</v>
      </c>
      <c r="G5025" t="s">
        <v>39</v>
      </c>
      <c r="H5025" t="s">
        <v>45</v>
      </c>
      <c r="I5025" t="s">
        <v>57</v>
      </c>
      <c r="J5025" t="s">
        <v>66</v>
      </c>
      <c r="K5025" t="s">
        <v>78</v>
      </c>
      <c r="L5025">
        <v>83</v>
      </c>
      <c r="M5025" s="5">
        <v>28.28</v>
      </c>
      <c r="N5025" s="5">
        <f t="shared" si="78"/>
        <v>2347.2400000000002</v>
      </c>
      <c r="O5025" s="5">
        <v>11.110759924183004</v>
      </c>
      <c r="P5025" s="5">
        <f>tb_vendas[[#This Row],[Quantidade]]*tb_vendas[[#This Row],[Custo Unitário]]</f>
        <v>922.19307370718934</v>
      </c>
      <c r="Q5025" s="5">
        <f>tb_vendas[[#This Row],[Valor Total]]-tb_vendas[[#This Row],[Custo Total]]</f>
        <v>1425.0469262928109</v>
      </c>
      <c r="R5025" s="2">
        <v>9</v>
      </c>
      <c r="S5025" s="3">
        <v>7</v>
      </c>
      <c r="T5025" t="s">
        <v>79</v>
      </c>
      <c r="U5025" t="s">
        <v>85</v>
      </c>
    </row>
    <row r="5026" spans="1:21" x14ac:dyDescent="0.3">
      <c r="A5026" s="3" t="s">
        <v>5110</v>
      </c>
      <c r="B5026" s="1">
        <v>45547</v>
      </c>
      <c r="C5026" s="7" t="str">
        <f>TEXT(tb_vendas[[#This Row],[Data do Pedido]],"aaaa-mm")</f>
        <v>2024-09</v>
      </c>
      <c r="D5026" s="1" t="s">
        <v>6590</v>
      </c>
      <c r="E5026" t="s">
        <v>20</v>
      </c>
      <c r="F5026" t="s">
        <v>35</v>
      </c>
      <c r="G5026" t="s">
        <v>44</v>
      </c>
      <c r="H5026" t="s">
        <v>46</v>
      </c>
      <c r="I5026" t="s">
        <v>49</v>
      </c>
      <c r="J5026" t="s">
        <v>65</v>
      </c>
      <c r="K5026" t="s">
        <v>72</v>
      </c>
      <c r="L5026">
        <v>88</v>
      </c>
      <c r="M5026" s="5">
        <v>52.68</v>
      </c>
      <c r="N5026" s="5">
        <f t="shared" si="78"/>
        <v>4635.84</v>
      </c>
      <c r="O5026" s="5">
        <v>43.792441954341825</v>
      </c>
      <c r="P5026" s="5">
        <f>tb_vendas[[#This Row],[Quantidade]]*tb_vendas[[#This Row],[Custo Unitário]]</f>
        <v>3853.7348919820806</v>
      </c>
      <c r="Q5026" s="5">
        <f>tb_vendas[[#This Row],[Valor Total]]-tb_vendas[[#This Row],[Custo Total]]</f>
        <v>782.10510801791952</v>
      </c>
      <c r="R5026" s="2">
        <v>9</v>
      </c>
      <c r="S5026" s="3">
        <v>1</v>
      </c>
      <c r="T5026" t="s">
        <v>81</v>
      </c>
      <c r="U5026" t="s">
        <v>83</v>
      </c>
    </row>
    <row r="5027" spans="1:21" x14ac:dyDescent="0.3">
      <c r="A5027" s="3" t="s">
        <v>5111</v>
      </c>
      <c r="B5027" s="1">
        <v>45548</v>
      </c>
      <c r="C5027" s="7" t="str">
        <f>TEXT(tb_vendas[[#This Row],[Data do Pedido]],"aaaa-mm")</f>
        <v>2024-09</v>
      </c>
      <c r="D5027" s="1" t="s">
        <v>6588</v>
      </c>
      <c r="E5027" t="s">
        <v>16</v>
      </c>
      <c r="F5027" t="s">
        <v>35</v>
      </c>
      <c r="G5027" t="s">
        <v>44</v>
      </c>
      <c r="H5027" t="s">
        <v>46</v>
      </c>
      <c r="I5027" t="s">
        <v>57</v>
      </c>
      <c r="J5027" t="s">
        <v>66</v>
      </c>
      <c r="K5027" t="s">
        <v>72</v>
      </c>
      <c r="L5027">
        <v>46</v>
      </c>
      <c r="M5027" s="5">
        <v>20.77</v>
      </c>
      <c r="N5027" s="5">
        <f t="shared" si="78"/>
        <v>955.42</v>
      </c>
      <c r="O5027" s="5">
        <v>14.2420843242303</v>
      </c>
      <c r="P5027" s="5">
        <f>tb_vendas[[#This Row],[Quantidade]]*tb_vendas[[#This Row],[Custo Unitário]]</f>
        <v>655.13587891459383</v>
      </c>
      <c r="Q5027" s="5">
        <f>tb_vendas[[#This Row],[Valor Total]]-tb_vendas[[#This Row],[Custo Total]]</f>
        <v>300.28412108540613</v>
      </c>
      <c r="R5027" s="2">
        <v>10</v>
      </c>
      <c r="S5027" s="3">
        <v>3</v>
      </c>
      <c r="T5027" t="s">
        <v>80</v>
      </c>
      <c r="U5027" t="s">
        <v>83</v>
      </c>
    </row>
    <row r="5028" spans="1:21" x14ac:dyDescent="0.3">
      <c r="A5028" s="3" t="s">
        <v>5112</v>
      </c>
      <c r="B5028" s="1">
        <v>45548</v>
      </c>
      <c r="C5028" s="7" t="str">
        <f>TEXT(tb_vendas[[#This Row],[Data do Pedido]],"aaaa-mm")</f>
        <v>2024-09</v>
      </c>
      <c r="D5028" s="1" t="s">
        <v>6588</v>
      </c>
      <c r="E5028" t="s">
        <v>18</v>
      </c>
      <c r="F5028" t="s">
        <v>26</v>
      </c>
      <c r="G5028" t="s">
        <v>41</v>
      </c>
      <c r="H5028" t="s">
        <v>45</v>
      </c>
      <c r="I5028" t="s">
        <v>57</v>
      </c>
      <c r="J5028" t="s">
        <v>66</v>
      </c>
      <c r="K5028" t="s">
        <v>73</v>
      </c>
      <c r="L5028">
        <v>37</v>
      </c>
      <c r="M5028" s="5">
        <v>12.89</v>
      </c>
      <c r="N5028" s="5">
        <f t="shared" si="78"/>
        <v>476.93</v>
      </c>
      <c r="O5028" s="5">
        <v>4.8831127348485941</v>
      </c>
      <c r="P5028" s="5">
        <f>tb_vendas[[#This Row],[Quantidade]]*tb_vendas[[#This Row],[Custo Unitário]]</f>
        <v>180.67517118939799</v>
      </c>
      <c r="Q5028" s="5">
        <f>tb_vendas[[#This Row],[Valor Total]]-tb_vendas[[#This Row],[Custo Total]]</f>
        <v>296.25482881060202</v>
      </c>
      <c r="R5028" s="2">
        <v>6</v>
      </c>
      <c r="S5028" s="3">
        <v>3</v>
      </c>
      <c r="T5028" t="s">
        <v>81</v>
      </c>
      <c r="U5028" t="s">
        <v>83</v>
      </c>
    </row>
    <row r="5029" spans="1:21" x14ac:dyDescent="0.3">
      <c r="A5029" s="3" t="s">
        <v>5113</v>
      </c>
      <c r="B5029" s="1">
        <v>45548</v>
      </c>
      <c r="C5029" s="7" t="str">
        <f>TEXT(tb_vendas[[#This Row],[Data do Pedido]],"aaaa-mm")</f>
        <v>2024-09</v>
      </c>
      <c r="D5029" s="1" t="s">
        <v>6592</v>
      </c>
      <c r="E5029" t="s">
        <v>21</v>
      </c>
      <c r="F5029" t="s">
        <v>37</v>
      </c>
      <c r="G5029" t="s">
        <v>41</v>
      </c>
      <c r="H5029" t="s">
        <v>45</v>
      </c>
      <c r="I5029" t="s">
        <v>48</v>
      </c>
      <c r="J5029" t="s">
        <v>64</v>
      </c>
      <c r="K5029" t="s">
        <v>78</v>
      </c>
      <c r="L5029">
        <v>69</v>
      </c>
      <c r="M5029" s="5">
        <v>56.07</v>
      </c>
      <c r="N5029" s="5">
        <f t="shared" si="78"/>
        <v>3868.83</v>
      </c>
      <c r="O5029" s="5">
        <v>17.936067206589691</v>
      </c>
      <c r="P5029" s="5">
        <f>tb_vendas[[#This Row],[Quantidade]]*tb_vendas[[#This Row],[Custo Unitário]]</f>
        <v>1237.5886372546886</v>
      </c>
      <c r="Q5029" s="5">
        <f>tb_vendas[[#This Row],[Valor Total]]-tb_vendas[[#This Row],[Custo Total]]</f>
        <v>2631.2413627453116</v>
      </c>
      <c r="R5029" s="2">
        <v>2</v>
      </c>
      <c r="S5029" s="3">
        <v>7</v>
      </c>
      <c r="T5029" t="s">
        <v>79</v>
      </c>
      <c r="U5029" t="s">
        <v>83</v>
      </c>
    </row>
    <row r="5030" spans="1:21" x14ac:dyDescent="0.3">
      <c r="A5030" s="3" t="s">
        <v>5114</v>
      </c>
      <c r="B5030" s="1">
        <v>45548</v>
      </c>
      <c r="C5030" s="7" t="str">
        <f>TEXT(tb_vendas[[#This Row],[Data do Pedido]],"aaaa-mm")</f>
        <v>2024-09</v>
      </c>
      <c r="D5030" s="1" t="s">
        <v>6593</v>
      </c>
      <c r="E5030" t="s">
        <v>21</v>
      </c>
      <c r="F5030" t="s">
        <v>25</v>
      </c>
      <c r="G5030" t="s">
        <v>40</v>
      </c>
      <c r="H5030" t="s">
        <v>46</v>
      </c>
      <c r="I5030" t="s">
        <v>56</v>
      </c>
      <c r="J5030" t="s">
        <v>63</v>
      </c>
      <c r="K5030" t="s">
        <v>71</v>
      </c>
      <c r="L5030">
        <v>100</v>
      </c>
      <c r="M5030" s="5">
        <v>93.96</v>
      </c>
      <c r="N5030" s="5">
        <f t="shared" si="78"/>
        <v>9396</v>
      </c>
      <c r="O5030" s="5">
        <v>68.140930346281905</v>
      </c>
      <c r="P5030" s="5">
        <f>tb_vendas[[#This Row],[Quantidade]]*tb_vendas[[#This Row],[Custo Unitário]]</f>
        <v>6814.0930346281903</v>
      </c>
      <c r="Q5030" s="5">
        <f>tb_vendas[[#This Row],[Valor Total]]-tb_vendas[[#This Row],[Custo Total]]</f>
        <v>2581.9069653718097</v>
      </c>
      <c r="R5030" s="2">
        <v>6</v>
      </c>
      <c r="S5030" s="3">
        <v>10</v>
      </c>
      <c r="T5030" t="s">
        <v>81</v>
      </c>
      <c r="U5030" t="s">
        <v>84</v>
      </c>
    </row>
    <row r="5031" spans="1:21" x14ac:dyDescent="0.3">
      <c r="A5031" s="3" t="s">
        <v>5115</v>
      </c>
      <c r="B5031" s="1">
        <v>45548</v>
      </c>
      <c r="C5031" s="7" t="str">
        <f>TEXT(tb_vendas[[#This Row],[Data do Pedido]],"aaaa-mm")</f>
        <v>2024-09</v>
      </c>
      <c r="D5031" s="1" t="s">
        <v>6591</v>
      </c>
      <c r="E5031" t="s">
        <v>22</v>
      </c>
      <c r="F5031" t="s">
        <v>26</v>
      </c>
      <c r="G5031" t="s">
        <v>41</v>
      </c>
      <c r="H5031" t="s">
        <v>45</v>
      </c>
      <c r="I5031" t="s">
        <v>49</v>
      </c>
      <c r="J5031" t="s">
        <v>65</v>
      </c>
      <c r="K5031" t="s">
        <v>72</v>
      </c>
      <c r="L5031">
        <v>67</v>
      </c>
      <c r="M5031" s="5">
        <v>91.37</v>
      </c>
      <c r="N5031" s="5">
        <f t="shared" si="78"/>
        <v>6121.79</v>
      </c>
      <c r="O5031" s="5">
        <v>24.079580624331886</v>
      </c>
      <c r="P5031" s="5">
        <f>tb_vendas[[#This Row],[Quantidade]]*tb_vendas[[#This Row],[Custo Unitário]]</f>
        <v>1613.3319018302363</v>
      </c>
      <c r="Q5031" s="5">
        <f>tb_vendas[[#This Row],[Valor Total]]-tb_vendas[[#This Row],[Custo Total]]</f>
        <v>4508.4580981697636</v>
      </c>
      <c r="R5031" s="2">
        <v>2</v>
      </c>
      <c r="S5031" s="3">
        <v>6</v>
      </c>
      <c r="T5031" t="s">
        <v>81</v>
      </c>
      <c r="U5031" t="s">
        <v>85</v>
      </c>
    </row>
    <row r="5032" spans="1:21" x14ac:dyDescent="0.3">
      <c r="A5032" s="3" t="s">
        <v>5116</v>
      </c>
      <c r="B5032" s="1">
        <v>45550</v>
      </c>
      <c r="C5032" s="7" t="str">
        <f>TEXT(tb_vendas[[#This Row],[Data do Pedido]],"aaaa-mm")</f>
        <v>2024-09</v>
      </c>
      <c r="D5032" s="1" t="s">
        <v>6591</v>
      </c>
      <c r="E5032" t="s">
        <v>22</v>
      </c>
      <c r="F5032" t="s">
        <v>30</v>
      </c>
      <c r="G5032" t="s">
        <v>44</v>
      </c>
      <c r="H5032" t="s">
        <v>46</v>
      </c>
      <c r="I5032" t="s">
        <v>50</v>
      </c>
      <c r="J5032" t="s">
        <v>66</v>
      </c>
      <c r="K5032" t="s">
        <v>75</v>
      </c>
      <c r="L5032">
        <v>75</v>
      </c>
      <c r="M5032" s="5">
        <v>8.9</v>
      </c>
      <c r="N5032" s="5">
        <f t="shared" si="78"/>
        <v>667.5</v>
      </c>
      <c r="O5032" s="5">
        <v>2.7234197576445762</v>
      </c>
      <c r="P5032" s="5">
        <f>tb_vendas[[#This Row],[Quantidade]]*tb_vendas[[#This Row],[Custo Unitário]]</f>
        <v>204.25648182334322</v>
      </c>
      <c r="Q5032" s="5">
        <f>tb_vendas[[#This Row],[Valor Total]]-tb_vendas[[#This Row],[Custo Total]]</f>
        <v>463.24351817665678</v>
      </c>
      <c r="R5032" s="2">
        <v>5</v>
      </c>
      <c r="S5032" s="3">
        <v>7</v>
      </c>
      <c r="T5032" t="s">
        <v>80</v>
      </c>
      <c r="U5032" t="s">
        <v>84</v>
      </c>
    </row>
    <row r="5033" spans="1:21" x14ac:dyDescent="0.3">
      <c r="A5033" s="3" t="s">
        <v>5117</v>
      </c>
      <c r="B5033" s="1">
        <v>45550</v>
      </c>
      <c r="C5033" s="7" t="str">
        <f>TEXT(tb_vendas[[#This Row],[Data do Pedido]],"aaaa-mm")</f>
        <v>2024-09</v>
      </c>
      <c r="D5033" s="1" t="s">
        <v>6592</v>
      </c>
      <c r="E5033" t="s">
        <v>23</v>
      </c>
      <c r="F5033" t="s">
        <v>37</v>
      </c>
      <c r="G5033" t="s">
        <v>41</v>
      </c>
      <c r="H5033" t="s">
        <v>45</v>
      </c>
      <c r="I5033" t="s">
        <v>61</v>
      </c>
      <c r="J5033" t="s">
        <v>68</v>
      </c>
      <c r="K5033" t="s">
        <v>77</v>
      </c>
      <c r="L5033">
        <v>40</v>
      </c>
      <c r="M5033" s="5">
        <v>53.1</v>
      </c>
      <c r="N5033" s="5">
        <f t="shared" si="78"/>
        <v>2124</v>
      </c>
      <c r="O5033" s="5">
        <v>39.899004558330866</v>
      </c>
      <c r="P5033" s="5">
        <f>tb_vendas[[#This Row],[Quantidade]]*tb_vendas[[#This Row],[Custo Unitário]]</f>
        <v>1595.9601823332346</v>
      </c>
      <c r="Q5033" s="5">
        <f>tb_vendas[[#This Row],[Valor Total]]-tb_vendas[[#This Row],[Custo Total]]</f>
        <v>528.03981766676543</v>
      </c>
      <c r="R5033" s="2">
        <v>3</v>
      </c>
      <c r="S5033" s="3">
        <v>2</v>
      </c>
      <c r="T5033" t="s">
        <v>81</v>
      </c>
      <c r="U5033" t="s">
        <v>85</v>
      </c>
    </row>
    <row r="5034" spans="1:21" x14ac:dyDescent="0.3">
      <c r="A5034" s="3" t="s">
        <v>5118</v>
      </c>
      <c r="B5034" s="1">
        <v>45550</v>
      </c>
      <c r="C5034" s="7" t="str">
        <f>TEXT(tb_vendas[[#This Row],[Data do Pedido]],"aaaa-mm")</f>
        <v>2024-09</v>
      </c>
      <c r="D5034" s="1" t="s">
        <v>6588</v>
      </c>
      <c r="E5034" t="s">
        <v>22</v>
      </c>
      <c r="F5034" t="s">
        <v>35</v>
      </c>
      <c r="G5034" t="s">
        <v>44</v>
      </c>
      <c r="H5034" t="s">
        <v>46</v>
      </c>
      <c r="I5034" t="s">
        <v>47</v>
      </c>
      <c r="J5034" t="s">
        <v>63</v>
      </c>
      <c r="K5034" t="s">
        <v>72</v>
      </c>
      <c r="L5034">
        <v>8</v>
      </c>
      <c r="M5034" s="5">
        <v>10.37</v>
      </c>
      <c r="N5034" s="5">
        <f t="shared" si="78"/>
        <v>82.96</v>
      </c>
      <c r="O5034" s="5">
        <v>5.2217652174711748</v>
      </c>
      <c r="P5034" s="5">
        <f>tb_vendas[[#This Row],[Quantidade]]*tb_vendas[[#This Row],[Custo Unitário]]</f>
        <v>41.774121739769399</v>
      </c>
      <c r="Q5034" s="5">
        <f>tb_vendas[[#This Row],[Valor Total]]-tb_vendas[[#This Row],[Custo Total]]</f>
        <v>41.185878260230595</v>
      </c>
      <c r="R5034" s="2">
        <v>10</v>
      </c>
      <c r="S5034" s="3">
        <v>0</v>
      </c>
      <c r="T5034" t="s">
        <v>79</v>
      </c>
      <c r="U5034" t="s">
        <v>85</v>
      </c>
    </row>
    <row r="5035" spans="1:21" x14ac:dyDescent="0.3">
      <c r="A5035" s="3" t="s">
        <v>5119</v>
      </c>
      <c r="B5035" s="1">
        <v>45550</v>
      </c>
      <c r="C5035" s="7" t="str">
        <f>TEXT(tb_vendas[[#This Row],[Data do Pedido]],"aaaa-mm")</f>
        <v>2024-09</v>
      </c>
      <c r="D5035" s="1" t="s">
        <v>6589</v>
      </c>
      <c r="E5035" t="s">
        <v>22</v>
      </c>
      <c r="F5035" t="s">
        <v>34</v>
      </c>
      <c r="G5035" t="s">
        <v>40</v>
      </c>
      <c r="H5035" t="s">
        <v>46</v>
      </c>
      <c r="I5035" t="s">
        <v>49</v>
      </c>
      <c r="J5035" t="s">
        <v>65</v>
      </c>
      <c r="K5035" t="s">
        <v>74</v>
      </c>
      <c r="L5035">
        <v>65</v>
      </c>
      <c r="M5035" s="5">
        <v>77.650000000000006</v>
      </c>
      <c r="N5035" s="5">
        <f t="shared" si="78"/>
        <v>5047.25</v>
      </c>
      <c r="O5035" s="5">
        <v>26.084840122012452</v>
      </c>
      <c r="P5035" s="5">
        <f>tb_vendas[[#This Row],[Quantidade]]*tb_vendas[[#This Row],[Custo Unitário]]</f>
        <v>1695.5146079308092</v>
      </c>
      <c r="Q5035" s="5">
        <f>tb_vendas[[#This Row],[Valor Total]]-tb_vendas[[#This Row],[Custo Total]]</f>
        <v>3351.7353920691908</v>
      </c>
      <c r="R5035" s="2">
        <v>3</v>
      </c>
      <c r="S5035" s="3">
        <v>5</v>
      </c>
      <c r="T5035" t="s">
        <v>80</v>
      </c>
      <c r="U5035" t="s">
        <v>85</v>
      </c>
    </row>
    <row r="5036" spans="1:21" x14ac:dyDescent="0.3">
      <c r="A5036" s="3" t="s">
        <v>5120</v>
      </c>
      <c r="B5036" s="1">
        <v>45551</v>
      </c>
      <c r="C5036" s="7" t="str">
        <f>TEXT(tb_vendas[[#This Row],[Data do Pedido]],"aaaa-mm")</f>
        <v>2024-09</v>
      </c>
      <c r="D5036" s="1" t="s">
        <v>6590</v>
      </c>
      <c r="E5036" t="s">
        <v>20</v>
      </c>
      <c r="F5036" t="s">
        <v>33</v>
      </c>
      <c r="G5036" t="s">
        <v>42</v>
      </c>
      <c r="H5036" t="s">
        <v>46</v>
      </c>
      <c r="I5036" t="s">
        <v>48</v>
      </c>
      <c r="J5036" t="s">
        <v>64</v>
      </c>
      <c r="K5036" t="s">
        <v>76</v>
      </c>
      <c r="L5036">
        <v>52</v>
      </c>
      <c r="M5036" s="5">
        <v>15.44</v>
      </c>
      <c r="N5036" s="5">
        <f t="shared" si="78"/>
        <v>802.88</v>
      </c>
      <c r="O5036" s="5">
        <v>14.570073745078551</v>
      </c>
      <c r="P5036" s="5">
        <f>tb_vendas[[#This Row],[Quantidade]]*tb_vendas[[#This Row],[Custo Unitário]]</f>
        <v>757.64383474408464</v>
      </c>
      <c r="Q5036" s="5">
        <f>tb_vendas[[#This Row],[Valor Total]]-tb_vendas[[#This Row],[Custo Total]]</f>
        <v>45.236165255915353</v>
      </c>
      <c r="R5036" s="2">
        <v>9</v>
      </c>
      <c r="S5036" s="3">
        <v>5</v>
      </c>
      <c r="T5036" t="s">
        <v>81</v>
      </c>
      <c r="U5036" t="s">
        <v>82</v>
      </c>
    </row>
    <row r="5037" spans="1:21" x14ac:dyDescent="0.3">
      <c r="A5037" s="3" t="s">
        <v>5121</v>
      </c>
      <c r="B5037" s="1">
        <v>45551</v>
      </c>
      <c r="C5037" s="7" t="str">
        <f>TEXT(tb_vendas[[#This Row],[Data do Pedido]],"aaaa-mm")</f>
        <v>2024-09</v>
      </c>
      <c r="D5037" s="1" t="s">
        <v>6590</v>
      </c>
      <c r="E5037" t="s">
        <v>19</v>
      </c>
      <c r="F5037" t="s">
        <v>24</v>
      </c>
      <c r="G5037" t="s">
        <v>39</v>
      </c>
      <c r="H5037" t="s">
        <v>45</v>
      </c>
      <c r="I5037" t="s">
        <v>47</v>
      </c>
      <c r="J5037" t="s">
        <v>63</v>
      </c>
      <c r="K5037" t="s">
        <v>71</v>
      </c>
      <c r="L5037">
        <v>9</v>
      </c>
      <c r="M5037" s="5">
        <v>67.5</v>
      </c>
      <c r="N5037" s="5">
        <f t="shared" si="78"/>
        <v>607.5</v>
      </c>
      <c r="O5037" s="5">
        <v>17.352723913156662</v>
      </c>
      <c r="P5037" s="5">
        <f>tb_vendas[[#This Row],[Quantidade]]*tb_vendas[[#This Row],[Custo Unitário]]</f>
        <v>156.17451521840997</v>
      </c>
      <c r="Q5037" s="5">
        <f>tb_vendas[[#This Row],[Valor Total]]-tb_vendas[[#This Row],[Custo Total]]</f>
        <v>451.32548478159003</v>
      </c>
      <c r="R5037" s="2">
        <v>10</v>
      </c>
      <c r="S5037" s="3">
        <v>10</v>
      </c>
      <c r="T5037" t="s">
        <v>80</v>
      </c>
      <c r="U5037" t="s">
        <v>84</v>
      </c>
    </row>
    <row r="5038" spans="1:21" x14ac:dyDescent="0.3">
      <c r="A5038" s="3" t="s">
        <v>5122</v>
      </c>
      <c r="B5038" s="1">
        <v>45551</v>
      </c>
      <c r="C5038" s="7" t="str">
        <f>TEXT(tb_vendas[[#This Row],[Data do Pedido]],"aaaa-mm")</f>
        <v>2024-09</v>
      </c>
      <c r="D5038" s="1" t="s">
        <v>6590</v>
      </c>
      <c r="E5038" t="s">
        <v>17</v>
      </c>
      <c r="F5038" t="s">
        <v>24</v>
      </c>
      <c r="G5038" t="s">
        <v>39</v>
      </c>
      <c r="H5038" t="s">
        <v>45</v>
      </c>
      <c r="I5038" t="s">
        <v>50</v>
      </c>
      <c r="J5038" t="s">
        <v>66</v>
      </c>
      <c r="K5038" t="s">
        <v>72</v>
      </c>
      <c r="L5038">
        <v>94</v>
      </c>
      <c r="M5038" s="5">
        <v>34.32</v>
      </c>
      <c r="N5038" s="5">
        <f t="shared" si="78"/>
        <v>3226.08</v>
      </c>
      <c r="O5038" s="5">
        <v>13.810364631292218</v>
      </c>
      <c r="P5038" s="5">
        <f>tb_vendas[[#This Row],[Quantidade]]*tb_vendas[[#This Row],[Custo Unitário]]</f>
        <v>1298.1742753414685</v>
      </c>
      <c r="Q5038" s="5">
        <f>tb_vendas[[#This Row],[Valor Total]]-tb_vendas[[#This Row],[Custo Total]]</f>
        <v>1927.9057246585314</v>
      </c>
      <c r="R5038" s="2">
        <v>10</v>
      </c>
      <c r="S5038" s="3">
        <v>6</v>
      </c>
      <c r="T5038" t="s">
        <v>80</v>
      </c>
      <c r="U5038" t="s">
        <v>84</v>
      </c>
    </row>
    <row r="5039" spans="1:21" x14ac:dyDescent="0.3">
      <c r="A5039" s="3" t="s">
        <v>5123</v>
      </c>
      <c r="B5039" s="1">
        <v>45551</v>
      </c>
      <c r="C5039" s="7" t="str">
        <f>TEXT(tb_vendas[[#This Row],[Data do Pedido]],"aaaa-mm")</f>
        <v>2024-09</v>
      </c>
      <c r="D5039" s="1" t="s">
        <v>6592</v>
      </c>
      <c r="E5039" t="s">
        <v>20</v>
      </c>
      <c r="F5039" t="s">
        <v>35</v>
      </c>
      <c r="G5039" t="s">
        <v>44</v>
      </c>
      <c r="H5039" t="s">
        <v>46</v>
      </c>
      <c r="I5039" t="s">
        <v>59</v>
      </c>
      <c r="J5039" t="s">
        <v>70</v>
      </c>
      <c r="K5039" t="s">
        <v>77</v>
      </c>
      <c r="L5039">
        <v>75</v>
      </c>
      <c r="M5039" s="5">
        <v>29.92</v>
      </c>
      <c r="N5039" s="5">
        <f t="shared" si="78"/>
        <v>2244</v>
      </c>
      <c r="O5039" s="5">
        <v>17.966921262251624</v>
      </c>
      <c r="P5039" s="5">
        <f>tb_vendas[[#This Row],[Quantidade]]*tb_vendas[[#This Row],[Custo Unitário]]</f>
        <v>1347.5190946688717</v>
      </c>
      <c r="Q5039" s="5">
        <f>tb_vendas[[#This Row],[Valor Total]]-tb_vendas[[#This Row],[Custo Total]]</f>
        <v>896.48090533112827</v>
      </c>
      <c r="R5039" s="2">
        <v>4</v>
      </c>
      <c r="S5039" s="3">
        <v>2</v>
      </c>
      <c r="T5039" t="s">
        <v>80</v>
      </c>
      <c r="U5039" t="s">
        <v>82</v>
      </c>
    </row>
    <row r="5040" spans="1:21" x14ac:dyDescent="0.3">
      <c r="A5040" s="3" t="s">
        <v>5124</v>
      </c>
      <c r="B5040" s="1">
        <v>45551</v>
      </c>
      <c r="C5040" s="7" t="str">
        <f>TEXT(tb_vendas[[#This Row],[Data do Pedido]],"aaaa-mm")</f>
        <v>2024-09</v>
      </c>
      <c r="D5040" s="1" t="s">
        <v>6591</v>
      </c>
      <c r="E5040" t="s">
        <v>22</v>
      </c>
      <c r="F5040" t="s">
        <v>32</v>
      </c>
      <c r="G5040" t="s">
        <v>39</v>
      </c>
      <c r="H5040" t="s">
        <v>45</v>
      </c>
      <c r="I5040" t="s">
        <v>56</v>
      </c>
      <c r="J5040" t="s">
        <v>63</v>
      </c>
      <c r="K5040" t="s">
        <v>72</v>
      </c>
      <c r="L5040">
        <v>33</v>
      </c>
      <c r="M5040" s="5">
        <v>22.21</v>
      </c>
      <c r="N5040" s="5">
        <f t="shared" si="78"/>
        <v>732.93000000000006</v>
      </c>
      <c r="O5040" s="5">
        <v>6.8028571544501979</v>
      </c>
      <c r="P5040" s="5">
        <f>tb_vendas[[#This Row],[Quantidade]]*tb_vendas[[#This Row],[Custo Unitário]]</f>
        <v>224.49428609685654</v>
      </c>
      <c r="Q5040" s="5">
        <f>tb_vendas[[#This Row],[Valor Total]]-tb_vendas[[#This Row],[Custo Total]]</f>
        <v>508.43571390314355</v>
      </c>
      <c r="R5040" s="2">
        <v>3</v>
      </c>
      <c r="S5040" s="3">
        <v>6</v>
      </c>
      <c r="T5040" t="s">
        <v>81</v>
      </c>
      <c r="U5040" t="s">
        <v>84</v>
      </c>
    </row>
    <row r="5041" spans="1:21" x14ac:dyDescent="0.3">
      <c r="A5041" s="3" t="s">
        <v>5125</v>
      </c>
      <c r="B5041" s="1">
        <v>45551</v>
      </c>
      <c r="C5041" s="7" t="str">
        <f>TEXT(tb_vendas[[#This Row],[Data do Pedido]],"aaaa-mm")</f>
        <v>2024-09</v>
      </c>
      <c r="D5041" s="1" t="s">
        <v>6589</v>
      </c>
      <c r="E5041" t="s">
        <v>19</v>
      </c>
      <c r="F5041" t="s">
        <v>27</v>
      </c>
      <c r="G5041" t="s">
        <v>42</v>
      </c>
      <c r="H5041" t="s">
        <v>46</v>
      </c>
      <c r="I5041" t="s">
        <v>50</v>
      </c>
      <c r="J5041" t="s">
        <v>66</v>
      </c>
      <c r="K5041" t="s">
        <v>73</v>
      </c>
      <c r="L5041">
        <v>70</v>
      </c>
      <c r="M5041" s="5">
        <v>52.25</v>
      </c>
      <c r="N5041" s="5">
        <f t="shared" si="78"/>
        <v>3657.5</v>
      </c>
      <c r="O5041" s="5">
        <v>18.170787413288327</v>
      </c>
      <c r="P5041" s="5">
        <f>tb_vendas[[#This Row],[Quantidade]]*tb_vendas[[#This Row],[Custo Unitário]]</f>
        <v>1271.9551189301828</v>
      </c>
      <c r="Q5041" s="5">
        <f>tb_vendas[[#This Row],[Valor Total]]-tb_vendas[[#This Row],[Custo Total]]</f>
        <v>2385.5448810698172</v>
      </c>
      <c r="R5041" s="2">
        <v>9</v>
      </c>
      <c r="S5041" s="3">
        <v>4</v>
      </c>
      <c r="T5041" t="s">
        <v>80</v>
      </c>
      <c r="U5041" t="s">
        <v>83</v>
      </c>
    </row>
    <row r="5042" spans="1:21" x14ac:dyDescent="0.3">
      <c r="A5042" s="3" t="s">
        <v>5126</v>
      </c>
      <c r="B5042" s="1">
        <v>45552</v>
      </c>
      <c r="C5042" s="7" t="str">
        <f>TEXT(tb_vendas[[#This Row],[Data do Pedido]],"aaaa-mm")</f>
        <v>2024-09</v>
      </c>
      <c r="D5042" s="1" t="s">
        <v>6592</v>
      </c>
      <c r="E5042" t="s">
        <v>16</v>
      </c>
      <c r="F5042" t="s">
        <v>35</v>
      </c>
      <c r="G5042" t="s">
        <v>44</v>
      </c>
      <c r="H5042" t="s">
        <v>46</v>
      </c>
      <c r="I5042" t="s">
        <v>59</v>
      </c>
      <c r="J5042" t="s">
        <v>70</v>
      </c>
      <c r="K5042" t="s">
        <v>72</v>
      </c>
      <c r="L5042">
        <v>39</v>
      </c>
      <c r="M5042" s="5">
        <v>62.6</v>
      </c>
      <c r="N5042" s="5">
        <f t="shared" si="78"/>
        <v>2441.4</v>
      </c>
      <c r="O5042" s="5">
        <v>46.374481047571223</v>
      </c>
      <c r="P5042" s="5">
        <f>tb_vendas[[#This Row],[Quantidade]]*tb_vendas[[#This Row],[Custo Unitário]]</f>
        <v>1808.6047608552776</v>
      </c>
      <c r="Q5042" s="5">
        <f>tb_vendas[[#This Row],[Valor Total]]-tb_vendas[[#This Row],[Custo Total]]</f>
        <v>632.79523914472247</v>
      </c>
      <c r="R5042" s="2">
        <v>6</v>
      </c>
      <c r="S5042" s="3">
        <v>0</v>
      </c>
      <c r="T5042" t="s">
        <v>81</v>
      </c>
      <c r="U5042" t="s">
        <v>85</v>
      </c>
    </row>
    <row r="5043" spans="1:21" x14ac:dyDescent="0.3">
      <c r="A5043" s="3" t="s">
        <v>5127</v>
      </c>
      <c r="B5043" s="1">
        <v>45552</v>
      </c>
      <c r="C5043" s="7" t="str">
        <f>TEXT(tb_vendas[[#This Row],[Data do Pedido]],"aaaa-mm")</f>
        <v>2024-09</v>
      </c>
      <c r="D5043" s="1" t="s">
        <v>6589</v>
      </c>
      <c r="E5043" t="s">
        <v>19</v>
      </c>
      <c r="F5043" t="s">
        <v>25</v>
      </c>
      <c r="G5043" t="s">
        <v>40</v>
      </c>
      <c r="H5043" t="s">
        <v>46</v>
      </c>
      <c r="I5043" t="s">
        <v>57</v>
      </c>
      <c r="J5043" t="s">
        <v>66</v>
      </c>
      <c r="K5043" t="s">
        <v>76</v>
      </c>
      <c r="L5043">
        <v>74</v>
      </c>
      <c r="M5043" s="5">
        <v>53.92</v>
      </c>
      <c r="N5043" s="5">
        <f t="shared" si="78"/>
        <v>3990.08</v>
      </c>
      <c r="O5043" s="5">
        <v>28.648710352040712</v>
      </c>
      <c r="P5043" s="5">
        <f>tb_vendas[[#This Row],[Quantidade]]*tb_vendas[[#This Row],[Custo Unitário]]</f>
        <v>2120.0045660510127</v>
      </c>
      <c r="Q5043" s="5">
        <f>tb_vendas[[#This Row],[Valor Total]]-tb_vendas[[#This Row],[Custo Total]]</f>
        <v>1870.0754339489872</v>
      </c>
      <c r="R5043" s="2">
        <v>1</v>
      </c>
      <c r="S5043" s="3">
        <v>5</v>
      </c>
      <c r="T5043" t="s">
        <v>79</v>
      </c>
      <c r="U5043" t="s">
        <v>84</v>
      </c>
    </row>
    <row r="5044" spans="1:21" x14ac:dyDescent="0.3">
      <c r="A5044" s="3" t="s">
        <v>5128</v>
      </c>
      <c r="B5044" s="1">
        <v>45552</v>
      </c>
      <c r="C5044" s="7" t="str">
        <f>TEXT(tb_vendas[[#This Row],[Data do Pedido]],"aaaa-mm")</f>
        <v>2024-09</v>
      </c>
      <c r="D5044" s="1" t="s">
        <v>6590</v>
      </c>
      <c r="E5044" t="s">
        <v>19</v>
      </c>
      <c r="F5044" t="s">
        <v>24</v>
      </c>
      <c r="G5044" t="s">
        <v>39</v>
      </c>
      <c r="H5044" t="s">
        <v>45</v>
      </c>
      <c r="I5044" t="s">
        <v>51</v>
      </c>
      <c r="J5044" t="s">
        <v>65</v>
      </c>
      <c r="K5044" t="s">
        <v>71</v>
      </c>
      <c r="L5044">
        <v>88</v>
      </c>
      <c r="M5044" s="5">
        <v>15.66</v>
      </c>
      <c r="N5044" s="5">
        <f t="shared" si="78"/>
        <v>1378.08</v>
      </c>
      <c r="O5044" s="5">
        <v>6.4830738016972758</v>
      </c>
      <c r="P5044" s="5">
        <f>tb_vendas[[#This Row],[Quantidade]]*tb_vendas[[#This Row],[Custo Unitário]]</f>
        <v>570.51049454936026</v>
      </c>
      <c r="Q5044" s="5">
        <f>tb_vendas[[#This Row],[Valor Total]]-tb_vendas[[#This Row],[Custo Total]]</f>
        <v>807.56950545063967</v>
      </c>
      <c r="R5044" s="2">
        <v>3</v>
      </c>
      <c r="S5044" s="3">
        <v>8</v>
      </c>
      <c r="T5044" t="s">
        <v>81</v>
      </c>
      <c r="U5044" t="s">
        <v>82</v>
      </c>
    </row>
    <row r="5045" spans="1:21" x14ac:dyDescent="0.3">
      <c r="A5045" s="3" t="s">
        <v>5129</v>
      </c>
      <c r="B5045" s="1">
        <v>45552</v>
      </c>
      <c r="C5045" s="7" t="str">
        <f>TEXT(tb_vendas[[#This Row],[Data do Pedido]],"aaaa-mm")</f>
        <v>2024-09</v>
      </c>
      <c r="D5045" s="1" t="s">
        <v>6588</v>
      </c>
      <c r="E5045" t="s">
        <v>22</v>
      </c>
      <c r="F5045" t="s">
        <v>33</v>
      </c>
      <c r="G5045" t="s">
        <v>42</v>
      </c>
      <c r="H5045" t="s">
        <v>46</v>
      </c>
      <c r="I5045" t="s">
        <v>62</v>
      </c>
      <c r="J5045" t="s">
        <v>70</v>
      </c>
      <c r="K5045" t="s">
        <v>78</v>
      </c>
      <c r="L5045">
        <v>11</v>
      </c>
      <c r="M5045" s="5">
        <v>90.63</v>
      </c>
      <c r="N5045" s="5">
        <f t="shared" si="78"/>
        <v>996.93</v>
      </c>
      <c r="O5045" s="5">
        <v>47.393940635995882</v>
      </c>
      <c r="P5045" s="5">
        <f>tb_vendas[[#This Row],[Quantidade]]*tb_vendas[[#This Row],[Custo Unitário]]</f>
        <v>521.33334699595468</v>
      </c>
      <c r="Q5045" s="5">
        <f>tb_vendas[[#This Row],[Valor Total]]-tb_vendas[[#This Row],[Custo Total]]</f>
        <v>475.59665300404527</v>
      </c>
      <c r="R5045" s="2">
        <v>6</v>
      </c>
      <c r="S5045" s="3">
        <v>6</v>
      </c>
      <c r="T5045" t="s">
        <v>80</v>
      </c>
      <c r="U5045" t="s">
        <v>84</v>
      </c>
    </row>
    <row r="5046" spans="1:21" x14ac:dyDescent="0.3">
      <c r="A5046" s="3" t="s">
        <v>5130</v>
      </c>
      <c r="B5046" s="1">
        <v>45553</v>
      </c>
      <c r="C5046" s="7" t="str">
        <f>TEXT(tb_vendas[[#This Row],[Data do Pedido]],"aaaa-mm")</f>
        <v>2024-09</v>
      </c>
      <c r="D5046" s="1" t="s">
        <v>6593</v>
      </c>
      <c r="E5046" t="s">
        <v>21</v>
      </c>
      <c r="F5046" t="s">
        <v>37</v>
      </c>
      <c r="G5046" t="s">
        <v>41</v>
      </c>
      <c r="H5046" t="s">
        <v>45</v>
      </c>
      <c r="I5046" t="s">
        <v>61</v>
      </c>
      <c r="J5046" t="s">
        <v>68</v>
      </c>
      <c r="K5046" t="s">
        <v>77</v>
      </c>
      <c r="L5046">
        <v>27</v>
      </c>
      <c r="M5046" s="5">
        <v>98.14</v>
      </c>
      <c r="N5046" s="5">
        <f t="shared" si="78"/>
        <v>2649.78</v>
      </c>
      <c r="O5046" s="5">
        <v>60.125881463708353</v>
      </c>
      <c r="P5046" s="5">
        <f>tb_vendas[[#This Row],[Quantidade]]*tb_vendas[[#This Row],[Custo Unitário]]</f>
        <v>1623.3987995201255</v>
      </c>
      <c r="Q5046" s="5">
        <f>tb_vendas[[#This Row],[Valor Total]]-tb_vendas[[#This Row],[Custo Total]]</f>
        <v>1026.3812004798747</v>
      </c>
      <c r="R5046" s="2">
        <v>4</v>
      </c>
      <c r="S5046" s="3">
        <v>5</v>
      </c>
      <c r="T5046" t="s">
        <v>80</v>
      </c>
      <c r="U5046" t="s">
        <v>83</v>
      </c>
    </row>
    <row r="5047" spans="1:21" x14ac:dyDescent="0.3">
      <c r="A5047" s="3" t="s">
        <v>5131</v>
      </c>
      <c r="B5047" s="1">
        <v>45553</v>
      </c>
      <c r="C5047" s="7" t="str">
        <f>TEXT(tb_vendas[[#This Row],[Data do Pedido]],"aaaa-mm")</f>
        <v>2024-09</v>
      </c>
      <c r="D5047" s="1" t="s">
        <v>6588</v>
      </c>
      <c r="E5047" t="s">
        <v>22</v>
      </c>
      <c r="F5047" t="s">
        <v>33</v>
      </c>
      <c r="G5047" t="s">
        <v>42</v>
      </c>
      <c r="H5047" t="s">
        <v>46</v>
      </c>
      <c r="I5047" t="s">
        <v>53</v>
      </c>
      <c r="J5047" t="s">
        <v>67</v>
      </c>
      <c r="K5047" t="s">
        <v>74</v>
      </c>
      <c r="L5047">
        <v>34</v>
      </c>
      <c r="M5047" s="5">
        <v>90.64</v>
      </c>
      <c r="N5047" s="5">
        <f t="shared" si="78"/>
        <v>3081.76</v>
      </c>
      <c r="O5047" s="5">
        <v>36.715255809270531</v>
      </c>
      <c r="P5047" s="5">
        <f>tb_vendas[[#This Row],[Quantidade]]*tb_vendas[[#This Row],[Custo Unitário]]</f>
        <v>1248.318697515198</v>
      </c>
      <c r="Q5047" s="5">
        <f>tb_vendas[[#This Row],[Valor Total]]-tb_vendas[[#This Row],[Custo Total]]</f>
        <v>1833.4413024848022</v>
      </c>
      <c r="R5047" s="2">
        <v>7</v>
      </c>
      <c r="S5047" s="3">
        <v>2</v>
      </c>
      <c r="T5047" t="s">
        <v>79</v>
      </c>
      <c r="U5047" t="s">
        <v>85</v>
      </c>
    </row>
    <row r="5048" spans="1:21" x14ac:dyDescent="0.3">
      <c r="A5048" s="3" t="s">
        <v>5132</v>
      </c>
      <c r="B5048" s="1">
        <v>45553</v>
      </c>
      <c r="C5048" s="7" t="str">
        <f>TEXT(tb_vendas[[#This Row],[Data do Pedido]],"aaaa-mm")</f>
        <v>2024-09</v>
      </c>
      <c r="D5048" s="1" t="s">
        <v>6592</v>
      </c>
      <c r="E5048" t="s">
        <v>19</v>
      </c>
      <c r="F5048" t="s">
        <v>31</v>
      </c>
      <c r="G5048" t="s">
        <v>40</v>
      </c>
      <c r="H5048" t="s">
        <v>46</v>
      </c>
      <c r="I5048" t="s">
        <v>57</v>
      </c>
      <c r="J5048" t="s">
        <v>66</v>
      </c>
      <c r="K5048" t="s">
        <v>71</v>
      </c>
      <c r="L5048">
        <v>76</v>
      </c>
      <c r="M5048" s="5">
        <v>51.05</v>
      </c>
      <c r="N5048" s="5">
        <f t="shared" si="78"/>
        <v>3879.7999999999997</v>
      </c>
      <c r="O5048" s="5">
        <v>16.458009121171219</v>
      </c>
      <c r="P5048" s="5">
        <f>tb_vendas[[#This Row],[Quantidade]]*tb_vendas[[#This Row],[Custo Unitário]]</f>
        <v>1250.8086932090127</v>
      </c>
      <c r="Q5048" s="5">
        <f>tb_vendas[[#This Row],[Valor Total]]-tb_vendas[[#This Row],[Custo Total]]</f>
        <v>2628.991306790987</v>
      </c>
      <c r="R5048" s="2">
        <v>9</v>
      </c>
      <c r="S5048" s="3">
        <v>4</v>
      </c>
      <c r="T5048" t="s">
        <v>79</v>
      </c>
      <c r="U5048" t="s">
        <v>85</v>
      </c>
    </row>
    <row r="5049" spans="1:21" x14ac:dyDescent="0.3">
      <c r="A5049" s="3" t="s">
        <v>5133</v>
      </c>
      <c r="B5049" s="1">
        <v>45553</v>
      </c>
      <c r="C5049" s="7" t="str">
        <f>TEXT(tb_vendas[[#This Row],[Data do Pedido]],"aaaa-mm")</f>
        <v>2024-09</v>
      </c>
      <c r="D5049" s="1" t="s">
        <v>6591</v>
      </c>
      <c r="E5049" t="s">
        <v>19</v>
      </c>
      <c r="F5049" t="s">
        <v>24</v>
      </c>
      <c r="G5049" t="s">
        <v>39</v>
      </c>
      <c r="H5049" t="s">
        <v>45</v>
      </c>
      <c r="I5049" t="s">
        <v>56</v>
      </c>
      <c r="J5049" t="s">
        <v>63</v>
      </c>
      <c r="K5049" t="s">
        <v>76</v>
      </c>
      <c r="L5049">
        <v>1</v>
      </c>
      <c r="M5049" s="5">
        <v>48.92</v>
      </c>
      <c r="N5049" s="5">
        <f t="shared" si="78"/>
        <v>48.92</v>
      </c>
      <c r="O5049" s="5">
        <v>13.210433897744384</v>
      </c>
      <c r="P5049" s="5">
        <f>tb_vendas[[#This Row],[Quantidade]]*tb_vendas[[#This Row],[Custo Unitário]]</f>
        <v>13.210433897744384</v>
      </c>
      <c r="Q5049" s="5">
        <f>tb_vendas[[#This Row],[Valor Total]]-tb_vendas[[#This Row],[Custo Total]]</f>
        <v>35.709566102255621</v>
      </c>
      <c r="R5049" s="2">
        <v>5</v>
      </c>
      <c r="S5049" s="3">
        <v>8</v>
      </c>
      <c r="T5049" t="s">
        <v>81</v>
      </c>
      <c r="U5049" t="s">
        <v>83</v>
      </c>
    </row>
    <row r="5050" spans="1:21" x14ac:dyDescent="0.3">
      <c r="A5050" s="3" t="s">
        <v>5134</v>
      </c>
      <c r="B5050" s="1">
        <v>45553</v>
      </c>
      <c r="C5050" s="7" t="str">
        <f>TEXT(tb_vendas[[#This Row],[Data do Pedido]],"aaaa-mm")</f>
        <v>2024-09</v>
      </c>
      <c r="D5050" s="1" t="s">
        <v>6589</v>
      </c>
      <c r="E5050" t="s">
        <v>21</v>
      </c>
      <c r="F5050" t="s">
        <v>24</v>
      </c>
      <c r="G5050" t="s">
        <v>39</v>
      </c>
      <c r="H5050" t="s">
        <v>45</v>
      </c>
      <c r="I5050" t="s">
        <v>53</v>
      </c>
      <c r="J5050" t="s">
        <v>67</v>
      </c>
      <c r="K5050" t="s">
        <v>75</v>
      </c>
      <c r="L5050">
        <v>67</v>
      </c>
      <c r="M5050" s="5">
        <v>44.74</v>
      </c>
      <c r="N5050" s="5">
        <f t="shared" si="78"/>
        <v>2997.58</v>
      </c>
      <c r="O5050" s="5">
        <v>32.644963298806857</v>
      </c>
      <c r="P5050" s="5">
        <f>tb_vendas[[#This Row],[Quantidade]]*tb_vendas[[#This Row],[Custo Unitário]]</f>
        <v>2187.2125410200592</v>
      </c>
      <c r="Q5050" s="5">
        <f>tb_vendas[[#This Row],[Valor Total]]-tb_vendas[[#This Row],[Custo Total]]</f>
        <v>810.36745897994069</v>
      </c>
      <c r="R5050" s="2">
        <v>9</v>
      </c>
      <c r="S5050" s="3">
        <v>1</v>
      </c>
      <c r="T5050" t="s">
        <v>81</v>
      </c>
      <c r="U5050" t="s">
        <v>82</v>
      </c>
    </row>
    <row r="5051" spans="1:21" x14ac:dyDescent="0.3">
      <c r="A5051" s="3" t="s">
        <v>5135</v>
      </c>
      <c r="B5051" s="1">
        <v>45554</v>
      </c>
      <c r="C5051" s="7" t="str">
        <f>TEXT(tb_vendas[[#This Row],[Data do Pedido]],"aaaa-mm")</f>
        <v>2024-09</v>
      </c>
      <c r="D5051" s="1" t="s">
        <v>6589</v>
      </c>
      <c r="E5051" t="s">
        <v>17</v>
      </c>
      <c r="F5051" t="s">
        <v>31</v>
      </c>
      <c r="G5051" t="s">
        <v>40</v>
      </c>
      <c r="H5051" t="s">
        <v>46</v>
      </c>
      <c r="I5051" t="s">
        <v>62</v>
      </c>
      <c r="J5051" t="s">
        <v>70</v>
      </c>
      <c r="K5051" t="s">
        <v>75</v>
      </c>
      <c r="L5051">
        <v>65</v>
      </c>
      <c r="M5051" s="5">
        <v>31.59</v>
      </c>
      <c r="N5051" s="5">
        <f t="shared" si="78"/>
        <v>2053.35</v>
      </c>
      <c r="O5051" s="5">
        <v>8.2998012096394831</v>
      </c>
      <c r="P5051" s="5">
        <f>tb_vendas[[#This Row],[Quantidade]]*tb_vendas[[#This Row],[Custo Unitário]]</f>
        <v>539.48707862656636</v>
      </c>
      <c r="Q5051" s="5">
        <f>tb_vendas[[#This Row],[Valor Total]]-tb_vendas[[#This Row],[Custo Total]]</f>
        <v>1513.8629213734334</v>
      </c>
      <c r="R5051" s="2">
        <v>5</v>
      </c>
      <c r="S5051" s="3">
        <v>4</v>
      </c>
      <c r="T5051" t="s">
        <v>79</v>
      </c>
      <c r="U5051" t="s">
        <v>85</v>
      </c>
    </row>
    <row r="5052" spans="1:21" x14ac:dyDescent="0.3">
      <c r="A5052" s="3" t="s">
        <v>5136</v>
      </c>
      <c r="B5052" s="1">
        <v>45554</v>
      </c>
      <c r="C5052" s="7" t="str">
        <f>TEXT(tb_vendas[[#This Row],[Data do Pedido]],"aaaa-mm")</f>
        <v>2024-09</v>
      </c>
      <c r="D5052" s="1" t="s">
        <v>6588</v>
      </c>
      <c r="E5052" t="s">
        <v>21</v>
      </c>
      <c r="F5052" t="s">
        <v>25</v>
      </c>
      <c r="G5052" t="s">
        <v>40</v>
      </c>
      <c r="H5052" t="s">
        <v>46</v>
      </c>
      <c r="I5052" t="s">
        <v>55</v>
      </c>
      <c r="J5052" t="s">
        <v>69</v>
      </c>
      <c r="K5052" t="s">
        <v>74</v>
      </c>
      <c r="L5052">
        <v>11</v>
      </c>
      <c r="M5052" s="5">
        <v>79.61</v>
      </c>
      <c r="N5052" s="5">
        <f t="shared" si="78"/>
        <v>875.71</v>
      </c>
      <c r="O5052" s="5">
        <v>26.597306365103371</v>
      </c>
      <c r="P5052" s="5">
        <f>tb_vendas[[#This Row],[Quantidade]]*tb_vendas[[#This Row],[Custo Unitário]]</f>
        <v>292.57037001613708</v>
      </c>
      <c r="Q5052" s="5">
        <f>tb_vendas[[#This Row],[Valor Total]]-tb_vendas[[#This Row],[Custo Total]]</f>
        <v>583.13962998386296</v>
      </c>
      <c r="R5052" s="2">
        <v>7</v>
      </c>
      <c r="S5052" s="3">
        <v>0</v>
      </c>
      <c r="T5052" t="s">
        <v>81</v>
      </c>
      <c r="U5052" t="s">
        <v>83</v>
      </c>
    </row>
    <row r="5053" spans="1:21" x14ac:dyDescent="0.3">
      <c r="A5053" s="3" t="s">
        <v>5137</v>
      </c>
      <c r="B5053" s="1">
        <v>45554</v>
      </c>
      <c r="C5053" s="7" t="str">
        <f>TEXT(tb_vendas[[#This Row],[Data do Pedido]],"aaaa-mm")</f>
        <v>2024-09</v>
      </c>
      <c r="D5053" s="1" t="s">
        <v>6589</v>
      </c>
      <c r="E5053" t="s">
        <v>18</v>
      </c>
      <c r="F5053" t="s">
        <v>34</v>
      </c>
      <c r="G5053" t="s">
        <v>40</v>
      </c>
      <c r="H5053" t="s">
        <v>46</v>
      </c>
      <c r="I5053" t="s">
        <v>51</v>
      </c>
      <c r="J5053" t="s">
        <v>65</v>
      </c>
      <c r="K5053" t="s">
        <v>76</v>
      </c>
      <c r="L5053">
        <v>25</v>
      </c>
      <c r="M5053" s="5">
        <v>53.83</v>
      </c>
      <c r="N5053" s="5">
        <f t="shared" si="78"/>
        <v>1345.75</v>
      </c>
      <c r="O5053" s="5">
        <v>26.083331238646377</v>
      </c>
      <c r="P5053" s="5">
        <f>tb_vendas[[#This Row],[Quantidade]]*tb_vendas[[#This Row],[Custo Unitário]]</f>
        <v>652.08328096615946</v>
      </c>
      <c r="Q5053" s="5">
        <f>tb_vendas[[#This Row],[Valor Total]]-tb_vendas[[#This Row],[Custo Total]]</f>
        <v>693.66671903384054</v>
      </c>
      <c r="R5053" s="2">
        <v>2</v>
      </c>
      <c r="S5053" s="3">
        <v>5</v>
      </c>
      <c r="T5053" t="s">
        <v>79</v>
      </c>
      <c r="U5053" t="s">
        <v>83</v>
      </c>
    </row>
    <row r="5054" spans="1:21" x14ac:dyDescent="0.3">
      <c r="A5054" s="3" t="s">
        <v>5138</v>
      </c>
      <c r="B5054" s="1">
        <v>45555</v>
      </c>
      <c r="C5054" s="7" t="str">
        <f>TEXT(tb_vendas[[#This Row],[Data do Pedido]],"aaaa-mm")</f>
        <v>2024-09</v>
      </c>
      <c r="D5054" s="1" t="s">
        <v>6588</v>
      </c>
      <c r="E5054" t="s">
        <v>20</v>
      </c>
      <c r="F5054" t="s">
        <v>37</v>
      </c>
      <c r="G5054" t="s">
        <v>41</v>
      </c>
      <c r="H5054" t="s">
        <v>45</v>
      </c>
      <c r="I5054" t="s">
        <v>51</v>
      </c>
      <c r="J5054" t="s">
        <v>65</v>
      </c>
      <c r="K5054" t="s">
        <v>73</v>
      </c>
      <c r="L5054">
        <v>33</v>
      </c>
      <c r="M5054" s="5">
        <v>34.17</v>
      </c>
      <c r="N5054" s="5">
        <f t="shared" si="78"/>
        <v>1127.6100000000001</v>
      </c>
      <c r="O5054" s="5">
        <v>8.9963477048362144</v>
      </c>
      <c r="P5054" s="5">
        <f>tb_vendas[[#This Row],[Quantidade]]*tb_vendas[[#This Row],[Custo Unitário]]</f>
        <v>296.8794742595951</v>
      </c>
      <c r="Q5054" s="5">
        <f>tb_vendas[[#This Row],[Valor Total]]-tb_vendas[[#This Row],[Custo Total]]</f>
        <v>830.73052574040503</v>
      </c>
      <c r="R5054" s="2">
        <v>7</v>
      </c>
      <c r="S5054" s="3">
        <v>7</v>
      </c>
      <c r="T5054" t="s">
        <v>81</v>
      </c>
      <c r="U5054" t="s">
        <v>84</v>
      </c>
    </row>
    <row r="5055" spans="1:21" x14ac:dyDescent="0.3">
      <c r="A5055" s="3" t="s">
        <v>5139</v>
      </c>
      <c r="B5055" s="1">
        <v>45555</v>
      </c>
      <c r="C5055" s="7" t="str">
        <f>TEXT(tb_vendas[[#This Row],[Data do Pedido]],"aaaa-mm")</f>
        <v>2024-09</v>
      </c>
      <c r="D5055" s="1" t="s">
        <v>6588</v>
      </c>
      <c r="E5055" t="s">
        <v>21</v>
      </c>
      <c r="F5055" t="s">
        <v>33</v>
      </c>
      <c r="G5055" t="s">
        <v>42</v>
      </c>
      <c r="H5055" t="s">
        <v>46</v>
      </c>
      <c r="I5055" t="s">
        <v>52</v>
      </c>
      <c r="J5055" t="s">
        <v>67</v>
      </c>
      <c r="K5055" t="s">
        <v>73</v>
      </c>
      <c r="L5055">
        <v>39</v>
      </c>
      <c r="M5055" s="5">
        <v>21.41</v>
      </c>
      <c r="N5055" s="5">
        <f t="shared" si="78"/>
        <v>834.99</v>
      </c>
      <c r="O5055" s="5">
        <v>7.7432027896048767</v>
      </c>
      <c r="P5055" s="5">
        <f>tb_vendas[[#This Row],[Quantidade]]*tb_vendas[[#This Row],[Custo Unitário]]</f>
        <v>301.98490879459018</v>
      </c>
      <c r="Q5055" s="5">
        <f>tb_vendas[[#This Row],[Valor Total]]-tb_vendas[[#This Row],[Custo Total]]</f>
        <v>533.00509120540983</v>
      </c>
      <c r="R5055" s="2">
        <v>8</v>
      </c>
      <c r="S5055" s="3">
        <v>9</v>
      </c>
      <c r="T5055" t="s">
        <v>81</v>
      </c>
      <c r="U5055" t="s">
        <v>85</v>
      </c>
    </row>
    <row r="5056" spans="1:21" x14ac:dyDescent="0.3">
      <c r="A5056" s="3" t="s">
        <v>5140</v>
      </c>
      <c r="B5056" s="1">
        <v>45555</v>
      </c>
      <c r="C5056" s="7" t="str">
        <f>TEXT(tb_vendas[[#This Row],[Data do Pedido]],"aaaa-mm")</f>
        <v>2024-09</v>
      </c>
      <c r="D5056" s="1" t="s">
        <v>6590</v>
      </c>
      <c r="E5056" t="s">
        <v>17</v>
      </c>
      <c r="F5056" t="s">
        <v>33</v>
      </c>
      <c r="G5056" t="s">
        <v>42</v>
      </c>
      <c r="H5056" t="s">
        <v>46</v>
      </c>
      <c r="I5056" t="s">
        <v>51</v>
      </c>
      <c r="J5056" t="s">
        <v>65</v>
      </c>
      <c r="K5056" t="s">
        <v>77</v>
      </c>
      <c r="L5056">
        <v>25</v>
      </c>
      <c r="M5056" s="5">
        <v>75.48</v>
      </c>
      <c r="N5056" s="5">
        <f t="shared" si="78"/>
        <v>1887</v>
      </c>
      <c r="O5056" s="5">
        <v>37.430120629374244</v>
      </c>
      <c r="P5056" s="5">
        <f>tb_vendas[[#This Row],[Quantidade]]*tb_vendas[[#This Row],[Custo Unitário]]</f>
        <v>935.75301573435604</v>
      </c>
      <c r="Q5056" s="5">
        <f>tb_vendas[[#This Row],[Valor Total]]-tb_vendas[[#This Row],[Custo Total]]</f>
        <v>951.24698426564396</v>
      </c>
      <c r="R5056" s="2">
        <v>10</v>
      </c>
      <c r="S5056" s="3">
        <v>3</v>
      </c>
      <c r="T5056" t="s">
        <v>81</v>
      </c>
      <c r="U5056" t="s">
        <v>84</v>
      </c>
    </row>
    <row r="5057" spans="1:21" x14ac:dyDescent="0.3">
      <c r="A5057" s="3" t="s">
        <v>5141</v>
      </c>
      <c r="B5057" s="1">
        <v>45555</v>
      </c>
      <c r="C5057" s="7" t="str">
        <f>TEXT(tb_vendas[[#This Row],[Data do Pedido]],"aaaa-mm")</f>
        <v>2024-09</v>
      </c>
      <c r="D5057" s="1" t="s">
        <v>6590</v>
      </c>
      <c r="E5057" t="s">
        <v>18</v>
      </c>
      <c r="F5057" t="s">
        <v>34</v>
      </c>
      <c r="G5057" t="s">
        <v>40</v>
      </c>
      <c r="H5057" t="s">
        <v>46</v>
      </c>
      <c r="I5057" t="s">
        <v>53</v>
      </c>
      <c r="J5057" t="s">
        <v>67</v>
      </c>
      <c r="K5057" t="s">
        <v>78</v>
      </c>
      <c r="L5057">
        <v>15</v>
      </c>
      <c r="M5057" s="5">
        <v>29.42</v>
      </c>
      <c r="N5057" s="5">
        <f t="shared" si="78"/>
        <v>441.3</v>
      </c>
      <c r="O5057" s="5">
        <v>8.1406676063626442</v>
      </c>
      <c r="P5057" s="5">
        <f>tb_vendas[[#This Row],[Quantidade]]*tb_vendas[[#This Row],[Custo Unitário]]</f>
        <v>122.11001409543967</v>
      </c>
      <c r="Q5057" s="5">
        <f>tb_vendas[[#This Row],[Valor Total]]-tb_vendas[[#This Row],[Custo Total]]</f>
        <v>319.18998590456033</v>
      </c>
      <c r="R5057" s="2">
        <v>3</v>
      </c>
      <c r="S5057" s="3">
        <v>3</v>
      </c>
      <c r="T5057" t="s">
        <v>81</v>
      </c>
      <c r="U5057" t="s">
        <v>83</v>
      </c>
    </row>
    <row r="5058" spans="1:21" x14ac:dyDescent="0.3">
      <c r="A5058" s="3" t="s">
        <v>5142</v>
      </c>
      <c r="B5058" s="1">
        <v>45555</v>
      </c>
      <c r="C5058" s="7" t="str">
        <f>TEXT(tb_vendas[[#This Row],[Data do Pedido]],"aaaa-mm")</f>
        <v>2024-09</v>
      </c>
      <c r="D5058" s="1" t="s">
        <v>6590</v>
      </c>
      <c r="E5058" t="s">
        <v>16</v>
      </c>
      <c r="F5058" t="s">
        <v>35</v>
      </c>
      <c r="G5058" t="s">
        <v>44</v>
      </c>
      <c r="H5058" t="s">
        <v>46</v>
      </c>
      <c r="I5058" t="s">
        <v>47</v>
      </c>
      <c r="J5058" t="s">
        <v>63</v>
      </c>
      <c r="K5058" t="s">
        <v>78</v>
      </c>
      <c r="L5058">
        <v>89</v>
      </c>
      <c r="M5058" s="5">
        <v>28.47</v>
      </c>
      <c r="N5058" s="5">
        <f t="shared" si="78"/>
        <v>2533.83</v>
      </c>
      <c r="O5058" s="5">
        <v>8.5317987885089543</v>
      </c>
      <c r="P5058" s="5">
        <f>tb_vendas[[#This Row],[Quantidade]]*tb_vendas[[#This Row],[Custo Unitário]]</f>
        <v>759.33009217729693</v>
      </c>
      <c r="Q5058" s="5">
        <f>tb_vendas[[#This Row],[Valor Total]]-tb_vendas[[#This Row],[Custo Total]]</f>
        <v>1774.4999078227029</v>
      </c>
      <c r="R5058" s="2">
        <v>1</v>
      </c>
      <c r="S5058" s="3">
        <v>10</v>
      </c>
      <c r="T5058" t="s">
        <v>80</v>
      </c>
      <c r="U5058" t="s">
        <v>83</v>
      </c>
    </row>
    <row r="5059" spans="1:21" x14ac:dyDescent="0.3">
      <c r="A5059" s="3" t="s">
        <v>5143</v>
      </c>
      <c r="B5059" s="1">
        <v>45555</v>
      </c>
      <c r="C5059" s="7" t="str">
        <f>TEXT(tb_vendas[[#This Row],[Data do Pedido]],"aaaa-mm")</f>
        <v>2024-09</v>
      </c>
      <c r="D5059" s="1" t="s">
        <v>6593</v>
      </c>
      <c r="E5059" t="s">
        <v>20</v>
      </c>
      <c r="F5059" t="s">
        <v>26</v>
      </c>
      <c r="G5059" t="s">
        <v>41</v>
      </c>
      <c r="H5059" t="s">
        <v>45</v>
      </c>
      <c r="I5059" t="s">
        <v>60</v>
      </c>
      <c r="J5059" t="s">
        <v>69</v>
      </c>
      <c r="K5059" t="s">
        <v>73</v>
      </c>
      <c r="L5059">
        <v>39</v>
      </c>
      <c r="M5059" s="5">
        <v>69.39</v>
      </c>
      <c r="N5059" s="5">
        <f t="shared" ref="N5059:N5122" si="79">L5059*M5059</f>
        <v>2706.21</v>
      </c>
      <c r="O5059" s="5">
        <v>41.672379765313551</v>
      </c>
      <c r="P5059" s="5">
        <f>tb_vendas[[#This Row],[Quantidade]]*tb_vendas[[#This Row],[Custo Unitário]]</f>
        <v>1625.2228108472284</v>
      </c>
      <c r="Q5059" s="5">
        <f>tb_vendas[[#This Row],[Valor Total]]-tb_vendas[[#This Row],[Custo Total]]</f>
        <v>1080.9871891527716</v>
      </c>
      <c r="R5059" s="2">
        <v>9</v>
      </c>
      <c r="S5059" s="3">
        <v>9</v>
      </c>
      <c r="T5059" t="s">
        <v>81</v>
      </c>
      <c r="U5059" t="s">
        <v>82</v>
      </c>
    </row>
    <row r="5060" spans="1:21" x14ac:dyDescent="0.3">
      <c r="A5060" s="3" t="s">
        <v>5144</v>
      </c>
      <c r="B5060" s="1">
        <v>45556</v>
      </c>
      <c r="C5060" s="7" t="str">
        <f>TEXT(tb_vendas[[#This Row],[Data do Pedido]],"aaaa-mm")</f>
        <v>2024-09</v>
      </c>
      <c r="D5060" s="1" t="s">
        <v>6592</v>
      </c>
      <c r="E5060" t="s">
        <v>19</v>
      </c>
      <c r="F5060" t="s">
        <v>25</v>
      </c>
      <c r="G5060" t="s">
        <v>40</v>
      </c>
      <c r="H5060" t="s">
        <v>46</v>
      </c>
      <c r="I5060" t="s">
        <v>60</v>
      </c>
      <c r="J5060" t="s">
        <v>69</v>
      </c>
      <c r="K5060" t="s">
        <v>73</v>
      </c>
      <c r="L5060">
        <v>9</v>
      </c>
      <c r="M5060" s="5">
        <v>95.08</v>
      </c>
      <c r="N5060" s="5">
        <f t="shared" si="79"/>
        <v>855.72</v>
      </c>
      <c r="O5060" s="5">
        <v>56.494380668845359</v>
      </c>
      <c r="P5060" s="5">
        <f>tb_vendas[[#This Row],[Quantidade]]*tb_vendas[[#This Row],[Custo Unitário]]</f>
        <v>508.44942601960821</v>
      </c>
      <c r="Q5060" s="5">
        <f>tb_vendas[[#This Row],[Valor Total]]-tb_vendas[[#This Row],[Custo Total]]</f>
        <v>347.27057398039182</v>
      </c>
      <c r="R5060" s="2">
        <v>1</v>
      </c>
      <c r="S5060" s="3">
        <v>0</v>
      </c>
      <c r="T5060" t="s">
        <v>81</v>
      </c>
      <c r="U5060" t="s">
        <v>85</v>
      </c>
    </row>
    <row r="5061" spans="1:21" x14ac:dyDescent="0.3">
      <c r="A5061" s="3" t="s">
        <v>5145</v>
      </c>
      <c r="B5061" s="1">
        <v>45556</v>
      </c>
      <c r="C5061" s="7" t="str">
        <f>TEXT(tb_vendas[[#This Row],[Data do Pedido]],"aaaa-mm")</f>
        <v>2024-09</v>
      </c>
      <c r="D5061" s="1" t="s">
        <v>6589</v>
      </c>
      <c r="E5061" t="s">
        <v>23</v>
      </c>
      <c r="F5061" t="s">
        <v>30</v>
      </c>
      <c r="G5061" t="s">
        <v>44</v>
      </c>
      <c r="H5061" t="s">
        <v>46</v>
      </c>
      <c r="I5061" t="s">
        <v>47</v>
      </c>
      <c r="J5061" t="s">
        <v>63</v>
      </c>
      <c r="K5061" t="s">
        <v>72</v>
      </c>
      <c r="L5061">
        <v>77</v>
      </c>
      <c r="M5061" s="5">
        <v>56.16</v>
      </c>
      <c r="N5061" s="5">
        <f t="shared" si="79"/>
        <v>4324.32</v>
      </c>
      <c r="O5061" s="5">
        <v>24.531811523314264</v>
      </c>
      <c r="P5061" s="5">
        <f>tb_vendas[[#This Row],[Quantidade]]*tb_vendas[[#This Row],[Custo Unitário]]</f>
        <v>1888.9494872951984</v>
      </c>
      <c r="Q5061" s="5">
        <f>tb_vendas[[#This Row],[Valor Total]]-tb_vendas[[#This Row],[Custo Total]]</f>
        <v>2435.3705127048015</v>
      </c>
      <c r="R5061" s="2">
        <v>8</v>
      </c>
      <c r="S5061" s="3">
        <v>7</v>
      </c>
      <c r="T5061" t="s">
        <v>80</v>
      </c>
      <c r="U5061" t="s">
        <v>84</v>
      </c>
    </row>
    <row r="5062" spans="1:21" x14ac:dyDescent="0.3">
      <c r="A5062" s="3" t="s">
        <v>5146</v>
      </c>
      <c r="B5062" s="1">
        <v>45556</v>
      </c>
      <c r="C5062" s="7" t="str">
        <f>TEXT(tb_vendas[[#This Row],[Data do Pedido]],"aaaa-mm")</f>
        <v>2024-09</v>
      </c>
      <c r="D5062" s="1" t="s">
        <v>6588</v>
      </c>
      <c r="E5062" t="s">
        <v>18</v>
      </c>
      <c r="F5062" t="s">
        <v>24</v>
      </c>
      <c r="G5062" t="s">
        <v>39</v>
      </c>
      <c r="H5062" t="s">
        <v>45</v>
      </c>
      <c r="I5062" t="s">
        <v>53</v>
      </c>
      <c r="J5062" t="s">
        <v>67</v>
      </c>
      <c r="K5062" t="s">
        <v>71</v>
      </c>
      <c r="L5062">
        <v>10</v>
      </c>
      <c r="M5062" s="5">
        <v>3.17</v>
      </c>
      <c r="N5062" s="5">
        <f t="shared" si="79"/>
        <v>31.7</v>
      </c>
      <c r="O5062" s="5">
        <v>2.6611152526218032</v>
      </c>
      <c r="P5062" s="5">
        <f>tb_vendas[[#This Row],[Quantidade]]*tb_vendas[[#This Row],[Custo Unitário]]</f>
        <v>26.611152526218032</v>
      </c>
      <c r="Q5062" s="5">
        <f>tb_vendas[[#This Row],[Valor Total]]-tb_vendas[[#This Row],[Custo Total]]</f>
        <v>5.0888474737819678</v>
      </c>
      <c r="R5062" s="2">
        <v>9</v>
      </c>
      <c r="S5062" s="3">
        <v>3</v>
      </c>
      <c r="T5062" t="s">
        <v>80</v>
      </c>
      <c r="U5062" t="s">
        <v>85</v>
      </c>
    </row>
    <row r="5063" spans="1:21" x14ac:dyDescent="0.3">
      <c r="A5063" s="3" t="s">
        <v>5147</v>
      </c>
      <c r="B5063" s="1">
        <v>45556</v>
      </c>
      <c r="C5063" s="7" t="str">
        <f>TEXT(tb_vendas[[#This Row],[Data do Pedido]],"aaaa-mm")</f>
        <v>2024-09</v>
      </c>
      <c r="D5063" s="1" t="s">
        <v>6588</v>
      </c>
      <c r="E5063" t="s">
        <v>22</v>
      </c>
      <c r="F5063" t="s">
        <v>34</v>
      </c>
      <c r="G5063" t="s">
        <v>40</v>
      </c>
      <c r="H5063" t="s">
        <v>46</v>
      </c>
      <c r="I5063" t="s">
        <v>53</v>
      </c>
      <c r="J5063" t="s">
        <v>67</v>
      </c>
      <c r="K5063" t="s">
        <v>77</v>
      </c>
      <c r="L5063">
        <v>22</v>
      </c>
      <c r="M5063" s="5">
        <v>99.27</v>
      </c>
      <c r="N5063" s="5">
        <f t="shared" si="79"/>
        <v>2183.94</v>
      </c>
      <c r="O5063" s="5">
        <v>28.282560970660533</v>
      </c>
      <c r="P5063" s="5">
        <f>tb_vendas[[#This Row],[Quantidade]]*tb_vendas[[#This Row],[Custo Unitário]]</f>
        <v>622.21634135453178</v>
      </c>
      <c r="Q5063" s="5">
        <f>tb_vendas[[#This Row],[Valor Total]]-tb_vendas[[#This Row],[Custo Total]]</f>
        <v>1561.7236586454683</v>
      </c>
      <c r="R5063" s="2">
        <v>4</v>
      </c>
      <c r="S5063" s="3">
        <v>6</v>
      </c>
      <c r="T5063" t="s">
        <v>79</v>
      </c>
      <c r="U5063" t="s">
        <v>83</v>
      </c>
    </row>
    <row r="5064" spans="1:21" x14ac:dyDescent="0.3">
      <c r="A5064" s="3" t="s">
        <v>5148</v>
      </c>
      <c r="B5064" s="1">
        <v>45556</v>
      </c>
      <c r="C5064" s="7" t="str">
        <f>TEXT(tb_vendas[[#This Row],[Data do Pedido]],"aaaa-mm")</f>
        <v>2024-09</v>
      </c>
      <c r="D5064" s="1" t="s">
        <v>6589</v>
      </c>
      <c r="E5064" t="s">
        <v>17</v>
      </c>
      <c r="F5064" t="s">
        <v>28</v>
      </c>
      <c r="G5064" t="s">
        <v>43</v>
      </c>
      <c r="H5064" t="s">
        <v>45</v>
      </c>
      <c r="I5064" t="s">
        <v>60</v>
      </c>
      <c r="J5064" t="s">
        <v>69</v>
      </c>
      <c r="K5064" t="s">
        <v>71</v>
      </c>
      <c r="L5064">
        <v>87</v>
      </c>
      <c r="M5064" s="5">
        <v>53.86</v>
      </c>
      <c r="N5064" s="5">
        <f t="shared" si="79"/>
        <v>4685.82</v>
      </c>
      <c r="O5064" s="5">
        <v>50.463467723560498</v>
      </c>
      <c r="P5064" s="5">
        <f>tb_vendas[[#This Row],[Quantidade]]*tb_vendas[[#This Row],[Custo Unitário]]</f>
        <v>4390.3216919497636</v>
      </c>
      <c r="Q5064" s="5">
        <f>tb_vendas[[#This Row],[Valor Total]]-tb_vendas[[#This Row],[Custo Total]]</f>
        <v>295.49830805023612</v>
      </c>
      <c r="R5064" s="2">
        <v>3</v>
      </c>
      <c r="S5064" s="3">
        <v>10</v>
      </c>
      <c r="T5064" t="s">
        <v>79</v>
      </c>
      <c r="U5064" t="s">
        <v>83</v>
      </c>
    </row>
    <row r="5065" spans="1:21" x14ac:dyDescent="0.3">
      <c r="A5065" s="3" t="s">
        <v>5149</v>
      </c>
      <c r="B5065" s="1">
        <v>45556</v>
      </c>
      <c r="C5065" s="7" t="str">
        <f>TEXT(tb_vendas[[#This Row],[Data do Pedido]],"aaaa-mm")</f>
        <v>2024-09</v>
      </c>
      <c r="D5065" s="1" t="s">
        <v>6588</v>
      </c>
      <c r="E5065" t="s">
        <v>19</v>
      </c>
      <c r="F5065" t="s">
        <v>30</v>
      </c>
      <c r="G5065" t="s">
        <v>44</v>
      </c>
      <c r="H5065" t="s">
        <v>46</v>
      </c>
      <c r="I5065" t="s">
        <v>49</v>
      </c>
      <c r="J5065" t="s">
        <v>65</v>
      </c>
      <c r="K5065" t="s">
        <v>74</v>
      </c>
      <c r="L5065">
        <v>37</v>
      </c>
      <c r="M5065" s="5">
        <v>80.180000000000007</v>
      </c>
      <c r="N5065" s="5">
        <f t="shared" si="79"/>
        <v>2966.6600000000003</v>
      </c>
      <c r="O5065" s="5">
        <v>71.118111464917902</v>
      </c>
      <c r="P5065" s="5">
        <f>tb_vendas[[#This Row],[Quantidade]]*tb_vendas[[#This Row],[Custo Unitário]]</f>
        <v>2631.3701242019624</v>
      </c>
      <c r="Q5065" s="5">
        <f>tb_vendas[[#This Row],[Valor Total]]-tb_vendas[[#This Row],[Custo Total]]</f>
        <v>335.28987579803788</v>
      </c>
      <c r="R5065" s="2">
        <v>2</v>
      </c>
      <c r="S5065" s="3">
        <v>9</v>
      </c>
      <c r="T5065" t="s">
        <v>81</v>
      </c>
      <c r="U5065" t="s">
        <v>85</v>
      </c>
    </row>
    <row r="5066" spans="1:21" x14ac:dyDescent="0.3">
      <c r="A5066" s="3" t="s">
        <v>5150</v>
      </c>
      <c r="B5066" s="1">
        <v>45556</v>
      </c>
      <c r="C5066" s="7" t="str">
        <f>TEXT(tb_vendas[[#This Row],[Data do Pedido]],"aaaa-mm")</f>
        <v>2024-09</v>
      </c>
      <c r="D5066" s="1" t="s">
        <v>6591</v>
      </c>
      <c r="E5066" t="s">
        <v>19</v>
      </c>
      <c r="F5066" t="s">
        <v>25</v>
      </c>
      <c r="G5066" t="s">
        <v>40</v>
      </c>
      <c r="H5066" t="s">
        <v>46</v>
      </c>
      <c r="I5066" t="s">
        <v>48</v>
      </c>
      <c r="J5066" t="s">
        <v>64</v>
      </c>
      <c r="K5066" t="s">
        <v>71</v>
      </c>
      <c r="L5066">
        <v>36</v>
      </c>
      <c r="M5066" s="5">
        <v>18.04</v>
      </c>
      <c r="N5066" s="5">
        <f t="shared" si="79"/>
        <v>649.43999999999994</v>
      </c>
      <c r="O5066" s="5">
        <v>6.1982038674889601</v>
      </c>
      <c r="P5066" s="5">
        <f>tb_vendas[[#This Row],[Quantidade]]*tb_vendas[[#This Row],[Custo Unitário]]</f>
        <v>223.13533922960255</v>
      </c>
      <c r="Q5066" s="5">
        <f>tb_vendas[[#This Row],[Valor Total]]-tb_vendas[[#This Row],[Custo Total]]</f>
        <v>426.30466077039739</v>
      </c>
      <c r="R5066" s="2">
        <v>3</v>
      </c>
      <c r="S5066" s="3">
        <v>7</v>
      </c>
      <c r="T5066" t="s">
        <v>79</v>
      </c>
      <c r="U5066" t="s">
        <v>85</v>
      </c>
    </row>
    <row r="5067" spans="1:21" x14ac:dyDescent="0.3">
      <c r="A5067" s="3" t="s">
        <v>5151</v>
      </c>
      <c r="B5067" s="1">
        <v>45557</v>
      </c>
      <c r="C5067" s="7" t="str">
        <f>TEXT(tb_vendas[[#This Row],[Data do Pedido]],"aaaa-mm")</f>
        <v>2024-09</v>
      </c>
      <c r="D5067" s="1" t="s">
        <v>6592</v>
      </c>
      <c r="E5067" t="s">
        <v>21</v>
      </c>
      <c r="F5067" t="s">
        <v>32</v>
      </c>
      <c r="G5067" t="s">
        <v>39</v>
      </c>
      <c r="H5067" t="s">
        <v>45</v>
      </c>
      <c r="I5067" t="s">
        <v>55</v>
      </c>
      <c r="J5067" t="s">
        <v>69</v>
      </c>
      <c r="K5067" t="s">
        <v>77</v>
      </c>
      <c r="L5067">
        <v>5</v>
      </c>
      <c r="M5067" s="5">
        <v>35.51</v>
      </c>
      <c r="N5067" s="5">
        <f t="shared" si="79"/>
        <v>177.54999999999998</v>
      </c>
      <c r="O5067" s="5">
        <v>17.882605259299403</v>
      </c>
      <c r="P5067" s="5">
        <f>tb_vendas[[#This Row],[Quantidade]]*tb_vendas[[#This Row],[Custo Unitário]]</f>
        <v>89.413026296497009</v>
      </c>
      <c r="Q5067" s="5">
        <f>tb_vendas[[#This Row],[Valor Total]]-tb_vendas[[#This Row],[Custo Total]]</f>
        <v>88.136973703502974</v>
      </c>
      <c r="R5067" s="2">
        <v>5</v>
      </c>
      <c r="S5067" s="3">
        <v>8</v>
      </c>
      <c r="T5067" t="s">
        <v>79</v>
      </c>
      <c r="U5067" t="s">
        <v>82</v>
      </c>
    </row>
    <row r="5068" spans="1:21" x14ac:dyDescent="0.3">
      <c r="A5068" s="3" t="s">
        <v>5152</v>
      </c>
      <c r="B5068" s="1">
        <v>45557</v>
      </c>
      <c r="C5068" s="7" t="str">
        <f>TEXT(tb_vendas[[#This Row],[Data do Pedido]],"aaaa-mm")</f>
        <v>2024-09</v>
      </c>
      <c r="D5068" s="1" t="s">
        <v>6593</v>
      </c>
      <c r="E5068" t="s">
        <v>16</v>
      </c>
      <c r="F5068" t="s">
        <v>26</v>
      </c>
      <c r="G5068" t="s">
        <v>41</v>
      </c>
      <c r="H5068" t="s">
        <v>45</v>
      </c>
      <c r="I5068" t="s">
        <v>62</v>
      </c>
      <c r="J5068" t="s">
        <v>70</v>
      </c>
      <c r="K5068" t="s">
        <v>78</v>
      </c>
      <c r="L5068">
        <v>43</v>
      </c>
      <c r="M5068" s="5">
        <v>16.77</v>
      </c>
      <c r="N5068" s="5">
        <f t="shared" si="79"/>
        <v>721.11</v>
      </c>
      <c r="O5068" s="5">
        <v>15.809868866041823</v>
      </c>
      <c r="P5068" s="5">
        <f>tb_vendas[[#This Row],[Quantidade]]*tb_vendas[[#This Row],[Custo Unitário]]</f>
        <v>679.82436123979835</v>
      </c>
      <c r="Q5068" s="5">
        <f>tb_vendas[[#This Row],[Valor Total]]-tb_vendas[[#This Row],[Custo Total]]</f>
        <v>41.285638760201664</v>
      </c>
      <c r="R5068" s="2">
        <v>10</v>
      </c>
      <c r="S5068" s="3">
        <v>7</v>
      </c>
      <c r="T5068" t="s">
        <v>79</v>
      </c>
      <c r="U5068" t="s">
        <v>85</v>
      </c>
    </row>
    <row r="5069" spans="1:21" x14ac:dyDescent="0.3">
      <c r="A5069" s="3" t="s">
        <v>5153</v>
      </c>
      <c r="B5069" s="1">
        <v>45557</v>
      </c>
      <c r="C5069" s="7" t="str">
        <f>TEXT(tb_vendas[[#This Row],[Data do Pedido]],"aaaa-mm")</f>
        <v>2024-09</v>
      </c>
      <c r="D5069" s="1" t="s">
        <v>6590</v>
      </c>
      <c r="E5069" t="s">
        <v>18</v>
      </c>
      <c r="F5069" t="s">
        <v>28</v>
      </c>
      <c r="G5069" t="s">
        <v>43</v>
      </c>
      <c r="H5069" t="s">
        <v>45</v>
      </c>
      <c r="I5069" t="s">
        <v>58</v>
      </c>
      <c r="J5069" t="s">
        <v>64</v>
      </c>
      <c r="K5069" t="s">
        <v>76</v>
      </c>
      <c r="L5069">
        <v>16</v>
      </c>
      <c r="M5069" s="5">
        <v>27.63</v>
      </c>
      <c r="N5069" s="5">
        <f t="shared" si="79"/>
        <v>442.08</v>
      </c>
      <c r="O5069" s="5">
        <v>16.147968982877657</v>
      </c>
      <c r="P5069" s="5">
        <f>tb_vendas[[#This Row],[Quantidade]]*tb_vendas[[#This Row],[Custo Unitário]]</f>
        <v>258.36750372604251</v>
      </c>
      <c r="Q5069" s="5">
        <f>tb_vendas[[#This Row],[Valor Total]]-tb_vendas[[#This Row],[Custo Total]]</f>
        <v>183.71249627395747</v>
      </c>
      <c r="R5069" s="2">
        <v>3</v>
      </c>
      <c r="S5069" s="3">
        <v>9</v>
      </c>
      <c r="T5069" t="s">
        <v>79</v>
      </c>
      <c r="U5069" t="s">
        <v>84</v>
      </c>
    </row>
    <row r="5070" spans="1:21" x14ac:dyDescent="0.3">
      <c r="A5070" s="3" t="s">
        <v>5154</v>
      </c>
      <c r="B5070" s="1">
        <v>45557</v>
      </c>
      <c r="C5070" s="7" t="str">
        <f>TEXT(tb_vendas[[#This Row],[Data do Pedido]],"aaaa-mm")</f>
        <v>2024-09</v>
      </c>
      <c r="D5070" s="1" t="s">
        <v>6590</v>
      </c>
      <c r="E5070" t="s">
        <v>22</v>
      </c>
      <c r="F5070" t="s">
        <v>30</v>
      </c>
      <c r="G5070" t="s">
        <v>44</v>
      </c>
      <c r="H5070" t="s">
        <v>46</v>
      </c>
      <c r="I5070" t="s">
        <v>51</v>
      </c>
      <c r="J5070" t="s">
        <v>65</v>
      </c>
      <c r="K5070" t="s">
        <v>76</v>
      </c>
      <c r="L5070">
        <v>13</v>
      </c>
      <c r="M5070" s="5">
        <v>58.84</v>
      </c>
      <c r="N5070" s="5">
        <f t="shared" si="79"/>
        <v>764.92000000000007</v>
      </c>
      <c r="O5070" s="5">
        <v>33.66706034408687</v>
      </c>
      <c r="P5070" s="5">
        <f>tb_vendas[[#This Row],[Quantidade]]*tb_vendas[[#This Row],[Custo Unitário]]</f>
        <v>437.67178447312932</v>
      </c>
      <c r="Q5070" s="5">
        <f>tb_vendas[[#This Row],[Valor Total]]-tb_vendas[[#This Row],[Custo Total]]</f>
        <v>327.24821552687075</v>
      </c>
      <c r="R5070" s="2">
        <v>4</v>
      </c>
      <c r="S5070" s="3">
        <v>9</v>
      </c>
      <c r="T5070" t="s">
        <v>80</v>
      </c>
      <c r="U5070" t="s">
        <v>83</v>
      </c>
    </row>
    <row r="5071" spans="1:21" x14ac:dyDescent="0.3">
      <c r="A5071" s="3" t="s">
        <v>5155</v>
      </c>
      <c r="B5071" s="1">
        <v>45557</v>
      </c>
      <c r="C5071" s="7" t="str">
        <f>TEXT(tb_vendas[[#This Row],[Data do Pedido]],"aaaa-mm")</f>
        <v>2024-09</v>
      </c>
      <c r="D5071" s="1" t="s">
        <v>6591</v>
      </c>
      <c r="E5071" t="s">
        <v>21</v>
      </c>
      <c r="F5071" t="s">
        <v>31</v>
      </c>
      <c r="G5071" t="s">
        <v>40</v>
      </c>
      <c r="H5071" t="s">
        <v>46</v>
      </c>
      <c r="I5071" t="s">
        <v>62</v>
      </c>
      <c r="J5071" t="s">
        <v>70</v>
      </c>
      <c r="K5071" t="s">
        <v>74</v>
      </c>
      <c r="L5071">
        <v>8</v>
      </c>
      <c r="M5071" s="5">
        <v>74.27</v>
      </c>
      <c r="N5071" s="5">
        <f t="shared" si="79"/>
        <v>594.16</v>
      </c>
      <c r="O5071" s="5">
        <v>44.580274956453906</v>
      </c>
      <c r="P5071" s="5">
        <f>tb_vendas[[#This Row],[Quantidade]]*tb_vendas[[#This Row],[Custo Unitário]]</f>
        <v>356.64219965163124</v>
      </c>
      <c r="Q5071" s="5">
        <f>tb_vendas[[#This Row],[Valor Total]]-tb_vendas[[#This Row],[Custo Total]]</f>
        <v>237.51780034836872</v>
      </c>
      <c r="R5071" s="2">
        <v>3</v>
      </c>
      <c r="S5071" s="3">
        <v>1</v>
      </c>
      <c r="T5071" t="s">
        <v>79</v>
      </c>
      <c r="U5071" t="s">
        <v>82</v>
      </c>
    </row>
    <row r="5072" spans="1:21" x14ac:dyDescent="0.3">
      <c r="A5072" s="3" t="s">
        <v>5156</v>
      </c>
      <c r="B5072" s="1">
        <v>45557</v>
      </c>
      <c r="C5072" s="7" t="str">
        <f>TEXT(tb_vendas[[#This Row],[Data do Pedido]],"aaaa-mm")</f>
        <v>2024-09</v>
      </c>
      <c r="D5072" s="1" t="s">
        <v>6591</v>
      </c>
      <c r="E5072" t="s">
        <v>21</v>
      </c>
      <c r="F5072" t="s">
        <v>26</v>
      </c>
      <c r="G5072" t="s">
        <v>41</v>
      </c>
      <c r="H5072" t="s">
        <v>45</v>
      </c>
      <c r="I5072" t="s">
        <v>50</v>
      </c>
      <c r="J5072" t="s">
        <v>66</v>
      </c>
      <c r="K5072" t="s">
        <v>74</v>
      </c>
      <c r="L5072">
        <v>74</v>
      </c>
      <c r="M5072" s="5">
        <v>19.68</v>
      </c>
      <c r="N5072" s="5">
        <f t="shared" si="79"/>
        <v>1456.32</v>
      </c>
      <c r="O5072" s="5">
        <v>5.7696529255716342</v>
      </c>
      <c r="P5072" s="5">
        <f>tb_vendas[[#This Row],[Quantidade]]*tb_vendas[[#This Row],[Custo Unitário]]</f>
        <v>426.9543164923009</v>
      </c>
      <c r="Q5072" s="5">
        <f>tb_vendas[[#This Row],[Valor Total]]-tb_vendas[[#This Row],[Custo Total]]</f>
        <v>1029.365683507699</v>
      </c>
      <c r="R5072" s="2">
        <v>5</v>
      </c>
      <c r="S5072" s="3">
        <v>3</v>
      </c>
      <c r="T5072" t="s">
        <v>80</v>
      </c>
      <c r="U5072" t="s">
        <v>85</v>
      </c>
    </row>
    <row r="5073" spans="1:21" x14ac:dyDescent="0.3">
      <c r="A5073" s="3" t="s">
        <v>5157</v>
      </c>
      <c r="B5073" s="1">
        <v>45557</v>
      </c>
      <c r="C5073" s="7" t="str">
        <f>TEXT(tb_vendas[[#This Row],[Data do Pedido]],"aaaa-mm")</f>
        <v>2024-09</v>
      </c>
      <c r="D5073" s="1" t="s">
        <v>6591</v>
      </c>
      <c r="E5073" t="s">
        <v>17</v>
      </c>
      <c r="F5073" t="s">
        <v>29</v>
      </c>
      <c r="G5073" t="s">
        <v>43</v>
      </c>
      <c r="H5073" t="s">
        <v>45</v>
      </c>
      <c r="I5073" t="s">
        <v>58</v>
      </c>
      <c r="J5073" t="s">
        <v>64</v>
      </c>
      <c r="K5073" t="s">
        <v>77</v>
      </c>
      <c r="L5073">
        <v>34</v>
      </c>
      <c r="M5073" s="5">
        <v>42.11</v>
      </c>
      <c r="N5073" s="5">
        <f t="shared" si="79"/>
        <v>1431.74</v>
      </c>
      <c r="O5073" s="5">
        <v>11.4520679815846</v>
      </c>
      <c r="P5073" s="5">
        <f>tb_vendas[[#This Row],[Quantidade]]*tb_vendas[[#This Row],[Custo Unitário]]</f>
        <v>389.3703113738764</v>
      </c>
      <c r="Q5073" s="5">
        <f>tb_vendas[[#This Row],[Valor Total]]-tb_vendas[[#This Row],[Custo Total]]</f>
        <v>1042.3696886261237</v>
      </c>
      <c r="R5073" s="2">
        <v>10</v>
      </c>
      <c r="S5073" s="3">
        <v>8</v>
      </c>
      <c r="T5073" t="s">
        <v>79</v>
      </c>
      <c r="U5073" t="s">
        <v>85</v>
      </c>
    </row>
    <row r="5074" spans="1:21" x14ac:dyDescent="0.3">
      <c r="A5074" s="3" t="s">
        <v>5158</v>
      </c>
      <c r="B5074" s="1">
        <v>45558</v>
      </c>
      <c r="C5074" s="7" t="str">
        <f>TEXT(tb_vendas[[#This Row],[Data do Pedido]],"aaaa-mm")</f>
        <v>2024-09</v>
      </c>
      <c r="D5074" s="1" t="s">
        <v>6593</v>
      </c>
      <c r="E5074" t="s">
        <v>20</v>
      </c>
      <c r="F5074" t="s">
        <v>36</v>
      </c>
      <c r="G5074" t="s">
        <v>39</v>
      </c>
      <c r="H5074" t="s">
        <v>45</v>
      </c>
      <c r="I5074" t="s">
        <v>47</v>
      </c>
      <c r="J5074" t="s">
        <v>63</v>
      </c>
      <c r="K5074" t="s">
        <v>72</v>
      </c>
      <c r="L5074">
        <v>5</v>
      </c>
      <c r="M5074" s="5">
        <v>34.909999999999997</v>
      </c>
      <c r="N5074" s="5">
        <f t="shared" si="79"/>
        <v>174.54999999999998</v>
      </c>
      <c r="O5074" s="5">
        <v>10.499678562606331</v>
      </c>
      <c r="P5074" s="5">
        <f>tb_vendas[[#This Row],[Quantidade]]*tb_vendas[[#This Row],[Custo Unitário]]</f>
        <v>52.498392813031657</v>
      </c>
      <c r="Q5074" s="5">
        <f>tb_vendas[[#This Row],[Valor Total]]-tb_vendas[[#This Row],[Custo Total]]</f>
        <v>122.05160718696833</v>
      </c>
      <c r="R5074" s="2">
        <v>7</v>
      </c>
      <c r="S5074" s="3">
        <v>8</v>
      </c>
      <c r="T5074" t="s">
        <v>79</v>
      </c>
      <c r="U5074" t="s">
        <v>85</v>
      </c>
    </row>
    <row r="5075" spans="1:21" x14ac:dyDescent="0.3">
      <c r="A5075" s="3" t="s">
        <v>5159</v>
      </c>
      <c r="B5075" s="1">
        <v>45558</v>
      </c>
      <c r="C5075" s="7" t="str">
        <f>TEXT(tb_vendas[[#This Row],[Data do Pedido]],"aaaa-mm")</f>
        <v>2024-09</v>
      </c>
      <c r="D5075" s="1" t="s">
        <v>6589</v>
      </c>
      <c r="E5075" t="s">
        <v>19</v>
      </c>
      <c r="F5075" t="s">
        <v>30</v>
      </c>
      <c r="G5075" t="s">
        <v>44</v>
      </c>
      <c r="H5075" t="s">
        <v>46</v>
      </c>
      <c r="I5075" t="s">
        <v>57</v>
      </c>
      <c r="J5075" t="s">
        <v>66</v>
      </c>
      <c r="K5075" t="s">
        <v>72</v>
      </c>
      <c r="L5075">
        <v>31</v>
      </c>
      <c r="M5075" s="5">
        <v>94.03</v>
      </c>
      <c r="N5075" s="5">
        <f t="shared" si="79"/>
        <v>2914.93</v>
      </c>
      <c r="O5075" s="5">
        <v>89.715405286924764</v>
      </c>
      <c r="P5075" s="5">
        <f>tb_vendas[[#This Row],[Quantidade]]*tb_vendas[[#This Row],[Custo Unitário]]</f>
        <v>2781.1775638946679</v>
      </c>
      <c r="Q5075" s="5">
        <f>tb_vendas[[#This Row],[Valor Total]]-tb_vendas[[#This Row],[Custo Total]]</f>
        <v>133.75243610533198</v>
      </c>
      <c r="R5075" s="2">
        <v>6</v>
      </c>
      <c r="S5075" s="3">
        <v>9</v>
      </c>
      <c r="T5075" t="s">
        <v>81</v>
      </c>
      <c r="U5075" t="s">
        <v>83</v>
      </c>
    </row>
    <row r="5076" spans="1:21" x14ac:dyDescent="0.3">
      <c r="A5076" s="3" t="s">
        <v>5160</v>
      </c>
      <c r="B5076" s="1">
        <v>45558</v>
      </c>
      <c r="C5076" s="7" t="str">
        <f>TEXT(tb_vendas[[#This Row],[Data do Pedido]],"aaaa-mm")</f>
        <v>2024-09</v>
      </c>
      <c r="D5076" s="1" t="s">
        <v>6589</v>
      </c>
      <c r="E5076" t="s">
        <v>19</v>
      </c>
      <c r="F5076" t="s">
        <v>38</v>
      </c>
      <c r="G5076" t="s">
        <v>39</v>
      </c>
      <c r="H5076" t="s">
        <v>45</v>
      </c>
      <c r="I5076" t="s">
        <v>59</v>
      </c>
      <c r="J5076" t="s">
        <v>70</v>
      </c>
      <c r="K5076" t="s">
        <v>73</v>
      </c>
      <c r="L5076">
        <v>41</v>
      </c>
      <c r="M5076" s="5">
        <v>17.600000000000001</v>
      </c>
      <c r="N5076" s="5">
        <f t="shared" si="79"/>
        <v>721.6</v>
      </c>
      <c r="O5076" s="5">
        <v>5.682750711716448</v>
      </c>
      <c r="P5076" s="5">
        <f>tb_vendas[[#This Row],[Quantidade]]*tb_vendas[[#This Row],[Custo Unitário]]</f>
        <v>232.99277918037436</v>
      </c>
      <c r="Q5076" s="5">
        <f>tb_vendas[[#This Row],[Valor Total]]-tb_vendas[[#This Row],[Custo Total]]</f>
        <v>488.6072208196257</v>
      </c>
      <c r="R5076" s="2">
        <v>5</v>
      </c>
      <c r="S5076" s="3">
        <v>9</v>
      </c>
      <c r="T5076" t="s">
        <v>79</v>
      </c>
      <c r="U5076" t="s">
        <v>82</v>
      </c>
    </row>
    <row r="5077" spans="1:21" x14ac:dyDescent="0.3">
      <c r="A5077" s="3" t="s">
        <v>5161</v>
      </c>
      <c r="B5077" s="1">
        <v>45558</v>
      </c>
      <c r="C5077" s="7" t="str">
        <f>TEXT(tb_vendas[[#This Row],[Data do Pedido]],"aaaa-mm")</f>
        <v>2024-09</v>
      </c>
      <c r="D5077" s="1" t="s">
        <v>6592</v>
      </c>
      <c r="E5077" t="s">
        <v>20</v>
      </c>
      <c r="F5077" t="s">
        <v>32</v>
      </c>
      <c r="G5077" t="s">
        <v>39</v>
      </c>
      <c r="H5077" t="s">
        <v>45</v>
      </c>
      <c r="I5077" t="s">
        <v>57</v>
      </c>
      <c r="J5077" t="s">
        <v>66</v>
      </c>
      <c r="K5077" t="s">
        <v>76</v>
      </c>
      <c r="L5077">
        <v>4</v>
      </c>
      <c r="M5077" s="5">
        <v>56.07</v>
      </c>
      <c r="N5077" s="5">
        <f t="shared" si="79"/>
        <v>224.28</v>
      </c>
      <c r="O5077" s="5">
        <v>32.604101470699618</v>
      </c>
      <c r="P5077" s="5">
        <f>tb_vendas[[#This Row],[Quantidade]]*tb_vendas[[#This Row],[Custo Unitário]]</f>
        <v>130.41640588279847</v>
      </c>
      <c r="Q5077" s="5">
        <f>tb_vendas[[#This Row],[Valor Total]]-tb_vendas[[#This Row],[Custo Total]]</f>
        <v>93.863594117201529</v>
      </c>
      <c r="R5077" s="2">
        <v>9</v>
      </c>
      <c r="S5077" s="3">
        <v>6</v>
      </c>
      <c r="T5077" t="s">
        <v>80</v>
      </c>
      <c r="U5077" t="s">
        <v>85</v>
      </c>
    </row>
    <row r="5078" spans="1:21" x14ac:dyDescent="0.3">
      <c r="A5078" s="3" t="s">
        <v>5162</v>
      </c>
      <c r="B5078" s="1">
        <v>45559</v>
      </c>
      <c r="C5078" s="7" t="str">
        <f>TEXT(tb_vendas[[#This Row],[Data do Pedido]],"aaaa-mm")</f>
        <v>2024-09</v>
      </c>
      <c r="D5078" s="1" t="s">
        <v>6593</v>
      </c>
      <c r="E5078" t="s">
        <v>17</v>
      </c>
      <c r="F5078" t="s">
        <v>30</v>
      </c>
      <c r="G5078" t="s">
        <v>44</v>
      </c>
      <c r="H5078" t="s">
        <v>46</v>
      </c>
      <c r="I5078" t="s">
        <v>53</v>
      </c>
      <c r="J5078" t="s">
        <v>67</v>
      </c>
      <c r="K5078" t="s">
        <v>78</v>
      </c>
      <c r="L5078">
        <v>22</v>
      </c>
      <c r="M5078" s="5">
        <v>95.78</v>
      </c>
      <c r="N5078" s="5">
        <f t="shared" si="79"/>
        <v>2107.16</v>
      </c>
      <c r="O5078" s="5">
        <v>55.082274263647676</v>
      </c>
      <c r="P5078" s="5">
        <f>tb_vendas[[#This Row],[Quantidade]]*tb_vendas[[#This Row],[Custo Unitário]]</f>
        <v>1211.8100338002489</v>
      </c>
      <c r="Q5078" s="5">
        <f>tb_vendas[[#This Row],[Valor Total]]-tb_vendas[[#This Row],[Custo Total]]</f>
        <v>895.34996619975095</v>
      </c>
      <c r="R5078" s="2">
        <v>4</v>
      </c>
      <c r="S5078" s="3">
        <v>4</v>
      </c>
      <c r="T5078" t="s">
        <v>79</v>
      </c>
      <c r="U5078" t="s">
        <v>82</v>
      </c>
    </row>
    <row r="5079" spans="1:21" x14ac:dyDescent="0.3">
      <c r="A5079" s="3" t="s">
        <v>5163</v>
      </c>
      <c r="B5079" s="1">
        <v>45559</v>
      </c>
      <c r="C5079" s="7" t="str">
        <f>TEXT(tb_vendas[[#This Row],[Data do Pedido]],"aaaa-mm")</f>
        <v>2024-09</v>
      </c>
      <c r="D5079" s="1" t="s">
        <v>6593</v>
      </c>
      <c r="E5079" t="s">
        <v>16</v>
      </c>
      <c r="F5079" t="s">
        <v>34</v>
      </c>
      <c r="G5079" t="s">
        <v>40</v>
      </c>
      <c r="H5079" t="s">
        <v>46</v>
      </c>
      <c r="I5079" t="s">
        <v>49</v>
      </c>
      <c r="J5079" t="s">
        <v>65</v>
      </c>
      <c r="K5079" t="s">
        <v>77</v>
      </c>
      <c r="L5079">
        <v>89</v>
      </c>
      <c r="M5079" s="5">
        <v>7.21</v>
      </c>
      <c r="N5079" s="5">
        <f t="shared" si="79"/>
        <v>641.68999999999994</v>
      </c>
      <c r="O5079" s="5">
        <v>3.0369825674763091</v>
      </c>
      <c r="P5079" s="5">
        <f>tb_vendas[[#This Row],[Quantidade]]*tb_vendas[[#This Row],[Custo Unitário]]</f>
        <v>270.29144850539149</v>
      </c>
      <c r="Q5079" s="5">
        <f>tb_vendas[[#This Row],[Valor Total]]-tb_vendas[[#This Row],[Custo Total]]</f>
        <v>371.39855149460845</v>
      </c>
      <c r="R5079" s="2">
        <v>6</v>
      </c>
      <c r="S5079" s="3">
        <v>9</v>
      </c>
      <c r="T5079" t="s">
        <v>79</v>
      </c>
      <c r="U5079" t="s">
        <v>85</v>
      </c>
    </row>
    <row r="5080" spans="1:21" x14ac:dyDescent="0.3">
      <c r="A5080" s="3" t="s">
        <v>5164</v>
      </c>
      <c r="B5080" s="1">
        <v>45559</v>
      </c>
      <c r="C5080" s="7" t="str">
        <f>TEXT(tb_vendas[[#This Row],[Data do Pedido]],"aaaa-mm")</f>
        <v>2024-09</v>
      </c>
      <c r="D5080" s="1" t="s">
        <v>6593</v>
      </c>
      <c r="E5080" t="s">
        <v>17</v>
      </c>
      <c r="F5080" t="s">
        <v>25</v>
      </c>
      <c r="G5080" t="s">
        <v>40</v>
      </c>
      <c r="H5080" t="s">
        <v>46</v>
      </c>
      <c r="I5080" t="s">
        <v>50</v>
      </c>
      <c r="J5080" t="s">
        <v>66</v>
      </c>
      <c r="K5080" t="s">
        <v>72</v>
      </c>
      <c r="L5080">
        <v>86</v>
      </c>
      <c r="M5080" s="5">
        <v>37.39</v>
      </c>
      <c r="N5080" s="5">
        <f t="shared" si="79"/>
        <v>3215.54</v>
      </c>
      <c r="O5080" s="5">
        <v>21.437148265789531</v>
      </c>
      <c r="P5080" s="5">
        <f>tb_vendas[[#This Row],[Quantidade]]*tb_vendas[[#This Row],[Custo Unitário]]</f>
        <v>1843.5947508578997</v>
      </c>
      <c r="Q5080" s="5">
        <f>tb_vendas[[#This Row],[Valor Total]]-tb_vendas[[#This Row],[Custo Total]]</f>
        <v>1371.9452491421002</v>
      </c>
      <c r="R5080" s="2">
        <v>2</v>
      </c>
      <c r="S5080" s="3">
        <v>3</v>
      </c>
      <c r="T5080" t="s">
        <v>79</v>
      </c>
      <c r="U5080" t="s">
        <v>83</v>
      </c>
    </row>
    <row r="5081" spans="1:21" x14ac:dyDescent="0.3">
      <c r="A5081" s="3" t="s">
        <v>5165</v>
      </c>
      <c r="B5081" s="1">
        <v>45559</v>
      </c>
      <c r="C5081" s="7" t="str">
        <f>TEXT(tb_vendas[[#This Row],[Data do Pedido]],"aaaa-mm")</f>
        <v>2024-09</v>
      </c>
      <c r="D5081" s="1" t="s">
        <v>6589</v>
      </c>
      <c r="E5081" t="s">
        <v>22</v>
      </c>
      <c r="F5081" t="s">
        <v>27</v>
      </c>
      <c r="G5081" t="s">
        <v>42</v>
      </c>
      <c r="H5081" t="s">
        <v>46</v>
      </c>
      <c r="I5081" t="s">
        <v>57</v>
      </c>
      <c r="J5081" t="s">
        <v>66</v>
      </c>
      <c r="K5081" t="s">
        <v>77</v>
      </c>
      <c r="L5081">
        <v>91</v>
      </c>
      <c r="M5081" s="5">
        <v>24.41</v>
      </c>
      <c r="N5081" s="5">
        <f t="shared" si="79"/>
        <v>2221.31</v>
      </c>
      <c r="O5081" s="5">
        <v>14.424867668573631</v>
      </c>
      <c r="P5081" s="5">
        <f>tb_vendas[[#This Row],[Quantidade]]*tb_vendas[[#This Row],[Custo Unitário]]</f>
        <v>1312.6629578402005</v>
      </c>
      <c r="Q5081" s="5">
        <f>tb_vendas[[#This Row],[Valor Total]]-tb_vendas[[#This Row],[Custo Total]]</f>
        <v>908.64704215979941</v>
      </c>
      <c r="R5081" s="2">
        <v>5</v>
      </c>
      <c r="S5081" s="3">
        <v>2</v>
      </c>
      <c r="T5081" t="s">
        <v>80</v>
      </c>
      <c r="U5081" t="s">
        <v>82</v>
      </c>
    </row>
    <row r="5082" spans="1:21" x14ac:dyDescent="0.3">
      <c r="A5082" s="3" t="s">
        <v>5166</v>
      </c>
      <c r="B5082" s="1">
        <v>45559</v>
      </c>
      <c r="C5082" s="7" t="str">
        <f>TEXT(tb_vendas[[#This Row],[Data do Pedido]],"aaaa-mm")</f>
        <v>2024-09</v>
      </c>
      <c r="D5082" s="1" t="s">
        <v>6591</v>
      </c>
      <c r="E5082" t="s">
        <v>18</v>
      </c>
      <c r="F5082" t="s">
        <v>26</v>
      </c>
      <c r="G5082" t="s">
        <v>41</v>
      </c>
      <c r="H5082" t="s">
        <v>45</v>
      </c>
      <c r="I5082" t="s">
        <v>56</v>
      </c>
      <c r="J5082" t="s">
        <v>63</v>
      </c>
      <c r="K5082" t="s">
        <v>78</v>
      </c>
      <c r="L5082">
        <v>67</v>
      </c>
      <c r="M5082" s="5">
        <v>11.58</v>
      </c>
      <c r="N5082" s="5">
        <f t="shared" si="79"/>
        <v>775.86</v>
      </c>
      <c r="O5082" s="5">
        <v>3.9254937397474619</v>
      </c>
      <c r="P5082" s="5">
        <f>tb_vendas[[#This Row],[Quantidade]]*tb_vendas[[#This Row],[Custo Unitário]]</f>
        <v>263.00808056307994</v>
      </c>
      <c r="Q5082" s="5">
        <f>tb_vendas[[#This Row],[Valor Total]]-tb_vendas[[#This Row],[Custo Total]]</f>
        <v>512.85191943692007</v>
      </c>
      <c r="R5082" s="2">
        <v>5</v>
      </c>
      <c r="S5082" s="3">
        <v>0</v>
      </c>
      <c r="T5082" t="s">
        <v>80</v>
      </c>
      <c r="U5082" t="s">
        <v>85</v>
      </c>
    </row>
    <row r="5083" spans="1:21" x14ac:dyDescent="0.3">
      <c r="A5083" s="3" t="s">
        <v>5167</v>
      </c>
      <c r="B5083" s="1">
        <v>45559</v>
      </c>
      <c r="C5083" s="7" t="str">
        <f>TEXT(tb_vendas[[#This Row],[Data do Pedido]],"aaaa-mm")</f>
        <v>2024-09</v>
      </c>
      <c r="D5083" s="1" t="s">
        <v>6590</v>
      </c>
      <c r="E5083" t="s">
        <v>16</v>
      </c>
      <c r="F5083" t="s">
        <v>31</v>
      </c>
      <c r="G5083" t="s">
        <v>40</v>
      </c>
      <c r="H5083" t="s">
        <v>46</v>
      </c>
      <c r="I5083" t="s">
        <v>50</v>
      </c>
      <c r="J5083" t="s">
        <v>66</v>
      </c>
      <c r="K5083" t="s">
        <v>72</v>
      </c>
      <c r="L5083">
        <v>93</v>
      </c>
      <c r="M5083" s="5">
        <v>85.43</v>
      </c>
      <c r="N5083" s="5">
        <f t="shared" si="79"/>
        <v>7944.9900000000007</v>
      </c>
      <c r="O5083" s="5">
        <v>22.468908450450833</v>
      </c>
      <c r="P5083" s="5">
        <f>tb_vendas[[#This Row],[Quantidade]]*tb_vendas[[#This Row],[Custo Unitário]]</f>
        <v>2089.6084858919276</v>
      </c>
      <c r="Q5083" s="5">
        <f>tb_vendas[[#This Row],[Valor Total]]-tb_vendas[[#This Row],[Custo Total]]</f>
        <v>5855.3815141080731</v>
      </c>
      <c r="R5083" s="2">
        <v>8</v>
      </c>
      <c r="S5083" s="3">
        <v>2</v>
      </c>
      <c r="T5083" t="s">
        <v>80</v>
      </c>
      <c r="U5083" t="s">
        <v>84</v>
      </c>
    </row>
    <row r="5084" spans="1:21" x14ac:dyDescent="0.3">
      <c r="A5084" s="3" t="s">
        <v>5168</v>
      </c>
      <c r="B5084" s="1">
        <v>45559</v>
      </c>
      <c r="C5084" s="7" t="str">
        <f>TEXT(tb_vendas[[#This Row],[Data do Pedido]],"aaaa-mm")</f>
        <v>2024-09</v>
      </c>
      <c r="D5084" s="1" t="s">
        <v>6589</v>
      </c>
      <c r="E5084" t="s">
        <v>22</v>
      </c>
      <c r="F5084" t="s">
        <v>34</v>
      </c>
      <c r="G5084" t="s">
        <v>40</v>
      </c>
      <c r="H5084" t="s">
        <v>46</v>
      </c>
      <c r="I5084" t="s">
        <v>60</v>
      </c>
      <c r="J5084" t="s">
        <v>69</v>
      </c>
      <c r="K5084" t="s">
        <v>72</v>
      </c>
      <c r="L5084">
        <v>52</v>
      </c>
      <c r="M5084" s="5">
        <v>63.52</v>
      </c>
      <c r="N5084" s="5">
        <f t="shared" si="79"/>
        <v>3303.04</v>
      </c>
      <c r="O5084" s="5">
        <v>56.267314938462604</v>
      </c>
      <c r="P5084" s="5">
        <f>tb_vendas[[#This Row],[Quantidade]]*tb_vendas[[#This Row],[Custo Unitário]]</f>
        <v>2925.9003768000553</v>
      </c>
      <c r="Q5084" s="5">
        <f>tb_vendas[[#This Row],[Valor Total]]-tb_vendas[[#This Row],[Custo Total]]</f>
        <v>377.13962319994471</v>
      </c>
      <c r="R5084" s="2">
        <v>8</v>
      </c>
      <c r="S5084" s="3">
        <v>3</v>
      </c>
      <c r="T5084" t="s">
        <v>81</v>
      </c>
      <c r="U5084" t="s">
        <v>83</v>
      </c>
    </row>
    <row r="5085" spans="1:21" x14ac:dyDescent="0.3">
      <c r="A5085" s="3" t="s">
        <v>5169</v>
      </c>
      <c r="B5085" s="1">
        <v>45559</v>
      </c>
      <c r="C5085" s="7" t="str">
        <f>TEXT(tb_vendas[[#This Row],[Data do Pedido]],"aaaa-mm")</f>
        <v>2024-09</v>
      </c>
      <c r="D5085" s="1" t="s">
        <v>6592</v>
      </c>
      <c r="E5085" t="s">
        <v>21</v>
      </c>
      <c r="F5085" t="s">
        <v>25</v>
      </c>
      <c r="G5085" t="s">
        <v>40</v>
      </c>
      <c r="H5085" t="s">
        <v>46</v>
      </c>
      <c r="I5085" t="s">
        <v>53</v>
      </c>
      <c r="J5085" t="s">
        <v>67</v>
      </c>
      <c r="K5085" t="s">
        <v>74</v>
      </c>
      <c r="L5085">
        <v>41</v>
      </c>
      <c r="M5085" s="5">
        <v>26.73</v>
      </c>
      <c r="N5085" s="5">
        <f t="shared" si="79"/>
        <v>1095.93</v>
      </c>
      <c r="O5085" s="5">
        <v>8.6729575143102497</v>
      </c>
      <c r="P5085" s="5">
        <f>tb_vendas[[#This Row],[Quantidade]]*tb_vendas[[#This Row],[Custo Unitário]]</f>
        <v>355.59125808672025</v>
      </c>
      <c r="Q5085" s="5">
        <f>tb_vendas[[#This Row],[Valor Total]]-tb_vendas[[#This Row],[Custo Total]]</f>
        <v>740.33874191327982</v>
      </c>
      <c r="R5085" s="2">
        <v>8</v>
      </c>
      <c r="S5085" s="3">
        <v>4</v>
      </c>
      <c r="T5085" t="s">
        <v>81</v>
      </c>
      <c r="U5085" t="s">
        <v>85</v>
      </c>
    </row>
    <row r="5086" spans="1:21" x14ac:dyDescent="0.3">
      <c r="A5086" s="3" t="s">
        <v>5170</v>
      </c>
      <c r="B5086" s="1">
        <v>45559</v>
      </c>
      <c r="C5086" s="7" t="str">
        <f>TEXT(tb_vendas[[#This Row],[Data do Pedido]],"aaaa-mm")</f>
        <v>2024-09</v>
      </c>
      <c r="D5086" s="1" t="s">
        <v>6591</v>
      </c>
      <c r="E5086" t="s">
        <v>18</v>
      </c>
      <c r="F5086" t="s">
        <v>31</v>
      </c>
      <c r="G5086" t="s">
        <v>40</v>
      </c>
      <c r="H5086" t="s">
        <v>46</v>
      </c>
      <c r="I5086" t="s">
        <v>47</v>
      </c>
      <c r="J5086" t="s">
        <v>63</v>
      </c>
      <c r="K5086" t="s">
        <v>72</v>
      </c>
      <c r="L5086">
        <v>15</v>
      </c>
      <c r="M5086" s="5">
        <v>22.5</v>
      </c>
      <c r="N5086" s="5">
        <f t="shared" si="79"/>
        <v>337.5</v>
      </c>
      <c r="O5086" s="5">
        <v>8.29394263895629</v>
      </c>
      <c r="P5086" s="5">
        <f>tb_vendas[[#This Row],[Quantidade]]*tb_vendas[[#This Row],[Custo Unitário]]</f>
        <v>124.40913958434435</v>
      </c>
      <c r="Q5086" s="5">
        <f>tb_vendas[[#This Row],[Valor Total]]-tb_vendas[[#This Row],[Custo Total]]</f>
        <v>213.09086041565564</v>
      </c>
      <c r="R5086" s="2">
        <v>3</v>
      </c>
      <c r="S5086" s="3">
        <v>0</v>
      </c>
      <c r="T5086" t="s">
        <v>79</v>
      </c>
      <c r="U5086" t="s">
        <v>85</v>
      </c>
    </row>
    <row r="5087" spans="1:21" x14ac:dyDescent="0.3">
      <c r="A5087" s="3" t="s">
        <v>5171</v>
      </c>
      <c r="B5087" s="1">
        <v>45560</v>
      </c>
      <c r="C5087" s="7" t="str">
        <f>TEXT(tb_vendas[[#This Row],[Data do Pedido]],"aaaa-mm")</f>
        <v>2024-09</v>
      </c>
      <c r="D5087" s="1" t="s">
        <v>6590</v>
      </c>
      <c r="E5087" t="s">
        <v>23</v>
      </c>
      <c r="F5087" t="s">
        <v>36</v>
      </c>
      <c r="G5087" t="s">
        <v>39</v>
      </c>
      <c r="H5087" t="s">
        <v>45</v>
      </c>
      <c r="I5087" t="s">
        <v>50</v>
      </c>
      <c r="J5087" t="s">
        <v>66</v>
      </c>
      <c r="K5087" t="s">
        <v>77</v>
      </c>
      <c r="L5087">
        <v>33</v>
      </c>
      <c r="M5087" s="5">
        <v>51.06</v>
      </c>
      <c r="N5087" s="5">
        <f t="shared" si="79"/>
        <v>1684.98</v>
      </c>
      <c r="O5087" s="5">
        <v>12.994704052227357</v>
      </c>
      <c r="P5087" s="5">
        <f>tb_vendas[[#This Row],[Quantidade]]*tb_vendas[[#This Row],[Custo Unitário]]</f>
        <v>428.82523372350278</v>
      </c>
      <c r="Q5087" s="5">
        <f>tb_vendas[[#This Row],[Valor Total]]-tb_vendas[[#This Row],[Custo Total]]</f>
        <v>1256.1547662764972</v>
      </c>
      <c r="R5087" s="2">
        <v>1</v>
      </c>
      <c r="S5087" s="3">
        <v>4</v>
      </c>
      <c r="T5087" t="s">
        <v>79</v>
      </c>
      <c r="U5087" t="s">
        <v>83</v>
      </c>
    </row>
    <row r="5088" spans="1:21" x14ac:dyDescent="0.3">
      <c r="A5088" s="3" t="s">
        <v>5172</v>
      </c>
      <c r="B5088" s="1">
        <v>45560</v>
      </c>
      <c r="C5088" s="7" t="str">
        <f>TEXT(tb_vendas[[#This Row],[Data do Pedido]],"aaaa-mm")</f>
        <v>2024-09</v>
      </c>
      <c r="D5088" s="1" t="s">
        <v>6588</v>
      </c>
      <c r="E5088" t="s">
        <v>17</v>
      </c>
      <c r="F5088" t="s">
        <v>25</v>
      </c>
      <c r="G5088" t="s">
        <v>40</v>
      </c>
      <c r="H5088" t="s">
        <v>46</v>
      </c>
      <c r="I5088" t="s">
        <v>51</v>
      </c>
      <c r="J5088" t="s">
        <v>65</v>
      </c>
      <c r="K5088" t="s">
        <v>73</v>
      </c>
      <c r="L5088">
        <v>65</v>
      </c>
      <c r="M5088" s="5">
        <v>18.010000000000002</v>
      </c>
      <c r="N5088" s="5">
        <f t="shared" si="79"/>
        <v>1170.6500000000001</v>
      </c>
      <c r="O5088" s="5">
        <v>14.427765770937041</v>
      </c>
      <c r="P5088" s="5">
        <f>tb_vendas[[#This Row],[Quantidade]]*tb_vendas[[#This Row],[Custo Unitário]]</f>
        <v>937.80477511090771</v>
      </c>
      <c r="Q5088" s="5">
        <f>tb_vendas[[#This Row],[Valor Total]]-tb_vendas[[#This Row],[Custo Total]]</f>
        <v>232.84522488909238</v>
      </c>
      <c r="R5088" s="2">
        <v>7</v>
      </c>
      <c r="S5088" s="3">
        <v>0</v>
      </c>
      <c r="T5088" t="s">
        <v>79</v>
      </c>
      <c r="U5088" t="s">
        <v>85</v>
      </c>
    </row>
    <row r="5089" spans="1:21" x14ac:dyDescent="0.3">
      <c r="A5089" s="3" t="s">
        <v>5173</v>
      </c>
      <c r="B5089" s="1">
        <v>45560</v>
      </c>
      <c r="C5089" s="7" t="str">
        <f>TEXT(tb_vendas[[#This Row],[Data do Pedido]],"aaaa-mm")</f>
        <v>2024-09</v>
      </c>
      <c r="D5089" s="1" t="s">
        <v>6593</v>
      </c>
      <c r="E5089" t="s">
        <v>16</v>
      </c>
      <c r="F5089" t="s">
        <v>37</v>
      </c>
      <c r="G5089" t="s">
        <v>41</v>
      </c>
      <c r="H5089" t="s">
        <v>45</v>
      </c>
      <c r="I5089" t="s">
        <v>56</v>
      </c>
      <c r="J5089" t="s">
        <v>63</v>
      </c>
      <c r="K5089" t="s">
        <v>72</v>
      </c>
      <c r="L5089">
        <v>31</v>
      </c>
      <c r="M5089" s="5">
        <v>50.16</v>
      </c>
      <c r="N5089" s="5">
        <f t="shared" si="79"/>
        <v>1554.9599999999998</v>
      </c>
      <c r="O5089" s="5">
        <v>20.397121764331267</v>
      </c>
      <c r="P5089" s="5">
        <f>tb_vendas[[#This Row],[Quantidade]]*tb_vendas[[#This Row],[Custo Unitário]]</f>
        <v>632.3107746942693</v>
      </c>
      <c r="Q5089" s="5">
        <f>tb_vendas[[#This Row],[Valor Total]]-tb_vendas[[#This Row],[Custo Total]]</f>
        <v>922.64922530573051</v>
      </c>
      <c r="R5089" s="2">
        <v>7</v>
      </c>
      <c r="S5089" s="3">
        <v>7</v>
      </c>
      <c r="T5089" t="s">
        <v>81</v>
      </c>
      <c r="U5089" t="s">
        <v>85</v>
      </c>
    </row>
    <row r="5090" spans="1:21" x14ac:dyDescent="0.3">
      <c r="A5090" s="3" t="s">
        <v>5174</v>
      </c>
      <c r="B5090" s="1">
        <v>45560</v>
      </c>
      <c r="C5090" s="7" t="str">
        <f>TEXT(tb_vendas[[#This Row],[Data do Pedido]],"aaaa-mm")</f>
        <v>2024-09</v>
      </c>
      <c r="D5090" s="1" t="s">
        <v>6592</v>
      </c>
      <c r="E5090" t="s">
        <v>16</v>
      </c>
      <c r="F5090" t="s">
        <v>26</v>
      </c>
      <c r="G5090" t="s">
        <v>41</v>
      </c>
      <c r="H5090" t="s">
        <v>45</v>
      </c>
      <c r="I5090" t="s">
        <v>54</v>
      </c>
      <c r="J5090" t="s">
        <v>68</v>
      </c>
      <c r="K5090" t="s">
        <v>71</v>
      </c>
      <c r="L5090">
        <v>95</v>
      </c>
      <c r="M5090" s="5">
        <v>31.92</v>
      </c>
      <c r="N5090" s="5">
        <f t="shared" si="79"/>
        <v>3032.4</v>
      </c>
      <c r="O5090" s="5">
        <v>8.0055808653221607</v>
      </c>
      <c r="P5090" s="5">
        <f>tb_vendas[[#This Row],[Quantidade]]*tb_vendas[[#This Row],[Custo Unitário]]</f>
        <v>760.53018220560523</v>
      </c>
      <c r="Q5090" s="5">
        <f>tb_vendas[[#This Row],[Valor Total]]-tb_vendas[[#This Row],[Custo Total]]</f>
        <v>2271.8698177943947</v>
      </c>
      <c r="R5090" s="2">
        <v>1</v>
      </c>
      <c r="S5090" s="3">
        <v>3</v>
      </c>
      <c r="T5090" t="s">
        <v>81</v>
      </c>
      <c r="U5090" t="s">
        <v>84</v>
      </c>
    </row>
    <row r="5091" spans="1:21" x14ac:dyDescent="0.3">
      <c r="A5091" s="3" t="s">
        <v>5175</v>
      </c>
      <c r="B5091" s="1">
        <v>45561</v>
      </c>
      <c r="C5091" s="7" t="str">
        <f>TEXT(tb_vendas[[#This Row],[Data do Pedido]],"aaaa-mm")</f>
        <v>2024-09</v>
      </c>
      <c r="D5091" s="1" t="s">
        <v>6593</v>
      </c>
      <c r="E5091" t="s">
        <v>17</v>
      </c>
      <c r="F5091" t="s">
        <v>35</v>
      </c>
      <c r="G5091" t="s">
        <v>44</v>
      </c>
      <c r="H5091" t="s">
        <v>46</v>
      </c>
      <c r="I5091" t="s">
        <v>59</v>
      </c>
      <c r="J5091" t="s">
        <v>70</v>
      </c>
      <c r="K5091" t="s">
        <v>74</v>
      </c>
      <c r="L5091">
        <v>91</v>
      </c>
      <c r="M5091" s="5">
        <v>19.52</v>
      </c>
      <c r="N5091" s="5">
        <f t="shared" si="79"/>
        <v>1776.32</v>
      </c>
      <c r="O5091" s="5">
        <v>8.0540291680245168</v>
      </c>
      <c r="P5091" s="5">
        <f>tb_vendas[[#This Row],[Quantidade]]*tb_vendas[[#This Row],[Custo Unitário]]</f>
        <v>732.91665429023101</v>
      </c>
      <c r="Q5091" s="5">
        <f>tb_vendas[[#This Row],[Valor Total]]-tb_vendas[[#This Row],[Custo Total]]</f>
        <v>1043.4033457097689</v>
      </c>
      <c r="R5091" s="2">
        <v>5</v>
      </c>
      <c r="S5091" s="3">
        <v>5</v>
      </c>
      <c r="T5091" t="s">
        <v>80</v>
      </c>
      <c r="U5091" t="s">
        <v>85</v>
      </c>
    </row>
    <row r="5092" spans="1:21" x14ac:dyDescent="0.3">
      <c r="A5092" s="3" t="s">
        <v>5176</v>
      </c>
      <c r="B5092" s="1">
        <v>45561</v>
      </c>
      <c r="C5092" s="7" t="str">
        <f>TEXT(tb_vendas[[#This Row],[Data do Pedido]],"aaaa-mm")</f>
        <v>2024-09</v>
      </c>
      <c r="D5092" s="1" t="s">
        <v>6593</v>
      </c>
      <c r="E5092" t="s">
        <v>18</v>
      </c>
      <c r="F5092" t="s">
        <v>34</v>
      </c>
      <c r="G5092" t="s">
        <v>40</v>
      </c>
      <c r="H5092" t="s">
        <v>46</v>
      </c>
      <c r="I5092" t="s">
        <v>62</v>
      </c>
      <c r="J5092" t="s">
        <v>70</v>
      </c>
      <c r="K5092" t="s">
        <v>76</v>
      </c>
      <c r="L5092">
        <v>10</v>
      </c>
      <c r="M5092" s="5">
        <v>61.88</v>
      </c>
      <c r="N5092" s="5">
        <f t="shared" si="79"/>
        <v>618.80000000000007</v>
      </c>
      <c r="O5092" s="5">
        <v>17.565707019212137</v>
      </c>
      <c r="P5092" s="5">
        <f>tb_vendas[[#This Row],[Quantidade]]*tb_vendas[[#This Row],[Custo Unitário]]</f>
        <v>175.65707019212138</v>
      </c>
      <c r="Q5092" s="5">
        <f>tb_vendas[[#This Row],[Valor Total]]-tb_vendas[[#This Row],[Custo Total]]</f>
        <v>443.14292980787866</v>
      </c>
      <c r="R5092" s="2">
        <v>5</v>
      </c>
      <c r="S5092" s="3">
        <v>7</v>
      </c>
      <c r="T5092" t="s">
        <v>79</v>
      </c>
      <c r="U5092" t="s">
        <v>83</v>
      </c>
    </row>
    <row r="5093" spans="1:21" x14ac:dyDescent="0.3">
      <c r="A5093" s="3" t="s">
        <v>5177</v>
      </c>
      <c r="B5093" s="1">
        <v>45561</v>
      </c>
      <c r="C5093" s="7" t="str">
        <f>TEXT(tb_vendas[[#This Row],[Data do Pedido]],"aaaa-mm")</f>
        <v>2024-09</v>
      </c>
      <c r="D5093" s="1" t="s">
        <v>6589</v>
      </c>
      <c r="E5093" t="s">
        <v>21</v>
      </c>
      <c r="F5093" t="s">
        <v>36</v>
      </c>
      <c r="G5093" t="s">
        <v>39</v>
      </c>
      <c r="H5093" t="s">
        <v>45</v>
      </c>
      <c r="I5093" t="s">
        <v>48</v>
      </c>
      <c r="J5093" t="s">
        <v>64</v>
      </c>
      <c r="K5093" t="s">
        <v>75</v>
      </c>
      <c r="L5093">
        <v>10</v>
      </c>
      <c r="M5093" s="5">
        <v>96.87</v>
      </c>
      <c r="N5093" s="5">
        <f t="shared" si="79"/>
        <v>968.7</v>
      </c>
      <c r="O5093" s="5">
        <v>54.91697760516108</v>
      </c>
      <c r="P5093" s="5">
        <f>tb_vendas[[#This Row],[Quantidade]]*tb_vendas[[#This Row],[Custo Unitário]]</f>
        <v>549.16977605161082</v>
      </c>
      <c r="Q5093" s="5">
        <f>tb_vendas[[#This Row],[Valor Total]]-tb_vendas[[#This Row],[Custo Total]]</f>
        <v>419.53022394838922</v>
      </c>
      <c r="R5093" s="2">
        <v>1</v>
      </c>
      <c r="S5093" s="3">
        <v>1</v>
      </c>
      <c r="T5093" t="s">
        <v>80</v>
      </c>
      <c r="U5093" t="s">
        <v>84</v>
      </c>
    </row>
    <row r="5094" spans="1:21" x14ac:dyDescent="0.3">
      <c r="A5094" s="3" t="s">
        <v>5178</v>
      </c>
      <c r="B5094" s="1">
        <v>45562</v>
      </c>
      <c r="C5094" s="7" t="str">
        <f>TEXT(tb_vendas[[#This Row],[Data do Pedido]],"aaaa-mm")</f>
        <v>2024-09</v>
      </c>
      <c r="D5094" s="1" t="s">
        <v>6589</v>
      </c>
      <c r="E5094" t="s">
        <v>19</v>
      </c>
      <c r="F5094" t="s">
        <v>34</v>
      </c>
      <c r="G5094" t="s">
        <v>40</v>
      </c>
      <c r="H5094" t="s">
        <v>46</v>
      </c>
      <c r="I5094" t="s">
        <v>52</v>
      </c>
      <c r="J5094" t="s">
        <v>67</v>
      </c>
      <c r="K5094" t="s">
        <v>72</v>
      </c>
      <c r="L5094">
        <v>46</v>
      </c>
      <c r="M5094" s="5">
        <v>66.39</v>
      </c>
      <c r="N5094" s="5">
        <f t="shared" si="79"/>
        <v>3053.94</v>
      </c>
      <c r="O5094" s="5">
        <v>42.224080009187681</v>
      </c>
      <c r="P5094" s="5">
        <f>tb_vendas[[#This Row],[Quantidade]]*tb_vendas[[#This Row],[Custo Unitário]]</f>
        <v>1942.3076804226332</v>
      </c>
      <c r="Q5094" s="5">
        <f>tb_vendas[[#This Row],[Valor Total]]-tb_vendas[[#This Row],[Custo Total]]</f>
        <v>1111.6323195773668</v>
      </c>
      <c r="R5094" s="2">
        <v>2</v>
      </c>
      <c r="S5094" s="3">
        <v>8</v>
      </c>
      <c r="T5094" t="s">
        <v>81</v>
      </c>
      <c r="U5094" t="s">
        <v>84</v>
      </c>
    </row>
    <row r="5095" spans="1:21" x14ac:dyDescent="0.3">
      <c r="A5095" s="3" t="s">
        <v>5179</v>
      </c>
      <c r="B5095" s="1">
        <v>45562</v>
      </c>
      <c r="C5095" s="7" t="str">
        <f>TEXT(tb_vendas[[#This Row],[Data do Pedido]],"aaaa-mm")</f>
        <v>2024-09</v>
      </c>
      <c r="D5095" s="1" t="s">
        <v>6588</v>
      </c>
      <c r="E5095" t="s">
        <v>20</v>
      </c>
      <c r="F5095" t="s">
        <v>32</v>
      </c>
      <c r="G5095" t="s">
        <v>39</v>
      </c>
      <c r="H5095" t="s">
        <v>45</v>
      </c>
      <c r="I5095" t="s">
        <v>62</v>
      </c>
      <c r="J5095" t="s">
        <v>70</v>
      </c>
      <c r="K5095" t="s">
        <v>71</v>
      </c>
      <c r="L5095">
        <v>12</v>
      </c>
      <c r="M5095" s="5">
        <v>61.31</v>
      </c>
      <c r="N5095" s="5">
        <f t="shared" si="79"/>
        <v>735.72</v>
      </c>
      <c r="O5095" s="5">
        <v>16.523432507549821</v>
      </c>
      <c r="P5095" s="5">
        <f>tb_vendas[[#This Row],[Quantidade]]*tb_vendas[[#This Row],[Custo Unitário]]</f>
        <v>198.28119009059785</v>
      </c>
      <c r="Q5095" s="5">
        <f>tb_vendas[[#This Row],[Valor Total]]-tb_vendas[[#This Row],[Custo Total]]</f>
        <v>537.43880990940215</v>
      </c>
      <c r="R5095" s="2">
        <v>5</v>
      </c>
      <c r="S5095" s="3">
        <v>10</v>
      </c>
      <c r="T5095" t="s">
        <v>81</v>
      </c>
      <c r="U5095" t="s">
        <v>85</v>
      </c>
    </row>
    <row r="5096" spans="1:21" x14ac:dyDescent="0.3">
      <c r="A5096" s="3" t="s">
        <v>5180</v>
      </c>
      <c r="B5096" s="1">
        <v>45563</v>
      </c>
      <c r="C5096" s="7" t="str">
        <f>TEXT(tb_vendas[[#This Row],[Data do Pedido]],"aaaa-mm")</f>
        <v>2024-09</v>
      </c>
      <c r="D5096" s="1" t="s">
        <v>6592</v>
      </c>
      <c r="E5096" t="s">
        <v>19</v>
      </c>
      <c r="F5096" t="s">
        <v>34</v>
      </c>
      <c r="G5096" t="s">
        <v>40</v>
      </c>
      <c r="H5096" t="s">
        <v>46</v>
      </c>
      <c r="I5096" t="s">
        <v>49</v>
      </c>
      <c r="J5096" t="s">
        <v>65</v>
      </c>
      <c r="K5096" t="s">
        <v>74</v>
      </c>
      <c r="L5096">
        <v>72</v>
      </c>
      <c r="M5096" s="5">
        <v>87.28</v>
      </c>
      <c r="N5096" s="5">
        <f t="shared" si="79"/>
        <v>6284.16</v>
      </c>
      <c r="O5096" s="5">
        <v>31.133096066873144</v>
      </c>
      <c r="P5096" s="5">
        <f>tb_vendas[[#This Row],[Quantidade]]*tb_vendas[[#This Row],[Custo Unitário]]</f>
        <v>2241.5829168148662</v>
      </c>
      <c r="Q5096" s="5">
        <f>tb_vendas[[#This Row],[Valor Total]]-tb_vendas[[#This Row],[Custo Total]]</f>
        <v>4042.5770831851337</v>
      </c>
      <c r="R5096" s="2">
        <v>6</v>
      </c>
      <c r="S5096" s="3">
        <v>5</v>
      </c>
      <c r="T5096" t="s">
        <v>80</v>
      </c>
      <c r="U5096" t="s">
        <v>85</v>
      </c>
    </row>
    <row r="5097" spans="1:21" x14ac:dyDescent="0.3">
      <c r="A5097" s="3" t="s">
        <v>5181</v>
      </c>
      <c r="B5097" s="1">
        <v>45563</v>
      </c>
      <c r="C5097" s="7" t="str">
        <f>TEXT(tb_vendas[[#This Row],[Data do Pedido]],"aaaa-mm")</f>
        <v>2024-09</v>
      </c>
      <c r="D5097" s="1" t="s">
        <v>6589</v>
      </c>
      <c r="E5097" t="s">
        <v>19</v>
      </c>
      <c r="F5097" t="s">
        <v>34</v>
      </c>
      <c r="G5097" t="s">
        <v>40</v>
      </c>
      <c r="H5097" t="s">
        <v>46</v>
      </c>
      <c r="I5097" t="s">
        <v>48</v>
      </c>
      <c r="J5097" t="s">
        <v>64</v>
      </c>
      <c r="K5097" t="s">
        <v>75</v>
      </c>
      <c r="L5097">
        <v>71</v>
      </c>
      <c r="M5097" s="5">
        <v>45.74</v>
      </c>
      <c r="N5097" s="5">
        <f t="shared" si="79"/>
        <v>3247.54</v>
      </c>
      <c r="O5097" s="5">
        <v>21.089157769845976</v>
      </c>
      <c r="P5097" s="5">
        <f>tb_vendas[[#This Row],[Quantidade]]*tb_vendas[[#This Row],[Custo Unitário]]</f>
        <v>1497.3302016590642</v>
      </c>
      <c r="Q5097" s="5">
        <f>tb_vendas[[#This Row],[Valor Total]]-tb_vendas[[#This Row],[Custo Total]]</f>
        <v>1750.2097983409358</v>
      </c>
      <c r="R5097" s="2">
        <v>8</v>
      </c>
      <c r="S5097" s="3">
        <v>2</v>
      </c>
      <c r="T5097" t="s">
        <v>81</v>
      </c>
      <c r="U5097" t="s">
        <v>85</v>
      </c>
    </row>
    <row r="5098" spans="1:21" x14ac:dyDescent="0.3">
      <c r="A5098" s="3" t="s">
        <v>5182</v>
      </c>
      <c r="B5098" s="1">
        <v>45563</v>
      </c>
      <c r="C5098" s="7" t="str">
        <f>TEXT(tb_vendas[[#This Row],[Data do Pedido]],"aaaa-mm")</f>
        <v>2024-09</v>
      </c>
      <c r="D5098" s="1" t="s">
        <v>6591</v>
      </c>
      <c r="E5098" t="s">
        <v>19</v>
      </c>
      <c r="F5098" t="s">
        <v>26</v>
      </c>
      <c r="G5098" t="s">
        <v>41</v>
      </c>
      <c r="H5098" t="s">
        <v>45</v>
      </c>
      <c r="I5098" t="s">
        <v>60</v>
      </c>
      <c r="J5098" t="s">
        <v>69</v>
      </c>
      <c r="K5098" t="s">
        <v>77</v>
      </c>
      <c r="L5098">
        <v>85</v>
      </c>
      <c r="M5098" s="5">
        <v>99.44</v>
      </c>
      <c r="N5098" s="5">
        <f t="shared" si="79"/>
        <v>8452.4</v>
      </c>
      <c r="O5098" s="5">
        <v>40.182629362780929</v>
      </c>
      <c r="P5098" s="5">
        <f>tb_vendas[[#This Row],[Quantidade]]*tb_vendas[[#This Row],[Custo Unitário]]</f>
        <v>3415.523495836379</v>
      </c>
      <c r="Q5098" s="5">
        <f>tb_vendas[[#This Row],[Valor Total]]-tb_vendas[[#This Row],[Custo Total]]</f>
        <v>5036.8765041636207</v>
      </c>
      <c r="R5098" s="2">
        <v>2</v>
      </c>
      <c r="S5098" s="3">
        <v>10</v>
      </c>
      <c r="T5098" t="s">
        <v>81</v>
      </c>
      <c r="U5098" t="s">
        <v>82</v>
      </c>
    </row>
    <row r="5099" spans="1:21" x14ac:dyDescent="0.3">
      <c r="A5099" s="3" t="s">
        <v>5183</v>
      </c>
      <c r="B5099" s="1">
        <v>45563</v>
      </c>
      <c r="C5099" s="7" t="str">
        <f>TEXT(tb_vendas[[#This Row],[Data do Pedido]],"aaaa-mm")</f>
        <v>2024-09</v>
      </c>
      <c r="D5099" s="1" t="s">
        <v>6588</v>
      </c>
      <c r="E5099" t="s">
        <v>17</v>
      </c>
      <c r="F5099" t="s">
        <v>38</v>
      </c>
      <c r="G5099" t="s">
        <v>39</v>
      </c>
      <c r="H5099" t="s">
        <v>45</v>
      </c>
      <c r="I5099" t="s">
        <v>62</v>
      </c>
      <c r="J5099" t="s">
        <v>70</v>
      </c>
      <c r="K5099" t="s">
        <v>73</v>
      </c>
      <c r="L5099">
        <v>92</v>
      </c>
      <c r="M5099" s="5">
        <v>71.92</v>
      </c>
      <c r="N5099" s="5">
        <f t="shared" si="79"/>
        <v>6616.64</v>
      </c>
      <c r="O5099" s="5">
        <v>32.454002061444889</v>
      </c>
      <c r="P5099" s="5">
        <f>tb_vendas[[#This Row],[Quantidade]]*tb_vendas[[#This Row],[Custo Unitário]]</f>
        <v>2985.7681896529298</v>
      </c>
      <c r="Q5099" s="5">
        <f>tb_vendas[[#This Row],[Valor Total]]-tb_vendas[[#This Row],[Custo Total]]</f>
        <v>3630.8718103470706</v>
      </c>
      <c r="R5099" s="2">
        <v>3</v>
      </c>
      <c r="S5099" s="3">
        <v>0</v>
      </c>
      <c r="T5099" t="s">
        <v>79</v>
      </c>
      <c r="U5099" t="s">
        <v>82</v>
      </c>
    </row>
    <row r="5100" spans="1:21" x14ac:dyDescent="0.3">
      <c r="A5100" s="3" t="s">
        <v>5184</v>
      </c>
      <c r="B5100" s="1">
        <v>45563</v>
      </c>
      <c r="C5100" s="7" t="str">
        <f>TEXT(tb_vendas[[#This Row],[Data do Pedido]],"aaaa-mm")</f>
        <v>2024-09</v>
      </c>
      <c r="D5100" s="1" t="s">
        <v>6593</v>
      </c>
      <c r="E5100" t="s">
        <v>16</v>
      </c>
      <c r="F5100" t="s">
        <v>34</v>
      </c>
      <c r="G5100" t="s">
        <v>40</v>
      </c>
      <c r="H5100" t="s">
        <v>46</v>
      </c>
      <c r="I5100" t="s">
        <v>51</v>
      </c>
      <c r="J5100" t="s">
        <v>65</v>
      </c>
      <c r="K5100" t="s">
        <v>75</v>
      </c>
      <c r="L5100">
        <v>71</v>
      </c>
      <c r="M5100" s="5">
        <v>14.98</v>
      </c>
      <c r="N5100" s="5">
        <f t="shared" si="79"/>
        <v>1063.58</v>
      </c>
      <c r="O5100" s="5">
        <v>5.4091089177584033</v>
      </c>
      <c r="P5100" s="5">
        <f>tb_vendas[[#This Row],[Quantidade]]*tb_vendas[[#This Row],[Custo Unitário]]</f>
        <v>384.04673316084666</v>
      </c>
      <c r="Q5100" s="5">
        <f>tb_vendas[[#This Row],[Valor Total]]-tb_vendas[[#This Row],[Custo Total]]</f>
        <v>679.53326683915327</v>
      </c>
      <c r="R5100" s="2">
        <v>5</v>
      </c>
      <c r="S5100" s="3">
        <v>6</v>
      </c>
      <c r="T5100" t="s">
        <v>81</v>
      </c>
      <c r="U5100" t="s">
        <v>82</v>
      </c>
    </row>
    <row r="5101" spans="1:21" x14ac:dyDescent="0.3">
      <c r="A5101" s="3" t="s">
        <v>5185</v>
      </c>
      <c r="B5101" s="1">
        <v>45564</v>
      </c>
      <c r="C5101" s="7" t="str">
        <f>TEXT(tb_vendas[[#This Row],[Data do Pedido]],"aaaa-mm")</f>
        <v>2024-09</v>
      </c>
      <c r="D5101" s="1" t="s">
        <v>6593</v>
      </c>
      <c r="E5101" t="s">
        <v>21</v>
      </c>
      <c r="F5101" t="s">
        <v>29</v>
      </c>
      <c r="G5101" t="s">
        <v>43</v>
      </c>
      <c r="H5101" t="s">
        <v>45</v>
      </c>
      <c r="I5101" t="s">
        <v>51</v>
      </c>
      <c r="J5101" t="s">
        <v>65</v>
      </c>
      <c r="K5101" t="s">
        <v>72</v>
      </c>
      <c r="L5101">
        <v>23</v>
      </c>
      <c r="M5101" s="5">
        <v>73.760000000000005</v>
      </c>
      <c r="N5101" s="5">
        <f t="shared" si="79"/>
        <v>1696.48</v>
      </c>
      <c r="O5101" s="5">
        <v>20.80375484921116</v>
      </c>
      <c r="P5101" s="5">
        <f>tb_vendas[[#This Row],[Quantidade]]*tb_vendas[[#This Row],[Custo Unitário]]</f>
        <v>478.48636153185669</v>
      </c>
      <c r="Q5101" s="5">
        <f>tb_vendas[[#This Row],[Valor Total]]-tb_vendas[[#This Row],[Custo Total]]</f>
        <v>1217.9936384681432</v>
      </c>
      <c r="R5101" s="2">
        <v>2</v>
      </c>
      <c r="S5101" s="3">
        <v>0</v>
      </c>
      <c r="T5101" t="s">
        <v>79</v>
      </c>
      <c r="U5101" t="s">
        <v>82</v>
      </c>
    </row>
    <row r="5102" spans="1:21" x14ac:dyDescent="0.3">
      <c r="A5102" s="3" t="s">
        <v>5186</v>
      </c>
      <c r="B5102" s="1">
        <v>45564</v>
      </c>
      <c r="C5102" s="7" t="str">
        <f>TEXT(tb_vendas[[#This Row],[Data do Pedido]],"aaaa-mm")</f>
        <v>2024-09</v>
      </c>
      <c r="D5102" s="1" t="s">
        <v>6592</v>
      </c>
      <c r="E5102" t="s">
        <v>19</v>
      </c>
      <c r="F5102" t="s">
        <v>35</v>
      </c>
      <c r="G5102" t="s">
        <v>44</v>
      </c>
      <c r="H5102" t="s">
        <v>46</v>
      </c>
      <c r="I5102" t="s">
        <v>47</v>
      </c>
      <c r="J5102" t="s">
        <v>63</v>
      </c>
      <c r="K5102" t="s">
        <v>72</v>
      </c>
      <c r="L5102">
        <v>90</v>
      </c>
      <c r="M5102" s="5">
        <v>60.85</v>
      </c>
      <c r="N5102" s="5">
        <f t="shared" si="79"/>
        <v>5476.5</v>
      </c>
      <c r="O5102" s="5">
        <v>27.974377019878851</v>
      </c>
      <c r="P5102" s="5">
        <f>tb_vendas[[#This Row],[Quantidade]]*tb_vendas[[#This Row],[Custo Unitário]]</f>
        <v>2517.6939317890965</v>
      </c>
      <c r="Q5102" s="5">
        <f>tb_vendas[[#This Row],[Valor Total]]-tb_vendas[[#This Row],[Custo Total]]</f>
        <v>2958.8060682109035</v>
      </c>
      <c r="R5102" s="2">
        <v>7</v>
      </c>
      <c r="S5102" s="3">
        <v>7</v>
      </c>
      <c r="T5102" t="s">
        <v>80</v>
      </c>
      <c r="U5102" t="s">
        <v>83</v>
      </c>
    </row>
    <row r="5103" spans="1:21" x14ac:dyDescent="0.3">
      <c r="A5103" s="3" t="s">
        <v>5187</v>
      </c>
      <c r="B5103" s="1">
        <v>45564</v>
      </c>
      <c r="C5103" s="7" t="str">
        <f>TEXT(tb_vendas[[#This Row],[Data do Pedido]],"aaaa-mm")</f>
        <v>2024-09</v>
      </c>
      <c r="D5103" s="1" t="s">
        <v>6589</v>
      </c>
      <c r="E5103" t="s">
        <v>17</v>
      </c>
      <c r="F5103" t="s">
        <v>28</v>
      </c>
      <c r="G5103" t="s">
        <v>43</v>
      </c>
      <c r="H5103" t="s">
        <v>45</v>
      </c>
      <c r="I5103" t="s">
        <v>57</v>
      </c>
      <c r="J5103" t="s">
        <v>66</v>
      </c>
      <c r="K5103" t="s">
        <v>77</v>
      </c>
      <c r="L5103">
        <v>65</v>
      </c>
      <c r="M5103" s="5">
        <v>78.819999999999993</v>
      </c>
      <c r="N5103" s="5">
        <f t="shared" si="79"/>
        <v>5123.2999999999993</v>
      </c>
      <c r="O5103" s="5">
        <v>48.693494297488662</v>
      </c>
      <c r="P5103" s="5">
        <f>tb_vendas[[#This Row],[Quantidade]]*tb_vendas[[#This Row],[Custo Unitário]]</f>
        <v>3165.0771293367629</v>
      </c>
      <c r="Q5103" s="5">
        <f>tb_vendas[[#This Row],[Valor Total]]-tb_vendas[[#This Row],[Custo Total]]</f>
        <v>1958.2228706632363</v>
      </c>
      <c r="R5103" s="2">
        <v>3</v>
      </c>
      <c r="S5103" s="3">
        <v>6</v>
      </c>
      <c r="T5103" t="s">
        <v>80</v>
      </c>
      <c r="U5103" t="s">
        <v>83</v>
      </c>
    </row>
    <row r="5104" spans="1:21" x14ac:dyDescent="0.3">
      <c r="A5104" s="3" t="s">
        <v>5188</v>
      </c>
      <c r="B5104" s="1">
        <v>45564</v>
      </c>
      <c r="C5104" s="7" t="str">
        <f>TEXT(tb_vendas[[#This Row],[Data do Pedido]],"aaaa-mm")</f>
        <v>2024-09</v>
      </c>
      <c r="D5104" s="1" t="s">
        <v>6591</v>
      </c>
      <c r="E5104" t="s">
        <v>20</v>
      </c>
      <c r="F5104" t="s">
        <v>27</v>
      </c>
      <c r="G5104" t="s">
        <v>42</v>
      </c>
      <c r="H5104" t="s">
        <v>46</v>
      </c>
      <c r="I5104" t="s">
        <v>49</v>
      </c>
      <c r="J5104" t="s">
        <v>65</v>
      </c>
      <c r="K5104" t="s">
        <v>73</v>
      </c>
      <c r="L5104">
        <v>87</v>
      </c>
      <c r="M5104" s="5">
        <v>48.53</v>
      </c>
      <c r="N5104" s="5">
        <f t="shared" si="79"/>
        <v>4222.1099999999997</v>
      </c>
      <c r="O5104" s="5">
        <v>13.605754484407955</v>
      </c>
      <c r="P5104" s="5">
        <f>tb_vendas[[#This Row],[Quantidade]]*tb_vendas[[#This Row],[Custo Unitário]]</f>
        <v>1183.7006401434921</v>
      </c>
      <c r="Q5104" s="5">
        <f>tb_vendas[[#This Row],[Valor Total]]-tb_vendas[[#This Row],[Custo Total]]</f>
        <v>3038.4093598565078</v>
      </c>
      <c r="R5104" s="2">
        <v>10</v>
      </c>
      <c r="S5104" s="3">
        <v>6</v>
      </c>
      <c r="T5104" t="s">
        <v>81</v>
      </c>
      <c r="U5104" t="s">
        <v>82</v>
      </c>
    </row>
    <row r="5105" spans="1:21" x14ac:dyDescent="0.3">
      <c r="A5105" s="3" t="s">
        <v>5189</v>
      </c>
      <c r="B5105" s="1">
        <v>45564</v>
      </c>
      <c r="C5105" s="7" t="str">
        <f>TEXT(tb_vendas[[#This Row],[Data do Pedido]],"aaaa-mm")</f>
        <v>2024-09</v>
      </c>
      <c r="D5105" s="1" t="s">
        <v>6593</v>
      </c>
      <c r="E5105" t="s">
        <v>18</v>
      </c>
      <c r="F5105" t="s">
        <v>24</v>
      </c>
      <c r="G5105" t="s">
        <v>39</v>
      </c>
      <c r="H5105" t="s">
        <v>45</v>
      </c>
      <c r="I5105" t="s">
        <v>54</v>
      </c>
      <c r="J5105" t="s">
        <v>68</v>
      </c>
      <c r="K5105" t="s">
        <v>78</v>
      </c>
      <c r="L5105">
        <v>78</v>
      </c>
      <c r="M5105" s="5">
        <v>79.89</v>
      </c>
      <c r="N5105" s="5">
        <f t="shared" si="79"/>
        <v>6231.42</v>
      </c>
      <c r="O5105" s="5">
        <v>23.964587305038517</v>
      </c>
      <c r="P5105" s="5">
        <f>tb_vendas[[#This Row],[Quantidade]]*tb_vendas[[#This Row],[Custo Unitário]]</f>
        <v>1869.2378097930043</v>
      </c>
      <c r="Q5105" s="5">
        <f>tb_vendas[[#This Row],[Valor Total]]-tb_vendas[[#This Row],[Custo Total]]</f>
        <v>4362.182190206996</v>
      </c>
      <c r="R5105" s="2">
        <v>1</v>
      </c>
      <c r="S5105" s="3">
        <v>9</v>
      </c>
      <c r="T5105" t="s">
        <v>80</v>
      </c>
      <c r="U5105" t="s">
        <v>82</v>
      </c>
    </row>
    <row r="5106" spans="1:21" x14ac:dyDescent="0.3">
      <c r="A5106" s="3" t="s">
        <v>5190</v>
      </c>
      <c r="B5106" s="1">
        <v>45564</v>
      </c>
      <c r="C5106" s="7" t="str">
        <f>TEXT(tb_vendas[[#This Row],[Data do Pedido]],"aaaa-mm")</f>
        <v>2024-09</v>
      </c>
      <c r="D5106" s="1" t="s">
        <v>6592</v>
      </c>
      <c r="E5106" t="s">
        <v>20</v>
      </c>
      <c r="F5106" t="s">
        <v>29</v>
      </c>
      <c r="G5106" t="s">
        <v>43</v>
      </c>
      <c r="H5106" t="s">
        <v>45</v>
      </c>
      <c r="I5106" t="s">
        <v>58</v>
      </c>
      <c r="J5106" t="s">
        <v>64</v>
      </c>
      <c r="K5106" t="s">
        <v>76</v>
      </c>
      <c r="L5106">
        <v>73</v>
      </c>
      <c r="M5106" s="5">
        <v>72.14</v>
      </c>
      <c r="N5106" s="5">
        <f t="shared" si="79"/>
        <v>5266.22</v>
      </c>
      <c r="O5106" s="5">
        <v>18.368247580432083</v>
      </c>
      <c r="P5106" s="5">
        <f>tb_vendas[[#This Row],[Quantidade]]*tb_vendas[[#This Row],[Custo Unitário]]</f>
        <v>1340.882073371542</v>
      </c>
      <c r="Q5106" s="5">
        <f>tb_vendas[[#This Row],[Valor Total]]-tb_vendas[[#This Row],[Custo Total]]</f>
        <v>3925.3379266284583</v>
      </c>
      <c r="R5106" s="2">
        <v>4</v>
      </c>
      <c r="S5106" s="3">
        <v>1</v>
      </c>
      <c r="T5106" t="s">
        <v>81</v>
      </c>
      <c r="U5106" t="s">
        <v>85</v>
      </c>
    </row>
    <row r="5107" spans="1:21" x14ac:dyDescent="0.3">
      <c r="A5107" s="3" t="s">
        <v>5191</v>
      </c>
      <c r="B5107" s="1">
        <v>45564</v>
      </c>
      <c r="C5107" s="7" t="str">
        <f>TEXT(tb_vendas[[#This Row],[Data do Pedido]],"aaaa-mm")</f>
        <v>2024-09</v>
      </c>
      <c r="D5107" s="1" t="s">
        <v>6593</v>
      </c>
      <c r="E5107" t="s">
        <v>18</v>
      </c>
      <c r="F5107" t="s">
        <v>29</v>
      </c>
      <c r="G5107" t="s">
        <v>43</v>
      </c>
      <c r="H5107" t="s">
        <v>45</v>
      </c>
      <c r="I5107" t="s">
        <v>61</v>
      </c>
      <c r="J5107" t="s">
        <v>68</v>
      </c>
      <c r="K5107" t="s">
        <v>72</v>
      </c>
      <c r="L5107">
        <v>95</v>
      </c>
      <c r="M5107" s="5">
        <v>41.29</v>
      </c>
      <c r="N5107" s="5">
        <f t="shared" si="79"/>
        <v>3922.5499999999997</v>
      </c>
      <c r="O5107" s="5">
        <v>12.507953594767248</v>
      </c>
      <c r="P5107" s="5">
        <f>tb_vendas[[#This Row],[Quantidade]]*tb_vendas[[#This Row],[Custo Unitário]]</f>
        <v>1188.2555915028886</v>
      </c>
      <c r="Q5107" s="5">
        <f>tb_vendas[[#This Row],[Valor Total]]-tb_vendas[[#This Row],[Custo Total]]</f>
        <v>2734.2944084971114</v>
      </c>
      <c r="R5107" s="2">
        <v>2</v>
      </c>
      <c r="S5107" s="3">
        <v>9</v>
      </c>
      <c r="T5107" t="s">
        <v>80</v>
      </c>
      <c r="U5107" t="s">
        <v>85</v>
      </c>
    </row>
    <row r="5108" spans="1:21" x14ac:dyDescent="0.3">
      <c r="A5108" s="3" t="s">
        <v>5192</v>
      </c>
      <c r="B5108" s="1">
        <v>45565</v>
      </c>
      <c r="C5108" s="7" t="str">
        <f>TEXT(tb_vendas[[#This Row],[Data do Pedido]],"aaaa-mm")</f>
        <v>2024-09</v>
      </c>
      <c r="D5108" s="1" t="s">
        <v>6588</v>
      </c>
      <c r="E5108" t="s">
        <v>23</v>
      </c>
      <c r="F5108" t="s">
        <v>37</v>
      </c>
      <c r="G5108" t="s">
        <v>41</v>
      </c>
      <c r="H5108" t="s">
        <v>45</v>
      </c>
      <c r="I5108" t="s">
        <v>53</v>
      </c>
      <c r="J5108" t="s">
        <v>67</v>
      </c>
      <c r="K5108" t="s">
        <v>77</v>
      </c>
      <c r="L5108">
        <v>82</v>
      </c>
      <c r="M5108" s="5">
        <v>52.74</v>
      </c>
      <c r="N5108" s="5">
        <f t="shared" si="79"/>
        <v>4324.68</v>
      </c>
      <c r="O5108" s="5">
        <v>13.805053214931698</v>
      </c>
      <c r="P5108" s="5">
        <f>tb_vendas[[#This Row],[Quantidade]]*tb_vendas[[#This Row],[Custo Unitário]]</f>
        <v>1132.0143636243993</v>
      </c>
      <c r="Q5108" s="5">
        <f>tb_vendas[[#This Row],[Valor Total]]-tb_vendas[[#This Row],[Custo Total]]</f>
        <v>3192.665636375601</v>
      </c>
      <c r="R5108" s="2">
        <v>1</v>
      </c>
      <c r="S5108" s="3">
        <v>5</v>
      </c>
      <c r="T5108" t="s">
        <v>81</v>
      </c>
      <c r="U5108" t="s">
        <v>83</v>
      </c>
    </row>
    <row r="5109" spans="1:21" x14ac:dyDescent="0.3">
      <c r="A5109" s="3" t="s">
        <v>5193</v>
      </c>
      <c r="B5109" s="1">
        <v>45565</v>
      </c>
      <c r="C5109" s="7" t="str">
        <f>TEXT(tb_vendas[[#This Row],[Data do Pedido]],"aaaa-mm")</f>
        <v>2024-09</v>
      </c>
      <c r="D5109" s="1" t="s">
        <v>6589</v>
      </c>
      <c r="E5109" t="s">
        <v>21</v>
      </c>
      <c r="F5109" t="s">
        <v>34</v>
      </c>
      <c r="G5109" t="s">
        <v>40</v>
      </c>
      <c r="H5109" t="s">
        <v>46</v>
      </c>
      <c r="I5109" t="s">
        <v>55</v>
      </c>
      <c r="J5109" t="s">
        <v>69</v>
      </c>
      <c r="K5109" t="s">
        <v>77</v>
      </c>
      <c r="L5109">
        <v>43</v>
      </c>
      <c r="M5109" s="5">
        <v>39.979999999999997</v>
      </c>
      <c r="N5109" s="5">
        <f t="shared" si="79"/>
        <v>1719.1399999999999</v>
      </c>
      <c r="O5109" s="5">
        <v>10.995216568606491</v>
      </c>
      <c r="P5109" s="5">
        <f>tb_vendas[[#This Row],[Quantidade]]*tb_vendas[[#This Row],[Custo Unitário]]</f>
        <v>472.79431245007913</v>
      </c>
      <c r="Q5109" s="5">
        <f>tb_vendas[[#This Row],[Valor Total]]-tb_vendas[[#This Row],[Custo Total]]</f>
        <v>1246.3456875499207</v>
      </c>
      <c r="R5109" s="2">
        <v>9</v>
      </c>
      <c r="S5109" s="3">
        <v>5</v>
      </c>
      <c r="T5109" t="s">
        <v>79</v>
      </c>
      <c r="U5109" t="s">
        <v>83</v>
      </c>
    </row>
    <row r="5110" spans="1:21" x14ac:dyDescent="0.3">
      <c r="A5110" s="3" t="s">
        <v>5194</v>
      </c>
      <c r="B5110" s="1">
        <v>45565</v>
      </c>
      <c r="C5110" s="7" t="str">
        <f>TEXT(tb_vendas[[#This Row],[Data do Pedido]],"aaaa-mm")</f>
        <v>2024-09</v>
      </c>
      <c r="D5110" s="1" t="s">
        <v>6588</v>
      </c>
      <c r="E5110" t="s">
        <v>22</v>
      </c>
      <c r="F5110" t="s">
        <v>31</v>
      </c>
      <c r="G5110" t="s">
        <v>40</v>
      </c>
      <c r="H5110" t="s">
        <v>46</v>
      </c>
      <c r="I5110" t="s">
        <v>47</v>
      </c>
      <c r="J5110" t="s">
        <v>63</v>
      </c>
      <c r="K5110" t="s">
        <v>71</v>
      </c>
      <c r="L5110">
        <v>34</v>
      </c>
      <c r="M5110" s="5">
        <v>49.21</v>
      </c>
      <c r="N5110" s="5">
        <f t="shared" si="79"/>
        <v>1673.14</v>
      </c>
      <c r="O5110" s="5">
        <v>13.666083905366269</v>
      </c>
      <c r="P5110" s="5">
        <f>tb_vendas[[#This Row],[Quantidade]]*tb_vendas[[#This Row],[Custo Unitário]]</f>
        <v>464.64685278245315</v>
      </c>
      <c r="Q5110" s="5">
        <f>tb_vendas[[#This Row],[Valor Total]]-tb_vendas[[#This Row],[Custo Total]]</f>
        <v>1208.4931472175469</v>
      </c>
      <c r="R5110" s="2">
        <v>3</v>
      </c>
      <c r="S5110" s="3">
        <v>3</v>
      </c>
      <c r="T5110" t="s">
        <v>81</v>
      </c>
      <c r="U5110" t="s">
        <v>83</v>
      </c>
    </row>
    <row r="5111" spans="1:21" x14ac:dyDescent="0.3">
      <c r="A5111" s="3" t="s">
        <v>5195</v>
      </c>
      <c r="B5111" s="1">
        <v>45565</v>
      </c>
      <c r="C5111" s="7" t="str">
        <f>TEXT(tb_vendas[[#This Row],[Data do Pedido]],"aaaa-mm")</f>
        <v>2024-09</v>
      </c>
      <c r="D5111" s="1" t="s">
        <v>6590</v>
      </c>
      <c r="E5111" t="s">
        <v>20</v>
      </c>
      <c r="F5111" t="s">
        <v>27</v>
      </c>
      <c r="G5111" t="s">
        <v>42</v>
      </c>
      <c r="H5111" t="s">
        <v>46</v>
      </c>
      <c r="I5111" t="s">
        <v>56</v>
      </c>
      <c r="J5111" t="s">
        <v>63</v>
      </c>
      <c r="K5111" t="s">
        <v>75</v>
      </c>
      <c r="L5111">
        <v>78</v>
      </c>
      <c r="M5111" s="5">
        <v>99.79</v>
      </c>
      <c r="N5111" s="5">
        <f t="shared" si="79"/>
        <v>7783.6200000000008</v>
      </c>
      <c r="O5111" s="5">
        <v>56.617124419950791</v>
      </c>
      <c r="P5111" s="5">
        <f>tb_vendas[[#This Row],[Quantidade]]*tb_vendas[[#This Row],[Custo Unitário]]</f>
        <v>4416.1357047561614</v>
      </c>
      <c r="Q5111" s="5">
        <f>tb_vendas[[#This Row],[Valor Total]]-tb_vendas[[#This Row],[Custo Total]]</f>
        <v>3367.4842952438394</v>
      </c>
      <c r="R5111" s="2">
        <v>6</v>
      </c>
      <c r="S5111" s="3">
        <v>4</v>
      </c>
      <c r="T5111" t="s">
        <v>80</v>
      </c>
      <c r="U5111" t="s">
        <v>82</v>
      </c>
    </row>
    <row r="5112" spans="1:21" x14ac:dyDescent="0.3">
      <c r="A5112" s="3" t="s">
        <v>5196</v>
      </c>
      <c r="B5112" s="1">
        <v>45565</v>
      </c>
      <c r="C5112" s="7" t="str">
        <f>TEXT(tb_vendas[[#This Row],[Data do Pedido]],"aaaa-mm")</f>
        <v>2024-09</v>
      </c>
      <c r="D5112" s="1" t="s">
        <v>6592</v>
      </c>
      <c r="E5112" t="s">
        <v>23</v>
      </c>
      <c r="F5112" t="s">
        <v>34</v>
      </c>
      <c r="G5112" t="s">
        <v>40</v>
      </c>
      <c r="H5112" t="s">
        <v>46</v>
      </c>
      <c r="I5112" t="s">
        <v>47</v>
      </c>
      <c r="J5112" t="s">
        <v>63</v>
      </c>
      <c r="K5112" t="s">
        <v>74</v>
      </c>
      <c r="L5112">
        <v>45</v>
      </c>
      <c r="M5112" s="5">
        <v>62.82</v>
      </c>
      <c r="N5112" s="5">
        <f t="shared" si="79"/>
        <v>2826.9</v>
      </c>
      <c r="O5112" s="5">
        <v>23.162472753841708</v>
      </c>
      <c r="P5112" s="5">
        <f>tb_vendas[[#This Row],[Quantidade]]*tb_vendas[[#This Row],[Custo Unitário]]</f>
        <v>1042.3112739228768</v>
      </c>
      <c r="Q5112" s="5">
        <f>tb_vendas[[#This Row],[Valor Total]]-tb_vendas[[#This Row],[Custo Total]]</f>
        <v>1784.5887260771233</v>
      </c>
      <c r="R5112" s="2">
        <v>4</v>
      </c>
      <c r="S5112" s="3">
        <v>4</v>
      </c>
      <c r="T5112" t="s">
        <v>80</v>
      </c>
      <c r="U5112" t="s">
        <v>85</v>
      </c>
    </row>
    <row r="5113" spans="1:21" x14ac:dyDescent="0.3">
      <c r="A5113" s="3" t="s">
        <v>5197</v>
      </c>
      <c r="B5113" s="1">
        <v>45566</v>
      </c>
      <c r="C5113" s="7" t="str">
        <f>TEXT(tb_vendas[[#This Row],[Data do Pedido]],"aaaa-mm")</f>
        <v>2024-10</v>
      </c>
      <c r="D5113" s="1" t="s">
        <v>6592</v>
      </c>
      <c r="E5113" t="s">
        <v>17</v>
      </c>
      <c r="F5113" t="s">
        <v>28</v>
      </c>
      <c r="G5113" t="s">
        <v>43</v>
      </c>
      <c r="H5113" t="s">
        <v>45</v>
      </c>
      <c r="I5113" t="s">
        <v>57</v>
      </c>
      <c r="J5113" t="s">
        <v>66</v>
      </c>
      <c r="K5113" t="s">
        <v>78</v>
      </c>
      <c r="L5113">
        <v>30</v>
      </c>
      <c r="M5113" s="5">
        <v>69.03</v>
      </c>
      <c r="N5113" s="5">
        <f t="shared" si="79"/>
        <v>2070.9</v>
      </c>
      <c r="O5113" s="5">
        <v>29.478409609192649</v>
      </c>
      <c r="P5113" s="5">
        <f>tb_vendas[[#This Row],[Quantidade]]*tb_vendas[[#This Row],[Custo Unitário]]</f>
        <v>884.35228827577953</v>
      </c>
      <c r="Q5113" s="5">
        <f>tb_vendas[[#This Row],[Valor Total]]-tb_vendas[[#This Row],[Custo Total]]</f>
        <v>1186.5477117242206</v>
      </c>
      <c r="R5113" s="2">
        <v>6</v>
      </c>
      <c r="S5113" s="3">
        <v>4</v>
      </c>
      <c r="T5113" t="s">
        <v>81</v>
      </c>
      <c r="U5113" t="s">
        <v>83</v>
      </c>
    </row>
    <row r="5114" spans="1:21" x14ac:dyDescent="0.3">
      <c r="A5114" s="3" t="s">
        <v>5198</v>
      </c>
      <c r="B5114" s="1">
        <v>45566</v>
      </c>
      <c r="C5114" s="7" t="str">
        <f>TEXT(tb_vendas[[#This Row],[Data do Pedido]],"aaaa-mm")</f>
        <v>2024-10</v>
      </c>
      <c r="D5114" s="1" t="s">
        <v>6588</v>
      </c>
      <c r="E5114" t="s">
        <v>21</v>
      </c>
      <c r="F5114" t="s">
        <v>24</v>
      </c>
      <c r="G5114" t="s">
        <v>39</v>
      </c>
      <c r="H5114" t="s">
        <v>45</v>
      </c>
      <c r="I5114" t="s">
        <v>58</v>
      </c>
      <c r="J5114" t="s">
        <v>64</v>
      </c>
      <c r="K5114" t="s">
        <v>73</v>
      </c>
      <c r="L5114">
        <v>83</v>
      </c>
      <c r="M5114" s="5">
        <v>77.180000000000007</v>
      </c>
      <c r="N5114" s="5">
        <f t="shared" si="79"/>
        <v>6405.9400000000005</v>
      </c>
      <c r="O5114" s="5">
        <v>40.912380696139692</v>
      </c>
      <c r="P5114" s="5">
        <f>tb_vendas[[#This Row],[Quantidade]]*tb_vendas[[#This Row],[Custo Unitário]]</f>
        <v>3395.7275977795944</v>
      </c>
      <c r="Q5114" s="5">
        <f>tb_vendas[[#This Row],[Valor Total]]-tb_vendas[[#This Row],[Custo Total]]</f>
        <v>3010.2124022204061</v>
      </c>
      <c r="R5114" s="2">
        <v>10</v>
      </c>
      <c r="S5114" s="3">
        <v>1</v>
      </c>
      <c r="T5114" t="s">
        <v>80</v>
      </c>
      <c r="U5114" t="s">
        <v>85</v>
      </c>
    </row>
    <row r="5115" spans="1:21" x14ac:dyDescent="0.3">
      <c r="A5115" s="3" t="s">
        <v>5199</v>
      </c>
      <c r="B5115" s="1">
        <v>45566</v>
      </c>
      <c r="C5115" s="7" t="str">
        <f>TEXT(tb_vendas[[#This Row],[Data do Pedido]],"aaaa-mm")</f>
        <v>2024-10</v>
      </c>
      <c r="D5115" s="1" t="s">
        <v>6591</v>
      </c>
      <c r="E5115" t="s">
        <v>18</v>
      </c>
      <c r="F5115" t="s">
        <v>32</v>
      </c>
      <c r="G5115" t="s">
        <v>39</v>
      </c>
      <c r="H5115" t="s">
        <v>45</v>
      </c>
      <c r="I5115" t="s">
        <v>60</v>
      </c>
      <c r="J5115" t="s">
        <v>69</v>
      </c>
      <c r="K5115" t="s">
        <v>76</v>
      </c>
      <c r="L5115">
        <v>87</v>
      </c>
      <c r="M5115" s="5">
        <v>89.89</v>
      </c>
      <c r="N5115" s="5">
        <f t="shared" si="79"/>
        <v>7820.43</v>
      </c>
      <c r="O5115" s="5">
        <v>31.583041525212455</v>
      </c>
      <c r="P5115" s="5">
        <f>tb_vendas[[#This Row],[Quantidade]]*tb_vendas[[#This Row],[Custo Unitário]]</f>
        <v>2747.7246126934833</v>
      </c>
      <c r="Q5115" s="5">
        <f>tb_vendas[[#This Row],[Valor Total]]-tb_vendas[[#This Row],[Custo Total]]</f>
        <v>5072.705387306517</v>
      </c>
      <c r="R5115" s="2">
        <v>9</v>
      </c>
      <c r="S5115" s="3">
        <v>7</v>
      </c>
      <c r="T5115" t="s">
        <v>79</v>
      </c>
      <c r="U5115" t="s">
        <v>82</v>
      </c>
    </row>
    <row r="5116" spans="1:21" x14ac:dyDescent="0.3">
      <c r="A5116" s="3" t="s">
        <v>5200</v>
      </c>
      <c r="B5116" s="1">
        <v>45566</v>
      </c>
      <c r="C5116" s="7" t="str">
        <f>TEXT(tb_vendas[[#This Row],[Data do Pedido]],"aaaa-mm")</f>
        <v>2024-10</v>
      </c>
      <c r="D5116" s="1" t="s">
        <v>6589</v>
      </c>
      <c r="E5116" t="s">
        <v>22</v>
      </c>
      <c r="F5116" t="s">
        <v>35</v>
      </c>
      <c r="G5116" t="s">
        <v>44</v>
      </c>
      <c r="H5116" t="s">
        <v>46</v>
      </c>
      <c r="I5116" t="s">
        <v>48</v>
      </c>
      <c r="J5116" t="s">
        <v>64</v>
      </c>
      <c r="K5116" t="s">
        <v>75</v>
      </c>
      <c r="L5116">
        <v>17</v>
      </c>
      <c r="M5116" s="5">
        <v>15.24</v>
      </c>
      <c r="N5116" s="5">
        <f t="shared" si="79"/>
        <v>259.08</v>
      </c>
      <c r="O5116" s="5">
        <v>6.364791143916058</v>
      </c>
      <c r="P5116" s="5">
        <f>tb_vendas[[#This Row],[Quantidade]]*tb_vendas[[#This Row],[Custo Unitário]]</f>
        <v>108.20144944657298</v>
      </c>
      <c r="Q5116" s="5">
        <f>tb_vendas[[#This Row],[Valor Total]]-tb_vendas[[#This Row],[Custo Total]]</f>
        <v>150.878550553427</v>
      </c>
      <c r="R5116" s="2">
        <v>9</v>
      </c>
      <c r="S5116" s="3">
        <v>2</v>
      </c>
      <c r="T5116" t="s">
        <v>81</v>
      </c>
      <c r="U5116" t="s">
        <v>85</v>
      </c>
    </row>
    <row r="5117" spans="1:21" x14ac:dyDescent="0.3">
      <c r="A5117" s="3" t="s">
        <v>5201</v>
      </c>
      <c r="B5117" s="1">
        <v>45566</v>
      </c>
      <c r="C5117" s="7" t="str">
        <f>TEXT(tb_vendas[[#This Row],[Data do Pedido]],"aaaa-mm")</f>
        <v>2024-10</v>
      </c>
      <c r="D5117" s="1" t="s">
        <v>6589</v>
      </c>
      <c r="E5117" t="s">
        <v>16</v>
      </c>
      <c r="F5117" t="s">
        <v>25</v>
      </c>
      <c r="G5117" t="s">
        <v>40</v>
      </c>
      <c r="H5117" t="s">
        <v>46</v>
      </c>
      <c r="I5117" t="s">
        <v>50</v>
      </c>
      <c r="J5117" t="s">
        <v>66</v>
      </c>
      <c r="K5117" t="s">
        <v>71</v>
      </c>
      <c r="L5117">
        <v>67</v>
      </c>
      <c r="M5117" s="5">
        <v>53.47</v>
      </c>
      <c r="N5117" s="5">
        <f t="shared" si="79"/>
        <v>3582.49</v>
      </c>
      <c r="O5117" s="5">
        <v>37.039313553303188</v>
      </c>
      <c r="P5117" s="5">
        <f>tb_vendas[[#This Row],[Quantidade]]*tb_vendas[[#This Row],[Custo Unitário]]</f>
        <v>2481.6340080713135</v>
      </c>
      <c r="Q5117" s="5">
        <f>tb_vendas[[#This Row],[Valor Total]]-tb_vendas[[#This Row],[Custo Total]]</f>
        <v>1100.8559919286863</v>
      </c>
      <c r="R5117" s="2">
        <v>8</v>
      </c>
      <c r="S5117" s="3">
        <v>10</v>
      </c>
      <c r="T5117" t="s">
        <v>79</v>
      </c>
      <c r="U5117" t="s">
        <v>85</v>
      </c>
    </row>
    <row r="5118" spans="1:21" x14ac:dyDescent="0.3">
      <c r="A5118" s="3" t="s">
        <v>5202</v>
      </c>
      <c r="B5118" s="1">
        <v>45566</v>
      </c>
      <c r="C5118" s="7" t="str">
        <f>TEXT(tb_vendas[[#This Row],[Data do Pedido]],"aaaa-mm")</f>
        <v>2024-10</v>
      </c>
      <c r="D5118" s="1" t="s">
        <v>6588</v>
      </c>
      <c r="E5118" t="s">
        <v>18</v>
      </c>
      <c r="F5118" t="s">
        <v>28</v>
      </c>
      <c r="G5118" t="s">
        <v>43</v>
      </c>
      <c r="H5118" t="s">
        <v>45</v>
      </c>
      <c r="I5118" t="s">
        <v>61</v>
      </c>
      <c r="J5118" t="s">
        <v>68</v>
      </c>
      <c r="K5118" t="s">
        <v>71</v>
      </c>
      <c r="L5118">
        <v>73</v>
      </c>
      <c r="M5118" s="5">
        <v>66.02</v>
      </c>
      <c r="N5118" s="5">
        <f t="shared" si="79"/>
        <v>4819.46</v>
      </c>
      <c r="O5118" s="5">
        <v>51.167453951465781</v>
      </c>
      <c r="P5118" s="5">
        <f>tb_vendas[[#This Row],[Quantidade]]*tb_vendas[[#This Row],[Custo Unitário]]</f>
        <v>3735.224138457002</v>
      </c>
      <c r="Q5118" s="5">
        <f>tb_vendas[[#This Row],[Valor Total]]-tb_vendas[[#This Row],[Custo Total]]</f>
        <v>1084.235861542998</v>
      </c>
      <c r="R5118" s="2">
        <v>1</v>
      </c>
      <c r="S5118" s="3">
        <v>7</v>
      </c>
      <c r="T5118" t="s">
        <v>79</v>
      </c>
      <c r="U5118" t="s">
        <v>84</v>
      </c>
    </row>
    <row r="5119" spans="1:21" x14ac:dyDescent="0.3">
      <c r="A5119" s="3" t="s">
        <v>5203</v>
      </c>
      <c r="B5119" s="1">
        <v>45566</v>
      </c>
      <c r="C5119" s="7" t="str">
        <f>TEXT(tb_vendas[[#This Row],[Data do Pedido]],"aaaa-mm")</f>
        <v>2024-10</v>
      </c>
      <c r="D5119" s="1" t="s">
        <v>6592</v>
      </c>
      <c r="E5119" t="s">
        <v>18</v>
      </c>
      <c r="F5119" t="s">
        <v>24</v>
      </c>
      <c r="G5119" t="s">
        <v>39</v>
      </c>
      <c r="H5119" t="s">
        <v>45</v>
      </c>
      <c r="I5119" t="s">
        <v>51</v>
      </c>
      <c r="J5119" t="s">
        <v>65</v>
      </c>
      <c r="K5119" t="s">
        <v>74</v>
      </c>
      <c r="L5119">
        <v>40</v>
      </c>
      <c r="M5119" s="5">
        <v>57.55</v>
      </c>
      <c r="N5119" s="5">
        <f t="shared" si="79"/>
        <v>2302</v>
      </c>
      <c r="O5119" s="5">
        <v>42.128399565924823</v>
      </c>
      <c r="P5119" s="5">
        <f>tb_vendas[[#This Row],[Quantidade]]*tb_vendas[[#This Row],[Custo Unitário]]</f>
        <v>1685.135982636993</v>
      </c>
      <c r="Q5119" s="5">
        <f>tb_vendas[[#This Row],[Valor Total]]-tb_vendas[[#This Row],[Custo Total]]</f>
        <v>616.86401736300695</v>
      </c>
      <c r="R5119" s="2">
        <v>5</v>
      </c>
      <c r="S5119" s="3">
        <v>3</v>
      </c>
      <c r="T5119" t="s">
        <v>81</v>
      </c>
      <c r="U5119" t="s">
        <v>85</v>
      </c>
    </row>
    <row r="5120" spans="1:21" x14ac:dyDescent="0.3">
      <c r="A5120" s="3" t="s">
        <v>5204</v>
      </c>
      <c r="B5120" s="1">
        <v>45566</v>
      </c>
      <c r="C5120" s="7" t="str">
        <f>TEXT(tb_vendas[[#This Row],[Data do Pedido]],"aaaa-mm")</f>
        <v>2024-10</v>
      </c>
      <c r="D5120" s="1" t="s">
        <v>6588</v>
      </c>
      <c r="E5120" t="s">
        <v>23</v>
      </c>
      <c r="F5120" t="s">
        <v>25</v>
      </c>
      <c r="G5120" t="s">
        <v>40</v>
      </c>
      <c r="H5120" t="s">
        <v>46</v>
      </c>
      <c r="I5120" t="s">
        <v>51</v>
      </c>
      <c r="J5120" t="s">
        <v>65</v>
      </c>
      <c r="K5120" t="s">
        <v>77</v>
      </c>
      <c r="L5120">
        <v>95</v>
      </c>
      <c r="M5120" s="5">
        <v>32.64</v>
      </c>
      <c r="N5120" s="5">
        <f t="shared" si="79"/>
        <v>3100.8</v>
      </c>
      <c r="O5120" s="5">
        <v>31.735793547637236</v>
      </c>
      <c r="P5120" s="5">
        <f>tb_vendas[[#This Row],[Quantidade]]*tb_vendas[[#This Row],[Custo Unitário]]</f>
        <v>3014.9003870255374</v>
      </c>
      <c r="Q5120" s="5">
        <f>tb_vendas[[#This Row],[Valor Total]]-tb_vendas[[#This Row],[Custo Total]]</f>
        <v>85.899612974462798</v>
      </c>
      <c r="R5120" s="2">
        <v>8</v>
      </c>
      <c r="S5120" s="3">
        <v>3</v>
      </c>
      <c r="T5120" t="s">
        <v>80</v>
      </c>
      <c r="U5120" t="s">
        <v>83</v>
      </c>
    </row>
    <row r="5121" spans="1:21" x14ac:dyDescent="0.3">
      <c r="A5121" s="3" t="s">
        <v>5205</v>
      </c>
      <c r="B5121" s="1">
        <v>45566</v>
      </c>
      <c r="C5121" s="7" t="str">
        <f>TEXT(tb_vendas[[#This Row],[Data do Pedido]],"aaaa-mm")</f>
        <v>2024-10</v>
      </c>
      <c r="D5121" s="1" t="s">
        <v>6593</v>
      </c>
      <c r="E5121" t="s">
        <v>18</v>
      </c>
      <c r="F5121" t="s">
        <v>31</v>
      </c>
      <c r="G5121" t="s">
        <v>40</v>
      </c>
      <c r="H5121" t="s">
        <v>46</v>
      </c>
      <c r="I5121" t="s">
        <v>62</v>
      </c>
      <c r="J5121" t="s">
        <v>70</v>
      </c>
      <c r="K5121" t="s">
        <v>76</v>
      </c>
      <c r="L5121">
        <v>14</v>
      </c>
      <c r="M5121" s="5">
        <v>84.48</v>
      </c>
      <c r="N5121" s="5">
        <f t="shared" si="79"/>
        <v>1182.72</v>
      </c>
      <c r="O5121" s="5">
        <v>76.290851178424205</v>
      </c>
      <c r="P5121" s="5">
        <f>tb_vendas[[#This Row],[Quantidade]]*tb_vendas[[#This Row],[Custo Unitário]]</f>
        <v>1068.0719164979389</v>
      </c>
      <c r="Q5121" s="5">
        <f>tb_vendas[[#This Row],[Valor Total]]-tb_vendas[[#This Row],[Custo Total]]</f>
        <v>114.64808350206113</v>
      </c>
      <c r="R5121" s="2">
        <v>7</v>
      </c>
      <c r="S5121" s="3">
        <v>0</v>
      </c>
      <c r="T5121" t="s">
        <v>80</v>
      </c>
      <c r="U5121" t="s">
        <v>85</v>
      </c>
    </row>
    <row r="5122" spans="1:21" x14ac:dyDescent="0.3">
      <c r="A5122" s="3" t="s">
        <v>5206</v>
      </c>
      <c r="B5122" s="1">
        <v>45567</v>
      </c>
      <c r="C5122" s="7" t="str">
        <f>TEXT(tb_vendas[[#This Row],[Data do Pedido]],"aaaa-mm")</f>
        <v>2024-10</v>
      </c>
      <c r="D5122" s="1" t="s">
        <v>6592</v>
      </c>
      <c r="E5122" t="s">
        <v>23</v>
      </c>
      <c r="F5122" t="s">
        <v>34</v>
      </c>
      <c r="G5122" t="s">
        <v>40</v>
      </c>
      <c r="H5122" t="s">
        <v>46</v>
      </c>
      <c r="I5122" t="s">
        <v>58</v>
      </c>
      <c r="J5122" t="s">
        <v>64</v>
      </c>
      <c r="K5122" t="s">
        <v>72</v>
      </c>
      <c r="L5122">
        <v>62</v>
      </c>
      <c r="M5122" s="5">
        <v>57.02</v>
      </c>
      <c r="N5122" s="5">
        <f t="shared" si="79"/>
        <v>3535.2400000000002</v>
      </c>
      <c r="O5122" s="5">
        <v>17.611359823130638</v>
      </c>
      <c r="P5122" s="5">
        <f>tb_vendas[[#This Row],[Quantidade]]*tb_vendas[[#This Row],[Custo Unitário]]</f>
        <v>1091.9043090340995</v>
      </c>
      <c r="Q5122" s="5">
        <f>tb_vendas[[#This Row],[Valor Total]]-tb_vendas[[#This Row],[Custo Total]]</f>
        <v>2443.3356909659005</v>
      </c>
      <c r="R5122" s="2">
        <v>2</v>
      </c>
      <c r="S5122" s="3">
        <v>2</v>
      </c>
      <c r="T5122" t="s">
        <v>80</v>
      </c>
      <c r="U5122" t="s">
        <v>82</v>
      </c>
    </row>
    <row r="5123" spans="1:21" x14ac:dyDescent="0.3">
      <c r="A5123" s="3" t="s">
        <v>5207</v>
      </c>
      <c r="B5123" s="1">
        <v>45567</v>
      </c>
      <c r="C5123" s="7" t="str">
        <f>TEXT(tb_vendas[[#This Row],[Data do Pedido]],"aaaa-mm")</f>
        <v>2024-10</v>
      </c>
      <c r="D5123" s="1" t="s">
        <v>6590</v>
      </c>
      <c r="E5123" t="s">
        <v>21</v>
      </c>
      <c r="F5123" t="s">
        <v>26</v>
      </c>
      <c r="G5123" t="s">
        <v>41</v>
      </c>
      <c r="H5123" t="s">
        <v>45</v>
      </c>
      <c r="I5123" t="s">
        <v>50</v>
      </c>
      <c r="J5123" t="s">
        <v>66</v>
      </c>
      <c r="K5123" t="s">
        <v>77</v>
      </c>
      <c r="L5123">
        <v>68</v>
      </c>
      <c r="M5123" s="5">
        <v>8.1199999999999992</v>
      </c>
      <c r="N5123" s="5">
        <f t="shared" ref="N5123:N5186" si="80">L5123*M5123</f>
        <v>552.16</v>
      </c>
      <c r="O5123" s="5">
        <v>2.9892651803071963</v>
      </c>
      <c r="P5123" s="5">
        <f>tb_vendas[[#This Row],[Quantidade]]*tb_vendas[[#This Row],[Custo Unitário]]</f>
        <v>203.27003226088937</v>
      </c>
      <c r="Q5123" s="5">
        <f>tb_vendas[[#This Row],[Valor Total]]-tb_vendas[[#This Row],[Custo Total]]</f>
        <v>348.8899677391106</v>
      </c>
      <c r="R5123" s="2">
        <v>1</v>
      </c>
      <c r="S5123" s="3">
        <v>8</v>
      </c>
      <c r="T5123" t="s">
        <v>81</v>
      </c>
      <c r="U5123" t="s">
        <v>85</v>
      </c>
    </row>
    <row r="5124" spans="1:21" x14ac:dyDescent="0.3">
      <c r="A5124" s="3" t="s">
        <v>5208</v>
      </c>
      <c r="B5124" s="1">
        <v>45567</v>
      </c>
      <c r="C5124" s="7" t="str">
        <f>TEXT(tb_vendas[[#This Row],[Data do Pedido]],"aaaa-mm")</f>
        <v>2024-10</v>
      </c>
      <c r="D5124" s="1" t="s">
        <v>6588</v>
      </c>
      <c r="E5124" t="s">
        <v>18</v>
      </c>
      <c r="F5124" t="s">
        <v>36</v>
      </c>
      <c r="G5124" t="s">
        <v>39</v>
      </c>
      <c r="H5124" t="s">
        <v>45</v>
      </c>
      <c r="I5124" t="s">
        <v>58</v>
      </c>
      <c r="J5124" t="s">
        <v>64</v>
      </c>
      <c r="K5124" t="s">
        <v>71</v>
      </c>
      <c r="L5124">
        <v>46</v>
      </c>
      <c r="M5124" s="5">
        <v>20.58</v>
      </c>
      <c r="N5124" s="5">
        <f t="shared" si="80"/>
        <v>946.68</v>
      </c>
      <c r="O5124" s="5">
        <v>5.3725719608079388</v>
      </c>
      <c r="P5124" s="5">
        <f>tb_vendas[[#This Row],[Quantidade]]*tb_vendas[[#This Row],[Custo Unitário]]</f>
        <v>247.1383101971652</v>
      </c>
      <c r="Q5124" s="5">
        <f>tb_vendas[[#This Row],[Valor Total]]-tb_vendas[[#This Row],[Custo Total]]</f>
        <v>699.54168980283475</v>
      </c>
      <c r="R5124" s="2">
        <v>9</v>
      </c>
      <c r="S5124" s="3">
        <v>4</v>
      </c>
      <c r="T5124" t="s">
        <v>81</v>
      </c>
      <c r="U5124" t="s">
        <v>85</v>
      </c>
    </row>
    <row r="5125" spans="1:21" x14ac:dyDescent="0.3">
      <c r="A5125" s="3" t="s">
        <v>5209</v>
      </c>
      <c r="B5125" s="1">
        <v>45567</v>
      </c>
      <c r="C5125" s="7" t="str">
        <f>TEXT(tb_vendas[[#This Row],[Data do Pedido]],"aaaa-mm")</f>
        <v>2024-10</v>
      </c>
      <c r="D5125" s="1" t="s">
        <v>6591</v>
      </c>
      <c r="E5125" t="s">
        <v>16</v>
      </c>
      <c r="F5125" t="s">
        <v>38</v>
      </c>
      <c r="G5125" t="s">
        <v>39</v>
      </c>
      <c r="H5125" t="s">
        <v>45</v>
      </c>
      <c r="I5125" t="s">
        <v>49</v>
      </c>
      <c r="J5125" t="s">
        <v>65</v>
      </c>
      <c r="K5125" t="s">
        <v>74</v>
      </c>
      <c r="L5125">
        <v>35</v>
      </c>
      <c r="M5125" s="5">
        <v>16.75</v>
      </c>
      <c r="N5125" s="5">
        <f t="shared" si="80"/>
        <v>586.25</v>
      </c>
      <c r="O5125" s="5">
        <v>13.177800404912594</v>
      </c>
      <c r="P5125" s="5">
        <f>tb_vendas[[#This Row],[Quantidade]]*tb_vendas[[#This Row],[Custo Unitário]]</f>
        <v>461.2230141719408</v>
      </c>
      <c r="Q5125" s="5">
        <f>tb_vendas[[#This Row],[Valor Total]]-tb_vendas[[#This Row],[Custo Total]]</f>
        <v>125.0269858280592</v>
      </c>
      <c r="R5125" s="2">
        <v>3</v>
      </c>
      <c r="S5125" s="3">
        <v>9</v>
      </c>
      <c r="T5125" t="s">
        <v>80</v>
      </c>
      <c r="U5125" t="s">
        <v>85</v>
      </c>
    </row>
    <row r="5126" spans="1:21" x14ac:dyDescent="0.3">
      <c r="A5126" s="3" t="s">
        <v>5210</v>
      </c>
      <c r="B5126" s="1">
        <v>45567</v>
      </c>
      <c r="C5126" s="7" t="str">
        <f>TEXT(tb_vendas[[#This Row],[Data do Pedido]],"aaaa-mm")</f>
        <v>2024-10</v>
      </c>
      <c r="D5126" s="1" t="s">
        <v>6591</v>
      </c>
      <c r="E5126" t="s">
        <v>22</v>
      </c>
      <c r="F5126" t="s">
        <v>33</v>
      </c>
      <c r="G5126" t="s">
        <v>42</v>
      </c>
      <c r="H5126" t="s">
        <v>46</v>
      </c>
      <c r="I5126" t="s">
        <v>56</v>
      </c>
      <c r="J5126" t="s">
        <v>63</v>
      </c>
      <c r="K5126" t="s">
        <v>73</v>
      </c>
      <c r="L5126">
        <v>7</v>
      </c>
      <c r="M5126" s="5">
        <v>10.66</v>
      </c>
      <c r="N5126" s="5">
        <f t="shared" si="80"/>
        <v>74.62</v>
      </c>
      <c r="O5126" s="5">
        <v>3.3815148560852628</v>
      </c>
      <c r="P5126" s="5">
        <f>tb_vendas[[#This Row],[Quantidade]]*tb_vendas[[#This Row],[Custo Unitário]]</f>
        <v>23.670603992596838</v>
      </c>
      <c r="Q5126" s="5">
        <f>tb_vendas[[#This Row],[Valor Total]]-tb_vendas[[#This Row],[Custo Total]]</f>
        <v>50.949396007403166</v>
      </c>
      <c r="R5126" s="2">
        <v>1</v>
      </c>
      <c r="S5126" s="3">
        <v>1</v>
      </c>
      <c r="T5126" t="s">
        <v>81</v>
      </c>
      <c r="U5126" t="s">
        <v>83</v>
      </c>
    </row>
    <row r="5127" spans="1:21" x14ac:dyDescent="0.3">
      <c r="A5127" s="3" t="s">
        <v>5211</v>
      </c>
      <c r="B5127" s="1">
        <v>45568</v>
      </c>
      <c r="C5127" s="7" t="str">
        <f>TEXT(tb_vendas[[#This Row],[Data do Pedido]],"aaaa-mm")</f>
        <v>2024-10</v>
      </c>
      <c r="D5127" s="1" t="s">
        <v>6593</v>
      </c>
      <c r="E5127" t="s">
        <v>22</v>
      </c>
      <c r="F5127" t="s">
        <v>35</v>
      </c>
      <c r="G5127" t="s">
        <v>44</v>
      </c>
      <c r="H5127" t="s">
        <v>46</v>
      </c>
      <c r="I5127" t="s">
        <v>48</v>
      </c>
      <c r="J5127" t="s">
        <v>64</v>
      </c>
      <c r="K5127" t="s">
        <v>71</v>
      </c>
      <c r="L5127">
        <v>32</v>
      </c>
      <c r="M5127" s="5">
        <v>4.8</v>
      </c>
      <c r="N5127" s="5">
        <f t="shared" si="80"/>
        <v>153.6</v>
      </c>
      <c r="O5127" s="5">
        <v>2.2400604008174123</v>
      </c>
      <c r="P5127" s="5">
        <f>tb_vendas[[#This Row],[Quantidade]]*tb_vendas[[#This Row],[Custo Unitário]]</f>
        <v>71.681932826157194</v>
      </c>
      <c r="Q5127" s="5">
        <f>tb_vendas[[#This Row],[Valor Total]]-tb_vendas[[#This Row],[Custo Total]]</f>
        <v>81.9180671738428</v>
      </c>
      <c r="R5127" s="2">
        <v>1</v>
      </c>
      <c r="S5127" s="3">
        <v>10</v>
      </c>
      <c r="T5127" t="s">
        <v>80</v>
      </c>
      <c r="U5127" t="s">
        <v>84</v>
      </c>
    </row>
    <row r="5128" spans="1:21" x14ac:dyDescent="0.3">
      <c r="A5128" s="3" t="s">
        <v>5212</v>
      </c>
      <c r="B5128" s="1">
        <v>45568</v>
      </c>
      <c r="C5128" s="7" t="str">
        <f>TEXT(tb_vendas[[#This Row],[Data do Pedido]],"aaaa-mm")</f>
        <v>2024-10</v>
      </c>
      <c r="D5128" s="1" t="s">
        <v>6593</v>
      </c>
      <c r="E5128" t="s">
        <v>16</v>
      </c>
      <c r="F5128" t="s">
        <v>33</v>
      </c>
      <c r="G5128" t="s">
        <v>42</v>
      </c>
      <c r="H5128" t="s">
        <v>46</v>
      </c>
      <c r="I5128" t="s">
        <v>61</v>
      </c>
      <c r="J5128" t="s">
        <v>68</v>
      </c>
      <c r="K5128" t="s">
        <v>73</v>
      </c>
      <c r="L5128">
        <v>97</v>
      </c>
      <c r="M5128" s="5">
        <v>7.08</v>
      </c>
      <c r="N5128" s="5">
        <f t="shared" si="80"/>
        <v>686.76</v>
      </c>
      <c r="O5128" s="5">
        <v>1.8360510458593737</v>
      </c>
      <c r="P5128" s="5">
        <f>tb_vendas[[#This Row],[Quantidade]]*tb_vendas[[#This Row],[Custo Unitário]]</f>
        <v>178.09695144835925</v>
      </c>
      <c r="Q5128" s="5">
        <f>tb_vendas[[#This Row],[Valor Total]]-tb_vendas[[#This Row],[Custo Total]]</f>
        <v>508.66304855164071</v>
      </c>
      <c r="R5128" s="2">
        <v>2</v>
      </c>
      <c r="S5128" s="3">
        <v>9</v>
      </c>
      <c r="T5128" t="s">
        <v>80</v>
      </c>
      <c r="U5128" t="s">
        <v>85</v>
      </c>
    </row>
    <row r="5129" spans="1:21" x14ac:dyDescent="0.3">
      <c r="A5129" s="3" t="s">
        <v>5213</v>
      </c>
      <c r="B5129" s="1">
        <v>45568</v>
      </c>
      <c r="C5129" s="7" t="str">
        <f>TEXT(tb_vendas[[#This Row],[Data do Pedido]],"aaaa-mm")</f>
        <v>2024-10</v>
      </c>
      <c r="D5129" s="1" t="s">
        <v>6589</v>
      </c>
      <c r="E5129" t="s">
        <v>22</v>
      </c>
      <c r="F5129" t="s">
        <v>26</v>
      </c>
      <c r="G5129" t="s">
        <v>41</v>
      </c>
      <c r="H5129" t="s">
        <v>45</v>
      </c>
      <c r="I5129" t="s">
        <v>60</v>
      </c>
      <c r="J5129" t="s">
        <v>69</v>
      </c>
      <c r="K5129" t="s">
        <v>75</v>
      </c>
      <c r="L5129">
        <v>45</v>
      </c>
      <c r="M5129" s="5">
        <v>76.37</v>
      </c>
      <c r="N5129" s="5">
        <f t="shared" si="80"/>
        <v>3436.65</v>
      </c>
      <c r="O5129" s="5">
        <v>29.738405006494844</v>
      </c>
      <c r="P5129" s="5">
        <f>tb_vendas[[#This Row],[Quantidade]]*tb_vendas[[#This Row],[Custo Unitário]]</f>
        <v>1338.228225292268</v>
      </c>
      <c r="Q5129" s="5">
        <f>tb_vendas[[#This Row],[Valor Total]]-tb_vendas[[#This Row],[Custo Total]]</f>
        <v>2098.4217747077319</v>
      </c>
      <c r="R5129" s="2">
        <v>5</v>
      </c>
      <c r="S5129" s="3">
        <v>10</v>
      </c>
      <c r="T5129" t="s">
        <v>81</v>
      </c>
      <c r="U5129" t="s">
        <v>83</v>
      </c>
    </row>
    <row r="5130" spans="1:21" x14ac:dyDescent="0.3">
      <c r="A5130" s="3" t="s">
        <v>5214</v>
      </c>
      <c r="B5130" s="1">
        <v>45568</v>
      </c>
      <c r="C5130" s="7" t="str">
        <f>TEXT(tb_vendas[[#This Row],[Data do Pedido]],"aaaa-mm")</f>
        <v>2024-10</v>
      </c>
      <c r="D5130" s="1" t="s">
        <v>6592</v>
      </c>
      <c r="E5130" t="s">
        <v>20</v>
      </c>
      <c r="F5130" t="s">
        <v>36</v>
      </c>
      <c r="G5130" t="s">
        <v>39</v>
      </c>
      <c r="H5130" t="s">
        <v>45</v>
      </c>
      <c r="I5130" t="s">
        <v>55</v>
      </c>
      <c r="J5130" t="s">
        <v>69</v>
      </c>
      <c r="K5130" t="s">
        <v>77</v>
      </c>
      <c r="L5130">
        <v>68</v>
      </c>
      <c r="M5130" s="5">
        <v>44.28</v>
      </c>
      <c r="N5130" s="5">
        <f t="shared" si="80"/>
        <v>3011.04</v>
      </c>
      <c r="O5130" s="5">
        <v>29.115032600066588</v>
      </c>
      <c r="P5130" s="5">
        <f>tb_vendas[[#This Row],[Quantidade]]*tb_vendas[[#This Row],[Custo Unitário]]</f>
        <v>1979.8222168045279</v>
      </c>
      <c r="Q5130" s="5">
        <f>tb_vendas[[#This Row],[Valor Total]]-tb_vendas[[#This Row],[Custo Total]]</f>
        <v>1031.2177831954721</v>
      </c>
      <c r="R5130" s="2">
        <v>2</v>
      </c>
      <c r="S5130" s="3">
        <v>4</v>
      </c>
      <c r="T5130" t="s">
        <v>81</v>
      </c>
      <c r="U5130" t="s">
        <v>85</v>
      </c>
    </row>
    <row r="5131" spans="1:21" x14ac:dyDescent="0.3">
      <c r="A5131" s="3" t="s">
        <v>5215</v>
      </c>
      <c r="B5131" s="1">
        <v>45569</v>
      </c>
      <c r="C5131" s="7" t="str">
        <f>TEXT(tb_vendas[[#This Row],[Data do Pedido]],"aaaa-mm")</f>
        <v>2024-10</v>
      </c>
      <c r="D5131" s="1" t="s">
        <v>6588</v>
      </c>
      <c r="E5131" t="s">
        <v>17</v>
      </c>
      <c r="F5131" t="s">
        <v>35</v>
      </c>
      <c r="G5131" t="s">
        <v>44</v>
      </c>
      <c r="H5131" t="s">
        <v>46</v>
      </c>
      <c r="I5131" t="s">
        <v>53</v>
      </c>
      <c r="J5131" t="s">
        <v>67</v>
      </c>
      <c r="K5131" t="s">
        <v>72</v>
      </c>
      <c r="L5131">
        <v>24</v>
      </c>
      <c r="M5131" s="5">
        <v>40.29</v>
      </c>
      <c r="N5131" s="5">
        <f t="shared" si="80"/>
        <v>966.96</v>
      </c>
      <c r="O5131" s="5">
        <v>22.025218963759333</v>
      </c>
      <c r="P5131" s="5">
        <f>tb_vendas[[#This Row],[Quantidade]]*tb_vendas[[#This Row],[Custo Unitário]]</f>
        <v>528.60525513022401</v>
      </c>
      <c r="Q5131" s="5">
        <f>tb_vendas[[#This Row],[Valor Total]]-tb_vendas[[#This Row],[Custo Total]]</f>
        <v>438.35474486977603</v>
      </c>
      <c r="R5131" s="2">
        <v>10</v>
      </c>
      <c r="S5131" s="3">
        <v>7</v>
      </c>
      <c r="T5131" t="s">
        <v>80</v>
      </c>
      <c r="U5131" t="s">
        <v>85</v>
      </c>
    </row>
    <row r="5132" spans="1:21" x14ac:dyDescent="0.3">
      <c r="A5132" s="3" t="s">
        <v>5216</v>
      </c>
      <c r="B5132" s="1">
        <v>45569</v>
      </c>
      <c r="C5132" s="7" t="str">
        <f>TEXT(tb_vendas[[#This Row],[Data do Pedido]],"aaaa-mm")</f>
        <v>2024-10</v>
      </c>
      <c r="D5132" s="1" t="s">
        <v>6588</v>
      </c>
      <c r="E5132" t="s">
        <v>18</v>
      </c>
      <c r="F5132" t="s">
        <v>38</v>
      </c>
      <c r="G5132" t="s">
        <v>39</v>
      </c>
      <c r="H5132" t="s">
        <v>45</v>
      </c>
      <c r="I5132" t="s">
        <v>61</v>
      </c>
      <c r="J5132" t="s">
        <v>68</v>
      </c>
      <c r="K5132" t="s">
        <v>74</v>
      </c>
      <c r="L5132">
        <v>16</v>
      </c>
      <c r="M5132" s="5">
        <v>14.68</v>
      </c>
      <c r="N5132" s="5">
        <f t="shared" si="80"/>
        <v>234.88</v>
      </c>
      <c r="O5132" s="5">
        <v>6.9273851586898436</v>
      </c>
      <c r="P5132" s="5">
        <f>tb_vendas[[#This Row],[Quantidade]]*tb_vendas[[#This Row],[Custo Unitário]]</f>
        <v>110.8381625390375</v>
      </c>
      <c r="Q5132" s="5">
        <f>tb_vendas[[#This Row],[Valor Total]]-tb_vendas[[#This Row],[Custo Total]]</f>
        <v>124.0418374609625</v>
      </c>
      <c r="R5132" s="2">
        <v>1</v>
      </c>
      <c r="S5132" s="3">
        <v>4</v>
      </c>
      <c r="T5132" t="s">
        <v>80</v>
      </c>
      <c r="U5132" t="s">
        <v>82</v>
      </c>
    </row>
    <row r="5133" spans="1:21" x14ac:dyDescent="0.3">
      <c r="A5133" s="3" t="s">
        <v>5217</v>
      </c>
      <c r="B5133" s="1">
        <v>45569</v>
      </c>
      <c r="C5133" s="7" t="str">
        <f>TEXT(tb_vendas[[#This Row],[Data do Pedido]],"aaaa-mm")</f>
        <v>2024-10</v>
      </c>
      <c r="D5133" s="1" t="s">
        <v>6588</v>
      </c>
      <c r="E5133" t="s">
        <v>16</v>
      </c>
      <c r="F5133" t="s">
        <v>35</v>
      </c>
      <c r="G5133" t="s">
        <v>44</v>
      </c>
      <c r="H5133" t="s">
        <v>46</v>
      </c>
      <c r="I5133" t="s">
        <v>59</v>
      </c>
      <c r="J5133" t="s">
        <v>70</v>
      </c>
      <c r="K5133" t="s">
        <v>76</v>
      </c>
      <c r="L5133">
        <v>74</v>
      </c>
      <c r="M5133" s="5">
        <v>28.21</v>
      </c>
      <c r="N5133" s="5">
        <f t="shared" si="80"/>
        <v>2087.54</v>
      </c>
      <c r="O5133" s="5">
        <v>9.5228668827455873</v>
      </c>
      <c r="P5133" s="5">
        <f>tb_vendas[[#This Row],[Quantidade]]*tb_vendas[[#This Row],[Custo Unitário]]</f>
        <v>704.69214932317345</v>
      </c>
      <c r="Q5133" s="5">
        <f>tb_vendas[[#This Row],[Valor Total]]-tb_vendas[[#This Row],[Custo Total]]</f>
        <v>1382.8478506768265</v>
      </c>
      <c r="R5133" s="2">
        <v>1</v>
      </c>
      <c r="S5133" s="3">
        <v>10</v>
      </c>
      <c r="T5133" t="s">
        <v>80</v>
      </c>
      <c r="U5133" t="s">
        <v>82</v>
      </c>
    </row>
    <row r="5134" spans="1:21" x14ac:dyDescent="0.3">
      <c r="A5134" s="3" t="s">
        <v>5218</v>
      </c>
      <c r="B5134" s="1">
        <v>45569</v>
      </c>
      <c r="C5134" s="7" t="str">
        <f>TEXT(tb_vendas[[#This Row],[Data do Pedido]],"aaaa-mm")</f>
        <v>2024-10</v>
      </c>
      <c r="D5134" s="1" t="s">
        <v>6591</v>
      </c>
      <c r="E5134" t="s">
        <v>19</v>
      </c>
      <c r="F5134" t="s">
        <v>25</v>
      </c>
      <c r="G5134" t="s">
        <v>40</v>
      </c>
      <c r="H5134" t="s">
        <v>46</v>
      </c>
      <c r="I5134" t="s">
        <v>58</v>
      </c>
      <c r="J5134" t="s">
        <v>64</v>
      </c>
      <c r="K5134" t="s">
        <v>75</v>
      </c>
      <c r="L5134">
        <v>51</v>
      </c>
      <c r="M5134" s="5">
        <v>19.309999999999999</v>
      </c>
      <c r="N5134" s="5">
        <f t="shared" si="80"/>
        <v>984.81</v>
      </c>
      <c r="O5134" s="5">
        <v>5.1588353083022858</v>
      </c>
      <c r="P5134" s="5">
        <f>tb_vendas[[#This Row],[Quantidade]]*tb_vendas[[#This Row],[Custo Unitário]]</f>
        <v>263.10060072341656</v>
      </c>
      <c r="Q5134" s="5">
        <f>tb_vendas[[#This Row],[Valor Total]]-tb_vendas[[#This Row],[Custo Total]]</f>
        <v>721.70939927658333</v>
      </c>
      <c r="R5134" s="2">
        <v>9</v>
      </c>
      <c r="S5134" s="3">
        <v>0</v>
      </c>
      <c r="T5134" t="s">
        <v>79</v>
      </c>
      <c r="U5134" t="s">
        <v>85</v>
      </c>
    </row>
    <row r="5135" spans="1:21" x14ac:dyDescent="0.3">
      <c r="A5135" s="3" t="s">
        <v>5219</v>
      </c>
      <c r="B5135" s="1">
        <v>45569</v>
      </c>
      <c r="C5135" s="7" t="str">
        <f>TEXT(tb_vendas[[#This Row],[Data do Pedido]],"aaaa-mm")</f>
        <v>2024-10</v>
      </c>
      <c r="D5135" s="1" t="s">
        <v>6593</v>
      </c>
      <c r="E5135" t="s">
        <v>23</v>
      </c>
      <c r="F5135" t="s">
        <v>38</v>
      </c>
      <c r="G5135" t="s">
        <v>39</v>
      </c>
      <c r="H5135" t="s">
        <v>45</v>
      </c>
      <c r="I5135" t="s">
        <v>60</v>
      </c>
      <c r="J5135" t="s">
        <v>69</v>
      </c>
      <c r="K5135" t="s">
        <v>75</v>
      </c>
      <c r="L5135">
        <v>56</v>
      </c>
      <c r="M5135" s="5">
        <v>9.8699999999999992</v>
      </c>
      <c r="N5135" s="5">
        <f t="shared" si="80"/>
        <v>552.71999999999991</v>
      </c>
      <c r="O5135" s="5">
        <v>4.4971349922339945</v>
      </c>
      <c r="P5135" s="5">
        <f>tb_vendas[[#This Row],[Quantidade]]*tb_vendas[[#This Row],[Custo Unitário]]</f>
        <v>251.83955956510368</v>
      </c>
      <c r="Q5135" s="5">
        <f>tb_vendas[[#This Row],[Valor Total]]-tb_vendas[[#This Row],[Custo Total]]</f>
        <v>300.88044043489623</v>
      </c>
      <c r="R5135" s="2">
        <v>2</v>
      </c>
      <c r="S5135" s="3">
        <v>8</v>
      </c>
      <c r="T5135" t="s">
        <v>81</v>
      </c>
      <c r="U5135" t="s">
        <v>85</v>
      </c>
    </row>
    <row r="5136" spans="1:21" x14ac:dyDescent="0.3">
      <c r="A5136" s="3" t="s">
        <v>5220</v>
      </c>
      <c r="B5136" s="1">
        <v>45569</v>
      </c>
      <c r="C5136" s="7" t="str">
        <f>TEXT(tb_vendas[[#This Row],[Data do Pedido]],"aaaa-mm")</f>
        <v>2024-10</v>
      </c>
      <c r="D5136" s="1" t="s">
        <v>6590</v>
      </c>
      <c r="E5136" t="s">
        <v>17</v>
      </c>
      <c r="F5136" t="s">
        <v>31</v>
      </c>
      <c r="G5136" t="s">
        <v>40</v>
      </c>
      <c r="H5136" t="s">
        <v>46</v>
      </c>
      <c r="I5136" t="s">
        <v>51</v>
      </c>
      <c r="J5136" t="s">
        <v>65</v>
      </c>
      <c r="K5136" t="s">
        <v>75</v>
      </c>
      <c r="L5136">
        <v>37</v>
      </c>
      <c r="M5136" s="5">
        <v>63.58</v>
      </c>
      <c r="N5136" s="5">
        <f t="shared" si="80"/>
        <v>2352.46</v>
      </c>
      <c r="O5136" s="5">
        <v>18.971610522777244</v>
      </c>
      <c r="P5136" s="5">
        <f>tb_vendas[[#This Row],[Quantidade]]*tb_vendas[[#This Row],[Custo Unitário]]</f>
        <v>701.94958934275803</v>
      </c>
      <c r="Q5136" s="5">
        <f>tb_vendas[[#This Row],[Valor Total]]-tb_vendas[[#This Row],[Custo Total]]</f>
        <v>1650.5104106572421</v>
      </c>
      <c r="R5136" s="2">
        <v>7</v>
      </c>
      <c r="S5136" s="3">
        <v>2</v>
      </c>
      <c r="T5136" t="s">
        <v>79</v>
      </c>
      <c r="U5136" t="s">
        <v>85</v>
      </c>
    </row>
    <row r="5137" spans="1:21" x14ac:dyDescent="0.3">
      <c r="A5137" s="3" t="s">
        <v>5221</v>
      </c>
      <c r="B5137" s="1">
        <v>45569</v>
      </c>
      <c r="C5137" s="7" t="str">
        <f>TEXT(tb_vendas[[#This Row],[Data do Pedido]],"aaaa-mm")</f>
        <v>2024-10</v>
      </c>
      <c r="D5137" s="1" t="s">
        <v>6591</v>
      </c>
      <c r="E5137" t="s">
        <v>19</v>
      </c>
      <c r="F5137" t="s">
        <v>30</v>
      </c>
      <c r="G5137" t="s">
        <v>44</v>
      </c>
      <c r="H5137" t="s">
        <v>46</v>
      </c>
      <c r="I5137" t="s">
        <v>60</v>
      </c>
      <c r="J5137" t="s">
        <v>69</v>
      </c>
      <c r="K5137" t="s">
        <v>75</v>
      </c>
      <c r="L5137">
        <v>90</v>
      </c>
      <c r="M5137" s="5">
        <v>19.420000000000002</v>
      </c>
      <c r="N5137" s="5">
        <f t="shared" si="80"/>
        <v>1747.8000000000002</v>
      </c>
      <c r="O5137" s="5">
        <v>7.9816360134259279</v>
      </c>
      <c r="P5137" s="5">
        <f>tb_vendas[[#This Row],[Quantidade]]*tb_vendas[[#This Row],[Custo Unitário]]</f>
        <v>718.34724120833346</v>
      </c>
      <c r="Q5137" s="5">
        <f>tb_vendas[[#This Row],[Valor Total]]-tb_vendas[[#This Row],[Custo Total]]</f>
        <v>1029.4527587916668</v>
      </c>
      <c r="R5137" s="2">
        <v>4</v>
      </c>
      <c r="S5137" s="3">
        <v>2</v>
      </c>
      <c r="T5137" t="s">
        <v>80</v>
      </c>
      <c r="U5137" t="s">
        <v>84</v>
      </c>
    </row>
    <row r="5138" spans="1:21" x14ac:dyDescent="0.3">
      <c r="A5138" s="3" t="s">
        <v>5222</v>
      </c>
      <c r="B5138" s="1">
        <v>45569</v>
      </c>
      <c r="C5138" s="7" t="str">
        <f>TEXT(tb_vendas[[#This Row],[Data do Pedido]],"aaaa-mm")</f>
        <v>2024-10</v>
      </c>
      <c r="D5138" s="1" t="s">
        <v>6590</v>
      </c>
      <c r="E5138" t="s">
        <v>17</v>
      </c>
      <c r="F5138" t="s">
        <v>27</v>
      </c>
      <c r="G5138" t="s">
        <v>42</v>
      </c>
      <c r="H5138" t="s">
        <v>46</v>
      </c>
      <c r="I5138" t="s">
        <v>60</v>
      </c>
      <c r="J5138" t="s">
        <v>69</v>
      </c>
      <c r="K5138" t="s">
        <v>78</v>
      </c>
      <c r="L5138">
        <v>45</v>
      </c>
      <c r="M5138" s="5">
        <v>8.02</v>
      </c>
      <c r="N5138" s="5">
        <f t="shared" si="80"/>
        <v>360.9</v>
      </c>
      <c r="O5138" s="5">
        <v>2.5686425346365023</v>
      </c>
      <c r="P5138" s="5">
        <f>tb_vendas[[#This Row],[Quantidade]]*tb_vendas[[#This Row],[Custo Unitário]]</f>
        <v>115.5889140586426</v>
      </c>
      <c r="Q5138" s="5">
        <f>tb_vendas[[#This Row],[Valor Total]]-tb_vendas[[#This Row],[Custo Total]]</f>
        <v>245.31108594135736</v>
      </c>
      <c r="R5138" s="2">
        <v>10</v>
      </c>
      <c r="S5138" s="3">
        <v>4</v>
      </c>
      <c r="T5138" t="s">
        <v>80</v>
      </c>
      <c r="U5138" t="s">
        <v>83</v>
      </c>
    </row>
    <row r="5139" spans="1:21" x14ac:dyDescent="0.3">
      <c r="A5139" s="3" t="s">
        <v>5223</v>
      </c>
      <c r="B5139" s="1">
        <v>45570</v>
      </c>
      <c r="C5139" s="7" t="str">
        <f>TEXT(tb_vendas[[#This Row],[Data do Pedido]],"aaaa-mm")</f>
        <v>2024-10</v>
      </c>
      <c r="D5139" s="1" t="s">
        <v>6589</v>
      </c>
      <c r="E5139" t="s">
        <v>16</v>
      </c>
      <c r="F5139" t="s">
        <v>32</v>
      </c>
      <c r="G5139" t="s">
        <v>39</v>
      </c>
      <c r="H5139" t="s">
        <v>45</v>
      </c>
      <c r="I5139" t="s">
        <v>49</v>
      </c>
      <c r="J5139" t="s">
        <v>65</v>
      </c>
      <c r="K5139" t="s">
        <v>76</v>
      </c>
      <c r="L5139">
        <v>12</v>
      </c>
      <c r="M5139" s="5">
        <v>93.9</v>
      </c>
      <c r="N5139" s="5">
        <f t="shared" si="80"/>
        <v>1126.8000000000002</v>
      </c>
      <c r="O5139" s="5">
        <v>56.390901813828307</v>
      </c>
      <c r="P5139" s="5">
        <f>tb_vendas[[#This Row],[Quantidade]]*tb_vendas[[#This Row],[Custo Unitário]]</f>
        <v>676.69082176593975</v>
      </c>
      <c r="Q5139" s="5">
        <f>tb_vendas[[#This Row],[Valor Total]]-tb_vendas[[#This Row],[Custo Total]]</f>
        <v>450.10917823406044</v>
      </c>
      <c r="R5139" s="2">
        <v>3</v>
      </c>
      <c r="S5139" s="3">
        <v>4</v>
      </c>
      <c r="T5139" t="s">
        <v>81</v>
      </c>
      <c r="U5139" t="s">
        <v>83</v>
      </c>
    </row>
    <row r="5140" spans="1:21" x14ac:dyDescent="0.3">
      <c r="A5140" s="3" t="s">
        <v>5224</v>
      </c>
      <c r="B5140" s="1">
        <v>45570</v>
      </c>
      <c r="C5140" s="7" t="str">
        <f>TEXT(tb_vendas[[#This Row],[Data do Pedido]],"aaaa-mm")</f>
        <v>2024-10</v>
      </c>
      <c r="D5140" s="1" t="s">
        <v>6590</v>
      </c>
      <c r="E5140" t="s">
        <v>16</v>
      </c>
      <c r="F5140" t="s">
        <v>36</v>
      </c>
      <c r="G5140" t="s">
        <v>39</v>
      </c>
      <c r="H5140" t="s">
        <v>45</v>
      </c>
      <c r="I5140" t="s">
        <v>59</v>
      </c>
      <c r="J5140" t="s">
        <v>70</v>
      </c>
      <c r="K5140" t="s">
        <v>75</v>
      </c>
      <c r="L5140">
        <v>81</v>
      </c>
      <c r="M5140" s="5">
        <v>2.68</v>
      </c>
      <c r="N5140" s="5">
        <f t="shared" si="80"/>
        <v>217.08</v>
      </c>
      <c r="O5140" s="5">
        <v>0.81345944597799114</v>
      </c>
      <c r="P5140" s="5">
        <f>tb_vendas[[#This Row],[Quantidade]]*tb_vendas[[#This Row],[Custo Unitário]]</f>
        <v>65.890215124217278</v>
      </c>
      <c r="Q5140" s="5">
        <f>tb_vendas[[#This Row],[Valor Total]]-tb_vendas[[#This Row],[Custo Total]]</f>
        <v>151.18978487578272</v>
      </c>
      <c r="R5140" s="2">
        <v>1</v>
      </c>
      <c r="S5140" s="3">
        <v>5</v>
      </c>
      <c r="T5140" t="s">
        <v>80</v>
      </c>
      <c r="U5140" t="s">
        <v>85</v>
      </c>
    </row>
    <row r="5141" spans="1:21" x14ac:dyDescent="0.3">
      <c r="A5141" s="3" t="s">
        <v>5225</v>
      </c>
      <c r="B5141" s="1">
        <v>45570</v>
      </c>
      <c r="C5141" s="7" t="str">
        <f>TEXT(tb_vendas[[#This Row],[Data do Pedido]],"aaaa-mm")</f>
        <v>2024-10</v>
      </c>
      <c r="D5141" s="1" t="s">
        <v>6589</v>
      </c>
      <c r="E5141" t="s">
        <v>22</v>
      </c>
      <c r="F5141" t="s">
        <v>30</v>
      </c>
      <c r="G5141" t="s">
        <v>44</v>
      </c>
      <c r="H5141" t="s">
        <v>46</v>
      </c>
      <c r="I5141" t="s">
        <v>56</v>
      </c>
      <c r="J5141" t="s">
        <v>63</v>
      </c>
      <c r="K5141" t="s">
        <v>75</v>
      </c>
      <c r="L5141">
        <v>96</v>
      </c>
      <c r="M5141" s="5">
        <v>35.76</v>
      </c>
      <c r="N5141" s="5">
        <f t="shared" si="80"/>
        <v>3432.96</v>
      </c>
      <c r="O5141" s="5">
        <v>18.050656688119524</v>
      </c>
      <c r="P5141" s="5">
        <f>tb_vendas[[#This Row],[Quantidade]]*tb_vendas[[#This Row],[Custo Unitário]]</f>
        <v>1732.8630420594743</v>
      </c>
      <c r="Q5141" s="5">
        <f>tb_vendas[[#This Row],[Valor Total]]-tb_vendas[[#This Row],[Custo Total]]</f>
        <v>1700.0969579405257</v>
      </c>
      <c r="R5141" s="2">
        <v>7</v>
      </c>
      <c r="S5141" s="3">
        <v>4</v>
      </c>
      <c r="T5141" t="s">
        <v>80</v>
      </c>
      <c r="U5141" t="s">
        <v>84</v>
      </c>
    </row>
    <row r="5142" spans="1:21" x14ac:dyDescent="0.3">
      <c r="A5142" s="3" t="s">
        <v>5226</v>
      </c>
      <c r="B5142" s="1">
        <v>45570</v>
      </c>
      <c r="C5142" s="7" t="str">
        <f>TEXT(tb_vendas[[#This Row],[Data do Pedido]],"aaaa-mm")</f>
        <v>2024-10</v>
      </c>
      <c r="D5142" s="1" t="s">
        <v>6592</v>
      </c>
      <c r="E5142" t="s">
        <v>20</v>
      </c>
      <c r="F5142" t="s">
        <v>31</v>
      </c>
      <c r="G5142" t="s">
        <v>40</v>
      </c>
      <c r="H5142" t="s">
        <v>46</v>
      </c>
      <c r="I5142" t="s">
        <v>58</v>
      </c>
      <c r="J5142" t="s">
        <v>64</v>
      </c>
      <c r="K5142" t="s">
        <v>71</v>
      </c>
      <c r="L5142">
        <v>48</v>
      </c>
      <c r="M5142" s="5">
        <v>81.040000000000006</v>
      </c>
      <c r="N5142" s="5">
        <f t="shared" si="80"/>
        <v>3889.92</v>
      </c>
      <c r="O5142" s="5">
        <v>21.129628594527929</v>
      </c>
      <c r="P5142" s="5">
        <f>tb_vendas[[#This Row],[Quantidade]]*tb_vendas[[#This Row],[Custo Unitário]]</f>
        <v>1014.2221725373406</v>
      </c>
      <c r="Q5142" s="5">
        <f>tb_vendas[[#This Row],[Valor Total]]-tb_vendas[[#This Row],[Custo Total]]</f>
        <v>2875.6978274626595</v>
      </c>
      <c r="R5142" s="2">
        <v>10</v>
      </c>
      <c r="S5142" s="3">
        <v>3</v>
      </c>
      <c r="T5142" t="s">
        <v>80</v>
      </c>
      <c r="U5142" t="s">
        <v>83</v>
      </c>
    </row>
    <row r="5143" spans="1:21" x14ac:dyDescent="0.3">
      <c r="A5143" s="3" t="s">
        <v>5227</v>
      </c>
      <c r="B5143" s="1">
        <v>45571</v>
      </c>
      <c r="C5143" s="7" t="str">
        <f>TEXT(tb_vendas[[#This Row],[Data do Pedido]],"aaaa-mm")</f>
        <v>2024-10</v>
      </c>
      <c r="D5143" s="1" t="s">
        <v>6593</v>
      </c>
      <c r="E5143" t="s">
        <v>23</v>
      </c>
      <c r="F5143" t="s">
        <v>30</v>
      </c>
      <c r="G5143" t="s">
        <v>44</v>
      </c>
      <c r="H5143" t="s">
        <v>46</v>
      </c>
      <c r="I5143" t="s">
        <v>53</v>
      </c>
      <c r="J5143" t="s">
        <v>67</v>
      </c>
      <c r="K5143" t="s">
        <v>75</v>
      </c>
      <c r="L5143">
        <v>56</v>
      </c>
      <c r="M5143" s="5">
        <v>92.49</v>
      </c>
      <c r="N5143" s="5">
        <f t="shared" si="80"/>
        <v>5179.4399999999996</v>
      </c>
      <c r="O5143" s="5">
        <v>58.49080825630346</v>
      </c>
      <c r="P5143" s="5">
        <f>tb_vendas[[#This Row],[Quantidade]]*tb_vendas[[#This Row],[Custo Unitário]]</f>
        <v>3275.4852623529937</v>
      </c>
      <c r="Q5143" s="5">
        <f>tb_vendas[[#This Row],[Valor Total]]-tb_vendas[[#This Row],[Custo Total]]</f>
        <v>1903.9547376470059</v>
      </c>
      <c r="R5143" s="2">
        <v>6</v>
      </c>
      <c r="S5143" s="3">
        <v>9</v>
      </c>
      <c r="T5143" t="s">
        <v>81</v>
      </c>
      <c r="U5143" t="s">
        <v>83</v>
      </c>
    </row>
    <row r="5144" spans="1:21" x14ac:dyDescent="0.3">
      <c r="A5144" s="3" t="s">
        <v>5228</v>
      </c>
      <c r="B5144" s="1">
        <v>45571</v>
      </c>
      <c r="C5144" s="7" t="str">
        <f>TEXT(tb_vendas[[#This Row],[Data do Pedido]],"aaaa-mm")</f>
        <v>2024-10</v>
      </c>
      <c r="D5144" s="1" t="s">
        <v>6589</v>
      </c>
      <c r="E5144" t="s">
        <v>16</v>
      </c>
      <c r="F5144" t="s">
        <v>24</v>
      </c>
      <c r="G5144" t="s">
        <v>39</v>
      </c>
      <c r="H5144" t="s">
        <v>45</v>
      </c>
      <c r="I5144" t="s">
        <v>54</v>
      </c>
      <c r="J5144" t="s">
        <v>68</v>
      </c>
      <c r="K5144" t="s">
        <v>73</v>
      </c>
      <c r="L5144">
        <v>26</v>
      </c>
      <c r="M5144" s="5">
        <v>59.15</v>
      </c>
      <c r="N5144" s="5">
        <f t="shared" si="80"/>
        <v>1537.8999999999999</v>
      </c>
      <c r="O5144" s="5">
        <v>54.331997846210299</v>
      </c>
      <c r="P5144" s="5">
        <f>tb_vendas[[#This Row],[Quantidade]]*tb_vendas[[#This Row],[Custo Unitário]]</f>
        <v>1412.6319440014677</v>
      </c>
      <c r="Q5144" s="5">
        <f>tb_vendas[[#This Row],[Valor Total]]-tb_vendas[[#This Row],[Custo Total]]</f>
        <v>125.26805599853219</v>
      </c>
      <c r="R5144" s="2">
        <v>9</v>
      </c>
      <c r="S5144" s="3">
        <v>8</v>
      </c>
      <c r="T5144" t="s">
        <v>80</v>
      </c>
      <c r="U5144" t="s">
        <v>83</v>
      </c>
    </row>
    <row r="5145" spans="1:21" x14ac:dyDescent="0.3">
      <c r="A5145" s="3" t="s">
        <v>5229</v>
      </c>
      <c r="B5145" s="1">
        <v>45571</v>
      </c>
      <c r="C5145" s="7" t="str">
        <f>TEXT(tb_vendas[[#This Row],[Data do Pedido]],"aaaa-mm")</f>
        <v>2024-10</v>
      </c>
      <c r="D5145" s="1" t="s">
        <v>6593</v>
      </c>
      <c r="E5145" t="s">
        <v>21</v>
      </c>
      <c r="F5145" t="s">
        <v>36</v>
      </c>
      <c r="G5145" t="s">
        <v>39</v>
      </c>
      <c r="H5145" t="s">
        <v>45</v>
      </c>
      <c r="I5145" t="s">
        <v>49</v>
      </c>
      <c r="J5145" t="s">
        <v>65</v>
      </c>
      <c r="K5145" t="s">
        <v>74</v>
      </c>
      <c r="L5145">
        <v>2</v>
      </c>
      <c r="M5145" s="5">
        <v>52.71</v>
      </c>
      <c r="N5145" s="5">
        <f t="shared" si="80"/>
        <v>105.42</v>
      </c>
      <c r="O5145" s="5">
        <v>23.567614828173024</v>
      </c>
      <c r="P5145" s="5">
        <f>tb_vendas[[#This Row],[Quantidade]]*tb_vendas[[#This Row],[Custo Unitário]]</f>
        <v>47.135229656346048</v>
      </c>
      <c r="Q5145" s="5">
        <f>tb_vendas[[#This Row],[Valor Total]]-tb_vendas[[#This Row],[Custo Total]]</f>
        <v>58.284770343653953</v>
      </c>
      <c r="R5145" s="2">
        <v>8</v>
      </c>
      <c r="S5145" s="3">
        <v>6</v>
      </c>
      <c r="T5145" t="s">
        <v>81</v>
      </c>
      <c r="U5145" t="s">
        <v>85</v>
      </c>
    </row>
    <row r="5146" spans="1:21" x14ac:dyDescent="0.3">
      <c r="A5146" s="3" t="s">
        <v>5230</v>
      </c>
      <c r="B5146" s="1">
        <v>45571</v>
      </c>
      <c r="C5146" s="7" t="str">
        <f>TEXT(tb_vendas[[#This Row],[Data do Pedido]],"aaaa-mm")</f>
        <v>2024-10</v>
      </c>
      <c r="D5146" s="1" t="s">
        <v>6592</v>
      </c>
      <c r="E5146" t="s">
        <v>21</v>
      </c>
      <c r="F5146" t="s">
        <v>34</v>
      </c>
      <c r="G5146" t="s">
        <v>40</v>
      </c>
      <c r="H5146" t="s">
        <v>46</v>
      </c>
      <c r="I5146" t="s">
        <v>61</v>
      </c>
      <c r="J5146" t="s">
        <v>68</v>
      </c>
      <c r="K5146" t="s">
        <v>71</v>
      </c>
      <c r="L5146">
        <v>70</v>
      </c>
      <c r="M5146" s="5">
        <v>4.47</v>
      </c>
      <c r="N5146" s="5">
        <f t="shared" si="80"/>
        <v>312.89999999999998</v>
      </c>
      <c r="O5146" s="5">
        <v>1.3064671706221316</v>
      </c>
      <c r="P5146" s="5">
        <f>tb_vendas[[#This Row],[Quantidade]]*tb_vendas[[#This Row],[Custo Unitário]]</f>
        <v>91.452701943549215</v>
      </c>
      <c r="Q5146" s="5">
        <f>tb_vendas[[#This Row],[Valor Total]]-tb_vendas[[#This Row],[Custo Total]]</f>
        <v>221.44729805645076</v>
      </c>
      <c r="R5146" s="2">
        <v>4</v>
      </c>
      <c r="S5146" s="3">
        <v>5</v>
      </c>
      <c r="T5146" t="s">
        <v>80</v>
      </c>
      <c r="U5146" t="s">
        <v>84</v>
      </c>
    </row>
    <row r="5147" spans="1:21" x14ac:dyDescent="0.3">
      <c r="A5147" s="3" t="s">
        <v>5231</v>
      </c>
      <c r="B5147" s="1">
        <v>45571</v>
      </c>
      <c r="C5147" s="7" t="str">
        <f>TEXT(tb_vendas[[#This Row],[Data do Pedido]],"aaaa-mm")</f>
        <v>2024-10</v>
      </c>
      <c r="D5147" s="1" t="s">
        <v>6592</v>
      </c>
      <c r="E5147" t="s">
        <v>19</v>
      </c>
      <c r="F5147" t="s">
        <v>35</v>
      </c>
      <c r="G5147" t="s">
        <v>44</v>
      </c>
      <c r="H5147" t="s">
        <v>46</v>
      </c>
      <c r="I5147" t="s">
        <v>60</v>
      </c>
      <c r="J5147" t="s">
        <v>69</v>
      </c>
      <c r="K5147" t="s">
        <v>73</v>
      </c>
      <c r="L5147">
        <v>25</v>
      </c>
      <c r="M5147" s="5">
        <v>75.17</v>
      </c>
      <c r="N5147" s="5">
        <f t="shared" si="80"/>
        <v>1879.25</v>
      </c>
      <c r="O5147" s="5">
        <v>47.726212920219076</v>
      </c>
      <c r="P5147" s="5">
        <f>tb_vendas[[#This Row],[Quantidade]]*tb_vendas[[#This Row],[Custo Unitário]]</f>
        <v>1193.1553230054769</v>
      </c>
      <c r="Q5147" s="5">
        <f>tb_vendas[[#This Row],[Valor Total]]-tb_vendas[[#This Row],[Custo Total]]</f>
        <v>686.09467699452307</v>
      </c>
      <c r="R5147" s="2">
        <v>9</v>
      </c>
      <c r="S5147" s="3">
        <v>1</v>
      </c>
      <c r="T5147" t="s">
        <v>81</v>
      </c>
      <c r="U5147" t="s">
        <v>85</v>
      </c>
    </row>
    <row r="5148" spans="1:21" x14ac:dyDescent="0.3">
      <c r="A5148" s="3" t="s">
        <v>5232</v>
      </c>
      <c r="B5148" s="1">
        <v>45571</v>
      </c>
      <c r="C5148" s="7" t="str">
        <f>TEXT(tb_vendas[[#This Row],[Data do Pedido]],"aaaa-mm")</f>
        <v>2024-10</v>
      </c>
      <c r="D5148" s="1" t="s">
        <v>6589</v>
      </c>
      <c r="E5148" t="s">
        <v>16</v>
      </c>
      <c r="F5148" t="s">
        <v>33</v>
      </c>
      <c r="G5148" t="s">
        <v>42</v>
      </c>
      <c r="H5148" t="s">
        <v>46</v>
      </c>
      <c r="I5148" t="s">
        <v>60</v>
      </c>
      <c r="J5148" t="s">
        <v>69</v>
      </c>
      <c r="K5148" t="s">
        <v>73</v>
      </c>
      <c r="L5148">
        <v>93</v>
      </c>
      <c r="M5148" s="5">
        <v>30.8</v>
      </c>
      <c r="N5148" s="5">
        <f t="shared" si="80"/>
        <v>2864.4</v>
      </c>
      <c r="O5148" s="5">
        <v>10.718443002329538</v>
      </c>
      <c r="P5148" s="5">
        <f>tb_vendas[[#This Row],[Quantidade]]*tb_vendas[[#This Row],[Custo Unitário]]</f>
        <v>996.81519921664699</v>
      </c>
      <c r="Q5148" s="5">
        <f>tb_vendas[[#This Row],[Valor Total]]-tb_vendas[[#This Row],[Custo Total]]</f>
        <v>1867.5848007833531</v>
      </c>
      <c r="R5148" s="2">
        <v>7</v>
      </c>
      <c r="S5148" s="3">
        <v>7</v>
      </c>
      <c r="T5148" t="s">
        <v>79</v>
      </c>
      <c r="U5148" t="s">
        <v>84</v>
      </c>
    </row>
    <row r="5149" spans="1:21" x14ac:dyDescent="0.3">
      <c r="A5149" s="3" t="s">
        <v>5233</v>
      </c>
      <c r="B5149" s="1">
        <v>45572</v>
      </c>
      <c r="C5149" s="7" t="str">
        <f>TEXT(tb_vendas[[#This Row],[Data do Pedido]],"aaaa-mm")</f>
        <v>2024-10</v>
      </c>
      <c r="D5149" s="1" t="s">
        <v>6591</v>
      </c>
      <c r="E5149" t="s">
        <v>22</v>
      </c>
      <c r="F5149" t="s">
        <v>29</v>
      </c>
      <c r="G5149" t="s">
        <v>43</v>
      </c>
      <c r="H5149" t="s">
        <v>45</v>
      </c>
      <c r="I5149" t="s">
        <v>60</v>
      </c>
      <c r="J5149" t="s">
        <v>69</v>
      </c>
      <c r="K5149" t="s">
        <v>78</v>
      </c>
      <c r="L5149">
        <v>91</v>
      </c>
      <c r="M5149" s="5">
        <v>94.04</v>
      </c>
      <c r="N5149" s="5">
        <f t="shared" si="80"/>
        <v>8557.6400000000012</v>
      </c>
      <c r="O5149" s="5">
        <v>52.766801749676809</v>
      </c>
      <c r="P5149" s="5">
        <f>tb_vendas[[#This Row],[Quantidade]]*tb_vendas[[#This Row],[Custo Unitário]]</f>
        <v>4801.77895922059</v>
      </c>
      <c r="Q5149" s="5">
        <f>tb_vendas[[#This Row],[Valor Total]]-tb_vendas[[#This Row],[Custo Total]]</f>
        <v>3755.8610407794113</v>
      </c>
      <c r="R5149" s="2">
        <v>3</v>
      </c>
      <c r="S5149" s="3">
        <v>5</v>
      </c>
      <c r="T5149" t="s">
        <v>79</v>
      </c>
      <c r="U5149" t="s">
        <v>83</v>
      </c>
    </row>
    <row r="5150" spans="1:21" x14ac:dyDescent="0.3">
      <c r="A5150" s="3" t="s">
        <v>5234</v>
      </c>
      <c r="B5150" s="1">
        <v>45572</v>
      </c>
      <c r="C5150" s="7" t="str">
        <f>TEXT(tb_vendas[[#This Row],[Data do Pedido]],"aaaa-mm")</f>
        <v>2024-10</v>
      </c>
      <c r="D5150" s="1" t="s">
        <v>6589</v>
      </c>
      <c r="E5150" t="s">
        <v>22</v>
      </c>
      <c r="F5150" t="s">
        <v>34</v>
      </c>
      <c r="G5150" t="s">
        <v>40</v>
      </c>
      <c r="H5150" t="s">
        <v>46</v>
      </c>
      <c r="I5150" t="s">
        <v>58</v>
      </c>
      <c r="J5150" t="s">
        <v>64</v>
      </c>
      <c r="K5150" t="s">
        <v>77</v>
      </c>
      <c r="L5150">
        <v>96</v>
      </c>
      <c r="M5150" s="5">
        <v>30.29</v>
      </c>
      <c r="N5150" s="5">
        <f t="shared" si="80"/>
        <v>2907.84</v>
      </c>
      <c r="O5150" s="5">
        <v>20.135865518309799</v>
      </c>
      <c r="P5150" s="5">
        <f>tb_vendas[[#This Row],[Quantidade]]*tb_vendas[[#This Row],[Custo Unitário]]</f>
        <v>1933.0430897577407</v>
      </c>
      <c r="Q5150" s="5">
        <f>tb_vendas[[#This Row],[Valor Total]]-tb_vendas[[#This Row],[Custo Total]]</f>
        <v>974.7969102422594</v>
      </c>
      <c r="R5150" s="2">
        <v>10</v>
      </c>
      <c r="S5150" s="3">
        <v>1</v>
      </c>
      <c r="T5150" t="s">
        <v>79</v>
      </c>
      <c r="U5150" t="s">
        <v>82</v>
      </c>
    </row>
    <row r="5151" spans="1:21" x14ac:dyDescent="0.3">
      <c r="A5151" s="3" t="s">
        <v>5235</v>
      </c>
      <c r="B5151" s="1">
        <v>45572</v>
      </c>
      <c r="C5151" s="7" t="str">
        <f>TEXT(tb_vendas[[#This Row],[Data do Pedido]],"aaaa-mm")</f>
        <v>2024-10</v>
      </c>
      <c r="D5151" s="1" t="s">
        <v>6593</v>
      </c>
      <c r="E5151" t="s">
        <v>23</v>
      </c>
      <c r="F5151" t="s">
        <v>28</v>
      </c>
      <c r="G5151" t="s">
        <v>43</v>
      </c>
      <c r="H5151" t="s">
        <v>45</v>
      </c>
      <c r="I5151" t="s">
        <v>52</v>
      </c>
      <c r="J5151" t="s">
        <v>67</v>
      </c>
      <c r="K5151" t="s">
        <v>74</v>
      </c>
      <c r="L5151">
        <v>30</v>
      </c>
      <c r="M5151" s="5">
        <v>38.15</v>
      </c>
      <c r="N5151" s="5">
        <f t="shared" si="80"/>
        <v>1144.5</v>
      </c>
      <c r="O5151" s="5">
        <v>15.099915997332497</v>
      </c>
      <c r="P5151" s="5">
        <f>tb_vendas[[#This Row],[Quantidade]]*tb_vendas[[#This Row],[Custo Unitário]]</f>
        <v>452.99747991997492</v>
      </c>
      <c r="Q5151" s="5">
        <f>tb_vendas[[#This Row],[Valor Total]]-tb_vendas[[#This Row],[Custo Total]]</f>
        <v>691.50252008002508</v>
      </c>
      <c r="R5151" s="2">
        <v>1</v>
      </c>
      <c r="S5151" s="3">
        <v>6</v>
      </c>
      <c r="T5151" t="s">
        <v>81</v>
      </c>
      <c r="U5151" t="s">
        <v>82</v>
      </c>
    </row>
    <row r="5152" spans="1:21" x14ac:dyDescent="0.3">
      <c r="A5152" s="3" t="s">
        <v>5236</v>
      </c>
      <c r="B5152" s="1">
        <v>45572</v>
      </c>
      <c r="C5152" s="7" t="str">
        <f>TEXT(tb_vendas[[#This Row],[Data do Pedido]],"aaaa-mm")</f>
        <v>2024-10</v>
      </c>
      <c r="D5152" s="1" t="s">
        <v>6590</v>
      </c>
      <c r="E5152" t="s">
        <v>17</v>
      </c>
      <c r="F5152" t="s">
        <v>38</v>
      </c>
      <c r="G5152" t="s">
        <v>39</v>
      </c>
      <c r="H5152" t="s">
        <v>45</v>
      </c>
      <c r="I5152" t="s">
        <v>52</v>
      </c>
      <c r="J5152" t="s">
        <v>67</v>
      </c>
      <c r="K5152" t="s">
        <v>74</v>
      </c>
      <c r="L5152">
        <v>63</v>
      </c>
      <c r="M5152" s="5">
        <v>20.58</v>
      </c>
      <c r="N5152" s="5">
        <f t="shared" si="80"/>
        <v>1296.54</v>
      </c>
      <c r="O5152" s="5">
        <v>9.8268941494732029</v>
      </c>
      <c r="P5152" s="5">
        <f>tb_vendas[[#This Row],[Quantidade]]*tb_vendas[[#This Row],[Custo Unitário]]</f>
        <v>619.09433141681177</v>
      </c>
      <c r="Q5152" s="5">
        <f>tb_vendas[[#This Row],[Valor Total]]-tb_vendas[[#This Row],[Custo Total]]</f>
        <v>677.44566858318819</v>
      </c>
      <c r="R5152" s="2">
        <v>4</v>
      </c>
      <c r="S5152" s="3">
        <v>7</v>
      </c>
      <c r="T5152" t="s">
        <v>81</v>
      </c>
      <c r="U5152" t="s">
        <v>85</v>
      </c>
    </row>
    <row r="5153" spans="1:21" x14ac:dyDescent="0.3">
      <c r="A5153" s="3" t="s">
        <v>5237</v>
      </c>
      <c r="B5153" s="1">
        <v>45572</v>
      </c>
      <c r="C5153" s="7" t="str">
        <f>TEXT(tb_vendas[[#This Row],[Data do Pedido]],"aaaa-mm")</f>
        <v>2024-10</v>
      </c>
      <c r="D5153" s="1" t="s">
        <v>6588</v>
      </c>
      <c r="E5153" t="s">
        <v>22</v>
      </c>
      <c r="F5153" t="s">
        <v>27</v>
      </c>
      <c r="G5153" t="s">
        <v>42</v>
      </c>
      <c r="H5153" t="s">
        <v>46</v>
      </c>
      <c r="I5153" t="s">
        <v>47</v>
      </c>
      <c r="J5153" t="s">
        <v>63</v>
      </c>
      <c r="K5153" t="s">
        <v>72</v>
      </c>
      <c r="L5153">
        <v>40</v>
      </c>
      <c r="M5153" s="5">
        <v>12.74</v>
      </c>
      <c r="N5153" s="5">
        <f t="shared" si="80"/>
        <v>509.6</v>
      </c>
      <c r="O5153" s="5">
        <v>8.1517387022679095</v>
      </c>
      <c r="P5153" s="5">
        <f>tb_vendas[[#This Row],[Quantidade]]*tb_vendas[[#This Row],[Custo Unitário]]</f>
        <v>326.06954809071635</v>
      </c>
      <c r="Q5153" s="5">
        <f>tb_vendas[[#This Row],[Valor Total]]-tb_vendas[[#This Row],[Custo Total]]</f>
        <v>183.53045190928367</v>
      </c>
      <c r="R5153" s="2">
        <v>6</v>
      </c>
      <c r="S5153" s="3">
        <v>6</v>
      </c>
      <c r="T5153" t="s">
        <v>80</v>
      </c>
      <c r="U5153" t="s">
        <v>84</v>
      </c>
    </row>
    <row r="5154" spans="1:21" x14ac:dyDescent="0.3">
      <c r="A5154" s="3" t="s">
        <v>5238</v>
      </c>
      <c r="B5154" s="1">
        <v>45573</v>
      </c>
      <c r="C5154" s="7" t="str">
        <f>TEXT(tb_vendas[[#This Row],[Data do Pedido]],"aaaa-mm")</f>
        <v>2024-10</v>
      </c>
      <c r="D5154" s="1" t="s">
        <v>6593</v>
      </c>
      <c r="E5154" t="s">
        <v>17</v>
      </c>
      <c r="F5154" t="s">
        <v>32</v>
      </c>
      <c r="G5154" t="s">
        <v>39</v>
      </c>
      <c r="H5154" t="s">
        <v>45</v>
      </c>
      <c r="I5154" t="s">
        <v>50</v>
      </c>
      <c r="J5154" t="s">
        <v>66</v>
      </c>
      <c r="K5154" t="s">
        <v>74</v>
      </c>
      <c r="L5154">
        <v>53</v>
      </c>
      <c r="M5154" s="5">
        <v>7.36</v>
      </c>
      <c r="N5154" s="5">
        <f t="shared" si="80"/>
        <v>390.08000000000004</v>
      </c>
      <c r="O5154" s="5">
        <v>3.4364880496474912</v>
      </c>
      <c r="P5154" s="5">
        <f>tb_vendas[[#This Row],[Quantidade]]*tb_vendas[[#This Row],[Custo Unitário]]</f>
        <v>182.13386663131703</v>
      </c>
      <c r="Q5154" s="5">
        <f>tb_vendas[[#This Row],[Valor Total]]-tb_vendas[[#This Row],[Custo Total]]</f>
        <v>207.94613336868301</v>
      </c>
      <c r="R5154" s="2">
        <v>9</v>
      </c>
      <c r="S5154" s="3">
        <v>0</v>
      </c>
      <c r="T5154" t="s">
        <v>81</v>
      </c>
      <c r="U5154" t="s">
        <v>84</v>
      </c>
    </row>
    <row r="5155" spans="1:21" x14ac:dyDescent="0.3">
      <c r="A5155" s="3" t="s">
        <v>5239</v>
      </c>
      <c r="B5155" s="1">
        <v>45574</v>
      </c>
      <c r="C5155" s="7" t="str">
        <f>TEXT(tb_vendas[[#This Row],[Data do Pedido]],"aaaa-mm")</f>
        <v>2024-10</v>
      </c>
      <c r="D5155" s="1" t="s">
        <v>6590</v>
      </c>
      <c r="E5155" t="s">
        <v>21</v>
      </c>
      <c r="F5155" t="s">
        <v>26</v>
      </c>
      <c r="G5155" t="s">
        <v>41</v>
      </c>
      <c r="H5155" t="s">
        <v>45</v>
      </c>
      <c r="I5155" t="s">
        <v>52</v>
      </c>
      <c r="J5155" t="s">
        <v>67</v>
      </c>
      <c r="K5155" t="s">
        <v>77</v>
      </c>
      <c r="L5155">
        <v>72</v>
      </c>
      <c r="M5155" s="5">
        <v>95.84</v>
      </c>
      <c r="N5155" s="5">
        <f t="shared" si="80"/>
        <v>6900.4800000000005</v>
      </c>
      <c r="O5155" s="5">
        <v>36.146446099791774</v>
      </c>
      <c r="P5155" s="5">
        <f>tb_vendas[[#This Row],[Quantidade]]*tb_vendas[[#This Row],[Custo Unitário]]</f>
        <v>2602.5441191850077</v>
      </c>
      <c r="Q5155" s="5">
        <f>tb_vendas[[#This Row],[Valor Total]]-tb_vendas[[#This Row],[Custo Total]]</f>
        <v>4297.9358808149927</v>
      </c>
      <c r="R5155" s="2">
        <v>3</v>
      </c>
      <c r="S5155" s="3">
        <v>8</v>
      </c>
      <c r="T5155" t="s">
        <v>80</v>
      </c>
      <c r="U5155" t="s">
        <v>83</v>
      </c>
    </row>
    <row r="5156" spans="1:21" x14ac:dyDescent="0.3">
      <c r="A5156" s="3" t="s">
        <v>5240</v>
      </c>
      <c r="B5156" s="1">
        <v>45574</v>
      </c>
      <c r="C5156" s="7" t="str">
        <f>TEXT(tb_vendas[[#This Row],[Data do Pedido]],"aaaa-mm")</f>
        <v>2024-10</v>
      </c>
      <c r="D5156" s="1" t="s">
        <v>6591</v>
      </c>
      <c r="E5156" t="s">
        <v>18</v>
      </c>
      <c r="F5156" t="s">
        <v>31</v>
      </c>
      <c r="G5156" t="s">
        <v>40</v>
      </c>
      <c r="H5156" t="s">
        <v>46</v>
      </c>
      <c r="I5156" t="s">
        <v>61</v>
      </c>
      <c r="J5156" t="s">
        <v>68</v>
      </c>
      <c r="K5156" t="s">
        <v>74</v>
      </c>
      <c r="L5156">
        <v>14</v>
      </c>
      <c r="M5156" s="5">
        <v>61.1</v>
      </c>
      <c r="N5156" s="5">
        <f t="shared" si="80"/>
        <v>855.4</v>
      </c>
      <c r="O5156" s="5">
        <v>31.725555384408729</v>
      </c>
      <c r="P5156" s="5">
        <f>tb_vendas[[#This Row],[Quantidade]]*tb_vendas[[#This Row],[Custo Unitário]]</f>
        <v>444.15777538172222</v>
      </c>
      <c r="Q5156" s="5">
        <f>tb_vendas[[#This Row],[Valor Total]]-tb_vendas[[#This Row],[Custo Total]]</f>
        <v>411.24222461827776</v>
      </c>
      <c r="R5156" s="2">
        <v>2</v>
      </c>
      <c r="S5156" s="3">
        <v>5</v>
      </c>
      <c r="T5156" t="s">
        <v>79</v>
      </c>
      <c r="U5156" t="s">
        <v>82</v>
      </c>
    </row>
    <row r="5157" spans="1:21" x14ac:dyDescent="0.3">
      <c r="A5157" s="3" t="s">
        <v>5241</v>
      </c>
      <c r="B5157" s="1">
        <v>45574</v>
      </c>
      <c r="C5157" s="7" t="str">
        <f>TEXT(tb_vendas[[#This Row],[Data do Pedido]],"aaaa-mm")</f>
        <v>2024-10</v>
      </c>
      <c r="D5157" s="1" t="s">
        <v>6592</v>
      </c>
      <c r="E5157" t="s">
        <v>21</v>
      </c>
      <c r="F5157" t="s">
        <v>33</v>
      </c>
      <c r="G5157" t="s">
        <v>42</v>
      </c>
      <c r="H5157" t="s">
        <v>46</v>
      </c>
      <c r="I5157" t="s">
        <v>47</v>
      </c>
      <c r="J5157" t="s">
        <v>63</v>
      </c>
      <c r="K5157" t="s">
        <v>73</v>
      </c>
      <c r="L5157">
        <v>27</v>
      </c>
      <c r="M5157" s="5">
        <v>97.81</v>
      </c>
      <c r="N5157" s="5">
        <f t="shared" si="80"/>
        <v>2640.87</v>
      </c>
      <c r="O5157" s="5">
        <v>79.554629649562713</v>
      </c>
      <c r="P5157" s="5">
        <f>tb_vendas[[#This Row],[Quantidade]]*tb_vendas[[#This Row],[Custo Unitário]]</f>
        <v>2147.9750005381934</v>
      </c>
      <c r="Q5157" s="5">
        <f>tb_vendas[[#This Row],[Valor Total]]-tb_vendas[[#This Row],[Custo Total]]</f>
        <v>492.89499946180649</v>
      </c>
      <c r="R5157" s="2">
        <v>2</v>
      </c>
      <c r="S5157" s="3">
        <v>8</v>
      </c>
      <c r="T5157" t="s">
        <v>80</v>
      </c>
      <c r="U5157" t="s">
        <v>84</v>
      </c>
    </row>
    <row r="5158" spans="1:21" x14ac:dyDescent="0.3">
      <c r="A5158" s="3" t="s">
        <v>5242</v>
      </c>
      <c r="B5158" s="1">
        <v>45574</v>
      </c>
      <c r="C5158" s="7" t="str">
        <f>TEXT(tb_vendas[[#This Row],[Data do Pedido]],"aaaa-mm")</f>
        <v>2024-10</v>
      </c>
      <c r="D5158" s="1" t="s">
        <v>6592</v>
      </c>
      <c r="E5158" t="s">
        <v>22</v>
      </c>
      <c r="F5158" t="s">
        <v>27</v>
      </c>
      <c r="G5158" t="s">
        <v>42</v>
      </c>
      <c r="H5158" t="s">
        <v>46</v>
      </c>
      <c r="I5158" t="s">
        <v>57</v>
      </c>
      <c r="J5158" t="s">
        <v>66</v>
      </c>
      <c r="K5158" t="s">
        <v>71</v>
      </c>
      <c r="L5158">
        <v>92</v>
      </c>
      <c r="M5158" s="5">
        <v>92.21</v>
      </c>
      <c r="N5158" s="5">
        <f t="shared" si="80"/>
        <v>8483.32</v>
      </c>
      <c r="O5158" s="5">
        <v>82.952041590859622</v>
      </c>
      <c r="P5158" s="5">
        <f>tb_vendas[[#This Row],[Quantidade]]*tb_vendas[[#This Row],[Custo Unitário]]</f>
        <v>7631.5878263590848</v>
      </c>
      <c r="Q5158" s="5">
        <f>tb_vendas[[#This Row],[Valor Total]]-tb_vendas[[#This Row],[Custo Total]]</f>
        <v>851.73217364091488</v>
      </c>
      <c r="R5158" s="2">
        <v>8</v>
      </c>
      <c r="S5158" s="3">
        <v>9</v>
      </c>
      <c r="T5158" t="s">
        <v>81</v>
      </c>
      <c r="U5158" t="s">
        <v>85</v>
      </c>
    </row>
    <row r="5159" spans="1:21" x14ac:dyDescent="0.3">
      <c r="A5159" s="3" t="s">
        <v>5243</v>
      </c>
      <c r="B5159" s="1">
        <v>45575</v>
      </c>
      <c r="C5159" s="7" t="str">
        <f>TEXT(tb_vendas[[#This Row],[Data do Pedido]],"aaaa-mm")</f>
        <v>2024-10</v>
      </c>
      <c r="D5159" s="1" t="s">
        <v>6588</v>
      </c>
      <c r="E5159" t="s">
        <v>23</v>
      </c>
      <c r="F5159" t="s">
        <v>27</v>
      </c>
      <c r="G5159" t="s">
        <v>42</v>
      </c>
      <c r="H5159" t="s">
        <v>46</v>
      </c>
      <c r="I5159" t="s">
        <v>49</v>
      </c>
      <c r="J5159" t="s">
        <v>65</v>
      </c>
      <c r="K5159" t="s">
        <v>76</v>
      </c>
      <c r="L5159">
        <v>88</v>
      </c>
      <c r="M5159" s="5">
        <v>69.83</v>
      </c>
      <c r="N5159" s="5">
        <f t="shared" si="80"/>
        <v>6145.04</v>
      </c>
      <c r="O5159" s="5">
        <v>22.418837582580256</v>
      </c>
      <c r="P5159" s="5">
        <f>tb_vendas[[#This Row],[Quantidade]]*tb_vendas[[#This Row],[Custo Unitário]]</f>
        <v>1972.8577072670626</v>
      </c>
      <c r="Q5159" s="5">
        <f>tb_vendas[[#This Row],[Valor Total]]-tb_vendas[[#This Row],[Custo Total]]</f>
        <v>4172.1822927329376</v>
      </c>
      <c r="R5159" s="2">
        <v>3</v>
      </c>
      <c r="S5159" s="3">
        <v>1</v>
      </c>
      <c r="T5159" t="s">
        <v>81</v>
      </c>
      <c r="U5159" t="s">
        <v>82</v>
      </c>
    </row>
    <row r="5160" spans="1:21" x14ac:dyDescent="0.3">
      <c r="A5160" s="3" t="s">
        <v>5244</v>
      </c>
      <c r="B5160" s="1">
        <v>45575</v>
      </c>
      <c r="C5160" s="7" t="str">
        <f>TEXT(tb_vendas[[#This Row],[Data do Pedido]],"aaaa-mm")</f>
        <v>2024-10</v>
      </c>
      <c r="D5160" s="1" t="s">
        <v>6592</v>
      </c>
      <c r="E5160" t="s">
        <v>16</v>
      </c>
      <c r="F5160" t="s">
        <v>26</v>
      </c>
      <c r="G5160" t="s">
        <v>41</v>
      </c>
      <c r="H5160" t="s">
        <v>45</v>
      </c>
      <c r="I5160" t="s">
        <v>51</v>
      </c>
      <c r="J5160" t="s">
        <v>65</v>
      </c>
      <c r="K5160" t="s">
        <v>71</v>
      </c>
      <c r="L5160">
        <v>46</v>
      </c>
      <c r="M5160" s="5">
        <v>90.89</v>
      </c>
      <c r="N5160" s="5">
        <f t="shared" si="80"/>
        <v>4180.9399999999996</v>
      </c>
      <c r="O5160" s="5">
        <v>36.78490421379292</v>
      </c>
      <c r="P5160" s="5">
        <f>tb_vendas[[#This Row],[Quantidade]]*tb_vendas[[#This Row],[Custo Unitário]]</f>
        <v>1692.1055938344743</v>
      </c>
      <c r="Q5160" s="5">
        <f>tb_vendas[[#This Row],[Valor Total]]-tb_vendas[[#This Row],[Custo Total]]</f>
        <v>2488.8344061655253</v>
      </c>
      <c r="R5160" s="2">
        <v>6</v>
      </c>
      <c r="S5160" s="3">
        <v>1</v>
      </c>
      <c r="T5160" t="s">
        <v>79</v>
      </c>
      <c r="U5160" t="s">
        <v>84</v>
      </c>
    </row>
    <row r="5161" spans="1:21" x14ac:dyDescent="0.3">
      <c r="A5161" s="3" t="s">
        <v>5245</v>
      </c>
      <c r="B5161" s="1">
        <v>45575</v>
      </c>
      <c r="C5161" s="7" t="str">
        <f>TEXT(tb_vendas[[#This Row],[Data do Pedido]],"aaaa-mm")</f>
        <v>2024-10</v>
      </c>
      <c r="D5161" s="1" t="s">
        <v>6590</v>
      </c>
      <c r="E5161" t="s">
        <v>20</v>
      </c>
      <c r="F5161" t="s">
        <v>24</v>
      </c>
      <c r="G5161" t="s">
        <v>39</v>
      </c>
      <c r="H5161" t="s">
        <v>45</v>
      </c>
      <c r="I5161" t="s">
        <v>57</v>
      </c>
      <c r="J5161" t="s">
        <v>66</v>
      </c>
      <c r="K5161" t="s">
        <v>72</v>
      </c>
      <c r="L5161">
        <v>33</v>
      </c>
      <c r="M5161" s="5">
        <v>35.229999999999997</v>
      </c>
      <c r="N5161" s="5">
        <f t="shared" si="80"/>
        <v>1162.5899999999999</v>
      </c>
      <c r="O5161" s="5">
        <v>12.176626028938928</v>
      </c>
      <c r="P5161" s="5">
        <f>tb_vendas[[#This Row],[Quantidade]]*tb_vendas[[#This Row],[Custo Unitário]]</f>
        <v>401.82865895498463</v>
      </c>
      <c r="Q5161" s="5">
        <f>tb_vendas[[#This Row],[Valor Total]]-tb_vendas[[#This Row],[Custo Total]]</f>
        <v>760.76134104501534</v>
      </c>
      <c r="R5161" s="2">
        <v>1</v>
      </c>
      <c r="S5161" s="3">
        <v>7</v>
      </c>
      <c r="T5161" t="s">
        <v>81</v>
      </c>
      <c r="U5161" t="s">
        <v>84</v>
      </c>
    </row>
    <row r="5162" spans="1:21" x14ac:dyDescent="0.3">
      <c r="A5162" s="3" t="s">
        <v>5246</v>
      </c>
      <c r="B5162" s="1">
        <v>45575</v>
      </c>
      <c r="C5162" s="7" t="str">
        <f>TEXT(tb_vendas[[#This Row],[Data do Pedido]],"aaaa-mm")</f>
        <v>2024-10</v>
      </c>
      <c r="D5162" s="1" t="s">
        <v>6592</v>
      </c>
      <c r="E5162" t="s">
        <v>18</v>
      </c>
      <c r="F5162" t="s">
        <v>28</v>
      </c>
      <c r="G5162" t="s">
        <v>43</v>
      </c>
      <c r="H5162" t="s">
        <v>45</v>
      </c>
      <c r="I5162" t="s">
        <v>58</v>
      </c>
      <c r="J5162" t="s">
        <v>64</v>
      </c>
      <c r="K5162" t="s">
        <v>76</v>
      </c>
      <c r="L5162">
        <v>41</v>
      </c>
      <c r="M5162" s="5">
        <v>34.74</v>
      </c>
      <c r="N5162" s="5">
        <f t="shared" si="80"/>
        <v>1424.3400000000001</v>
      </c>
      <c r="O5162" s="5">
        <v>10.54691671036675</v>
      </c>
      <c r="P5162" s="5">
        <f>tb_vendas[[#This Row],[Quantidade]]*tb_vendas[[#This Row],[Custo Unitário]]</f>
        <v>432.42358512503677</v>
      </c>
      <c r="Q5162" s="5">
        <f>tb_vendas[[#This Row],[Valor Total]]-tb_vendas[[#This Row],[Custo Total]]</f>
        <v>991.91641487496338</v>
      </c>
      <c r="R5162" s="2">
        <v>5</v>
      </c>
      <c r="S5162" s="3">
        <v>10</v>
      </c>
      <c r="T5162" t="s">
        <v>79</v>
      </c>
      <c r="U5162" t="s">
        <v>85</v>
      </c>
    </row>
    <row r="5163" spans="1:21" x14ac:dyDescent="0.3">
      <c r="A5163" s="3" t="s">
        <v>5247</v>
      </c>
      <c r="B5163" s="1">
        <v>45575</v>
      </c>
      <c r="C5163" s="7" t="str">
        <f>TEXT(tb_vendas[[#This Row],[Data do Pedido]],"aaaa-mm")</f>
        <v>2024-10</v>
      </c>
      <c r="D5163" s="1" t="s">
        <v>6590</v>
      </c>
      <c r="E5163" t="s">
        <v>22</v>
      </c>
      <c r="F5163" t="s">
        <v>36</v>
      </c>
      <c r="G5163" t="s">
        <v>39</v>
      </c>
      <c r="H5163" t="s">
        <v>45</v>
      </c>
      <c r="I5163" t="s">
        <v>47</v>
      </c>
      <c r="J5163" t="s">
        <v>63</v>
      </c>
      <c r="K5163" t="s">
        <v>71</v>
      </c>
      <c r="L5163">
        <v>13</v>
      </c>
      <c r="M5163" s="5">
        <v>85.08</v>
      </c>
      <c r="N5163" s="5">
        <f t="shared" si="80"/>
        <v>1106.04</v>
      </c>
      <c r="O5163" s="5">
        <v>36.459259929005512</v>
      </c>
      <c r="P5163" s="5">
        <f>tb_vendas[[#This Row],[Quantidade]]*tb_vendas[[#This Row],[Custo Unitário]]</f>
        <v>473.97037907707164</v>
      </c>
      <c r="Q5163" s="5">
        <f>tb_vendas[[#This Row],[Valor Total]]-tb_vendas[[#This Row],[Custo Total]]</f>
        <v>632.06962092292838</v>
      </c>
      <c r="R5163" s="2">
        <v>9</v>
      </c>
      <c r="S5163" s="3">
        <v>1</v>
      </c>
      <c r="T5163" t="s">
        <v>80</v>
      </c>
      <c r="U5163" t="s">
        <v>84</v>
      </c>
    </row>
    <row r="5164" spans="1:21" x14ac:dyDescent="0.3">
      <c r="A5164" s="3" t="s">
        <v>5248</v>
      </c>
      <c r="B5164" s="1">
        <v>45575</v>
      </c>
      <c r="C5164" s="7" t="str">
        <f>TEXT(tb_vendas[[#This Row],[Data do Pedido]],"aaaa-mm")</f>
        <v>2024-10</v>
      </c>
      <c r="D5164" s="1" t="s">
        <v>6588</v>
      </c>
      <c r="E5164" t="s">
        <v>17</v>
      </c>
      <c r="F5164" t="s">
        <v>31</v>
      </c>
      <c r="G5164" t="s">
        <v>40</v>
      </c>
      <c r="H5164" t="s">
        <v>46</v>
      </c>
      <c r="I5164" t="s">
        <v>59</v>
      </c>
      <c r="J5164" t="s">
        <v>70</v>
      </c>
      <c r="K5164" t="s">
        <v>75</v>
      </c>
      <c r="L5164">
        <v>8</v>
      </c>
      <c r="M5164" s="5">
        <v>6.29</v>
      </c>
      <c r="N5164" s="5">
        <f t="shared" si="80"/>
        <v>50.32</v>
      </c>
      <c r="O5164" s="5">
        <v>1.6016807488744411</v>
      </c>
      <c r="P5164" s="5">
        <f>tb_vendas[[#This Row],[Quantidade]]*tb_vendas[[#This Row],[Custo Unitário]]</f>
        <v>12.813445990995529</v>
      </c>
      <c r="Q5164" s="5">
        <f>tb_vendas[[#This Row],[Valor Total]]-tb_vendas[[#This Row],[Custo Total]]</f>
        <v>37.506554009004475</v>
      </c>
      <c r="R5164" s="2">
        <v>2</v>
      </c>
      <c r="S5164" s="3">
        <v>2</v>
      </c>
      <c r="T5164" t="s">
        <v>79</v>
      </c>
      <c r="U5164" t="s">
        <v>85</v>
      </c>
    </row>
    <row r="5165" spans="1:21" x14ac:dyDescent="0.3">
      <c r="A5165" s="3" t="s">
        <v>5249</v>
      </c>
      <c r="B5165" s="1">
        <v>45575</v>
      </c>
      <c r="C5165" s="7" t="str">
        <f>TEXT(tb_vendas[[#This Row],[Data do Pedido]],"aaaa-mm")</f>
        <v>2024-10</v>
      </c>
      <c r="D5165" s="1" t="s">
        <v>6591</v>
      </c>
      <c r="E5165" t="s">
        <v>21</v>
      </c>
      <c r="F5165" t="s">
        <v>33</v>
      </c>
      <c r="G5165" t="s">
        <v>42</v>
      </c>
      <c r="H5165" t="s">
        <v>46</v>
      </c>
      <c r="I5165" t="s">
        <v>52</v>
      </c>
      <c r="J5165" t="s">
        <v>67</v>
      </c>
      <c r="K5165" t="s">
        <v>71</v>
      </c>
      <c r="L5165">
        <v>70</v>
      </c>
      <c r="M5165" s="5">
        <v>29.44</v>
      </c>
      <c r="N5165" s="5">
        <f t="shared" si="80"/>
        <v>2060.8000000000002</v>
      </c>
      <c r="O5165" s="5">
        <v>16.974319138514883</v>
      </c>
      <c r="P5165" s="5">
        <f>tb_vendas[[#This Row],[Quantidade]]*tb_vendas[[#This Row],[Custo Unitário]]</f>
        <v>1188.2023396960417</v>
      </c>
      <c r="Q5165" s="5">
        <f>tb_vendas[[#This Row],[Valor Total]]-tb_vendas[[#This Row],[Custo Total]]</f>
        <v>872.59766030395849</v>
      </c>
      <c r="R5165" s="2">
        <v>6</v>
      </c>
      <c r="S5165" s="3">
        <v>1</v>
      </c>
      <c r="T5165" t="s">
        <v>81</v>
      </c>
      <c r="U5165" t="s">
        <v>84</v>
      </c>
    </row>
    <row r="5166" spans="1:21" x14ac:dyDescent="0.3">
      <c r="A5166" s="3" t="s">
        <v>5250</v>
      </c>
      <c r="B5166" s="1">
        <v>45575</v>
      </c>
      <c r="C5166" s="7" t="str">
        <f>TEXT(tb_vendas[[#This Row],[Data do Pedido]],"aaaa-mm")</f>
        <v>2024-10</v>
      </c>
      <c r="D5166" s="1" t="s">
        <v>6593</v>
      </c>
      <c r="E5166" t="s">
        <v>20</v>
      </c>
      <c r="F5166" t="s">
        <v>31</v>
      </c>
      <c r="G5166" t="s">
        <v>40</v>
      </c>
      <c r="H5166" t="s">
        <v>46</v>
      </c>
      <c r="I5166" t="s">
        <v>60</v>
      </c>
      <c r="J5166" t="s">
        <v>69</v>
      </c>
      <c r="K5166" t="s">
        <v>78</v>
      </c>
      <c r="L5166">
        <v>12</v>
      </c>
      <c r="M5166" s="5">
        <v>84.02</v>
      </c>
      <c r="N5166" s="5">
        <f t="shared" si="80"/>
        <v>1008.24</v>
      </c>
      <c r="O5166" s="5">
        <v>24.774225257909286</v>
      </c>
      <c r="P5166" s="5">
        <f>tb_vendas[[#This Row],[Quantidade]]*tb_vendas[[#This Row],[Custo Unitário]]</f>
        <v>297.29070309491146</v>
      </c>
      <c r="Q5166" s="5">
        <f>tb_vendas[[#This Row],[Valor Total]]-tb_vendas[[#This Row],[Custo Total]]</f>
        <v>710.94929690508854</v>
      </c>
      <c r="R5166" s="2">
        <v>10</v>
      </c>
      <c r="S5166" s="3">
        <v>8</v>
      </c>
      <c r="T5166" t="s">
        <v>80</v>
      </c>
      <c r="U5166" t="s">
        <v>82</v>
      </c>
    </row>
    <row r="5167" spans="1:21" x14ac:dyDescent="0.3">
      <c r="A5167" s="3" t="s">
        <v>5251</v>
      </c>
      <c r="B5167" s="1">
        <v>45575</v>
      </c>
      <c r="C5167" s="7" t="str">
        <f>TEXT(tb_vendas[[#This Row],[Data do Pedido]],"aaaa-mm")</f>
        <v>2024-10</v>
      </c>
      <c r="D5167" s="1" t="s">
        <v>6589</v>
      </c>
      <c r="E5167" t="s">
        <v>16</v>
      </c>
      <c r="F5167" t="s">
        <v>37</v>
      </c>
      <c r="G5167" t="s">
        <v>41</v>
      </c>
      <c r="H5167" t="s">
        <v>45</v>
      </c>
      <c r="I5167" t="s">
        <v>58</v>
      </c>
      <c r="J5167" t="s">
        <v>64</v>
      </c>
      <c r="K5167" t="s">
        <v>75</v>
      </c>
      <c r="L5167">
        <v>63</v>
      </c>
      <c r="M5167" s="5">
        <v>34.31</v>
      </c>
      <c r="N5167" s="5">
        <f t="shared" si="80"/>
        <v>2161.5300000000002</v>
      </c>
      <c r="O5167" s="5">
        <v>13.013856979131521</v>
      </c>
      <c r="P5167" s="5">
        <f>tb_vendas[[#This Row],[Quantidade]]*tb_vendas[[#This Row],[Custo Unitário]]</f>
        <v>819.8729896852858</v>
      </c>
      <c r="Q5167" s="5">
        <f>tb_vendas[[#This Row],[Valor Total]]-tb_vendas[[#This Row],[Custo Total]]</f>
        <v>1341.6570103147144</v>
      </c>
      <c r="R5167" s="2">
        <v>5</v>
      </c>
      <c r="S5167" s="3">
        <v>10</v>
      </c>
      <c r="T5167" t="s">
        <v>79</v>
      </c>
      <c r="U5167" t="s">
        <v>85</v>
      </c>
    </row>
    <row r="5168" spans="1:21" x14ac:dyDescent="0.3">
      <c r="A5168" s="3" t="s">
        <v>5252</v>
      </c>
      <c r="B5168" s="1">
        <v>45575</v>
      </c>
      <c r="C5168" s="7" t="str">
        <f>TEXT(tb_vendas[[#This Row],[Data do Pedido]],"aaaa-mm")</f>
        <v>2024-10</v>
      </c>
      <c r="D5168" s="1" t="s">
        <v>6588</v>
      </c>
      <c r="E5168" t="s">
        <v>20</v>
      </c>
      <c r="F5168" t="s">
        <v>29</v>
      </c>
      <c r="G5168" t="s">
        <v>43</v>
      </c>
      <c r="H5168" t="s">
        <v>45</v>
      </c>
      <c r="I5168" t="s">
        <v>53</v>
      </c>
      <c r="J5168" t="s">
        <v>67</v>
      </c>
      <c r="K5168" t="s">
        <v>71</v>
      </c>
      <c r="L5168">
        <v>83</v>
      </c>
      <c r="M5168" s="5">
        <v>73.7</v>
      </c>
      <c r="N5168" s="5">
        <f t="shared" si="80"/>
        <v>6117.1</v>
      </c>
      <c r="O5168" s="5">
        <v>36.388704221343737</v>
      </c>
      <c r="P5168" s="5">
        <f>tb_vendas[[#This Row],[Quantidade]]*tb_vendas[[#This Row],[Custo Unitário]]</f>
        <v>3020.2624503715301</v>
      </c>
      <c r="Q5168" s="5">
        <f>tb_vendas[[#This Row],[Valor Total]]-tb_vendas[[#This Row],[Custo Total]]</f>
        <v>3096.8375496284702</v>
      </c>
      <c r="R5168" s="2">
        <v>4</v>
      </c>
      <c r="S5168" s="3">
        <v>3</v>
      </c>
      <c r="T5168" t="s">
        <v>81</v>
      </c>
      <c r="U5168" t="s">
        <v>85</v>
      </c>
    </row>
    <row r="5169" spans="1:21" x14ac:dyDescent="0.3">
      <c r="A5169" s="3" t="s">
        <v>5253</v>
      </c>
      <c r="B5169" s="1">
        <v>45575</v>
      </c>
      <c r="C5169" s="7" t="str">
        <f>TEXT(tb_vendas[[#This Row],[Data do Pedido]],"aaaa-mm")</f>
        <v>2024-10</v>
      </c>
      <c r="D5169" s="1" t="s">
        <v>6593</v>
      </c>
      <c r="E5169" t="s">
        <v>17</v>
      </c>
      <c r="F5169" t="s">
        <v>38</v>
      </c>
      <c r="G5169" t="s">
        <v>39</v>
      </c>
      <c r="H5169" t="s">
        <v>45</v>
      </c>
      <c r="I5169" t="s">
        <v>49</v>
      </c>
      <c r="J5169" t="s">
        <v>65</v>
      </c>
      <c r="K5169" t="s">
        <v>74</v>
      </c>
      <c r="L5169">
        <v>27</v>
      </c>
      <c r="M5169" s="5">
        <v>85.36</v>
      </c>
      <c r="N5169" s="5">
        <f t="shared" si="80"/>
        <v>2304.7199999999998</v>
      </c>
      <c r="O5169" s="5">
        <v>46.057383977532801</v>
      </c>
      <c r="P5169" s="5">
        <f>tb_vendas[[#This Row],[Quantidade]]*tb_vendas[[#This Row],[Custo Unitário]]</f>
        <v>1243.5493673933856</v>
      </c>
      <c r="Q5169" s="5">
        <f>tb_vendas[[#This Row],[Valor Total]]-tb_vendas[[#This Row],[Custo Total]]</f>
        <v>1061.1706326066142</v>
      </c>
      <c r="R5169" s="2">
        <v>1</v>
      </c>
      <c r="S5169" s="3">
        <v>9</v>
      </c>
      <c r="T5169" t="s">
        <v>81</v>
      </c>
      <c r="U5169" t="s">
        <v>83</v>
      </c>
    </row>
    <row r="5170" spans="1:21" x14ac:dyDescent="0.3">
      <c r="A5170" s="3" t="s">
        <v>5254</v>
      </c>
      <c r="B5170" s="1">
        <v>45575</v>
      </c>
      <c r="C5170" s="7" t="str">
        <f>TEXT(tb_vendas[[#This Row],[Data do Pedido]],"aaaa-mm")</f>
        <v>2024-10</v>
      </c>
      <c r="D5170" s="1" t="s">
        <v>6593</v>
      </c>
      <c r="E5170" t="s">
        <v>19</v>
      </c>
      <c r="F5170" t="s">
        <v>25</v>
      </c>
      <c r="G5170" t="s">
        <v>40</v>
      </c>
      <c r="H5170" t="s">
        <v>46</v>
      </c>
      <c r="I5170" t="s">
        <v>52</v>
      </c>
      <c r="J5170" t="s">
        <v>67</v>
      </c>
      <c r="K5170" t="s">
        <v>74</v>
      </c>
      <c r="L5170">
        <v>66</v>
      </c>
      <c r="M5170" s="5">
        <v>72.739999999999995</v>
      </c>
      <c r="N5170" s="5">
        <f t="shared" si="80"/>
        <v>4800.8399999999992</v>
      </c>
      <c r="O5170" s="5">
        <v>21.475945427782136</v>
      </c>
      <c r="P5170" s="5">
        <f>tb_vendas[[#This Row],[Quantidade]]*tb_vendas[[#This Row],[Custo Unitário]]</f>
        <v>1417.4123982336209</v>
      </c>
      <c r="Q5170" s="5">
        <f>tb_vendas[[#This Row],[Valor Total]]-tb_vendas[[#This Row],[Custo Total]]</f>
        <v>3383.4276017663783</v>
      </c>
      <c r="R5170" s="2">
        <v>5</v>
      </c>
      <c r="S5170" s="3">
        <v>5</v>
      </c>
      <c r="T5170" t="s">
        <v>79</v>
      </c>
      <c r="U5170" t="s">
        <v>84</v>
      </c>
    </row>
    <row r="5171" spans="1:21" x14ac:dyDescent="0.3">
      <c r="A5171" s="3" t="s">
        <v>5255</v>
      </c>
      <c r="B5171" s="1">
        <v>45576</v>
      </c>
      <c r="C5171" s="7" t="str">
        <f>TEXT(tb_vendas[[#This Row],[Data do Pedido]],"aaaa-mm")</f>
        <v>2024-10</v>
      </c>
      <c r="D5171" s="1" t="s">
        <v>6590</v>
      </c>
      <c r="E5171" t="s">
        <v>19</v>
      </c>
      <c r="F5171" t="s">
        <v>26</v>
      </c>
      <c r="G5171" t="s">
        <v>41</v>
      </c>
      <c r="H5171" t="s">
        <v>45</v>
      </c>
      <c r="I5171" t="s">
        <v>56</v>
      </c>
      <c r="J5171" t="s">
        <v>63</v>
      </c>
      <c r="K5171" t="s">
        <v>74</v>
      </c>
      <c r="L5171">
        <v>78</v>
      </c>
      <c r="M5171" s="5">
        <v>99.24</v>
      </c>
      <c r="N5171" s="5">
        <f t="shared" si="80"/>
        <v>7740.7199999999993</v>
      </c>
      <c r="O5171" s="5">
        <v>32.238761245556347</v>
      </c>
      <c r="P5171" s="5">
        <f>tb_vendas[[#This Row],[Quantidade]]*tb_vendas[[#This Row],[Custo Unitário]]</f>
        <v>2514.6233771533953</v>
      </c>
      <c r="Q5171" s="5">
        <f>tb_vendas[[#This Row],[Valor Total]]-tb_vendas[[#This Row],[Custo Total]]</f>
        <v>5226.0966228466041</v>
      </c>
      <c r="R5171" s="2">
        <v>4</v>
      </c>
      <c r="S5171" s="3">
        <v>0</v>
      </c>
      <c r="T5171" t="s">
        <v>81</v>
      </c>
      <c r="U5171" t="s">
        <v>83</v>
      </c>
    </row>
    <row r="5172" spans="1:21" x14ac:dyDescent="0.3">
      <c r="A5172" s="3" t="s">
        <v>5256</v>
      </c>
      <c r="B5172" s="1">
        <v>45576</v>
      </c>
      <c r="C5172" s="7" t="str">
        <f>TEXT(tb_vendas[[#This Row],[Data do Pedido]],"aaaa-mm")</f>
        <v>2024-10</v>
      </c>
      <c r="D5172" s="1" t="s">
        <v>6590</v>
      </c>
      <c r="E5172" t="s">
        <v>16</v>
      </c>
      <c r="F5172" t="s">
        <v>30</v>
      </c>
      <c r="G5172" t="s">
        <v>44</v>
      </c>
      <c r="H5172" t="s">
        <v>46</v>
      </c>
      <c r="I5172" t="s">
        <v>59</v>
      </c>
      <c r="J5172" t="s">
        <v>70</v>
      </c>
      <c r="K5172" t="s">
        <v>75</v>
      </c>
      <c r="L5172">
        <v>55</v>
      </c>
      <c r="M5172" s="5">
        <v>53.16</v>
      </c>
      <c r="N5172" s="5">
        <f t="shared" si="80"/>
        <v>2923.7999999999997</v>
      </c>
      <c r="O5172" s="5">
        <v>48.217782549271035</v>
      </c>
      <c r="P5172" s="5">
        <f>tb_vendas[[#This Row],[Quantidade]]*tb_vendas[[#This Row],[Custo Unitário]]</f>
        <v>2651.9780402099068</v>
      </c>
      <c r="Q5172" s="5">
        <f>tb_vendas[[#This Row],[Valor Total]]-tb_vendas[[#This Row],[Custo Total]]</f>
        <v>271.82195979009293</v>
      </c>
      <c r="R5172" s="2">
        <v>5</v>
      </c>
      <c r="S5172" s="3">
        <v>7</v>
      </c>
      <c r="T5172" t="s">
        <v>80</v>
      </c>
      <c r="U5172" t="s">
        <v>85</v>
      </c>
    </row>
    <row r="5173" spans="1:21" x14ac:dyDescent="0.3">
      <c r="A5173" s="3" t="s">
        <v>5257</v>
      </c>
      <c r="B5173" s="1">
        <v>45576</v>
      </c>
      <c r="C5173" s="7" t="str">
        <f>TEXT(tb_vendas[[#This Row],[Data do Pedido]],"aaaa-mm")</f>
        <v>2024-10</v>
      </c>
      <c r="D5173" s="1" t="s">
        <v>6592</v>
      </c>
      <c r="E5173" t="s">
        <v>16</v>
      </c>
      <c r="F5173" t="s">
        <v>31</v>
      </c>
      <c r="G5173" t="s">
        <v>40</v>
      </c>
      <c r="H5173" t="s">
        <v>46</v>
      </c>
      <c r="I5173" t="s">
        <v>49</v>
      </c>
      <c r="J5173" t="s">
        <v>65</v>
      </c>
      <c r="K5173" t="s">
        <v>71</v>
      </c>
      <c r="L5173">
        <v>37</v>
      </c>
      <c r="M5173" s="5">
        <v>53.89</v>
      </c>
      <c r="N5173" s="5">
        <f t="shared" si="80"/>
        <v>1993.93</v>
      </c>
      <c r="O5173" s="5">
        <v>20.143096755037448</v>
      </c>
      <c r="P5173" s="5">
        <f>tb_vendas[[#This Row],[Quantidade]]*tb_vendas[[#This Row],[Custo Unitário]]</f>
        <v>745.29457993638562</v>
      </c>
      <c r="Q5173" s="5">
        <f>tb_vendas[[#This Row],[Valor Total]]-tb_vendas[[#This Row],[Custo Total]]</f>
        <v>1248.6354200636144</v>
      </c>
      <c r="R5173" s="2">
        <v>8</v>
      </c>
      <c r="S5173" s="3">
        <v>4</v>
      </c>
      <c r="T5173" t="s">
        <v>79</v>
      </c>
      <c r="U5173" t="s">
        <v>84</v>
      </c>
    </row>
    <row r="5174" spans="1:21" x14ac:dyDescent="0.3">
      <c r="A5174" s="3" t="s">
        <v>5258</v>
      </c>
      <c r="B5174" s="1">
        <v>45576</v>
      </c>
      <c r="C5174" s="7" t="str">
        <f>TEXT(tb_vendas[[#This Row],[Data do Pedido]],"aaaa-mm")</f>
        <v>2024-10</v>
      </c>
      <c r="D5174" s="1" t="s">
        <v>6592</v>
      </c>
      <c r="E5174" t="s">
        <v>22</v>
      </c>
      <c r="F5174" t="s">
        <v>24</v>
      </c>
      <c r="G5174" t="s">
        <v>39</v>
      </c>
      <c r="H5174" t="s">
        <v>45</v>
      </c>
      <c r="I5174" t="s">
        <v>55</v>
      </c>
      <c r="J5174" t="s">
        <v>69</v>
      </c>
      <c r="K5174" t="s">
        <v>75</v>
      </c>
      <c r="L5174">
        <v>63</v>
      </c>
      <c r="M5174" s="5">
        <v>83.87</v>
      </c>
      <c r="N5174" s="5">
        <f t="shared" si="80"/>
        <v>5283.81</v>
      </c>
      <c r="O5174" s="5">
        <v>63.518214050659722</v>
      </c>
      <c r="P5174" s="5">
        <f>tb_vendas[[#This Row],[Quantidade]]*tb_vendas[[#This Row],[Custo Unitário]]</f>
        <v>4001.6474851915623</v>
      </c>
      <c r="Q5174" s="5">
        <f>tb_vendas[[#This Row],[Valor Total]]-tb_vendas[[#This Row],[Custo Total]]</f>
        <v>1282.1625148084381</v>
      </c>
      <c r="R5174" s="2">
        <v>1</v>
      </c>
      <c r="S5174" s="3">
        <v>5</v>
      </c>
      <c r="T5174" t="s">
        <v>80</v>
      </c>
      <c r="U5174" t="s">
        <v>82</v>
      </c>
    </row>
    <row r="5175" spans="1:21" x14ac:dyDescent="0.3">
      <c r="A5175" s="3" t="s">
        <v>5259</v>
      </c>
      <c r="B5175" s="1">
        <v>45577</v>
      </c>
      <c r="C5175" s="7" t="str">
        <f>TEXT(tb_vendas[[#This Row],[Data do Pedido]],"aaaa-mm")</f>
        <v>2024-10</v>
      </c>
      <c r="D5175" s="1" t="s">
        <v>6590</v>
      </c>
      <c r="E5175" t="s">
        <v>23</v>
      </c>
      <c r="F5175" t="s">
        <v>38</v>
      </c>
      <c r="G5175" t="s">
        <v>39</v>
      </c>
      <c r="H5175" t="s">
        <v>45</v>
      </c>
      <c r="I5175" t="s">
        <v>61</v>
      </c>
      <c r="J5175" t="s">
        <v>68</v>
      </c>
      <c r="K5175" t="s">
        <v>74</v>
      </c>
      <c r="L5175">
        <v>31</v>
      </c>
      <c r="M5175" s="5">
        <v>27.14</v>
      </c>
      <c r="N5175" s="5">
        <f t="shared" si="80"/>
        <v>841.34</v>
      </c>
      <c r="O5175" s="5">
        <v>11.40790632713867</v>
      </c>
      <c r="P5175" s="5">
        <f>tb_vendas[[#This Row],[Quantidade]]*tb_vendas[[#This Row],[Custo Unitário]]</f>
        <v>353.64509614129878</v>
      </c>
      <c r="Q5175" s="5">
        <f>tb_vendas[[#This Row],[Valor Total]]-tb_vendas[[#This Row],[Custo Total]]</f>
        <v>487.69490385870125</v>
      </c>
      <c r="R5175" s="2">
        <v>9</v>
      </c>
      <c r="S5175" s="3">
        <v>7</v>
      </c>
      <c r="T5175" t="s">
        <v>81</v>
      </c>
      <c r="U5175" t="s">
        <v>84</v>
      </c>
    </row>
    <row r="5176" spans="1:21" x14ac:dyDescent="0.3">
      <c r="A5176" s="3" t="s">
        <v>5260</v>
      </c>
      <c r="B5176" s="1">
        <v>45577</v>
      </c>
      <c r="C5176" s="7" t="str">
        <f>TEXT(tb_vendas[[#This Row],[Data do Pedido]],"aaaa-mm")</f>
        <v>2024-10</v>
      </c>
      <c r="D5176" s="1" t="s">
        <v>6591</v>
      </c>
      <c r="E5176" t="s">
        <v>23</v>
      </c>
      <c r="F5176" t="s">
        <v>27</v>
      </c>
      <c r="G5176" t="s">
        <v>42</v>
      </c>
      <c r="H5176" t="s">
        <v>46</v>
      </c>
      <c r="I5176" t="s">
        <v>48</v>
      </c>
      <c r="J5176" t="s">
        <v>64</v>
      </c>
      <c r="K5176" t="s">
        <v>78</v>
      </c>
      <c r="L5176">
        <v>75</v>
      </c>
      <c r="M5176" s="5">
        <v>37.340000000000003</v>
      </c>
      <c r="N5176" s="5">
        <f t="shared" si="80"/>
        <v>2800.5000000000005</v>
      </c>
      <c r="O5176" s="5">
        <v>11.48477847510685</v>
      </c>
      <c r="P5176" s="5">
        <f>tb_vendas[[#This Row],[Quantidade]]*tb_vendas[[#This Row],[Custo Unitário]]</f>
        <v>861.35838563301377</v>
      </c>
      <c r="Q5176" s="5">
        <f>tb_vendas[[#This Row],[Valor Total]]-tb_vendas[[#This Row],[Custo Total]]</f>
        <v>1939.1416143669867</v>
      </c>
      <c r="R5176" s="2">
        <v>10</v>
      </c>
      <c r="S5176" s="3">
        <v>8</v>
      </c>
      <c r="T5176" t="s">
        <v>81</v>
      </c>
      <c r="U5176" t="s">
        <v>85</v>
      </c>
    </row>
    <row r="5177" spans="1:21" x14ac:dyDescent="0.3">
      <c r="A5177" s="3" t="s">
        <v>5261</v>
      </c>
      <c r="B5177" s="1">
        <v>45577</v>
      </c>
      <c r="C5177" s="7" t="str">
        <f>TEXT(tb_vendas[[#This Row],[Data do Pedido]],"aaaa-mm")</f>
        <v>2024-10</v>
      </c>
      <c r="D5177" s="1" t="s">
        <v>6589</v>
      </c>
      <c r="E5177" t="s">
        <v>16</v>
      </c>
      <c r="F5177" t="s">
        <v>36</v>
      </c>
      <c r="G5177" t="s">
        <v>39</v>
      </c>
      <c r="H5177" t="s">
        <v>45</v>
      </c>
      <c r="I5177" t="s">
        <v>47</v>
      </c>
      <c r="J5177" t="s">
        <v>63</v>
      </c>
      <c r="K5177" t="s">
        <v>74</v>
      </c>
      <c r="L5177">
        <v>3</v>
      </c>
      <c r="M5177" s="5">
        <v>9.86</v>
      </c>
      <c r="N5177" s="5">
        <f t="shared" si="80"/>
        <v>29.58</v>
      </c>
      <c r="O5177" s="5">
        <v>2.6675991914759751</v>
      </c>
      <c r="P5177" s="5">
        <f>tb_vendas[[#This Row],[Quantidade]]*tb_vendas[[#This Row],[Custo Unitário]]</f>
        <v>8.0027975744279249</v>
      </c>
      <c r="Q5177" s="5">
        <f>tb_vendas[[#This Row],[Valor Total]]-tb_vendas[[#This Row],[Custo Total]]</f>
        <v>21.577202425572075</v>
      </c>
      <c r="R5177" s="2">
        <v>2</v>
      </c>
      <c r="S5177" s="3">
        <v>6</v>
      </c>
      <c r="T5177" t="s">
        <v>81</v>
      </c>
      <c r="U5177" t="s">
        <v>85</v>
      </c>
    </row>
    <row r="5178" spans="1:21" x14ac:dyDescent="0.3">
      <c r="A5178" s="3" t="s">
        <v>5262</v>
      </c>
      <c r="B5178" s="1">
        <v>45577</v>
      </c>
      <c r="C5178" s="7" t="str">
        <f>TEXT(tb_vendas[[#This Row],[Data do Pedido]],"aaaa-mm")</f>
        <v>2024-10</v>
      </c>
      <c r="D5178" s="1" t="s">
        <v>6592</v>
      </c>
      <c r="E5178" t="s">
        <v>18</v>
      </c>
      <c r="F5178" t="s">
        <v>24</v>
      </c>
      <c r="G5178" t="s">
        <v>39</v>
      </c>
      <c r="H5178" t="s">
        <v>45</v>
      </c>
      <c r="I5178" t="s">
        <v>47</v>
      </c>
      <c r="J5178" t="s">
        <v>63</v>
      </c>
      <c r="K5178" t="s">
        <v>75</v>
      </c>
      <c r="L5178">
        <v>44</v>
      </c>
      <c r="M5178" s="5">
        <v>10.87</v>
      </c>
      <c r="N5178" s="5">
        <f t="shared" si="80"/>
        <v>478.28</v>
      </c>
      <c r="O5178" s="5">
        <v>4.9040447360024189</v>
      </c>
      <c r="P5178" s="5">
        <f>tb_vendas[[#This Row],[Quantidade]]*tb_vendas[[#This Row],[Custo Unitário]]</f>
        <v>215.77796838410643</v>
      </c>
      <c r="Q5178" s="5">
        <f>tb_vendas[[#This Row],[Valor Total]]-tb_vendas[[#This Row],[Custo Total]]</f>
        <v>262.50203161589354</v>
      </c>
      <c r="R5178" s="2">
        <v>3</v>
      </c>
      <c r="S5178" s="3">
        <v>9</v>
      </c>
      <c r="T5178" t="s">
        <v>79</v>
      </c>
      <c r="U5178" t="s">
        <v>82</v>
      </c>
    </row>
    <row r="5179" spans="1:21" x14ac:dyDescent="0.3">
      <c r="A5179" s="3" t="s">
        <v>5263</v>
      </c>
      <c r="B5179" s="1">
        <v>45577</v>
      </c>
      <c r="C5179" s="7" t="str">
        <f>TEXT(tb_vendas[[#This Row],[Data do Pedido]],"aaaa-mm")</f>
        <v>2024-10</v>
      </c>
      <c r="D5179" s="1" t="s">
        <v>6592</v>
      </c>
      <c r="E5179" t="s">
        <v>16</v>
      </c>
      <c r="F5179" t="s">
        <v>36</v>
      </c>
      <c r="G5179" t="s">
        <v>39</v>
      </c>
      <c r="H5179" t="s">
        <v>45</v>
      </c>
      <c r="I5179" t="s">
        <v>59</v>
      </c>
      <c r="J5179" t="s">
        <v>70</v>
      </c>
      <c r="K5179" t="s">
        <v>73</v>
      </c>
      <c r="L5179">
        <v>56</v>
      </c>
      <c r="M5179" s="5">
        <v>40.159999999999997</v>
      </c>
      <c r="N5179" s="5">
        <f t="shared" si="80"/>
        <v>2248.96</v>
      </c>
      <c r="O5179" s="5">
        <v>19.423689389965656</v>
      </c>
      <c r="P5179" s="5">
        <f>tb_vendas[[#This Row],[Quantidade]]*tb_vendas[[#This Row],[Custo Unitário]]</f>
        <v>1087.7266058380767</v>
      </c>
      <c r="Q5179" s="5">
        <f>tb_vendas[[#This Row],[Valor Total]]-tb_vendas[[#This Row],[Custo Total]]</f>
        <v>1161.2333941619233</v>
      </c>
      <c r="R5179" s="2">
        <v>8</v>
      </c>
      <c r="S5179" s="3">
        <v>8</v>
      </c>
      <c r="T5179" t="s">
        <v>80</v>
      </c>
      <c r="U5179" t="s">
        <v>84</v>
      </c>
    </row>
    <row r="5180" spans="1:21" x14ac:dyDescent="0.3">
      <c r="A5180" s="3" t="s">
        <v>5264</v>
      </c>
      <c r="B5180" s="1">
        <v>45578</v>
      </c>
      <c r="C5180" s="7" t="str">
        <f>TEXT(tb_vendas[[#This Row],[Data do Pedido]],"aaaa-mm")</f>
        <v>2024-10</v>
      </c>
      <c r="D5180" s="1" t="s">
        <v>6593</v>
      </c>
      <c r="E5180" t="s">
        <v>23</v>
      </c>
      <c r="F5180" t="s">
        <v>29</v>
      </c>
      <c r="G5180" t="s">
        <v>43</v>
      </c>
      <c r="H5180" t="s">
        <v>45</v>
      </c>
      <c r="I5180" t="s">
        <v>54</v>
      </c>
      <c r="J5180" t="s">
        <v>68</v>
      </c>
      <c r="K5180" t="s">
        <v>72</v>
      </c>
      <c r="L5180">
        <v>85</v>
      </c>
      <c r="M5180" s="5">
        <v>15.5</v>
      </c>
      <c r="N5180" s="5">
        <f t="shared" si="80"/>
        <v>1317.5</v>
      </c>
      <c r="O5180" s="5">
        <v>6.7721326174288334</v>
      </c>
      <c r="P5180" s="5">
        <f>tb_vendas[[#This Row],[Quantidade]]*tb_vendas[[#This Row],[Custo Unitário]]</f>
        <v>575.63127248145088</v>
      </c>
      <c r="Q5180" s="5">
        <f>tb_vendas[[#This Row],[Valor Total]]-tb_vendas[[#This Row],[Custo Total]]</f>
        <v>741.86872751854912</v>
      </c>
      <c r="R5180" s="2">
        <v>8</v>
      </c>
      <c r="S5180" s="3">
        <v>7</v>
      </c>
      <c r="T5180" t="s">
        <v>80</v>
      </c>
      <c r="U5180" t="s">
        <v>82</v>
      </c>
    </row>
    <row r="5181" spans="1:21" x14ac:dyDescent="0.3">
      <c r="A5181" s="3" t="s">
        <v>5265</v>
      </c>
      <c r="B5181" s="1">
        <v>45578</v>
      </c>
      <c r="C5181" s="7" t="str">
        <f>TEXT(tb_vendas[[#This Row],[Data do Pedido]],"aaaa-mm")</f>
        <v>2024-10</v>
      </c>
      <c r="D5181" s="1" t="s">
        <v>6593</v>
      </c>
      <c r="E5181" t="s">
        <v>22</v>
      </c>
      <c r="F5181" t="s">
        <v>28</v>
      </c>
      <c r="G5181" t="s">
        <v>43</v>
      </c>
      <c r="H5181" t="s">
        <v>45</v>
      </c>
      <c r="I5181" t="s">
        <v>57</v>
      </c>
      <c r="J5181" t="s">
        <v>66</v>
      </c>
      <c r="K5181" t="s">
        <v>75</v>
      </c>
      <c r="L5181">
        <v>53</v>
      </c>
      <c r="M5181" s="5">
        <v>64.239999999999995</v>
      </c>
      <c r="N5181" s="5">
        <f t="shared" si="80"/>
        <v>3404.72</v>
      </c>
      <c r="O5181" s="5">
        <v>43.376006859496293</v>
      </c>
      <c r="P5181" s="5">
        <f>tb_vendas[[#This Row],[Quantidade]]*tb_vendas[[#This Row],[Custo Unitário]]</f>
        <v>2298.9283635533034</v>
      </c>
      <c r="Q5181" s="5">
        <f>tb_vendas[[#This Row],[Valor Total]]-tb_vendas[[#This Row],[Custo Total]]</f>
        <v>1105.7916364466964</v>
      </c>
      <c r="R5181" s="2">
        <v>5</v>
      </c>
      <c r="S5181" s="3">
        <v>6</v>
      </c>
      <c r="T5181" t="s">
        <v>81</v>
      </c>
      <c r="U5181" t="s">
        <v>85</v>
      </c>
    </row>
    <row r="5182" spans="1:21" x14ac:dyDescent="0.3">
      <c r="A5182" s="3" t="s">
        <v>5266</v>
      </c>
      <c r="B5182" s="1">
        <v>45578</v>
      </c>
      <c r="C5182" s="7" t="str">
        <f>TEXT(tb_vendas[[#This Row],[Data do Pedido]],"aaaa-mm")</f>
        <v>2024-10</v>
      </c>
      <c r="D5182" s="1" t="s">
        <v>6591</v>
      </c>
      <c r="E5182" t="s">
        <v>22</v>
      </c>
      <c r="F5182" t="s">
        <v>25</v>
      </c>
      <c r="G5182" t="s">
        <v>40</v>
      </c>
      <c r="H5182" t="s">
        <v>46</v>
      </c>
      <c r="I5182" t="s">
        <v>57</v>
      </c>
      <c r="J5182" t="s">
        <v>66</v>
      </c>
      <c r="K5182" t="s">
        <v>78</v>
      </c>
      <c r="L5182">
        <v>79</v>
      </c>
      <c r="M5182" s="5">
        <v>60.41</v>
      </c>
      <c r="N5182" s="5">
        <f t="shared" si="80"/>
        <v>4772.3899999999994</v>
      </c>
      <c r="O5182" s="5">
        <v>17.075302264528979</v>
      </c>
      <c r="P5182" s="5">
        <f>tb_vendas[[#This Row],[Quantidade]]*tb_vendas[[#This Row],[Custo Unitário]]</f>
        <v>1348.9488788977894</v>
      </c>
      <c r="Q5182" s="5">
        <f>tb_vendas[[#This Row],[Valor Total]]-tb_vendas[[#This Row],[Custo Total]]</f>
        <v>3423.4411211022098</v>
      </c>
      <c r="R5182" s="2">
        <v>1</v>
      </c>
      <c r="S5182" s="3">
        <v>7</v>
      </c>
      <c r="T5182" t="s">
        <v>79</v>
      </c>
      <c r="U5182" t="s">
        <v>84</v>
      </c>
    </row>
    <row r="5183" spans="1:21" x14ac:dyDescent="0.3">
      <c r="A5183" s="3" t="s">
        <v>5267</v>
      </c>
      <c r="B5183" s="1">
        <v>45578</v>
      </c>
      <c r="C5183" s="7" t="str">
        <f>TEXT(tb_vendas[[#This Row],[Data do Pedido]],"aaaa-mm")</f>
        <v>2024-10</v>
      </c>
      <c r="D5183" s="1" t="s">
        <v>6589</v>
      </c>
      <c r="E5183" t="s">
        <v>19</v>
      </c>
      <c r="F5183" t="s">
        <v>29</v>
      </c>
      <c r="G5183" t="s">
        <v>43</v>
      </c>
      <c r="H5183" t="s">
        <v>45</v>
      </c>
      <c r="I5183" t="s">
        <v>60</v>
      </c>
      <c r="J5183" t="s">
        <v>69</v>
      </c>
      <c r="K5183" t="s">
        <v>74</v>
      </c>
      <c r="L5183">
        <v>5</v>
      </c>
      <c r="M5183" s="5">
        <v>7.27</v>
      </c>
      <c r="N5183" s="5">
        <f t="shared" si="80"/>
        <v>36.349999999999994</v>
      </c>
      <c r="O5183" s="5">
        <v>7.0879546340033581</v>
      </c>
      <c r="P5183" s="5">
        <f>tb_vendas[[#This Row],[Quantidade]]*tb_vendas[[#This Row],[Custo Unitário]]</f>
        <v>35.439773170016792</v>
      </c>
      <c r="Q5183" s="5">
        <f>tb_vendas[[#This Row],[Valor Total]]-tb_vendas[[#This Row],[Custo Total]]</f>
        <v>0.91022682998320192</v>
      </c>
      <c r="R5183" s="2">
        <v>1</v>
      </c>
      <c r="S5183" s="3">
        <v>4</v>
      </c>
      <c r="T5183" t="s">
        <v>79</v>
      </c>
      <c r="U5183" t="s">
        <v>83</v>
      </c>
    </row>
    <row r="5184" spans="1:21" x14ac:dyDescent="0.3">
      <c r="A5184" s="3" t="s">
        <v>5268</v>
      </c>
      <c r="B5184" s="1">
        <v>45578</v>
      </c>
      <c r="C5184" s="7" t="str">
        <f>TEXT(tb_vendas[[#This Row],[Data do Pedido]],"aaaa-mm")</f>
        <v>2024-10</v>
      </c>
      <c r="D5184" s="1" t="s">
        <v>6590</v>
      </c>
      <c r="E5184" t="s">
        <v>16</v>
      </c>
      <c r="F5184" t="s">
        <v>27</v>
      </c>
      <c r="G5184" t="s">
        <v>42</v>
      </c>
      <c r="H5184" t="s">
        <v>46</v>
      </c>
      <c r="I5184" t="s">
        <v>51</v>
      </c>
      <c r="J5184" t="s">
        <v>65</v>
      </c>
      <c r="K5184" t="s">
        <v>72</v>
      </c>
      <c r="L5184">
        <v>84</v>
      </c>
      <c r="M5184" s="5">
        <v>29.52</v>
      </c>
      <c r="N5184" s="5">
        <f t="shared" si="80"/>
        <v>2479.6799999999998</v>
      </c>
      <c r="O5184" s="5">
        <v>17.460047782283262</v>
      </c>
      <c r="P5184" s="5">
        <f>tb_vendas[[#This Row],[Quantidade]]*tb_vendas[[#This Row],[Custo Unitário]]</f>
        <v>1466.6440137117941</v>
      </c>
      <c r="Q5184" s="5">
        <f>tb_vendas[[#This Row],[Valor Total]]-tb_vendas[[#This Row],[Custo Total]]</f>
        <v>1013.0359862882058</v>
      </c>
      <c r="R5184" s="2">
        <v>2</v>
      </c>
      <c r="S5184" s="3">
        <v>1</v>
      </c>
      <c r="T5184" t="s">
        <v>80</v>
      </c>
      <c r="U5184" t="s">
        <v>85</v>
      </c>
    </row>
    <row r="5185" spans="1:21" x14ac:dyDescent="0.3">
      <c r="A5185" s="3" t="s">
        <v>5269</v>
      </c>
      <c r="B5185" s="1">
        <v>45578</v>
      </c>
      <c r="C5185" s="7" t="str">
        <f>TEXT(tb_vendas[[#This Row],[Data do Pedido]],"aaaa-mm")</f>
        <v>2024-10</v>
      </c>
      <c r="D5185" s="1" t="s">
        <v>6589</v>
      </c>
      <c r="E5185" t="s">
        <v>17</v>
      </c>
      <c r="F5185" t="s">
        <v>31</v>
      </c>
      <c r="G5185" t="s">
        <v>40</v>
      </c>
      <c r="H5185" t="s">
        <v>46</v>
      </c>
      <c r="I5185" t="s">
        <v>62</v>
      </c>
      <c r="J5185" t="s">
        <v>70</v>
      </c>
      <c r="K5185" t="s">
        <v>73</v>
      </c>
      <c r="L5185">
        <v>66</v>
      </c>
      <c r="M5185" s="5">
        <v>34.92</v>
      </c>
      <c r="N5185" s="5">
        <f t="shared" si="80"/>
        <v>2304.7200000000003</v>
      </c>
      <c r="O5185" s="5">
        <v>34.508578168076298</v>
      </c>
      <c r="P5185" s="5">
        <f>tb_vendas[[#This Row],[Quantidade]]*tb_vendas[[#This Row],[Custo Unitário]]</f>
        <v>2277.5661590930358</v>
      </c>
      <c r="Q5185" s="5">
        <f>tb_vendas[[#This Row],[Valor Total]]-tb_vendas[[#This Row],[Custo Total]]</f>
        <v>27.153840906964433</v>
      </c>
      <c r="R5185" s="2">
        <v>3</v>
      </c>
      <c r="S5185" s="3">
        <v>7</v>
      </c>
      <c r="T5185" t="s">
        <v>81</v>
      </c>
      <c r="U5185" t="s">
        <v>82</v>
      </c>
    </row>
    <row r="5186" spans="1:21" x14ac:dyDescent="0.3">
      <c r="A5186" s="3" t="s">
        <v>5270</v>
      </c>
      <c r="B5186" s="1">
        <v>45579</v>
      </c>
      <c r="C5186" s="7" t="str">
        <f>TEXT(tb_vendas[[#This Row],[Data do Pedido]],"aaaa-mm")</f>
        <v>2024-10</v>
      </c>
      <c r="D5186" s="1" t="s">
        <v>6593</v>
      </c>
      <c r="E5186" t="s">
        <v>19</v>
      </c>
      <c r="F5186" t="s">
        <v>34</v>
      </c>
      <c r="G5186" t="s">
        <v>40</v>
      </c>
      <c r="H5186" t="s">
        <v>46</v>
      </c>
      <c r="I5186" t="s">
        <v>52</v>
      </c>
      <c r="J5186" t="s">
        <v>67</v>
      </c>
      <c r="K5186" t="s">
        <v>74</v>
      </c>
      <c r="L5186">
        <v>41</v>
      </c>
      <c r="M5186" s="5">
        <v>43.6</v>
      </c>
      <c r="N5186" s="5">
        <f t="shared" si="80"/>
        <v>1787.6000000000001</v>
      </c>
      <c r="O5186" s="5">
        <v>15.491351752202613</v>
      </c>
      <c r="P5186" s="5">
        <f>tb_vendas[[#This Row],[Quantidade]]*tb_vendas[[#This Row],[Custo Unitário]]</f>
        <v>635.14542184030711</v>
      </c>
      <c r="Q5186" s="5">
        <f>tb_vendas[[#This Row],[Valor Total]]-tb_vendas[[#This Row],[Custo Total]]</f>
        <v>1152.454578159693</v>
      </c>
      <c r="R5186" s="2">
        <v>9</v>
      </c>
      <c r="S5186" s="3">
        <v>6</v>
      </c>
      <c r="T5186" t="s">
        <v>80</v>
      </c>
      <c r="U5186" t="s">
        <v>83</v>
      </c>
    </row>
    <row r="5187" spans="1:21" x14ac:dyDescent="0.3">
      <c r="A5187" s="3" t="s">
        <v>5271</v>
      </c>
      <c r="B5187" s="1">
        <v>45579</v>
      </c>
      <c r="C5187" s="7" t="str">
        <f>TEXT(tb_vendas[[#This Row],[Data do Pedido]],"aaaa-mm")</f>
        <v>2024-10</v>
      </c>
      <c r="D5187" s="1" t="s">
        <v>6588</v>
      </c>
      <c r="E5187" t="s">
        <v>17</v>
      </c>
      <c r="F5187" t="s">
        <v>37</v>
      </c>
      <c r="G5187" t="s">
        <v>41</v>
      </c>
      <c r="H5187" t="s">
        <v>45</v>
      </c>
      <c r="I5187" t="s">
        <v>50</v>
      </c>
      <c r="J5187" t="s">
        <v>66</v>
      </c>
      <c r="K5187" t="s">
        <v>71</v>
      </c>
      <c r="L5187">
        <v>39</v>
      </c>
      <c r="M5187" s="5">
        <v>95.41</v>
      </c>
      <c r="N5187" s="5">
        <f t="shared" ref="N5187:N5250" si="81">L5187*M5187</f>
        <v>3720.99</v>
      </c>
      <c r="O5187" s="5">
        <v>65.900001039893979</v>
      </c>
      <c r="P5187" s="5">
        <f>tb_vendas[[#This Row],[Quantidade]]*tb_vendas[[#This Row],[Custo Unitário]]</f>
        <v>2570.1000405558652</v>
      </c>
      <c r="Q5187" s="5">
        <f>tb_vendas[[#This Row],[Valor Total]]-tb_vendas[[#This Row],[Custo Total]]</f>
        <v>1150.8899594441345</v>
      </c>
      <c r="R5187" s="2">
        <v>6</v>
      </c>
      <c r="S5187" s="3">
        <v>10</v>
      </c>
      <c r="T5187" t="s">
        <v>81</v>
      </c>
      <c r="U5187" t="s">
        <v>83</v>
      </c>
    </row>
    <row r="5188" spans="1:21" x14ac:dyDescent="0.3">
      <c r="A5188" s="3" t="s">
        <v>5272</v>
      </c>
      <c r="B5188" s="1">
        <v>45579</v>
      </c>
      <c r="C5188" s="7" t="str">
        <f>TEXT(tb_vendas[[#This Row],[Data do Pedido]],"aaaa-mm")</f>
        <v>2024-10</v>
      </c>
      <c r="D5188" s="1" t="s">
        <v>6591</v>
      </c>
      <c r="E5188" t="s">
        <v>18</v>
      </c>
      <c r="F5188" t="s">
        <v>29</v>
      </c>
      <c r="G5188" t="s">
        <v>43</v>
      </c>
      <c r="H5188" t="s">
        <v>45</v>
      </c>
      <c r="I5188" t="s">
        <v>60</v>
      </c>
      <c r="J5188" t="s">
        <v>69</v>
      </c>
      <c r="K5188" t="s">
        <v>75</v>
      </c>
      <c r="L5188">
        <v>67</v>
      </c>
      <c r="M5188" s="5">
        <v>92.51</v>
      </c>
      <c r="N5188" s="5">
        <f t="shared" si="81"/>
        <v>6198.17</v>
      </c>
      <c r="O5188" s="5">
        <v>62.582988721903355</v>
      </c>
      <c r="P5188" s="5">
        <f>tb_vendas[[#This Row],[Quantidade]]*tb_vendas[[#This Row],[Custo Unitário]]</f>
        <v>4193.0602443675252</v>
      </c>
      <c r="Q5188" s="5">
        <f>tb_vendas[[#This Row],[Valor Total]]-tb_vendas[[#This Row],[Custo Total]]</f>
        <v>2005.1097556324748</v>
      </c>
      <c r="R5188" s="2">
        <v>9</v>
      </c>
      <c r="S5188" s="3">
        <v>9</v>
      </c>
      <c r="T5188" t="s">
        <v>80</v>
      </c>
      <c r="U5188" t="s">
        <v>84</v>
      </c>
    </row>
    <row r="5189" spans="1:21" x14ac:dyDescent="0.3">
      <c r="A5189" s="3" t="s">
        <v>5273</v>
      </c>
      <c r="B5189" s="1">
        <v>45579</v>
      </c>
      <c r="C5189" s="7" t="str">
        <f>TEXT(tb_vendas[[#This Row],[Data do Pedido]],"aaaa-mm")</f>
        <v>2024-10</v>
      </c>
      <c r="D5189" s="1" t="s">
        <v>6591</v>
      </c>
      <c r="E5189" t="s">
        <v>18</v>
      </c>
      <c r="F5189" t="s">
        <v>28</v>
      </c>
      <c r="G5189" t="s">
        <v>43</v>
      </c>
      <c r="H5189" t="s">
        <v>45</v>
      </c>
      <c r="I5189" t="s">
        <v>54</v>
      </c>
      <c r="J5189" t="s">
        <v>68</v>
      </c>
      <c r="K5189" t="s">
        <v>74</v>
      </c>
      <c r="L5189">
        <v>25</v>
      </c>
      <c r="M5189" s="5">
        <v>87.93</v>
      </c>
      <c r="N5189" s="5">
        <f t="shared" si="81"/>
        <v>2198.25</v>
      </c>
      <c r="O5189" s="5">
        <v>43.270745999246977</v>
      </c>
      <c r="P5189" s="5">
        <f>tb_vendas[[#This Row],[Quantidade]]*tb_vendas[[#This Row],[Custo Unitário]]</f>
        <v>1081.7686499811743</v>
      </c>
      <c r="Q5189" s="5">
        <f>tb_vendas[[#This Row],[Valor Total]]-tb_vendas[[#This Row],[Custo Total]]</f>
        <v>1116.4813500188257</v>
      </c>
      <c r="R5189" s="2">
        <v>1</v>
      </c>
      <c r="S5189" s="3">
        <v>2</v>
      </c>
      <c r="T5189" t="s">
        <v>79</v>
      </c>
      <c r="U5189" t="s">
        <v>85</v>
      </c>
    </row>
    <row r="5190" spans="1:21" x14ac:dyDescent="0.3">
      <c r="A5190" s="3" t="s">
        <v>5274</v>
      </c>
      <c r="B5190" s="1">
        <v>45579</v>
      </c>
      <c r="C5190" s="7" t="str">
        <f>TEXT(tb_vendas[[#This Row],[Data do Pedido]],"aaaa-mm")</f>
        <v>2024-10</v>
      </c>
      <c r="D5190" s="1" t="s">
        <v>6588</v>
      </c>
      <c r="E5190" t="s">
        <v>20</v>
      </c>
      <c r="F5190" t="s">
        <v>27</v>
      </c>
      <c r="G5190" t="s">
        <v>42</v>
      </c>
      <c r="H5190" t="s">
        <v>46</v>
      </c>
      <c r="I5190" t="s">
        <v>55</v>
      </c>
      <c r="J5190" t="s">
        <v>69</v>
      </c>
      <c r="K5190" t="s">
        <v>72</v>
      </c>
      <c r="L5190">
        <v>93</v>
      </c>
      <c r="M5190" s="5">
        <v>16.059999999999999</v>
      </c>
      <c r="N5190" s="5">
        <f t="shared" si="81"/>
        <v>1493.58</v>
      </c>
      <c r="O5190" s="5">
        <v>5.7063322485251744</v>
      </c>
      <c r="P5190" s="5">
        <f>tb_vendas[[#This Row],[Quantidade]]*tb_vendas[[#This Row],[Custo Unitário]]</f>
        <v>530.68889911284123</v>
      </c>
      <c r="Q5190" s="5">
        <f>tb_vendas[[#This Row],[Valor Total]]-tb_vendas[[#This Row],[Custo Total]]</f>
        <v>962.8911008871587</v>
      </c>
      <c r="R5190" s="2">
        <v>7</v>
      </c>
      <c r="S5190" s="3">
        <v>1</v>
      </c>
      <c r="T5190" t="s">
        <v>81</v>
      </c>
      <c r="U5190" t="s">
        <v>82</v>
      </c>
    </row>
    <row r="5191" spans="1:21" x14ac:dyDescent="0.3">
      <c r="A5191" s="3" t="s">
        <v>5275</v>
      </c>
      <c r="B5191" s="1">
        <v>45579</v>
      </c>
      <c r="C5191" s="7" t="str">
        <f>TEXT(tb_vendas[[#This Row],[Data do Pedido]],"aaaa-mm")</f>
        <v>2024-10</v>
      </c>
      <c r="D5191" s="1" t="s">
        <v>6592</v>
      </c>
      <c r="E5191" t="s">
        <v>17</v>
      </c>
      <c r="F5191" t="s">
        <v>25</v>
      </c>
      <c r="G5191" t="s">
        <v>40</v>
      </c>
      <c r="H5191" t="s">
        <v>46</v>
      </c>
      <c r="I5191" t="s">
        <v>56</v>
      </c>
      <c r="J5191" t="s">
        <v>63</v>
      </c>
      <c r="K5191" t="s">
        <v>77</v>
      </c>
      <c r="L5191">
        <v>47</v>
      </c>
      <c r="M5191" s="5">
        <v>62.9</v>
      </c>
      <c r="N5191" s="5">
        <f t="shared" si="81"/>
        <v>2956.2999999999997</v>
      </c>
      <c r="O5191" s="5">
        <v>19.780242861102636</v>
      </c>
      <c r="P5191" s="5">
        <f>tb_vendas[[#This Row],[Quantidade]]*tb_vendas[[#This Row],[Custo Unitário]]</f>
        <v>929.67141447182394</v>
      </c>
      <c r="Q5191" s="5">
        <f>tb_vendas[[#This Row],[Valor Total]]-tb_vendas[[#This Row],[Custo Total]]</f>
        <v>2026.6285855281758</v>
      </c>
      <c r="R5191" s="2">
        <v>1</v>
      </c>
      <c r="S5191" s="3">
        <v>3</v>
      </c>
      <c r="T5191" t="s">
        <v>80</v>
      </c>
      <c r="U5191" t="s">
        <v>84</v>
      </c>
    </row>
    <row r="5192" spans="1:21" x14ac:dyDescent="0.3">
      <c r="A5192" s="3" t="s">
        <v>5276</v>
      </c>
      <c r="B5192" s="1">
        <v>45579</v>
      </c>
      <c r="C5192" s="7" t="str">
        <f>TEXT(tb_vendas[[#This Row],[Data do Pedido]],"aaaa-mm")</f>
        <v>2024-10</v>
      </c>
      <c r="D5192" s="1" t="s">
        <v>6590</v>
      </c>
      <c r="E5192" t="s">
        <v>17</v>
      </c>
      <c r="F5192" t="s">
        <v>35</v>
      </c>
      <c r="G5192" t="s">
        <v>44</v>
      </c>
      <c r="H5192" t="s">
        <v>46</v>
      </c>
      <c r="I5192" t="s">
        <v>62</v>
      </c>
      <c r="J5192" t="s">
        <v>70</v>
      </c>
      <c r="K5192" t="s">
        <v>75</v>
      </c>
      <c r="L5192">
        <v>93</v>
      </c>
      <c r="M5192" s="5">
        <v>76.7</v>
      </c>
      <c r="N5192" s="5">
        <f t="shared" si="81"/>
        <v>7133.1</v>
      </c>
      <c r="O5192" s="5">
        <v>21.47106190750592</v>
      </c>
      <c r="P5192" s="5">
        <f>tb_vendas[[#This Row],[Quantidade]]*tb_vendas[[#This Row],[Custo Unitário]]</f>
        <v>1996.8087573980506</v>
      </c>
      <c r="Q5192" s="5">
        <f>tb_vendas[[#This Row],[Valor Total]]-tb_vendas[[#This Row],[Custo Total]]</f>
        <v>5136.2912426019502</v>
      </c>
      <c r="R5192" s="2">
        <v>10</v>
      </c>
      <c r="S5192" s="3">
        <v>6</v>
      </c>
      <c r="T5192" t="s">
        <v>81</v>
      </c>
      <c r="U5192" t="s">
        <v>84</v>
      </c>
    </row>
    <row r="5193" spans="1:21" x14ac:dyDescent="0.3">
      <c r="A5193" s="3" t="s">
        <v>5277</v>
      </c>
      <c r="B5193" s="1">
        <v>45580</v>
      </c>
      <c r="C5193" s="7" t="str">
        <f>TEXT(tb_vendas[[#This Row],[Data do Pedido]],"aaaa-mm")</f>
        <v>2024-10</v>
      </c>
      <c r="D5193" s="1" t="s">
        <v>6589</v>
      </c>
      <c r="E5193" t="s">
        <v>19</v>
      </c>
      <c r="F5193" t="s">
        <v>36</v>
      </c>
      <c r="G5193" t="s">
        <v>39</v>
      </c>
      <c r="H5193" t="s">
        <v>45</v>
      </c>
      <c r="I5193" t="s">
        <v>60</v>
      </c>
      <c r="J5193" t="s">
        <v>69</v>
      </c>
      <c r="K5193" t="s">
        <v>72</v>
      </c>
      <c r="L5193">
        <v>54</v>
      </c>
      <c r="M5193" s="5">
        <v>66.63</v>
      </c>
      <c r="N5193" s="5">
        <f t="shared" si="81"/>
        <v>3598.0199999999995</v>
      </c>
      <c r="O5193" s="5">
        <v>53.314845248642051</v>
      </c>
      <c r="P5193" s="5">
        <f>tb_vendas[[#This Row],[Quantidade]]*tb_vendas[[#This Row],[Custo Unitário]]</f>
        <v>2879.0016434266709</v>
      </c>
      <c r="Q5193" s="5">
        <f>tb_vendas[[#This Row],[Valor Total]]-tb_vendas[[#This Row],[Custo Total]]</f>
        <v>719.01835657332867</v>
      </c>
      <c r="R5193" s="2">
        <v>1</v>
      </c>
      <c r="S5193" s="3">
        <v>3</v>
      </c>
      <c r="T5193" t="s">
        <v>80</v>
      </c>
      <c r="U5193" t="s">
        <v>84</v>
      </c>
    </row>
    <row r="5194" spans="1:21" x14ac:dyDescent="0.3">
      <c r="A5194" s="3" t="s">
        <v>5278</v>
      </c>
      <c r="B5194" s="1">
        <v>45580</v>
      </c>
      <c r="C5194" s="7" t="str">
        <f>TEXT(tb_vendas[[#This Row],[Data do Pedido]],"aaaa-mm")</f>
        <v>2024-10</v>
      </c>
      <c r="D5194" s="1" t="s">
        <v>6591</v>
      </c>
      <c r="E5194" t="s">
        <v>17</v>
      </c>
      <c r="F5194" t="s">
        <v>28</v>
      </c>
      <c r="G5194" t="s">
        <v>43</v>
      </c>
      <c r="H5194" t="s">
        <v>45</v>
      </c>
      <c r="I5194" t="s">
        <v>49</v>
      </c>
      <c r="J5194" t="s">
        <v>65</v>
      </c>
      <c r="K5194" t="s">
        <v>73</v>
      </c>
      <c r="L5194">
        <v>21</v>
      </c>
      <c r="M5194" s="5">
        <v>39.380000000000003</v>
      </c>
      <c r="N5194" s="5">
        <f t="shared" si="81"/>
        <v>826.98</v>
      </c>
      <c r="O5194" s="5">
        <v>10.525636092812267</v>
      </c>
      <c r="P5194" s="5">
        <f>tb_vendas[[#This Row],[Quantidade]]*tb_vendas[[#This Row],[Custo Unitário]]</f>
        <v>221.0383579490576</v>
      </c>
      <c r="Q5194" s="5">
        <f>tb_vendas[[#This Row],[Valor Total]]-tb_vendas[[#This Row],[Custo Total]]</f>
        <v>605.94164205094239</v>
      </c>
      <c r="R5194" s="2">
        <v>8</v>
      </c>
      <c r="S5194" s="3">
        <v>3</v>
      </c>
      <c r="T5194" t="s">
        <v>79</v>
      </c>
      <c r="U5194" t="s">
        <v>83</v>
      </c>
    </row>
    <row r="5195" spans="1:21" x14ac:dyDescent="0.3">
      <c r="A5195" s="3" t="s">
        <v>5279</v>
      </c>
      <c r="B5195" s="1">
        <v>45580</v>
      </c>
      <c r="C5195" s="7" t="str">
        <f>TEXT(tb_vendas[[#This Row],[Data do Pedido]],"aaaa-mm")</f>
        <v>2024-10</v>
      </c>
      <c r="D5195" s="1" t="s">
        <v>6589</v>
      </c>
      <c r="E5195" t="s">
        <v>22</v>
      </c>
      <c r="F5195" t="s">
        <v>28</v>
      </c>
      <c r="G5195" t="s">
        <v>43</v>
      </c>
      <c r="H5195" t="s">
        <v>45</v>
      </c>
      <c r="I5195" t="s">
        <v>55</v>
      </c>
      <c r="J5195" t="s">
        <v>69</v>
      </c>
      <c r="K5195" t="s">
        <v>73</v>
      </c>
      <c r="L5195">
        <v>47</v>
      </c>
      <c r="M5195" s="5">
        <v>86.48</v>
      </c>
      <c r="N5195" s="5">
        <f t="shared" si="81"/>
        <v>4064.5600000000004</v>
      </c>
      <c r="O5195" s="5">
        <v>45.065619351773066</v>
      </c>
      <c r="P5195" s="5">
        <f>tb_vendas[[#This Row],[Quantidade]]*tb_vendas[[#This Row],[Custo Unitário]]</f>
        <v>2118.084109533334</v>
      </c>
      <c r="Q5195" s="5">
        <f>tb_vendas[[#This Row],[Valor Total]]-tb_vendas[[#This Row],[Custo Total]]</f>
        <v>1946.4758904666664</v>
      </c>
      <c r="R5195" s="2">
        <v>10</v>
      </c>
      <c r="S5195" s="3">
        <v>2</v>
      </c>
      <c r="T5195" t="s">
        <v>79</v>
      </c>
      <c r="U5195" t="s">
        <v>85</v>
      </c>
    </row>
    <row r="5196" spans="1:21" x14ac:dyDescent="0.3">
      <c r="A5196" s="3" t="s">
        <v>5280</v>
      </c>
      <c r="B5196" s="1">
        <v>45580</v>
      </c>
      <c r="C5196" s="7" t="str">
        <f>TEXT(tb_vendas[[#This Row],[Data do Pedido]],"aaaa-mm")</f>
        <v>2024-10</v>
      </c>
      <c r="D5196" s="1" t="s">
        <v>6592</v>
      </c>
      <c r="E5196" t="s">
        <v>21</v>
      </c>
      <c r="F5196" t="s">
        <v>32</v>
      </c>
      <c r="G5196" t="s">
        <v>39</v>
      </c>
      <c r="H5196" t="s">
        <v>45</v>
      </c>
      <c r="I5196" t="s">
        <v>51</v>
      </c>
      <c r="J5196" t="s">
        <v>65</v>
      </c>
      <c r="K5196" t="s">
        <v>78</v>
      </c>
      <c r="L5196">
        <v>27</v>
      </c>
      <c r="M5196" s="5">
        <v>91.43</v>
      </c>
      <c r="N5196" s="5">
        <f t="shared" si="81"/>
        <v>2468.61</v>
      </c>
      <c r="O5196" s="5">
        <v>49.299950603302761</v>
      </c>
      <c r="P5196" s="5">
        <f>tb_vendas[[#This Row],[Quantidade]]*tb_vendas[[#This Row],[Custo Unitário]]</f>
        <v>1331.0986662891746</v>
      </c>
      <c r="Q5196" s="5">
        <f>tb_vendas[[#This Row],[Valor Total]]-tb_vendas[[#This Row],[Custo Total]]</f>
        <v>1137.5113337108255</v>
      </c>
      <c r="R5196" s="2">
        <v>8</v>
      </c>
      <c r="S5196" s="3">
        <v>3</v>
      </c>
      <c r="T5196" t="s">
        <v>80</v>
      </c>
      <c r="U5196" t="s">
        <v>83</v>
      </c>
    </row>
    <row r="5197" spans="1:21" x14ac:dyDescent="0.3">
      <c r="A5197" s="3" t="s">
        <v>5281</v>
      </c>
      <c r="B5197" s="1">
        <v>45581</v>
      </c>
      <c r="C5197" s="7" t="str">
        <f>TEXT(tb_vendas[[#This Row],[Data do Pedido]],"aaaa-mm")</f>
        <v>2024-10</v>
      </c>
      <c r="D5197" s="1" t="s">
        <v>6591</v>
      </c>
      <c r="E5197" t="s">
        <v>17</v>
      </c>
      <c r="F5197" t="s">
        <v>38</v>
      </c>
      <c r="G5197" t="s">
        <v>39</v>
      </c>
      <c r="H5197" t="s">
        <v>45</v>
      </c>
      <c r="I5197" t="s">
        <v>51</v>
      </c>
      <c r="J5197" t="s">
        <v>65</v>
      </c>
      <c r="K5197" t="s">
        <v>72</v>
      </c>
      <c r="L5197">
        <v>28</v>
      </c>
      <c r="M5197" s="5">
        <v>58.61</v>
      </c>
      <c r="N5197" s="5">
        <f t="shared" si="81"/>
        <v>1641.08</v>
      </c>
      <c r="O5197" s="5">
        <v>20.143347324921766</v>
      </c>
      <c r="P5197" s="5">
        <f>tb_vendas[[#This Row],[Quantidade]]*tb_vendas[[#This Row],[Custo Unitário]]</f>
        <v>564.01372509780947</v>
      </c>
      <c r="Q5197" s="5">
        <f>tb_vendas[[#This Row],[Valor Total]]-tb_vendas[[#This Row],[Custo Total]]</f>
        <v>1077.0662749021903</v>
      </c>
      <c r="R5197" s="2">
        <v>6</v>
      </c>
      <c r="S5197" s="3">
        <v>5</v>
      </c>
      <c r="T5197" t="s">
        <v>79</v>
      </c>
      <c r="U5197" t="s">
        <v>82</v>
      </c>
    </row>
    <row r="5198" spans="1:21" x14ac:dyDescent="0.3">
      <c r="A5198" s="3" t="s">
        <v>5282</v>
      </c>
      <c r="B5198" s="1">
        <v>45581</v>
      </c>
      <c r="C5198" s="7" t="str">
        <f>TEXT(tb_vendas[[#This Row],[Data do Pedido]],"aaaa-mm")</f>
        <v>2024-10</v>
      </c>
      <c r="D5198" s="1" t="s">
        <v>6589</v>
      </c>
      <c r="E5198" t="s">
        <v>19</v>
      </c>
      <c r="F5198" t="s">
        <v>26</v>
      </c>
      <c r="G5198" t="s">
        <v>41</v>
      </c>
      <c r="H5198" t="s">
        <v>45</v>
      </c>
      <c r="I5198" t="s">
        <v>48</v>
      </c>
      <c r="J5198" t="s">
        <v>64</v>
      </c>
      <c r="K5198" t="s">
        <v>71</v>
      </c>
      <c r="L5198">
        <v>99</v>
      </c>
      <c r="M5198" s="5">
        <v>18.149999999999999</v>
      </c>
      <c r="N5198" s="5">
        <f t="shared" si="81"/>
        <v>1796.85</v>
      </c>
      <c r="O5198" s="5">
        <v>15.469586736926905</v>
      </c>
      <c r="P5198" s="5">
        <f>tb_vendas[[#This Row],[Quantidade]]*tb_vendas[[#This Row],[Custo Unitário]]</f>
        <v>1531.4890869557637</v>
      </c>
      <c r="Q5198" s="5">
        <f>tb_vendas[[#This Row],[Valor Total]]-tb_vendas[[#This Row],[Custo Total]]</f>
        <v>265.36091304423621</v>
      </c>
      <c r="R5198" s="2">
        <v>2</v>
      </c>
      <c r="S5198" s="3">
        <v>0</v>
      </c>
      <c r="T5198" t="s">
        <v>81</v>
      </c>
      <c r="U5198" t="s">
        <v>84</v>
      </c>
    </row>
    <row r="5199" spans="1:21" x14ac:dyDescent="0.3">
      <c r="A5199" s="3" t="s">
        <v>5283</v>
      </c>
      <c r="B5199" s="1">
        <v>45581</v>
      </c>
      <c r="C5199" s="7" t="str">
        <f>TEXT(tb_vendas[[#This Row],[Data do Pedido]],"aaaa-mm")</f>
        <v>2024-10</v>
      </c>
      <c r="D5199" s="1" t="s">
        <v>6588</v>
      </c>
      <c r="E5199" t="s">
        <v>22</v>
      </c>
      <c r="F5199" t="s">
        <v>27</v>
      </c>
      <c r="G5199" t="s">
        <v>42</v>
      </c>
      <c r="H5199" t="s">
        <v>46</v>
      </c>
      <c r="I5199" t="s">
        <v>54</v>
      </c>
      <c r="J5199" t="s">
        <v>68</v>
      </c>
      <c r="K5199" t="s">
        <v>71</v>
      </c>
      <c r="L5199">
        <v>95</v>
      </c>
      <c r="M5199" s="5">
        <v>37.79</v>
      </c>
      <c r="N5199" s="5">
        <f t="shared" si="81"/>
        <v>3590.0499999999997</v>
      </c>
      <c r="O5199" s="5">
        <v>14.286505949930712</v>
      </c>
      <c r="P5199" s="5">
        <f>tb_vendas[[#This Row],[Quantidade]]*tb_vendas[[#This Row],[Custo Unitário]]</f>
        <v>1357.2180652434176</v>
      </c>
      <c r="Q5199" s="5">
        <f>tb_vendas[[#This Row],[Valor Total]]-tb_vendas[[#This Row],[Custo Total]]</f>
        <v>2232.8319347565821</v>
      </c>
      <c r="R5199" s="2">
        <v>1</v>
      </c>
      <c r="S5199" s="3">
        <v>6</v>
      </c>
      <c r="T5199" t="s">
        <v>79</v>
      </c>
      <c r="U5199" t="s">
        <v>84</v>
      </c>
    </row>
    <row r="5200" spans="1:21" x14ac:dyDescent="0.3">
      <c r="A5200" s="3" t="s">
        <v>5284</v>
      </c>
      <c r="B5200" s="1">
        <v>45581</v>
      </c>
      <c r="C5200" s="7" t="str">
        <f>TEXT(tb_vendas[[#This Row],[Data do Pedido]],"aaaa-mm")</f>
        <v>2024-10</v>
      </c>
      <c r="D5200" s="1" t="s">
        <v>6589</v>
      </c>
      <c r="E5200" t="s">
        <v>21</v>
      </c>
      <c r="F5200" t="s">
        <v>32</v>
      </c>
      <c r="G5200" t="s">
        <v>39</v>
      </c>
      <c r="H5200" t="s">
        <v>45</v>
      </c>
      <c r="I5200" t="s">
        <v>53</v>
      </c>
      <c r="J5200" t="s">
        <v>67</v>
      </c>
      <c r="K5200" t="s">
        <v>73</v>
      </c>
      <c r="L5200">
        <v>93</v>
      </c>
      <c r="M5200" s="5">
        <v>15</v>
      </c>
      <c r="N5200" s="5">
        <f t="shared" si="81"/>
        <v>1395</v>
      </c>
      <c r="O5200" s="5">
        <v>10.516663499691084</v>
      </c>
      <c r="P5200" s="5">
        <f>tb_vendas[[#This Row],[Quantidade]]*tb_vendas[[#This Row],[Custo Unitário]]</f>
        <v>978.04970547127084</v>
      </c>
      <c r="Q5200" s="5">
        <f>tb_vendas[[#This Row],[Valor Total]]-tb_vendas[[#This Row],[Custo Total]]</f>
        <v>416.95029452872916</v>
      </c>
      <c r="R5200" s="2">
        <v>6</v>
      </c>
      <c r="S5200" s="3">
        <v>8</v>
      </c>
      <c r="T5200" t="s">
        <v>80</v>
      </c>
      <c r="U5200" t="s">
        <v>83</v>
      </c>
    </row>
    <row r="5201" spans="1:21" x14ac:dyDescent="0.3">
      <c r="A5201" s="3" t="s">
        <v>5285</v>
      </c>
      <c r="B5201" s="1">
        <v>45582</v>
      </c>
      <c r="C5201" s="7" t="str">
        <f>TEXT(tb_vendas[[#This Row],[Data do Pedido]],"aaaa-mm")</f>
        <v>2024-10</v>
      </c>
      <c r="D5201" s="1" t="s">
        <v>6590</v>
      </c>
      <c r="E5201" t="s">
        <v>23</v>
      </c>
      <c r="F5201" t="s">
        <v>30</v>
      </c>
      <c r="G5201" t="s">
        <v>44</v>
      </c>
      <c r="H5201" t="s">
        <v>46</v>
      </c>
      <c r="I5201" t="s">
        <v>53</v>
      </c>
      <c r="J5201" t="s">
        <v>67</v>
      </c>
      <c r="K5201" t="s">
        <v>72</v>
      </c>
      <c r="L5201">
        <v>27</v>
      </c>
      <c r="M5201" s="5">
        <v>50.84</v>
      </c>
      <c r="N5201" s="5">
        <f t="shared" si="81"/>
        <v>1372.68</v>
      </c>
      <c r="O5201" s="5">
        <v>17.886449827009187</v>
      </c>
      <c r="P5201" s="5">
        <f>tb_vendas[[#This Row],[Quantidade]]*tb_vendas[[#This Row],[Custo Unitário]]</f>
        <v>482.93414532924805</v>
      </c>
      <c r="Q5201" s="5">
        <f>tb_vendas[[#This Row],[Valor Total]]-tb_vendas[[#This Row],[Custo Total]]</f>
        <v>889.74585467075201</v>
      </c>
      <c r="R5201" s="2">
        <v>9</v>
      </c>
      <c r="S5201" s="3">
        <v>4</v>
      </c>
      <c r="T5201" t="s">
        <v>79</v>
      </c>
      <c r="U5201" t="s">
        <v>85</v>
      </c>
    </row>
    <row r="5202" spans="1:21" x14ac:dyDescent="0.3">
      <c r="A5202" s="3" t="s">
        <v>5286</v>
      </c>
      <c r="B5202" s="1">
        <v>45582</v>
      </c>
      <c r="C5202" s="7" t="str">
        <f>TEXT(tb_vendas[[#This Row],[Data do Pedido]],"aaaa-mm")</f>
        <v>2024-10</v>
      </c>
      <c r="D5202" s="1" t="s">
        <v>6592</v>
      </c>
      <c r="E5202" t="s">
        <v>21</v>
      </c>
      <c r="F5202" t="s">
        <v>30</v>
      </c>
      <c r="G5202" t="s">
        <v>44</v>
      </c>
      <c r="H5202" t="s">
        <v>46</v>
      </c>
      <c r="I5202" t="s">
        <v>50</v>
      </c>
      <c r="J5202" t="s">
        <v>66</v>
      </c>
      <c r="K5202" t="s">
        <v>78</v>
      </c>
      <c r="L5202">
        <v>74</v>
      </c>
      <c r="M5202" s="5">
        <v>23.6</v>
      </c>
      <c r="N5202" s="5">
        <f t="shared" si="81"/>
        <v>1746.4</v>
      </c>
      <c r="O5202" s="5">
        <v>9.3683981915653671</v>
      </c>
      <c r="P5202" s="5">
        <f>tb_vendas[[#This Row],[Quantidade]]*tb_vendas[[#This Row],[Custo Unitário]]</f>
        <v>693.2614661758372</v>
      </c>
      <c r="Q5202" s="5">
        <f>tb_vendas[[#This Row],[Valor Total]]-tb_vendas[[#This Row],[Custo Total]]</f>
        <v>1053.138533824163</v>
      </c>
      <c r="R5202" s="2">
        <v>4</v>
      </c>
      <c r="S5202" s="3">
        <v>10</v>
      </c>
      <c r="T5202" t="s">
        <v>80</v>
      </c>
      <c r="U5202" t="s">
        <v>82</v>
      </c>
    </row>
    <row r="5203" spans="1:21" x14ac:dyDescent="0.3">
      <c r="A5203" s="3" t="s">
        <v>5287</v>
      </c>
      <c r="B5203" s="1">
        <v>45582</v>
      </c>
      <c r="C5203" s="7" t="str">
        <f>TEXT(tb_vendas[[#This Row],[Data do Pedido]],"aaaa-mm")</f>
        <v>2024-10</v>
      </c>
      <c r="D5203" s="1" t="s">
        <v>6593</v>
      </c>
      <c r="E5203" t="s">
        <v>23</v>
      </c>
      <c r="F5203" t="s">
        <v>24</v>
      </c>
      <c r="G5203" t="s">
        <v>39</v>
      </c>
      <c r="H5203" t="s">
        <v>45</v>
      </c>
      <c r="I5203" t="s">
        <v>60</v>
      </c>
      <c r="J5203" t="s">
        <v>69</v>
      </c>
      <c r="K5203" t="s">
        <v>71</v>
      </c>
      <c r="L5203">
        <v>100</v>
      </c>
      <c r="M5203" s="5">
        <v>91.91</v>
      </c>
      <c r="N5203" s="5">
        <f t="shared" si="81"/>
        <v>9191</v>
      </c>
      <c r="O5203" s="5">
        <v>31.742183422725169</v>
      </c>
      <c r="P5203" s="5">
        <f>tb_vendas[[#This Row],[Quantidade]]*tb_vendas[[#This Row],[Custo Unitário]]</f>
        <v>3174.218342272517</v>
      </c>
      <c r="Q5203" s="5">
        <f>tb_vendas[[#This Row],[Valor Total]]-tb_vendas[[#This Row],[Custo Total]]</f>
        <v>6016.7816577274825</v>
      </c>
      <c r="R5203" s="2">
        <v>6</v>
      </c>
      <c r="S5203" s="3">
        <v>9</v>
      </c>
      <c r="T5203" t="s">
        <v>81</v>
      </c>
      <c r="U5203" t="s">
        <v>83</v>
      </c>
    </row>
    <row r="5204" spans="1:21" x14ac:dyDescent="0.3">
      <c r="A5204" s="3" t="s">
        <v>5288</v>
      </c>
      <c r="B5204" s="1">
        <v>45582</v>
      </c>
      <c r="C5204" s="7" t="str">
        <f>TEXT(tb_vendas[[#This Row],[Data do Pedido]],"aaaa-mm")</f>
        <v>2024-10</v>
      </c>
      <c r="D5204" s="1" t="s">
        <v>6593</v>
      </c>
      <c r="E5204" t="s">
        <v>23</v>
      </c>
      <c r="F5204" t="s">
        <v>38</v>
      </c>
      <c r="G5204" t="s">
        <v>39</v>
      </c>
      <c r="H5204" t="s">
        <v>45</v>
      </c>
      <c r="I5204" t="s">
        <v>59</v>
      </c>
      <c r="J5204" t="s">
        <v>70</v>
      </c>
      <c r="K5204" t="s">
        <v>77</v>
      </c>
      <c r="L5204">
        <v>67</v>
      </c>
      <c r="M5204" s="5">
        <v>27.19</v>
      </c>
      <c r="N5204" s="5">
        <f t="shared" si="81"/>
        <v>1821.73</v>
      </c>
      <c r="O5204" s="5">
        <v>25.218528585296344</v>
      </c>
      <c r="P5204" s="5">
        <f>tb_vendas[[#This Row],[Quantidade]]*tb_vendas[[#This Row],[Custo Unitário]]</f>
        <v>1689.641415214855</v>
      </c>
      <c r="Q5204" s="5">
        <f>tb_vendas[[#This Row],[Valor Total]]-tb_vendas[[#This Row],[Custo Total]]</f>
        <v>132.08858478514503</v>
      </c>
      <c r="R5204" s="2">
        <v>1</v>
      </c>
      <c r="S5204" s="3">
        <v>3</v>
      </c>
      <c r="T5204" t="s">
        <v>81</v>
      </c>
      <c r="U5204" t="s">
        <v>84</v>
      </c>
    </row>
    <row r="5205" spans="1:21" x14ac:dyDescent="0.3">
      <c r="A5205" s="3" t="s">
        <v>5289</v>
      </c>
      <c r="B5205" s="1">
        <v>45582</v>
      </c>
      <c r="C5205" s="7" t="str">
        <f>TEXT(tb_vendas[[#This Row],[Data do Pedido]],"aaaa-mm")</f>
        <v>2024-10</v>
      </c>
      <c r="D5205" s="1" t="s">
        <v>6590</v>
      </c>
      <c r="E5205" t="s">
        <v>20</v>
      </c>
      <c r="F5205" t="s">
        <v>33</v>
      </c>
      <c r="G5205" t="s">
        <v>42</v>
      </c>
      <c r="H5205" t="s">
        <v>46</v>
      </c>
      <c r="I5205" t="s">
        <v>54</v>
      </c>
      <c r="J5205" t="s">
        <v>68</v>
      </c>
      <c r="K5205" t="s">
        <v>77</v>
      </c>
      <c r="L5205">
        <v>22</v>
      </c>
      <c r="M5205" s="5">
        <v>89.64</v>
      </c>
      <c r="N5205" s="5">
        <f t="shared" si="81"/>
        <v>1972.08</v>
      </c>
      <c r="O5205" s="5">
        <v>63.380500910428786</v>
      </c>
      <c r="P5205" s="5">
        <f>tb_vendas[[#This Row],[Quantidade]]*tb_vendas[[#This Row],[Custo Unitário]]</f>
        <v>1394.3710200294333</v>
      </c>
      <c r="Q5205" s="5">
        <f>tb_vendas[[#This Row],[Valor Total]]-tb_vendas[[#This Row],[Custo Total]]</f>
        <v>577.70897997056659</v>
      </c>
      <c r="R5205" s="2">
        <v>9</v>
      </c>
      <c r="S5205" s="3">
        <v>3</v>
      </c>
      <c r="T5205" t="s">
        <v>81</v>
      </c>
      <c r="U5205" t="s">
        <v>85</v>
      </c>
    </row>
    <row r="5206" spans="1:21" x14ac:dyDescent="0.3">
      <c r="A5206" s="3" t="s">
        <v>5290</v>
      </c>
      <c r="B5206" s="1">
        <v>45582</v>
      </c>
      <c r="C5206" s="7" t="str">
        <f>TEXT(tb_vendas[[#This Row],[Data do Pedido]],"aaaa-mm")</f>
        <v>2024-10</v>
      </c>
      <c r="D5206" s="1" t="s">
        <v>6590</v>
      </c>
      <c r="E5206" t="s">
        <v>23</v>
      </c>
      <c r="F5206" t="s">
        <v>26</v>
      </c>
      <c r="G5206" t="s">
        <v>41</v>
      </c>
      <c r="H5206" t="s">
        <v>45</v>
      </c>
      <c r="I5206" t="s">
        <v>57</v>
      </c>
      <c r="J5206" t="s">
        <v>66</v>
      </c>
      <c r="K5206" t="s">
        <v>73</v>
      </c>
      <c r="L5206">
        <v>39</v>
      </c>
      <c r="M5206" s="5">
        <v>15.65</v>
      </c>
      <c r="N5206" s="5">
        <f t="shared" si="81"/>
        <v>610.35</v>
      </c>
      <c r="O5206" s="5">
        <v>8.4678445308127017</v>
      </c>
      <c r="P5206" s="5">
        <f>tb_vendas[[#This Row],[Quantidade]]*tb_vendas[[#This Row],[Custo Unitário]]</f>
        <v>330.24593670169537</v>
      </c>
      <c r="Q5206" s="5">
        <f>tb_vendas[[#This Row],[Valor Total]]-tb_vendas[[#This Row],[Custo Total]]</f>
        <v>280.10406329830465</v>
      </c>
      <c r="R5206" s="2">
        <v>7</v>
      </c>
      <c r="S5206" s="3">
        <v>7</v>
      </c>
      <c r="T5206" t="s">
        <v>81</v>
      </c>
      <c r="U5206" t="s">
        <v>85</v>
      </c>
    </row>
    <row r="5207" spans="1:21" x14ac:dyDescent="0.3">
      <c r="A5207" s="3" t="s">
        <v>5291</v>
      </c>
      <c r="B5207" s="1">
        <v>45582</v>
      </c>
      <c r="C5207" s="7" t="str">
        <f>TEXT(tb_vendas[[#This Row],[Data do Pedido]],"aaaa-mm")</f>
        <v>2024-10</v>
      </c>
      <c r="D5207" s="1" t="s">
        <v>6593</v>
      </c>
      <c r="E5207" t="s">
        <v>17</v>
      </c>
      <c r="F5207" t="s">
        <v>31</v>
      </c>
      <c r="G5207" t="s">
        <v>40</v>
      </c>
      <c r="H5207" t="s">
        <v>46</v>
      </c>
      <c r="I5207" t="s">
        <v>55</v>
      </c>
      <c r="J5207" t="s">
        <v>69</v>
      </c>
      <c r="K5207" t="s">
        <v>72</v>
      </c>
      <c r="L5207">
        <v>16</v>
      </c>
      <c r="M5207" s="5">
        <v>94</v>
      </c>
      <c r="N5207" s="5">
        <f t="shared" si="81"/>
        <v>1504</v>
      </c>
      <c r="O5207" s="5">
        <v>38.872506353730614</v>
      </c>
      <c r="P5207" s="5">
        <f>tb_vendas[[#This Row],[Quantidade]]*tb_vendas[[#This Row],[Custo Unitário]]</f>
        <v>621.96010165968983</v>
      </c>
      <c r="Q5207" s="5">
        <f>tb_vendas[[#This Row],[Valor Total]]-tb_vendas[[#This Row],[Custo Total]]</f>
        <v>882.03989834031017</v>
      </c>
      <c r="R5207" s="2">
        <v>3</v>
      </c>
      <c r="S5207" s="3">
        <v>7</v>
      </c>
      <c r="T5207" t="s">
        <v>79</v>
      </c>
      <c r="U5207" t="s">
        <v>84</v>
      </c>
    </row>
    <row r="5208" spans="1:21" x14ac:dyDescent="0.3">
      <c r="A5208" s="3" t="s">
        <v>5292</v>
      </c>
      <c r="B5208" s="1">
        <v>45582</v>
      </c>
      <c r="C5208" s="7" t="str">
        <f>TEXT(tb_vendas[[#This Row],[Data do Pedido]],"aaaa-mm")</f>
        <v>2024-10</v>
      </c>
      <c r="D5208" s="1" t="s">
        <v>6591</v>
      </c>
      <c r="E5208" t="s">
        <v>19</v>
      </c>
      <c r="F5208" t="s">
        <v>37</v>
      </c>
      <c r="G5208" t="s">
        <v>41</v>
      </c>
      <c r="H5208" t="s">
        <v>45</v>
      </c>
      <c r="I5208" t="s">
        <v>48</v>
      </c>
      <c r="J5208" t="s">
        <v>64</v>
      </c>
      <c r="K5208" t="s">
        <v>77</v>
      </c>
      <c r="L5208">
        <v>58</v>
      </c>
      <c r="M5208" s="5">
        <v>66.33</v>
      </c>
      <c r="N5208" s="5">
        <f t="shared" si="81"/>
        <v>3847.14</v>
      </c>
      <c r="O5208" s="5">
        <v>17.054706429511633</v>
      </c>
      <c r="P5208" s="5">
        <f>tb_vendas[[#This Row],[Quantidade]]*tb_vendas[[#This Row],[Custo Unitário]]</f>
        <v>989.17297291167472</v>
      </c>
      <c r="Q5208" s="5">
        <f>tb_vendas[[#This Row],[Valor Total]]-tb_vendas[[#This Row],[Custo Total]]</f>
        <v>2857.9670270883253</v>
      </c>
      <c r="R5208" s="2">
        <v>9</v>
      </c>
      <c r="S5208" s="3">
        <v>0</v>
      </c>
      <c r="T5208" t="s">
        <v>80</v>
      </c>
      <c r="U5208" t="s">
        <v>82</v>
      </c>
    </row>
    <row r="5209" spans="1:21" x14ac:dyDescent="0.3">
      <c r="A5209" s="3" t="s">
        <v>5293</v>
      </c>
      <c r="B5209" s="1">
        <v>45583</v>
      </c>
      <c r="C5209" s="7" t="str">
        <f>TEXT(tb_vendas[[#This Row],[Data do Pedido]],"aaaa-mm")</f>
        <v>2024-10</v>
      </c>
      <c r="D5209" s="1" t="s">
        <v>6589</v>
      </c>
      <c r="E5209" t="s">
        <v>20</v>
      </c>
      <c r="F5209" t="s">
        <v>37</v>
      </c>
      <c r="G5209" t="s">
        <v>41</v>
      </c>
      <c r="H5209" t="s">
        <v>45</v>
      </c>
      <c r="I5209" t="s">
        <v>52</v>
      </c>
      <c r="J5209" t="s">
        <v>67</v>
      </c>
      <c r="K5209" t="s">
        <v>77</v>
      </c>
      <c r="L5209">
        <v>51</v>
      </c>
      <c r="M5209" s="5">
        <v>60.5</v>
      </c>
      <c r="N5209" s="5">
        <f t="shared" si="81"/>
        <v>3085.5</v>
      </c>
      <c r="O5209" s="5">
        <v>15.554705820799684</v>
      </c>
      <c r="P5209" s="5">
        <f>tb_vendas[[#This Row],[Quantidade]]*tb_vendas[[#This Row],[Custo Unitário]]</f>
        <v>793.28999686078396</v>
      </c>
      <c r="Q5209" s="5">
        <f>tb_vendas[[#This Row],[Valor Total]]-tb_vendas[[#This Row],[Custo Total]]</f>
        <v>2292.210003139216</v>
      </c>
      <c r="R5209" s="2">
        <v>6</v>
      </c>
      <c r="S5209" s="3">
        <v>7</v>
      </c>
      <c r="T5209" t="s">
        <v>80</v>
      </c>
      <c r="U5209" t="s">
        <v>84</v>
      </c>
    </row>
    <row r="5210" spans="1:21" x14ac:dyDescent="0.3">
      <c r="A5210" s="3" t="s">
        <v>5294</v>
      </c>
      <c r="B5210" s="1">
        <v>45583</v>
      </c>
      <c r="C5210" s="7" t="str">
        <f>TEXT(tb_vendas[[#This Row],[Data do Pedido]],"aaaa-mm")</f>
        <v>2024-10</v>
      </c>
      <c r="D5210" s="1" t="s">
        <v>6590</v>
      </c>
      <c r="E5210" t="s">
        <v>22</v>
      </c>
      <c r="F5210" t="s">
        <v>35</v>
      </c>
      <c r="G5210" t="s">
        <v>44</v>
      </c>
      <c r="H5210" t="s">
        <v>46</v>
      </c>
      <c r="I5210" t="s">
        <v>55</v>
      </c>
      <c r="J5210" t="s">
        <v>69</v>
      </c>
      <c r="K5210" t="s">
        <v>75</v>
      </c>
      <c r="L5210">
        <v>12</v>
      </c>
      <c r="M5210" s="5">
        <v>44.41</v>
      </c>
      <c r="N5210" s="5">
        <f t="shared" si="81"/>
        <v>532.91999999999996</v>
      </c>
      <c r="O5210" s="5">
        <v>14.32027266323909</v>
      </c>
      <c r="P5210" s="5">
        <f>tb_vendas[[#This Row],[Quantidade]]*tb_vendas[[#This Row],[Custo Unitário]]</f>
        <v>171.84327195886908</v>
      </c>
      <c r="Q5210" s="5">
        <f>tb_vendas[[#This Row],[Valor Total]]-tb_vendas[[#This Row],[Custo Total]]</f>
        <v>361.07672804113088</v>
      </c>
      <c r="R5210" s="2">
        <v>1</v>
      </c>
      <c r="S5210" s="3">
        <v>4</v>
      </c>
      <c r="T5210" t="s">
        <v>80</v>
      </c>
      <c r="U5210" t="s">
        <v>83</v>
      </c>
    </row>
    <row r="5211" spans="1:21" x14ac:dyDescent="0.3">
      <c r="A5211" s="3" t="s">
        <v>5295</v>
      </c>
      <c r="B5211" s="1">
        <v>45583</v>
      </c>
      <c r="C5211" s="7" t="str">
        <f>TEXT(tb_vendas[[#This Row],[Data do Pedido]],"aaaa-mm")</f>
        <v>2024-10</v>
      </c>
      <c r="D5211" s="1" t="s">
        <v>6588</v>
      </c>
      <c r="E5211" t="s">
        <v>16</v>
      </c>
      <c r="F5211" t="s">
        <v>38</v>
      </c>
      <c r="G5211" t="s">
        <v>39</v>
      </c>
      <c r="H5211" t="s">
        <v>45</v>
      </c>
      <c r="I5211" t="s">
        <v>52</v>
      </c>
      <c r="J5211" t="s">
        <v>67</v>
      </c>
      <c r="K5211" t="s">
        <v>73</v>
      </c>
      <c r="L5211">
        <v>39</v>
      </c>
      <c r="M5211" s="5">
        <v>61.19</v>
      </c>
      <c r="N5211" s="5">
        <f t="shared" si="81"/>
        <v>2386.41</v>
      </c>
      <c r="O5211" s="5">
        <v>25.27165106064226</v>
      </c>
      <c r="P5211" s="5">
        <f>tb_vendas[[#This Row],[Quantidade]]*tb_vendas[[#This Row],[Custo Unitário]]</f>
        <v>985.59439136504807</v>
      </c>
      <c r="Q5211" s="5">
        <f>tb_vendas[[#This Row],[Valor Total]]-tb_vendas[[#This Row],[Custo Total]]</f>
        <v>1400.8156086349518</v>
      </c>
      <c r="R5211" s="2">
        <v>2</v>
      </c>
      <c r="S5211" s="3">
        <v>3</v>
      </c>
      <c r="T5211" t="s">
        <v>81</v>
      </c>
      <c r="U5211" t="s">
        <v>84</v>
      </c>
    </row>
    <row r="5212" spans="1:21" x14ac:dyDescent="0.3">
      <c r="A5212" s="3" t="s">
        <v>5296</v>
      </c>
      <c r="B5212" s="1">
        <v>45583</v>
      </c>
      <c r="C5212" s="7" t="str">
        <f>TEXT(tb_vendas[[#This Row],[Data do Pedido]],"aaaa-mm")</f>
        <v>2024-10</v>
      </c>
      <c r="D5212" s="1" t="s">
        <v>6591</v>
      </c>
      <c r="E5212" t="s">
        <v>19</v>
      </c>
      <c r="F5212" t="s">
        <v>35</v>
      </c>
      <c r="G5212" t="s">
        <v>44</v>
      </c>
      <c r="H5212" t="s">
        <v>46</v>
      </c>
      <c r="I5212" t="s">
        <v>54</v>
      </c>
      <c r="J5212" t="s">
        <v>68</v>
      </c>
      <c r="K5212" t="s">
        <v>76</v>
      </c>
      <c r="L5212">
        <v>84</v>
      </c>
      <c r="M5212" s="5">
        <v>62.15</v>
      </c>
      <c r="N5212" s="5">
        <f t="shared" si="81"/>
        <v>5220.5999999999995</v>
      </c>
      <c r="O5212" s="5">
        <v>17.167873473121343</v>
      </c>
      <c r="P5212" s="5">
        <f>tb_vendas[[#This Row],[Quantidade]]*tb_vendas[[#This Row],[Custo Unitário]]</f>
        <v>1442.1013717421929</v>
      </c>
      <c r="Q5212" s="5">
        <f>tb_vendas[[#This Row],[Valor Total]]-tb_vendas[[#This Row],[Custo Total]]</f>
        <v>3778.4986282578066</v>
      </c>
      <c r="R5212" s="2">
        <v>10</v>
      </c>
      <c r="S5212" s="3">
        <v>6</v>
      </c>
      <c r="T5212" t="s">
        <v>80</v>
      </c>
      <c r="U5212" t="s">
        <v>85</v>
      </c>
    </row>
    <row r="5213" spans="1:21" x14ac:dyDescent="0.3">
      <c r="A5213" s="3" t="s">
        <v>5297</v>
      </c>
      <c r="B5213" s="1">
        <v>45583</v>
      </c>
      <c r="C5213" s="7" t="str">
        <f>TEXT(tb_vendas[[#This Row],[Data do Pedido]],"aaaa-mm")</f>
        <v>2024-10</v>
      </c>
      <c r="D5213" s="1" t="s">
        <v>6593</v>
      </c>
      <c r="E5213" t="s">
        <v>18</v>
      </c>
      <c r="F5213" t="s">
        <v>31</v>
      </c>
      <c r="G5213" t="s">
        <v>40</v>
      </c>
      <c r="H5213" t="s">
        <v>46</v>
      </c>
      <c r="I5213" t="s">
        <v>53</v>
      </c>
      <c r="J5213" t="s">
        <v>67</v>
      </c>
      <c r="K5213" t="s">
        <v>78</v>
      </c>
      <c r="L5213">
        <v>39</v>
      </c>
      <c r="M5213" s="5">
        <v>3.77</v>
      </c>
      <c r="N5213" s="5">
        <f t="shared" si="81"/>
        <v>147.03</v>
      </c>
      <c r="O5213" s="5">
        <v>2.4777972828419039</v>
      </c>
      <c r="P5213" s="5">
        <f>tb_vendas[[#This Row],[Quantidade]]*tb_vendas[[#This Row],[Custo Unitário]]</f>
        <v>96.634094030834248</v>
      </c>
      <c r="Q5213" s="5">
        <f>tb_vendas[[#This Row],[Valor Total]]-tb_vendas[[#This Row],[Custo Total]]</f>
        <v>50.395905969165753</v>
      </c>
      <c r="R5213" s="2">
        <v>4</v>
      </c>
      <c r="S5213" s="3">
        <v>1</v>
      </c>
      <c r="T5213" t="s">
        <v>80</v>
      </c>
      <c r="U5213" t="s">
        <v>84</v>
      </c>
    </row>
    <row r="5214" spans="1:21" x14ac:dyDescent="0.3">
      <c r="A5214" s="3" t="s">
        <v>5298</v>
      </c>
      <c r="B5214" s="1">
        <v>45584</v>
      </c>
      <c r="C5214" s="7" t="str">
        <f>TEXT(tb_vendas[[#This Row],[Data do Pedido]],"aaaa-mm")</f>
        <v>2024-10</v>
      </c>
      <c r="D5214" s="1" t="s">
        <v>6591</v>
      </c>
      <c r="E5214" t="s">
        <v>21</v>
      </c>
      <c r="F5214" t="s">
        <v>28</v>
      </c>
      <c r="G5214" t="s">
        <v>43</v>
      </c>
      <c r="H5214" t="s">
        <v>45</v>
      </c>
      <c r="I5214" t="s">
        <v>56</v>
      </c>
      <c r="J5214" t="s">
        <v>63</v>
      </c>
      <c r="K5214" t="s">
        <v>77</v>
      </c>
      <c r="L5214">
        <v>69</v>
      </c>
      <c r="M5214" s="5">
        <v>14.21</v>
      </c>
      <c r="N5214" s="5">
        <f t="shared" si="81"/>
        <v>980.49</v>
      </c>
      <c r="O5214" s="5">
        <v>3.7235016519838053</v>
      </c>
      <c r="P5214" s="5">
        <f>tb_vendas[[#This Row],[Quantidade]]*tb_vendas[[#This Row],[Custo Unitário]]</f>
        <v>256.92161398688256</v>
      </c>
      <c r="Q5214" s="5">
        <f>tb_vendas[[#This Row],[Valor Total]]-tb_vendas[[#This Row],[Custo Total]]</f>
        <v>723.56838601311745</v>
      </c>
      <c r="R5214" s="2">
        <v>4</v>
      </c>
      <c r="S5214" s="3">
        <v>4</v>
      </c>
      <c r="T5214" t="s">
        <v>81</v>
      </c>
      <c r="U5214" t="s">
        <v>85</v>
      </c>
    </row>
    <row r="5215" spans="1:21" x14ac:dyDescent="0.3">
      <c r="A5215" s="3" t="s">
        <v>5299</v>
      </c>
      <c r="B5215" s="1">
        <v>45584</v>
      </c>
      <c r="C5215" s="7" t="str">
        <f>TEXT(tb_vendas[[#This Row],[Data do Pedido]],"aaaa-mm")</f>
        <v>2024-10</v>
      </c>
      <c r="D5215" s="1" t="s">
        <v>6588</v>
      </c>
      <c r="E5215" t="s">
        <v>21</v>
      </c>
      <c r="F5215" t="s">
        <v>31</v>
      </c>
      <c r="G5215" t="s">
        <v>40</v>
      </c>
      <c r="H5215" t="s">
        <v>46</v>
      </c>
      <c r="I5215" t="s">
        <v>61</v>
      </c>
      <c r="J5215" t="s">
        <v>68</v>
      </c>
      <c r="K5215" t="s">
        <v>76</v>
      </c>
      <c r="L5215">
        <v>34</v>
      </c>
      <c r="M5215" s="5">
        <v>44.72</v>
      </c>
      <c r="N5215" s="5">
        <f t="shared" si="81"/>
        <v>1520.48</v>
      </c>
      <c r="O5215" s="5">
        <v>25.024522961604461</v>
      </c>
      <c r="P5215" s="5">
        <f>tb_vendas[[#This Row],[Quantidade]]*tb_vendas[[#This Row],[Custo Unitário]]</f>
        <v>850.83378069455171</v>
      </c>
      <c r="Q5215" s="5">
        <f>tb_vendas[[#This Row],[Valor Total]]-tb_vendas[[#This Row],[Custo Total]]</f>
        <v>669.64621930544831</v>
      </c>
      <c r="R5215" s="2">
        <v>2</v>
      </c>
      <c r="S5215" s="3">
        <v>3</v>
      </c>
      <c r="T5215" t="s">
        <v>80</v>
      </c>
      <c r="U5215" t="s">
        <v>83</v>
      </c>
    </row>
    <row r="5216" spans="1:21" x14ac:dyDescent="0.3">
      <c r="A5216" s="3" t="s">
        <v>5300</v>
      </c>
      <c r="B5216" s="1">
        <v>45584</v>
      </c>
      <c r="C5216" s="7" t="str">
        <f>TEXT(tb_vendas[[#This Row],[Data do Pedido]],"aaaa-mm")</f>
        <v>2024-10</v>
      </c>
      <c r="D5216" s="1" t="s">
        <v>6590</v>
      </c>
      <c r="E5216" t="s">
        <v>16</v>
      </c>
      <c r="F5216" t="s">
        <v>28</v>
      </c>
      <c r="G5216" t="s">
        <v>43</v>
      </c>
      <c r="H5216" t="s">
        <v>45</v>
      </c>
      <c r="I5216" t="s">
        <v>59</v>
      </c>
      <c r="J5216" t="s">
        <v>70</v>
      </c>
      <c r="K5216" t="s">
        <v>78</v>
      </c>
      <c r="L5216">
        <v>100</v>
      </c>
      <c r="M5216" s="5">
        <v>44.78</v>
      </c>
      <c r="N5216" s="5">
        <f t="shared" si="81"/>
        <v>4478</v>
      </c>
      <c r="O5216" s="5">
        <v>29.713703629856973</v>
      </c>
      <c r="P5216" s="5">
        <f>tb_vendas[[#This Row],[Quantidade]]*tb_vendas[[#This Row],[Custo Unitário]]</f>
        <v>2971.3703629856973</v>
      </c>
      <c r="Q5216" s="5">
        <f>tb_vendas[[#This Row],[Valor Total]]-tb_vendas[[#This Row],[Custo Total]]</f>
        <v>1506.6296370143027</v>
      </c>
      <c r="R5216" s="2">
        <v>5</v>
      </c>
      <c r="S5216" s="3">
        <v>4</v>
      </c>
      <c r="T5216" t="s">
        <v>79</v>
      </c>
      <c r="U5216" t="s">
        <v>85</v>
      </c>
    </row>
    <row r="5217" spans="1:21" x14ac:dyDescent="0.3">
      <c r="A5217" s="3" t="s">
        <v>5301</v>
      </c>
      <c r="B5217" s="1">
        <v>45584</v>
      </c>
      <c r="C5217" s="7" t="str">
        <f>TEXT(tb_vendas[[#This Row],[Data do Pedido]],"aaaa-mm")</f>
        <v>2024-10</v>
      </c>
      <c r="D5217" s="1" t="s">
        <v>6588</v>
      </c>
      <c r="E5217" t="s">
        <v>19</v>
      </c>
      <c r="F5217" t="s">
        <v>33</v>
      </c>
      <c r="G5217" t="s">
        <v>42</v>
      </c>
      <c r="H5217" t="s">
        <v>46</v>
      </c>
      <c r="I5217" t="s">
        <v>56</v>
      </c>
      <c r="J5217" t="s">
        <v>63</v>
      </c>
      <c r="K5217" t="s">
        <v>78</v>
      </c>
      <c r="L5217">
        <v>87</v>
      </c>
      <c r="M5217" s="5">
        <v>51.23</v>
      </c>
      <c r="N5217" s="5">
        <f t="shared" si="81"/>
        <v>4457.0099999999993</v>
      </c>
      <c r="O5217" s="5">
        <v>20.596445538367366</v>
      </c>
      <c r="P5217" s="5">
        <f>tb_vendas[[#This Row],[Quantidade]]*tb_vendas[[#This Row],[Custo Unitário]]</f>
        <v>1791.8907618379608</v>
      </c>
      <c r="Q5217" s="5">
        <f>tb_vendas[[#This Row],[Valor Total]]-tb_vendas[[#This Row],[Custo Total]]</f>
        <v>2665.1192381620385</v>
      </c>
      <c r="R5217" s="2">
        <v>4</v>
      </c>
      <c r="S5217" s="3">
        <v>4</v>
      </c>
      <c r="T5217" t="s">
        <v>80</v>
      </c>
      <c r="U5217" t="s">
        <v>83</v>
      </c>
    </row>
    <row r="5218" spans="1:21" x14ac:dyDescent="0.3">
      <c r="A5218" s="3" t="s">
        <v>5302</v>
      </c>
      <c r="B5218" s="1">
        <v>45584</v>
      </c>
      <c r="C5218" s="7" t="str">
        <f>TEXT(tb_vendas[[#This Row],[Data do Pedido]],"aaaa-mm")</f>
        <v>2024-10</v>
      </c>
      <c r="D5218" s="1" t="s">
        <v>6588</v>
      </c>
      <c r="E5218" t="s">
        <v>18</v>
      </c>
      <c r="F5218" t="s">
        <v>33</v>
      </c>
      <c r="G5218" t="s">
        <v>42</v>
      </c>
      <c r="H5218" t="s">
        <v>46</v>
      </c>
      <c r="I5218" t="s">
        <v>57</v>
      </c>
      <c r="J5218" t="s">
        <v>66</v>
      </c>
      <c r="K5218" t="s">
        <v>72</v>
      </c>
      <c r="L5218">
        <v>40</v>
      </c>
      <c r="M5218" s="5">
        <v>25.62</v>
      </c>
      <c r="N5218" s="5">
        <f t="shared" si="81"/>
        <v>1024.8</v>
      </c>
      <c r="O5218" s="5">
        <v>10.657701935517002</v>
      </c>
      <c r="P5218" s="5">
        <f>tb_vendas[[#This Row],[Quantidade]]*tb_vendas[[#This Row],[Custo Unitário]]</f>
        <v>426.30807742068009</v>
      </c>
      <c r="Q5218" s="5">
        <f>tb_vendas[[#This Row],[Valor Total]]-tb_vendas[[#This Row],[Custo Total]]</f>
        <v>598.49192257931986</v>
      </c>
      <c r="R5218" s="2">
        <v>9</v>
      </c>
      <c r="S5218" s="3">
        <v>1</v>
      </c>
      <c r="T5218" t="s">
        <v>79</v>
      </c>
      <c r="U5218" t="s">
        <v>84</v>
      </c>
    </row>
    <row r="5219" spans="1:21" x14ac:dyDescent="0.3">
      <c r="A5219" s="3" t="s">
        <v>5303</v>
      </c>
      <c r="B5219" s="1">
        <v>45585</v>
      </c>
      <c r="C5219" s="7" t="str">
        <f>TEXT(tb_vendas[[#This Row],[Data do Pedido]],"aaaa-mm")</f>
        <v>2024-10</v>
      </c>
      <c r="D5219" s="1" t="s">
        <v>6592</v>
      </c>
      <c r="E5219" t="s">
        <v>23</v>
      </c>
      <c r="F5219" t="s">
        <v>29</v>
      </c>
      <c r="G5219" t="s">
        <v>43</v>
      </c>
      <c r="H5219" t="s">
        <v>45</v>
      </c>
      <c r="I5219" t="s">
        <v>59</v>
      </c>
      <c r="J5219" t="s">
        <v>70</v>
      </c>
      <c r="K5219" t="s">
        <v>74</v>
      </c>
      <c r="L5219">
        <v>80</v>
      </c>
      <c r="M5219" s="5">
        <v>37.729999999999997</v>
      </c>
      <c r="N5219" s="5">
        <f t="shared" si="81"/>
        <v>3018.3999999999996</v>
      </c>
      <c r="O5219" s="5">
        <v>11.092266865595377</v>
      </c>
      <c r="P5219" s="5">
        <f>tb_vendas[[#This Row],[Quantidade]]*tb_vendas[[#This Row],[Custo Unitário]]</f>
        <v>887.38134924763017</v>
      </c>
      <c r="Q5219" s="5">
        <f>tb_vendas[[#This Row],[Valor Total]]-tb_vendas[[#This Row],[Custo Total]]</f>
        <v>2131.0186507523695</v>
      </c>
      <c r="R5219" s="2">
        <v>6</v>
      </c>
      <c r="S5219" s="3">
        <v>8</v>
      </c>
      <c r="T5219" t="s">
        <v>81</v>
      </c>
      <c r="U5219" t="s">
        <v>83</v>
      </c>
    </row>
    <row r="5220" spans="1:21" x14ac:dyDescent="0.3">
      <c r="A5220" s="3" t="s">
        <v>5304</v>
      </c>
      <c r="B5220" s="1">
        <v>45585</v>
      </c>
      <c r="C5220" s="7" t="str">
        <f>TEXT(tb_vendas[[#This Row],[Data do Pedido]],"aaaa-mm")</f>
        <v>2024-10</v>
      </c>
      <c r="D5220" s="1" t="s">
        <v>6592</v>
      </c>
      <c r="E5220" t="s">
        <v>22</v>
      </c>
      <c r="F5220" t="s">
        <v>32</v>
      </c>
      <c r="G5220" t="s">
        <v>39</v>
      </c>
      <c r="H5220" t="s">
        <v>45</v>
      </c>
      <c r="I5220" t="s">
        <v>56</v>
      </c>
      <c r="J5220" t="s">
        <v>63</v>
      </c>
      <c r="K5220" t="s">
        <v>74</v>
      </c>
      <c r="L5220">
        <v>89</v>
      </c>
      <c r="M5220" s="5">
        <v>8.9600000000000009</v>
      </c>
      <c r="N5220" s="5">
        <f t="shared" si="81"/>
        <v>797.44</v>
      </c>
      <c r="O5220" s="5">
        <v>5.0166273019927896</v>
      </c>
      <c r="P5220" s="5">
        <f>tb_vendas[[#This Row],[Quantidade]]*tb_vendas[[#This Row],[Custo Unitário]]</f>
        <v>446.47982987735827</v>
      </c>
      <c r="Q5220" s="5">
        <f>tb_vendas[[#This Row],[Valor Total]]-tb_vendas[[#This Row],[Custo Total]]</f>
        <v>350.96017012264178</v>
      </c>
      <c r="R5220" s="2">
        <v>3</v>
      </c>
      <c r="S5220" s="3">
        <v>8</v>
      </c>
      <c r="T5220" t="s">
        <v>81</v>
      </c>
      <c r="U5220" t="s">
        <v>84</v>
      </c>
    </row>
    <row r="5221" spans="1:21" x14ac:dyDescent="0.3">
      <c r="A5221" s="3" t="s">
        <v>5305</v>
      </c>
      <c r="B5221" s="1">
        <v>45585</v>
      </c>
      <c r="C5221" s="7" t="str">
        <f>TEXT(tb_vendas[[#This Row],[Data do Pedido]],"aaaa-mm")</f>
        <v>2024-10</v>
      </c>
      <c r="D5221" s="1" t="s">
        <v>6593</v>
      </c>
      <c r="E5221" t="s">
        <v>20</v>
      </c>
      <c r="F5221" t="s">
        <v>31</v>
      </c>
      <c r="G5221" t="s">
        <v>40</v>
      </c>
      <c r="H5221" t="s">
        <v>46</v>
      </c>
      <c r="I5221" t="s">
        <v>60</v>
      </c>
      <c r="J5221" t="s">
        <v>69</v>
      </c>
      <c r="K5221" t="s">
        <v>73</v>
      </c>
      <c r="L5221">
        <v>37</v>
      </c>
      <c r="M5221" s="5">
        <v>31.55</v>
      </c>
      <c r="N5221" s="5">
        <f t="shared" si="81"/>
        <v>1167.3500000000001</v>
      </c>
      <c r="O5221" s="5">
        <v>17.722410648304194</v>
      </c>
      <c r="P5221" s="5">
        <f>tb_vendas[[#This Row],[Quantidade]]*tb_vendas[[#This Row],[Custo Unitário]]</f>
        <v>655.72919398725514</v>
      </c>
      <c r="Q5221" s="5">
        <f>tb_vendas[[#This Row],[Valor Total]]-tb_vendas[[#This Row],[Custo Total]]</f>
        <v>511.62080601274499</v>
      </c>
      <c r="R5221" s="2">
        <v>2</v>
      </c>
      <c r="S5221" s="3">
        <v>10</v>
      </c>
      <c r="T5221" t="s">
        <v>81</v>
      </c>
      <c r="U5221" t="s">
        <v>84</v>
      </c>
    </row>
    <row r="5222" spans="1:21" x14ac:dyDescent="0.3">
      <c r="A5222" s="3" t="s">
        <v>5306</v>
      </c>
      <c r="B5222" s="1">
        <v>45585</v>
      </c>
      <c r="C5222" s="7" t="str">
        <f>TEXT(tb_vendas[[#This Row],[Data do Pedido]],"aaaa-mm")</f>
        <v>2024-10</v>
      </c>
      <c r="D5222" s="1" t="s">
        <v>6588</v>
      </c>
      <c r="E5222" t="s">
        <v>16</v>
      </c>
      <c r="F5222" t="s">
        <v>24</v>
      </c>
      <c r="G5222" t="s">
        <v>39</v>
      </c>
      <c r="H5222" t="s">
        <v>45</v>
      </c>
      <c r="I5222" t="s">
        <v>60</v>
      </c>
      <c r="J5222" t="s">
        <v>69</v>
      </c>
      <c r="K5222" t="s">
        <v>73</v>
      </c>
      <c r="L5222">
        <v>40</v>
      </c>
      <c r="M5222" s="5">
        <v>23.2</v>
      </c>
      <c r="N5222" s="5">
        <f t="shared" si="81"/>
        <v>928</v>
      </c>
      <c r="O5222" s="5">
        <v>11.26864902996437</v>
      </c>
      <c r="P5222" s="5">
        <f>tb_vendas[[#This Row],[Quantidade]]*tb_vendas[[#This Row],[Custo Unitário]]</f>
        <v>450.74596119857483</v>
      </c>
      <c r="Q5222" s="5">
        <f>tb_vendas[[#This Row],[Valor Total]]-tb_vendas[[#This Row],[Custo Total]]</f>
        <v>477.25403880142517</v>
      </c>
      <c r="R5222" s="2">
        <v>1</v>
      </c>
      <c r="S5222" s="3">
        <v>1</v>
      </c>
      <c r="T5222" t="s">
        <v>80</v>
      </c>
      <c r="U5222" t="s">
        <v>82</v>
      </c>
    </row>
    <row r="5223" spans="1:21" x14ac:dyDescent="0.3">
      <c r="A5223" s="3" t="s">
        <v>5307</v>
      </c>
      <c r="B5223" s="1">
        <v>45585</v>
      </c>
      <c r="C5223" s="7" t="str">
        <f>TEXT(tb_vendas[[#This Row],[Data do Pedido]],"aaaa-mm")</f>
        <v>2024-10</v>
      </c>
      <c r="D5223" s="1" t="s">
        <v>6590</v>
      </c>
      <c r="E5223" t="s">
        <v>17</v>
      </c>
      <c r="F5223" t="s">
        <v>37</v>
      </c>
      <c r="G5223" t="s">
        <v>41</v>
      </c>
      <c r="H5223" t="s">
        <v>45</v>
      </c>
      <c r="I5223" t="s">
        <v>52</v>
      </c>
      <c r="J5223" t="s">
        <v>67</v>
      </c>
      <c r="K5223" t="s">
        <v>75</v>
      </c>
      <c r="L5223">
        <v>99</v>
      </c>
      <c r="M5223" s="5">
        <v>27.34</v>
      </c>
      <c r="N5223" s="5">
        <f t="shared" si="81"/>
        <v>2706.66</v>
      </c>
      <c r="O5223" s="5">
        <v>21.510902693699613</v>
      </c>
      <c r="P5223" s="5">
        <f>tb_vendas[[#This Row],[Quantidade]]*tb_vendas[[#This Row],[Custo Unitário]]</f>
        <v>2129.5793666762615</v>
      </c>
      <c r="Q5223" s="5">
        <f>tb_vendas[[#This Row],[Valor Total]]-tb_vendas[[#This Row],[Custo Total]]</f>
        <v>577.08063332373831</v>
      </c>
      <c r="R5223" s="2">
        <v>7</v>
      </c>
      <c r="S5223" s="3">
        <v>4</v>
      </c>
      <c r="T5223" t="s">
        <v>80</v>
      </c>
      <c r="U5223" t="s">
        <v>85</v>
      </c>
    </row>
    <row r="5224" spans="1:21" x14ac:dyDescent="0.3">
      <c r="A5224" s="3" t="s">
        <v>5308</v>
      </c>
      <c r="B5224" s="1">
        <v>45585</v>
      </c>
      <c r="C5224" s="7" t="str">
        <f>TEXT(tb_vendas[[#This Row],[Data do Pedido]],"aaaa-mm")</f>
        <v>2024-10</v>
      </c>
      <c r="D5224" s="1" t="s">
        <v>6590</v>
      </c>
      <c r="E5224" t="s">
        <v>22</v>
      </c>
      <c r="F5224" t="s">
        <v>25</v>
      </c>
      <c r="G5224" t="s">
        <v>40</v>
      </c>
      <c r="H5224" t="s">
        <v>46</v>
      </c>
      <c r="I5224" t="s">
        <v>53</v>
      </c>
      <c r="J5224" t="s">
        <v>67</v>
      </c>
      <c r="K5224" t="s">
        <v>73</v>
      </c>
      <c r="L5224">
        <v>25</v>
      </c>
      <c r="M5224" s="5">
        <v>59.85</v>
      </c>
      <c r="N5224" s="5">
        <f t="shared" si="81"/>
        <v>1496.25</v>
      </c>
      <c r="O5224" s="5">
        <v>18.304800298272045</v>
      </c>
      <c r="P5224" s="5">
        <f>tb_vendas[[#This Row],[Quantidade]]*tb_vendas[[#This Row],[Custo Unitário]]</f>
        <v>457.62000745680115</v>
      </c>
      <c r="Q5224" s="5">
        <f>tb_vendas[[#This Row],[Valor Total]]-tb_vendas[[#This Row],[Custo Total]]</f>
        <v>1038.6299925431988</v>
      </c>
      <c r="R5224" s="2">
        <v>10</v>
      </c>
      <c r="S5224" s="3">
        <v>8</v>
      </c>
      <c r="T5224" t="s">
        <v>81</v>
      </c>
      <c r="U5224" t="s">
        <v>85</v>
      </c>
    </row>
    <row r="5225" spans="1:21" x14ac:dyDescent="0.3">
      <c r="A5225" s="3" t="s">
        <v>5309</v>
      </c>
      <c r="B5225" s="1">
        <v>45586</v>
      </c>
      <c r="C5225" s="7" t="str">
        <f>TEXT(tb_vendas[[#This Row],[Data do Pedido]],"aaaa-mm")</f>
        <v>2024-10</v>
      </c>
      <c r="D5225" s="1" t="s">
        <v>6590</v>
      </c>
      <c r="E5225" t="s">
        <v>17</v>
      </c>
      <c r="F5225" t="s">
        <v>26</v>
      </c>
      <c r="G5225" t="s">
        <v>41</v>
      </c>
      <c r="H5225" t="s">
        <v>45</v>
      </c>
      <c r="I5225" t="s">
        <v>60</v>
      </c>
      <c r="J5225" t="s">
        <v>69</v>
      </c>
      <c r="K5225" t="s">
        <v>73</v>
      </c>
      <c r="L5225">
        <v>6</v>
      </c>
      <c r="M5225" s="5">
        <v>20.67</v>
      </c>
      <c r="N5225" s="5">
        <f t="shared" si="81"/>
        <v>124.02000000000001</v>
      </c>
      <c r="O5225" s="5">
        <v>10.085972604455428</v>
      </c>
      <c r="P5225" s="5">
        <f>tb_vendas[[#This Row],[Quantidade]]*tb_vendas[[#This Row],[Custo Unitário]]</f>
        <v>60.515835626732567</v>
      </c>
      <c r="Q5225" s="5">
        <f>tb_vendas[[#This Row],[Valor Total]]-tb_vendas[[#This Row],[Custo Total]]</f>
        <v>63.504164373267443</v>
      </c>
      <c r="R5225" s="2">
        <v>5</v>
      </c>
      <c r="S5225" s="3">
        <v>3</v>
      </c>
      <c r="T5225" t="s">
        <v>81</v>
      </c>
      <c r="U5225" t="s">
        <v>84</v>
      </c>
    </row>
    <row r="5226" spans="1:21" x14ac:dyDescent="0.3">
      <c r="A5226" s="3" t="s">
        <v>5310</v>
      </c>
      <c r="B5226" s="1">
        <v>45586</v>
      </c>
      <c r="C5226" s="7" t="str">
        <f>TEXT(tb_vendas[[#This Row],[Data do Pedido]],"aaaa-mm")</f>
        <v>2024-10</v>
      </c>
      <c r="D5226" s="1" t="s">
        <v>6592</v>
      </c>
      <c r="E5226" t="s">
        <v>23</v>
      </c>
      <c r="F5226" t="s">
        <v>24</v>
      </c>
      <c r="G5226" t="s">
        <v>39</v>
      </c>
      <c r="H5226" t="s">
        <v>45</v>
      </c>
      <c r="I5226" t="s">
        <v>61</v>
      </c>
      <c r="J5226" t="s">
        <v>68</v>
      </c>
      <c r="K5226" t="s">
        <v>75</v>
      </c>
      <c r="L5226">
        <v>84</v>
      </c>
      <c r="M5226" s="5">
        <v>65.819999999999993</v>
      </c>
      <c r="N5226" s="5">
        <f t="shared" si="81"/>
        <v>5528.8799999999992</v>
      </c>
      <c r="O5226" s="5">
        <v>31.653475668547756</v>
      </c>
      <c r="P5226" s="5">
        <f>tb_vendas[[#This Row],[Quantidade]]*tb_vendas[[#This Row],[Custo Unitário]]</f>
        <v>2658.8919561580115</v>
      </c>
      <c r="Q5226" s="5">
        <f>tb_vendas[[#This Row],[Valor Total]]-tb_vendas[[#This Row],[Custo Total]]</f>
        <v>2869.9880438419877</v>
      </c>
      <c r="R5226" s="2">
        <v>8</v>
      </c>
      <c r="S5226" s="3">
        <v>5</v>
      </c>
      <c r="T5226" t="s">
        <v>80</v>
      </c>
      <c r="U5226" t="s">
        <v>84</v>
      </c>
    </row>
    <row r="5227" spans="1:21" x14ac:dyDescent="0.3">
      <c r="A5227" s="3" t="s">
        <v>5311</v>
      </c>
      <c r="B5227" s="1">
        <v>45586</v>
      </c>
      <c r="C5227" s="7" t="str">
        <f>TEXT(tb_vendas[[#This Row],[Data do Pedido]],"aaaa-mm")</f>
        <v>2024-10</v>
      </c>
      <c r="D5227" s="1" t="s">
        <v>6589</v>
      </c>
      <c r="E5227" t="s">
        <v>20</v>
      </c>
      <c r="F5227" t="s">
        <v>36</v>
      </c>
      <c r="G5227" t="s">
        <v>39</v>
      </c>
      <c r="H5227" t="s">
        <v>45</v>
      </c>
      <c r="I5227" t="s">
        <v>47</v>
      </c>
      <c r="J5227" t="s">
        <v>63</v>
      </c>
      <c r="K5227" t="s">
        <v>71</v>
      </c>
      <c r="L5227">
        <v>98</v>
      </c>
      <c r="M5227" s="5">
        <v>71.22</v>
      </c>
      <c r="N5227" s="5">
        <f t="shared" si="81"/>
        <v>6979.5599999999995</v>
      </c>
      <c r="O5227" s="5">
        <v>31.763464212846426</v>
      </c>
      <c r="P5227" s="5">
        <f>tb_vendas[[#This Row],[Quantidade]]*tb_vendas[[#This Row],[Custo Unitário]]</f>
        <v>3112.8194928589496</v>
      </c>
      <c r="Q5227" s="5">
        <f>tb_vendas[[#This Row],[Valor Total]]-tb_vendas[[#This Row],[Custo Total]]</f>
        <v>3866.7405071410499</v>
      </c>
      <c r="R5227" s="2">
        <v>1</v>
      </c>
      <c r="S5227" s="3">
        <v>6</v>
      </c>
      <c r="T5227" t="s">
        <v>80</v>
      </c>
      <c r="U5227" t="s">
        <v>85</v>
      </c>
    </row>
    <row r="5228" spans="1:21" x14ac:dyDescent="0.3">
      <c r="A5228" s="3" t="s">
        <v>5312</v>
      </c>
      <c r="B5228" s="1">
        <v>45586</v>
      </c>
      <c r="C5228" s="7" t="str">
        <f>TEXT(tb_vendas[[#This Row],[Data do Pedido]],"aaaa-mm")</f>
        <v>2024-10</v>
      </c>
      <c r="D5228" s="1" t="s">
        <v>6589</v>
      </c>
      <c r="E5228" t="s">
        <v>17</v>
      </c>
      <c r="F5228" t="s">
        <v>24</v>
      </c>
      <c r="G5228" t="s">
        <v>39</v>
      </c>
      <c r="H5228" t="s">
        <v>45</v>
      </c>
      <c r="I5228" t="s">
        <v>58</v>
      </c>
      <c r="J5228" t="s">
        <v>64</v>
      </c>
      <c r="K5228" t="s">
        <v>74</v>
      </c>
      <c r="L5228">
        <v>41</v>
      </c>
      <c r="M5228" s="5">
        <v>66.61</v>
      </c>
      <c r="N5228" s="5">
        <f t="shared" si="81"/>
        <v>2731.0099999999998</v>
      </c>
      <c r="O5228" s="5">
        <v>47.150230059482965</v>
      </c>
      <c r="P5228" s="5">
        <f>tb_vendas[[#This Row],[Quantidade]]*tb_vendas[[#This Row],[Custo Unitário]]</f>
        <v>1933.1594324388016</v>
      </c>
      <c r="Q5228" s="5">
        <f>tb_vendas[[#This Row],[Valor Total]]-tb_vendas[[#This Row],[Custo Total]]</f>
        <v>797.8505675611982</v>
      </c>
      <c r="R5228" s="2">
        <v>1</v>
      </c>
      <c r="S5228" s="3">
        <v>1</v>
      </c>
      <c r="T5228" t="s">
        <v>81</v>
      </c>
      <c r="U5228" t="s">
        <v>83</v>
      </c>
    </row>
    <row r="5229" spans="1:21" x14ac:dyDescent="0.3">
      <c r="A5229" s="3" t="s">
        <v>5313</v>
      </c>
      <c r="B5229" s="1">
        <v>45586</v>
      </c>
      <c r="C5229" s="7" t="str">
        <f>TEXT(tb_vendas[[#This Row],[Data do Pedido]],"aaaa-mm")</f>
        <v>2024-10</v>
      </c>
      <c r="D5229" s="1" t="s">
        <v>6589</v>
      </c>
      <c r="E5229" t="s">
        <v>16</v>
      </c>
      <c r="F5229" t="s">
        <v>35</v>
      </c>
      <c r="G5229" t="s">
        <v>44</v>
      </c>
      <c r="H5229" t="s">
        <v>46</v>
      </c>
      <c r="I5229" t="s">
        <v>61</v>
      </c>
      <c r="J5229" t="s">
        <v>68</v>
      </c>
      <c r="K5229" t="s">
        <v>75</v>
      </c>
      <c r="L5229">
        <v>81</v>
      </c>
      <c r="M5229" s="5">
        <v>53.83</v>
      </c>
      <c r="N5229" s="5">
        <f t="shared" si="81"/>
        <v>4360.2299999999996</v>
      </c>
      <c r="O5229" s="5">
        <v>22.622781860458289</v>
      </c>
      <c r="P5229" s="5">
        <f>tb_vendas[[#This Row],[Quantidade]]*tb_vendas[[#This Row],[Custo Unitário]]</f>
        <v>1832.4453306971213</v>
      </c>
      <c r="Q5229" s="5">
        <f>tb_vendas[[#This Row],[Valor Total]]-tb_vendas[[#This Row],[Custo Total]]</f>
        <v>2527.7846693028782</v>
      </c>
      <c r="R5229" s="2">
        <v>2</v>
      </c>
      <c r="S5229" s="3">
        <v>5</v>
      </c>
      <c r="T5229" t="s">
        <v>81</v>
      </c>
      <c r="U5229" t="s">
        <v>83</v>
      </c>
    </row>
    <row r="5230" spans="1:21" x14ac:dyDescent="0.3">
      <c r="A5230" s="3" t="s">
        <v>5314</v>
      </c>
      <c r="B5230" s="1">
        <v>45587</v>
      </c>
      <c r="C5230" s="7" t="str">
        <f>TEXT(tb_vendas[[#This Row],[Data do Pedido]],"aaaa-mm")</f>
        <v>2024-10</v>
      </c>
      <c r="D5230" s="1" t="s">
        <v>6593</v>
      </c>
      <c r="E5230" t="s">
        <v>20</v>
      </c>
      <c r="F5230" t="s">
        <v>33</v>
      </c>
      <c r="G5230" t="s">
        <v>42</v>
      </c>
      <c r="H5230" t="s">
        <v>46</v>
      </c>
      <c r="I5230" t="s">
        <v>56</v>
      </c>
      <c r="J5230" t="s">
        <v>63</v>
      </c>
      <c r="K5230" t="s">
        <v>74</v>
      </c>
      <c r="L5230">
        <v>82</v>
      </c>
      <c r="M5230" s="5">
        <v>60.85</v>
      </c>
      <c r="N5230" s="5">
        <f t="shared" si="81"/>
        <v>4989.7</v>
      </c>
      <c r="O5230" s="5">
        <v>20.989765052425085</v>
      </c>
      <c r="P5230" s="5">
        <f>tb_vendas[[#This Row],[Quantidade]]*tb_vendas[[#This Row],[Custo Unitário]]</f>
        <v>1721.1607342988571</v>
      </c>
      <c r="Q5230" s="5">
        <f>tb_vendas[[#This Row],[Valor Total]]-tb_vendas[[#This Row],[Custo Total]]</f>
        <v>3268.5392657011425</v>
      </c>
      <c r="R5230" s="2">
        <v>10</v>
      </c>
      <c r="S5230" s="3">
        <v>6</v>
      </c>
      <c r="T5230" t="s">
        <v>79</v>
      </c>
      <c r="U5230" t="s">
        <v>83</v>
      </c>
    </row>
    <row r="5231" spans="1:21" x14ac:dyDescent="0.3">
      <c r="A5231" s="3" t="s">
        <v>5315</v>
      </c>
      <c r="B5231" s="1">
        <v>45587</v>
      </c>
      <c r="C5231" s="7" t="str">
        <f>TEXT(tb_vendas[[#This Row],[Data do Pedido]],"aaaa-mm")</f>
        <v>2024-10</v>
      </c>
      <c r="D5231" s="1" t="s">
        <v>6591</v>
      </c>
      <c r="E5231" t="s">
        <v>19</v>
      </c>
      <c r="F5231" t="s">
        <v>36</v>
      </c>
      <c r="G5231" t="s">
        <v>39</v>
      </c>
      <c r="H5231" t="s">
        <v>45</v>
      </c>
      <c r="I5231" t="s">
        <v>59</v>
      </c>
      <c r="J5231" t="s">
        <v>70</v>
      </c>
      <c r="K5231" t="s">
        <v>73</v>
      </c>
      <c r="L5231">
        <v>7</v>
      </c>
      <c r="M5231" s="5">
        <v>78.930000000000007</v>
      </c>
      <c r="N5231" s="5">
        <f t="shared" si="81"/>
        <v>552.51</v>
      </c>
      <c r="O5231" s="5">
        <v>34.521515682266035</v>
      </c>
      <c r="P5231" s="5">
        <f>tb_vendas[[#This Row],[Quantidade]]*tb_vendas[[#This Row],[Custo Unitário]]</f>
        <v>241.65060977586225</v>
      </c>
      <c r="Q5231" s="5">
        <f>tb_vendas[[#This Row],[Valor Total]]-tb_vendas[[#This Row],[Custo Total]]</f>
        <v>310.85939022413777</v>
      </c>
      <c r="R5231" s="2">
        <v>9</v>
      </c>
      <c r="S5231" s="3">
        <v>6</v>
      </c>
      <c r="T5231" t="s">
        <v>80</v>
      </c>
      <c r="U5231" t="s">
        <v>84</v>
      </c>
    </row>
    <row r="5232" spans="1:21" x14ac:dyDescent="0.3">
      <c r="A5232" s="3" t="s">
        <v>5316</v>
      </c>
      <c r="B5232" s="1">
        <v>45588</v>
      </c>
      <c r="C5232" s="7" t="str">
        <f>TEXT(tb_vendas[[#This Row],[Data do Pedido]],"aaaa-mm")</f>
        <v>2024-10</v>
      </c>
      <c r="D5232" s="1" t="s">
        <v>6591</v>
      </c>
      <c r="E5232" t="s">
        <v>21</v>
      </c>
      <c r="F5232" t="s">
        <v>28</v>
      </c>
      <c r="G5232" t="s">
        <v>43</v>
      </c>
      <c r="H5232" t="s">
        <v>45</v>
      </c>
      <c r="I5232" t="s">
        <v>57</v>
      </c>
      <c r="J5232" t="s">
        <v>66</v>
      </c>
      <c r="K5232" t="s">
        <v>74</v>
      </c>
      <c r="L5232">
        <v>69</v>
      </c>
      <c r="M5232" s="5">
        <v>80.08</v>
      </c>
      <c r="N5232" s="5">
        <f t="shared" si="81"/>
        <v>5525.5199999999995</v>
      </c>
      <c r="O5232" s="5">
        <v>39.079059495280028</v>
      </c>
      <c r="P5232" s="5">
        <f>tb_vendas[[#This Row],[Quantidade]]*tb_vendas[[#This Row],[Custo Unitário]]</f>
        <v>2696.4551051743219</v>
      </c>
      <c r="Q5232" s="5">
        <f>tb_vendas[[#This Row],[Valor Total]]-tb_vendas[[#This Row],[Custo Total]]</f>
        <v>2829.0648948256776</v>
      </c>
      <c r="R5232" s="2">
        <v>7</v>
      </c>
      <c r="S5232" s="3">
        <v>9</v>
      </c>
      <c r="T5232" t="s">
        <v>80</v>
      </c>
      <c r="U5232" t="s">
        <v>82</v>
      </c>
    </row>
    <row r="5233" spans="1:21" x14ac:dyDescent="0.3">
      <c r="A5233" s="3" t="s">
        <v>5317</v>
      </c>
      <c r="B5233" s="1">
        <v>45588</v>
      </c>
      <c r="C5233" s="7" t="str">
        <f>TEXT(tb_vendas[[#This Row],[Data do Pedido]],"aaaa-mm")</f>
        <v>2024-10</v>
      </c>
      <c r="D5233" s="1" t="s">
        <v>6592</v>
      </c>
      <c r="E5233" t="s">
        <v>23</v>
      </c>
      <c r="F5233" t="s">
        <v>26</v>
      </c>
      <c r="G5233" t="s">
        <v>41</v>
      </c>
      <c r="H5233" t="s">
        <v>45</v>
      </c>
      <c r="I5233" t="s">
        <v>58</v>
      </c>
      <c r="J5233" t="s">
        <v>64</v>
      </c>
      <c r="K5233" t="s">
        <v>73</v>
      </c>
      <c r="L5233">
        <v>70</v>
      </c>
      <c r="M5233" s="5">
        <v>67.819999999999993</v>
      </c>
      <c r="N5233" s="5">
        <f t="shared" si="81"/>
        <v>4747.3999999999996</v>
      </c>
      <c r="O5233" s="5">
        <v>61.317906366860356</v>
      </c>
      <c r="P5233" s="5">
        <f>tb_vendas[[#This Row],[Quantidade]]*tb_vendas[[#This Row],[Custo Unitário]]</f>
        <v>4292.253445680225</v>
      </c>
      <c r="Q5233" s="5">
        <f>tb_vendas[[#This Row],[Valor Total]]-tb_vendas[[#This Row],[Custo Total]]</f>
        <v>455.14655431977462</v>
      </c>
      <c r="R5233" s="2">
        <v>7</v>
      </c>
      <c r="S5233" s="3">
        <v>3</v>
      </c>
      <c r="T5233" t="s">
        <v>81</v>
      </c>
      <c r="U5233" t="s">
        <v>82</v>
      </c>
    </row>
    <row r="5234" spans="1:21" x14ac:dyDescent="0.3">
      <c r="A5234" s="3" t="s">
        <v>5318</v>
      </c>
      <c r="B5234" s="1">
        <v>45588</v>
      </c>
      <c r="C5234" s="7" t="str">
        <f>TEXT(tb_vendas[[#This Row],[Data do Pedido]],"aaaa-mm")</f>
        <v>2024-10</v>
      </c>
      <c r="D5234" s="1" t="s">
        <v>6592</v>
      </c>
      <c r="E5234" t="s">
        <v>19</v>
      </c>
      <c r="F5234" t="s">
        <v>25</v>
      </c>
      <c r="G5234" t="s">
        <v>40</v>
      </c>
      <c r="H5234" t="s">
        <v>46</v>
      </c>
      <c r="I5234" t="s">
        <v>48</v>
      </c>
      <c r="J5234" t="s">
        <v>64</v>
      </c>
      <c r="K5234" t="s">
        <v>78</v>
      </c>
      <c r="L5234">
        <v>79</v>
      </c>
      <c r="M5234" s="5">
        <v>86.06</v>
      </c>
      <c r="N5234" s="5">
        <f t="shared" si="81"/>
        <v>6798.74</v>
      </c>
      <c r="O5234" s="5">
        <v>30.223071042137853</v>
      </c>
      <c r="P5234" s="5">
        <f>tb_vendas[[#This Row],[Quantidade]]*tb_vendas[[#This Row],[Custo Unitário]]</f>
        <v>2387.6226123288902</v>
      </c>
      <c r="Q5234" s="5">
        <f>tb_vendas[[#This Row],[Valor Total]]-tb_vendas[[#This Row],[Custo Total]]</f>
        <v>4411.1173876711091</v>
      </c>
      <c r="R5234" s="2">
        <v>9</v>
      </c>
      <c r="S5234" s="3">
        <v>4</v>
      </c>
      <c r="T5234" t="s">
        <v>79</v>
      </c>
      <c r="U5234" t="s">
        <v>85</v>
      </c>
    </row>
    <row r="5235" spans="1:21" x14ac:dyDescent="0.3">
      <c r="A5235" s="3" t="s">
        <v>5319</v>
      </c>
      <c r="B5235" s="1">
        <v>45588</v>
      </c>
      <c r="C5235" s="7" t="str">
        <f>TEXT(tb_vendas[[#This Row],[Data do Pedido]],"aaaa-mm")</f>
        <v>2024-10</v>
      </c>
      <c r="D5235" s="1" t="s">
        <v>6590</v>
      </c>
      <c r="E5235" t="s">
        <v>22</v>
      </c>
      <c r="F5235" t="s">
        <v>28</v>
      </c>
      <c r="G5235" t="s">
        <v>43</v>
      </c>
      <c r="H5235" t="s">
        <v>45</v>
      </c>
      <c r="I5235" t="s">
        <v>48</v>
      </c>
      <c r="J5235" t="s">
        <v>64</v>
      </c>
      <c r="K5235" t="s">
        <v>76</v>
      </c>
      <c r="L5235">
        <v>47</v>
      </c>
      <c r="M5235" s="5">
        <v>88.04</v>
      </c>
      <c r="N5235" s="5">
        <f t="shared" si="81"/>
        <v>4137.88</v>
      </c>
      <c r="O5235" s="5">
        <v>28.798732467610382</v>
      </c>
      <c r="P5235" s="5">
        <f>tb_vendas[[#This Row],[Quantidade]]*tb_vendas[[#This Row],[Custo Unitário]]</f>
        <v>1353.5404259776878</v>
      </c>
      <c r="Q5235" s="5">
        <f>tb_vendas[[#This Row],[Valor Total]]-tb_vendas[[#This Row],[Custo Total]]</f>
        <v>2784.3395740223123</v>
      </c>
      <c r="R5235" s="2">
        <v>1</v>
      </c>
      <c r="S5235" s="3">
        <v>1</v>
      </c>
      <c r="T5235" t="s">
        <v>79</v>
      </c>
      <c r="U5235" t="s">
        <v>82</v>
      </c>
    </row>
    <row r="5236" spans="1:21" x14ac:dyDescent="0.3">
      <c r="A5236" s="3" t="s">
        <v>5320</v>
      </c>
      <c r="B5236" s="1">
        <v>45588</v>
      </c>
      <c r="C5236" s="7" t="str">
        <f>TEXT(tb_vendas[[#This Row],[Data do Pedido]],"aaaa-mm")</f>
        <v>2024-10</v>
      </c>
      <c r="D5236" s="1" t="s">
        <v>6593</v>
      </c>
      <c r="E5236" t="s">
        <v>21</v>
      </c>
      <c r="F5236" t="s">
        <v>30</v>
      </c>
      <c r="G5236" t="s">
        <v>44</v>
      </c>
      <c r="H5236" t="s">
        <v>46</v>
      </c>
      <c r="I5236" t="s">
        <v>59</v>
      </c>
      <c r="J5236" t="s">
        <v>70</v>
      </c>
      <c r="K5236" t="s">
        <v>71</v>
      </c>
      <c r="L5236">
        <v>44</v>
      </c>
      <c r="M5236" s="5">
        <v>9.48</v>
      </c>
      <c r="N5236" s="5">
        <f t="shared" si="81"/>
        <v>417.12</v>
      </c>
      <c r="O5236" s="5">
        <v>2.5441717936984909</v>
      </c>
      <c r="P5236" s="5">
        <f>tb_vendas[[#This Row],[Quantidade]]*tb_vendas[[#This Row],[Custo Unitário]]</f>
        <v>111.9435589227336</v>
      </c>
      <c r="Q5236" s="5">
        <f>tb_vendas[[#This Row],[Valor Total]]-tb_vendas[[#This Row],[Custo Total]]</f>
        <v>305.17644107726642</v>
      </c>
      <c r="R5236" s="2">
        <v>7</v>
      </c>
      <c r="S5236" s="3">
        <v>10</v>
      </c>
      <c r="T5236" t="s">
        <v>79</v>
      </c>
      <c r="U5236" t="s">
        <v>82</v>
      </c>
    </row>
    <row r="5237" spans="1:21" x14ac:dyDescent="0.3">
      <c r="A5237" s="3" t="s">
        <v>5321</v>
      </c>
      <c r="B5237" s="1">
        <v>45588</v>
      </c>
      <c r="C5237" s="7" t="str">
        <f>TEXT(tb_vendas[[#This Row],[Data do Pedido]],"aaaa-mm")</f>
        <v>2024-10</v>
      </c>
      <c r="D5237" s="1" t="s">
        <v>6590</v>
      </c>
      <c r="E5237" t="s">
        <v>20</v>
      </c>
      <c r="F5237" t="s">
        <v>26</v>
      </c>
      <c r="G5237" t="s">
        <v>41</v>
      </c>
      <c r="H5237" t="s">
        <v>45</v>
      </c>
      <c r="I5237" t="s">
        <v>48</v>
      </c>
      <c r="J5237" t="s">
        <v>64</v>
      </c>
      <c r="K5237" t="s">
        <v>71</v>
      </c>
      <c r="L5237">
        <v>32</v>
      </c>
      <c r="M5237" s="5">
        <v>49.44</v>
      </c>
      <c r="N5237" s="5">
        <f t="shared" si="81"/>
        <v>1582.08</v>
      </c>
      <c r="O5237" s="5">
        <v>16.722264447082974</v>
      </c>
      <c r="P5237" s="5">
        <f>tb_vendas[[#This Row],[Quantidade]]*tb_vendas[[#This Row],[Custo Unitário]]</f>
        <v>535.11246230665517</v>
      </c>
      <c r="Q5237" s="5">
        <f>tb_vendas[[#This Row],[Valor Total]]-tb_vendas[[#This Row],[Custo Total]]</f>
        <v>1046.9675376933446</v>
      </c>
      <c r="R5237" s="2">
        <v>5</v>
      </c>
      <c r="S5237" s="3">
        <v>6</v>
      </c>
      <c r="T5237" t="s">
        <v>80</v>
      </c>
      <c r="U5237" t="s">
        <v>83</v>
      </c>
    </row>
    <row r="5238" spans="1:21" x14ac:dyDescent="0.3">
      <c r="A5238" s="3" t="s">
        <v>5322</v>
      </c>
      <c r="B5238" s="1">
        <v>45588</v>
      </c>
      <c r="C5238" s="7" t="str">
        <f>TEXT(tb_vendas[[#This Row],[Data do Pedido]],"aaaa-mm")</f>
        <v>2024-10</v>
      </c>
      <c r="D5238" s="1" t="s">
        <v>6588</v>
      </c>
      <c r="E5238" t="s">
        <v>18</v>
      </c>
      <c r="F5238" t="s">
        <v>29</v>
      </c>
      <c r="G5238" t="s">
        <v>43</v>
      </c>
      <c r="H5238" t="s">
        <v>45</v>
      </c>
      <c r="I5238" t="s">
        <v>61</v>
      </c>
      <c r="J5238" t="s">
        <v>68</v>
      </c>
      <c r="K5238" t="s">
        <v>74</v>
      </c>
      <c r="L5238">
        <v>100</v>
      </c>
      <c r="M5238" s="5">
        <v>35.32</v>
      </c>
      <c r="N5238" s="5">
        <f t="shared" si="81"/>
        <v>3532</v>
      </c>
      <c r="O5238" s="5">
        <v>26.483461573931475</v>
      </c>
      <c r="P5238" s="5">
        <f>tb_vendas[[#This Row],[Quantidade]]*tb_vendas[[#This Row],[Custo Unitário]]</f>
        <v>2648.3461573931477</v>
      </c>
      <c r="Q5238" s="5">
        <f>tb_vendas[[#This Row],[Valor Total]]-tb_vendas[[#This Row],[Custo Total]]</f>
        <v>883.65384260685232</v>
      </c>
      <c r="R5238" s="2">
        <v>4</v>
      </c>
      <c r="S5238" s="3">
        <v>6</v>
      </c>
      <c r="T5238" t="s">
        <v>81</v>
      </c>
      <c r="U5238" t="s">
        <v>82</v>
      </c>
    </row>
    <row r="5239" spans="1:21" x14ac:dyDescent="0.3">
      <c r="A5239" s="3" t="s">
        <v>5323</v>
      </c>
      <c r="B5239" s="1">
        <v>45588</v>
      </c>
      <c r="C5239" s="7" t="str">
        <f>TEXT(tb_vendas[[#This Row],[Data do Pedido]],"aaaa-mm")</f>
        <v>2024-10</v>
      </c>
      <c r="D5239" s="1" t="s">
        <v>6592</v>
      </c>
      <c r="E5239" t="s">
        <v>16</v>
      </c>
      <c r="F5239" t="s">
        <v>35</v>
      </c>
      <c r="G5239" t="s">
        <v>44</v>
      </c>
      <c r="H5239" t="s">
        <v>46</v>
      </c>
      <c r="I5239" t="s">
        <v>57</v>
      </c>
      <c r="J5239" t="s">
        <v>66</v>
      </c>
      <c r="K5239" t="s">
        <v>76</v>
      </c>
      <c r="L5239">
        <v>75</v>
      </c>
      <c r="M5239" s="5">
        <v>30.87</v>
      </c>
      <c r="N5239" s="5">
        <f t="shared" si="81"/>
        <v>2315.25</v>
      </c>
      <c r="O5239" s="5">
        <v>25.54298699570143</v>
      </c>
      <c r="P5239" s="5">
        <f>tb_vendas[[#This Row],[Quantidade]]*tb_vendas[[#This Row],[Custo Unitário]]</f>
        <v>1915.7240246776073</v>
      </c>
      <c r="Q5239" s="5">
        <f>tb_vendas[[#This Row],[Valor Total]]-tb_vendas[[#This Row],[Custo Total]]</f>
        <v>399.5259753223927</v>
      </c>
      <c r="R5239" s="2">
        <v>1</v>
      </c>
      <c r="S5239" s="3">
        <v>9</v>
      </c>
      <c r="T5239" t="s">
        <v>80</v>
      </c>
      <c r="U5239" t="s">
        <v>82</v>
      </c>
    </row>
    <row r="5240" spans="1:21" x14ac:dyDescent="0.3">
      <c r="A5240" s="3" t="s">
        <v>5324</v>
      </c>
      <c r="B5240" s="1">
        <v>45588</v>
      </c>
      <c r="C5240" s="7" t="str">
        <f>TEXT(tb_vendas[[#This Row],[Data do Pedido]],"aaaa-mm")</f>
        <v>2024-10</v>
      </c>
      <c r="D5240" s="1" t="s">
        <v>6593</v>
      </c>
      <c r="E5240" t="s">
        <v>19</v>
      </c>
      <c r="F5240" t="s">
        <v>30</v>
      </c>
      <c r="G5240" t="s">
        <v>44</v>
      </c>
      <c r="H5240" t="s">
        <v>46</v>
      </c>
      <c r="I5240" t="s">
        <v>52</v>
      </c>
      <c r="J5240" t="s">
        <v>67</v>
      </c>
      <c r="K5240" t="s">
        <v>78</v>
      </c>
      <c r="L5240">
        <v>8</v>
      </c>
      <c r="M5240" s="5">
        <v>45.03</v>
      </c>
      <c r="N5240" s="5">
        <f t="shared" si="81"/>
        <v>360.24</v>
      </c>
      <c r="O5240" s="5">
        <v>15.607360923155014</v>
      </c>
      <c r="P5240" s="5">
        <f>tb_vendas[[#This Row],[Quantidade]]*tb_vendas[[#This Row],[Custo Unitário]]</f>
        <v>124.85888738524011</v>
      </c>
      <c r="Q5240" s="5">
        <f>tb_vendas[[#This Row],[Valor Total]]-tb_vendas[[#This Row],[Custo Total]]</f>
        <v>235.3811126147599</v>
      </c>
      <c r="R5240" s="2">
        <v>5</v>
      </c>
      <c r="S5240" s="3">
        <v>10</v>
      </c>
      <c r="T5240" t="s">
        <v>79</v>
      </c>
      <c r="U5240" t="s">
        <v>83</v>
      </c>
    </row>
    <row r="5241" spans="1:21" x14ac:dyDescent="0.3">
      <c r="A5241" s="3" t="s">
        <v>5325</v>
      </c>
      <c r="B5241" s="1">
        <v>45588</v>
      </c>
      <c r="C5241" s="7" t="str">
        <f>TEXT(tb_vendas[[#This Row],[Data do Pedido]],"aaaa-mm")</f>
        <v>2024-10</v>
      </c>
      <c r="D5241" s="1" t="s">
        <v>6589</v>
      </c>
      <c r="E5241" t="s">
        <v>18</v>
      </c>
      <c r="F5241" t="s">
        <v>29</v>
      </c>
      <c r="G5241" t="s">
        <v>43</v>
      </c>
      <c r="H5241" t="s">
        <v>45</v>
      </c>
      <c r="I5241" t="s">
        <v>55</v>
      </c>
      <c r="J5241" t="s">
        <v>69</v>
      </c>
      <c r="K5241" t="s">
        <v>72</v>
      </c>
      <c r="L5241">
        <v>86</v>
      </c>
      <c r="M5241" s="5">
        <v>49.94</v>
      </c>
      <c r="N5241" s="5">
        <f t="shared" si="81"/>
        <v>4294.84</v>
      </c>
      <c r="O5241" s="5">
        <v>18.723101689159076</v>
      </c>
      <c r="P5241" s="5">
        <f>tb_vendas[[#This Row],[Quantidade]]*tb_vendas[[#This Row],[Custo Unitário]]</f>
        <v>1610.1867452676806</v>
      </c>
      <c r="Q5241" s="5">
        <f>tb_vendas[[#This Row],[Valor Total]]-tb_vendas[[#This Row],[Custo Total]]</f>
        <v>2684.6532547323195</v>
      </c>
      <c r="R5241" s="2">
        <v>8</v>
      </c>
      <c r="S5241" s="3">
        <v>7</v>
      </c>
      <c r="T5241" t="s">
        <v>79</v>
      </c>
      <c r="U5241" t="s">
        <v>82</v>
      </c>
    </row>
    <row r="5242" spans="1:21" x14ac:dyDescent="0.3">
      <c r="A5242" s="3" t="s">
        <v>5326</v>
      </c>
      <c r="B5242" s="1">
        <v>45589</v>
      </c>
      <c r="C5242" s="7" t="str">
        <f>TEXT(tb_vendas[[#This Row],[Data do Pedido]],"aaaa-mm")</f>
        <v>2024-10</v>
      </c>
      <c r="D5242" s="1" t="s">
        <v>6591</v>
      </c>
      <c r="E5242" t="s">
        <v>18</v>
      </c>
      <c r="F5242" t="s">
        <v>36</v>
      </c>
      <c r="G5242" t="s">
        <v>39</v>
      </c>
      <c r="H5242" t="s">
        <v>45</v>
      </c>
      <c r="I5242" t="s">
        <v>57</v>
      </c>
      <c r="J5242" t="s">
        <v>66</v>
      </c>
      <c r="K5242" t="s">
        <v>71</v>
      </c>
      <c r="L5242">
        <v>100</v>
      </c>
      <c r="M5242" s="5">
        <v>42.71</v>
      </c>
      <c r="N5242" s="5">
        <f t="shared" si="81"/>
        <v>4271</v>
      </c>
      <c r="O5242" s="5">
        <v>36.738838641078246</v>
      </c>
      <c r="P5242" s="5">
        <f>tb_vendas[[#This Row],[Quantidade]]*tb_vendas[[#This Row],[Custo Unitário]]</f>
        <v>3673.8838641078246</v>
      </c>
      <c r="Q5242" s="5">
        <f>tb_vendas[[#This Row],[Valor Total]]-tb_vendas[[#This Row],[Custo Total]]</f>
        <v>597.11613589217541</v>
      </c>
      <c r="R5242" s="2">
        <v>4</v>
      </c>
      <c r="S5242" s="3">
        <v>2</v>
      </c>
      <c r="T5242" t="s">
        <v>81</v>
      </c>
      <c r="U5242" t="s">
        <v>83</v>
      </c>
    </row>
    <row r="5243" spans="1:21" x14ac:dyDescent="0.3">
      <c r="A5243" s="3" t="s">
        <v>5327</v>
      </c>
      <c r="B5243" s="1">
        <v>45589</v>
      </c>
      <c r="C5243" s="7" t="str">
        <f>TEXT(tb_vendas[[#This Row],[Data do Pedido]],"aaaa-mm")</f>
        <v>2024-10</v>
      </c>
      <c r="D5243" s="1" t="s">
        <v>6590</v>
      </c>
      <c r="E5243" t="s">
        <v>22</v>
      </c>
      <c r="F5243" t="s">
        <v>36</v>
      </c>
      <c r="G5243" t="s">
        <v>39</v>
      </c>
      <c r="H5243" t="s">
        <v>45</v>
      </c>
      <c r="I5243" t="s">
        <v>62</v>
      </c>
      <c r="J5243" t="s">
        <v>70</v>
      </c>
      <c r="K5243" t="s">
        <v>75</v>
      </c>
      <c r="L5243">
        <v>18</v>
      </c>
      <c r="M5243" s="5">
        <v>94.51</v>
      </c>
      <c r="N5243" s="5">
        <f t="shared" si="81"/>
        <v>1701.18</v>
      </c>
      <c r="O5243" s="5">
        <v>83.362701272271735</v>
      </c>
      <c r="P5243" s="5">
        <f>tb_vendas[[#This Row],[Quantidade]]*tb_vendas[[#This Row],[Custo Unitário]]</f>
        <v>1500.5286229008912</v>
      </c>
      <c r="Q5243" s="5">
        <f>tb_vendas[[#This Row],[Valor Total]]-tb_vendas[[#This Row],[Custo Total]]</f>
        <v>200.65137709910891</v>
      </c>
      <c r="R5243" s="2">
        <v>1</v>
      </c>
      <c r="S5243" s="3">
        <v>4</v>
      </c>
      <c r="T5243" t="s">
        <v>79</v>
      </c>
      <c r="U5243" t="s">
        <v>85</v>
      </c>
    </row>
    <row r="5244" spans="1:21" x14ac:dyDescent="0.3">
      <c r="A5244" s="3" t="s">
        <v>5328</v>
      </c>
      <c r="B5244" s="1">
        <v>45589</v>
      </c>
      <c r="C5244" s="7" t="str">
        <f>TEXT(tb_vendas[[#This Row],[Data do Pedido]],"aaaa-mm")</f>
        <v>2024-10</v>
      </c>
      <c r="D5244" s="1" t="s">
        <v>6590</v>
      </c>
      <c r="E5244" t="s">
        <v>16</v>
      </c>
      <c r="F5244" t="s">
        <v>34</v>
      </c>
      <c r="G5244" t="s">
        <v>40</v>
      </c>
      <c r="H5244" t="s">
        <v>46</v>
      </c>
      <c r="I5244" t="s">
        <v>61</v>
      </c>
      <c r="J5244" t="s">
        <v>68</v>
      </c>
      <c r="K5244" t="s">
        <v>71</v>
      </c>
      <c r="L5244">
        <v>65</v>
      </c>
      <c r="M5244" s="5">
        <v>35.61</v>
      </c>
      <c r="N5244" s="5">
        <f t="shared" si="81"/>
        <v>2314.65</v>
      </c>
      <c r="O5244" s="5">
        <v>11.943387673753866</v>
      </c>
      <c r="P5244" s="5">
        <f>tb_vendas[[#This Row],[Quantidade]]*tb_vendas[[#This Row],[Custo Unitário]]</f>
        <v>776.32019879400127</v>
      </c>
      <c r="Q5244" s="5">
        <f>tb_vendas[[#This Row],[Valor Total]]-tb_vendas[[#This Row],[Custo Total]]</f>
        <v>1538.3298012059988</v>
      </c>
      <c r="R5244" s="2">
        <v>8</v>
      </c>
      <c r="S5244" s="3">
        <v>5</v>
      </c>
      <c r="T5244" t="s">
        <v>80</v>
      </c>
      <c r="U5244" t="s">
        <v>83</v>
      </c>
    </row>
    <row r="5245" spans="1:21" x14ac:dyDescent="0.3">
      <c r="A5245" s="3" t="s">
        <v>5329</v>
      </c>
      <c r="B5245" s="1">
        <v>45589</v>
      </c>
      <c r="C5245" s="7" t="str">
        <f>TEXT(tb_vendas[[#This Row],[Data do Pedido]],"aaaa-mm")</f>
        <v>2024-10</v>
      </c>
      <c r="D5245" s="1" t="s">
        <v>6588</v>
      </c>
      <c r="E5245" t="s">
        <v>19</v>
      </c>
      <c r="F5245" t="s">
        <v>27</v>
      </c>
      <c r="G5245" t="s">
        <v>42</v>
      </c>
      <c r="H5245" t="s">
        <v>46</v>
      </c>
      <c r="I5245" t="s">
        <v>50</v>
      </c>
      <c r="J5245" t="s">
        <v>66</v>
      </c>
      <c r="K5245" t="s">
        <v>76</v>
      </c>
      <c r="L5245">
        <v>54</v>
      </c>
      <c r="M5245" s="5">
        <v>97.09</v>
      </c>
      <c r="N5245" s="5">
        <f t="shared" si="81"/>
        <v>5242.8600000000006</v>
      </c>
      <c r="O5245" s="5">
        <v>31.219532238805431</v>
      </c>
      <c r="P5245" s="5">
        <f>tb_vendas[[#This Row],[Quantidade]]*tb_vendas[[#This Row],[Custo Unitário]]</f>
        <v>1685.8547408954933</v>
      </c>
      <c r="Q5245" s="5">
        <f>tb_vendas[[#This Row],[Valor Total]]-tb_vendas[[#This Row],[Custo Total]]</f>
        <v>3557.0052591045073</v>
      </c>
      <c r="R5245" s="2">
        <v>10</v>
      </c>
      <c r="S5245" s="3">
        <v>3</v>
      </c>
      <c r="T5245" t="s">
        <v>81</v>
      </c>
      <c r="U5245" t="s">
        <v>85</v>
      </c>
    </row>
    <row r="5246" spans="1:21" x14ac:dyDescent="0.3">
      <c r="A5246" s="3" t="s">
        <v>5330</v>
      </c>
      <c r="B5246" s="1">
        <v>45589</v>
      </c>
      <c r="C5246" s="7" t="str">
        <f>TEXT(tb_vendas[[#This Row],[Data do Pedido]],"aaaa-mm")</f>
        <v>2024-10</v>
      </c>
      <c r="D5246" s="1" t="s">
        <v>6593</v>
      </c>
      <c r="E5246" t="s">
        <v>19</v>
      </c>
      <c r="F5246" t="s">
        <v>27</v>
      </c>
      <c r="G5246" t="s">
        <v>42</v>
      </c>
      <c r="H5246" t="s">
        <v>46</v>
      </c>
      <c r="I5246" t="s">
        <v>49</v>
      </c>
      <c r="J5246" t="s">
        <v>65</v>
      </c>
      <c r="K5246" t="s">
        <v>71</v>
      </c>
      <c r="L5246">
        <v>87</v>
      </c>
      <c r="M5246" s="5">
        <v>75.459999999999994</v>
      </c>
      <c r="N5246" s="5">
        <f t="shared" si="81"/>
        <v>6565.0199999999995</v>
      </c>
      <c r="O5246" s="5">
        <v>22.097851243238843</v>
      </c>
      <c r="P5246" s="5">
        <f>tb_vendas[[#This Row],[Quantidade]]*tb_vendas[[#This Row],[Custo Unitário]]</f>
        <v>1922.5130581617793</v>
      </c>
      <c r="Q5246" s="5">
        <f>tb_vendas[[#This Row],[Valor Total]]-tb_vendas[[#This Row],[Custo Total]]</f>
        <v>4642.50694183822</v>
      </c>
      <c r="R5246" s="2">
        <v>1</v>
      </c>
      <c r="S5246" s="3">
        <v>3</v>
      </c>
      <c r="T5246" t="s">
        <v>80</v>
      </c>
      <c r="U5246" t="s">
        <v>82</v>
      </c>
    </row>
    <row r="5247" spans="1:21" x14ac:dyDescent="0.3">
      <c r="A5247" s="3" t="s">
        <v>5331</v>
      </c>
      <c r="B5247" s="1">
        <v>45589</v>
      </c>
      <c r="C5247" s="7" t="str">
        <f>TEXT(tb_vendas[[#This Row],[Data do Pedido]],"aaaa-mm")</f>
        <v>2024-10</v>
      </c>
      <c r="D5247" s="1" t="s">
        <v>6592</v>
      </c>
      <c r="E5247" t="s">
        <v>21</v>
      </c>
      <c r="F5247" t="s">
        <v>35</v>
      </c>
      <c r="G5247" t="s">
        <v>44</v>
      </c>
      <c r="H5247" t="s">
        <v>46</v>
      </c>
      <c r="I5247" t="s">
        <v>51</v>
      </c>
      <c r="J5247" t="s">
        <v>65</v>
      </c>
      <c r="K5247" t="s">
        <v>71</v>
      </c>
      <c r="L5247">
        <v>4</v>
      </c>
      <c r="M5247" s="5">
        <v>91.7</v>
      </c>
      <c r="N5247" s="5">
        <f t="shared" si="81"/>
        <v>366.8</v>
      </c>
      <c r="O5247" s="5">
        <v>51.931632457794059</v>
      </c>
      <c r="P5247" s="5">
        <f>tb_vendas[[#This Row],[Quantidade]]*tb_vendas[[#This Row],[Custo Unitário]]</f>
        <v>207.72652983117624</v>
      </c>
      <c r="Q5247" s="5">
        <f>tb_vendas[[#This Row],[Valor Total]]-tb_vendas[[#This Row],[Custo Total]]</f>
        <v>159.07347016882377</v>
      </c>
      <c r="R5247" s="2">
        <v>9</v>
      </c>
      <c r="S5247" s="3">
        <v>9</v>
      </c>
      <c r="T5247" t="s">
        <v>80</v>
      </c>
      <c r="U5247" t="s">
        <v>83</v>
      </c>
    </row>
    <row r="5248" spans="1:21" x14ac:dyDescent="0.3">
      <c r="A5248" s="3" t="s">
        <v>5332</v>
      </c>
      <c r="B5248" s="1">
        <v>45589</v>
      </c>
      <c r="C5248" s="7" t="str">
        <f>TEXT(tb_vendas[[#This Row],[Data do Pedido]],"aaaa-mm")</f>
        <v>2024-10</v>
      </c>
      <c r="D5248" s="1" t="s">
        <v>6589</v>
      </c>
      <c r="E5248" t="s">
        <v>23</v>
      </c>
      <c r="F5248" t="s">
        <v>26</v>
      </c>
      <c r="G5248" t="s">
        <v>41</v>
      </c>
      <c r="H5248" t="s">
        <v>45</v>
      </c>
      <c r="I5248" t="s">
        <v>51</v>
      </c>
      <c r="J5248" t="s">
        <v>65</v>
      </c>
      <c r="K5248" t="s">
        <v>74</v>
      </c>
      <c r="L5248">
        <v>44</v>
      </c>
      <c r="M5248" s="5">
        <v>91.99</v>
      </c>
      <c r="N5248" s="5">
        <f t="shared" si="81"/>
        <v>4047.56</v>
      </c>
      <c r="O5248" s="5">
        <v>41.399027990195009</v>
      </c>
      <c r="P5248" s="5">
        <f>tb_vendas[[#This Row],[Quantidade]]*tb_vendas[[#This Row],[Custo Unitário]]</f>
        <v>1821.5572315685804</v>
      </c>
      <c r="Q5248" s="5">
        <f>tb_vendas[[#This Row],[Valor Total]]-tb_vendas[[#This Row],[Custo Total]]</f>
        <v>2226.0027684314196</v>
      </c>
      <c r="R5248" s="2">
        <v>2</v>
      </c>
      <c r="S5248" s="3">
        <v>7</v>
      </c>
      <c r="T5248" t="s">
        <v>79</v>
      </c>
      <c r="U5248" t="s">
        <v>85</v>
      </c>
    </row>
    <row r="5249" spans="1:21" x14ac:dyDescent="0.3">
      <c r="A5249" s="3" t="s">
        <v>5333</v>
      </c>
      <c r="B5249" s="1">
        <v>45589</v>
      </c>
      <c r="C5249" s="7" t="str">
        <f>TEXT(tb_vendas[[#This Row],[Data do Pedido]],"aaaa-mm")</f>
        <v>2024-10</v>
      </c>
      <c r="D5249" s="1" t="s">
        <v>6589</v>
      </c>
      <c r="E5249" t="s">
        <v>19</v>
      </c>
      <c r="F5249" t="s">
        <v>33</v>
      </c>
      <c r="G5249" t="s">
        <v>42</v>
      </c>
      <c r="H5249" t="s">
        <v>46</v>
      </c>
      <c r="I5249" t="s">
        <v>51</v>
      </c>
      <c r="J5249" t="s">
        <v>65</v>
      </c>
      <c r="K5249" t="s">
        <v>73</v>
      </c>
      <c r="L5249">
        <v>42</v>
      </c>
      <c r="M5249" s="5">
        <v>6.94</v>
      </c>
      <c r="N5249" s="5">
        <f t="shared" si="81"/>
        <v>291.48</v>
      </c>
      <c r="O5249" s="5">
        <v>3.4194081307946194</v>
      </c>
      <c r="P5249" s="5">
        <f>tb_vendas[[#This Row],[Quantidade]]*tb_vendas[[#This Row],[Custo Unitário]]</f>
        <v>143.61514149337401</v>
      </c>
      <c r="Q5249" s="5">
        <f>tb_vendas[[#This Row],[Valor Total]]-tb_vendas[[#This Row],[Custo Total]]</f>
        <v>147.86485850662601</v>
      </c>
      <c r="R5249" s="2">
        <v>7</v>
      </c>
      <c r="S5249" s="3">
        <v>7</v>
      </c>
      <c r="T5249" t="s">
        <v>79</v>
      </c>
      <c r="U5249" t="s">
        <v>83</v>
      </c>
    </row>
    <row r="5250" spans="1:21" x14ac:dyDescent="0.3">
      <c r="A5250" s="3" t="s">
        <v>5334</v>
      </c>
      <c r="B5250" s="1">
        <v>45589</v>
      </c>
      <c r="C5250" s="7" t="str">
        <f>TEXT(tb_vendas[[#This Row],[Data do Pedido]],"aaaa-mm")</f>
        <v>2024-10</v>
      </c>
      <c r="D5250" s="1" t="s">
        <v>6590</v>
      </c>
      <c r="E5250" t="s">
        <v>19</v>
      </c>
      <c r="F5250" t="s">
        <v>24</v>
      </c>
      <c r="G5250" t="s">
        <v>39</v>
      </c>
      <c r="H5250" t="s">
        <v>45</v>
      </c>
      <c r="I5250" t="s">
        <v>49</v>
      </c>
      <c r="J5250" t="s">
        <v>65</v>
      </c>
      <c r="K5250" t="s">
        <v>77</v>
      </c>
      <c r="L5250">
        <v>1</v>
      </c>
      <c r="M5250" s="5">
        <v>20.32</v>
      </c>
      <c r="N5250" s="5">
        <f t="shared" si="81"/>
        <v>20.32</v>
      </c>
      <c r="O5250" s="5">
        <v>5.2390064049400857</v>
      </c>
      <c r="P5250" s="5">
        <f>tb_vendas[[#This Row],[Quantidade]]*tb_vendas[[#This Row],[Custo Unitário]]</f>
        <v>5.2390064049400857</v>
      </c>
      <c r="Q5250" s="5">
        <f>tb_vendas[[#This Row],[Valor Total]]-tb_vendas[[#This Row],[Custo Total]]</f>
        <v>15.080993595059915</v>
      </c>
      <c r="R5250" s="2">
        <v>1</v>
      </c>
      <c r="S5250" s="3">
        <v>3</v>
      </c>
      <c r="T5250" t="s">
        <v>80</v>
      </c>
      <c r="U5250" t="s">
        <v>82</v>
      </c>
    </row>
    <row r="5251" spans="1:21" x14ac:dyDescent="0.3">
      <c r="A5251" s="3" t="s">
        <v>5335</v>
      </c>
      <c r="B5251" s="1">
        <v>45589</v>
      </c>
      <c r="C5251" s="7" t="str">
        <f>TEXT(tb_vendas[[#This Row],[Data do Pedido]],"aaaa-mm")</f>
        <v>2024-10</v>
      </c>
      <c r="D5251" s="1" t="s">
        <v>6592</v>
      </c>
      <c r="E5251" t="s">
        <v>21</v>
      </c>
      <c r="F5251" t="s">
        <v>27</v>
      </c>
      <c r="G5251" t="s">
        <v>42</v>
      </c>
      <c r="H5251" t="s">
        <v>46</v>
      </c>
      <c r="I5251" t="s">
        <v>59</v>
      </c>
      <c r="J5251" t="s">
        <v>70</v>
      </c>
      <c r="K5251" t="s">
        <v>78</v>
      </c>
      <c r="L5251">
        <v>17</v>
      </c>
      <c r="M5251" s="5">
        <v>64.94</v>
      </c>
      <c r="N5251" s="5">
        <f t="shared" ref="N5251:N5314" si="82">L5251*M5251</f>
        <v>1103.98</v>
      </c>
      <c r="O5251" s="5">
        <v>42.248784136567103</v>
      </c>
      <c r="P5251" s="5">
        <f>tb_vendas[[#This Row],[Quantidade]]*tb_vendas[[#This Row],[Custo Unitário]]</f>
        <v>718.22933032164076</v>
      </c>
      <c r="Q5251" s="5">
        <f>tb_vendas[[#This Row],[Valor Total]]-tb_vendas[[#This Row],[Custo Total]]</f>
        <v>385.75066967835926</v>
      </c>
      <c r="R5251" s="2">
        <v>6</v>
      </c>
      <c r="S5251" s="3">
        <v>5</v>
      </c>
      <c r="T5251" t="s">
        <v>81</v>
      </c>
      <c r="U5251" t="s">
        <v>83</v>
      </c>
    </row>
    <row r="5252" spans="1:21" x14ac:dyDescent="0.3">
      <c r="A5252" s="3" t="s">
        <v>5336</v>
      </c>
      <c r="B5252" s="1">
        <v>45590</v>
      </c>
      <c r="C5252" s="7" t="str">
        <f>TEXT(tb_vendas[[#This Row],[Data do Pedido]],"aaaa-mm")</f>
        <v>2024-10</v>
      </c>
      <c r="D5252" s="1" t="s">
        <v>6590</v>
      </c>
      <c r="E5252" t="s">
        <v>23</v>
      </c>
      <c r="F5252" t="s">
        <v>36</v>
      </c>
      <c r="G5252" t="s">
        <v>39</v>
      </c>
      <c r="H5252" t="s">
        <v>45</v>
      </c>
      <c r="I5252" t="s">
        <v>52</v>
      </c>
      <c r="J5252" t="s">
        <v>67</v>
      </c>
      <c r="K5252" t="s">
        <v>71</v>
      </c>
      <c r="L5252">
        <v>46</v>
      </c>
      <c r="M5252" s="5">
        <v>56.94</v>
      </c>
      <c r="N5252" s="5">
        <f t="shared" si="82"/>
        <v>2619.2399999999998</v>
      </c>
      <c r="O5252" s="5">
        <v>25.910522921962826</v>
      </c>
      <c r="P5252" s="5">
        <f>tb_vendas[[#This Row],[Quantidade]]*tb_vendas[[#This Row],[Custo Unitário]]</f>
        <v>1191.88405441029</v>
      </c>
      <c r="Q5252" s="5">
        <f>tb_vendas[[#This Row],[Valor Total]]-tb_vendas[[#This Row],[Custo Total]]</f>
        <v>1427.3559455897098</v>
      </c>
      <c r="R5252" s="2">
        <v>8</v>
      </c>
      <c r="S5252" s="3">
        <v>5</v>
      </c>
      <c r="T5252" t="s">
        <v>80</v>
      </c>
      <c r="U5252" t="s">
        <v>84</v>
      </c>
    </row>
    <row r="5253" spans="1:21" x14ac:dyDescent="0.3">
      <c r="A5253" s="3" t="s">
        <v>5337</v>
      </c>
      <c r="B5253" s="1">
        <v>45590</v>
      </c>
      <c r="C5253" s="7" t="str">
        <f>TEXT(tb_vendas[[#This Row],[Data do Pedido]],"aaaa-mm")</f>
        <v>2024-10</v>
      </c>
      <c r="D5253" s="1" t="s">
        <v>6593</v>
      </c>
      <c r="E5253" t="s">
        <v>17</v>
      </c>
      <c r="F5253" t="s">
        <v>36</v>
      </c>
      <c r="G5253" t="s">
        <v>39</v>
      </c>
      <c r="H5253" t="s">
        <v>45</v>
      </c>
      <c r="I5253" t="s">
        <v>58</v>
      </c>
      <c r="J5253" t="s">
        <v>64</v>
      </c>
      <c r="K5253" t="s">
        <v>73</v>
      </c>
      <c r="L5253">
        <v>89</v>
      </c>
      <c r="M5253" s="5">
        <v>54.03</v>
      </c>
      <c r="N5253" s="5">
        <f t="shared" si="82"/>
        <v>4808.67</v>
      </c>
      <c r="O5253" s="5">
        <v>33.27158852382356</v>
      </c>
      <c r="P5253" s="5">
        <f>tb_vendas[[#This Row],[Quantidade]]*tb_vendas[[#This Row],[Custo Unitário]]</f>
        <v>2961.1713786202968</v>
      </c>
      <c r="Q5253" s="5">
        <f>tb_vendas[[#This Row],[Valor Total]]-tb_vendas[[#This Row],[Custo Total]]</f>
        <v>1847.4986213797033</v>
      </c>
      <c r="R5253" s="2">
        <v>3</v>
      </c>
      <c r="S5253" s="3">
        <v>2</v>
      </c>
      <c r="T5253" t="s">
        <v>80</v>
      </c>
      <c r="U5253" t="s">
        <v>84</v>
      </c>
    </row>
    <row r="5254" spans="1:21" x14ac:dyDescent="0.3">
      <c r="A5254" s="3" t="s">
        <v>5338</v>
      </c>
      <c r="B5254" s="1">
        <v>45590</v>
      </c>
      <c r="C5254" s="7" t="str">
        <f>TEXT(tb_vendas[[#This Row],[Data do Pedido]],"aaaa-mm")</f>
        <v>2024-10</v>
      </c>
      <c r="D5254" s="1" t="s">
        <v>6588</v>
      </c>
      <c r="E5254" t="s">
        <v>21</v>
      </c>
      <c r="F5254" t="s">
        <v>29</v>
      </c>
      <c r="G5254" t="s">
        <v>43</v>
      </c>
      <c r="H5254" t="s">
        <v>45</v>
      </c>
      <c r="I5254" t="s">
        <v>47</v>
      </c>
      <c r="J5254" t="s">
        <v>63</v>
      </c>
      <c r="K5254" t="s">
        <v>74</v>
      </c>
      <c r="L5254">
        <v>37</v>
      </c>
      <c r="M5254" s="5">
        <v>55.4</v>
      </c>
      <c r="N5254" s="5">
        <f t="shared" si="82"/>
        <v>2049.7999999999997</v>
      </c>
      <c r="O5254" s="5">
        <v>26.278800133893327</v>
      </c>
      <c r="P5254" s="5">
        <f>tb_vendas[[#This Row],[Quantidade]]*tb_vendas[[#This Row],[Custo Unitário]]</f>
        <v>972.31560495405313</v>
      </c>
      <c r="Q5254" s="5">
        <f>tb_vendas[[#This Row],[Valor Total]]-tb_vendas[[#This Row],[Custo Total]]</f>
        <v>1077.4843950459467</v>
      </c>
      <c r="R5254" s="2">
        <v>2</v>
      </c>
      <c r="S5254" s="3">
        <v>9</v>
      </c>
      <c r="T5254" t="s">
        <v>80</v>
      </c>
      <c r="U5254" t="s">
        <v>84</v>
      </c>
    </row>
    <row r="5255" spans="1:21" x14ac:dyDescent="0.3">
      <c r="A5255" s="3" t="s">
        <v>5339</v>
      </c>
      <c r="B5255" s="1">
        <v>45590</v>
      </c>
      <c r="C5255" s="7" t="str">
        <f>TEXT(tb_vendas[[#This Row],[Data do Pedido]],"aaaa-mm")</f>
        <v>2024-10</v>
      </c>
      <c r="D5255" s="1" t="s">
        <v>6589</v>
      </c>
      <c r="E5255" t="s">
        <v>19</v>
      </c>
      <c r="F5255" t="s">
        <v>25</v>
      </c>
      <c r="G5255" t="s">
        <v>40</v>
      </c>
      <c r="H5255" t="s">
        <v>46</v>
      </c>
      <c r="I5255" t="s">
        <v>54</v>
      </c>
      <c r="J5255" t="s">
        <v>68</v>
      </c>
      <c r="K5255" t="s">
        <v>71</v>
      </c>
      <c r="L5255">
        <v>32</v>
      </c>
      <c r="M5255" s="5">
        <v>46.19</v>
      </c>
      <c r="N5255" s="5">
        <f t="shared" si="82"/>
        <v>1478.08</v>
      </c>
      <c r="O5255" s="5">
        <v>24.420669573595898</v>
      </c>
      <c r="P5255" s="5">
        <f>tb_vendas[[#This Row],[Quantidade]]*tb_vendas[[#This Row],[Custo Unitário]]</f>
        <v>781.46142635506874</v>
      </c>
      <c r="Q5255" s="5">
        <f>tb_vendas[[#This Row],[Valor Total]]-tb_vendas[[#This Row],[Custo Total]]</f>
        <v>696.61857364493119</v>
      </c>
      <c r="R5255" s="2">
        <v>9</v>
      </c>
      <c r="S5255" s="3">
        <v>6</v>
      </c>
      <c r="T5255" t="s">
        <v>80</v>
      </c>
      <c r="U5255" t="s">
        <v>83</v>
      </c>
    </row>
    <row r="5256" spans="1:21" x14ac:dyDescent="0.3">
      <c r="A5256" s="3" t="s">
        <v>5340</v>
      </c>
      <c r="B5256" s="1">
        <v>45590</v>
      </c>
      <c r="C5256" s="7" t="str">
        <f>TEXT(tb_vendas[[#This Row],[Data do Pedido]],"aaaa-mm")</f>
        <v>2024-10</v>
      </c>
      <c r="D5256" s="1" t="s">
        <v>6592</v>
      </c>
      <c r="E5256" t="s">
        <v>18</v>
      </c>
      <c r="F5256" t="s">
        <v>31</v>
      </c>
      <c r="G5256" t="s">
        <v>40</v>
      </c>
      <c r="H5256" t="s">
        <v>46</v>
      </c>
      <c r="I5256" t="s">
        <v>52</v>
      </c>
      <c r="J5256" t="s">
        <v>67</v>
      </c>
      <c r="K5256" t="s">
        <v>75</v>
      </c>
      <c r="L5256">
        <v>34</v>
      </c>
      <c r="M5256" s="5">
        <v>17.8</v>
      </c>
      <c r="N5256" s="5">
        <f t="shared" si="82"/>
        <v>605.20000000000005</v>
      </c>
      <c r="O5256" s="5">
        <v>5.4575694641479036</v>
      </c>
      <c r="P5256" s="5">
        <f>tb_vendas[[#This Row],[Quantidade]]*tb_vendas[[#This Row],[Custo Unitário]]</f>
        <v>185.55736178102873</v>
      </c>
      <c r="Q5256" s="5">
        <f>tb_vendas[[#This Row],[Valor Total]]-tb_vendas[[#This Row],[Custo Total]]</f>
        <v>419.64263821897134</v>
      </c>
      <c r="R5256" s="2">
        <v>2</v>
      </c>
      <c r="S5256" s="3">
        <v>4</v>
      </c>
      <c r="T5256" t="s">
        <v>79</v>
      </c>
      <c r="U5256" t="s">
        <v>85</v>
      </c>
    </row>
    <row r="5257" spans="1:21" x14ac:dyDescent="0.3">
      <c r="A5257" s="3" t="s">
        <v>5341</v>
      </c>
      <c r="B5257" s="1">
        <v>45591</v>
      </c>
      <c r="C5257" s="7" t="str">
        <f>TEXT(tb_vendas[[#This Row],[Data do Pedido]],"aaaa-mm")</f>
        <v>2024-10</v>
      </c>
      <c r="D5257" s="1" t="s">
        <v>6593</v>
      </c>
      <c r="E5257" t="s">
        <v>18</v>
      </c>
      <c r="F5257" t="s">
        <v>30</v>
      </c>
      <c r="G5257" t="s">
        <v>44</v>
      </c>
      <c r="H5257" t="s">
        <v>46</v>
      </c>
      <c r="I5257" t="s">
        <v>60</v>
      </c>
      <c r="J5257" t="s">
        <v>69</v>
      </c>
      <c r="K5257" t="s">
        <v>73</v>
      </c>
      <c r="L5257">
        <v>36</v>
      </c>
      <c r="M5257" s="5">
        <v>32.14</v>
      </c>
      <c r="N5257" s="5">
        <f t="shared" si="82"/>
        <v>1157.04</v>
      </c>
      <c r="O5257" s="5">
        <v>9.9541113120666846</v>
      </c>
      <c r="P5257" s="5">
        <f>tb_vendas[[#This Row],[Quantidade]]*tb_vendas[[#This Row],[Custo Unitário]]</f>
        <v>358.34800723440065</v>
      </c>
      <c r="Q5257" s="5">
        <f>tb_vendas[[#This Row],[Valor Total]]-tb_vendas[[#This Row],[Custo Total]]</f>
        <v>798.69199276559925</v>
      </c>
      <c r="R5257" s="2">
        <v>3</v>
      </c>
      <c r="S5257" s="3">
        <v>1</v>
      </c>
      <c r="T5257" t="s">
        <v>81</v>
      </c>
      <c r="U5257" t="s">
        <v>83</v>
      </c>
    </row>
    <row r="5258" spans="1:21" x14ac:dyDescent="0.3">
      <c r="A5258" s="3" t="s">
        <v>5342</v>
      </c>
      <c r="B5258" s="1">
        <v>45591</v>
      </c>
      <c r="C5258" s="7" t="str">
        <f>TEXT(tb_vendas[[#This Row],[Data do Pedido]],"aaaa-mm")</f>
        <v>2024-10</v>
      </c>
      <c r="D5258" s="1" t="s">
        <v>6592</v>
      </c>
      <c r="E5258" t="s">
        <v>22</v>
      </c>
      <c r="F5258" t="s">
        <v>37</v>
      </c>
      <c r="G5258" t="s">
        <v>41</v>
      </c>
      <c r="H5258" t="s">
        <v>45</v>
      </c>
      <c r="I5258" t="s">
        <v>58</v>
      </c>
      <c r="J5258" t="s">
        <v>64</v>
      </c>
      <c r="K5258" t="s">
        <v>73</v>
      </c>
      <c r="L5258">
        <v>79</v>
      </c>
      <c r="M5258" s="5">
        <v>17.920000000000002</v>
      </c>
      <c r="N5258" s="5">
        <f t="shared" si="82"/>
        <v>1415.68</v>
      </c>
      <c r="O5258" s="5">
        <v>9.2647546350990719</v>
      </c>
      <c r="P5258" s="5">
        <f>tb_vendas[[#This Row],[Quantidade]]*tb_vendas[[#This Row],[Custo Unitário]]</f>
        <v>731.91561617282673</v>
      </c>
      <c r="Q5258" s="5">
        <f>tb_vendas[[#This Row],[Valor Total]]-tb_vendas[[#This Row],[Custo Total]]</f>
        <v>683.76438382717333</v>
      </c>
      <c r="R5258" s="2">
        <v>7</v>
      </c>
      <c r="S5258" s="3">
        <v>0</v>
      </c>
      <c r="T5258" t="s">
        <v>79</v>
      </c>
      <c r="U5258" t="s">
        <v>83</v>
      </c>
    </row>
    <row r="5259" spans="1:21" x14ac:dyDescent="0.3">
      <c r="A5259" s="3" t="s">
        <v>5343</v>
      </c>
      <c r="B5259" s="1">
        <v>45591</v>
      </c>
      <c r="C5259" s="7" t="str">
        <f>TEXT(tb_vendas[[#This Row],[Data do Pedido]],"aaaa-mm")</f>
        <v>2024-10</v>
      </c>
      <c r="D5259" s="1" t="s">
        <v>6592</v>
      </c>
      <c r="E5259" t="s">
        <v>17</v>
      </c>
      <c r="F5259" t="s">
        <v>24</v>
      </c>
      <c r="G5259" t="s">
        <v>39</v>
      </c>
      <c r="H5259" t="s">
        <v>45</v>
      </c>
      <c r="I5259" t="s">
        <v>61</v>
      </c>
      <c r="J5259" t="s">
        <v>68</v>
      </c>
      <c r="K5259" t="s">
        <v>74</v>
      </c>
      <c r="L5259">
        <v>32</v>
      </c>
      <c r="M5259" s="5">
        <v>5.35</v>
      </c>
      <c r="N5259" s="5">
        <f t="shared" si="82"/>
        <v>171.2</v>
      </c>
      <c r="O5259" s="5">
        <v>1.975136452318526</v>
      </c>
      <c r="P5259" s="5">
        <f>tb_vendas[[#This Row],[Quantidade]]*tb_vendas[[#This Row],[Custo Unitário]]</f>
        <v>63.204366474192831</v>
      </c>
      <c r="Q5259" s="5">
        <f>tb_vendas[[#This Row],[Valor Total]]-tb_vendas[[#This Row],[Custo Total]]</f>
        <v>107.99563352580716</v>
      </c>
      <c r="R5259" s="2">
        <v>3</v>
      </c>
      <c r="S5259" s="3">
        <v>8</v>
      </c>
      <c r="T5259" t="s">
        <v>79</v>
      </c>
      <c r="U5259" t="s">
        <v>83</v>
      </c>
    </row>
    <row r="5260" spans="1:21" x14ac:dyDescent="0.3">
      <c r="A5260" s="3" t="s">
        <v>5344</v>
      </c>
      <c r="B5260" s="1">
        <v>45591</v>
      </c>
      <c r="C5260" s="7" t="str">
        <f>TEXT(tb_vendas[[#This Row],[Data do Pedido]],"aaaa-mm")</f>
        <v>2024-10</v>
      </c>
      <c r="D5260" s="1" t="s">
        <v>6591</v>
      </c>
      <c r="E5260" t="s">
        <v>17</v>
      </c>
      <c r="F5260" t="s">
        <v>26</v>
      </c>
      <c r="G5260" t="s">
        <v>41</v>
      </c>
      <c r="H5260" t="s">
        <v>45</v>
      </c>
      <c r="I5260" t="s">
        <v>61</v>
      </c>
      <c r="J5260" t="s">
        <v>68</v>
      </c>
      <c r="K5260" t="s">
        <v>71</v>
      </c>
      <c r="L5260">
        <v>98</v>
      </c>
      <c r="M5260" s="5">
        <v>29.44</v>
      </c>
      <c r="N5260" s="5">
        <f t="shared" si="82"/>
        <v>2885.1200000000003</v>
      </c>
      <c r="O5260" s="5">
        <v>10.309749828365803</v>
      </c>
      <c r="P5260" s="5">
        <f>tb_vendas[[#This Row],[Quantidade]]*tb_vendas[[#This Row],[Custo Unitário]]</f>
        <v>1010.3554831798486</v>
      </c>
      <c r="Q5260" s="5">
        <f>tb_vendas[[#This Row],[Valor Total]]-tb_vendas[[#This Row],[Custo Total]]</f>
        <v>1874.7645168201516</v>
      </c>
      <c r="R5260" s="2">
        <v>6</v>
      </c>
      <c r="S5260" s="3">
        <v>3</v>
      </c>
      <c r="T5260" t="s">
        <v>81</v>
      </c>
      <c r="U5260" t="s">
        <v>83</v>
      </c>
    </row>
    <row r="5261" spans="1:21" x14ac:dyDescent="0.3">
      <c r="A5261" s="3" t="s">
        <v>5345</v>
      </c>
      <c r="B5261" s="1">
        <v>45591</v>
      </c>
      <c r="C5261" s="7" t="str">
        <f>TEXT(tb_vendas[[#This Row],[Data do Pedido]],"aaaa-mm")</f>
        <v>2024-10</v>
      </c>
      <c r="D5261" s="1" t="s">
        <v>6592</v>
      </c>
      <c r="E5261" t="s">
        <v>19</v>
      </c>
      <c r="F5261" t="s">
        <v>31</v>
      </c>
      <c r="G5261" t="s">
        <v>40</v>
      </c>
      <c r="H5261" t="s">
        <v>46</v>
      </c>
      <c r="I5261" t="s">
        <v>60</v>
      </c>
      <c r="J5261" t="s">
        <v>69</v>
      </c>
      <c r="K5261" t="s">
        <v>75</v>
      </c>
      <c r="L5261">
        <v>2</v>
      </c>
      <c r="M5261" s="5">
        <v>69.180000000000007</v>
      </c>
      <c r="N5261" s="5">
        <f t="shared" si="82"/>
        <v>138.36000000000001</v>
      </c>
      <c r="O5261" s="5">
        <v>36.66023695200478</v>
      </c>
      <c r="P5261" s="5">
        <f>tb_vendas[[#This Row],[Quantidade]]*tb_vendas[[#This Row],[Custo Unitário]]</f>
        <v>73.32047390400956</v>
      </c>
      <c r="Q5261" s="5">
        <f>tb_vendas[[#This Row],[Valor Total]]-tb_vendas[[#This Row],[Custo Total]]</f>
        <v>65.039526095990453</v>
      </c>
      <c r="R5261" s="2">
        <v>8</v>
      </c>
      <c r="S5261" s="3">
        <v>6</v>
      </c>
      <c r="T5261" t="s">
        <v>79</v>
      </c>
      <c r="U5261" t="s">
        <v>83</v>
      </c>
    </row>
    <row r="5262" spans="1:21" x14ac:dyDescent="0.3">
      <c r="A5262" s="3" t="s">
        <v>5346</v>
      </c>
      <c r="B5262" s="1">
        <v>45592</v>
      </c>
      <c r="C5262" s="7" t="str">
        <f>TEXT(tb_vendas[[#This Row],[Data do Pedido]],"aaaa-mm")</f>
        <v>2024-10</v>
      </c>
      <c r="D5262" s="1" t="s">
        <v>6590</v>
      </c>
      <c r="E5262" t="s">
        <v>22</v>
      </c>
      <c r="F5262" t="s">
        <v>31</v>
      </c>
      <c r="G5262" t="s">
        <v>40</v>
      </c>
      <c r="H5262" t="s">
        <v>46</v>
      </c>
      <c r="I5262" t="s">
        <v>58</v>
      </c>
      <c r="J5262" t="s">
        <v>64</v>
      </c>
      <c r="K5262" t="s">
        <v>72</v>
      </c>
      <c r="L5262">
        <v>64</v>
      </c>
      <c r="M5262" s="5">
        <v>33.22</v>
      </c>
      <c r="N5262" s="5">
        <f t="shared" si="82"/>
        <v>2126.08</v>
      </c>
      <c r="O5262" s="5">
        <v>13.014687541540569</v>
      </c>
      <c r="P5262" s="5">
        <f>tb_vendas[[#This Row],[Quantidade]]*tb_vendas[[#This Row],[Custo Unitário]]</f>
        <v>832.94000265859643</v>
      </c>
      <c r="Q5262" s="5">
        <f>tb_vendas[[#This Row],[Valor Total]]-tb_vendas[[#This Row],[Custo Total]]</f>
        <v>1293.1399973414036</v>
      </c>
      <c r="R5262" s="2">
        <v>9</v>
      </c>
      <c r="S5262" s="3">
        <v>4</v>
      </c>
      <c r="T5262" t="s">
        <v>81</v>
      </c>
      <c r="U5262" t="s">
        <v>85</v>
      </c>
    </row>
    <row r="5263" spans="1:21" x14ac:dyDescent="0.3">
      <c r="A5263" s="3" t="s">
        <v>5347</v>
      </c>
      <c r="B5263" s="1">
        <v>45592</v>
      </c>
      <c r="C5263" s="7" t="str">
        <f>TEXT(tb_vendas[[#This Row],[Data do Pedido]],"aaaa-mm")</f>
        <v>2024-10</v>
      </c>
      <c r="D5263" s="1" t="s">
        <v>6589</v>
      </c>
      <c r="E5263" t="s">
        <v>20</v>
      </c>
      <c r="F5263" t="s">
        <v>24</v>
      </c>
      <c r="G5263" t="s">
        <v>39</v>
      </c>
      <c r="H5263" t="s">
        <v>45</v>
      </c>
      <c r="I5263" t="s">
        <v>61</v>
      </c>
      <c r="J5263" t="s">
        <v>68</v>
      </c>
      <c r="K5263" t="s">
        <v>77</v>
      </c>
      <c r="L5263">
        <v>70</v>
      </c>
      <c r="M5263" s="5">
        <v>20.58</v>
      </c>
      <c r="N5263" s="5">
        <f t="shared" si="82"/>
        <v>1440.6</v>
      </c>
      <c r="O5263" s="5">
        <v>7.2049731135329385</v>
      </c>
      <c r="P5263" s="5">
        <f>tb_vendas[[#This Row],[Quantidade]]*tb_vendas[[#This Row],[Custo Unitário]]</f>
        <v>504.3481179473057</v>
      </c>
      <c r="Q5263" s="5">
        <f>tb_vendas[[#This Row],[Valor Total]]-tb_vendas[[#This Row],[Custo Total]]</f>
        <v>936.25188205269421</v>
      </c>
      <c r="R5263" s="2">
        <v>3</v>
      </c>
      <c r="S5263" s="3">
        <v>7</v>
      </c>
      <c r="T5263" t="s">
        <v>80</v>
      </c>
      <c r="U5263" t="s">
        <v>83</v>
      </c>
    </row>
    <row r="5264" spans="1:21" x14ac:dyDescent="0.3">
      <c r="A5264" s="3" t="s">
        <v>5348</v>
      </c>
      <c r="B5264" s="1">
        <v>45592</v>
      </c>
      <c r="C5264" s="7" t="str">
        <f>TEXT(tb_vendas[[#This Row],[Data do Pedido]],"aaaa-mm")</f>
        <v>2024-10</v>
      </c>
      <c r="D5264" s="1" t="s">
        <v>6588</v>
      </c>
      <c r="E5264" t="s">
        <v>17</v>
      </c>
      <c r="F5264" t="s">
        <v>38</v>
      </c>
      <c r="G5264" t="s">
        <v>39</v>
      </c>
      <c r="H5264" t="s">
        <v>45</v>
      </c>
      <c r="I5264" t="s">
        <v>55</v>
      </c>
      <c r="J5264" t="s">
        <v>69</v>
      </c>
      <c r="K5264" t="s">
        <v>75</v>
      </c>
      <c r="L5264">
        <v>16</v>
      </c>
      <c r="M5264" s="5">
        <v>16.62</v>
      </c>
      <c r="N5264" s="5">
        <f t="shared" si="82"/>
        <v>265.92</v>
      </c>
      <c r="O5264" s="5">
        <v>4.518269686007077</v>
      </c>
      <c r="P5264" s="5">
        <f>tb_vendas[[#This Row],[Quantidade]]*tb_vendas[[#This Row],[Custo Unitário]]</f>
        <v>72.292314976113232</v>
      </c>
      <c r="Q5264" s="5">
        <f>tb_vendas[[#This Row],[Valor Total]]-tb_vendas[[#This Row],[Custo Total]]</f>
        <v>193.62768502388678</v>
      </c>
      <c r="R5264" s="2">
        <v>8</v>
      </c>
      <c r="S5264" s="3">
        <v>1</v>
      </c>
      <c r="T5264" t="s">
        <v>79</v>
      </c>
      <c r="U5264" t="s">
        <v>85</v>
      </c>
    </row>
    <row r="5265" spans="1:21" x14ac:dyDescent="0.3">
      <c r="A5265" s="3" t="s">
        <v>5349</v>
      </c>
      <c r="B5265" s="1">
        <v>45592</v>
      </c>
      <c r="C5265" s="7" t="str">
        <f>TEXT(tb_vendas[[#This Row],[Data do Pedido]],"aaaa-mm")</f>
        <v>2024-10</v>
      </c>
      <c r="D5265" s="1" t="s">
        <v>6589</v>
      </c>
      <c r="E5265" t="s">
        <v>23</v>
      </c>
      <c r="F5265" t="s">
        <v>34</v>
      </c>
      <c r="G5265" t="s">
        <v>40</v>
      </c>
      <c r="H5265" t="s">
        <v>46</v>
      </c>
      <c r="I5265" t="s">
        <v>57</v>
      </c>
      <c r="J5265" t="s">
        <v>66</v>
      </c>
      <c r="K5265" t="s">
        <v>71</v>
      </c>
      <c r="L5265">
        <v>22</v>
      </c>
      <c r="M5265" s="5">
        <v>45.68</v>
      </c>
      <c r="N5265" s="5">
        <f t="shared" si="82"/>
        <v>1004.96</v>
      </c>
      <c r="O5265" s="5">
        <v>12.681704023568701</v>
      </c>
      <c r="P5265" s="5">
        <f>tb_vendas[[#This Row],[Quantidade]]*tb_vendas[[#This Row],[Custo Unitário]]</f>
        <v>278.99748851851143</v>
      </c>
      <c r="Q5265" s="5">
        <f>tb_vendas[[#This Row],[Valor Total]]-tb_vendas[[#This Row],[Custo Total]]</f>
        <v>725.9625114814886</v>
      </c>
      <c r="R5265" s="2">
        <v>1</v>
      </c>
      <c r="S5265" s="3">
        <v>1</v>
      </c>
      <c r="T5265" t="s">
        <v>81</v>
      </c>
      <c r="U5265" t="s">
        <v>84</v>
      </c>
    </row>
    <row r="5266" spans="1:21" x14ac:dyDescent="0.3">
      <c r="A5266" s="3" t="s">
        <v>5350</v>
      </c>
      <c r="B5266" s="1">
        <v>45592</v>
      </c>
      <c r="C5266" s="7" t="str">
        <f>TEXT(tb_vendas[[#This Row],[Data do Pedido]],"aaaa-mm")</f>
        <v>2024-10</v>
      </c>
      <c r="D5266" s="1" t="s">
        <v>6593</v>
      </c>
      <c r="E5266" t="s">
        <v>16</v>
      </c>
      <c r="F5266" t="s">
        <v>35</v>
      </c>
      <c r="G5266" t="s">
        <v>44</v>
      </c>
      <c r="H5266" t="s">
        <v>46</v>
      </c>
      <c r="I5266" t="s">
        <v>58</v>
      </c>
      <c r="J5266" t="s">
        <v>64</v>
      </c>
      <c r="K5266" t="s">
        <v>71</v>
      </c>
      <c r="L5266">
        <v>3</v>
      </c>
      <c r="M5266" s="5">
        <v>95.9</v>
      </c>
      <c r="N5266" s="5">
        <f t="shared" si="82"/>
        <v>287.70000000000005</v>
      </c>
      <c r="O5266" s="5">
        <v>32.091540977143467</v>
      </c>
      <c r="P5266" s="5">
        <f>tb_vendas[[#This Row],[Quantidade]]*tb_vendas[[#This Row],[Custo Unitário]]</f>
        <v>96.2746229314304</v>
      </c>
      <c r="Q5266" s="5">
        <f>tb_vendas[[#This Row],[Valor Total]]-tb_vendas[[#This Row],[Custo Total]]</f>
        <v>191.42537706856965</v>
      </c>
      <c r="R5266" s="2">
        <v>2</v>
      </c>
      <c r="S5266" s="3">
        <v>5</v>
      </c>
      <c r="T5266" t="s">
        <v>81</v>
      </c>
      <c r="U5266" t="s">
        <v>82</v>
      </c>
    </row>
    <row r="5267" spans="1:21" x14ac:dyDescent="0.3">
      <c r="A5267" s="3" t="s">
        <v>5351</v>
      </c>
      <c r="B5267" s="1">
        <v>45593</v>
      </c>
      <c r="C5267" s="7" t="str">
        <f>TEXT(tb_vendas[[#This Row],[Data do Pedido]],"aaaa-mm")</f>
        <v>2024-10</v>
      </c>
      <c r="D5267" s="1" t="s">
        <v>6588</v>
      </c>
      <c r="E5267" t="s">
        <v>18</v>
      </c>
      <c r="F5267" t="s">
        <v>32</v>
      </c>
      <c r="G5267" t="s">
        <v>39</v>
      </c>
      <c r="H5267" t="s">
        <v>45</v>
      </c>
      <c r="I5267" t="s">
        <v>56</v>
      </c>
      <c r="J5267" t="s">
        <v>63</v>
      </c>
      <c r="K5267" t="s">
        <v>78</v>
      </c>
      <c r="L5267">
        <v>62</v>
      </c>
      <c r="M5267" s="5">
        <v>80.819999999999993</v>
      </c>
      <c r="N5267" s="5">
        <f t="shared" si="82"/>
        <v>5010.8399999999992</v>
      </c>
      <c r="O5267" s="5">
        <v>39.390843299452676</v>
      </c>
      <c r="P5267" s="5">
        <f>tb_vendas[[#This Row],[Quantidade]]*tb_vendas[[#This Row],[Custo Unitário]]</f>
        <v>2442.232284566066</v>
      </c>
      <c r="Q5267" s="5">
        <f>tb_vendas[[#This Row],[Valor Total]]-tb_vendas[[#This Row],[Custo Total]]</f>
        <v>2568.6077154339332</v>
      </c>
      <c r="R5267" s="2">
        <v>7</v>
      </c>
      <c r="S5267" s="3">
        <v>1</v>
      </c>
      <c r="T5267" t="s">
        <v>81</v>
      </c>
      <c r="U5267" t="s">
        <v>82</v>
      </c>
    </row>
    <row r="5268" spans="1:21" x14ac:dyDescent="0.3">
      <c r="A5268" s="3" t="s">
        <v>5352</v>
      </c>
      <c r="B5268" s="1">
        <v>45593</v>
      </c>
      <c r="C5268" s="7" t="str">
        <f>TEXT(tb_vendas[[#This Row],[Data do Pedido]],"aaaa-mm")</f>
        <v>2024-10</v>
      </c>
      <c r="D5268" s="1" t="s">
        <v>6592</v>
      </c>
      <c r="E5268" t="s">
        <v>21</v>
      </c>
      <c r="F5268" t="s">
        <v>35</v>
      </c>
      <c r="G5268" t="s">
        <v>44</v>
      </c>
      <c r="H5268" t="s">
        <v>46</v>
      </c>
      <c r="I5268" t="s">
        <v>56</v>
      </c>
      <c r="J5268" t="s">
        <v>63</v>
      </c>
      <c r="K5268" t="s">
        <v>74</v>
      </c>
      <c r="L5268">
        <v>29</v>
      </c>
      <c r="M5268" s="5">
        <v>27.65</v>
      </c>
      <c r="N5268" s="5">
        <f t="shared" si="82"/>
        <v>801.84999999999991</v>
      </c>
      <c r="O5268" s="5">
        <v>14.9209652656039</v>
      </c>
      <c r="P5268" s="5">
        <f>tb_vendas[[#This Row],[Quantidade]]*tb_vendas[[#This Row],[Custo Unitário]]</f>
        <v>432.70799270251314</v>
      </c>
      <c r="Q5268" s="5">
        <f>tb_vendas[[#This Row],[Valor Total]]-tb_vendas[[#This Row],[Custo Total]]</f>
        <v>369.14200729748677</v>
      </c>
      <c r="R5268" s="2">
        <v>1</v>
      </c>
      <c r="S5268" s="3">
        <v>8</v>
      </c>
      <c r="T5268" t="s">
        <v>80</v>
      </c>
      <c r="U5268" t="s">
        <v>83</v>
      </c>
    </row>
    <row r="5269" spans="1:21" x14ac:dyDescent="0.3">
      <c r="A5269" s="3" t="s">
        <v>5353</v>
      </c>
      <c r="B5269" s="1">
        <v>45593</v>
      </c>
      <c r="C5269" s="7" t="str">
        <f>TEXT(tb_vendas[[#This Row],[Data do Pedido]],"aaaa-mm")</f>
        <v>2024-10</v>
      </c>
      <c r="D5269" s="1" t="s">
        <v>6589</v>
      </c>
      <c r="E5269" t="s">
        <v>19</v>
      </c>
      <c r="F5269" t="s">
        <v>31</v>
      </c>
      <c r="G5269" t="s">
        <v>40</v>
      </c>
      <c r="H5269" t="s">
        <v>46</v>
      </c>
      <c r="I5269" t="s">
        <v>47</v>
      </c>
      <c r="J5269" t="s">
        <v>63</v>
      </c>
      <c r="K5269" t="s">
        <v>77</v>
      </c>
      <c r="L5269">
        <v>87</v>
      </c>
      <c r="M5269" s="5">
        <v>84.79</v>
      </c>
      <c r="N5269" s="5">
        <f t="shared" si="82"/>
        <v>7376.7300000000005</v>
      </c>
      <c r="O5269" s="5">
        <v>26.810006197788706</v>
      </c>
      <c r="P5269" s="5">
        <f>tb_vendas[[#This Row],[Quantidade]]*tb_vendas[[#This Row],[Custo Unitário]]</f>
        <v>2332.4705392076175</v>
      </c>
      <c r="Q5269" s="5">
        <f>tb_vendas[[#This Row],[Valor Total]]-tb_vendas[[#This Row],[Custo Total]]</f>
        <v>5044.2594607923829</v>
      </c>
      <c r="R5269" s="2">
        <v>9</v>
      </c>
      <c r="S5269" s="3">
        <v>0</v>
      </c>
      <c r="T5269" t="s">
        <v>80</v>
      </c>
      <c r="U5269" t="s">
        <v>84</v>
      </c>
    </row>
    <row r="5270" spans="1:21" x14ac:dyDescent="0.3">
      <c r="A5270" s="3" t="s">
        <v>5354</v>
      </c>
      <c r="B5270" s="1">
        <v>45593</v>
      </c>
      <c r="C5270" s="7" t="str">
        <f>TEXT(tb_vendas[[#This Row],[Data do Pedido]],"aaaa-mm")</f>
        <v>2024-10</v>
      </c>
      <c r="D5270" s="1" t="s">
        <v>6590</v>
      </c>
      <c r="E5270" t="s">
        <v>23</v>
      </c>
      <c r="F5270" t="s">
        <v>36</v>
      </c>
      <c r="G5270" t="s">
        <v>39</v>
      </c>
      <c r="H5270" t="s">
        <v>45</v>
      </c>
      <c r="I5270" t="s">
        <v>56</v>
      </c>
      <c r="J5270" t="s">
        <v>63</v>
      </c>
      <c r="K5270" t="s">
        <v>72</v>
      </c>
      <c r="L5270">
        <v>52</v>
      </c>
      <c r="M5270" s="5">
        <v>18.809999999999999</v>
      </c>
      <c r="N5270" s="5">
        <f t="shared" si="82"/>
        <v>978.11999999999989</v>
      </c>
      <c r="O5270" s="5">
        <v>14.072336309982184</v>
      </c>
      <c r="P5270" s="5">
        <f>tb_vendas[[#This Row],[Quantidade]]*tb_vendas[[#This Row],[Custo Unitário]]</f>
        <v>731.76148811907353</v>
      </c>
      <c r="Q5270" s="5">
        <f>tb_vendas[[#This Row],[Valor Total]]-tb_vendas[[#This Row],[Custo Total]]</f>
        <v>246.35851188092636</v>
      </c>
      <c r="R5270" s="2">
        <v>9</v>
      </c>
      <c r="S5270" s="3">
        <v>0</v>
      </c>
      <c r="T5270" t="s">
        <v>81</v>
      </c>
      <c r="U5270" t="s">
        <v>83</v>
      </c>
    </row>
    <row r="5271" spans="1:21" x14ac:dyDescent="0.3">
      <c r="A5271" s="3" t="s">
        <v>5355</v>
      </c>
      <c r="B5271" s="1">
        <v>45593</v>
      </c>
      <c r="C5271" s="7" t="str">
        <f>TEXT(tb_vendas[[#This Row],[Data do Pedido]],"aaaa-mm")</f>
        <v>2024-10</v>
      </c>
      <c r="D5271" s="1" t="s">
        <v>6589</v>
      </c>
      <c r="E5271" t="s">
        <v>22</v>
      </c>
      <c r="F5271" t="s">
        <v>29</v>
      </c>
      <c r="G5271" t="s">
        <v>43</v>
      </c>
      <c r="H5271" t="s">
        <v>45</v>
      </c>
      <c r="I5271" t="s">
        <v>50</v>
      </c>
      <c r="J5271" t="s">
        <v>66</v>
      </c>
      <c r="K5271" t="s">
        <v>75</v>
      </c>
      <c r="L5271">
        <v>77</v>
      </c>
      <c r="M5271" s="5">
        <v>74.97</v>
      </c>
      <c r="N5271" s="5">
        <f t="shared" si="82"/>
        <v>5772.69</v>
      </c>
      <c r="O5271" s="5">
        <v>29.925093607687611</v>
      </c>
      <c r="P5271" s="5">
        <f>tb_vendas[[#This Row],[Quantidade]]*tb_vendas[[#This Row],[Custo Unitário]]</f>
        <v>2304.2322077919462</v>
      </c>
      <c r="Q5271" s="5">
        <f>tb_vendas[[#This Row],[Valor Total]]-tb_vendas[[#This Row],[Custo Total]]</f>
        <v>3468.4577922080534</v>
      </c>
      <c r="R5271" s="2">
        <v>5</v>
      </c>
      <c r="S5271" s="3">
        <v>8</v>
      </c>
      <c r="T5271" t="s">
        <v>79</v>
      </c>
      <c r="U5271" t="s">
        <v>83</v>
      </c>
    </row>
    <row r="5272" spans="1:21" x14ac:dyDescent="0.3">
      <c r="A5272" s="3" t="s">
        <v>5356</v>
      </c>
      <c r="B5272" s="1">
        <v>45594</v>
      </c>
      <c r="C5272" s="7" t="str">
        <f>TEXT(tb_vendas[[#This Row],[Data do Pedido]],"aaaa-mm")</f>
        <v>2024-10</v>
      </c>
      <c r="D5272" s="1" t="s">
        <v>6592</v>
      </c>
      <c r="E5272" t="s">
        <v>16</v>
      </c>
      <c r="F5272" t="s">
        <v>29</v>
      </c>
      <c r="G5272" t="s">
        <v>43</v>
      </c>
      <c r="H5272" t="s">
        <v>45</v>
      </c>
      <c r="I5272" t="s">
        <v>61</v>
      </c>
      <c r="J5272" t="s">
        <v>68</v>
      </c>
      <c r="K5272" t="s">
        <v>71</v>
      </c>
      <c r="L5272">
        <v>23</v>
      </c>
      <c r="M5272" s="5">
        <v>12.05</v>
      </c>
      <c r="N5272" s="5">
        <f t="shared" si="82"/>
        <v>277.15000000000003</v>
      </c>
      <c r="O5272" s="5">
        <v>3.7520973421491504</v>
      </c>
      <c r="P5272" s="5">
        <f>tb_vendas[[#This Row],[Quantidade]]*tb_vendas[[#This Row],[Custo Unitário]]</f>
        <v>86.298238869430463</v>
      </c>
      <c r="Q5272" s="5">
        <f>tb_vendas[[#This Row],[Valor Total]]-tb_vendas[[#This Row],[Custo Total]]</f>
        <v>190.85176113056957</v>
      </c>
      <c r="R5272" s="2">
        <v>5</v>
      </c>
      <c r="S5272" s="3">
        <v>0</v>
      </c>
      <c r="T5272" t="s">
        <v>80</v>
      </c>
      <c r="U5272" t="s">
        <v>85</v>
      </c>
    </row>
    <row r="5273" spans="1:21" x14ac:dyDescent="0.3">
      <c r="A5273" s="3" t="s">
        <v>5357</v>
      </c>
      <c r="B5273" s="1">
        <v>45594</v>
      </c>
      <c r="C5273" s="7" t="str">
        <f>TEXT(tb_vendas[[#This Row],[Data do Pedido]],"aaaa-mm")</f>
        <v>2024-10</v>
      </c>
      <c r="D5273" s="1" t="s">
        <v>6590</v>
      </c>
      <c r="E5273" t="s">
        <v>16</v>
      </c>
      <c r="F5273" t="s">
        <v>25</v>
      </c>
      <c r="G5273" t="s">
        <v>40</v>
      </c>
      <c r="H5273" t="s">
        <v>46</v>
      </c>
      <c r="I5273" t="s">
        <v>50</v>
      </c>
      <c r="J5273" t="s">
        <v>66</v>
      </c>
      <c r="K5273" t="s">
        <v>74</v>
      </c>
      <c r="L5273">
        <v>36</v>
      </c>
      <c r="M5273" s="5">
        <v>39.78</v>
      </c>
      <c r="N5273" s="5">
        <f t="shared" si="82"/>
        <v>1432.08</v>
      </c>
      <c r="O5273" s="5">
        <v>12.146205302753168</v>
      </c>
      <c r="P5273" s="5">
        <f>tb_vendas[[#This Row],[Quantidade]]*tb_vendas[[#This Row],[Custo Unitário]]</f>
        <v>437.26339089911409</v>
      </c>
      <c r="Q5273" s="5">
        <f>tb_vendas[[#This Row],[Valor Total]]-tb_vendas[[#This Row],[Custo Total]]</f>
        <v>994.8166091008859</v>
      </c>
      <c r="R5273" s="2">
        <v>5</v>
      </c>
      <c r="S5273" s="3">
        <v>4</v>
      </c>
      <c r="T5273" t="s">
        <v>79</v>
      </c>
      <c r="U5273" t="s">
        <v>82</v>
      </c>
    </row>
    <row r="5274" spans="1:21" x14ac:dyDescent="0.3">
      <c r="A5274" s="3" t="s">
        <v>5358</v>
      </c>
      <c r="B5274" s="1">
        <v>45594</v>
      </c>
      <c r="C5274" s="7" t="str">
        <f>TEXT(tb_vendas[[#This Row],[Data do Pedido]],"aaaa-mm")</f>
        <v>2024-10</v>
      </c>
      <c r="D5274" s="1" t="s">
        <v>6589</v>
      </c>
      <c r="E5274" t="s">
        <v>20</v>
      </c>
      <c r="F5274" t="s">
        <v>33</v>
      </c>
      <c r="G5274" t="s">
        <v>42</v>
      </c>
      <c r="H5274" t="s">
        <v>46</v>
      </c>
      <c r="I5274" t="s">
        <v>56</v>
      </c>
      <c r="J5274" t="s">
        <v>63</v>
      </c>
      <c r="K5274" t="s">
        <v>78</v>
      </c>
      <c r="L5274">
        <v>63</v>
      </c>
      <c r="M5274" s="5">
        <v>81.98</v>
      </c>
      <c r="N5274" s="5">
        <f t="shared" si="82"/>
        <v>5164.7400000000007</v>
      </c>
      <c r="O5274" s="5">
        <v>34.66179762718474</v>
      </c>
      <c r="P5274" s="5">
        <f>tb_vendas[[#This Row],[Quantidade]]*tb_vendas[[#This Row],[Custo Unitário]]</f>
        <v>2183.6932505126388</v>
      </c>
      <c r="Q5274" s="5">
        <f>tb_vendas[[#This Row],[Valor Total]]-tb_vendas[[#This Row],[Custo Total]]</f>
        <v>2981.0467494873619</v>
      </c>
      <c r="R5274" s="2">
        <v>1</v>
      </c>
      <c r="S5274" s="3">
        <v>1</v>
      </c>
      <c r="T5274" t="s">
        <v>80</v>
      </c>
      <c r="U5274" t="s">
        <v>84</v>
      </c>
    </row>
    <row r="5275" spans="1:21" x14ac:dyDescent="0.3">
      <c r="A5275" s="3" t="s">
        <v>5359</v>
      </c>
      <c r="B5275" s="1">
        <v>45594</v>
      </c>
      <c r="C5275" s="7" t="str">
        <f>TEXT(tb_vendas[[#This Row],[Data do Pedido]],"aaaa-mm")</f>
        <v>2024-10</v>
      </c>
      <c r="D5275" s="1" t="s">
        <v>6592</v>
      </c>
      <c r="E5275" t="s">
        <v>19</v>
      </c>
      <c r="F5275" t="s">
        <v>38</v>
      </c>
      <c r="G5275" t="s">
        <v>39</v>
      </c>
      <c r="H5275" t="s">
        <v>45</v>
      </c>
      <c r="I5275" t="s">
        <v>56</v>
      </c>
      <c r="J5275" t="s">
        <v>63</v>
      </c>
      <c r="K5275" t="s">
        <v>76</v>
      </c>
      <c r="L5275">
        <v>92</v>
      </c>
      <c r="M5275" s="5">
        <v>22.49</v>
      </c>
      <c r="N5275" s="5">
        <f t="shared" si="82"/>
        <v>2069.08</v>
      </c>
      <c r="O5275" s="5">
        <v>12.000134290052237</v>
      </c>
      <c r="P5275" s="5">
        <f>tb_vendas[[#This Row],[Quantidade]]*tb_vendas[[#This Row],[Custo Unitário]]</f>
        <v>1104.0123546848058</v>
      </c>
      <c r="Q5275" s="5">
        <f>tb_vendas[[#This Row],[Valor Total]]-tb_vendas[[#This Row],[Custo Total]]</f>
        <v>965.06764531519411</v>
      </c>
      <c r="R5275" s="2">
        <v>4</v>
      </c>
      <c r="S5275" s="3">
        <v>3</v>
      </c>
      <c r="T5275" t="s">
        <v>81</v>
      </c>
      <c r="U5275" t="s">
        <v>82</v>
      </c>
    </row>
    <row r="5276" spans="1:21" x14ac:dyDescent="0.3">
      <c r="A5276" s="3" t="s">
        <v>5360</v>
      </c>
      <c r="B5276" s="1">
        <v>45594</v>
      </c>
      <c r="C5276" s="7" t="str">
        <f>TEXT(tb_vendas[[#This Row],[Data do Pedido]],"aaaa-mm")</f>
        <v>2024-10</v>
      </c>
      <c r="D5276" s="1" t="s">
        <v>6591</v>
      </c>
      <c r="E5276" t="s">
        <v>17</v>
      </c>
      <c r="F5276" t="s">
        <v>29</v>
      </c>
      <c r="G5276" t="s">
        <v>43</v>
      </c>
      <c r="H5276" t="s">
        <v>45</v>
      </c>
      <c r="I5276" t="s">
        <v>56</v>
      </c>
      <c r="J5276" t="s">
        <v>63</v>
      </c>
      <c r="K5276" t="s">
        <v>78</v>
      </c>
      <c r="L5276">
        <v>47</v>
      </c>
      <c r="M5276" s="5">
        <v>45.64</v>
      </c>
      <c r="N5276" s="5">
        <f t="shared" si="82"/>
        <v>2145.08</v>
      </c>
      <c r="O5276" s="5">
        <v>30.298887818818912</v>
      </c>
      <c r="P5276" s="5">
        <f>tb_vendas[[#This Row],[Quantidade]]*tb_vendas[[#This Row],[Custo Unitário]]</f>
        <v>1424.0477274844889</v>
      </c>
      <c r="Q5276" s="5">
        <f>tb_vendas[[#This Row],[Valor Total]]-tb_vendas[[#This Row],[Custo Total]]</f>
        <v>721.03227251551107</v>
      </c>
      <c r="R5276" s="2">
        <v>2</v>
      </c>
      <c r="S5276" s="3">
        <v>4</v>
      </c>
      <c r="T5276" t="s">
        <v>81</v>
      </c>
      <c r="U5276" t="s">
        <v>85</v>
      </c>
    </row>
    <row r="5277" spans="1:21" x14ac:dyDescent="0.3">
      <c r="A5277" s="3" t="s">
        <v>5361</v>
      </c>
      <c r="B5277" s="1">
        <v>45595</v>
      </c>
      <c r="C5277" s="7" t="str">
        <f>TEXT(tb_vendas[[#This Row],[Data do Pedido]],"aaaa-mm")</f>
        <v>2024-10</v>
      </c>
      <c r="D5277" s="1" t="s">
        <v>6593</v>
      </c>
      <c r="E5277" t="s">
        <v>20</v>
      </c>
      <c r="F5277" t="s">
        <v>27</v>
      </c>
      <c r="G5277" t="s">
        <v>42</v>
      </c>
      <c r="H5277" t="s">
        <v>46</v>
      </c>
      <c r="I5277" t="s">
        <v>61</v>
      </c>
      <c r="J5277" t="s">
        <v>68</v>
      </c>
      <c r="K5277" t="s">
        <v>71</v>
      </c>
      <c r="L5277">
        <v>13</v>
      </c>
      <c r="M5277" s="5">
        <v>72.069999999999993</v>
      </c>
      <c r="N5277" s="5">
        <f t="shared" si="82"/>
        <v>936.90999999999985</v>
      </c>
      <c r="O5277" s="5">
        <v>32.600128145529681</v>
      </c>
      <c r="P5277" s="5">
        <f>tb_vendas[[#This Row],[Quantidade]]*tb_vendas[[#This Row],[Custo Unitário]]</f>
        <v>423.80166589188582</v>
      </c>
      <c r="Q5277" s="5">
        <f>tb_vendas[[#This Row],[Valor Total]]-tb_vendas[[#This Row],[Custo Total]]</f>
        <v>513.10833410811404</v>
      </c>
      <c r="R5277" s="2">
        <v>1</v>
      </c>
      <c r="S5277" s="3">
        <v>5</v>
      </c>
      <c r="T5277" t="s">
        <v>79</v>
      </c>
      <c r="U5277" t="s">
        <v>85</v>
      </c>
    </row>
    <row r="5278" spans="1:21" x14ac:dyDescent="0.3">
      <c r="A5278" s="3" t="s">
        <v>5362</v>
      </c>
      <c r="B5278" s="1">
        <v>45595</v>
      </c>
      <c r="C5278" s="7" t="str">
        <f>TEXT(tb_vendas[[#This Row],[Data do Pedido]],"aaaa-mm")</f>
        <v>2024-10</v>
      </c>
      <c r="D5278" s="1" t="s">
        <v>6590</v>
      </c>
      <c r="E5278" t="s">
        <v>22</v>
      </c>
      <c r="F5278" t="s">
        <v>37</v>
      </c>
      <c r="G5278" t="s">
        <v>41</v>
      </c>
      <c r="H5278" t="s">
        <v>45</v>
      </c>
      <c r="I5278" t="s">
        <v>59</v>
      </c>
      <c r="J5278" t="s">
        <v>70</v>
      </c>
      <c r="K5278" t="s">
        <v>72</v>
      </c>
      <c r="L5278">
        <v>70</v>
      </c>
      <c r="M5278" s="5">
        <v>76.81</v>
      </c>
      <c r="N5278" s="5">
        <f t="shared" si="82"/>
        <v>5376.7</v>
      </c>
      <c r="O5278" s="5">
        <v>27.49899353342747</v>
      </c>
      <c r="P5278" s="5">
        <f>tb_vendas[[#This Row],[Quantidade]]*tb_vendas[[#This Row],[Custo Unitário]]</f>
        <v>1924.9295473399229</v>
      </c>
      <c r="Q5278" s="5">
        <f>tb_vendas[[#This Row],[Valor Total]]-tb_vendas[[#This Row],[Custo Total]]</f>
        <v>3451.7704526600769</v>
      </c>
      <c r="R5278" s="2">
        <v>4</v>
      </c>
      <c r="S5278" s="3">
        <v>8</v>
      </c>
      <c r="T5278" t="s">
        <v>79</v>
      </c>
      <c r="U5278" t="s">
        <v>82</v>
      </c>
    </row>
    <row r="5279" spans="1:21" x14ac:dyDescent="0.3">
      <c r="A5279" s="3" t="s">
        <v>5363</v>
      </c>
      <c r="B5279" s="1">
        <v>45595</v>
      </c>
      <c r="C5279" s="7" t="str">
        <f>TEXT(tb_vendas[[#This Row],[Data do Pedido]],"aaaa-mm")</f>
        <v>2024-10</v>
      </c>
      <c r="D5279" s="1" t="s">
        <v>6588</v>
      </c>
      <c r="E5279" t="s">
        <v>22</v>
      </c>
      <c r="F5279" t="s">
        <v>34</v>
      </c>
      <c r="G5279" t="s">
        <v>40</v>
      </c>
      <c r="H5279" t="s">
        <v>46</v>
      </c>
      <c r="I5279" t="s">
        <v>56</v>
      </c>
      <c r="J5279" t="s">
        <v>63</v>
      </c>
      <c r="K5279" t="s">
        <v>76</v>
      </c>
      <c r="L5279">
        <v>13</v>
      </c>
      <c r="M5279" s="5">
        <v>18.71</v>
      </c>
      <c r="N5279" s="5">
        <f t="shared" si="82"/>
        <v>243.23000000000002</v>
      </c>
      <c r="O5279" s="5">
        <v>6.4180952304107821</v>
      </c>
      <c r="P5279" s="5">
        <f>tb_vendas[[#This Row],[Quantidade]]*tb_vendas[[#This Row],[Custo Unitário]]</f>
        <v>83.435237995340174</v>
      </c>
      <c r="Q5279" s="5">
        <f>tb_vendas[[#This Row],[Valor Total]]-tb_vendas[[#This Row],[Custo Total]]</f>
        <v>159.79476200465984</v>
      </c>
      <c r="R5279" s="2">
        <v>3</v>
      </c>
      <c r="S5279" s="3">
        <v>8</v>
      </c>
      <c r="T5279" t="s">
        <v>81</v>
      </c>
      <c r="U5279" t="s">
        <v>83</v>
      </c>
    </row>
    <row r="5280" spans="1:21" x14ac:dyDescent="0.3">
      <c r="A5280" s="3" t="s">
        <v>5364</v>
      </c>
      <c r="B5280" s="1">
        <v>45595</v>
      </c>
      <c r="C5280" s="7" t="str">
        <f>TEXT(tb_vendas[[#This Row],[Data do Pedido]],"aaaa-mm")</f>
        <v>2024-10</v>
      </c>
      <c r="D5280" s="1" t="s">
        <v>6591</v>
      </c>
      <c r="E5280" t="s">
        <v>17</v>
      </c>
      <c r="F5280" t="s">
        <v>38</v>
      </c>
      <c r="G5280" t="s">
        <v>39</v>
      </c>
      <c r="H5280" t="s">
        <v>45</v>
      </c>
      <c r="I5280" t="s">
        <v>54</v>
      </c>
      <c r="J5280" t="s">
        <v>68</v>
      </c>
      <c r="K5280" t="s">
        <v>71</v>
      </c>
      <c r="L5280">
        <v>90</v>
      </c>
      <c r="M5280" s="5">
        <v>91.94</v>
      </c>
      <c r="N5280" s="5">
        <f t="shared" si="82"/>
        <v>8274.6</v>
      </c>
      <c r="O5280" s="5">
        <v>67.8237245020687</v>
      </c>
      <c r="P5280" s="5">
        <f>tb_vendas[[#This Row],[Quantidade]]*tb_vendas[[#This Row],[Custo Unitário]]</f>
        <v>6104.1352051861832</v>
      </c>
      <c r="Q5280" s="5">
        <f>tb_vendas[[#This Row],[Valor Total]]-tb_vendas[[#This Row],[Custo Total]]</f>
        <v>2170.4647948138172</v>
      </c>
      <c r="R5280" s="2">
        <v>5</v>
      </c>
      <c r="S5280" s="3">
        <v>1</v>
      </c>
      <c r="T5280" t="s">
        <v>80</v>
      </c>
      <c r="U5280" t="s">
        <v>83</v>
      </c>
    </row>
    <row r="5281" spans="1:21" x14ac:dyDescent="0.3">
      <c r="A5281" s="3" t="s">
        <v>5365</v>
      </c>
      <c r="B5281" s="1">
        <v>45595</v>
      </c>
      <c r="C5281" s="7" t="str">
        <f>TEXT(tb_vendas[[#This Row],[Data do Pedido]],"aaaa-mm")</f>
        <v>2024-10</v>
      </c>
      <c r="D5281" s="1" t="s">
        <v>6590</v>
      </c>
      <c r="E5281" t="s">
        <v>23</v>
      </c>
      <c r="F5281" t="s">
        <v>36</v>
      </c>
      <c r="G5281" t="s">
        <v>39</v>
      </c>
      <c r="H5281" t="s">
        <v>45</v>
      </c>
      <c r="I5281" t="s">
        <v>61</v>
      </c>
      <c r="J5281" t="s">
        <v>68</v>
      </c>
      <c r="K5281" t="s">
        <v>76</v>
      </c>
      <c r="L5281">
        <v>56</v>
      </c>
      <c r="M5281" s="5">
        <v>5.95</v>
      </c>
      <c r="N5281" s="5">
        <f t="shared" si="82"/>
        <v>333.2</v>
      </c>
      <c r="O5281" s="5">
        <v>3.6029604483065314</v>
      </c>
      <c r="P5281" s="5">
        <f>tb_vendas[[#This Row],[Quantidade]]*tb_vendas[[#This Row],[Custo Unitário]]</f>
        <v>201.76578510516575</v>
      </c>
      <c r="Q5281" s="5">
        <f>tb_vendas[[#This Row],[Valor Total]]-tb_vendas[[#This Row],[Custo Total]]</f>
        <v>131.43421489483424</v>
      </c>
      <c r="R5281" s="2">
        <v>10</v>
      </c>
      <c r="S5281" s="3">
        <v>8</v>
      </c>
      <c r="T5281" t="s">
        <v>79</v>
      </c>
      <c r="U5281" t="s">
        <v>85</v>
      </c>
    </row>
    <row r="5282" spans="1:21" x14ac:dyDescent="0.3">
      <c r="A5282" s="3" t="s">
        <v>5366</v>
      </c>
      <c r="B5282" s="1">
        <v>45595</v>
      </c>
      <c r="C5282" s="7" t="str">
        <f>TEXT(tb_vendas[[#This Row],[Data do Pedido]],"aaaa-mm")</f>
        <v>2024-10</v>
      </c>
      <c r="D5282" s="1" t="s">
        <v>6590</v>
      </c>
      <c r="E5282" t="s">
        <v>19</v>
      </c>
      <c r="F5282" t="s">
        <v>28</v>
      </c>
      <c r="G5282" t="s">
        <v>43</v>
      </c>
      <c r="H5282" t="s">
        <v>45</v>
      </c>
      <c r="I5282" t="s">
        <v>54</v>
      </c>
      <c r="J5282" t="s">
        <v>68</v>
      </c>
      <c r="K5282" t="s">
        <v>78</v>
      </c>
      <c r="L5282">
        <v>91</v>
      </c>
      <c r="M5282" s="5">
        <v>69</v>
      </c>
      <c r="N5282" s="5">
        <f t="shared" si="82"/>
        <v>6279</v>
      </c>
      <c r="O5282" s="5">
        <v>21.334973588886676</v>
      </c>
      <c r="P5282" s="5">
        <f>tb_vendas[[#This Row],[Quantidade]]*tb_vendas[[#This Row],[Custo Unitário]]</f>
        <v>1941.4825965886876</v>
      </c>
      <c r="Q5282" s="5">
        <f>tb_vendas[[#This Row],[Valor Total]]-tb_vendas[[#This Row],[Custo Total]]</f>
        <v>4337.5174034113124</v>
      </c>
      <c r="R5282" s="2">
        <v>8</v>
      </c>
      <c r="S5282" s="3">
        <v>10</v>
      </c>
      <c r="T5282" t="s">
        <v>79</v>
      </c>
      <c r="U5282" t="s">
        <v>84</v>
      </c>
    </row>
    <row r="5283" spans="1:21" x14ac:dyDescent="0.3">
      <c r="A5283" s="3" t="s">
        <v>5367</v>
      </c>
      <c r="B5283" s="1">
        <v>45595</v>
      </c>
      <c r="C5283" s="7" t="str">
        <f>TEXT(tb_vendas[[#This Row],[Data do Pedido]],"aaaa-mm")</f>
        <v>2024-10</v>
      </c>
      <c r="D5283" s="1" t="s">
        <v>6588</v>
      </c>
      <c r="E5283" t="s">
        <v>20</v>
      </c>
      <c r="F5283" t="s">
        <v>28</v>
      </c>
      <c r="G5283" t="s">
        <v>43</v>
      </c>
      <c r="H5283" t="s">
        <v>45</v>
      </c>
      <c r="I5283" t="s">
        <v>62</v>
      </c>
      <c r="J5283" t="s">
        <v>70</v>
      </c>
      <c r="K5283" t="s">
        <v>78</v>
      </c>
      <c r="L5283">
        <v>23</v>
      </c>
      <c r="M5283" s="5">
        <v>67.599999999999994</v>
      </c>
      <c r="N5283" s="5">
        <f t="shared" si="82"/>
        <v>1554.8</v>
      </c>
      <c r="O5283" s="5">
        <v>23.649436427080698</v>
      </c>
      <c r="P5283" s="5">
        <f>tb_vendas[[#This Row],[Quantidade]]*tb_vendas[[#This Row],[Custo Unitário]]</f>
        <v>543.93703782285604</v>
      </c>
      <c r="Q5283" s="5">
        <f>tb_vendas[[#This Row],[Valor Total]]-tb_vendas[[#This Row],[Custo Total]]</f>
        <v>1010.8629621771439</v>
      </c>
      <c r="R5283" s="2">
        <v>1</v>
      </c>
      <c r="S5283" s="3">
        <v>3</v>
      </c>
      <c r="T5283" t="s">
        <v>80</v>
      </c>
      <c r="U5283" t="s">
        <v>82</v>
      </c>
    </row>
    <row r="5284" spans="1:21" x14ac:dyDescent="0.3">
      <c r="A5284" s="3" t="s">
        <v>5368</v>
      </c>
      <c r="B5284" s="1">
        <v>45595</v>
      </c>
      <c r="C5284" s="7" t="str">
        <f>TEXT(tb_vendas[[#This Row],[Data do Pedido]],"aaaa-mm")</f>
        <v>2024-10</v>
      </c>
      <c r="D5284" s="1" t="s">
        <v>6591</v>
      </c>
      <c r="E5284" t="s">
        <v>16</v>
      </c>
      <c r="F5284" t="s">
        <v>31</v>
      </c>
      <c r="G5284" t="s">
        <v>40</v>
      </c>
      <c r="H5284" t="s">
        <v>46</v>
      </c>
      <c r="I5284" t="s">
        <v>47</v>
      </c>
      <c r="J5284" t="s">
        <v>63</v>
      </c>
      <c r="K5284" t="s">
        <v>78</v>
      </c>
      <c r="L5284">
        <v>12</v>
      </c>
      <c r="M5284" s="5">
        <v>67.64</v>
      </c>
      <c r="N5284" s="5">
        <f t="shared" si="82"/>
        <v>811.68000000000006</v>
      </c>
      <c r="O5284" s="5">
        <v>34.961655853552266</v>
      </c>
      <c r="P5284" s="5">
        <f>tb_vendas[[#This Row],[Quantidade]]*tb_vendas[[#This Row],[Custo Unitário]]</f>
        <v>419.53987024262722</v>
      </c>
      <c r="Q5284" s="5">
        <f>tb_vendas[[#This Row],[Valor Total]]-tb_vendas[[#This Row],[Custo Total]]</f>
        <v>392.14012975737285</v>
      </c>
      <c r="R5284" s="2">
        <v>1</v>
      </c>
      <c r="S5284" s="3">
        <v>1</v>
      </c>
      <c r="T5284" t="s">
        <v>79</v>
      </c>
      <c r="U5284" t="s">
        <v>82</v>
      </c>
    </row>
    <row r="5285" spans="1:21" x14ac:dyDescent="0.3">
      <c r="A5285" s="3" t="s">
        <v>5369</v>
      </c>
      <c r="B5285" s="1">
        <v>45596</v>
      </c>
      <c r="C5285" s="7" t="str">
        <f>TEXT(tb_vendas[[#This Row],[Data do Pedido]],"aaaa-mm")</f>
        <v>2024-10</v>
      </c>
      <c r="D5285" s="1" t="s">
        <v>6591</v>
      </c>
      <c r="E5285" t="s">
        <v>16</v>
      </c>
      <c r="F5285" t="s">
        <v>31</v>
      </c>
      <c r="G5285" t="s">
        <v>40</v>
      </c>
      <c r="H5285" t="s">
        <v>46</v>
      </c>
      <c r="I5285" t="s">
        <v>48</v>
      </c>
      <c r="J5285" t="s">
        <v>64</v>
      </c>
      <c r="K5285" t="s">
        <v>71</v>
      </c>
      <c r="L5285">
        <v>81</v>
      </c>
      <c r="M5285" s="5">
        <v>93.81</v>
      </c>
      <c r="N5285" s="5">
        <f t="shared" si="82"/>
        <v>7598.6100000000006</v>
      </c>
      <c r="O5285" s="5">
        <v>44.599098528112776</v>
      </c>
      <c r="P5285" s="5">
        <f>tb_vendas[[#This Row],[Quantidade]]*tb_vendas[[#This Row],[Custo Unitário]]</f>
        <v>3612.5269807771347</v>
      </c>
      <c r="Q5285" s="5">
        <f>tb_vendas[[#This Row],[Valor Total]]-tb_vendas[[#This Row],[Custo Total]]</f>
        <v>3986.0830192228659</v>
      </c>
      <c r="R5285" s="2">
        <v>4</v>
      </c>
      <c r="S5285" s="3">
        <v>10</v>
      </c>
      <c r="T5285" t="s">
        <v>81</v>
      </c>
      <c r="U5285" t="s">
        <v>83</v>
      </c>
    </row>
    <row r="5286" spans="1:21" x14ac:dyDescent="0.3">
      <c r="A5286" s="3" t="s">
        <v>5370</v>
      </c>
      <c r="B5286" s="1">
        <v>45596</v>
      </c>
      <c r="C5286" s="7" t="str">
        <f>TEXT(tb_vendas[[#This Row],[Data do Pedido]],"aaaa-mm")</f>
        <v>2024-10</v>
      </c>
      <c r="D5286" s="1" t="s">
        <v>6592</v>
      </c>
      <c r="E5286" t="s">
        <v>16</v>
      </c>
      <c r="F5286" t="s">
        <v>26</v>
      </c>
      <c r="G5286" t="s">
        <v>41</v>
      </c>
      <c r="H5286" t="s">
        <v>45</v>
      </c>
      <c r="I5286" t="s">
        <v>60</v>
      </c>
      <c r="J5286" t="s">
        <v>69</v>
      </c>
      <c r="K5286" t="s">
        <v>71</v>
      </c>
      <c r="L5286">
        <v>76</v>
      </c>
      <c r="M5286" s="5">
        <v>60.7</v>
      </c>
      <c r="N5286" s="5">
        <f t="shared" si="82"/>
        <v>4613.2</v>
      </c>
      <c r="O5286" s="5">
        <v>17.881367202465491</v>
      </c>
      <c r="P5286" s="5">
        <f>tb_vendas[[#This Row],[Quantidade]]*tb_vendas[[#This Row],[Custo Unitário]]</f>
        <v>1358.9839073873773</v>
      </c>
      <c r="Q5286" s="5">
        <f>tb_vendas[[#This Row],[Valor Total]]-tb_vendas[[#This Row],[Custo Total]]</f>
        <v>3254.2160926126226</v>
      </c>
      <c r="R5286" s="2">
        <v>10</v>
      </c>
      <c r="S5286" s="3">
        <v>4</v>
      </c>
      <c r="T5286" t="s">
        <v>79</v>
      </c>
      <c r="U5286" t="s">
        <v>83</v>
      </c>
    </row>
    <row r="5287" spans="1:21" x14ac:dyDescent="0.3">
      <c r="A5287" s="3" t="s">
        <v>5371</v>
      </c>
      <c r="B5287" s="1">
        <v>45596</v>
      </c>
      <c r="C5287" s="7" t="str">
        <f>TEXT(tb_vendas[[#This Row],[Data do Pedido]],"aaaa-mm")</f>
        <v>2024-10</v>
      </c>
      <c r="D5287" s="1" t="s">
        <v>6590</v>
      </c>
      <c r="E5287" t="s">
        <v>16</v>
      </c>
      <c r="F5287" t="s">
        <v>30</v>
      </c>
      <c r="G5287" t="s">
        <v>44</v>
      </c>
      <c r="H5287" t="s">
        <v>46</v>
      </c>
      <c r="I5287" t="s">
        <v>51</v>
      </c>
      <c r="J5287" t="s">
        <v>65</v>
      </c>
      <c r="K5287" t="s">
        <v>71</v>
      </c>
      <c r="L5287">
        <v>62</v>
      </c>
      <c r="M5287" s="5">
        <v>23.73</v>
      </c>
      <c r="N5287" s="5">
        <f t="shared" si="82"/>
        <v>1471.26</v>
      </c>
      <c r="O5287" s="5">
        <v>21.579226306402873</v>
      </c>
      <c r="P5287" s="5">
        <f>tb_vendas[[#This Row],[Quantidade]]*tb_vendas[[#This Row],[Custo Unitário]]</f>
        <v>1337.912030996978</v>
      </c>
      <c r="Q5287" s="5">
        <f>tb_vendas[[#This Row],[Valor Total]]-tb_vendas[[#This Row],[Custo Total]]</f>
        <v>133.34796900302194</v>
      </c>
      <c r="R5287" s="2">
        <v>10</v>
      </c>
      <c r="S5287" s="3">
        <v>9</v>
      </c>
      <c r="T5287" t="s">
        <v>80</v>
      </c>
      <c r="U5287" t="s">
        <v>84</v>
      </c>
    </row>
    <row r="5288" spans="1:21" x14ac:dyDescent="0.3">
      <c r="A5288" s="3" t="s">
        <v>5372</v>
      </c>
      <c r="B5288" s="1">
        <v>45596</v>
      </c>
      <c r="C5288" s="7" t="str">
        <f>TEXT(tb_vendas[[#This Row],[Data do Pedido]],"aaaa-mm")</f>
        <v>2024-10</v>
      </c>
      <c r="D5288" s="1" t="s">
        <v>6592</v>
      </c>
      <c r="E5288" t="s">
        <v>21</v>
      </c>
      <c r="F5288" t="s">
        <v>34</v>
      </c>
      <c r="G5288" t="s">
        <v>40</v>
      </c>
      <c r="H5288" t="s">
        <v>46</v>
      </c>
      <c r="I5288" t="s">
        <v>54</v>
      </c>
      <c r="J5288" t="s">
        <v>68</v>
      </c>
      <c r="K5288" t="s">
        <v>72</v>
      </c>
      <c r="L5288">
        <v>52</v>
      </c>
      <c r="M5288" s="5">
        <v>6.37</v>
      </c>
      <c r="N5288" s="5">
        <f t="shared" si="82"/>
        <v>331.24</v>
      </c>
      <c r="O5288" s="5">
        <v>4.4952896756117697</v>
      </c>
      <c r="P5288" s="5">
        <f>tb_vendas[[#This Row],[Quantidade]]*tb_vendas[[#This Row],[Custo Unitário]]</f>
        <v>233.75506313181202</v>
      </c>
      <c r="Q5288" s="5">
        <f>tb_vendas[[#This Row],[Valor Total]]-tb_vendas[[#This Row],[Custo Total]]</f>
        <v>97.484936868187987</v>
      </c>
      <c r="R5288" s="2">
        <v>7</v>
      </c>
      <c r="S5288" s="3">
        <v>8</v>
      </c>
      <c r="T5288" t="s">
        <v>79</v>
      </c>
      <c r="U5288" t="s">
        <v>83</v>
      </c>
    </row>
    <row r="5289" spans="1:21" x14ac:dyDescent="0.3">
      <c r="A5289" s="3" t="s">
        <v>5373</v>
      </c>
      <c r="B5289" s="1">
        <v>45596</v>
      </c>
      <c r="C5289" s="7" t="str">
        <f>TEXT(tb_vendas[[#This Row],[Data do Pedido]],"aaaa-mm")</f>
        <v>2024-10</v>
      </c>
      <c r="D5289" s="1" t="s">
        <v>6589</v>
      </c>
      <c r="E5289" t="s">
        <v>18</v>
      </c>
      <c r="F5289" t="s">
        <v>29</v>
      </c>
      <c r="G5289" t="s">
        <v>43</v>
      </c>
      <c r="H5289" t="s">
        <v>45</v>
      </c>
      <c r="I5289" t="s">
        <v>58</v>
      </c>
      <c r="J5289" t="s">
        <v>64</v>
      </c>
      <c r="K5289" t="s">
        <v>74</v>
      </c>
      <c r="L5289">
        <v>38</v>
      </c>
      <c r="M5289" s="5">
        <v>18.93</v>
      </c>
      <c r="N5289" s="5">
        <f t="shared" si="82"/>
        <v>719.34</v>
      </c>
      <c r="O5289" s="5">
        <v>5.3992848299729319</v>
      </c>
      <c r="P5289" s="5">
        <f>tb_vendas[[#This Row],[Quantidade]]*tb_vendas[[#This Row],[Custo Unitário]]</f>
        <v>205.17282353897141</v>
      </c>
      <c r="Q5289" s="5">
        <f>tb_vendas[[#This Row],[Valor Total]]-tb_vendas[[#This Row],[Custo Total]]</f>
        <v>514.16717646102859</v>
      </c>
      <c r="R5289" s="2">
        <v>4</v>
      </c>
      <c r="S5289" s="3">
        <v>5</v>
      </c>
      <c r="T5289" t="s">
        <v>80</v>
      </c>
      <c r="U5289" t="s">
        <v>83</v>
      </c>
    </row>
    <row r="5290" spans="1:21" x14ac:dyDescent="0.3">
      <c r="A5290" s="3" t="s">
        <v>5374</v>
      </c>
      <c r="B5290" s="1">
        <v>45596</v>
      </c>
      <c r="C5290" s="7" t="str">
        <f>TEXT(tb_vendas[[#This Row],[Data do Pedido]],"aaaa-mm")</f>
        <v>2024-10</v>
      </c>
      <c r="D5290" s="1" t="s">
        <v>6591</v>
      </c>
      <c r="E5290" t="s">
        <v>17</v>
      </c>
      <c r="F5290" t="s">
        <v>36</v>
      </c>
      <c r="G5290" t="s">
        <v>39</v>
      </c>
      <c r="H5290" t="s">
        <v>45</v>
      </c>
      <c r="I5290" t="s">
        <v>56</v>
      </c>
      <c r="J5290" t="s">
        <v>63</v>
      </c>
      <c r="K5290" t="s">
        <v>76</v>
      </c>
      <c r="L5290">
        <v>27</v>
      </c>
      <c r="M5290" s="5">
        <v>18.96</v>
      </c>
      <c r="N5290" s="5">
        <f t="shared" si="82"/>
        <v>511.92</v>
      </c>
      <c r="O5290" s="5">
        <v>5.0584406723051965</v>
      </c>
      <c r="P5290" s="5">
        <f>tb_vendas[[#This Row],[Quantidade]]*tb_vendas[[#This Row],[Custo Unitário]]</f>
        <v>136.57789815224029</v>
      </c>
      <c r="Q5290" s="5">
        <f>tb_vendas[[#This Row],[Valor Total]]-tb_vendas[[#This Row],[Custo Total]]</f>
        <v>375.34210184775975</v>
      </c>
      <c r="R5290" s="2">
        <v>5</v>
      </c>
      <c r="S5290" s="3">
        <v>7</v>
      </c>
      <c r="T5290" t="s">
        <v>79</v>
      </c>
      <c r="U5290" t="s">
        <v>83</v>
      </c>
    </row>
    <row r="5291" spans="1:21" x14ac:dyDescent="0.3">
      <c r="A5291" s="3" t="s">
        <v>5375</v>
      </c>
      <c r="B5291" s="1">
        <v>45597</v>
      </c>
      <c r="C5291" s="7" t="str">
        <f>TEXT(tb_vendas[[#This Row],[Data do Pedido]],"aaaa-mm")</f>
        <v>2024-11</v>
      </c>
      <c r="D5291" s="1" t="s">
        <v>6588</v>
      </c>
      <c r="E5291" t="s">
        <v>22</v>
      </c>
      <c r="F5291" t="s">
        <v>31</v>
      </c>
      <c r="G5291" t="s">
        <v>40</v>
      </c>
      <c r="H5291" t="s">
        <v>46</v>
      </c>
      <c r="I5291" t="s">
        <v>56</v>
      </c>
      <c r="J5291" t="s">
        <v>63</v>
      </c>
      <c r="K5291" t="s">
        <v>72</v>
      </c>
      <c r="L5291">
        <v>93</v>
      </c>
      <c r="M5291" s="5">
        <v>11.31</v>
      </c>
      <c r="N5291" s="5">
        <f t="shared" si="82"/>
        <v>1051.8300000000002</v>
      </c>
      <c r="O5291" s="5">
        <v>6.1164612522291018</v>
      </c>
      <c r="P5291" s="5">
        <f>tb_vendas[[#This Row],[Quantidade]]*tb_vendas[[#This Row],[Custo Unitário]]</f>
        <v>568.83089645730649</v>
      </c>
      <c r="Q5291" s="5">
        <f>tb_vendas[[#This Row],[Valor Total]]-tb_vendas[[#This Row],[Custo Total]]</f>
        <v>482.99910354269366</v>
      </c>
      <c r="R5291" s="2">
        <v>9</v>
      </c>
      <c r="S5291" s="3">
        <v>8</v>
      </c>
      <c r="T5291" t="s">
        <v>81</v>
      </c>
      <c r="U5291" t="s">
        <v>83</v>
      </c>
    </row>
    <row r="5292" spans="1:21" x14ac:dyDescent="0.3">
      <c r="A5292" s="3" t="s">
        <v>5376</v>
      </c>
      <c r="B5292" s="1">
        <v>45597</v>
      </c>
      <c r="C5292" s="7" t="str">
        <f>TEXT(tb_vendas[[#This Row],[Data do Pedido]],"aaaa-mm")</f>
        <v>2024-11</v>
      </c>
      <c r="D5292" s="1" t="s">
        <v>6593</v>
      </c>
      <c r="E5292" t="s">
        <v>18</v>
      </c>
      <c r="F5292" t="s">
        <v>30</v>
      </c>
      <c r="G5292" t="s">
        <v>44</v>
      </c>
      <c r="H5292" t="s">
        <v>46</v>
      </c>
      <c r="I5292" t="s">
        <v>48</v>
      </c>
      <c r="J5292" t="s">
        <v>64</v>
      </c>
      <c r="K5292" t="s">
        <v>74</v>
      </c>
      <c r="L5292">
        <v>77</v>
      </c>
      <c r="M5292" s="5">
        <v>4.22</v>
      </c>
      <c r="N5292" s="5">
        <f t="shared" si="82"/>
        <v>324.94</v>
      </c>
      <c r="O5292" s="5">
        <v>2.0933815025115075</v>
      </c>
      <c r="P5292" s="5">
        <f>tb_vendas[[#This Row],[Quantidade]]*tb_vendas[[#This Row],[Custo Unitário]]</f>
        <v>161.19037569338607</v>
      </c>
      <c r="Q5292" s="5">
        <f>tb_vendas[[#This Row],[Valor Total]]-tb_vendas[[#This Row],[Custo Total]]</f>
        <v>163.74962430661392</v>
      </c>
      <c r="R5292" s="2">
        <v>5</v>
      </c>
      <c r="S5292" s="3">
        <v>9</v>
      </c>
      <c r="T5292" t="s">
        <v>81</v>
      </c>
      <c r="U5292" t="s">
        <v>83</v>
      </c>
    </row>
    <row r="5293" spans="1:21" x14ac:dyDescent="0.3">
      <c r="A5293" s="3" t="s">
        <v>5377</v>
      </c>
      <c r="B5293" s="1">
        <v>45598</v>
      </c>
      <c r="C5293" s="7" t="str">
        <f>TEXT(tb_vendas[[#This Row],[Data do Pedido]],"aaaa-mm")</f>
        <v>2024-11</v>
      </c>
      <c r="D5293" s="1" t="s">
        <v>6588</v>
      </c>
      <c r="E5293" t="s">
        <v>16</v>
      </c>
      <c r="F5293" t="s">
        <v>29</v>
      </c>
      <c r="G5293" t="s">
        <v>43</v>
      </c>
      <c r="H5293" t="s">
        <v>45</v>
      </c>
      <c r="I5293" t="s">
        <v>53</v>
      </c>
      <c r="J5293" t="s">
        <v>67</v>
      </c>
      <c r="K5293" t="s">
        <v>72</v>
      </c>
      <c r="L5293">
        <v>60</v>
      </c>
      <c r="M5293" s="5">
        <v>56.96</v>
      </c>
      <c r="N5293" s="5">
        <f t="shared" si="82"/>
        <v>3417.6</v>
      </c>
      <c r="O5293" s="5">
        <v>18.573367105510169</v>
      </c>
      <c r="P5293" s="5">
        <f>tb_vendas[[#This Row],[Quantidade]]*tb_vendas[[#This Row],[Custo Unitário]]</f>
        <v>1114.4020263306102</v>
      </c>
      <c r="Q5293" s="5">
        <f>tb_vendas[[#This Row],[Valor Total]]-tb_vendas[[#This Row],[Custo Total]]</f>
        <v>2303.1979736693897</v>
      </c>
      <c r="R5293" s="2">
        <v>5</v>
      </c>
      <c r="S5293" s="3">
        <v>6</v>
      </c>
      <c r="T5293" t="s">
        <v>79</v>
      </c>
      <c r="U5293" t="s">
        <v>84</v>
      </c>
    </row>
    <row r="5294" spans="1:21" x14ac:dyDescent="0.3">
      <c r="A5294" s="3" t="s">
        <v>5378</v>
      </c>
      <c r="B5294" s="1">
        <v>45598</v>
      </c>
      <c r="C5294" s="7" t="str">
        <f>TEXT(tb_vendas[[#This Row],[Data do Pedido]],"aaaa-mm")</f>
        <v>2024-11</v>
      </c>
      <c r="D5294" s="1" t="s">
        <v>6590</v>
      </c>
      <c r="E5294" t="s">
        <v>19</v>
      </c>
      <c r="F5294" t="s">
        <v>36</v>
      </c>
      <c r="G5294" t="s">
        <v>39</v>
      </c>
      <c r="H5294" t="s">
        <v>45</v>
      </c>
      <c r="I5294" t="s">
        <v>61</v>
      </c>
      <c r="J5294" t="s">
        <v>68</v>
      </c>
      <c r="K5294" t="s">
        <v>72</v>
      </c>
      <c r="L5294">
        <v>79</v>
      </c>
      <c r="M5294" s="5">
        <v>38.69</v>
      </c>
      <c r="N5294" s="5">
        <f t="shared" si="82"/>
        <v>3056.5099999999998</v>
      </c>
      <c r="O5294" s="5">
        <v>29.674206928157975</v>
      </c>
      <c r="P5294" s="5">
        <f>tb_vendas[[#This Row],[Quantidade]]*tb_vendas[[#This Row],[Custo Unitário]]</f>
        <v>2344.2623473244798</v>
      </c>
      <c r="Q5294" s="5">
        <f>tb_vendas[[#This Row],[Valor Total]]-tb_vendas[[#This Row],[Custo Total]]</f>
        <v>712.24765267551993</v>
      </c>
      <c r="R5294" s="2">
        <v>5</v>
      </c>
      <c r="S5294" s="3">
        <v>7</v>
      </c>
      <c r="T5294" t="s">
        <v>81</v>
      </c>
      <c r="U5294" t="s">
        <v>83</v>
      </c>
    </row>
    <row r="5295" spans="1:21" x14ac:dyDescent="0.3">
      <c r="A5295" s="3" t="s">
        <v>5379</v>
      </c>
      <c r="B5295" s="1">
        <v>45598</v>
      </c>
      <c r="C5295" s="7" t="str">
        <f>TEXT(tb_vendas[[#This Row],[Data do Pedido]],"aaaa-mm")</f>
        <v>2024-11</v>
      </c>
      <c r="D5295" s="1" t="s">
        <v>6592</v>
      </c>
      <c r="E5295" t="s">
        <v>16</v>
      </c>
      <c r="F5295" t="s">
        <v>35</v>
      </c>
      <c r="G5295" t="s">
        <v>44</v>
      </c>
      <c r="H5295" t="s">
        <v>46</v>
      </c>
      <c r="I5295" t="s">
        <v>53</v>
      </c>
      <c r="J5295" t="s">
        <v>67</v>
      </c>
      <c r="K5295" t="s">
        <v>71</v>
      </c>
      <c r="L5295">
        <v>9</v>
      </c>
      <c r="M5295" s="5">
        <v>9.4</v>
      </c>
      <c r="N5295" s="5">
        <f t="shared" si="82"/>
        <v>84.600000000000009</v>
      </c>
      <c r="O5295" s="5">
        <v>4.7673808122081329</v>
      </c>
      <c r="P5295" s="5">
        <f>tb_vendas[[#This Row],[Quantidade]]*tb_vendas[[#This Row],[Custo Unitário]]</f>
        <v>42.906427309873195</v>
      </c>
      <c r="Q5295" s="5">
        <f>tb_vendas[[#This Row],[Valor Total]]-tb_vendas[[#This Row],[Custo Total]]</f>
        <v>41.693572690126814</v>
      </c>
      <c r="R5295" s="2">
        <v>7</v>
      </c>
      <c r="S5295" s="3">
        <v>8</v>
      </c>
      <c r="T5295" t="s">
        <v>79</v>
      </c>
      <c r="U5295" t="s">
        <v>84</v>
      </c>
    </row>
    <row r="5296" spans="1:21" x14ac:dyDescent="0.3">
      <c r="A5296" s="3" t="s">
        <v>5380</v>
      </c>
      <c r="B5296" s="1">
        <v>45598</v>
      </c>
      <c r="C5296" s="7" t="str">
        <f>TEXT(tb_vendas[[#This Row],[Data do Pedido]],"aaaa-mm")</f>
        <v>2024-11</v>
      </c>
      <c r="D5296" s="1" t="s">
        <v>6593</v>
      </c>
      <c r="E5296" t="s">
        <v>21</v>
      </c>
      <c r="F5296" t="s">
        <v>34</v>
      </c>
      <c r="G5296" t="s">
        <v>40</v>
      </c>
      <c r="H5296" t="s">
        <v>46</v>
      </c>
      <c r="I5296" t="s">
        <v>53</v>
      </c>
      <c r="J5296" t="s">
        <v>67</v>
      </c>
      <c r="K5296" t="s">
        <v>75</v>
      </c>
      <c r="L5296">
        <v>33</v>
      </c>
      <c r="M5296" s="5">
        <v>72.55</v>
      </c>
      <c r="N5296" s="5">
        <f t="shared" si="82"/>
        <v>2394.15</v>
      </c>
      <c r="O5296" s="5">
        <v>48.11355529035685</v>
      </c>
      <c r="P5296" s="5">
        <f>tb_vendas[[#This Row],[Quantidade]]*tb_vendas[[#This Row],[Custo Unitário]]</f>
        <v>1587.747324581776</v>
      </c>
      <c r="Q5296" s="5">
        <f>tb_vendas[[#This Row],[Valor Total]]-tb_vendas[[#This Row],[Custo Total]]</f>
        <v>806.40267541822413</v>
      </c>
      <c r="R5296" s="2">
        <v>9</v>
      </c>
      <c r="S5296" s="3">
        <v>0</v>
      </c>
      <c r="T5296" t="s">
        <v>79</v>
      </c>
      <c r="U5296" t="s">
        <v>82</v>
      </c>
    </row>
    <row r="5297" spans="1:21" x14ac:dyDescent="0.3">
      <c r="A5297" s="3" t="s">
        <v>5381</v>
      </c>
      <c r="B5297" s="1">
        <v>45598</v>
      </c>
      <c r="C5297" s="7" t="str">
        <f>TEXT(tb_vendas[[#This Row],[Data do Pedido]],"aaaa-mm")</f>
        <v>2024-11</v>
      </c>
      <c r="D5297" s="1" t="s">
        <v>6590</v>
      </c>
      <c r="E5297" t="s">
        <v>18</v>
      </c>
      <c r="F5297" t="s">
        <v>26</v>
      </c>
      <c r="G5297" t="s">
        <v>41</v>
      </c>
      <c r="H5297" t="s">
        <v>45</v>
      </c>
      <c r="I5297" t="s">
        <v>52</v>
      </c>
      <c r="J5297" t="s">
        <v>67</v>
      </c>
      <c r="K5297" t="s">
        <v>71</v>
      </c>
      <c r="L5297">
        <v>68</v>
      </c>
      <c r="M5297" s="5">
        <v>56.23</v>
      </c>
      <c r="N5297" s="5">
        <f t="shared" si="82"/>
        <v>3823.64</v>
      </c>
      <c r="O5297" s="5">
        <v>21.478976751000417</v>
      </c>
      <c r="P5297" s="5">
        <f>tb_vendas[[#This Row],[Quantidade]]*tb_vendas[[#This Row],[Custo Unitário]]</f>
        <v>1460.5704190680283</v>
      </c>
      <c r="Q5297" s="5">
        <f>tb_vendas[[#This Row],[Valor Total]]-tb_vendas[[#This Row],[Custo Total]]</f>
        <v>2363.0695809319714</v>
      </c>
      <c r="R5297" s="2">
        <v>5</v>
      </c>
      <c r="S5297" s="3">
        <v>0</v>
      </c>
      <c r="T5297" t="s">
        <v>81</v>
      </c>
      <c r="U5297" t="s">
        <v>83</v>
      </c>
    </row>
    <row r="5298" spans="1:21" x14ac:dyDescent="0.3">
      <c r="A5298" s="3" t="s">
        <v>5382</v>
      </c>
      <c r="B5298" s="1">
        <v>45599</v>
      </c>
      <c r="C5298" s="7" t="str">
        <f>TEXT(tb_vendas[[#This Row],[Data do Pedido]],"aaaa-mm")</f>
        <v>2024-11</v>
      </c>
      <c r="D5298" s="1" t="s">
        <v>6593</v>
      </c>
      <c r="E5298" t="s">
        <v>17</v>
      </c>
      <c r="F5298" t="s">
        <v>37</v>
      </c>
      <c r="G5298" t="s">
        <v>41</v>
      </c>
      <c r="H5298" t="s">
        <v>45</v>
      </c>
      <c r="I5298" t="s">
        <v>55</v>
      </c>
      <c r="J5298" t="s">
        <v>69</v>
      </c>
      <c r="K5298" t="s">
        <v>72</v>
      </c>
      <c r="L5298">
        <v>38</v>
      </c>
      <c r="M5298" s="5">
        <v>18.489999999999998</v>
      </c>
      <c r="N5298" s="5">
        <f t="shared" si="82"/>
        <v>702.61999999999989</v>
      </c>
      <c r="O5298" s="5">
        <v>5.0182293593070568</v>
      </c>
      <c r="P5298" s="5">
        <f>tb_vendas[[#This Row],[Quantidade]]*tb_vendas[[#This Row],[Custo Unitário]]</f>
        <v>190.69271565366816</v>
      </c>
      <c r="Q5298" s="5">
        <f>tb_vendas[[#This Row],[Valor Total]]-tb_vendas[[#This Row],[Custo Total]]</f>
        <v>511.9272843463317</v>
      </c>
      <c r="R5298" s="2">
        <v>2</v>
      </c>
      <c r="S5298" s="3">
        <v>7</v>
      </c>
      <c r="T5298" t="s">
        <v>80</v>
      </c>
      <c r="U5298" t="s">
        <v>85</v>
      </c>
    </row>
    <row r="5299" spans="1:21" x14ac:dyDescent="0.3">
      <c r="A5299" s="3" t="s">
        <v>5383</v>
      </c>
      <c r="B5299" s="1">
        <v>45599</v>
      </c>
      <c r="C5299" s="7" t="str">
        <f>TEXT(tb_vendas[[#This Row],[Data do Pedido]],"aaaa-mm")</f>
        <v>2024-11</v>
      </c>
      <c r="D5299" s="1" t="s">
        <v>6591</v>
      </c>
      <c r="E5299" t="s">
        <v>23</v>
      </c>
      <c r="F5299" t="s">
        <v>27</v>
      </c>
      <c r="G5299" t="s">
        <v>42</v>
      </c>
      <c r="H5299" t="s">
        <v>46</v>
      </c>
      <c r="I5299" t="s">
        <v>58</v>
      </c>
      <c r="J5299" t="s">
        <v>64</v>
      </c>
      <c r="K5299" t="s">
        <v>77</v>
      </c>
      <c r="L5299">
        <v>62</v>
      </c>
      <c r="M5299" s="5">
        <v>94.96</v>
      </c>
      <c r="N5299" s="5">
        <f t="shared" si="82"/>
        <v>5887.5199999999995</v>
      </c>
      <c r="O5299" s="5">
        <v>32.557553250564396</v>
      </c>
      <c r="P5299" s="5">
        <f>tb_vendas[[#This Row],[Quantidade]]*tb_vendas[[#This Row],[Custo Unitário]]</f>
        <v>2018.5683015349925</v>
      </c>
      <c r="Q5299" s="5">
        <f>tb_vendas[[#This Row],[Valor Total]]-tb_vendas[[#This Row],[Custo Total]]</f>
        <v>3868.9516984650072</v>
      </c>
      <c r="R5299" s="2">
        <v>8</v>
      </c>
      <c r="S5299" s="3">
        <v>1</v>
      </c>
      <c r="T5299" t="s">
        <v>80</v>
      </c>
      <c r="U5299" t="s">
        <v>84</v>
      </c>
    </row>
    <row r="5300" spans="1:21" x14ac:dyDescent="0.3">
      <c r="A5300" s="3" t="s">
        <v>5384</v>
      </c>
      <c r="B5300" s="1">
        <v>45599</v>
      </c>
      <c r="C5300" s="7" t="str">
        <f>TEXT(tb_vendas[[#This Row],[Data do Pedido]],"aaaa-mm")</f>
        <v>2024-11</v>
      </c>
      <c r="D5300" s="1" t="s">
        <v>6591</v>
      </c>
      <c r="E5300" t="s">
        <v>18</v>
      </c>
      <c r="F5300" t="s">
        <v>28</v>
      </c>
      <c r="G5300" t="s">
        <v>43</v>
      </c>
      <c r="H5300" t="s">
        <v>45</v>
      </c>
      <c r="I5300" t="s">
        <v>48</v>
      </c>
      <c r="J5300" t="s">
        <v>64</v>
      </c>
      <c r="K5300" t="s">
        <v>74</v>
      </c>
      <c r="L5300">
        <v>56</v>
      </c>
      <c r="M5300" s="5">
        <v>32.07</v>
      </c>
      <c r="N5300" s="5">
        <f t="shared" si="82"/>
        <v>1795.92</v>
      </c>
      <c r="O5300" s="5">
        <v>22.823565392962507</v>
      </c>
      <c r="P5300" s="5">
        <f>tb_vendas[[#This Row],[Quantidade]]*tb_vendas[[#This Row],[Custo Unitário]]</f>
        <v>1278.1196620059004</v>
      </c>
      <c r="Q5300" s="5">
        <f>tb_vendas[[#This Row],[Valor Total]]-tb_vendas[[#This Row],[Custo Total]]</f>
        <v>517.80033799409966</v>
      </c>
      <c r="R5300" s="2">
        <v>9</v>
      </c>
      <c r="S5300" s="3">
        <v>1</v>
      </c>
      <c r="T5300" t="s">
        <v>81</v>
      </c>
      <c r="U5300" t="s">
        <v>84</v>
      </c>
    </row>
    <row r="5301" spans="1:21" x14ac:dyDescent="0.3">
      <c r="A5301" s="3" t="s">
        <v>5385</v>
      </c>
      <c r="B5301" s="1">
        <v>45599</v>
      </c>
      <c r="C5301" s="7" t="str">
        <f>TEXT(tb_vendas[[#This Row],[Data do Pedido]],"aaaa-mm")</f>
        <v>2024-11</v>
      </c>
      <c r="D5301" s="1" t="s">
        <v>6592</v>
      </c>
      <c r="E5301" t="s">
        <v>22</v>
      </c>
      <c r="F5301" t="s">
        <v>27</v>
      </c>
      <c r="G5301" t="s">
        <v>42</v>
      </c>
      <c r="H5301" t="s">
        <v>46</v>
      </c>
      <c r="I5301" t="s">
        <v>52</v>
      </c>
      <c r="J5301" t="s">
        <v>67</v>
      </c>
      <c r="K5301" t="s">
        <v>78</v>
      </c>
      <c r="L5301">
        <v>70</v>
      </c>
      <c r="M5301" s="5">
        <v>58.04</v>
      </c>
      <c r="N5301" s="5">
        <f t="shared" si="82"/>
        <v>4062.7999999999997</v>
      </c>
      <c r="O5301" s="5">
        <v>36.843540419863174</v>
      </c>
      <c r="P5301" s="5">
        <f>tb_vendas[[#This Row],[Quantidade]]*tb_vendas[[#This Row],[Custo Unitário]]</f>
        <v>2579.0478293904221</v>
      </c>
      <c r="Q5301" s="5">
        <f>tb_vendas[[#This Row],[Valor Total]]-tb_vendas[[#This Row],[Custo Total]]</f>
        <v>1483.7521706095777</v>
      </c>
      <c r="R5301" s="2">
        <v>4</v>
      </c>
      <c r="S5301" s="3">
        <v>8</v>
      </c>
      <c r="T5301" t="s">
        <v>79</v>
      </c>
      <c r="U5301" t="s">
        <v>85</v>
      </c>
    </row>
    <row r="5302" spans="1:21" x14ac:dyDescent="0.3">
      <c r="A5302" s="3" t="s">
        <v>5386</v>
      </c>
      <c r="B5302" s="1">
        <v>45599</v>
      </c>
      <c r="C5302" s="7" t="str">
        <f>TEXT(tb_vendas[[#This Row],[Data do Pedido]],"aaaa-mm")</f>
        <v>2024-11</v>
      </c>
      <c r="D5302" s="1" t="s">
        <v>6593</v>
      </c>
      <c r="E5302" t="s">
        <v>23</v>
      </c>
      <c r="F5302" t="s">
        <v>28</v>
      </c>
      <c r="G5302" t="s">
        <v>43</v>
      </c>
      <c r="H5302" t="s">
        <v>45</v>
      </c>
      <c r="I5302" t="s">
        <v>51</v>
      </c>
      <c r="J5302" t="s">
        <v>65</v>
      </c>
      <c r="K5302" t="s">
        <v>77</v>
      </c>
      <c r="L5302">
        <v>14</v>
      </c>
      <c r="M5302" s="5">
        <v>18.82</v>
      </c>
      <c r="N5302" s="5">
        <f t="shared" si="82"/>
        <v>263.48</v>
      </c>
      <c r="O5302" s="5">
        <v>13.421940412168881</v>
      </c>
      <c r="P5302" s="5">
        <f>tb_vendas[[#This Row],[Quantidade]]*tb_vendas[[#This Row],[Custo Unitário]]</f>
        <v>187.90716577036434</v>
      </c>
      <c r="Q5302" s="5">
        <f>tb_vendas[[#This Row],[Valor Total]]-tb_vendas[[#This Row],[Custo Total]]</f>
        <v>75.572834229635674</v>
      </c>
      <c r="R5302" s="2">
        <v>6</v>
      </c>
      <c r="S5302" s="3">
        <v>1</v>
      </c>
      <c r="T5302" t="s">
        <v>80</v>
      </c>
      <c r="U5302" t="s">
        <v>85</v>
      </c>
    </row>
    <row r="5303" spans="1:21" x14ac:dyDescent="0.3">
      <c r="A5303" s="3" t="s">
        <v>5387</v>
      </c>
      <c r="B5303" s="1">
        <v>45599</v>
      </c>
      <c r="C5303" s="7" t="str">
        <f>TEXT(tb_vendas[[#This Row],[Data do Pedido]],"aaaa-mm")</f>
        <v>2024-11</v>
      </c>
      <c r="D5303" s="1" t="s">
        <v>6591</v>
      </c>
      <c r="E5303" t="s">
        <v>16</v>
      </c>
      <c r="F5303" t="s">
        <v>38</v>
      </c>
      <c r="G5303" t="s">
        <v>39</v>
      </c>
      <c r="H5303" t="s">
        <v>45</v>
      </c>
      <c r="I5303" t="s">
        <v>55</v>
      </c>
      <c r="J5303" t="s">
        <v>69</v>
      </c>
      <c r="K5303" t="s">
        <v>73</v>
      </c>
      <c r="L5303">
        <v>2</v>
      </c>
      <c r="M5303" s="5">
        <v>37.51</v>
      </c>
      <c r="N5303" s="5">
        <f t="shared" si="82"/>
        <v>75.02</v>
      </c>
      <c r="O5303" s="5">
        <v>16.626490504322245</v>
      </c>
      <c r="P5303" s="5">
        <f>tb_vendas[[#This Row],[Quantidade]]*tb_vendas[[#This Row],[Custo Unitário]]</f>
        <v>33.25298100864449</v>
      </c>
      <c r="Q5303" s="5">
        <f>tb_vendas[[#This Row],[Valor Total]]-tb_vendas[[#This Row],[Custo Total]]</f>
        <v>41.767018991355506</v>
      </c>
      <c r="R5303" s="2">
        <v>4</v>
      </c>
      <c r="S5303" s="3">
        <v>8</v>
      </c>
      <c r="T5303" t="s">
        <v>80</v>
      </c>
      <c r="U5303" t="s">
        <v>85</v>
      </c>
    </row>
    <row r="5304" spans="1:21" x14ac:dyDescent="0.3">
      <c r="A5304" s="3" t="s">
        <v>5388</v>
      </c>
      <c r="B5304" s="1">
        <v>45599</v>
      </c>
      <c r="C5304" s="7" t="str">
        <f>TEXT(tb_vendas[[#This Row],[Data do Pedido]],"aaaa-mm")</f>
        <v>2024-11</v>
      </c>
      <c r="D5304" s="1" t="s">
        <v>6592</v>
      </c>
      <c r="E5304" t="s">
        <v>18</v>
      </c>
      <c r="F5304" t="s">
        <v>28</v>
      </c>
      <c r="G5304" t="s">
        <v>43</v>
      </c>
      <c r="H5304" t="s">
        <v>45</v>
      </c>
      <c r="I5304" t="s">
        <v>62</v>
      </c>
      <c r="J5304" t="s">
        <v>70</v>
      </c>
      <c r="K5304" t="s">
        <v>78</v>
      </c>
      <c r="L5304">
        <v>22</v>
      </c>
      <c r="M5304" s="5">
        <v>37.35</v>
      </c>
      <c r="N5304" s="5">
        <f t="shared" si="82"/>
        <v>821.7</v>
      </c>
      <c r="O5304" s="5">
        <v>31.257178332055236</v>
      </c>
      <c r="P5304" s="5">
        <f>tb_vendas[[#This Row],[Quantidade]]*tb_vendas[[#This Row],[Custo Unitário]]</f>
        <v>687.65792330521515</v>
      </c>
      <c r="Q5304" s="5">
        <f>tb_vendas[[#This Row],[Valor Total]]-tb_vendas[[#This Row],[Custo Total]]</f>
        <v>134.0420766947849</v>
      </c>
      <c r="R5304" s="2">
        <v>8</v>
      </c>
      <c r="S5304" s="3">
        <v>10</v>
      </c>
      <c r="T5304" t="s">
        <v>81</v>
      </c>
      <c r="U5304" t="s">
        <v>83</v>
      </c>
    </row>
    <row r="5305" spans="1:21" x14ac:dyDescent="0.3">
      <c r="A5305" s="3" t="s">
        <v>5389</v>
      </c>
      <c r="B5305" s="1">
        <v>45599</v>
      </c>
      <c r="C5305" s="7" t="str">
        <f>TEXT(tb_vendas[[#This Row],[Data do Pedido]],"aaaa-mm")</f>
        <v>2024-11</v>
      </c>
      <c r="D5305" s="1" t="s">
        <v>6589</v>
      </c>
      <c r="E5305" t="s">
        <v>18</v>
      </c>
      <c r="F5305" t="s">
        <v>25</v>
      </c>
      <c r="G5305" t="s">
        <v>40</v>
      </c>
      <c r="H5305" t="s">
        <v>46</v>
      </c>
      <c r="I5305" t="s">
        <v>51</v>
      </c>
      <c r="J5305" t="s">
        <v>65</v>
      </c>
      <c r="K5305" t="s">
        <v>71</v>
      </c>
      <c r="L5305">
        <v>33</v>
      </c>
      <c r="M5305" s="5">
        <v>21.7</v>
      </c>
      <c r="N5305" s="5">
        <f t="shared" si="82"/>
        <v>716.1</v>
      </c>
      <c r="O5305" s="5">
        <v>12.351971004488858</v>
      </c>
      <c r="P5305" s="5">
        <f>tb_vendas[[#This Row],[Quantidade]]*tb_vendas[[#This Row],[Custo Unitário]]</f>
        <v>407.61504314813232</v>
      </c>
      <c r="Q5305" s="5">
        <f>tb_vendas[[#This Row],[Valor Total]]-tb_vendas[[#This Row],[Custo Total]]</f>
        <v>308.48495685186771</v>
      </c>
      <c r="R5305" s="2">
        <v>4</v>
      </c>
      <c r="S5305" s="3">
        <v>0</v>
      </c>
      <c r="T5305" t="s">
        <v>81</v>
      </c>
      <c r="U5305" t="s">
        <v>84</v>
      </c>
    </row>
    <row r="5306" spans="1:21" x14ac:dyDescent="0.3">
      <c r="A5306" s="3" t="s">
        <v>5390</v>
      </c>
      <c r="B5306" s="1">
        <v>45600</v>
      </c>
      <c r="C5306" s="7" t="str">
        <f>TEXT(tb_vendas[[#This Row],[Data do Pedido]],"aaaa-mm")</f>
        <v>2024-11</v>
      </c>
      <c r="D5306" s="1" t="s">
        <v>6590</v>
      </c>
      <c r="E5306" t="s">
        <v>21</v>
      </c>
      <c r="F5306" t="s">
        <v>27</v>
      </c>
      <c r="G5306" t="s">
        <v>42</v>
      </c>
      <c r="H5306" t="s">
        <v>46</v>
      </c>
      <c r="I5306" t="s">
        <v>59</v>
      </c>
      <c r="J5306" t="s">
        <v>70</v>
      </c>
      <c r="K5306" t="s">
        <v>76</v>
      </c>
      <c r="L5306">
        <v>13</v>
      </c>
      <c r="M5306" s="5">
        <v>94.19</v>
      </c>
      <c r="N5306" s="5">
        <f t="shared" si="82"/>
        <v>1224.47</v>
      </c>
      <c r="O5306" s="5">
        <v>33.757604386462489</v>
      </c>
      <c r="P5306" s="5">
        <f>tb_vendas[[#This Row],[Quantidade]]*tb_vendas[[#This Row],[Custo Unitário]]</f>
        <v>438.84885702401237</v>
      </c>
      <c r="Q5306" s="5">
        <f>tb_vendas[[#This Row],[Valor Total]]-tb_vendas[[#This Row],[Custo Total]]</f>
        <v>785.6211429759876</v>
      </c>
      <c r="R5306" s="2">
        <v>1</v>
      </c>
      <c r="S5306" s="3">
        <v>9</v>
      </c>
      <c r="T5306" t="s">
        <v>79</v>
      </c>
      <c r="U5306" t="s">
        <v>82</v>
      </c>
    </row>
    <row r="5307" spans="1:21" x14ac:dyDescent="0.3">
      <c r="A5307" s="3" t="s">
        <v>5391</v>
      </c>
      <c r="B5307" s="1">
        <v>45600</v>
      </c>
      <c r="C5307" s="7" t="str">
        <f>TEXT(tb_vendas[[#This Row],[Data do Pedido]],"aaaa-mm")</f>
        <v>2024-11</v>
      </c>
      <c r="D5307" s="1" t="s">
        <v>6592</v>
      </c>
      <c r="E5307" t="s">
        <v>22</v>
      </c>
      <c r="F5307" t="s">
        <v>26</v>
      </c>
      <c r="G5307" t="s">
        <v>41</v>
      </c>
      <c r="H5307" t="s">
        <v>45</v>
      </c>
      <c r="I5307" t="s">
        <v>58</v>
      </c>
      <c r="J5307" t="s">
        <v>64</v>
      </c>
      <c r="K5307" t="s">
        <v>77</v>
      </c>
      <c r="L5307">
        <v>89</v>
      </c>
      <c r="M5307" s="5">
        <v>19.12</v>
      </c>
      <c r="N5307" s="5">
        <f t="shared" si="82"/>
        <v>1701.68</v>
      </c>
      <c r="O5307" s="5">
        <v>11.747882498727488</v>
      </c>
      <c r="P5307" s="5">
        <f>tb_vendas[[#This Row],[Quantidade]]*tb_vendas[[#This Row],[Custo Unitário]]</f>
        <v>1045.5615423867464</v>
      </c>
      <c r="Q5307" s="5">
        <f>tb_vendas[[#This Row],[Valor Total]]-tb_vendas[[#This Row],[Custo Total]]</f>
        <v>656.11845761325367</v>
      </c>
      <c r="R5307" s="2">
        <v>3</v>
      </c>
      <c r="S5307" s="3">
        <v>1</v>
      </c>
      <c r="T5307" t="s">
        <v>79</v>
      </c>
      <c r="U5307" t="s">
        <v>82</v>
      </c>
    </row>
    <row r="5308" spans="1:21" x14ac:dyDescent="0.3">
      <c r="A5308" s="3" t="s">
        <v>5392</v>
      </c>
      <c r="B5308" s="1">
        <v>45600</v>
      </c>
      <c r="C5308" s="7" t="str">
        <f>TEXT(tb_vendas[[#This Row],[Data do Pedido]],"aaaa-mm")</f>
        <v>2024-11</v>
      </c>
      <c r="D5308" s="1" t="s">
        <v>6592</v>
      </c>
      <c r="E5308" t="s">
        <v>21</v>
      </c>
      <c r="F5308" t="s">
        <v>33</v>
      </c>
      <c r="G5308" t="s">
        <v>42</v>
      </c>
      <c r="H5308" t="s">
        <v>46</v>
      </c>
      <c r="I5308" t="s">
        <v>53</v>
      </c>
      <c r="J5308" t="s">
        <v>67</v>
      </c>
      <c r="K5308" t="s">
        <v>72</v>
      </c>
      <c r="L5308">
        <v>96</v>
      </c>
      <c r="M5308" s="5">
        <v>58.15</v>
      </c>
      <c r="N5308" s="5">
        <f t="shared" si="82"/>
        <v>5582.4</v>
      </c>
      <c r="O5308" s="5">
        <v>28.762239465101402</v>
      </c>
      <c r="P5308" s="5">
        <f>tb_vendas[[#This Row],[Quantidade]]*tb_vendas[[#This Row],[Custo Unitário]]</f>
        <v>2761.1749886497346</v>
      </c>
      <c r="Q5308" s="5">
        <f>tb_vendas[[#This Row],[Valor Total]]-tb_vendas[[#This Row],[Custo Total]]</f>
        <v>2821.225011350265</v>
      </c>
      <c r="R5308" s="2">
        <v>2</v>
      </c>
      <c r="S5308" s="3">
        <v>9</v>
      </c>
      <c r="T5308" t="s">
        <v>81</v>
      </c>
      <c r="U5308" t="s">
        <v>83</v>
      </c>
    </row>
    <row r="5309" spans="1:21" x14ac:dyDescent="0.3">
      <c r="A5309" s="3" t="s">
        <v>5393</v>
      </c>
      <c r="B5309" s="1">
        <v>45600</v>
      </c>
      <c r="C5309" s="7" t="str">
        <f>TEXT(tb_vendas[[#This Row],[Data do Pedido]],"aaaa-mm")</f>
        <v>2024-11</v>
      </c>
      <c r="D5309" s="1" t="s">
        <v>6591</v>
      </c>
      <c r="E5309" t="s">
        <v>16</v>
      </c>
      <c r="F5309" t="s">
        <v>30</v>
      </c>
      <c r="G5309" t="s">
        <v>44</v>
      </c>
      <c r="H5309" t="s">
        <v>46</v>
      </c>
      <c r="I5309" t="s">
        <v>53</v>
      </c>
      <c r="J5309" t="s">
        <v>67</v>
      </c>
      <c r="K5309" t="s">
        <v>76</v>
      </c>
      <c r="L5309">
        <v>51</v>
      </c>
      <c r="M5309" s="5">
        <v>55.87</v>
      </c>
      <c r="N5309" s="5">
        <f t="shared" si="82"/>
        <v>2849.37</v>
      </c>
      <c r="O5309" s="5">
        <v>25.489725288904477</v>
      </c>
      <c r="P5309" s="5">
        <f>tb_vendas[[#This Row],[Quantidade]]*tb_vendas[[#This Row],[Custo Unitário]]</f>
        <v>1299.9759897341282</v>
      </c>
      <c r="Q5309" s="5">
        <f>tb_vendas[[#This Row],[Valor Total]]-tb_vendas[[#This Row],[Custo Total]]</f>
        <v>1549.3940102658717</v>
      </c>
      <c r="R5309" s="2">
        <v>1</v>
      </c>
      <c r="S5309" s="3">
        <v>0</v>
      </c>
      <c r="T5309" t="s">
        <v>79</v>
      </c>
      <c r="U5309" t="s">
        <v>83</v>
      </c>
    </row>
    <row r="5310" spans="1:21" x14ac:dyDescent="0.3">
      <c r="A5310" s="3" t="s">
        <v>5394</v>
      </c>
      <c r="B5310" s="1">
        <v>45600</v>
      </c>
      <c r="C5310" s="7" t="str">
        <f>TEXT(tb_vendas[[#This Row],[Data do Pedido]],"aaaa-mm")</f>
        <v>2024-11</v>
      </c>
      <c r="D5310" s="1" t="s">
        <v>6588</v>
      </c>
      <c r="E5310" t="s">
        <v>17</v>
      </c>
      <c r="F5310" t="s">
        <v>26</v>
      </c>
      <c r="G5310" t="s">
        <v>41</v>
      </c>
      <c r="H5310" t="s">
        <v>45</v>
      </c>
      <c r="I5310" t="s">
        <v>62</v>
      </c>
      <c r="J5310" t="s">
        <v>70</v>
      </c>
      <c r="K5310" t="s">
        <v>76</v>
      </c>
      <c r="L5310">
        <v>88</v>
      </c>
      <c r="M5310" s="5">
        <v>50.44</v>
      </c>
      <c r="N5310" s="5">
        <f t="shared" si="82"/>
        <v>4438.7199999999993</v>
      </c>
      <c r="O5310" s="5">
        <v>23.415154227493964</v>
      </c>
      <c r="P5310" s="5">
        <f>tb_vendas[[#This Row],[Quantidade]]*tb_vendas[[#This Row],[Custo Unitário]]</f>
        <v>2060.5335720194689</v>
      </c>
      <c r="Q5310" s="5">
        <f>tb_vendas[[#This Row],[Valor Total]]-tb_vendas[[#This Row],[Custo Total]]</f>
        <v>2378.1864279805304</v>
      </c>
      <c r="R5310" s="2">
        <v>8</v>
      </c>
      <c r="S5310" s="3">
        <v>2</v>
      </c>
      <c r="T5310" t="s">
        <v>80</v>
      </c>
      <c r="U5310" t="s">
        <v>82</v>
      </c>
    </row>
    <row r="5311" spans="1:21" x14ac:dyDescent="0.3">
      <c r="A5311" s="3" t="s">
        <v>5395</v>
      </c>
      <c r="B5311" s="1">
        <v>45600</v>
      </c>
      <c r="C5311" s="7" t="str">
        <f>TEXT(tb_vendas[[#This Row],[Data do Pedido]],"aaaa-mm")</f>
        <v>2024-11</v>
      </c>
      <c r="D5311" s="1" t="s">
        <v>6590</v>
      </c>
      <c r="E5311" t="s">
        <v>22</v>
      </c>
      <c r="F5311" t="s">
        <v>25</v>
      </c>
      <c r="G5311" t="s">
        <v>40</v>
      </c>
      <c r="H5311" t="s">
        <v>46</v>
      </c>
      <c r="I5311" t="s">
        <v>55</v>
      </c>
      <c r="J5311" t="s">
        <v>69</v>
      </c>
      <c r="K5311" t="s">
        <v>75</v>
      </c>
      <c r="L5311">
        <v>1</v>
      </c>
      <c r="M5311" s="5">
        <v>50.66</v>
      </c>
      <c r="N5311" s="5">
        <f t="shared" si="82"/>
        <v>50.66</v>
      </c>
      <c r="O5311" s="5">
        <v>21.940205071961287</v>
      </c>
      <c r="P5311" s="5">
        <f>tb_vendas[[#This Row],[Quantidade]]*tb_vendas[[#This Row],[Custo Unitário]]</f>
        <v>21.940205071961287</v>
      </c>
      <c r="Q5311" s="5">
        <f>tb_vendas[[#This Row],[Valor Total]]-tb_vendas[[#This Row],[Custo Total]]</f>
        <v>28.719794928038709</v>
      </c>
      <c r="R5311" s="2">
        <v>3</v>
      </c>
      <c r="S5311" s="3">
        <v>6</v>
      </c>
      <c r="T5311" t="s">
        <v>80</v>
      </c>
      <c r="U5311" t="s">
        <v>84</v>
      </c>
    </row>
    <row r="5312" spans="1:21" x14ac:dyDescent="0.3">
      <c r="A5312" s="3" t="s">
        <v>5396</v>
      </c>
      <c r="B5312" s="1">
        <v>45601</v>
      </c>
      <c r="C5312" s="7" t="str">
        <f>TEXT(tb_vendas[[#This Row],[Data do Pedido]],"aaaa-mm")</f>
        <v>2024-11</v>
      </c>
      <c r="D5312" s="1" t="s">
        <v>6589</v>
      </c>
      <c r="E5312" t="s">
        <v>21</v>
      </c>
      <c r="F5312" t="s">
        <v>30</v>
      </c>
      <c r="G5312" t="s">
        <v>44</v>
      </c>
      <c r="H5312" t="s">
        <v>46</v>
      </c>
      <c r="I5312" t="s">
        <v>52</v>
      </c>
      <c r="J5312" t="s">
        <v>67</v>
      </c>
      <c r="K5312" t="s">
        <v>74</v>
      </c>
      <c r="L5312">
        <v>10</v>
      </c>
      <c r="M5312" s="5">
        <v>56.33</v>
      </c>
      <c r="N5312" s="5">
        <f t="shared" si="82"/>
        <v>563.29999999999995</v>
      </c>
      <c r="O5312" s="5">
        <v>20.401665482658856</v>
      </c>
      <c r="P5312" s="5">
        <f>tb_vendas[[#This Row],[Quantidade]]*tb_vendas[[#This Row],[Custo Unitário]]</f>
        <v>204.01665482658856</v>
      </c>
      <c r="Q5312" s="5">
        <f>tb_vendas[[#This Row],[Valor Total]]-tb_vendas[[#This Row],[Custo Total]]</f>
        <v>359.28334517341136</v>
      </c>
      <c r="R5312" s="2">
        <v>2</v>
      </c>
      <c r="S5312" s="3">
        <v>10</v>
      </c>
      <c r="T5312" t="s">
        <v>79</v>
      </c>
      <c r="U5312" t="s">
        <v>83</v>
      </c>
    </row>
    <row r="5313" spans="1:21" x14ac:dyDescent="0.3">
      <c r="A5313" s="3" t="s">
        <v>5397</v>
      </c>
      <c r="B5313" s="1">
        <v>45601</v>
      </c>
      <c r="C5313" s="7" t="str">
        <f>TEXT(tb_vendas[[#This Row],[Data do Pedido]],"aaaa-mm")</f>
        <v>2024-11</v>
      </c>
      <c r="D5313" s="1" t="s">
        <v>6592</v>
      </c>
      <c r="E5313" t="s">
        <v>20</v>
      </c>
      <c r="F5313" t="s">
        <v>38</v>
      </c>
      <c r="G5313" t="s">
        <v>39</v>
      </c>
      <c r="H5313" t="s">
        <v>45</v>
      </c>
      <c r="I5313" t="s">
        <v>52</v>
      </c>
      <c r="J5313" t="s">
        <v>67</v>
      </c>
      <c r="K5313" t="s">
        <v>75</v>
      </c>
      <c r="L5313">
        <v>52</v>
      </c>
      <c r="M5313" s="5">
        <v>80.12</v>
      </c>
      <c r="N5313" s="5">
        <f t="shared" si="82"/>
        <v>4166.24</v>
      </c>
      <c r="O5313" s="5">
        <v>45.190971105357626</v>
      </c>
      <c r="P5313" s="5">
        <f>tb_vendas[[#This Row],[Quantidade]]*tb_vendas[[#This Row],[Custo Unitário]]</f>
        <v>2349.9304974785964</v>
      </c>
      <c r="Q5313" s="5">
        <f>tb_vendas[[#This Row],[Valor Total]]-tb_vendas[[#This Row],[Custo Total]]</f>
        <v>1816.3095025214034</v>
      </c>
      <c r="R5313" s="2">
        <v>1</v>
      </c>
      <c r="S5313" s="3">
        <v>3</v>
      </c>
      <c r="T5313" t="s">
        <v>80</v>
      </c>
      <c r="U5313" t="s">
        <v>84</v>
      </c>
    </row>
    <row r="5314" spans="1:21" x14ac:dyDescent="0.3">
      <c r="A5314" s="3" t="s">
        <v>5398</v>
      </c>
      <c r="B5314" s="1">
        <v>45601</v>
      </c>
      <c r="C5314" s="7" t="str">
        <f>TEXT(tb_vendas[[#This Row],[Data do Pedido]],"aaaa-mm")</f>
        <v>2024-11</v>
      </c>
      <c r="D5314" s="1" t="s">
        <v>6592</v>
      </c>
      <c r="E5314" t="s">
        <v>18</v>
      </c>
      <c r="F5314" t="s">
        <v>31</v>
      </c>
      <c r="G5314" t="s">
        <v>40</v>
      </c>
      <c r="H5314" t="s">
        <v>46</v>
      </c>
      <c r="I5314" t="s">
        <v>56</v>
      </c>
      <c r="J5314" t="s">
        <v>63</v>
      </c>
      <c r="K5314" t="s">
        <v>71</v>
      </c>
      <c r="L5314">
        <v>31</v>
      </c>
      <c r="M5314" s="5">
        <v>61.49</v>
      </c>
      <c r="N5314" s="5">
        <f t="shared" si="82"/>
        <v>1906.19</v>
      </c>
      <c r="O5314" s="5">
        <v>48.905573095636093</v>
      </c>
      <c r="P5314" s="5">
        <f>tb_vendas[[#This Row],[Quantidade]]*tb_vendas[[#This Row],[Custo Unitário]]</f>
        <v>1516.0727659647189</v>
      </c>
      <c r="Q5314" s="5">
        <f>tb_vendas[[#This Row],[Valor Total]]-tb_vendas[[#This Row],[Custo Total]]</f>
        <v>390.11723403528117</v>
      </c>
      <c r="R5314" s="2">
        <v>10</v>
      </c>
      <c r="S5314" s="3">
        <v>1</v>
      </c>
      <c r="T5314" t="s">
        <v>80</v>
      </c>
      <c r="U5314" t="s">
        <v>83</v>
      </c>
    </row>
    <row r="5315" spans="1:21" x14ac:dyDescent="0.3">
      <c r="A5315" s="3" t="s">
        <v>5399</v>
      </c>
      <c r="B5315" s="1">
        <v>45601</v>
      </c>
      <c r="C5315" s="7" t="str">
        <f>TEXT(tb_vendas[[#This Row],[Data do Pedido]],"aaaa-mm")</f>
        <v>2024-11</v>
      </c>
      <c r="D5315" s="1" t="s">
        <v>6588</v>
      </c>
      <c r="E5315" t="s">
        <v>19</v>
      </c>
      <c r="F5315" t="s">
        <v>27</v>
      </c>
      <c r="G5315" t="s">
        <v>42</v>
      </c>
      <c r="H5315" t="s">
        <v>46</v>
      </c>
      <c r="I5315" t="s">
        <v>54</v>
      </c>
      <c r="J5315" t="s">
        <v>68</v>
      </c>
      <c r="K5315" t="s">
        <v>75</v>
      </c>
      <c r="L5315">
        <v>74</v>
      </c>
      <c r="M5315" s="5">
        <v>7.79</v>
      </c>
      <c r="N5315" s="5">
        <f t="shared" ref="N5315:N5378" si="83">L5315*M5315</f>
        <v>576.46</v>
      </c>
      <c r="O5315" s="5">
        <v>3.877718436204769</v>
      </c>
      <c r="P5315" s="5">
        <f>tb_vendas[[#This Row],[Quantidade]]*tb_vendas[[#This Row],[Custo Unitário]]</f>
        <v>286.95116427915292</v>
      </c>
      <c r="Q5315" s="5">
        <f>tb_vendas[[#This Row],[Valor Total]]-tb_vendas[[#This Row],[Custo Total]]</f>
        <v>289.50883572084712</v>
      </c>
      <c r="R5315" s="2">
        <v>3</v>
      </c>
      <c r="S5315" s="3">
        <v>1</v>
      </c>
      <c r="T5315" t="s">
        <v>80</v>
      </c>
      <c r="U5315" t="s">
        <v>83</v>
      </c>
    </row>
    <row r="5316" spans="1:21" x14ac:dyDescent="0.3">
      <c r="A5316" s="3" t="s">
        <v>5400</v>
      </c>
      <c r="B5316" s="1">
        <v>45601</v>
      </c>
      <c r="C5316" s="7" t="str">
        <f>TEXT(tb_vendas[[#This Row],[Data do Pedido]],"aaaa-mm")</f>
        <v>2024-11</v>
      </c>
      <c r="D5316" s="1" t="s">
        <v>6591</v>
      </c>
      <c r="E5316" t="s">
        <v>17</v>
      </c>
      <c r="F5316" t="s">
        <v>30</v>
      </c>
      <c r="G5316" t="s">
        <v>44</v>
      </c>
      <c r="H5316" t="s">
        <v>46</v>
      </c>
      <c r="I5316" t="s">
        <v>47</v>
      </c>
      <c r="J5316" t="s">
        <v>63</v>
      </c>
      <c r="K5316" t="s">
        <v>73</v>
      </c>
      <c r="L5316">
        <v>84</v>
      </c>
      <c r="M5316" s="5">
        <v>45.62</v>
      </c>
      <c r="N5316" s="5">
        <f t="shared" si="83"/>
        <v>3832.08</v>
      </c>
      <c r="O5316" s="5">
        <v>17.411498550585783</v>
      </c>
      <c r="P5316" s="5">
        <f>tb_vendas[[#This Row],[Quantidade]]*tb_vendas[[#This Row],[Custo Unitário]]</f>
        <v>1462.5658782492058</v>
      </c>
      <c r="Q5316" s="5">
        <f>tb_vendas[[#This Row],[Valor Total]]-tb_vendas[[#This Row],[Custo Total]]</f>
        <v>2369.5141217507944</v>
      </c>
      <c r="R5316" s="2">
        <v>1</v>
      </c>
      <c r="S5316" s="3">
        <v>4</v>
      </c>
      <c r="T5316" t="s">
        <v>79</v>
      </c>
      <c r="U5316" t="s">
        <v>83</v>
      </c>
    </row>
    <row r="5317" spans="1:21" x14ac:dyDescent="0.3">
      <c r="A5317" s="3" t="s">
        <v>5401</v>
      </c>
      <c r="B5317" s="1">
        <v>45601</v>
      </c>
      <c r="C5317" s="7" t="str">
        <f>TEXT(tb_vendas[[#This Row],[Data do Pedido]],"aaaa-mm")</f>
        <v>2024-11</v>
      </c>
      <c r="D5317" s="1" t="s">
        <v>6590</v>
      </c>
      <c r="E5317" t="s">
        <v>18</v>
      </c>
      <c r="F5317" t="s">
        <v>33</v>
      </c>
      <c r="G5317" t="s">
        <v>42</v>
      </c>
      <c r="H5317" t="s">
        <v>46</v>
      </c>
      <c r="I5317" t="s">
        <v>57</v>
      </c>
      <c r="J5317" t="s">
        <v>66</v>
      </c>
      <c r="K5317" t="s">
        <v>76</v>
      </c>
      <c r="L5317">
        <v>71</v>
      </c>
      <c r="M5317" s="5">
        <v>3.81</v>
      </c>
      <c r="N5317" s="5">
        <f t="shared" si="83"/>
        <v>270.51</v>
      </c>
      <c r="O5317" s="5">
        <v>1.0936961344054488</v>
      </c>
      <c r="P5317" s="5">
        <f>tb_vendas[[#This Row],[Quantidade]]*tb_vendas[[#This Row],[Custo Unitário]]</f>
        <v>77.652425542786858</v>
      </c>
      <c r="Q5317" s="5">
        <f>tb_vendas[[#This Row],[Valor Total]]-tb_vendas[[#This Row],[Custo Total]]</f>
        <v>192.85757445721313</v>
      </c>
      <c r="R5317" s="2">
        <v>8</v>
      </c>
      <c r="S5317" s="3">
        <v>1</v>
      </c>
      <c r="T5317" t="s">
        <v>81</v>
      </c>
      <c r="U5317" t="s">
        <v>84</v>
      </c>
    </row>
    <row r="5318" spans="1:21" x14ac:dyDescent="0.3">
      <c r="A5318" s="3" t="s">
        <v>5402</v>
      </c>
      <c r="B5318" s="1">
        <v>45601</v>
      </c>
      <c r="C5318" s="7" t="str">
        <f>TEXT(tb_vendas[[#This Row],[Data do Pedido]],"aaaa-mm")</f>
        <v>2024-11</v>
      </c>
      <c r="D5318" s="1" t="s">
        <v>6591</v>
      </c>
      <c r="E5318" t="s">
        <v>23</v>
      </c>
      <c r="F5318" t="s">
        <v>31</v>
      </c>
      <c r="G5318" t="s">
        <v>40</v>
      </c>
      <c r="H5318" t="s">
        <v>46</v>
      </c>
      <c r="I5318" t="s">
        <v>58</v>
      </c>
      <c r="J5318" t="s">
        <v>64</v>
      </c>
      <c r="K5318" t="s">
        <v>77</v>
      </c>
      <c r="L5318">
        <v>94</v>
      </c>
      <c r="M5318" s="5">
        <v>23.32</v>
      </c>
      <c r="N5318" s="5">
        <f t="shared" si="83"/>
        <v>2192.08</v>
      </c>
      <c r="O5318" s="5">
        <v>7.7576606606574119</v>
      </c>
      <c r="P5318" s="5">
        <f>tb_vendas[[#This Row],[Quantidade]]*tb_vendas[[#This Row],[Custo Unitário]]</f>
        <v>729.22010210179667</v>
      </c>
      <c r="Q5318" s="5">
        <f>tb_vendas[[#This Row],[Valor Total]]-tb_vendas[[#This Row],[Custo Total]]</f>
        <v>1462.8598978982031</v>
      </c>
      <c r="R5318" s="2">
        <v>10</v>
      </c>
      <c r="S5318" s="3">
        <v>5</v>
      </c>
      <c r="T5318" t="s">
        <v>80</v>
      </c>
      <c r="U5318" t="s">
        <v>84</v>
      </c>
    </row>
    <row r="5319" spans="1:21" x14ac:dyDescent="0.3">
      <c r="A5319" s="3" t="s">
        <v>5403</v>
      </c>
      <c r="B5319" s="1">
        <v>45601</v>
      </c>
      <c r="C5319" s="7" t="str">
        <f>TEXT(tb_vendas[[#This Row],[Data do Pedido]],"aaaa-mm")</f>
        <v>2024-11</v>
      </c>
      <c r="D5319" s="1" t="s">
        <v>6592</v>
      </c>
      <c r="E5319" t="s">
        <v>16</v>
      </c>
      <c r="F5319" t="s">
        <v>38</v>
      </c>
      <c r="G5319" t="s">
        <v>39</v>
      </c>
      <c r="H5319" t="s">
        <v>45</v>
      </c>
      <c r="I5319" t="s">
        <v>57</v>
      </c>
      <c r="J5319" t="s">
        <v>66</v>
      </c>
      <c r="K5319" t="s">
        <v>76</v>
      </c>
      <c r="L5319">
        <v>18</v>
      </c>
      <c r="M5319" s="5">
        <v>87.54</v>
      </c>
      <c r="N5319" s="5">
        <f t="shared" si="83"/>
        <v>1575.72</v>
      </c>
      <c r="O5319" s="5">
        <v>32.445299329481784</v>
      </c>
      <c r="P5319" s="5">
        <f>tb_vendas[[#This Row],[Quantidade]]*tb_vendas[[#This Row],[Custo Unitário]]</f>
        <v>584.01538793067209</v>
      </c>
      <c r="Q5319" s="5">
        <f>tb_vendas[[#This Row],[Valor Total]]-tb_vendas[[#This Row],[Custo Total]]</f>
        <v>991.70461206932794</v>
      </c>
      <c r="R5319" s="2">
        <v>8</v>
      </c>
      <c r="S5319" s="3">
        <v>7</v>
      </c>
      <c r="T5319" t="s">
        <v>79</v>
      </c>
      <c r="U5319" t="s">
        <v>82</v>
      </c>
    </row>
    <row r="5320" spans="1:21" x14ac:dyDescent="0.3">
      <c r="A5320" s="3" t="s">
        <v>5404</v>
      </c>
      <c r="B5320" s="1">
        <v>45602</v>
      </c>
      <c r="C5320" s="7" t="str">
        <f>TEXT(tb_vendas[[#This Row],[Data do Pedido]],"aaaa-mm")</f>
        <v>2024-11</v>
      </c>
      <c r="D5320" s="1" t="s">
        <v>6593</v>
      </c>
      <c r="E5320" t="s">
        <v>23</v>
      </c>
      <c r="F5320" t="s">
        <v>24</v>
      </c>
      <c r="G5320" t="s">
        <v>39</v>
      </c>
      <c r="H5320" t="s">
        <v>45</v>
      </c>
      <c r="I5320" t="s">
        <v>47</v>
      </c>
      <c r="J5320" t="s">
        <v>63</v>
      </c>
      <c r="K5320" t="s">
        <v>74</v>
      </c>
      <c r="L5320">
        <v>82</v>
      </c>
      <c r="M5320" s="5">
        <v>82.41</v>
      </c>
      <c r="N5320" s="5">
        <f t="shared" si="83"/>
        <v>6757.62</v>
      </c>
      <c r="O5320" s="5">
        <v>66.50498395263017</v>
      </c>
      <c r="P5320" s="5">
        <f>tb_vendas[[#This Row],[Quantidade]]*tb_vendas[[#This Row],[Custo Unitário]]</f>
        <v>5453.4086841156741</v>
      </c>
      <c r="Q5320" s="5">
        <f>tb_vendas[[#This Row],[Valor Total]]-tb_vendas[[#This Row],[Custo Total]]</f>
        <v>1304.2113158843258</v>
      </c>
      <c r="R5320" s="2">
        <v>4</v>
      </c>
      <c r="S5320" s="3">
        <v>2</v>
      </c>
      <c r="T5320" t="s">
        <v>79</v>
      </c>
      <c r="U5320" t="s">
        <v>82</v>
      </c>
    </row>
    <row r="5321" spans="1:21" x14ac:dyDescent="0.3">
      <c r="A5321" s="3" t="s">
        <v>5405</v>
      </c>
      <c r="B5321" s="1">
        <v>45602</v>
      </c>
      <c r="C5321" s="7" t="str">
        <f>TEXT(tb_vendas[[#This Row],[Data do Pedido]],"aaaa-mm")</f>
        <v>2024-11</v>
      </c>
      <c r="D5321" s="1" t="s">
        <v>6592</v>
      </c>
      <c r="E5321" t="s">
        <v>17</v>
      </c>
      <c r="F5321" t="s">
        <v>25</v>
      </c>
      <c r="G5321" t="s">
        <v>40</v>
      </c>
      <c r="H5321" t="s">
        <v>46</v>
      </c>
      <c r="I5321" t="s">
        <v>50</v>
      </c>
      <c r="J5321" t="s">
        <v>66</v>
      </c>
      <c r="K5321" t="s">
        <v>76</v>
      </c>
      <c r="L5321">
        <v>29</v>
      </c>
      <c r="M5321" s="5">
        <v>4.46</v>
      </c>
      <c r="N5321" s="5">
        <f t="shared" si="83"/>
        <v>129.34</v>
      </c>
      <c r="O5321" s="5">
        <v>3.9347929211045778</v>
      </c>
      <c r="P5321" s="5">
        <f>tb_vendas[[#This Row],[Quantidade]]*tb_vendas[[#This Row],[Custo Unitário]]</f>
        <v>114.10899471203275</v>
      </c>
      <c r="Q5321" s="5">
        <f>tb_vendas[[#This Row],[Valor Total]]-tb_vendas[[#This Row],[Custo Total]]</f>
        <v>15.23100528796725</v>
      </c>
      <c r="R5321" s="2">
        <v>9</v>
      </c>
      <c r="S5321" s="3">
        <v>2</v>
      </c>
      <c r="T5321" t="s">
        <v>81</v>
      </c>
      <c r="U5321" t="s">
        <v>82</v>
      </c>
    </row>
    <row r="5322" spans="1:21" x14ac:dyDescent="0.3">
      <c r="A5322" s="3" t="s">
        <v>5406</v>
      </c>
      <c r="B5322" s="1">
        <v>45602</v>
      </c>
      <c r="C5322" s="7" t="str">
        <f>TEXT(tb_vendas[[#This Row],[Data do Pedido]],"aaaa-mm")</f>
        <v>2024-11</v>
      </c>
      <c r="D5322" s="1" t="s">
        <v>6593</v>
      </c>
      <c r="E5322" t="s">
        <v>22</v>
      </c>
      <c r="F5322" t="s">
        <v>33</v>
      </c>
      <c r="G5322" t="s">
        <v>42</v>
      </c>
      <c r="H5322" t="s">
        <v>46</v>
      </c>
      <c r="I5322" t="s">
        <v>48</v>
      </c>
      <c r="J5322" t="s">
        <v>64</v>
      </c>
      <c r="K5322" t="s">
        <v>78</v>
      </c>
      <c r="L5322">
        <v>69</v>
      </c>
      <c r="M5322" s="5">
        <v>35.25</v>
      </c>
      <c r="N5322" s="5">
        <f t="shared" si="83"/>
        <v>2432.25</v>
      </c>
      <c r="O5322" s="5">
        <v>11.297981932913588</v>
      </c>
      <c r="P5322" s="5">
        <f>tb_vendas[[#This Row],[Quantidade]]*tb_vendas[[#This Row],[Custo Unitário]]</f>
        <v>779.56075337103755</v>
      </c>
      <c r="Q5322" s="5">
        <f>tb_vendas[[#This Row],[Valor Total]]-tb_vendas[[#This Row],[Custo Total]]</f>
        <v>1652.6892466289623</v>
      </c>
      <c r="R5322" s="2">
        <v>10</v>
      </c>
      <c r="S5322" s="3">
        <v>1</v>
      </c>
      <c r="T5322" t="s">
        <v>79</v>
      </c>
      <c r="U5322" t="s">
        <v>83</v>
      </c>
    </row>
    <row r="5323" spans="1:21" x14ac:dyDescent="0.3">
      <c r="A5323" s="3" t="s">
        <v>5407</v>
      </c>
      <c r="B5323" s="1">
        <v>45602</v>
      </c>
      <c r="C5323" s="7" t="str">
        <f>TEXT(tb_vendas[[#This Row],[Data do Pedido]],"aaaa-mm")</f>
        <v>2024-11</v>
      </c>
      <c r="D5323" s="1" t="s">
        <v>6589</v>
      </c>
      <c r="E5323" t="s">
        <v>19</v>
      </c>
      <c r="F5323" t="s">
        <v>31</v>
      </c>
      <c r="G5323" t="s">
        <v>40</v>
      </c>
      <c r="H5323" t="s">
        <v>46</v>
      </c>
      <c r="I5323" t="s">
        <v>57</v>
      </c>
      <c r="J5323" t="s">
        <v>66</v>
      </c>
      <c r="K5323" t="s">
        <v>71</v>
      </c>
      <c r="L5323">
        <v>99</v>
      </c>
      <c r="M5323" s="5">
        <v>94.19</v>
      </c>
      <c r="N5323" s="5">
        <f t="shared" si="83"/>
        <v>9324.81</v>
      </c>
      <c r="O5323" s="5">
        <v>36.680545423716175</v>
      </c>
      <c r="P5323" s="5">
        <f>tb_vendas[[#This Row],[Quantidade]]*tb_vendas[[#This Row],[Custo Unitário]]</f>
        <v>3631.3739969479016</v>
      </c>
      <c r="Q5323" s="5">
        <f>tb_vendas[[#This Row],[Valor Total]]-tb_vendas[[#This Row],[Custo Total]]</f>
        <v>5693.4360030520984</v>
      </c>
      <c r="R5323" s="2">
        <v>10</v>
      </c>
      <c r="S5323" s="3">
        <v>2</v>
      </c>
      <c r="T5323" t="s">
        <v>81</v>
      </c>
      <c r="U5323" t="s">
        <v>82</v>
      </c>
    </row>
    <row r="5324" spans="1:21" x14ac:dyDescent="0.3">
      <c r="A5324" s="3" t="s">
        <v>5408</v>
      </c>
      <c r="B5324" s="1">
        <v>45602</v>
      </c>
      <c r="C5324" s="7" t="str">
        <f>TEXT(tb_vendas[[#This Row],[Data do Pedido]],"aaaa-mm")</f>
        <v>2024-11</v>
      </c>
      <c r="D5324" s="1" t="s">
        <v>6593</v>
      </c>
      <c r="E5324" t="s">
        <v>20</v>
      </c>
      <c r="F5324" t="s">
        <v>37</v>
      </c>
      <c r="G5324" t="s">
        <v>41</v>
      </c>
      <c r="H5324" t="s">
        <v>45</v>
      </c>
      <c r="I5324" t="s">
        <v>53</v>
      </c>
      <c r="J5324" t="s">
        <v>67</v>
      </c>
      <c r="K5324" t="s">
        <v>76</v>
      </c>
      <c r="L5324">
        <v>32</v>
      </c>
      <c r="M5324" s="5">
        <v>12.56</v>
      </c>
      <c r="N5324" s="5">
        <f t="shared" si="83"/>
        <v>401.92</v>
      </c>
      <c r="O5324" s="5">
        <v>4.9750680132108398</v>
      </c>
      <c r="P5324" s="5">
        <f>tb_vendas[[#This Row],[Quantidade]]*tb_vendas[[#This Row],[Custo Unitário]]</f>
        <v>159.20217642274687</v>
      </c>
      <c r="Q5324" s="5">
        <f>tb_vendas[[#This Row],[Valor Total]]-tb_vendas[[#This Row],[Custo Total]]</f>
        <v>242.71782357725314</v>
      </c>
      <c r="R5324" s="2">
        <v>8</v>
      </c>
      <c r="S5324" s="3">
        <v>4</v>
      </c>
      <c r="T5324" t="s">
        <v>79</v>
      </c>
      <c r="U5324" t="s">
        <v>85</v>
      </c>
    </row>
    <row r="5325" spans="1:21" x14ac:dyDescent="0.3">
      <c r="A5325" s="3" t="s">
        <v>5409</v>
      </c>
      <c r="B5325" s="1">
        <v>45603</v>
      </c>
      <c r="C5325" s="7" t="str">
        <f>TEXT(tb_vendas[[#This Row],[Data do Pedido]],"aaaa-mm")</f>
        <v>2024-11</v>
      </c>
      <c r="D5325" s="1" t="s">
        <v>6593</v>
      </c>
      <c r="E5325" t="s">
        <v>19</v>
      </c>
      <c r="F5325" t="s">
        <v>31</v>
      </c>
      <c r="G5325" t="s">
        <v>40</v>
      </c>
      <c r="H5325" t="s">
        <v>46</v>
      </c>
      <c r="I5325" t="s">
        <v>49</v>
      </c>
      <c r="J5325" t="s">
        <v>65</v>
      </c>
      <c r="K5325" t="s">
        <v>71</v>
      </c>
      <c r="L5325">
        <v>78</v>
      </c>
      <c r="M5325" s="5">
        <v>28.18</v>
      </c>
      <c r="N5325" s="5">
        <f t="shared" si="83"/>
        <v>2198.04</v>
      </c>
      <c r="O5325" s="5">
        <v>24.506724354091972</v>
      </c>
      <c r="P5325" s="5">
        <f>tb_vendas[[#This Row],[Quantidade]]*tb_vendas[[#This Row],[Custo Unitário]]</f>
        <v>1911.5244996191739</v>
      </c>
      <c r="Q5325" s="5">
        <f>tb_vendas[[#This Row],[Valor Total]]-tb_vendas[[#This Row],[Custo Total]]</f>
        <v>286.5155003808261</v>
      </c>
      <c r="R5325" s="2">
        <v>10</v>
      </c>
      <c r="S5325" s="3">
        <v>1</v>
      </c>
      <c r="T5325" t="s">
        <v>80</v>
      </c>
      <c r="U5325" t="s">
        <v>83</v>
      </c>
    </row>
    <row r="5326" spans="1:21" x14ac:dyDescent="0.3">
      <c r="A5326" s="3" t="s">
        <v>5410</v>
      </c>
      <c r="B5326" s="1">
        <v>45603</v>
      </c>
      <c r="C5326" s="7" t="str">
        <f>TEXT(tb_vendas[[#This Row],[Data do Pedido]],"aaaa-mm")</f>
        <v>2024-11</v>
      </c>
      <c r="D5326" s="1" t="s">
        <v>6590</v>
      </c>
      <c r="E5326" t="s">
        <v>19</v>
      </c>
      <c r="F5326" t="s">
        <v>26</v>
      </c>
      <c r="G5326" t="s">
        <v>41</v>
      </c>
      <c r="H5326" t="s">
        <v>45</v>
      </c>
      <c r="I5326" t="s">
        <v>62</v>
      </c>
      <c r="J5326" t="s">
        <v>70</v>
      </c>
      <c r="K5326" t="s">
        <v>74</v>
      </c>
      <c r="L5326">
        <v>58</v>
      </c>
      <c r="M5326" s="5">
        <v>10.37</v>
      </c>
      <c r="N5326" s="5">
        <f t="shared" si="83"/>
        <v>601.45999999999992</v>
      </c>
      <c r="O5326" s="5">
        <v>3.2374903542147089</v>
      </c>
      <c r="P5326" s="5">
        <f>tb_vendas[[#This Row],[Quantidade]]*tb_vendas[[#This Row],[Custo Unitário]]</f>
        <v>187.77444054445311</v>
      </c>
      <c r="Q5326" s="5">
        <f>tb_vendas[[#This Row],[Valor Total]]-tb_vendas[[#This Row],[Custo Total]]</f>
        <v>413.68555945554681</v>
      </c>
      <c r="R5326" s="2">
        <v>4</v>
      </c>
      <c r="S5326" s="3">
        <v>10</v>
      </c>
      <c r="T5326" t="s">
        <v>81</v>
      </c>
      <c r="U5326" t="s">
        <v>82</v>
      </c>
    </row>
    <row r="5327" spans="1:21" x14ac:dyDescent="0.3">
      <c r="A5327" s="3" t="s">
        <v>5411</v>
      </c>
      <c r="B5327" s="1">
        <v>45603</v>
      </c>
      <c r="C5327" s="7" t="str">
        <f>TEXT(tb_vendas[[#This Row],[Data do Pedido]],"aaaa-mm")</f>
        <v>2024-11</v>
      </c>
      <c r="D5327" s="1" t="s">
        <v>6588</v>
      </c>
      <c r="E5327" t="s">
        <v>18</v>
      </c>
      <c r="F5327" t="s">
        <v>29</v>
      </c>
      <c r="G5327" t="s">
        <v>43</v>
      </c>
      <c r="H5327" t="s">
        <v>45</v>
      </c>
      <c r="I5327" t="s">
        <v>51</v>
      </c>
      <c r="J5327" t="s">
        <v>65</v>
      </c>
      <c r="K5327" t="s">
        <v>73</v>
      </c>
      <c r="L5327">
        <v>93</v>
      </c>
      <c r="M5327" s="5">
        <v>37.36</v>
      </c>
      <c r="N5327" s="5">
        <f t="shared" si="83"/>
        <v>3474.48</v>
      </c>
      <c r="O5327" s="5">
        <v>34.938513986790937</v>
      </c>
      <c r="P5327" s="5">
        <f>tb_vendas[[#This Row],[Quantidade]]*tb_vendas[[#This Row],[Custo Unitário]]</f>
        <v>3249.2818007715573</v>
      </c>
      <c r="Q5327" s="5">
        <f>tb_vendas[[#This Row],[Valor Total]]-tb_vendas[[#This Row],[Custo Total]]</f>
        <v>225.19819922844272</v>
      </c>
      <c r="R5327" s="2">
        <v>9</v>
      </c>
      <c r="S5327" s="3">
        <v>5</v>
      </c>
      <c r="T5327" t="s">
        <v>81</v>
      </c>
      <c r="U5327" t="s">
        <v>84</v>
      </c>
    </row>
    <row r="5328" spans="1:21" x14ac:dyDescent="0.3">
      <c r="A5328" s="3" t="s">
        <v>5412</v>
      </c>
      <c r="B5328" s="1">
        <v>45604</v>
      </c>
      <c r="C5328" s="7" t="str">
        <f>TEXT(tb_vendas[[#This Row],[Data do Pedido]],"aaaa-mm")</f>
        <v>2024-11</v>
      </c>
      <c r="D5328" s="1" t="s">
        <v>6592</v>
      </c>
      <c r="E5328" t="s">
        <v>20</v>
      </c>
      <c r="F5328" t="s">
        <v>36</v>
      </c>
      <c r="G5328" t="s">
        <v>39</v>
      </c>
      <c r="H5328" t="s">
        <v>45</v>
      </c>
      <c r="I5328" t="s">
        <v>54</v>
      </c>
      <c r="J5328" t="s">
        <v>68</v>
      </c>
      <c r="K5328" t="s">
        <v>73</v>
      </c>
      <c r="L5328">
        <v>39</v>
      </c>
      <c r="M5328" s="5">
        <v>17.309999999999999</v>
      </c>
      <c r="N5328" s="5">
        <f t="shared" si="83"/>
        <v>675.08999999999992</v>
      </c>
      <c r="O5328" s="5">
        <v>6.2418934742124197</v>
      </c>
      <c r="P5328" s="5">
        <f>tb_vendas[[#This Row],[Quantidade]]*tb_vendas[[#This Row],[Custo Unitário]]</f>
        <v>243.43384549428436</v>
      </c>
      <c r="Q5328" s="5">
        <f>tb_vendas[[#This Row],[Valor Total]]-tb_vendas[[#This Row],[Custo Total]]</f>
        <v>431.65615450571556</v>
      </c>
      <c r="R5328" s="2">
        <v>5</v>
      </c>
      <c r="S5328" s="3">
        <v>4</v>
      </c>
      <c r="T5328" t="s">
        <v>81</v>
      </c>
      <c r="U5328" t="s">
        <v>84</v>
      </c>
    </row>
    <row r="5329" spans="1:21" x14ac:dyDescent="0.3">
      <c r="A5329" s="3" t="s">
        <v>5413</v>
      </c>
      <c r="B5329" s="1">
        <v>45604</v>
      </c>
      <c r="C5329" s="7" t="str">
        <f>TEXT(tb_vendas[[#This Row],[Data do Pedido]],"aaaa-mm")</f>
        <v>2024-11</v>
      </c>
      <c r="D5329" s="1" t="s">
        <v>6589</v>
      </c>
      <c r="E5329" t="s">
        <v>16</v>
      </c>
      <c r="F5329" t="s">
        <v>33</v>
      </c>
      <c r="G5329" t="s">
        <v>42</v>
      </c>
      <c r="H5329" t="s">
        <v>46</v>
      </c>
      <c r="I5329" t="s">
        <v>55</v>
      </c>
      <c r="J5329" t="s">
        <v>69</v>
      </c>
      <c r="K5329" t="s">
        <v>75</v>
      </c>
      <c r="L5329">
        <v>4</v>
      </c>
      <c r="M5329" s="5">
        <v>97.44</v>
      </c>
      <c r="N5329" s="5">
        <f t="shared" si="83"/>
        <v>389.76</v>
      </c>
      <c r="O5329" s="5">
        <v>62.085980334757366</v>
      </c>
      <c r="P5329" s="5">
        <f>tb_vendas[[#This Row],[Quantidade]]*tb_vendas[[#This Row],[Custo Unitário]]</f>
        <v>248.34392133902946</v>
      </c>
      <c r="Q5329" s="5">
        <f>tb_vendas[[#This Row],[Valor Total]]-tb_vendas[[#This Row],[Custo Total]]</f>
        <v>141.41607866097053</v>
      </c>
      <c r="R5329" s="2">
        <v>2</v>
      </c>
      <c r="S5329" s="3">
        <v>0</v>
      </c>
      <c r="T5329" t="s">
        <v>79</v>
      </c>
      <c r="U5329" t="s">
        <v>84</v>
      </c>
    </row>
    <row r="5330" spans="1:21" x14ac:dyDescent="0.3">
      <c r="A5330" s="3" t="s">
        <v>5414</v>
      </c>
      <c r="B5330" s="1">
        <v>45604</v>
      </c>
      <c r="C5330" s="7" t="str">
        <f>TEXT(tb_vendas[[#This Row],[Data do Pedido]],"aaaa-mm")</f>
        <v>2024-11</v>
      </c>
      <c r="D5330" s="1" t="s">
        <v>6590</v>
      </c>
      <c r="E5330" t="s">
        <v>18</v>
      </c>
      <c r="F5330" t="s">
        <v>24</v>
      </c>
      <c r="G5330" t="s">
        <v>39</v>
      </c>
      <c r="H5330" t="s">
        <v>45</v>
      </c>
      <c r="I5330" t="s">
        <v>54</v>
      </c>
      <c r="J5330" t="s">
        <v>68</v>
      </c>
      <c r="K5330" t="s">
        <v>72</v>
      </c>
      <c r="L5330">
        <v>31</v>
      </c>
      <c r="M5330" s="5">
        <v>49.26</v>
      </c>
      <c r="N5330" s="5">
        <f t="shared" si="83"/>
        <v>1527.06</v>
      </c>
      <c r="O5330" s="5">
        <v>19.874789382617912</v>
      </c>
      <c r="P5330" s="5">
        <f>tb_vendas[[#This Row],[Quantidade]]*tb_vendas[[#This Row],[Custo Unitário]]</f>
        <v>616.11847086115529</v>
      </c>
      <c r="Q5330" s="5">
        <f>tb_vendas[[#This Row],[Valor Total]]-tb_vendas[[#This Row],[Custo Total]]</f>
        <v>910.94152913884466</v>
      </c>
      <c r="R5330" s="2">
        <v>3</v>
      </c>
      <c r="S5330" s="3">
        <v>10</v>
      </c>
      <c r="T5330" t="s">
        <v>79</v>
      </c>
      <c r="U5330" t="s">
        <v>82</v>
      </c>
    </row>
    <row r="5331" spans="1:21" x14ac:dyDescent="0.3">
      <c r="A5331" s="3" t="s">
        <v>5415</v>
      </c>
      <c r="B5331" s="1">
        <v>45604</v>
      </c>
      <c r="C5331" s="7" t="str">
        <f>TEXT(tb_vendas[[#This Row],[Data do Pedido]],"aaaa-mm")</f>
        <v>2024-11</v>
      </c>
      <c r="D5331" s="1" t="s">
        <v>6589</v>
      </c>
      <c r="E5331" t="s">
        <v>17</v>
      </c>
      <c r="F5331" t="s">
        <v>31</v>
      </c>
      <c r="G5331" t="s">
        <v>40</v>
      </c>
      <c r="H5331" t="s">
        <v>46</v>
      </c>
      <c r="I5331" t="s">
        <v>54</v>
      </c>
      <c r="J5331" t="s">
        <v>68</v>
      </c>
      <c r="K5331" t="s">
        <v>78</v>
      </c>
      <c r="L5331">
        <v>81</v>
      </c>
      <c r="M5331" s="5">
        <v>74.099999999999994</v>
      </c>
      <c r="N5331" s="5">
        <f t="shared" si="83"/>
        <v>6002.0999999999995</v>
      </c>
      <c r="O5331" s="5">
        <v>32.038828894331431</v>
      </c>
      <c r="P5331" s="5">
        <f>tb_vendas[[#This Row],[Quantidade]]*tb_vendas[[#This Row],[Custo Unitário]]</f>
        <v>2595.1451404408458</v>
      </c>
      <c r="Q5331" s="5">
        <f>tb_vendas[[#This Row],[Valor Total]]-tb_vendas[[#This Row],[Custo Total]]</f>
        <v>3406.9548595591536</v>
      </c>
      <c r="R5331" s="2">
        <v>4</v>
      </c>
      <c r="S5331" s="3">
        <v>7</v>
      </c>
      <c r="T5331" t="s">
        <v>79</v>
      </c>
      <c r="U5331" t="s">
        <v>83</v>
      </c>
    </row>
    <row r="5332" spans="1:21" x14ac:dyDescent="0.3">
      <c r="A5332" s="3" t="s">
        <v>5416</v>
      </c>
      <c r="B5332" s="1">
        <v>45604</v>
      </c>
      <c r="C5332" s="7" t="str">
        <f>TEXT(tb_vendas[[#This Row],[Data do Pedido]],"aaaa-mm")</f>
        <v>2024-11</v>
      </c>
      <c r="D5332" s="1" t="s">
        <v>6588</v>
      </c>
      <c r="E5332" t="s">
        <v>16</v>
      </c>
      <c r="F5332" t="s">
        <v>25</v>
      </c>
      <c r="G5332" t="s">
        <v>40</v>
      </c>
      <c r="H5332" t="s">
        <v>46</v>
      </c>
      <c r="I5332" t="s">
        <v>53</v>
      </c>
      <c r="J5332" t="s">
        <v>67</v>
      </c>
      <c r="K5332" t="s">
        <v>74</v>
      </c>
      <c r="L5332">
        <v>45</v>
      </c>
      <c r="M5332" s="5">
        <v>95.44</v>
      </c>
      <c r="N5332" s="5">
        <f t="shared" si="83"/>
        <v>4294.8</v>
      </c>
      <c r="O5332" s="5">
        <v>30.503836079884792</v>
      </c>
      <c r="P5332" s="5">
        <f>tb_vendas[[#This Row],[Quantidade]]*tb_vendas[[#This Row],[Custo Unitário]]</f>
        <v>1372.6726235948156</v>
      </c>
      <c r="Q5332" s="5">
        <f>tb_vendas[[#This Row],[Valor Total]]-tb_vendas[[#This Row],[Custo Total]]</f>
        <v>2922.1273764051848</v>
      </c>
      <c r="R5332" s="2">
        <v>8</v>
      </c>
      <c r="S5332" s="3">
        <v>4</v>
      </c>
      <c r="T5332" t="s">
        <v>79</v>
      </c>
      <c r="U5332" t="s">
        <v>82</v>
      </c>
    </row>
    <row r="5333" spans="1:21" x14ac:dyDescent="0.3">
      <c r="A5333" s="3" t="s">
        <v>5417</v>
      </c>
      <c r="B5333" s="1">
        <v>45604</v>
      </c>
      <c r="C5333" s="7" t="str">
        <f>TEXT(tb_vendas[[#This Row],[Data do Pedido]],"aaaa-mm")</f>
        <v>2024-11</v>
      </c>
      <c r="D5333" s="1" t="s">
        <v>6589</v>
      </c>
      <c r="E5333" t="s">
        <v>19</v>
      </c>
      <c r="F5333" t="s">
        <v>24</v>
      </c>
      <c r="G5333" t="s">
        <v>39</v>
      </c>
      <c r="H5333" t="s">
        <v>45</v>
      </c>
      <c r="I5333" t="s">
        <v>58</v>
      </c>
      <c r="J5333" t="s">
        <v>64</v>
      </c>
      <c r="K5333" t="s">
        <v>77</v>
      </c>
      <c r="L5333">
        <v>43</v>
      </c>
      <c r="M5333" s="5">
        <v>94.18</v>
      </c>
      <c r="N5333" s="5">
        <f t="shared" si="83"/>
        <v>4049.7400000000002</v>
      </c>
      <c r="O5333" s="5">
        <v>45.936027561101177</v>
      </c>
      <c r="P5333" s="5">
        <f>tb_vendas[[#This Row],[Quantidade]]*tb_vendas[[#This Row],[Custo Unitário]]</f>
        <v>1975.2491851273505</v>
      </c>
      <c r="Q5333" s="5">
        <f>tb_vendas[[#This Row],[Valor Total]]-tb_vendas[[#This Row],[Custo Total]]</f>
        <v>2074.4908148726499</v>
      </c>
      <c r="R5333" s="2">
        <v>5</v>
      </c>
      <c r="S5333" s="3">
        <v>9</v>
      </c>
      <c r="T5333" t="s">
        <v>81</v>
      </c>
      <c r="U5333" t="s">
        <v>84</v>
      </c>
    </row>
    <row r="5334" spans="1:21" x14ac:dyDescent="0.3">
      <c r="A5334" s="3" t="s">
        <v>5418</v>
      </c>
      <c r="B5334" s="1">
        <v>45605</v>
      </c>
      <c r="C5334" s="7" t="str">
        <f>TEXT(tb_vendas[[#This Row],[Data do Pedido]],"aaaa-mm")</f>
        <v>2024-11</v>
      </c>
      <c r="D5334" s="1" t="s">
        <v>6592</v>
      </c>
      <c r="E5334" t="s">
        <v>18</v>
      </c>
      <c r="F5334" t="s">
        <v>28</v>
      </c>
      <c r="G5334" t="s">
        <v>43</v>
      </c>
      <c r="H5334" t="s">
        <v>45</v>
      </c>
      <c r="I5334" t="s">
        <v>51</v>
      </c>
      <c r="J5334" t="s">
        <v>65</v>
      </c>
      <c r="K5334" t="s">
        <v>71</v>
      </c>
      <c r="L5334">
        <v>87</v>
      </c>
      <c r="M5334" s="5">
        <v>48.06</v>
      </c>
      <c r="N5334" s="5">
        <f t="shared" si="83"/>
        <v>4181.22</v>
      </c>
      <c r="O5334" s="5">
        <v>38.342261455955004</v>
      </c>
      <c r="P5334" s="5">
        <f>tb_vendas[[#This Row],[Quantidade]]*tb_vendas[[#This Row],[Custo Unitário]]</f>
        <v>3335.7767466680853</v>
      </c>
      <c r="Q5334" s="5">
        <f>tb_vendas[[#This Row],[Valor Total]]-tb_vendas[[#This Row],[Custo Total]]</f>
        <v>845.443253331915</v>
      </c>
      <c r="R5334" s="2">
        <v>6</v>
      </c>
      <c r="S5334" s="3">
        <v>3</v>
      </c>
      <c r="T5334" t="s">
        <v>79</v>
      </c>
      <c r="U5334" t="s">
        <v>85</v>
      </c>
    </row>
    <row r="5335" spans="1:21" x14ac:dyDescent="0.3">
      <c r="A5335" s="3" t="s">
        <v>5419</v>
      </c>
      <c r="B5335" s="1">
        <v>45605</v>
      </c>
      <c r="C5335" s="7" t="str">
        <f>TEXT(tb_vendas[[#This Row],[Data do Pedido]],"aaaa-mm")</f>
        <v>2024-11</v>
      </c>
      <c r="D5335" s="1" t="s">
        <v>6591</v>
      </c>
      <c r="E5335" t="s">
        <v>21</v>
      </c>
      <c r="F5335" t="s">
        <v>26</v>
      </c>
      <c r="G5335" t="s">
        <v>41</v>
      </c>
      <c r="H5335" t="s">
        <v>45</v>
      </c>
      <c r="I5335" t="s">
        <v>50</v>
      </c>
      <c r="J5335" t="s">
        <v>66</v>
      </c>
      <c r="K5335" t="s">
        <v>71</v>
      </c>
      <c r="L5335">
        <v>78</v>
      </c>
      <c r="M5335" s="5">
        <v>11.71</v>
      </c>
      <c r="N5335" s="5">
        <f t="shared" si="83"/>
        <v>913.38000000000011</v>
      </c>
      <c r="O5335" s="5">
        <v>4.0681350903873135</v>
      </c>
      <c r="P5335" s="5">
        <f>tb_vendas[[#This Row],[Quantidade]]*tb_vendas[[#This Row],[Custo Unitário]]</f>
        <v>317.31453705021045</v>
      </c>
      <c r="Q5335" s="5">
        <f>tb_vendas[[#This Row],[Valor Total]]-tb_vendas[[#This Row],[Custo Total]]</f>
        <v>596.06546294978966</v>
      </c>
      <c r="R5335" s="2">
        <v>1</v>
      </c>
      <c r="S5335" s="3">
        <v>0</v>
      </c>
      <c r="T5335" t="s">
        <v>79</v>
      </c>
      <c r="U5335" t="s">
        <v>84</v>
      </c>
    </row>
    <row r="5336" spans="1:21" x14ac:dyDescent="0.3">
      <c r="A5336" s="3" t="s">
        <v>5420</v>
      </c>
      <c r="B5336" s="1">
        <v>45605</v>
      </c>
      <c r="C5336" s="7" t="str">
        <f>TEXT(tb_vendas[[#This Row],[Data do Pedido]],"aaaa-mm")</f>
        <v>2024-11</v>
      </c>
      <c r="D5336" s="1" t="s">
        <v>6593</v>
      </c>
      <c r="E5336" t="s">
        <v>19</v>
      </c>
      <c r="F5336" t="s">
        <v>31</v>
      </c>
      <c r="G5336" t="s">
        <v>40</v>
      </c>
      <c r="H5336" t="s">
        <v>46</v>
      </c>
      <c r="I5336" t="s">
        <v>52</v>
      </c>
      <c r="J5336" t="s">
        <v>67</v>
      </c>
      <c r="K5336" t="s">
        <v>74</v>
      </c>
      <c r="L5336">
        <v>85</v>
      </c>
      <c r="M5336" s="5">
        <v>63.08</v>
      </c>
      <c r="N5336" s="5">
        <f t="shared" si="83"/>
        <v>5361.8</v>
      </c>
      <c r="O5336" s="5">
        <v>30.224022387814767</v>
      </c>
      <c r="P5336" s="5">
        <f>tb_vendas[[#This Row],[Quantidade]]*tb_vendas[[#This Row],[Custo Unitário]]</f>
        <v>2569.0419029642553</v>
      </c>
      <c r="Q5336" s="5">
        <f>tb_vendas[[#This Row],[Valor Total]]-tb_vendas[[#This Row],[Custo Total]]</f>
        <v>2792.7580970357449</v>
      </c>
      <c r="R5336" s="2">
        <v>2</v>
      </c>
      <c r="S5336" s="3">
        <v>4</v>
      </c>
      <c r="T5336" t="s">
        <v>79</v>
      </c>
      <c r="U5336" t="s">
        <v>83</v>
      </c>
    </row>
    <row r="5337" spans="1:21" x14ac:dyDescent="0.3">
      <c r="A5337" s="3" t="s">
        <v>5421</v>
      </c>
      <c r="B5337" s="1">
        <v>45605</v>
      </c>
      <c r="C5337" s="7" t="str">
        <f>TEXT(tb_vendas[[#This Row],[Data do Pedido]],"aaaa-mm")</f>
        <v>2024-11</v>
      </c>
      <c r="D5337" s="1" t="s">
        <v>6591</v>
      </c>
      <c r="E5337" t="s">
        <v>20</v>
      </c>
      <c r="F5337" t="s">
        <v>37</v>
      </c>
      <c r="G5337" t="s">
        <v>41</v>
      </c>
      <c r="H5337" t="s">
        <v>45</v>
      </c>
      <c r="I5337" t="s">
        <v>59</v>
      </c>
      <c r="J5337" t="s">
        <v>70</v>
      </c>
      <c r="K5337" t="s">
        <v>76</v>
      </c>
      <c r="L5337">
        <v>85</v>
      </c>
      <c r="M5337" s="5">
        <v>2.11</v>
      </c>
      <c r="N5337" s="5">
        <f t="shared" si="83"/>
        <v>179.35</v>
      </c>
      <c r="O5337" s="5">
        <v>0.52777510487816359</v>
      </c>
      <c r="P5337" s="5">
        <f>tb_vendas[[#This Row],[Quantidade]]*tb_vendas[[#This Row],[Custo Unitário]]</f>
        <v>44.860883914643907</v>
      </c>
      <c r="Q5337" s="5">
        <f>tb_vendas[[#This Row],[Valor Total]]-tb_vendas[[#This Row],[Custo Total]]</f>
        <v>134.4891160853561</v>
      </c>
      <c r="R5337" s="2">
        <v>3</v>
      </c>
      <c r="S5337" s="3">
        <v>8</v>
      </c>
      <c r="T5337" t="s">
        <v>81</v>
      </c>
      <c r="U5337" t="s">
        <v>83</v>
      </c>
    </row>
    <row r="5338" spans="1:21" x14ac:dyDescent="0.3">
      <c r="A5338" s="3" t="s">
        <v>5422</v>
      </c>
      <c r="B5338" s="1">
        <v>45605</v>
      </c>
      <c r="C5338" s="7" t="str">
        <f>TEXT(tb_vendas[[#This Row],[Data do Pedido]],"aaaa-mm")</f>
        <v>2024-11</v>
      </c>
      <c r="D5338" s="1" t="s">
        <v>6591</v>
      </c>
      <c r="E5338" t="s">
        <v>23</v>
      </c>
      <c r="F5338" t="s">
        <v>32</v>
      </c>
      <c r="G5338" t="s">
        <v>39</v>
      </c>
      <c r="H5338" t="s">
        <v>45</v>
      </c>
      <c r="I5338" t="s">
        <v>53</v>
      </c>
      <c r="J5338" t="s">
        <v>67</v>
      </c>
      <c r="K5338" t="s">
        <v>73</v>
      </c>
      <c r="L5338">
        <v>14</v>
      </c>
      <c r="M5338" s="5">
        <v>83.26</v>
      </c>
      <c r="N5338" s="5">
        <f t="shared" si="83"/>
        <v>1165.6400000000001</v>
      </c>
      <c r="O5338" s="5">
        <v>22.142583402109931</v>
      </c>
      <c r="P5338" s="5">
        <f>tb_vendas[[#This Row],[Quantidade]]*tb_vendas[[#This Row],[Custo Unitário]]</f>
        <v>309.99616762953906</v>
      </c>
      <c r="Q5338" s="5">
        <f>tb_vendas[[#This Row],[Valor Total]]-tb_vendas[[#This Row],[Custo Total]]</f>
        <v>855.64383237046104</v>
      </c>
      <c r="R5338" s="2">
        <v>1</v>
      </c>
      <c r="S5338" s="3">
        <v>4</v>
      </c>
      <c r="T5338" t="s">
        <v>81</v>
      </c>
      <c r="U5338" t="s">
        <v>82</v>
      </c>
    </row>
    <row r="5339" spans="1:21" x14ac:dyDescent="0.3">
      <c r="A5339" s="3" t="s">
        <v>5423</v>
      </c>
      <c r="B5339" s="1">
        <v>45606</v>
      </c>
      <c r="C5339" s="7" t="str">
        <f>TEXT(tb_vendas[[#This Row],[Data do Pedido]],"aaaa-mm")</f>
        <v>2024-11</v>
      </c>
      <c r="D5339" s="1" t="s">
        <v>6590</v>
      </c>
      <c r="E5339" t="s">
        <v>23</v>
      </c>
      <c r="F5339" t="s">
        <v>38</v>
      </c>
      <c r="G5339" t="s">
        <v>39</v>
      </c>
      <c r="H5339" t="s">
        <v>45</v>
      </c>
      <c r="I5339" t="s">
        <v>59</v>
      </c>
      <c r="J5339" t="s">
        <v>70</v>
      </c>
      <c r="K5339" t="s">
        <v>71</v>
      </c>
      <c r="L5339">
        <v>78</v>
      </c>
      <c r="M5339" s="5">
        <v>64.19</v>
      </c>
      <c r="N5339" s="5">
        <f t="shared" si="83"/>
        <v>5006.82</v>
      </c>
      <c r="O5339" s="5">
        <v>17.410299802685604</v>
      </c>
      <c r="P5339" s="5">
        <f>tb_vendas[[#This Row],[Quantidade]]*tb_vendas[[#This Row],[Custo Unitário]]</f>
        <v>1358.0033846094771</v>
      </c>
      <c r="Q5339" s="5">
        <f>tb_vendas[[#This Row],[Valor Total]]-tb_vendas[[#This Row],[Custo Total]]</f>
        <v>3648.8166153905227</v>
      </c>
      <c r="R5339" s="2">
        <v>9</v>
      </c>
      <c r="S5339" s="3">
        <v>1</v>
      </c>
      <c r="T5339" t="s">
        <v>79</v>
      </c>
      <c r="U5339" t="s">
        <v>85</v>
      </c>
    </row>
    <row r="5340" spans="1:21" x14ac:dyDescent="0.3">
      <c r="A5340" s="3" t="s">
        <v>5424</v>
      </c>
      <c r="B5340" s="1">
        <v>45606</v>
      </c>
      <c r="C5340" s="7" t="str">
        <f>TEXT(tb_vendas[[#This Row],[Data do Pedido]],"aaaa-mm")</f>
        <v>2024-11</v>
      </c>
      <c r="D5340" s="1" t="s">
        <v>6591</v>
      </c>
      <c r="E5340" t="s">
        <v>21</v>
      </c>
      <c r="F5340" t="s">
        <v>31</v>
      </c>
      <c r="G5340" t="s">
        <v>40</v>
      </c>
      <c r="H5340" t="s">
        <v>46</v>
      </c>
      <c r="I5340" t="s">
        <v>52</v>
      </c>
      <c r="J5340" t="s">
        <v>67</v>
      </c>
      <c r="K5340" t="s">
        <v>72</v>
      </c>
      <c r="L5340">
        <v>3</v>
      </c>
      <c r="M5340" s="5">
        <v>44.61</v>
      </c>
      <c r="N5340" s="5">
        <f t="shared" si="83"/>
        <v>133.82999999999998</v>
      </c>
      <c r="O5340" s="5">
        <v>12.564669496014904</v>
      </c>
      <c r="P5340" s="5">
        <f>tb_vendas[[#This Row],[Quantidade]]*tb_vendas[[#This Row],[Custo Unitário]]</f>
        <v>37.694008488044716</v>
      </c>
      <c r="Q5340" s="5">
        <f>tb_vendas[[#This Row],[Valor Total]]-tb_vendas[[#This Row],[Custo Total]]</f>
        <v>96.135991511955268</v>
      </c>
      <c r="R5340" s="2">
        <v>5</v>
      </c>
      <c r="S5340" s="3">
        <v>3</v>
      </c>
      <c r="T5340" t="s">
        <v>81</v>
      </c>
      <c r="U5340" t="s">
        <v>83</v>
      </c>
    </row>
    <row r="5341" spans="1:21" x14ac:dyDescent="0.3">
      <c r="A5341" s="3" t="s">
        <v>5425</v>
      </c>
      <c r="B5341" s="1">
        <v>45606</v>
      </c>
      <c r="C5341" s="7" t="str">
        <f>TEXT(tb_vendas[[#This Row],[Data do Pedido]],"aaaa-mm")</f>
        <v>2024-11</v>
      </c>
      <c r="D5341" s="1" t="s">
        <v>6590</v>
      </c>
      <c r="E5341" t="s">
        <v>17</v>
      </c>
      <c r="F5341" t="s">
        <v>29</v>
      </c>
      <c r="G5341" t="s">
        <v>43</v>
      </c>
      <c r="H5341" t="s">
        <v>45</v>
      </c>
      <c r="I5341" t="s">
        <v>51</v>
      </c>
      <c r="J5341" t="s">
        <v>65</v>
      </c>
      <c r="K5341" t="s">
        <v>75</v>
      </c>
      <c r="L5341">
        <v>62</v>
      </c>
      <c r="M5341" s="5">
        <v>56.03</v>
      </c>
      <c r="N5341" s="5">
        <f t="shared" si="83"/>
        <v>3473.86</v>
      </c>
      <c r="O5341" s="5">
        <v>50.502598544974042</v>
      </c>
      <c r="P5341" s="5">
        <f>tb_vendas[[#This Row],[Quantidade]]*tb_vendas[[#This Row],[Custo Unitário]]</f>
        <v>3131.1611097883906</v>
      </c>
      <c r="Q5341" s="5">
        <f>tb_vendas[[#This Row],[Valor Total]]-tb_vendas[[#This Row],[Custo Total]]</f>
        <v>342.69889021160952</v>
      </c>
      <c r="R5341" s="2">
        <v>1</v>
      </c>
      <c r="S5341" s="3">
        <v>4</v>
      </c>
      <c r="T5341" t="s">
        <v>79</v>
      </c>
      <c r="U5341" t="s">
        <v>82</v>
      </c>
    </row>
    <row r="5342" spans="1:21" x14ac:dyDescent="0.3">
      <c r="A5342" s="3" t="s">
        <v>5426</v>
      </c>
      <c r="B5342" s="1">
        <v>45606</v>
      </c>
      <c r="C5342" s="7" t="str">
        <f>TEXT(tb_vendas[[#This Row],[Data do Pedido]],"aaaa-mm")</f>
        <v>2024-11</v>
      </c>
      <c r="D5342" s="1" t="s">
        <v>6588</v>
      </c>
      <c r="E5342" t="s">
        <v>19</v>
      </c>
      <c r="F5342" t="s">
        <v>27</v>
      </c>
      <c r="G5342" t="s">
        <v>42</v>
      </c>
      <c r="H5342" t="s">
        <v>46</v>
      </c>
      <c r="I5342" t="s">
        <v>50</v>
      </c>
      <c r="J5342" t="s">
        <v>66</v>
      </c>
      <c r="K5342" t="s">
        <v>77</v>
      </c>
      <c r="L5342">
        <v>9</v>
      </c>
      <c r="M5342" s="5">
        <v>34.03</v>
      </c>
      <c r="N5342" s="5">
        <f t="shared" si="83"/>
        <v>306.27</v>
      </c>
      <c r="O5342" s="5">
        <v>16.318564033342128</v>
      </c>
      <c r="P5342" s="5">
        <f>tb_vendas[[#This Row],[Quantidade]]*tb_vendas[[#This Row],[Custo Unitário]]</f>
        <v>146.86707630007913</v>
      </c>
      <c r="Q5342" s="5">
        <f>tb_vendas[[#This Row],[Valor Total]]-tb_vendas[[#This Row],[Custo Total]]</f>
        <v>159.40292369992085</v>
      </c>
      <c r="R5342" s="2">
        <v>4</v>
      </c>
      <c r="S5342" s="3">
        <v>9</v>
      </c>
      <c r="T5342" t="s">
        <v>79</v>
      </c>
      <c r="U5342" t="s">
        <v>84</v>
      </c>
    </row>
    <row r="5343" spans="1:21" x14ac:dyDescent="0.3">
      <c r="A5343" s="3" t="s">
        <v>5427</v>
      </c>
      <c r="B5343" s="1">
        <v>45606</v>
      </c>
      <c r="C5343" s="7" t="str">
        <f>TEXT(tb_vendas[[#This Row],[Data do Pedido]],"aaaa-mm")</f>
        <v>2024-11</v>
      </c>
      <c r="D5343" s="1" t="s">
        <v>6593</v>
      </c>
      <c r="E5343" t="s">
        <v>19</v>
      </c>
      <c r="F5343" t="s">
        <v>30</v>
      </c>
      <c r="G5343" t="s">
        <v>44</v>
      </c>
      <c r="H5343" t="s">
        <v>46</v>
      </c>
      <c r="I5343" t="s">
        <v>52</v>
      </c>
      <c r="J5343" t="s">
        <v>67</v>
      </c>
      <c r="K5343" t="s">
        <v>75</v>
      </c>
      <c r="L5343">
        <v>93</v>
      </c>
      <c r="M5343" s="5">
        <v>28.42</v>
      </c>
      <c r="N5343" s="5">
        <f t="shared" si="83"/>
        <v>2643.06</v>
      </c>
      <c r="O5343" s="5">
        <v>10.049974392935622</v>
      </c>
      <c r="P5343" s="5">
        <f>tb_vendas[[#This Row],[Quantidade]]*tb_vendas[[#This Row],[Custo Unitário]]</f>
        <v>934.64761854301287</v>
      </c>
      <c r="Q5343" s="5">
        <f>tb_vendas[[#This Row],[Valor Total]]-tb_vendas[[#This Row],[Custo Total]]</f>
        <v>1708.4123814569871</v>
      </c>
      <c r="R5343" s="2">
        <v>3</v>
      </c>
      <c r="S5343" s="3">
        <v>3</v>
      </c>
      <c r="T5343" t="s">
        <v>80</v>
      </c>
      <c r="U5343" t="s">
        <v>84</v>
      </c>
    </row>
    <row r="5344" spans="1:21" x14ac:dyDescent="0.3">
      <c r="A5344" s="3" t="s">
        <v>5428</v>
      </c>
      <c r="B5344" s="1">
        <v>45607</v>
      </c>
      <c r="C5344" s="7" t="str">
        <f>TEXT(tb_vendas[[#This Row],[Data do Pedido]],"aaaa-mm")</f>
        <v>2024-11</v>
      </c>
      <c r="D5344" s="1" t="s">
        <v>6588</v>
      </c>
      <c r="E5344" t="s">
        <v>17</v>
      </c>
      <c r="F5344" t="s">
        <v>35</v>
      </c>
      <c r="G5344" t="s">
        <v>44</v>
      </c>
      <c r="H5344" t="s">
        <v>46</v>
      </c>
      <c r="I5344" t="s">
        <v>53</v>
      </c>
      <c r="J5344" t="s">
        <v>67</v>
      </c>
      <c r="K5344" t="s">
        <v>75</v>
      </c>
      <c r="L5344">
        <v>1</v>
      </c>
      <c r="M5344" s="5">
        <v>47.2</v>
      </c>
      <c r="N5344" s="5">
        <f t="shared" si="83"/>
        <v>47.2</v>
      </c>
      <c r="O5344" s="5">
        <v>22.398593538654019</v>
      </c>
      <c r="P5344" s="5">
        <f>tb_vendas[[#This Row],[Quantidade]]*tb_vendas[[#This Row],[Custo Unitário]]</f>
        <v>22.398593538654019</v>
      </c>
      <c r="Q5344" s="5">
        <f>tb_vendas[[#This Row],[Valor Total]]-tb_vendas[[#This Row],[Custo Total]]</f>
        <v>24.801406461345984</v>
      </c>
      <c r="R5344" s="2">
        <v>3</v>
      </c>
      <c r="S5344" s="3">
        <v>2</v>
      </c>
      <c r="T5344" t="s">
        <v>79</v>
      </c>
      <c r="U5344" t="s">
        <v>82</v>
      </c>
    </row>
    <row r="5345" spans="1:21" x14ac:dyDescent="0.3">
      <c r="A5345" s="3" t="s">
        <v>5429</v>
      </c>
      <c r="B5345" s="1">
        <v>45607</v>
      </c>
      <c r="C5345" s="7" t="str">
        <f>TEXT(tb_vendas[[#This Row],[Data do Pedido]],"aaaa-mm")</f>
        <v>2024-11</v>
      </c>
      <c r="D5345" s="1" t="s">
        <v>6592</v>
      </c>
      <c r="E5345" t="s">
        <v>22</v>
      </c>
      <c r="F5345" t="s">
        <v>27</v>
      </c>
      <c r="G5345" t="s">
        <v>42</v>
      </c>
      <c r="H5345" t="s">
        <v>46</v>
      </c>
      <c r="I5345" t="s">
        <v>60</v>
      </c>
      <c r="J5345" t="s">
        <v>69</v>
      </c>
      <c r="K5345" t="s">
        <v>72</v>
      </c>
      <c r="L5345">
        <v>49</v>
      </c>
      <c r="M5345" s="5">
        <v>11.91</v>
      </c>
      <c r="N5345" s="5">
        <f t="shared" si="83"/>
        <v>583.59</v>
      </c>
      <c r="O5345" s="5">
        <v>5.6035583910614752</v>
      </c>
      <c r="P5345" s="5">
        <f>tb_vendas[[#This Row],[Quantidade]]*tb_vendas[[#This Row],[Custo Unitário]]</f>
        <v>274.57436116201228</v>
      </c>
      <c r="Q5345" s="5">
        <f>tb_vendas[[#This Row],[Valor Total]]-tb_vendas[[#This Row],[Custo Total]]</f>
        <v>309.01563883798775</v>
      </c>
      <c r="R5345" s="2">
        <v>8</v>
      </c>
      <c r="S5345" s="3">
        <v>7</v>
      </c>
      <c r="T5345" t="s">
        <v>80</v>
      </c>
      <c r="U5345" t="s">
        <v>83</v>
      </c>
    </row>
    <row r="5346" spans="1:21" x14ac:dyDescent="0.3">
      <c r="A5346" s="3" t="s">
        <v>5430</v>
      </c>
      <c r="B5346" s="1">
        <v>45607</v>
      </c>
      <c r="C5346" s="7" t="str">
        <f>TEXT(tb_vendas[[#This Row],[Data do Pedido]],"aaaa-mm")</f>
        <v>2024-11</v>
      </c>
      <c r="D5346" s="1" t="s">
        <v>6592</v>
      </c>
      <c r="E5346" t="s">
        <v>16</v>
      </c>
      <c r="F5346" t="s">
        <v>32</v>
      </c>
      <c r="G5346" t="s">
        <v>39</v>
      </c>
      <c r="H5346" t="s">
        <v>45</v>
      </c>
      <c r="I5346" t="s">
        <v>51</v>
      </c>
      <c r="J5346" t="s">
        <v>65</v>
      </c>
      <c r="K5346" t="s">
        <v>75</v>
      </c>
      <c r="L5346">
        <v>47</v>
      </c>
      <c r="M5346" s="5">
        <v>92.64</v>
      </c>
      <c r="N5346" s="5">
        <f t="shared" si="83"/>
        <v>4354.08</v>
      </c>
      <c r="O5346" s="5">
        <v>23.91336363261377</v>
      </c>
      <c r="P5346" s="5">
        <f>tb_vendas[[#This Row],[Quantidade]]*tb_vendas[[#This Row],[Custo Unitário]]</f>
        <v>1123.9280907328471</v>
      </c>
      <c r="Q5346" s="5">
        <f>tb_vendas[[#This Row],[Valor Total]]-tb_vendas[[#This Row],[Custo Total]]</f>
        <v>3230.1519092671529</v>
      </c>
      <c r="R5346" s="2">
        <v>4</v>
      </c>
      <c r="S5346" s="3">
        <v>3</v>
      </c>
      <c r="T5346" t="s">
        <v>79</v>
      </c>
      <c r="U5346" t="s">
        <v>82</v>
      </c>
    </row>
    <row r="5347" spans="1:21" x14ac:dyDescent="0.3">
      <c r="A5347" s="3" t="s">
        <v>5431</v>
      </c>
      <c r="B5347" s="1">
        <v>45607</v>
      </c>
      <c r="C5347" s="7" t="str">
        <f>TEXT(tb_vendas[[#This Row],[Data do Pedido]],"aaaa-mm")</f>
        <v>2024-11</v>
      </c>
      <c r="D5347" s="1" t="s">
        <v>6590</v>
      </c>
      <c r="E5347" t="s">
        <v>19</v>
      </c>
      <c r="F5347" t="s">
        <v>36</v>
      </c>
      <c r="G5347" t="s">
        <v>39</v>
      </c>
      <c r="H5347" t="s">
        <v>45</v>
      </c>
      <c r="I5347" t="s">
        <v>53</v>
      </c>
      <c r="J5347" t="s">
        <v>67</v>
      </c>
      <c r="K5347" t="s">
        <v>78</v>
      </c>
      <c r="L5347">
        <v>37</v>
      </c>
      <c r="M5347" s="5">
        <v>27.26</v>
      </c>
      <c r="N5347" s="5">
        <f t="shared" si="83"/>
        <v>1008.62</v>
      </c>
      <c r="O5347" s="5">
        <v>9.048089697353662</v>
      </c>
      <c r="P5347" s="5">
        <f>tb_vendas[[#This Row],[Quantidade]]*tb_vendas[[#This Row],[Custo Unitário]]</f>
        <v>334.77931880208547</v>
      </c>
      <c r="Q5347" s="5">
        <f>tb_vendas[[#This Row],[Valor Total]]-tb_vendas[[#This Row],[Custo Total]]</f>
        <v>673.84068119791459</v>
      </c>
      <c r="R5347" s="2">
        <v>6</v>
      </c>
      <c r="S5347" s="3">
        <v>8</v>
      </c>
      <c r="T5347" t="s">
        <v>81</v>
      </c>
      <c r="U5347" t="s">
        <v>82</v>
      </c>
    </row>
    <row r="5348" spans="1:21" x14ac:dyDescent="0.3">
      <c r="A5348" s="3" t="s">
        <v>5432</v>
      </c>
      <c r="B5348" s="1">
        <v>45607</v>
      </c>
      <c r="C5348" s="7" t="str">
        <f>TEXT(tb_vendas[[#This Row],[Data do Pedido]],"aaaa-mm")</f>
        <v>2024-11</v>
      </c>
      <c r="D5348" s="1" t="s">
        <v>6592</v>
      </c>
      <c r="E5348" t="s">
        <v>18</v>
      </c>
      <c r="F5348" t="s">
        <v>27</v>
      </c>
      <c r="G5348" t="s">
        <v>42</v>
      </c>
      <c r="H5348" t="s">
        <v>46</v>
      </c>
      <c r="I5348" t="s">
        <v>56</v>
      </c>
      <c r="J5348" t="s">
        <v>63</v>
      </c>
      <c r="K5348" t="s">
        <v>77</v>
      </c>
      <c r="L5348">
        <v>49</v>
      </c>
      <c r="M5348" s="5">
        <v>35.450000000000003</v>
      </c>
      <c r="N5348" s="5">
        <f t="shared" si="83"/>
        <v>1737.0500000000002</v>
      </c>
      <c r="O5348" s="5">
        <v>16.790850320571487</v>
      </c>
      <c r="P5348" s="5">
        <f>tb_vendas[[#This Row],[Quantidade]]*tb_vendas[[#This Row],[Custo Unitário]]</f>
        <v>822.75166570800286</v>
      </c>
      <c r="Q5348" s="5">
        <f>tb_vendas[[#This Row],[Valor Total]]-tb_vendas[[#This Row],[Custo Total]]</f>
        <v>914.29833429199732</v>
      </c>
      <c r="R5348" s="2">
        <v>3</v>
      </c>
      <c r="S5348" s="3">
        <v>3</v>
      </c>
      <c r="T5348" t="s">
        <v>80</v>
      </c>
      <c r="U5348" t="s">
        <v>82</v>
      </c>
    </row>
    <row r="5349" spans="1:21" x14ac:dyDescent="0.3">
      <c r="A5349" s="3" t="s">
        <v>5433</v>
      </c>
      <c r="B5349" s="1">
        <v>45607</v>
      </c>
      <c r="C5349" s="7" t="str">
        <f>TEXT(tb_vendas[[#This Row],[Data do Pedido]],"aaaa-mm")</f>
        <v>2024-11</v>
      </c>
      <c r="D5349" s="1" t="s">
        <v>6590</v>
      </c>
      <c r="E5349" t="s">
        <v>17</v>
      </c>
      <c r="F5349" t="s">
        <v>32</v>
      </c>
      <c r="G5349" t="s">
        <v>39</v>
      </c>
      <c r="H5349" t="s">
        <v>45</v>
      </c>
      <c r="I5349" t="s">
        <v>55</v>
      </c>
      <c r="J5349" t="s">
        <v>69</v>
      </c>
      <c r="K5349" t="s">
        <v>71</v>
      </c>
      <c r="L5349">
        <v>30</v>
      </c>
      <c r="M5349" s="5">
        <v>65.27</v>
      </c>
      <c r="N5349" s="5">
        <f t="shared" si="83"/>
        <v>1958.1</v>
      </c>
      <c r="O5349" s="5">
        <v>23.807648470923173</v>
      </c>
      <c r="P5349" s="5">
        <f>tb_vendas[[#This Row],[Quantidade]]*tb_vendas[[#This Row],[Custo Unitário]]</f>
        <v>714.22945412769513</v>
      </c>
      <c r="Q5349" s="5">
        <f>tb_vendas[[#This Row],[Valor Total]]-tb_vendas[[#This Row],[Custo Total]]</f>
        <v>1243.8705458723048</v>
      </c>
      <c r="R5349" s="2">
        <v>1</v>
      </c>
      <c r="S5349" s="3">
        <v>1</v>
      </c>
      <c r="T5349" t="s">
        <v>80</v>
      </c>
      <c r="U5349" t="s">
        <v>82</v>
      </c>
    </row>
    <row r="5350" spans="1:21" x14ac:dyDescent="0.3">
      <c r="A5350" s="3" t="s">
        <v>5434</v>
      </c>
      <c r="B5350" s="1">
        <v>45607</v>
      </c>
      <c r="C5350" s="7" t="str">
        <f>TEXT(tb_vendas[[#This Row],[Data do Pedido]],"aaaa-mm")</f>
        <v>2024-11</v>
      </c>
      <c r="D5350" s="1" t="s">
        <v>6593</v>
      </c>
      <c r="E5350" t="s">
        <v>22</v>
      </c>
      <c r="F5350" t="s">
        <v>28</v>
      </c>
      <c r="G5350" t="s">
        <v>43</v>
      </c>
      <c r="H5350" t="s">
        <v>45</v>
      </c>
      <c r="I5350" t="s">
        <v>52</v>
      </c>
      <c r="J5350" t="s">
        <v>67</v>
      </c>
      <c r="K5350" t="s">
        <v>78</v>
      </c>
      <c r="L5350">
        <v>61</v>
      </c>
      <c r="M5350" s="5">
        <v>14.76</v>
      </c>
      <c r="N5350" s="5">
        <f t="shared" si="83"/>
        <v>900.36</v>
      </c>
      <c r="O5350" s="5">
        <v>4.2910599668652925</v>
      </c>
      <c r="P5350" s="5">
        <f>tb_vendas[[#This Row],[Quantidade]]*tb_vendas[[#This Row],[Custo Unitário]]</f>
        <v>261.75465797878286</v>
      </c>
      <c r="Q5350" s="5">
        <f>tb_vendas[[#This Row],[Valor Total]]-tb_vendas[[#This Row],[Custo Total]]</f>
        <v>638.60534202121721</v>
      </c>
      <c r="R5350" s="2">
        <v>5</v>
      </c>
      <c r="S5350" s="3">
        <v>8</v>
      </c>
      <c r="T5350" t="s">
        <v>81</v>
      </c>
      <c r="U5350" t="s">
        <v>82</v>
      </c>
    </row>
    <row r="5351" spans="1:21" x14ac:dyDescent="0.3">
      <c r="A5351" s="3" t="s">
        <v>5435</v>
      </c>
      <c r="B5351" s="1">
        <v>45607</v>
      </c>
      <c r="C5351" s="7" t="str">
        <f>TEXT(tb_vendas[[#This Row],[Data do Pedido]],"aaaa-mm")</f>
        <v>2024-11</v>
      </c>
      <c r="D5351" s="1" t="s">
        <v>6590</v>
      </c>
      <c r="E5351" t="s">
        <v>17</v>
      </c>
      <c r="F5351" t="s">
        <v>24</v>
      </c>
      <c r="G5351" t="s">
        <v>39</v>
      </c>
      <c r="H5351" t="s">
        <v>45</v>
      </c>
      <c r="I5351" t="s">
        <v>58</v>
      </c>
      <c r="J5351" t="s">
        <v>64</v>
      </c>
      <c r="K5351" t="s">
        <v>73</v>
      </c>
      <c r="L5351">
        <v>52</v>
      </c>
      <c r="M5351" s="5">
        <v>9.77</v>
      </c>
      <c r="N5351" s="5">
        <f t="shared" si="83"/>
        <v>508.03999999999996</v>
      </c>
      <c r="O5351" s="5">
        <v>3.1705474488302534</v>
      </c>
      <c r="P5351" s="5">
        <f>tb_vendas[[#This Row],[Quantidade]]*tb_vendas[[#This Row],[Custo Unitário]]</f>
        <v>164.86846733917318</v>
      </c>
      <c r="Q5351" s="5">
        <f>tb_vendas[[#This Row],[Valor Total]]-tb_vendas[[#This Row],[Custo Total]]</f>
        <v>343.17153266082676</v>
      </c>
      <c r="R5351" s="2">
        <v>4</v>
      </c>
      <c r="S5351" s="3">
        <v>6</v>
      </c>
      <c r="T5351" t="s">
        <v>79</v>
      </c>
      <c r="U5351" t="s">
        <v>84</v>
      </c>
    </row>
    <row r="5352" spans="1:21" x14ac:dyDescent="0.3">
      <c r="A5352" s="3" t="s">
        <v>5436</v>
      </c>
      <c r="B5352" s="1">
        <v>45607</v>
      </c>
      <c r="C5352" s="7" t="str">
        <f>TEXT(tb_vendas[[#This Row],[Data do Pedido]],"aaaa-mm")</f>
        <v>2024-11</v>
      </c>
      <c r="D5352" s="1" t="s">
        <v>6591</v>
      </c>
      <c r="E5352" t="s">
        <v>16</v>
      </c>
      <c r="F5352" t="s">
        <v>28</v>
      </c>
      <c r="G5352" t="s">
        <v>43</v>
      </c>
      <c r="H5352" t="s">
        <v>45</v>
      </c>
      <c r="I5352" t="s">
        <v>61</v>
      </c>
      <c r="J5352" t="s">
        <v>68</v>
      </c>
      <c r="K5352" t="s">
        <v>74</v>
      </c>
      <c r="L5352">
        <v>21</v>
      </c>
      <c r="M5352" s="5">
        <v>18.77</v>
      </c>
      <c r="N5352" s="5">
        <f t="shared" si="83"/>
        <v>394.17</v>
      </c>
      <c r="O5352" s="5">
        <v>5.0682495683973592</v>
      </c>
      <c r="P5352" s="5">
        <f>tb_vendas[[#This Row],[Quantidade]]*tb_vendas[[#This Row],[Custo Unitário]]</f>
        <v>106.43324093634455</v>
      </c>
      <c r="Q5352" s="5">
        <f>tb_vendas[[#This Row],[Valor Total]]-tb_vendas[[#This Row],[Custo Total]]</f>
        <v>287.73675906365548</v>
      </c>
      <c r="R5352" s="2">
        <v>10</v>
      </c>
      <c r="S5352" s="3">
        <v>8</v>
      </c>
      <c r="T5352" t="s">
        <v>79</v>
      </c>
      <c r="U5352" t="s">
        <v>83</v>
      </c>
    </row>
    <row r="5353" spans="1:21" x14ac:dyDescent="0.3">
      <c r="A5353" s="3" t="s">
        <v>5437</v>
      </c>
      <c r="B5353" s="1">
        <v>45608</v>
      </c>
      <c r="C5353" s="7" t="str">
        <f>TEXT(tb_vendas[[#This Row],[Data do Pedido]],"aaaa-mm")</f>
        <v>2024-11</v>
      </c>
      <c r="D5353" s="1" t="s">
        <v>6592</v>
      </c>
      <c r="E5353" t="s">
        <v>22</v>
      </c>
      <c r="F5353" t="s">
        <v>25</v>
      </c>
      <c r="G5353" t="s">
        <v>40</v>
      </c>
      <c r="H5353" t="s">
        <v>46</v>
      </c>
      <c r="I5353" t="s">
        <v>48</v>
      </c>
      <c r="J5353" t="s">
        <v>64</v>
      </c>
      <c r="K5353" t="s">
        <v>71</v>
      </c>
      <c r="L5353">
        <v>93</v>
      </c>
      <c r="M5353" s="5">
        <v>15.67</v>
      </c>
      <c r="N5353" s="5">
        <f t="shared" si="83"/>
        <v>1457.31</v>
      </c>
      <c r="O5353" s="5">
        <v>5.2556104174640073</v>
      </c>
      <c r="P5353" s="5">
        <f>tb_vendas[[#This Row],[Quantidade]]*tb_vendas[[#This Row],[Custo Unitário]]</f>
        <v>488.77176882415267</v>
      </c>
      <c r="Q5353" s="5">
        <f>tb_vendas[[#This Row],[Valor Total]]-tb_vendas[[#This Row],[Custo Total]]</f>
        <v>968.53823117584727</v>
      </c>
      <c r="R5353" s="2">
        <v>7</v>
      </c>
      <c r="S5353" s="3">
        <v>2</v>
      </c>
      <c r="T5353" t="s">
        <v>79</v>
      </c>
      <c r="U5353" t="s">
        <v>82</v>
      </c>
    </row>
    <row r="5354" spans="1:21" x14ac:dyDescent="0.3">
      <c r="A5354" s="3" t="s">
        <v>5438</v>
      </c>
      <c r="B5354" s="1">
        <v>45608</v>
      </c>
      <c r="C5354" s="7" t="str">
        <f>TEXT(tb_vendas[[#This Row],[Data do Pedido]],"aaaa-mm")</f>
        <v>2024-11</v>
      </c>
      <c r="D5354" s="1" t="s">
        <v>6591</v>
      </c>
      <c r="E5354" t="s">
        <v>18</v>
      </c>
      <c r="F5354" t="s">
        <v>35</v>
      </c>
      <c r="G5354" t="s">
        <v>44</v>
      </c>
      <c r="H5354" t="s">
        <v>46</v>
      </c>
      <c r="I5354" t="s">
        <v>58</v>
      </c>
      <c r="J5354" t="s">
        <v>64</v>
      </c>
      <c r="K5354" t="s">
        <v>72</v>
      </c>
      <c r="L5354">
        <v>85</v>
      </c>
      <c r="M5354" s="5">
        <v>38.28</v>
      </c>
      <c r="N5354" s="5">
        <f t="shared" si="83"/>
        <v>3253.8</v>
      </c>
      <c r="O5354" s="5">
        <v>12.613989225878193</v>
      </c>
      <c r="P5354" s="5">
        <f>tb_vendas[[#This Row],[Quantidade]]*tb_vendas[[#This Row],[Custo Unitário]]</f>
        <v>1072.1890841996465</v>
      </c>
      <c r="Q5354" s="5">
        <f>tb_vendas[[#This Row],[Valor Total]]-tb_vendas[[#This Row],[Custo Total]]</f>
        <v>2181.6109158003537</v>
      </c>
      <c r="R5354" s="2">
        <v>1</v>
      </c>
      <c r="S5354" s="3">
        <v>10</v>
      </c>
      <c r="T5354" t="s">
        <v>81</v>
      </c>
      <c r="U5354" t="s">
        <v>84</v>
      </c>
    </row>
    <row r="5355" spans="1:21" x14ac:dyDescent="0.3">
      <c r="A5355" s="3" t="s">
        <v>5439</v>
      </c>
      <c r="B5355" s="1">
        <v>45608</v>
      </c>
      <c r="C5355" s="7" t="str">
        <f>TEXT(tb_vendas[[#This Row],[Data do Pedido]],"aaaa-mm")</f>
        <v>2024-11</v>
      </c>
      <c r="D5355" s="1" t="s">
        <v>6589</v>
      </c>
      <c r="E5355" t="s">
        <v>16</v>
      </c>
      <c r="F5355" t="s">
        <v>30</v>
      </c>
      <c r="G5355" t="s">
        <v>44</v>
      </c>
      <c r="H5355" t="s">
        <v>46</v>
      </c>
      <c r="I5355" t="s">
        <v>49</v>
      </c>
      <c r="J5355" t="s">
        <v>65</v>
      </c>
      <c r="K5355" t="s">
        <v>73</v>
      </c>
      <c r="L5355">
        <v>82</v>
      </c>
      <c r="M5355" s="5">
        <v>96.79</v>
      </c>
      <c r="N5355" s="5">
        <f t="shared" si="83"/>
        <v>7936.7800000000007</v>
      </c>
      <c r="O5355" s="5">
        <v>37.097923099277722</v>
      </c>
      <c r="P5355" s="5">
        <f>tb_vendas[[#This Row],[Quantidade]]*tb_vendas[[#This Row],[Custo Unitário]]</f>
        <v>3042.0296941407732</v>
      </c>
      <c r="Q5355" s="5">
        <f>tb_vendas[[#This Row],[Valor Total]]-tb_vendas[[#This Row],[Custo Total]]</f>
        <v>4894.7503058592274</v>
      </c>
      <c r="R5355" s="2">
        <v>1</v>
      </c>
      <c r="S5355" s="3">
        <v>0</v>
      </c>
      <c r="T5355" t="s">
        <v>81</v>
      </c>
      <c r="U5355" t="s">
        <v>82</v>
      </c>
    </row>
    <row r="5356" spans="1:21" x14ac:dyDescent="0.3">
      <c r="A5356" s="3" t="s">
        <v>5440</v>
      </c>
      <c r="B5356" s="1">
        <v>45608</v>
      </c>
      <c r="C5356" s="7" t="str">
        <f>TEXT(tb_vendas[[#This Row],[Data do Pedido]],"aaaa-mm")</f>
        <v>2024-11</v>
      </c>
      <c r="D5356" s="1" t="s">
        <v>6590</v>
      </c>
      <c r="E5356" t="s">
        <v>21</v>
      </c>
      <c r="F5356" t="s">
        <v>36</v>
      </c>
      <c r="G5356" t="s">
        <v>39</v>
      </c>
      <c r="H5356" t="s">
        <v>45</v>
      </c>
      <c r="I5356" t="s">
        <v>59</v>
      </c>
      <c r="J5356" t="s">
        <v>70</v>
      </c>
      <c r="K5356" t="s">
        <v>77</v>
      </c>
      <c r="L5356">
        <v>7</v>
      </c>
      <c r="M5356" s="5">
        <v>41.58</v>
      </c>
      <c r="N5356" s="5">
        <f t="shared" si="83"/>
        <v>291.06</v>
      </c>
      <c r="O5356" s="5">
        <v>22.636475146382757</v>
      </c>
      <c r="P5356" s="5">
        <f>tb_vendas[[#This Row],[Quantidade]]*tb_vendas[[#This Row],[Custo Unitário]]</f>
        <v>158.45532602467929</v>
      </c>
      <c r="Q5356" s="5">
        <f>tb_vendas[[#This Row],[Valor Total]]-tb_vendas[[#This Row],[Custo Total]]</f>
        <v>132.60467397532071</v>
      </c>
      <c r="R5356" s="2">
        <v>1</v>
      </c>
      <c r="S5356" s="3">
        <v>2</v>
      </c>
      <c r="T5356" t="s">
        <v>79</v>
      </c>
      <c r="U5356" t="s">
        <v>84</v>
      </c>
    </row>
    <row r="5357" spans="1:21" x14ac:dyDescent="0.3">
      <c r="A5357" s="3" t="s">
        <v>5441</v>
      </c>
      <c r="B5357" s="1">
        <v>45608</v>
      </c>
      <c r="C5357" s="7" t="str">
        <f>TEXT(tb_vendas[[#This Row],[Data do Pedido]],"aaaa-mm")</f>
        <v>2024-11</v>
      </c>
      <c r="D5357" s="1" t="s">
        <v>6593</v>
      </c>
      <c r="E5357" t="s">
        <v>19</v>
      </c>
      <c r="F5357" t="s">
        <v>37</v>
      </c>
      <c r="G5357" t="s">
        <v>41</v>
      </c>
      <c r="H5357" t="s">
        <v>45</v>
      </c>
      <c r="I5357" t="s">
        <v>59</v>
      </c>
      <c r="J5357" t="s">
        <v>70</v>
      </c>
      <c r="K5357" t="s">
        <v>78</v>
      </c>
      <c r="L5357">
        <v>92</v>
      </c>
      <c r="M5357" s="5">
        <v>94.03</v>
      </c>
      <c r="N5357" s="5">
        <f t="shared" si="83"/>
        <v>8650.76</v>
      </c>
      <c r="O5357" s="5">
        <v>39.319928257993688</v>
      </c>
      <c r="P5357" s="5">
        <f>tb_vendas[[#This Row],[Quantidade]]*tb_vendas[[#This Row],[Custo Unitário]]</f>
        <v>3617.4333997354192</v>
      </c>
      <c r="Q5357" s="5">
        <f>tb_vendas[[#This Row],[Valor Total]]-tb_vendas[[#This Row],[Custo Total]]</f>
        <v>5033.3266002645814</v>
      </c>
      <c r="R5357" s="2">
        <v>8</v>
      </c>
      <c r="S5357" s="3">
        <v>4</v>
      </c>
      <c r="T5357" t="s">
        <v>81</v>
      </c>
      <c r="U5357" t="s">
        <v>82</v>
      </c>
    </row>
    <row r="5358" spans="1:21" x14ac:dyDescent="0.3">
      <c r="A5358" s="3" t="s">
        <v>5442</v>
      </c>
      <c r="B5358" s="1">
        <v>45608</v>
      </c>
      <c r="C5358" s="7" t="str">
        <f>TEXT(tb_vendas[[#This Row],[Data do Pedido]],"aaaa-mm")</f>
        <v>2024-11</v>
      </c>
      <c r="D5358" s="1" t="s">
        <v>6593</v>
      </c>
      <c r="E5358" t="s">
        <v>23</v>
      </c>
      <c r="F5358" t="s">
        <v>29</v>
      </c>
      <c r="G5358" t="s">
        <v>43</v>
      </c>
      <c r="H5358" t="s">
        <v>45</v>
      </c>
      <c r="I5358" t="s">
        <v>49</v>
      </c>
      <c r="J5358" t="s">
        <v>65</v>
      </c>
      <c r="K5358" t="s">
        <v>72</v>
      </c>
      <c r="L5358">
        <v>10</v>
      </c>
      <c r="M5358" s="5">
        <v>10.49</v>
      </c>
      <c r="N5358" s="5">
        <f t="shared" si="83"/>
        <v>104.9</v>
      </c>
      <c r="O5358" s="5">
        <v>5.4271854575703093</v>
      </c>
      <c r="P5358" s="5">
        <f>tb_vendas[[#This Row],[Quantidade]]*tb_vendas[[#This Row],[Custo Unitário]]</f>
        <v>54.271854575703095</v>
      </c>
      <c r="Q5358" s="5">
        <f>tb_vendas[[#This Row],[Valor Total]]-tb_vendas[[#This Row],[Custo Total]]</f>
        <v>50.62814542429691</v>
      </c>
      <c r="R5358" s="2">
        <v>9</v>
      </c>
      <c r="S5358" s="3">
        <v>1</v>
      </c>
      <c r="T5358" t="s">
        <v>81</v>
      </c>
      <c r="U5358" t="s">
        <v>83</v>
      </c>
    </row>
    <row r="5359" spans="1:21" x14ac:dyDescent="0.3">
      <c r="A5359" s="3" t="s">
        <v>5443</v>
      </c>
      <c r="B5359" s="1">
        <v>45608</v>
      </c>
      <c r="C5359" s="7" t="str">
        <f>TEXT(tb_vendas[[#This Row],[Data do Pedido]],"aaaa-mm")</f>
        <v>2024-11</v>
      </c>
      <c r="D5359" s="1" t="s">
        <v>6592</v>
      </c>
      <c r="E5359" t="s">
        <v>22</v>
      </c>
      <c r="F5359" t="s">
        <v>26</v>
      </c>
      <c r="G5359" t="s">
        <v>41</v>
      </c>
      <c r="H5359" t="s">
        <v>45</v>
      </c>
      <c r="I5359" t="s">
        <v>47</v>
      </c>
      <c r="J5359" t="s">
        <v>63</v>
      </c>
      <c r="K5359" t="s">
        <v>72</v>
      </c>
      <c r="L5359">
        <v>89</v>
      </c>
      <c r="M5359" s="5">
        <v>89.74</v>
      </c>
      <c r="N5359" s="5">
        <f t="shared" si="83"/>
        <v>7986.86</v>
      </c>
      <c r="O5359" s="5">
        <v>23.721495313594403</v>
      </c>
      <c r="P5359" s="5">
        <f>tb_vendas[[#This Row],[Quantidade]]*tb_vendas[[#This Row],[Custo Unitário]]</f>
        <v>2111.2130829099019</v>
      </c>
      <c r="Q5359" s="5">
        <f>tb_vendas[[#This Row],[Valor Total]]-tb_vendas[[#This Row],[Custo Total]]</f>
        <v>5875.6469170900982</v>
      </c>
      <c r="R5359" s="2">
        <v>4</v>
      </c>
      <c r="S5359" s="3">
        <v>5</v>
      </c>
      <c r="T5359" t="s">
        <v>81</v>
      </c>
      <c r="U5359" t="s">
        <v>82</v>
      </c>
    </row>
    <row r="5360" spans="1:21" x14ac:dyDescent="0.3">
      <c r="A5360" s="3" t="s">
        <v>5444</v>
      </c>
      <c r="B5360" s="1">
        <v>45608</v>
      </c>
      <c r="C5360" s="7" t="str">
        <f>TEXT(tb_vendas[[#This Row],[Data do Pedido]],"aaaa-mm")</f>
        <v>2024-11</v>
      </c>
      <c r="D5360" s="1" t="s">
        <v>6588</v>
      </c>
      <c r="E5360" t="s">
        <v>23</v>
      </c>
      <c r="F5360" t="s">
        <v>38</v>
      </c>
      <c r="G5360" t="s">
        <v>39</v>
      </c>
      <c r="H5360" t="s">
        <v>45</v>
      </c>
      <c r="I5360" t="s">
        <v>59</v>
      </c>
      <c r="J5360" t="s">
        <v>70</v>
      </c>
      <c r="K5360" t="s">
        <v>76</v>
      </c>
      <c r="L5360">
        <v>83</v>
      </c>
      <c r="M5360" s="5">
        <v>59.36</v>
      </c>
      <c r="N5360" s="5">
        <f t="shared" si="83"/>
        <v>4926.88</v>
      </c>
      <c r="O5360" s="5">
        <v>43.26607807390635</v>
      </c>
      <c r="P5360" s="5">
        <f>tb_vendas[[#This Row],[Quantidade]]*tb_vendas[[#This Row],[Custo Unitário]]</f>
        <v>3591.0844801342269</v>
      </c>
      <c r="Q5360" s="5">
        <f>tb_vendas[[#This Row],[Valor Total]]-tb_vendas[[#This Row],[Custo Total]]</f>
        <v>1335.7955198657733</v>
      </c>
      <c r="R5360" s="2">
        <v>7</v>
      </c>
      <c r="S5360" s="3">
        <v>0</v>
      </c>
      <c r="T5360" t="s">
        <v>81</v>
      </c>
      <c r="U5360" t="s">
        <v>82</v>
      </c>
    </row>
    <row r="5361" spans="1:21" x14ac:dyDescent="0.3">
      <c r="A5361" s="3" t="s">
        <v>5445</v>
      </c>
      <c r="B5361" s="1">
        <v>45609</v>
      </c>
      <c r="C5361" s="7" t="str">
        <f>TEXT(tb_vendas[[#This Row],[Data do Pedido]],"aaaa-mm")</f>
        <v>2024-11</v>
      </c>
      <c r="D5361" s="1" t="s">
        <v>6591</v>
      </c>
      <c r="E5361" t="s">
        <v>17</v>
      </c>
      <c r="F5361" t="s">
        <v>25</v>
      </c>
      <c r="G5361" t="s">
        <v>40</v>
      </c>
      <c r="H5361" t="s">
        <v>46</v>
      </c>
      <c r="I5361" t="s">
        <v>57</v>
      </c>
      <c r="J5361" t="s">
        <v>66</v>
      </c>
      <c r="K5361" t="s">
        <v>71</v>
      </c>
      <c r="L5361">
        <v>73</v>
      </c>
      <c r="M5361" s="5">
        <v>36.71</v>
      </c>
      <c r="N5361" s="5">
        <f t="shared" si="83"/>
        <v>2679.83</v>
      </c>
      <c r="O5361" s="5">
        <v>9.3796641702794457</v>
      </c>
      <c r="P5361" s="5">
        <f>tb_vendas[[#This Row],[Quantidade]]*tb_vendas[[#This Row],[Custo Unitário]]</f>
        <v>684.71548443039956</v>
      </c>
      <c r="Q5361" s="5">
        <f>tb_vendas[[#This Row],[Valor Total]]-tb_vendas[[#This Row],[Custo Total]]</f>
        <v>1995.1145155696004</v>
      </c>
      <c r="R5361" s="2">
        <v>10</v>
      </c>
      <c r="S5361" s="3">
        <v>10</v>
      </c>
      <c r="T5361" t="s">
        <v>80</v>
      </c>
      <c r="U5361" t="s">
        <v>82</v>
      </c>
    </row>
    <row r="5362" spans="1:21" x14ac:dyDescent="0.3">
      <c r="A5362" s="3" t="s">
        <v>5446</v>
      </c>
      <c r="B5362" s="1">
        <v>45609</v>
      </c>
      <c r="C5362" s="7" t="str">
        <f>TEXT(tb_vendas[[#This Row],[Data do Pedido]],"aaaa-mm")</f>
        <v>2024-11</v>
      </c>
      <c r="D5362" s="1" t="s">
        <v>6591</v>
      </c>
      <c r="E5362" t="s">
        <v>17</v>
      </c>
      <c r="F5362" t="s">
        <v>27</v>
      </c>
      <c r="G5362" t="s">
        <v>42</v>
      </c>
      <c r="H5362" t="s">
        <v>46</v>
      </c>
      <c r="I5362" t="s">
        <v>54</v>
      </c>
      <c r="J5362" t="s">
        <v>68</v>
      </c>
      <c r="K5362" t="s">
        <v>72</v>
      </c>
      <c r="L5362">
        <v>79</v>
      </c>
      <c r="M5362" s="5">
        <v>47.23</v>
      </c>
      <c r="N5362" s="5">
        <f t="shared" si="83"/>
        <v>3731.1699999999996</v>
      </c>
      <c r="O5362" s="5">
        <v>17.548862153407534</v>
      </c>
      <c r="P5362" s="5">
        <f>tb_vendas[[#This Row],[Quantidade]]*tb_vendas[[#This Row],[Custo Unitário]]</f>
        <v>1386.360110119195</v>
      </c>
      <c r="Q5362" s="5">
        <f>tb_vendas[[#This Row],[Valor Total]]-tb_vendas[[#This Row],[Custo Total]]</f>
        <v>2344.8098898808048</v>
      </c>
      <c r="R5362" s="2">
        <v>5</v>
      </c>
      <c r="S5362" s="3">
        <v>5</v>
      </c>
      <c r="T5362" t="s">
        <v>79</v>
      </c>
      <c r="U5362" t="s">
        <v>83</v>
      </c>
    </row>
    <row r="5363" spans="1:21" x14ac:dyDescent="0.3">
      <c r="A5363" s="3" t="s">
        <v>5447</v>
      </c>
      <c r="B5363" s="1">
        <v>45610</v>
      </c>
      <c r="C5363" s="7" t="str">
        <f>TEXT(tb_vendas[[#This Row],[Data do Pedido]],"aaaa-mm")</f>
        <v>2024-11</v>
      </c>
      <c r="D5363" s="1" t="s">
        <v>6591</v>
      </c>
      <c r="E5363" t="s">
        <v>21</v>
      </c>
      <c r="F5363" t="s">
        <v>27</v>
      </c>
      <c r="G5363" t="s">
        <v>42</v>
      </c>
      <c r="H5363" t="s">
        <v>46</v>
      </c>
      <c r="I5363" t="s">
        <v>59</v>
      </c>
      <c r="J5363" t="s">
        <v>70</v>
      </c>
      <c r="K5363" t="s">
        <v>73</v>
      </c>
      <c r="L5363">
        <v>77</v>
      </c>
      <c r="M5363" s="5">
        <v>99.6</v>
      </c>
      <c r="N5363" s="5">
        <f t="shared" si="83"/>
        <v>7669.2</v>
      </c>
      <c r="O5363" s="5">
        <v>44.080844189792408</v>
      </c>
      <c r="P5363" s="5">
        <f>tb_vendas[[#This Row],[Quantidade]]*tb_vendas[[#This Row],[Custo Unitário]]</f>
        <v>3394.2250026140155</v>
      </c>
      <c r="Q5363" s="5">
        <f>tb_vendas[[#This Row],[Valor Total]]-tb_vendas[[#This Row],[Custo Total]]</f>
        <v>4274.9749973859844</v>
      </c>
      <c r="R5363" s="2">
        <v>10</v>
      </c>
      <c r="S5363" s="3">
        <v>1</v>
      </c>
      <c r="T5363" t="s">
        <v>81</v>
      </c>
      <c r="U5363" t="s">
        <v>85</v>
      </c>
    </row>
    <row r="5364" spans="1:21" x14ac:dyDescent="0.3">
      <c r="A5364" s="3" t="s">
        <v>5448</v>
      </c>
      <c r="B5364" s="1">
        <v>45610</v>
      </c>
      <c r="C5364" s="7" t="str">
        <f>TEXT(tb_vendas[[#This Row],[Data do Pedido]],"aaaa-mm")</f>
        <v>2024-11</v>
      </c>
      <c r="D5364" s="1" t="s">
        <v>6592</v>
      </c>
      <c r="E5364" t="s">
        <v>19</v>
      </c>
      <c r="F5364" t="s">
        <v>37</v>
      </c>
      <c r="G5364" t="s">
        <v>41</v>
      </c>
      <c r="H5364" t="s">
        <v>45</v>
      </c>
      <c r="I5364" t="s">
        <v>59</v>
      </c>
      <c r="J5364" t="s">
        <v>70</v>
      </c>
      <c r="K5364" t="s">
        <v>73</v>
      </c>
      <c r="L5364">
        <v>95</v>
      </c>
      <c r="M5364" s="5">
        <v>13.18</v>
      </c>
      <c r="N5364" s="5">
        <f t="shared" si="83"/>
        <v>1252.0999999999999</v>
      </c>
      <c r="O5364" s="5">
        <v>3.3483944480321988</v>
      </c>
      <c r="P5364" s="5">
        <f>tb_vendas[[#This Row],[Quantidade]]*tb_vendas[[#This Row],[Custo Unitário]]</f>
        <v>318.09747256305889</v>
      </c>
      <c r="Q5364" s="5">
        <f>tb_vendas[[#This Row],[Valor Total]]-tb_vendas[[#This Row],[Custo Total]]</f>
        <v>934.00252743694102</v>
      </c>
      <c r="R5364" s="2">
        <v>6</v>
      </c>
      <c r="S5364" s="3">
        <v>4</v>
      </c>
      <c r="T5364" t="s">
        <v>81</v>
      </c>
      <c r="U5364" t="s">
        <v>83</v>
      </c>
    </row>
    <row r="5365" spans="1:21" x14ac:dyDescent="0.3">
      <c r="A5365" s="3" t="s">
        <v>5449</v>
      </c>
      <c r="B5365" s="1">
        <v>45611</v>
      </c>
      <c r="C5365" s="7" t="str">
        <f>TEXT(tb_vendas[[#This Row],[Data do Pedido]],"aaaa-mm")</f>
        <v>2024-11</v>
      </c>
      <c r="D5365" s="1" t="s">
        <v>6592</v>
      </c>
      <c r="E5365" t="s">
        <v>18</v>
      </c>
      <c r="F5365" t="s">
        <v>33</v>
      </c>
      <c r="G5365" t="s">
        <v>42</v>
      </c>
      <c r="H5365" t="s">
        <v>46</v>
      </c>
      <c r="I5365" t="s">
        <v>59</v>
      </c>
      <c r="J5365" t="s">
        <v>70</v>
      </c>
      <c r="K5365" t="s">
        <v>74</v>
      </c>
      <c r="L5365">
        <v>18</v>
      </c>
      <c r="M5365" s="5">
        <v>70.06</v>
      </c>
      <c r="N5365" s="5">
        <f t="shared" si="83"/>
        <v>1261.08</v>
      </c>
      <c r="O5365" s="5">
        <v>28.273142967472065</v>
      </c>
      <c r="P5365" s="5">
        <f>tb_vendas[[#This Row],[Quantidade]]*tb_vendas[[#This Row],[Custo Unitário]]</f>
        <v>508.91657341449718</v>
      </c>
      <c r="Q5365" s="5">
        <f>tb_vendas[[#This Row],[Valor Total]]-tb_vendas[[#This Row],[Custo Total]]</f>
        <v>752.16342658550275</v>
      </c>
      <c r="R5365" s="2">
        <v>5</v>
      </c>
      <c r="S5365" s="3">
        <v>10</v>
      </c>
      <c r="T5365" t="s">
        <v>79</v>
      </c>
      <c r="U5365" t="s">
        <v>82</v>
      </c>
    </row>
    <row r="5366" spans="1:21" x14ac:dyDescent="0.3">
      <c r="A5366" s="3" t="s">
        <v>5450</v>
      </c>
      <c r="B5366" s="1">
        <v>45611</v>
      </c>
      <c r="C5366" s="7" t="str">
        <f>TEXT(tb_vendas[[#This Row],[Data do Pedido]],"aaaa-mm")</f>
        <v>2024-11</v>
      </c>
      <c r="D5366" s="1" t="s">
        <v>6589</v>
      </c>
      <c r="E5366" t="s">
        <v>21</v>
      </c>
      <c r="F5366" t="s">
        <v>37</v>
      </c>
      <c r="G5366" t="s">
        <v>41</v>
      </c>
      <c r="H5366" t="s">
        <v>45</v>
      </c>
      <c r="I5366" t="s">
        <v>51</v>
      </c>
      <c r="J5366" t="s">
        <v>65</v>
      </c>
      <c r="K5366" t="s">
        <v>75</v>
      </c>
      <c r="L5366">
        <v>65</v>
      </c>
      <c r="M5366" s="5">
        <v>51.14</v>
      </c>
      <c r="N5366" s="5">
        <f t="shared" si="83"/>
        <v>3324.1</v>
      </c>
      <c r="O5366" s="5">
        <v>15.266831357003928</v>
      </c>
      <c r="P5366" s="5">
        <f>tb_vendas[[#This Row],[Quantidade]]*tb_vendas[[#This Row],[Custo Unitário]]</f>
        <v>992.3440382052554</v>
      </c>
      <c r="Q5366" s="5">
        <f>tb_vendas[[#This Row],[Valor Total]]-tb_vendas[[#This Row],[Custo Total]]</f>
        <v>2331.7559617947445</v>
      </c>
      <c r="R5366" s="2">
        <v>4</v>
      </c>
      <c r="S5366" s="3">
        <v>1</v>
      </c>
      <c r="T5366" t="s">
        <v>80</v>
      </c>
      <c r="U5366" t="s">
        <v>85</v>
      </c>
    </row>
    <row r="5367" spans="1:21" x14ac:dyDescent="0.3">
      <c r="A5367" s="3" t="s">
        <v>5451</v>
      </c>
      <c r="B5367" s="1">
        <v>45611</v>
      </c>
      <c r="C5367" s="7" t="str">
        <f>TEXT(tb_vendas[[#This Row],[Data do Pedido]],"aaaa-mm")</f>
        <v>2024-11</v>
      </c>
      <c r="D5367" s="1" t="s">
        <v>6588</v>
      </c>
      <c r="E5367" t="s">
        <v>19</v>
      </c>
      <c r="F5367" t="s">
        <v>37</v>
      </c>
      <c r="G5367" t="s">
        <v>41</v>
      </c>
      <c r="H5367" t="s">
        <v>45</v>
      </c>
      <c r="I5367" t="s">
        <v>54</v>
      </c>
      <c r="J5367" t="s">
        <v>68</v>
      </c>
      <c r="K5367" t="s">
        <v>73</v>
      </c>
      <c r="L5367">
        <v>70</v>
      </c>
      <c r="M5367" s="5">
        <v>43.22</v>
      </c>
      <c r="N5367" s="5">
        <f t="shared" si="83"/>
        <v>3025.4</v>
      </c>
      <c r="O5367" s="5">
        <v>13.086706300078804</v>
      </c>
      <c r="P5367" s="5">
        <f>tb_vendas[[#This Row],[Quantidade]]*tb_vendas[[#This Row],[Custo Unitário]]</f>
        <v>916.0694410055163</v>
      </c>
      <c r="Q5367" s="5">
        <f>tb_vendas[[#This Row],[Valor Total]]-tb_vendas[[#This Row],[Custo Total]]</f>
        <v>2109.3305589944839</v>
      </c>
      <c r="R5367" s="2">
        <v>6</v>
      </c>
      <c r="S5367" s="3">
        <v>7</v>
      </c>
      <c r="T5367" t="s">
        <v>81</v>
      </c>
      <c r="U5367" t="s">
        <v>85</v>
      </c>
    </row>
    <row r="5368" spans="1:21" x14ac:dyDescent="0.3">
      <c r="A5368" s="3" t="s">
        <v>5452</v>
      </c>
      <c r="B5368" s="1">
        <v>45611</v>
      </c>
      <c r="C5368" s="7" t="str">
        <f>TEXT(tb_vendas[[#This Row],[Data do Pedido]],"aaaa-mm")</f>
        <v>2024-11</v>
      </c>
      <c r="D5368" s="1" t="s">
        <v>6593</v>
      </c>
      <c r="E5368" t="s">
        <v>22</v>
      </c>
      <c r="F5368" t="s">
        <v>37</v>
      </c>
      <c r="G5368" t="s">
        <v>41</v>
      </c>
      <c r="H5368" t="s">
        <v>45</v>
      </c>
      <c r="I5368" t="s">
        <v>54</v>
      </c>
      <c r="J5368" t="s">
        <v>68</v>
      </c>
      <c r="K5368" t="s">
        <v>76</v>
      </c>
      <c r="L5368">
        <v>78</v>
      </c>
      <c r="M5368" s="5">
        <v>15.2</v>
      </c>
      <c r="N5368" s="5">
        <f t="shared" si="83"/>
        <v>1185.5999999999999</v>
      </c>
      <c r="O5368" s="5">
        <v>6.6135466952101645</v>
      </c>
      <c r="P5368" s="5">
        <f>tb_vendas[[#This Row],[Quantidade]]*tb_vendas[[#This Row],[Custo Unitário]]</f>
        <v>515.85664222639286</v>
      </c>
      <c r="Q5368" s="5">
        <f>tb_vendas[[#This Row],[Valor Total]]-tb_vendas[[#This Row],[Custo Total]]</f>
        <v>669.74335777360704</v>
      </c>
      <c r="R5368" s="2">
        <v>7</v>
      </c>
      <c r="S5368" s="3">
        <v>8</v>
      </c>
      <c r="T5368" t="s">
        <v>79</v>
      </c>
      <c r="U5368" t="s">
        <v>85</v>
      </c>
    </row>
    <row r="5369" spans="1:21" x14ac:dyDescent="0.3">
      <c r="A5369" s="3" t="s">
        <v>5453</v>
      </c>
      <c r="B5369" s="1">
        <v>45611</v>
      </c>
      <c r="C5369" s="7" t="str">
        <f>TEXT(tb_vendas[[#This Row],[Data do Pedido]],"aaaa-mm")</f>
        <v>2024-11</v>
      </c>
      <c r="D5369" s="1" t="s">
        <v>6591</v>
      </c>
      <c r="E5369" t="s">
        <v>18</v>
      </c>
      <c r="F5369" t="s">
        <v>35</v>
      </c>
      <c r="G5369" t="s">
        <v>44</v>
      </c>
      <c r="H5369" t="s">
        <v>46</v>
      </c>
      <c r="I5369" t="s">
        <v>52</v>
      </c>
      <c r="J5369" t="s">
        <v>67</v>
      </c>
      <c r="K5369" t="s">
        <v>78</v>
      </c>
      <c r="L5369">
        <v>80</v>
      </c>
      <c r="M5369" s="5">
        <v>39.76</v>
      </c>
      <c r="N5369" s="5">
        <f t="shared" si="83"/>
        <v>3180.7999999999997</v>
      </c>
      <c r="O5369" s="5">
        <v>20.647475437103989</v>
      </c>
      <c r="P5369" s="5">
        <f>tb_vendas[[#This Row],[Quantidade]]*tb_vendas[[#This Row],[Custo Unitário]]</f>
        <v>1651.7980349683191</v>
      </c>
      <c r="Q5369" s="5">
        <f>tb_vendas[[#This Row],[Valor Total]]-tb_vendas[[#This Row],[Custo Total]]</f>
        <v>1529.0019650316806</v>
      </c>
      <c r="R5369" s="2">
        <v>8</v>
      </c>
      <c r="S5369" s="3">
        <v>8</v>
      </c>
      <c r="T5369" t="s">
        <v>81</v>
      </c>
      <c r="U5369" t="s">
        <v>85</v>
      </c>
    </row>
    <row r="5370" spans="1:21" x14ac:dyDescent="0.3">
      <c r="A5370" s="3" t="s">
        <v>5454</v>
      </c>
      <c r="B5370" s="1">
        <v>45611</v>
      </c>
      <c r="C5370" s="7" t="str">
        <f>TEXT(tb_vendas[[#This Row],[Data do Pedido]],"aaaa-mm")</f>
        <v>2024-11</v>
      </c>
      <c r="D5370" s="1" t="s">
        <v>6590</v>
      </c>
      <c r="E5370" t="s">
        <v>23</v>
      </c>
      <c r="F5370" t="s">
        <v>34</v>
      </c>
      <c r="G5370" t="s">
        <v>40</v>
      </c>
      <c r="H5370" t="s">
        <v>46</v>
      </c>
      <c r="I5370" t="s">
        <v>61</v>
      </c>
      <c r="J5370" t="s">
        <v>68</v>
      </c>
      <c r="K5370" t="s">
        <v>73</v>
      </c>
      <c r="L5370">
        <v>41</v>
      </c>
      <c r="M5370" s="5">
        <v>35.6</v>
      </c>
      <c r="N5370" s="5">
        <f t="shared" si="83"/>
        <v>1459.6000000000001</v>
      </c>
      <c r="O5370" s="5">
        <v>17.477530396741521</v>
      </c>
      <c r="P5370" s="5">
        <f>tb_vendas[[#This Row],[Quantidade]]*tb_vendas[[#This Row],[Custo Unitário]]</f>
        <v>716.57874626640239</v>
      </c>
      <c r="Q5370" s="5">
        <f>tb_vendas[[#This Row],[Valor Total]]-tb_vendas[[#This Row],[Custo Total]]</f>
        <v>743.02125373359775</v>
      </c>
      <c r="R5370" s="2">
        <v>4</v>
      </c>
      <c r="S5370" s="3">
        <v>1</v>
      </c>
      <c r="T5370" t="s">
        <v>79</v>
      </c>
      <c r="U5370" t="s">
        <v>82</v>
      </c>
    </row>
    <row r="5371" spans="1:21" x14ac:dyDescent="0.3">
      <c r="A5371" s="3" t="s">
        <v>5455</v>
      </c>
      <c r="B5371" s="1">
        <v>45611</v>
      </c>
      <c r="C5371" s="7" t="str">
        <f>TEXT(tb_vendas[[#This Row],[Data do Pedido]],"aaaa-mm")</f>
        <v>2024-11</v>
      </c>
      <c r="D5371" s="1" t="s">
        <v>6590</v>
      </c>
      <c r="E5371" t="s">
        <v>19</v>
      </c>
      <c r="F5371" t="s">
        <v>38</v>
      </c>
      <c r="G5371" t="s">
        <v>39</v>
      </c>
      <c r="H5371" t="s">
        <v>45</v>
      </c>
      <c r="I5371" t="s">
        <v>49</v>
      </c>
      <c r="J5371" t="s">
        <v>65</v>
      </c>
      <c r="K5371" t="s">
        <v>72</v>
      </c>
      <c r="L5371">
        <v>16</v>
      </c>
      <c r="M5371" s="5">
        <v>13.6</v>
      </c>
      <c r="N5371" s="5">
        <f t="shared" si="83"/>
        <v>217.6</v>
      </c>
      <c r="O5371" s="5">
        <v>8.4707070752013376</v>
      </c>
      <c r="P5371" s="5">
        <f>tb_vendas[[#This Row],[Quantidade]]*tb_vendas[[#This Row],[Custo Unitário]]</f>
        <v>135.5313132032214</v>
      </c>
      <c r="Q5371" s="5">
        <f>tb_vendas[[#This Row],[Valor Total]]-tb_vendas[[#This Row],[Custo Total]]</f>
        <v>82.068686796778593</v>
      </c>
      <c r="R5371" s="2">
        <v>2</v>
      </c>
      <c r="S5371" s="3">
        <v>2</v>
      </c>
      <c r="T5371" t="s">
        <v>79</v>
      </c>
      <c r="U5371" t="s">
        <v>85</v>
      </c>
    </row>
    <row r="5372" spans="1:21" x14ac:dyDescent="0.3">
      <c r="A5372" s="3" t="s">
        <v>5456</v>
      </c>
      <c r="B5372" s="1">
        <v>45611</v>
      </c>
      <c r="C5372" s="7" t="str">
        <f>TEXT(tb_vendas[[#This Row],[Data do Pedido]],"aaaa-mm")</f>
        <v>2024-11</v>
      </c>
      <c r="D5372" s="1" t="s">
        <v>6591</v>
      </c>
      <c r="E5372" t="s">
        <v>19</v>
      </c>
      <c r="F5372" t="s">
        <v>30</v>
      </c>
      <c r="G5372" t="s">
        <v>44</v>
      </c>
      <c r="H5372" t="s">
        <v>46</v>
      </c>
      <c r="I5372" t="s">
        <v>52</v>
      </c>
      <c r="J5372" t="s">
        <v>67</v>
      </c>
      <c r="K5372" t="s">
        <v>72</v>
      </c>
      <c r="L5372">
        <v>68</v>
      </c>
      <c r="M5372" s="5">
        <v>15.68</v>
      </c>
      <c r="N5372" s="5">
        <f t="shared" si="83"/>
        <v>1066.24</v>
      </c>
      <c r="O5372" s="5">
        <v>7.0127810998990956</v>
      </c>
      <c r="P5372" s="5">
        <f>tb_vendas[[#This Row],[Quantidade]]*tb_vendas[[#This Row],[Custo Unitário]]</f>
        <v>476.86911479313852</v>
      </c>
      <c r="Q5372" s="5">
        <f>tb_vendas[[#This Row],[Valor Total]]-tb_vendas[[#This Row],[Custo Total]]</f>
        <v>589.37088520686143</v>
      </c>
      <c r="R5372" s="2">
        <v>6</v>
      </c>
      <c r="S5372" s="3">
        <v>9</v>
      </c>
      <c r="T5372" t="s">
        <v>80</v>
      </c>
      <c r="U5372" t="s">
        <v>82</v>
      </c>
    </row>
    <row r="5373" spans="1:21" x14ac:dyDescent="0.3">
      <c r="A5373" s="3" t="s">
        <v>5457</v>
      </c>
      <c r="B5373" s="1">
        <v>45611</v>
      </c>
      <c r="C5373" s="7" t="str">
        <f>TEXT(tb_vendas[[#This Row],[Data do Pedido]],"aaaa-mm")</f>
        <v>2024-11</v>
      </c>
      <c r="D5373" s="1" t="s">
        <v>6590</v>
      </c>
      <c r="E5373" t="s">
        <v>19</v>
      </c>
      <c r="F5373" t="s">
        <v>26</v>
      </c>
      <c r="G5373" t="s">
        <v>41</v>
      </c>
      <c r="H5373" t="s">
        <v>45</v>
      </c>
      <c r="I5373" t="s">
        <v>52</v>
      </c>
      <c r="J5373" t="s">
        <v>67</v>
      </c>
      <c r="K5373" t="s">
        <v>72</v>
      </c>
      <c r="L5373">
        <v>75</v>
      </c>
      <c r="M5373" s="5">
        <v>50.51</v>
      </c>
      <c r="N5373" s="5">
        <f t="shared" si="83"/>
        <v>3788.25</v>
      </c>
      <c r="O5373" s="5">
        <v>43.675455761544775</v>
      </c>
      <c r="P5373" s="5">
        <f>tb_vendas[[#This Row],[Quantidade]]*tb_vendas[[#This Row],[Custo Unitário]]</f>
        <v>3275.6591821158581</v>
      </c>
      <c r="Q5373" s="5">
        <f>tb_vendas[[#This Row],[Valor Total]]-tb_vendas[[#This Row],[Custo Total]]</f>
        <v>512.59081788414187</v>
      </c>
      <c r="R5373" s="2">
        <v>5</v>
      </c>
      <c r="S5373" s="3">
        <v>4</v>
      </c>
      <c r="T5373" t="s">
        <v>81</v>
      </c>
      <c r="U5373" t="s">
        <v>82</v>
      </c>
    </row>
    <row r="5374" spans="1:21" x14ac:dyDescent="0.3">
      <c r="A5374" s="3" t="s">
        <v>5458</v>
      </c>
      <c r="B5374" s="1">
        <v>45612</v>
      </c>
      <c r="C5374" s="7" t="str">
        <f>TEXT(tb_vendas[[#This Row],[Data do Pedido]],"aaaa-mm")</f>
        <v>2024-11</v>
      </c>
      <c r="D5374" s="1" t="s">
        <v>6589</v>
      </c>
      <c r="E5374" t="s">
        <v>16</v>
      </c>
      <c r="F5374" t="s">
        <v>26</v>
      </c>
      <c r="G5374" t="s">
        <v>41</v>
      </c>
      <c r="H5374" t="s">
        <v>45</v>
      </c>
      <c r="I5374" t="s">
        <v>51</v>
      </c>
      <c r="J5374" t="s">
        <v>65</v>
      </c>
      <c r="K5374" t="s">
        <v>77</v>
      </c>
      <c r="L5374">
        <v>13</v>
      </c>
      <c r="M5374" s="5">
        <v>61.53</v>
      </c>
      <c r="N5374" s="5">
        <f t="shared" si="83"/>
        <v>799.89</v>
      </c>
      <c r="O5374" s="5">
        <v>19.570922774156159</v>
      </c>
      <c r="P5374" s="5">
        <f>tb_vendas[[#This Row],[Quantidade]]*tb_vendas[[#This Row],[Custo Unitário]]</f>
        <v>254.42199606403005</v>
      </c>
      <c r="Q5374" s="5">
        <f>tb_vendas[[#This Row],[Valor Total]]-tb_vendas[[#This Row],[Custo Total]]</f>
        <v>545.46800393596993</v>
      </c>
      <c r="R5374" s="2">
        <v>10</v>
      </c>
      <c r="S5374" s="3">
        <v>5</v>
      </c>
      <c r="T5374" t="s">
        <v>79</v>
      </c>
      <c r="U5374" t="s">
        <v>83</v>
      </c>
    </row>
    <row r="5375" spans="1:21" x14ac:dyDescent="0.3">
      <c r="A5375" s="3" t="s">
        <v>5459</v>
      </c>
      <c r="B5375" s="1">
        <v>45612</v>
      </c>
      <c r="C5375" s="7" t="str">
        <f>TEXT(tb_vendas[[#This Row],[Data do Pedido]],"aaaa-mm")</f>
        <v>2024-11</v>
      </c>
      <c r="D5375" s="1" t="s">
        <v>6592</v>
      </c>
      <c r="E5375" t="s">
        <v>19</v>
      </c>
      <c r="F5375" t="s">
        <v>25</v>
      </c>
      <c r="G5375" t="s">
        <v>40</v>
      </c>
      <c r="H5375" t="s">
        <v>46</v>
      </c>
      <c r="I5375" t="s">
        <v>62</v>
      </c>
      <c r="J5375" t="s">
        <v>70</v>
      </c>
      <c r="K5375" t="s">
        <v>72</v>
      </c>
      <c r="L5375">
        <v>15</v>
      </c>
      <c r="M5375" s="5">
        <v>91.83</v>
      </c>
      <c r="N5375" s="5">
        <f t="shared" si="83"/>
        <v>1377.45</v>
      </c>
      <c r="O5375" s="5">
        <v>31.351440363554818</v>
      </c>
      <c r="P5375" s="5">
        <f>tb_vendas[[#This Row],[Quantidade]]*tb_vendas[[#This Row],[Custo Unitário]]</f>
        <v>470.27160545332225</v>
      </c>
      <c r="Q5375" s="5">
        <f>tb_vendas[[#This Row],[Valor Total]]-tb_vendas[[#This Row],[Custo Total]]</f>
        <v>907.17839454667774</v>
      </c>
      <c r="R5375" s="2">
        <v>10</v>
      </c>
      <c r="S5375" s="3">
        <v>6</v>
      </c>
      <c r="T5375" t="s">
        <v>81</v>
      </c>
      <c r="U5375" t="s">
        <v>82</v>
      </c>
    </row>
    <row r="5376" spans="1:21" x14ac:dyDescent="0.3">
      <c r="A5376" s="3" t="s">
        <v>5460</v>
      </c>
      <c r="B5376" s="1">
        <v>45612</v>
      </c>
      <c r="C5376" s="7" t="str">
        <f>TEXT(tb_vendas[[#This Row],[Data do Pedido]],"aaaa-mm")</f>
        <v>2024-11</v>
      </c>
      <c r="D5376" s="1" t="s">
        <v>6591</v>
      </c>
      <c r="E5376" t="s">
        <v>23</v>
      </c>
      <c r="F5376" t="s">
        <v>24</v>
      </c>
      <c r="G5376" t="s">
        <v>39</v>
      </c>
      <c r="H5376" t="s">
        <v>45</v>
      </c>
      <c r="I5376" t="s">
        <v>57</v>
      </c>
      <c r="J5376" t="s">
        <v>66</v>
      </c>
      <c r="K5376" t="s">
        <v>71</v>
      </c>
      <c r="L5376">
        <v>67</v>
      </c>
      <c r="M5376" s="5">
        <v>43.69</v>
      </c>
      <c r="N5376" s="5">
        <f t="shared" si="83"/>
        <v>2927.23</v>
      </c>
      <c r="O5376" s="5">
        <v>14.502276756045255</v>
      </c>
      <c r="P5376" s="5">
        <f>tb_vendas[[#This Row],[Quantidade]]*tb_vendas[[#This Row],[Custo Unitário]]</f>
        <v>971.65254265503211</v>
      </c>
      <c r="Q5376" s="5">
        <f>tb_vendas[[#This Row],[Valor Total]]-tb_vendas[[#This Row],[Custo Total]]</f>
        <v>1955.577457344968</v>
      </c>
      <c r="R5376" s="2">
        <v>3</v>
      </c>
      <c r="S5376" s="3">
        <v>6</v>
      </c>
      <c r="T5376" t="s">
        <v>80</v>
      </c>
      <c r="U5376" t="s">
        <v>83</v>
      </c>
    </row>
    <row r="5377" spans="1:21" x14ac:dyDescent="0.3">
      <c r="A5377" s="3" t="s">
        <v>5461</v>
      </c>
      <c r="B5377" s="1">
        <v>45612</v>
      </c>
      <c r="C5377" s="7" t="str">
        <f>TEXT(tb_vendas[[#This Row],[Data do Pedido]],"aaaa-mm")</f>
        <v>2024-11</v>
      </c>
      <c r="D5377" s="1" t="s">
        <v>6589</v>
      </c>
      <c r="E5377" t="s">
        <v>22</v>
      </c>
      <c r="F5377" t="s">
        <v>30</v>
      </c>
      <c r="G5377" t="s">
        <v>44</v>
      </c>
      <c r="H5377" t="s">
        <v>46</v>
      </c>
      <c r="I5377" t="s">
        <v>56</v>
      </c>
      <c r="J5377" t="s">
        <v>63</v>
      </c>
      <c r="K5377" t="s">
        <v>72</v>
      </c>
      <c r="L5377">
        <v>86</v>
      </c>
      <c r="M5377" s="5">
        <v>33.630000000000003</v>
      </c>
      <c r="N5377" s="5">
        <f t="shared" si="83"/>
        <v>2892.1800000000003</v>
      </c>
      <c r="O5377" s="5">
        <v>8.878695829608505</v>
      </c>
      <c r="P5377" s="5">
        <f>tb_vendas[[#This Row],[Quantidade]]*tb_vendas[[#This Row],[Custo Unitário]]</f>
        <v>763.56784134633142</v>
      </c>
      <c r="Q5377" s="5">
        <f>tb_vendas[[#This Row],[Valor Total]]-tb_vendas[[#This Row],[Custo Total]]</f>
        <v>2128.6121586536688</v>
      </c>
      <c r="R5377" s="2">
        <v>1</v>
      </c>
      <c r="S5377" s="3">
        <v>1</v>
      </c>
      <c r="T5377" t="s">
        <v>79</v>
      </c>
      <c r="U5377" t="s">
        <v>83</v>
      </c>
    </row>
    <row r="5378" spans="1:21" x14ac:dyDescent="0.3">
      <c r="A5378" s="3" t="s">
        <v>5462</v>
      </c>
      <c r="B5378" s="1">
        <v>45612</v>
      </c>
      <c r="C5378" s="7" t="str">
        <f>TEXT(tb_vendas[[#This Row],[Data do Pedido]],"aaaa-mm")</f>
        <v>2024-11</v>
      </c>
      <c r="D5378" s="1" t="s">
        <v>6588</v>
      </c>
      <c r="E5378" t="s">
        <v>22</v>
      </c>
      <c r="F5378" t="s">
        <v>34</v>
      </c>
      <c r="G5378" t="s">
        <v>40</v>
      </c>
      <c r="H5378" t="s">
        <v>46</v>
      </c>
      <c r="I5378" t="s">
        <v>50</v>
      </c>
      <c r="J5378" t="s">
        <v>66</v>
      </c>
      <c r="K5378" t="s">
        <v>71</v>
      </c>
      <c r="L5378">
        <v>41</v>
      </c>
      <c r="M5378" s="5">
        <v>22.82</v>
      </c>
      <c r="N5378" s="5">
        <f t="shared" si="83"/>
        <v>935.62</v>
      </c>
      <c r="O5378" s="5">
        <v>6.3389170459476762</v>
      </c>
      <c r="P5378" s="5">
        <f>tb_vendas[[#This Row],[Quantidade]]*tb_vendas[[#This Row],[Custo Unitário]]</f>
        <v>259.89559888385475</v>
      </c>
      <c r="Q5378" s="5">
        <f>tb_vendas[[#This Row],[Valor Total]]-tb_vendas[[#This Row],[Custo Total]]</f>
        <v>675.72440111614526</v>
      </c>
      <c r="R5378" s="2">
        <v>4</v>
      </c>
      <c r="S5378" s="3">
        <v>8</v>
      </c>
      <c r="T5378" t="s">
        <v>81</v>
      </c>
      <c r="U5378" t="s">
        <v>85</v>
      </c>
    </row>
    <row r="5379" spans="1:21" x14ac:dyDescent="0.3">
      <c r="A5379" s="3" t="s">
        <v>5463</v>
      </c>
      <c r="B5379" s="1">
        <v>45612</v>
      </c>
      <c r="C5379" s="7" t="str">
        <f>TEXT(tb_vendas[[#This Row],[Data do Pedido]],"aaaa-mm")</f>
        <v>2024-11</v>
      </c>
      <c r="D5379" s="1" t="s">
        <v>6593</v>
      </c>
      <c r="E5379" t="s">
        <v>23</v>
      </c>
      <c r="F5379" t="s">
        <v>30</v>
      </c>
      <c r="G5379" t="s">
        <v>44</v>
      </c>
      <c r="H5379" t="s">
        <v>46</v>
      </c>
      <c r="I5379" t="s">
        <v>50</v>
      </c>
      <c r="J5379" t="s">
        <v>66</v>
      </c>
      <c r="K5379" t="s">
        <v>78</v>
      </c>
      <c r="L5379">
        <v>67</v>
      </c>
      <c r="M5379" s="5">
        <v>60.32</v>
      </c>
      <c r="N5379" s="5">
        <f t="shared" ref="N5379:N5442" si="84">L5379*M5379</f>
        <v>4041.44</v>
      </c>
      <c r="O5379" s="5">
        <v>17.283590124239623</v>
      </c>
      <c r="P5379" s="5">
        <f>tb_vendas[[#This Row],[Quantidade]]*tb_vendas[[#This Row],[Custo Unitário]]</f>
        <v>1158.0005383240548</v>
      </c>
      <c r="Q5379" s="5">
        <f>tb_vendas[[#This Row],[Valor Total]]-tb_vendas[[#This Row],[Custo Total]]</f>
        <v>2883.4394616759455</v>
      </c>
      <c r="R5379" s="2">
        <v>2</v>
      </c>
      <c r="S5379" s="3">
        <v>3</v>
      </c>
      <c r="T5379" t="s">
        <v>81</v>
      </c>
      <c r="U5379" t="s">
        <v>84</v>
      </c>
    </row>
    <row r="5380" spans="1:21" x14ac:dyDescent="0.3">
      <c r="A5380" s="3" t="s">
        <v>5464</v>
      </c>
      <c r="B5380" s="1">
        <v>45612</v>
      </c>
      <c r="C5380" s="7" t="str">
        <f>TEXT(tb_vendas[[#This Row],[Data do Pedido]],"aaaa-mm")</f>
        <v>2024-11</v>
      </c>
      <c r="D5380" s="1" t="s">
        <v>6592</v>
      </c>
      <c r="E5380" t="s">
        <v>23</v>
      </c>
      <c r="F5380" t="s">
        <v>27</v>
      </c>
      <c r="G5380" t="s">
        <v>42</v>
      </c>
      <c r="H5380" t="s">
        <v>46</v>
      </c>
      <c r="I5380" t="s">
        <v>54</v>
      </c>
      <c r="J5380" t="s">
        <v>68</v>
      </c>
      <c r="K5380" t="s">
        <v>72</v>
      </c>
      <c r="L5380">
        <v>11</v>
      </c>
      <c r="M5380" s="5">
        <v>33.11</v>
      </c>
      <c r="N5380" s="5">
        <f t="shared" si="84"/>
        <v>364.21</v>
      </c>
      <c r="O5380" s="5">
        <v>15.847390388987597</v>
      </c>
      <c r="P5380" s="5">
        <f>tb_vendas[[#This Row],[Quantidade]]*tb_vendas[[#This Row],[Custo Unitário]]</f>
        <v>174.32129427886358</v>
      </c>
      <c r="Q5380" s="5">
        <f>tb_vendas[[#This Row],[Valor Total]]-tb_vendas[[#This Row],[Custo Total]]</f>
        <v>189.8887057211364</v>
      </c>
      <c r="R5380" s="2">
        <v>1</v>
      </c>
      <c r="S5380" s="3">
        <v>1</v>
      </c>
      <c r="T5380" t="s">
        <v>81</v>
      </c>
      <c r="U5380" t="s">
        <v>83</v>
      </c>
    </row>
    <row r="5381" spans="1:21" x14ac:dyDescent="0.3">
      <c r="A5381" s="3" t="s">
        <v>5465</v>
      </c>
      <c r="B5381" s="1">
        <v>45612</v>
      </c>
      <c r="C5381" s="7" t="str">
        <f>TEXT(tb_vendas[[#This Row],[Data do Pedido]],"aaaa-mm")</f>
        <v>2024-11</v>
      </c>
      <c r="D5381" s="1" t="s">
        <v>6590</v>
      </c>
      <c r="E5381" t="s">
        <v>20</v>
      </c>
      <c r="F5381" t="s">
        <v>26</v>
      </c>
      <c r="G5381" t="s">
        <v>41</v>
      </c>
      <c r="H5381" t="s">
        <v>45</v>
      </c>
      <c r="I5381" t="s">
        <v>55</v>
      </c>
      <c r="J5381" t="s">
        <v>69</v>
      </c>
      <c r="K5381" t="s">
        <v>71</v>
      </c>
      <c r="L5381">
        <v>2</v>
      </c>
      <c r="M5381" s="5">
        <v>53.4</v>
      </c>
      <c r="N5381" s="5">
        <f t="shared" si="84"/>
        <v>106.8</v>
      </c>
      <c r="O5381" s="5">
        <v>22.450214473628616</v>
      </c>
      <c r="P5381" s="5">
        <f>tb_vendas[[#This Row],[Quantidade]]*tb_vendas[[#This Row],[Custo Unitário]]</f>
        <v>44.900428947257232</v>
      </c>
      <c r="Q5381" s="5">
        <f>tb_vendas[[#This Row],[Valor Total]]-tb_vendas[[#This Row],[Custo Total]]</f>
        <v>61.899571052742765</v>
      </c>
      <c r="R5381" s="2">
        <v>1</v>
      </c>
      <c r="S5381" s="3">
        <v>0</v>
      </c>
      <c r="T5381" t="s">
        <v>79</v>
      </c>
      <c r="U5381" t="s">
        <v>84</v>
      </c>
    </row>
    <row r="5382" spans="1:21" x14ac:dyDescent="0.3">
      <c r="A5382" s="3" t="s">
        <v>5466</v>
      </c>
      <c r="B5382" s="1">
        <v>45613</v>
      </c>
      <c r="C5382" s="7" t="str">
        <f>TEXT(tb_vendas[[#This Row],[Data do Pedido]],"aaaa-mm")</f>
        <v>2024-11</v>
      </c>
      <c r="D5382" s="1" t="s">
        <v>6589</v>
      </c>
      <c r="E5382" t="s">
        <v>19</v>
      </c>
      <c r="F5382" t="s">
        <v>38</v>
      </c>
      <c r="G5382" t="s">
        <v>39</v>
      </c>
      <c r="H5382" t="s">
        <v>45</v>
      </c>
      <c r="I5382" t="s">
        <v>62</v>
      </c>
      <c r="J5382" t="s">
        <v>70</v>
      </c>
      <c r="K5382" t="s">
        <v>77</v>
      </c>
      <c r="L5382">
        <v>48</v>
      </c>
      <c r="M5382" s="5">
        <v>44.69</v>
      </c>
      <c r="N5382" s="5">
        <f t="shared" si="84"/>
        <v>2145.12</v>
      </c>
      <c r="O5382" s="5">
        <v>12.630443966073441</v>
      </c>
      <c r="P5382" s="5">
        <f>tb_vendas[[#This Row],[Quantidade]]*tb_vendas[[#This Row],[Custo Unitário]]</f>
        <v>606.26131037152516</v>
      </c>
      <c r="Q5382" s="5">
        <f>tb_vendas[[#This Row],[Valor Total]]-tb_vendas[[#This Row],[Custo Total]]</f>
        <v>1538.8586896284746</v>
      </c>
      <c r="R5382" s="2">
        <v>6</v>
      </c>
      <c r="S5382" s="3">
        <v>9</v>
      </c>
      <c r="T5382" t="s">
        <v>79</v>
      </c>
      <c r="U5382" t="s">
        <v>84</v>
      </c>
    </row>
    <row r="5383" spans="1:21" x14ac:dyDescent="0.3">
      <c r="A5383" s="3" t="s">
        <v>5467</v>
      </c>
      <c r="B5383" s="1">
        <v>45613</v>
      </c>
      <c r="C5383" s="7" t="str">
        <f>TEXT(tb_vendas[[#This Row],[Data do Pedido]],"aaaa-mm")</f>
        <v>2024-11</v>
      </c>
      <c r="D5383" s="1" t="s">
        <v>6590</v>
      </c>
      <c r="E5383" t="s">
        <v>18</v>
      </c>
      <c r="F5383" t="s">
        <v>31</v>
      </c>
      <c r="G5383" t="s">
        <v>40</v>
      </c>
      <c r="H5383" t="s">
        <v>46</v>
      </c>
      <c r="I5383" t="s">
        <v>47</v>
      </c>
      <c r="J5383" t="s">
        <v>63</v>
      </c>
      <c r="K5383" t="s">
        <v>71</v>
      </c>
      <c r="L5383">
        <v>55</v>
      </c>
      <c r="M5383" s="5">
        <v>9.76</v>
      </c>
      <c r="N5383" s="5">
        <f t="shared" si="84"/>
        <v>536.79999999999995</v>
      </c>
      <c r="O5383" s="5">
        <v>2.7979477477154484</v>
      </c>
      <c r="P5383" s="5">
        <f>tb_vendas[[#This Row],[Quantidade]]*tb_vendas[[#This Row],[Custo Unitário]]</f>
        <v>153.88712612434966</v>
      </c>
      <c r="Q5383" s="5">
        <f>tb_vendas[[#This Row],[Valor Total]]-tb_vendas[[#This Row],[Custo Total]]</f>
        <v>382.91287387565029</v>
      </c>
      <c r="R5383" s="2">
        <v>7</v>
      </c>
      <c r="S5383" s="3">
        <v>1</v>
      </c>
      <c r="T5383" t="s">
        <v>81</v>
      </c>
      <c r="U5383" t="s">
        <v>84</v>
      </c>
    </row>
    <row r="5384" spans="1:21" x14ac:dyDescent="0.3">
      <c r="A5384" s="3" t="s">
        <v>5468</v>
      </c>
      <c r="B5384" s="1">
        <v>45613</v>
      </c>
      <c r="C5384" s="7" t="str">
        <f>TEXT(tb_vendas[[#This Row],[Data do Pedido]],"aaaa-mm")</f>
        <v>2024-11</v>
      </c>
      <c r="D5384" s="1" t="s">
        <v>6590</v>
      </c>
      <c r="E5384" t="s">
        <v>23</v>
      </c>
      <c r="F5384" t="s">
        <v>27</v>
      </c>
      <c r="G5384" t="s">
        <v>42</v>
      </c>
      <c r="H5384" t="s">
        <v>46</v>
      </c>
      <c r="I5384" t="s">
        <v>52</v>
      </c>
      <c r="J5384" t="s">
        <v>67</v>
      </c>
      <c r="K5384" t="s">
        <v>73</v>
      </c>
      <c r="L5384">
        <v>80</v>
      </c>
      <c r="M5384" s="5">
        <v>25.49</v>
      </c>
      <c r="N5384" s="5">
        <f t="shared" si="84"/>
        <v>2039.1999999999998</v>
      </c>
      <c r="O5384" s="5">
        <v>11.980993564864782</v>
      </c>
      <c r="P5384" s="5">
        <f>tb_vendas[[#This Row],[Quantidade]]*tb_vendas[[#This Row],[Custo Unitário]]</f>
        <v>958.47948518918258</v>
      </c>
      <c r="Q5384" s="5">
        <f>tb_vendas[[#This Row],[Valor Total]]-tb_vendas[[#This Row],[Custo Total]]</f>
        <v>1080.7205148108173</v>
      </c>
      <c r="R5384" s="2">
        <v>9</v>
      </c>
      <c r="S5384" s="3">
        <v>0</v>
      </c>
      <c r="T5384" t="s">
        <v>80</v>
      </c>
      <c r="U5384" t="s">
        <v>85</v>
      </c>
    </row>
    <row r="5385" spans="1:21" x14ac:dyDescent="0.3">
      <c r="A5385" s="3" t="s">
        <v>5469</v>
      </c>
      <c r="B5385" s="1">
        <v>45613</v>
      </c>
      <c r="C5385" s="7" t="str">
        <f>TEXT(tb_vendas[[#This Row],[Data do Pedido]],"aaaa-mm")</f>
        <v>2024-11</v>
      </c>
      <c r="D5385" s="1" t="s">
        <v>6592</v>
      </c>
      <c r="E5385" t="s">
        <v>21</v>
      </c>
      <c r="F5385" t="s">
        <v>25</v>
      </c>
      <c r="G5385" t="s">
        <v>40</v>
      </c>
      <c r="H5385" t="s">
        <v>46</v>
      </c>
      <c r="I5385" t="s">
        <v>51</v>
      </c>
      <c r="J5385" t="s">
        <v>65</v>
      </c>
      <c r="K5385" t="s">
        <v>77</v>
      </c>
      <c r="L5385">
        <v>88</v>
      </c>
      <c r="M5385" s="5">
        <v>60.18</v>
      </c>
      <c r="N5385" s="5">
        <f t="shared" si="84"/>
        <v>5295.84</v>
      </c>
      <c r="O5385" s="5">
        <v>35.136871865660261</v>
      </c>
      <c r="P5385" s="5">
        <f>tb_vendas[[#This Row],[Quantidade]]*tb_vendas[[#This Row],[Custo Unitário]]</f>
        <v>3092.044724178103</v>
      </c>
      <c r="Q5385" s="5">
        <f>tb_vendas[[#This Row],[Valor Total]]-tb_vendas[[#This Row],[Custo Total]]</f>
        <v>2203.7952758218971</v>
      </c>
      <c r="R5385" s="2">
        <v>9</v>
      </c>
      <c r="S5385" s="3">
        <v>8</v>
      </c>
      <c r="T5385" t="s">
        <v>81</v>
      </c>
      <c r="U5385" t="s">
        <v>85</v>
      </c>
    </row>
    <row r="5386" spans="1:21" x14ac:dyDescent="0.3">
      <c r="A5386" s="3" t="s">
        <v>5470</v>
      </c>
      <c r="B5386" s="1">
        <v>45613</v>
      </c>
      <c r="C5386" s="7" t="str">
        <f>TEXT(tb_vendas[[#This Row],[Data do Pedido]],"aaaa-mm")</f>
        <v>2024-11</v>
      </c>
      <c r="D5386" s="1" t="s">
        <v>6590</v>
      </c>
      <c r="E5386" t="s">
        <v>19</v>
      </c>
      <c r="F5386" t="s">
        <v>38</v>
      </c>
      <c r="G5386" t="s">
        <v>39</v>
      </c>
      <c r="H5386" t="s">
        <v>45</v>
      </c>
      <c r="I5386" t="s">
        <v>52</v>
      </c>
      <c r="J5386" t="s">
        <v>67</v>
      </c>
      <c r="K5386" t="s">
        <v>75</v>
      </c>
      <c r="L5386">
        <v>44</v>
      </c>
      <c r="M5386" s="5">
        <v>15.55</v>
      </c>
      <c r="N5386" s="5">
        <f t="shared" si="84"/>
        <v>684.2</v>
      </c>
      <c r="O5386" s="5">
        <v>5.0433142710478585</v>
      </c>
      <c r="P5386" s="5">
        <f>tb_vendas[[#This Row],[Quantidade]]*tb_vendas[[#This Row],[Custo Unitário]]</f>
        <v>221.90582792610576</v>
      </c>
      <c r="Q5386" s="5">
        <f>tb_vendas[[#This Row],[Valor Total]]-tb_vendas[[#This Row],[Custo Total]]</f>
        <v>462.29417207389429</v>
      </c>
      <c r="R5386" s="2">
        <v>1</v>
      </c>
      <c r="S5386" s="3">
        <v>1</v>
      </c>
      <c r="T5386" t="s">
        <v>80</v>
      </c>
      <c r="U5386" t="s">
        <v>83</v>
      </c>
    </row>
    <row r="5387" spans="1:21" x14ac:dyDescent="0.3">
      <c r="A5387" s="3" t="s">
        <v>5471</v>
      </c>
      <c r="B5387" s="1">
        <v>45613</v>
      </c>
      <c r="C5387" s="7" t="str">
        <f>TEXT(tb_vendas[[#This Row],[Data do Pedido]],"aaaa-mm")</f>
        <v>2024-11</v>
      </c>
      <c r="D5387" s="1" t="s">
        <v>6591</v>
      </c>
      <c r="E5387" t="s">
        <v>22</v>
      </c>
      <c r="F5387" t="s">
        <v>28</v>
      </c>
      <c r="G5387" t="s">
        <v>43</v>
      </c>
      <c r="H5387" t="s">
        <v>45</v>
      </c>
      <c r="I5387" t="s">
        <v>62</v>
      </c>
      <c r="J5387" t="s">
        <v>70</v>
      </c>
      <c r="K5387" t="s">
        <v>78</v>
      </c>
      <c r="L5387">
        <v>24</v>
      </c>
      <c r="M5387" s="5">
        <v>5.46</v>
      </c>
      <c r="N5387" s="5">
        <f t="shared" si="84"/>
        <v>131.04</v>
      </c>
      <c r="O5387" s="5">
        <v>2.0239547414416137</v>
      </c>
      <c r="P5387" s="5">
        <f>tb_vendas[[#This Row],[Quantidade]]*tb_vendas[[#This Row],[Custo Unitário]]</f>
        <v>48.574913794598729</v>
      </c>
      <c r="Q5387" s="5">
        <f>tb_vendas[[#This Row],[Valor Total]]-tb_vendas[[#This Row],[Custo Total]]</f>
        <v>82.465086205401263</v>
      </c>
      <c r="R5387" s="2">
        <v>2</v>
      </c>
      <c r="S5387" s="3">
        <v>8</v>
      </c>
      <c r="T5387" t="s">
        <v>80</v>
      </c>
      <c r="U5387" t="s">
        <v>85</v>
      </c>
    </row>
    <row r="5388" spans="1:21" x14ac:dyDescent="0.3">
      <c r="A5388" s="3" t="s">
        <v>5472</v>
      </c>
      <c r="B5388" s="1">
        <v>45613</v>
      </c>
      <c r="C5388" s="7" t="str">
        <f>TEXT(tb_vendas[[#This Row],[Data do Pedido]],"aaaa-mm")</f>
        <v>2024-11</v>
      </c>
      <c r="D5388" s="1" t="s">
        <v>6592</v>
      </c>
      <c r="E5388" t="s">
        <v>17</v>
      </c>
      <c r="F5388" t="s">
        <v>24</v>
      </c>
      <c r="G5388" t="s">
        <v>39</v>
      </c>
      <c r="H5388" t="s">
        <v>45</v>
      </c>
      <c r="I5388" t="s">
        <v>59</v>
      </c>
      <c r="J5388" t="s">
        <v>70</v>
      </c>
      <c r="K5388" t="s">
        <v>75</v>
      </c>
      <c r="L5388">
        <v>56</v>
      </c>
      <c r="M5388" s="5">
        <v>34.99</v>
      </c>
      <c r="N5388" s="5">
        <f t="shared" si="84"/>
        <v>1959.44</v>
      </c>
      <c r="O5388" s="5">
        <v>30.318128297829695</v>
      </c>
      <c r="P5388" s="5">
        <f>tb_vendas[[#This Row],[Quantidade]]*tb_vendas[[#This Row],[Custo Unitário]]</f>
        <v>1697.8151846784629</v>
      </c>
      <c r="Q5388" s="5">
        <f>tb_vendas[[#This Row],[Valor Total]]-tb_vendas[[#This Row],[Custo Total]]</f>
        <v>261.6248153215372</v>
      </c>
      <c r="R5388" s="2">
        <v>6</v>
      </c>
      <c r="S5388" s="3">
        <v>1</v>
      </c>
      <c r="T5388" t="s">
        <v>79</v>
      </c>
      <c r="U5388" t="s">
        <v>84</v>
      </c>
    </row>
    <row r="5389" spans="1:21" x14ac:dyDescent="0.3">
      <c r="A5389" s="3" t="s">
        <v>5473</v>
      </c>
      <c r="B5389" s="1">
        <v>45613</v>
      </c>
      <c r="C5389" s="7" t="str">
        <f>TEXT(tb_vendas[[#This Row],[Data do Pedido]],"aaaa-mm")</f>
        <v>2024-11</v>
      </c>
      <c r="D5389" s="1" t="s">
        <v>6591</v>
      </c>
      <c r="E5389" t="s">
        <v>18</v>
      </c>
      <c r="F5389" t="s">
        <v>25</v>
      </c>
      <c r="G5389" t="s">
        <v>40</v>
      </c>
      <c r="H5389" t="s">
        <v>46</v>
      </c>
      <c r="I5389" t="s">
        <v>47</v>
      </c>
      <c r="J5389" t="s">
        <v>63</v>
      </c>
      <c r="K5389" t="s">
        <v>78</v>
      </c>
      <c r="L5389">
        <v>87</v>
      </c>
      <c r="M5389" s="5">
        <v>69.08</v>
      </c>
      <c r="N5389" s="5">
        <f t="shared" si="84"/>
        <v>6009.96</v>
      </c>
      <c r="O5389" s="5">
        <v>34.806762636469117</v>
      </c>
      <c r="P5389" s="5">
        <f>tb_vendas[[#This Row],[Quantidade]]*tb_vendas[[#This Row],[Custo Unitário]]</f>
        <v>3028.1883493728133</v>
      </c>
      <c r="Q5389" s="5">
        <f>tb_vendas[[#This Row],[Valor Total]]-tb_vendas[[#This Row],[Custo Total]]</f>
        <v>2981.7716506271868</v>
      </c>
      <c r="R5389" s="2">
        <v>4</v>
      </c>
      <c r="S5389" s="3">
        <v>3</v>
      </c>
      <c r="T5389" t="s">
        <v>80</v>
      </c>
      <c r="U5389" t="s">
        <v>82</v>
      </c>
    </row>
    <row r="5390" spans="1:21" x14ac:dyDescent="0.3">
      <c r="A5390" s="3" t="s">
        <v>5474</v>
      </c>
      <c r="B5390" s="1">
        <v>45613</v>
      </c>
      <c r="C5390" s="7" t="str">
        <f>TEXT(tb_vendas[[#This Row],[Data do Pedido]],"aaaa-mm")</f>
        <v>2024-11</v>
      </c>
      <c r="D5390" s="1" t="s">
        <v>6590</v>
      </c>
      <c r="E5390" t="s">
        <v>22</v>
      </c>
      <c r="F5390" t="s">
        <v>32</v>
      </c>
      <c r="G5390" t="s">
        <v>39</v>
      </c>
      <c r="H5390" t="s">
        <v>45</v>
      </c>
      <c r="I5390" t="s">
        <v>53</v>
      </c>
      <c r="J5390" t="s">
        <v>67</v>
      </c>
      <c r="K5390" t="s">
        <v>75</v>
      </c>
      <c r="L5390">
        <v>64</v>
      </c>
      <c r="M5390" s="5">
        <v>52.29</v>
      </c>
      <c r="N5390" s="5">
        <f t="shared" si="84"/>
        <v>3346.56</v>
      </c>
      <c r="O5390" s="5">
        <v>45.980425662134223</v>
      </c>
      <c r="P5390" s="5">
        <f>tb_vendas[[#This Row],[Quantidade]]*tb_vendas[[#This Row],[Custo Unitário]]</f>
        <v>2942.7472423765903</v>
      </c>
      <c r="Q5390" s="5">
        <f>tb_vendas[[#This Row],[Valor Total]]-tb_vendas[[#This Row],[Custo Total]]</f>
        <v>403.81275762340965</v>
      </c>
      <c r="R5390" s="2">
        <v>7</v>
      </c>
      <c r="S5390" s="3">
        <v>10</v>
      </c>
      <c r="T5390" t="s">
        <v>81</v>
      </c>
      <c r="U5390" t="s">
        <v>83</v>
      </c>
    </row>
    <row r="5391" spans="1:21" x14ac:dyDescent="0.3">
      <c r="A5391" s="3" t="s">
        <v>5475</v>
      </c>
      <c r="B5391" s="1">
        <v>45613</v>
      </c>
      <c r="C5391" s="7" t="str">
        <f>TEXT(tb_vendas[[#This Row],[Data do Pedido]],"aaaa-mm")</f>
        <v>2024-11</v>
      </c>
      <c r="D5391" s="1" t="s">
        <v>6592</v>
      </c>
      <c r="E5391" t="s">
        <v>21</v>
      </c>
      <c r="F5391" t="s">
        <v>34</v>
      </c>
      <c r="G5391" t="s">
        <v>40</v>
      </c>
      <c r="H5391" t="s">
        <v>46</v>
      </c>
      <c r="I5391" t="s">
        <v>60</v>
      </c>
      <c r="J5391" t="s">
        <v>69</v>
      </c>
      <c r="K5391" t="s">
        <v>78</v>
      </c>
      <c r="L5391">
        <v>1</v>
      </c>
      <c r="M5391" s="5">
        <v>7.52</v>
      </c>
      <c r="N5391" s="5">
        <f t="shared" si="84"/>
        <v>7.52</v>
      </c>
      <c r="O5391" s="5">
        <v>4.8595920471989533</v>
      </c>
      <c r="P5391" s="5">
        <f>tb_vendas[[#This Row],[Quantidade]]*tb_vendas[[#This Row],[Custo Unitário]]</f>
        <v>4.8595920471989533</v>
      </c>
      <c r="Q5391" s="5">
        <f>tb_vendas[[#This Row],[Valor Total]]-tb_vendas[[#This Row],[Custo Total]]</f>
        <v>2.6604079528010462</v>
      </c>
      <c r="R5391" s="2">
        <v>9</v>
      </c>
      <c r="S5391" s="3">
        <v>4</v>
      </c>
      <c r="T5391" t="s">
        <v>80</v>
      </c>
      <c r="U5391" t="s">
        <v>83</v>
      </c>
    </row>
    <row r="5392" spans="1:21" x14ac:dyDescent="0.3">
      <c r="A5392" s="3" t="s">
        <v>5476</v>
      </c>
      <c r="B5392" s="1">
        <v>45613</v>
      </c>
      <c r="C5392" s="7" t="str">
        <f>TEXT(tb_vendas[[#This Row],[Data do Pedido]],"aaaa-mm")</f>
        <v>2024-11</v>
      </c>
      <c r="D5392" s="1" t="s">
        <v>6589</v>
      </c>
      <c r="E5392" t="s">
        <v>22</v>
      </c>
      <c r="F5392" t="s">
        <v>35</v>
      </c>
      <c r="G5392" t="s">
        <v>44</v>
      </c>
      <c r="H5392" t="s">
        <v>46</v>
      </c>
      <c r="I5392" t="s">
        <v>51</v>
      </c>
      <c r="J5392" t="s">
        <v>65</v>
      </c>
      <c r="K5392" t="s">
        <v>76</v>
      </c>
      <c r="L5392">
        <v>38</v>
      </c>
      <c r="M5392" s="5">
        <v>57.59</v>
      </c>
      <c r="N5392" s="5">
        <f t="shared" si="84"/>
        <v>2188.42</v>
      </c>
      <c r="O5392" s="5">
        <v>38.456764942924877</v>
      </c>
      <c r="P5392" s="5">
        <f>tb_vendas[[#This Row],[Quantidade]]*tb_vendas[[#This Row],[Custo Unitário]]</f>
        <v>1461.3570678311453</v>
      </c>
      <c r="Q5392" s="5">
        <f>tb_vendas[[#This Row],[Valor Total]]-tb_vendas[[#This Row],[Custo Total]]</f>
        <v>727.06293216885479</v>
      </c>
      <c r="R5392" s="2">
        <v>5</v>
      </c>
      <c r="S5392" s="3">
        <v>9</v>
      </c>
      <c r="T5392" t="s">
        <v>80</v>
      </c>
      <c r="U5392" t="s">
        <v>85</v>
      </c>
    </row>
    <row r="5393" spans="1:21" x14ac:dyDescent="0.3">
      <c r="A5393" s="3" t="s">
        <v>5477</v>
      </c>
      <c r="B5393" s="1">
        <v>45614</v>
      </c>
      <c r="C5393" s="7" t="str">
        <f>TEXT(tb_vendas[[#This Row],[Data do Pedido]],"aaaa-mm")</f>
        <v>2024-11</v>
      </c>
      <c r="D5393" s="1" t="s">
        <v>6588</v>
      </c>
      <c r="E5393" t="s">
        <v>21</v>
      </c>
      <c r="F5393" t="s">
        <v>35</v>
      </c>
      <c r="G5393" t="s">
        <v>44</v>
      </c>
      <c r="H5393" t="s">
        <v>46</v>
      </c>
      <c r="I5393" t="s">
        <v>50</v>
      </c>
      <c r="J5393" t="s">
        <v>66</v>
      </c>
      <c r="K5393" t="s">
        <v>77</v>
      </c>
      <c r="L5393">
        <v>97</v>
      </c>
      <c r="M5393" s="5">
        <v>74.11</v>
      </c>
      <c r="N5393" s="5">
        <f t="shared" si="84"/>
        <v>7188.67</v>
      </c>
      <c r="O5393" s="5">
        <v>20.356667858637504</v>
      </c>
      <c r="P5393" s="5">
        <f>tb_vendas[[#This Row],[Quantidade]]*tb_vendas[[#This Row],[Custo Unitário]]</f>
        <v>1974.5967822878379</v>
      </c>
      <c r="Q5393" s="5">
        <f>tb_vendas[[#This Row],[Valor Total]]-tb_vendas[[#This Row],[Custo Total]]</f>
        <v>5214.0732177121627</v>
      </c>
      <c r="R5393" s="2">
        <v>10</v>
      </c>
      <c r="S5393" s="3">
        <v>4</v>
      </c>
      <c r="T5393" t="s">
        <v>79</v>
      </c>
      <c r="U5393" t="s">
        <v>82</v>
      </c>
    </row>
    <row r="5394" spans="1:21" x14ac:dyDescent="0.3">
      <c r="A5394" s="3" t="s">
        <v>5478</v>
      </c>
      <c r="B5394" s="1">
        <v>45614</v>
      </c>
      <c r="C5394" s="7" t="str">
        <f>TEXT(tb_vendas[[#This Row],[Data do Pedido]],"aaaa-mm")</f>
        <v>2024-11</v>
      </c>
      <c r="D5394" s="1" t="s">
        <v>6593</v>
      </c>
      <c r="E5394" t="s">
        <v>17</v>
      </c>
      <c r="F5394" t="s">
        <v>38</v>
      </c>
      <c r="G5394" t="s">
        <v>39</v>
      </c>
      <c r="H5394" t="s">
        <v>45</v>
      </c>
      <c r="I5394" t="s">
        <v>58</v>
      </c>
      <c r="J5394" t="s">
        <v>64</v>
      </c>
      <c r="K5394" t="s">
        <v>73</v>
      </c>
      <c r="L5394">
        <v>4</v>
      </c>
      <c r="M5394" s="5">
        <v>58.77</v>
      </c>
      <c r="N5394" s="5">
        <f t="shared" si="84"/>
        <v>235.08</v>
      </c>
      <c r="O5394" s="5">
        <v>44.339801878672205</v>
      </c>
      <c r="P5394" s="5">
        <f>tb_vendas[[#This Row],[Quantidade]]*tb_vendas[[#This Row],[Custo Unitário]]</f>
        <v>177.35920751468882</v>
      </c>
      <c r="Q5394" s="5">
        <f>tb_vendas[[#This Row],[Valor Total]]-tb_vendas[[#This Row],[Custo Total]]</f>
        <v>57.720792485311193</v>
      </c>
      <c r="R5394" s="2">
        <v>10</v>
      </c>
      <c r="S5394" s="3">
        <v>1</v>
      </c>
      <c r="T5394" t="s">
        <v>80</v>
      </c>
      <c r="U5394" t="s">
        <v>83</v>
      </c>
    </row>
    <row r="5395" spans="1:21" x14ac:dyDescent="0.3">
      <c r="A5395" s="3" t="s">
        <v>5479</v>
      </c>
      <c r="B5395" s="1">
        <v>45614</v>
      </c>
      <c r="C5395" s="7" t="str">
        <f>TEXT(tb_vendas[[#This Row],[Data do Pedido]],"aaaa-mm")</f>
        <v>2024-11</v>
      </c>
      <c r="D5395" s="1" t="s">
        <v>6592</v>
      </c>
      <c r="E5395" t="s">
        <v>21</v>
      </c>
      <c r="F5395" t="s">
        <v>31</v>
      </c>
      <c r="G5395" t="s">
        <v>40</v>
      </c>
      <c r="H5395" t="s">
        <v>46</v>
      </c>
      <c r="I5395" t="s">
        <v>60</v>
      </c>
      <c r="J5395" t="s">
        <v>69</v>
      </c>
      <c r="K5395" t="s">
        <v>72</v>
      </c>
      <c r="L5395">
        <v>71</v>
      </c>
      <c r="M5395" s="5">
        <v>52.48</v>
      </c>
      <c r="N5395" s="5">
        <f t="shared" si="84"/>
        <v>3726.08</v>
      </c>
      <c r="O5395" s="5">
        <v>33.321367116006208</v>
      </c>
      <c r="P5395" s="5">
        <f>tb_vendas[[#This Row],[Quantidade]]*tb_vendas[[#This Row],[Custo Unitário]]</f>
        <v>2365.8170652364406</v>
      </c>
      <c r="Q5395" s="5">
        <f>tb_vendas[[#This Row],[Valor Total]]-tb_vendas[[#This Row],[Custo Total]]</f>
        <v>1360.2629347635593</v>
      </c>
      <c r="R5395" s="2">
        <v>1</v>
      </c>
      <c r="S5395" s="3">
        <v>9</v>
      </c>
      <c r="T5395" t="s">
        <v>81</v>
      </c>
      <c r="U5395" t="s">
        <v>84</v>
      </c>
    </row>
    <row r="5396" spans="1:21" x14ac:dyDescent="0.3">
      <c r="A5396" s="3" t="s">
        <v>5480</v>
      </c>
      <c r="B5396" s="1">
        <v>45615</v>
      </c>
      <c r="C5396" s="7" t="str">
        <f>TEXT(tb_vendas[[#This Row],[Data do Pedido]],"aaaa-mm")</f>
        <v>2024-11</v>
      </c>
      <c r="D5396" s="1" t="s">
        <v>6590</v>
      </c>
      <c r="E5396" t="s">
        <v>21</v>
      </c>
      <c r="F5396" t="s">
        <v>35</v>
      </c>
      <c r="G5396" t="s">
        <v>44</v>
      </c>
      <c r="H5396" t="s">
        <v>46</v>
      </c>
      <c r="I5396" t="s">
        <v>53</v>
      </c>
      <c r="J5396" t="s">
        <v>67</v>
      </c>
      <c r="K5396" t="s">
        <v>72</v>
      </c>
      <c r="L5396">
        <v>43</v>
      </c>
      <c r="M5396" s="5">
        <v>57.29</v>
      </c>
      <c r="N5396" s="5">
        <f t="shared" si="84"/>
        <v>2463.4699999999998</v>
      </c>
      <c r="O5396" s="5">
        <v>18.4423482099075</v>
      </c>
      <c r="P5396" s="5">
        <f>tb_vendas[[#This Row],[Quantidade]]*tb_vendas[[#This Row],[Custo Unitário]]</f>
        <v>793.02097302602249</v>
      </c>
      <c r="Q5396" s="5">
        <f>tb_vendas[[#This Row],[Valor Total]]-tb_vendas[[#This Row],[Custo Total]]</f>
        <v>1670.4490269739772</v>
      </c>
      <c r="R5396" s="2">
        <v>7</v>
      </c>
      <c r="S5396" s="3">
        <v>4</v>
      </c>
      <c r="T5396" t="s">
        <v>79</v>
      </c>
      <c r="U5396" t="s">
        <v>85</v>
      </c>
    </row>
    <row r="5397" spans="1:21" x14ac:dyDescent="0.3">
      <c r="A5397" s="3" t="s">
        <v>5481</v>
      </c>
      <c r="B5397" s="1">
        <v>45615</v>
      </c>
      <c r="C5397" s="7" t="str">
        <f>TEXT(tb_vendas[[#This Row],[Data do Pedido]],"aaaa-mm")</f>
        <v>2024-11</v>
      </c>
      <c r="D5397" s="1" t="s">
        <v>6591</v>
      </c>
      <c r="E5397" t="s">
        <v>20</v>
      </c>
      <c r="F5397" t="s">
        <v>34</v>
      </c>
      <c r="G5397" t="s">
        <v>40</v>
      </c>
      <c r="H5397" t="s">
        <v>46</v>
      </c>
      <c r="I5397" t="s">
        <v>62</v>
      </c>
      <c r="J5397" t="s">
        <v>70</v>
      </c>
      <c r="K5397" t="s">
        <v>71</v>
      </c>
      <c r="L5397">
        <v>50</v>
      </c>
      <c r="M5397" s="5">
        <v>58.9</v>
      </c>
      <c r="N5397" s="5">
        <f t="shared" si="84"/>
        <v>2945</v>
      </c>
      <c r="O5397" s="5">
        <v>16.567021077324217</v>
      </c>
      <c r="P5397" s="5">
        <f>tb_vendas[[#This Row],[Quantidade]]*tb_vendas[[#This Row],[Custo Unitário]]</f>
        <v>828.3510538662108</v>
      </c>
      <c r="Q5397" s="5">
        <f>tb_vendas[[#This Row],[Valor Total]]-tb_vendas[[#This Row],[Custo Total]]</f>
        <v>2116.6489461337892</v>
      </c>
      <c r="R5397" s="2">
        <v>6</v>
      </c>
      <c r="S5397" s="3">
        <v>6</v>
      </c>
      <c r="T5397" t="s">
        <v>80</v>
      </c>
      <c r="U5397" t="s">
        <v>85</v>
      </c>
    </row>
    <row r="5398" spans="1:21" x14ac:dyDescent="0.3">
      <c r="A5398" s="3" t="s">
        <v>5482</v>
      </c>
      <c r="B5398" s="1">
        <v>45615</v>
      </c>
      <c r="C5398" s="7" t="str">
        <f>TEXT(tb_vendas[[#This Row],[Data do Pedido]],"aaaa-mm")</f>
        <v>2024-11</v>
      </c>
      <c r="D5398" s="1" t="s">
        <v>6592</v>
      </c>
      <c r="E5398" t="s">
        <v>22</v>
      </c>
      <c r="F5398" t="s">
        <v>30</v>
      </c>
      <c r="G5398" t="s">
        <v>44</v>
      </c>
      <c r="H5398" t="s">
        <v>46</v>
      </c>
      <c r="I5398" t="s">
        <v>48</v>
      </c>
      <c r="J5398" t="s">
        <v>64</v>
      </c>
      <c r="K5398" t="s">
        <v>77</v>
      </c>
      <c r="L5398">
        <v>62</v>
      </c>
      <c r="M5398" s="5">
        <v>52.31</v>
      </c>
      <c r="N5398" s="5">
        <f t="shared" si="84"/>
        <v>3243.2200000000003</v>
      </c>
      <c r="O5398" s="5">
        <v>13.495715365618885</v>
      </c>
      <c r="P5398" s="5">
        <f>tb_vendas[[#This Row],[Quantidade]]*tb_vendas[[#This Row],[Custo Unitário]]</f>
        <v>836.73435266837089</v>
      </c>
      <c r="Q5398" s="5">
        <f>tb_vendas[[#This Row],[Valor Total]]-tb_vendas[[#This Row],[Custo Total]]</f>
        <v>2406.4856473316295</v>
      </c>
      <c r="R5398" s="2">
        <v>3</v>
      </c>
      <c r="S5398" s="3">
        <v>4</v>
      </c>
      <c r="T5398" t="s">
        <v>79</v>
      </c>
      <c r="U5398" t="s">
        <v>82</v>
      </c>
    </row>
    <row r="5399" spans="1:21" x14ac:dyDescent="0.3">
      <c r="A5399" s="3" t="s">
        <v>5483</v>
      </c>
      <c r="B5399" s="1">
        <v>45615</v>
      </c>
      <c r="C5399" s="7" t="str">
        <f>TEXT(tb_vendas[[#This Row],[Data do Pedido]],"aaaa-mm")</f>
        <v>2024-11</v>
      </c>
      <c r="D5399" s="1" t="s">
        <v>6591</v>
      </c>
      <c r="E5399" t="s">
        <v>22</v>
      </c>
      <c r="F5399" t="s">
        <v>34</v>
      </c>
      <c r="G5399" t="s">
        <v>40</v>
      </c>
      <c r="H5399" t="s">
        <v>46</v>
      </c>
      <c r="I5399" t="s">
        <v>48</v>
      </c>
      <c r="J5399" t="s">
        <v>64</v>
      </c>
      <c r="K5399" t="s">
        <v>74</v>
      </c>
      <c r="L5399">
        <v>58</v>
      </c>
      <c r="M5399" s="5">
        <v>16.25</v>
      </c>
      <c r="N5399" s="5">
        <f t="shared" si="84"/>
        <v>942.5</v>
      </c>
      <c r="O5399" s="5">
        <v>6.3644787885874488</v>
      </c>
      <c r="P5399" s="5">
        <f>tb_vendas[[#This Row],[Quantidade]]*tb_vendas[[#This Row],[Custo Unitário]]</f>
        <v>369.139769738072</v>
      </c>
      <c r="Q5399" s="5">
        <f>tb_vendas[[#This Row],[Valor Total]]-tb_vendas[[#This Row],[Custo Total]]</f>
        <v>573.360230261928</v>
      </c>
      <c r="R5399" s="2">
        <v>5</v>
      </c>
      <c r="S5399" s="3">
        <v>7</v>
      </c>
      <c r="T5399" t="s">
        <v>81</v>
      </c>
      <c r="U5399" t="s">
        <v>83</v>
      </c>
    </row>
    <row r="5400" spans="1:21" x14ac:dyDescent="0.3">
      <c r="A5400" s="3" t="s">
        <v>5484</v>
      </c>
      <c r="B5400" s="1">
        <v>45615</v>
      </c>
      <c r="C5400" s="7" t="str">
        <f>TEXT(tb_vendas[[#This Row],[Data do Pedido]],"aaaa-mm")</f>
        <v>2024-11</v>
      </c>
      <c r="D5400" s="1" t="s">
        <v>6592</v>
      </c>
      <c r="E5400" t="s">
        <v>18</v>
      </c>
      <c r="F5400" t="s">
        <v>28</v>
      </c>
      <c r="G5400" t="s">
        <v>43</v>
      </c>
      <c r="H5400" t="s">
        <v>45</v>
      </c>
      <c r="I5400" t="s">
        <v>55</v>
      </c>
      <c r="J5400" t="s">
        <v>69</v>
      </c>
      <c r="K5400" t="s">
        <v>73</v>
      </c>
      <c r="L5400">
        <v>73</v>
      </c>
      <c r="M5400" s="5">
        <v>45.74</v>
      </c>
      <c r="N5400" s="5">
        <f t="shared" si="84"/>
        <v>3339.02</v>
      </c>
      <c r="O5400" s="5">
        <v>12.831147693148456</v>
      </c>
      <c r="P5400" s="5">
        <f>tb_vendas[[#This Row],[Quantidade]]*tb_vendas[[#This Row],[Custo Unitário]]</f>
        <v>936.6737815998373</v>
      </c>
      <c r="Q5400" s="5">
        <f>tb_vendas[[#This Row],[Valor Total]]-tb_vendas[[#This Row],[Custo Total]]</f>
        <v>2402.3462184001628</v>
      </c>
      <c r="R5400" s="2">
        <v>8</v>
      </c>
      <c r="S5400" s="3">
        <v>3</v>
      </c>
      <c r="T5400" t="s">
        <v>79</v>
      </c>
      <c r="U5400" t="s">
        <v>84</v>
      </c>
    </row>
    <row r="5401" spans="1:21" x14ac:dyDescent="0.3">
      <c r="A5401" s="3" t="s">
        <v>5485</v>
      </c>
      <c r="B5401" s="1">
        <v>45616</v>
      </c>
      <c r="C5401" s="7" t="str">
        <f>TEXT(tb_vendas[[#This Row],[Data do Pedido]],"aaaa-mm")</f>
        <v>2024-11</v>
      </c>
      <c r="D5401" s="1" t="s">
        <v>6589</v>
      </c>
      <c r="E5401" t="s">
        <v>23</v>
      </c>
      <c r="F5401" t="s">
        <v>38</v>
      </c>
      <c r="G5401" t="s">
        <v>39</v>
      </c>
      <c r="H5401" t="s">
        <v>45</v>
      </c>
      <c r="I5401" t="s">
        <v>58</v>
      </c>
      <c r="J5401" t="s">
        <v>64</v>
      </c>
      <c r="K5401" t="s">
        <v>76</v>
      </c>
      <c r="L5401">
        <v>13</v>
      </c>
      <c r="M5401" s="5">
        <v>22.96</v>
      </c>
      <c r="N5401" s="5">
        <f t="shared" si="84"/>
        <v>298.48</v>
      </c>
      <c r="O5401" s="5">
        <v>18.998562262253763</v>
      </c>
      <c r="P5401" s="5">
        <f>tb_vendas[[#This Row],[Quantidade]]*tb_vendas[[#This Row],[Custo Unitário]]</f>
        <v>246.98130940929892</v>
      </c>
      <c r="Q5401" s="5">
        <f>tb_vendas[[#This Row],[Valor Total]]-tb_vendas[[#This Row],[Custo Total]]</f>
        <v>51.498690590701102</v>
      </c>
      <c r="R5401" s="2">
        <v>8</v>
      </c>
      <c r="S5401" s="3">
        <v>5</v>
      </c>
      <c r="T5401" t="s">
        <v>80</v>
      </c>
      <c r="U5401" t="s">
        <v>85</v>
      </c>
    </row>
    <row r="5402" spans="1:21" x14ac:dyDescent="0.3">
      <c r="A5402" s="3" t="s">
        <v>5486</v>
      </c>
      <c r="B5402" s="1">
        <v>45616</v>
      </c>
      <c r="C5402" s="7" t="str">
        <f>TEXT(tb_vendas[[#This Row],[Data do Pedido]],"aaaa-mm")</f>
        <v>2024-11</v>
      </c>
      <c r="D5402" s="1" t="s">
        <v>6593</v>
      </c>
      <c r="E5402" t="s">
        <v>23</v>
      </c>
      <c r="F5402" t="s">
        <v>37</v>
      </c>
      <c r="G5402" t="s">
        <v>41</v>
      </c>
      <c r="H5402" t="s">
        <v>45</v>
      </c>
      <c r="I5402" t="s">
        <v>55</v>
      </c>
      <c r="J5402" t="s">
        <v>69</v>
      </c>
      <c r="K5402" t="s">
        <v>71</v>
      </c>
      <c r="L5402">
        <v>93</v>
      </c>
      <c r="M5402" s="5">
        <v>91.49</v>
      </c>
      <c r="N5402" s="5">
        <f t="shared" si="84"/>
        <v>8508.57</v>
      </c>
      <c r="O5402" s="5">
        <v>37.650812501024696</v>
      </c>
      <c r="P5402" s="5">
        <f>tb_vendas[[#This Row],[Quantidade]]*tb_vendas[[#This Row],[Custo Unitário]]</f>
        <v>3501.5255625952968</v>
      </c>
      <c r="Q5402" s="5">
        <f>tb_vendas[[#This Row],[Valor Total]]-tb_vendas[[#This Row],[Custo Total]]</f>
        <v>5007.0444374047029</v>
      </c>
      <c r="R5402" s="2">
        <v>5</v>
      </c>
      <c r="S5402" s="3">
        <v>5</v>
      </c>
      <c r="T5402" t="s">
        <v>80</v>
      </c>
      <c r="U5402" t="s">
        <v>84</v>
      </c>
    </row>
    <row r="5403" spans="1:21" x14ac:dyDescent="0.3">
      <c r="A5403" s="3" t="s">
        <v>5487</v>
      </c>
      <c r="B5403" s="1">
        <v>45616</v>
      </c>
      <c r="C5403" s="7" t="str">
        <f>TEXT(tb_vendas[[#This Row],[Data do Pedido]],"aaaa-mm")</f>
        <v>2024-11</v>
      </c>
      <c r="D5403" s="1" t="s">
        <v>6592</v>
      </c>
      <c r="E5403" t="s">
        <v>17</v>
      </c>
      <c r="F5403" t="s">
        <v>34</v>
      </c>
      <c r="G5403" t="s">
        <v>40</v>
      </c>
      <c r="H5403" t="s">
        <v>46</v>
      </c>
      <c r="I5403" t="s">
        <v>53</v>
      </c>
      <c r="J5403" t="s">
        <v>67</v>
      </c>
      <c r="K5403" t="s">
        <v>77</v>
      </c>
      <c r="L5403">
        <v>74</v>
      </c>
      <c r="M5403" s="5">
        <v>95.84</v>
      </c>
      <c r="N5403" s="5">
        <f t="shared" si="84"/>
        <v>7092.16</v>
      </c>
      <c r="O5403" s="5">
        <v>39.005915288772279</v>
      </c>
      <c r="P5403" s="5">
        <f>tb_vendas[[#This Row],[Quantidade]]*tb_vendas[[#This Row],[Custo Unitário]]</f>
        <v>2886.4377313691484</v>
      </c>
      <c r="Q5403" s="5">
        <f>tb_vendas[[#This Row],[Valor Total]]-tb_vendas[[#This Row],[Custo Total]]</f>
        <v>4205.7222686308514</v>
      </c>
      <c r="R5403" s="2">
        <v>4</v>
      </c>
      <c r="S5403" s="3">
        <v>5</v>
      </c>
      <c r="T5403" t="s">
        <v>81</v>
      </c>
      <c r="U5403" t="s">
        <v>84</v>
      </c>
    </row>
    <row r="5404" spans="1:21" x14ac:dyDescent="0.3">
      <c r="A5404" s="3" t="s">
        <v>5488</v>
      </c>
      <c r="B5404" s="1">
        <v>45616</v>
      </c>
      <c r="C5404" s="7" t="str">
        <f>TEXT(tb_vendas[[#This Row],[Data do Pedido]],"aaaa-mm")</f>
        <v>2024-11</v>
      </c>
      <c r="D5404" s="1" t="s">
        <v>6589</v>
      </c>
      <c r="E5404" t="s">
        <v>19</v>
      </c>
      <c r="F5404" t="s">
        <v>29</v>
      </c>
      <c r="G5404" t="s">
        <v>43</v>
      </c>
      <c r="H5404" t="s">
        <v>45</v>
      </c>
      <c r="I5404" t="s">
        <v>59</v>
      </c>
      <c r="J5404" t="s">
        <v>70</v>
      </c>
      <c r="K5404" t="s">
        <v>78</v>
      </c>
      <c r="L5404">
        <v>78</v>
      </c>
      <c r="M5404" s="5">
        <v>79.56</v>
      </c>
      <c r="N5404" s="5">
        <f t="shared" si="84"/>
        <v>6205.68</v>
      </c>
      <c r="O5404" s="5">
        <v>49.115300976775586</v>
      </c>
      <c r="P5404" s="5">
        <f>tb_vendas[[#This Row],[Quantidade]]*tb_vendas[[#This Row],[Custo Unitário]]</f>
        <v>3830.9934761884956</v>
      </c>
      <c r="Q5404" s="5">
        <f>tb_vendas[[#This Row],[Valor Total]]-tb_vendas[[#This Row],[Custo Total]]</f>
        <v>2374.6865238115047</v>
      </c>
      <c r="R5404" s="2">
        <v>5</v>
      </c>
      <c r="S5404" s="3">
        <v>0</v>
      </c>
      <c r="T5404" t="s">
        <v>80</v>
      </c>
      <c r="U5404" t="s">
        <v>83</v>
      </c>
    </row>
    <row r="5405" spans="1:21" x14ac:dyDescent="0.3">
      <c r="A5405" s="3" t="s">
        <v>5489</v>
      </c>
      <c r="B5405" s="1">
        <v>45617</v>
      </c>
      <c r="C5405" s="7" t="str">
        <f>TEXT(tb_vendas[[#This Row],[Data do Pedido]],"aaaa-mm")</f>
        <v>2024-11</v>
      </c>
      <c r="D5405" s="1" t="s">
        <v>6592</v>
      </c>
      <c r="E5405" t="s">
        <v>18</v>
      </c>
      <c r="F5405" t="s">
        <v>35</v>
      </c>
      <c r="G5405" t="s">
        <v>44</v>
      </c>
      <c r="H5405" t="s">
        <v>46</v>
      </c>
      <c r="I5405" t="s">
        <v>61</v>
      </c>
      <c r="J5405" t="s">
        <v>68</v>
      </c>
      <c r="K5405" t="s">
        <v>78</v>
      </c>
      <c r="L5405">
        <v>74</v>
      </c>
      <c r="M5405" s="5">
        <v>2.09</v>
      </c>
      <c r="N5405" s="5">
        <f t="shared" si="84"/>
        <v>154.66</v>
      </c>
      <c r="O5405" s="5">
        <v>0.80425845918120609</v>
      </c>
      <c r="P5405" s="5">
        <f>tb_vendas[[#This Row],[Quantidade]]*tb_vendas[[#This Row],[Custo Unitário]]</f>
        <v>59.515125979409248</v>
      </c>
      <c r="Q5405" s="5">
        <f>tb_vendas[[#This Row],[Valor Total]]-tb_vendas[[#This Row],[Custo Total]]</f>
        <v>95.144874020590748</v>
      </c>
      <c r="R5405" s="2">
        <v>8</v>
      </c>
      <c r="S5405" s="3">
        <v>2</v>
      </c>
      <c r="T5405" t="s">
        <v>81</v>
      </c>
      <c r="U5405" t="s">
        <v>84</v>
      </c>
    </row>
    <row r="5406" spans="1:21" x14ac:dyDescent="0.3">
      <c r="A5406" s="3" t="s">
        <v>5490</v>
      </c>
      <c r="B5406" s="1">
        <v>45617</v>
      </c>
      <c r="C5406" s="7" t="str">
        <f>TEXT(tb_vendas[[#This Row],[Data do Pedido]],"aaaa-mm")</f>
        <v>2024-11</v>
      </c>
      <c r="D5406" s="1" t="s">
        <v>6593</v>
      </c>
      <c r="E5406" t="s">
        <v>16</v>
      </c>
      <c r="F5406" t="s">
        <v>25</v>
      </c>
      <c r="G5406" t="s">
        <v>40</v>
      </c>
      <c r="H5406" t="s">
        <v>46</v>
      </c>
      <c r="I5406" t="s">
        <v>49</v>
      </c>
      <c r="J5406" t="s">
        <v>65</v>
      </c>
      <c r="K5406" t="s">
        <v>76</v>
      </c>
      <c r="L5406">
        <v>99</v>
      </c>
      <c r="M5406" s="5">
        <v>10.02</v>
      </c>
      <c r="N5406" s="5">
        <f t="shared" si="84"/>
        <v>991.9799999999999</v>
      </c>
      <c r="O5406" s="5">
        <v>9.9692013554825625</v>
      </c>
      <c r="P5406" s="5">
        <f>tb_vendas[[#This Row],[Quantidade]]*tb_vendas[[#This Row],[Custo Unitário]]</f>
        <v>986.95093419277373</v>
      </c>
      <c r="Q5406" s="5">
        <f>tb_vendas[[#This Row],[Valor Total]]-tb_vendas[[#This Row],[Custo Total]]</f>
        <v>5.0290658072261749</v>
      </c>
      <c r="R5406" s="2">
        <v>6</v>
      </c>
      <c r="S5406" s="3">
        <v>0</v>
      </c>
      <c r="T5406" t="s">
        <v>79</v>
      </c>
      <c r="U5406" t="s">
        <v>84</v>
      </c>
    </row>
    <row r="5407" spans="1:21" x14ac:dyDescent="0.3">
      <c r="A5407" s="3" t="s">
        <v>5491</v>
      </c>
      <c r="B5407" s="1">
        <v>45617</v>
      </c>
      <c r="C5407" s="7" t="str">
        <f>TEXT(tb_vendas[[#This Row],[Data do Pedido]],"aaaa-mm")</f>
        <v>2024-11</v>
      </c>
      <c r="D5407" s="1" t="s">
        <v>6590</v>
      </c>
      <c r="E5407" t="s">
        <v>19</v>
      </c>
      <c r="F5407" t="s">
        <v>35</v>
      </c>
      <c r="G5407" t="s">
        <v>44</v>
      </c>
      <c r="H5407" t="s">
        <v>46</v>
      </c>
      <c r="I5407" t="s">
        <v>51</v>
      </c>
      <c r="J5407" t="s">
        <v>65</v>
      </c>
      <c r="K5407" t="s">
        <v>78</v>
      </c>
      <c r="L5407">
        <v>90</v>
      </c>
      <c r="M5407" s="5">
        <v>4.3600000000000003</v>
      </c>
      <c r="N5407" s="5">
        <f t="shared" si="84"/>
        <v>392.40000000000003</v>
      </c>
      <c r="O5407" s="5">
        <v>2.8409712943051422</v>
      </c>
      <c r="P5407" s="5">
        <f>tb_vendas[[#This Row],[Quantidade]]*tb_vendas[[#This Row],[Custo Unitário]]</f>
        <v>255.6874164874628</v>
      </c>
      <c r="Q5407" s="5">
        <f>tb_vendas[[#This Row],[Valor Total]]-tb_vendas[[#This Row],[Custo Total]]</f>
        <v>136.71258351253724</v>
      </c>
      <c r="R5407" s="2">
        <v>7</v>
      </c>
      <c r="S5407" s="3">
        <v>1</v>
      </c>
      <c r="T5407" t="s">
        <v>79</v>
      </c>
      <c r="U5407" t="s">
        <v>82</v>
      </c>
    </row>
    <row r="5408" spans="1:21" x14ac:dyDescent="0.3">
      <c r="A5408" s="3" t="s">
        <v>5492</v>
      </c>
      <c r="B5408" s="1">
        <v>45617</v>
      </c>
      <c r="C5408" s="7" t="str">
        <f>TEXT(tb_vendas[[#This Row],[Data do Pedido]],"aaaa-mm")</f>
        <v>2024-11</v>
      </c>
      <c r="D5408" s="1" t="s">
        <v>6589</v>
      </c>
      <c r="E5408" t="s">
        <v>20</v>
      </c>
      <c r="F5408" t="s">
        <v>31</v>
      </c>
      <c r="G5408" t="s">
        <v>40</v>
      </c>
      <c r="H5408" t="s">
        <v>46</v>
      </c>
      <c r="I5408" t="s">
        <v>50</v>
      </c>
      <c r="J5408" t="s">
        <v>66</v>
      </c>
      <c r="K5408" t="s">
        <v>77</v>
      </c>
      <c r="L5408">
        <v>13</v>
      </c>
      <c r="M5408" s="5">
        <v>70.88</v>
      </c>
      <c r="N5408" s="5">
        <f t="shared" si="84"/>
        <v>921.43999999999994</v>
      </c>
      <c r="O5408" s="5">
        <v>28.267475689308366</v>
      </c>
      <c r="P5408" s="5">
        <f>tb_vendas[[#This Row],[Quantidade]]*tb_vendas[[#This Row],[Custo Unitário]]</f>
        <v>367.47718396100873</v>
      </c>
      <c r="Q5408" s="5">
        <f>tb_vendas[[#This Row],[Valor Total]]-tb_vendas[[#This Row],[Custo Total]]</f>
        <v>553.96281603899115</v>
      </c>
      <c r="R5408" s="2">
        <v>3</v>
      </c>
      <c r="S5408" s="3">
        <v>5</v>
      </c>
      <c r="T5408" t="s">
        <v>80</v>
      </c>
      <c r="U5408" t="s">
        <v>82</v>
      </c>
    </row>
    <row r="5409" spans="1:21" x14ac:dyDescent="0.3">
      <c r="A5409" s="3" t="s">
        <v>5493</v>
      </c>
      <c r="B5409" s="1">
        <v>45617</v>
      </c>
      <c r="C5409" s="7" t="str">
        <f>TEXT(tb_vendas[[#This Row],[Data do Pedido]],"aaaa-mm")</f>
        <v>2024-11</v>
      </c>
      <c r="D5409" s="1" t="s">
        <v>6591</v>
      </c>
      <c r="E5409" t="s">
        <v>16</v>
      </c>
      <c r="F5409" t="s">
        <v>37</v>
      </c>
      <c r="G5409" t="s">
        <v>41</v>
      </c>
      <c r="H5409" t="s">
        <v>45</v>
      </c>
      <c r="I5409" t="s">
        <v>55</v>
      </c>
      <c r="J5409" t="s">
        <v>69</v>
      </c>
      <c r="K5409" t="s">
        <v>75</v>
      </c>
      <c r="L5409">
        <v>1</v>
      </c>
      <c r="M5409" s="5">
        <v>54.35</v>
      </c>
      <c r="N5409" s="5">
        <f t="shared" si="84"/>
        <v>54.35</v>
      </c>
      <c r="O5409" s="5">
        <v>16.334926551816892</v>
      </c>
      <c r="P5409" s="5">
        <f>tb_vendas[[#This Row],[Quantidade]]*tb_vendas[[#This Row],[Custo Unitário]]</f>
        <v>16.334926551816892</v>
      </c>
      <c r="Q5409" s="5">
        <f>tb_vendas[[#This Row],[Valor Total]]-tb_vendas[[#This Row],[Custo Total]]</f>
        <v>38.015073448183109</v>
      </c>
      <c r="R5409" s="2">
        <v>4</v>
      </c>
      <c r="S5409" s="3">
        <v>2</v>
      </c>
      <c r="T5409" t="s">
        <v>80</v>
      </c>
      <c r="U5409" t="s">
        <v>85</v>
      </c>
    </row>
    <row r="5410" spans="1:21" x14ac:dyDescent="0.3">
      <c r="A5410" s="3" t="s">
        <v>5494</v>
      </c>
      <c r="B5410" s="1">
        <v>45617</v>
      </c>
      <c r="C5410" s="7" t="str">
        <f>TEXT(tb_vendas[[#This Row],[Data do Pedido]],"aaaa-mm")</f>
        <v>2024-11</v>
      </c>
      <c r="D5410" s="1" t="s">
        <v>6590</v>
      </c>
      <c r="E5410" t="s">
        <v>20</v>
      </c>
      <c r="F5410" t="s">
        <v>31</v>
      </c>
      <c r="G5410" t="s">
        <v>40</v>
      </c>
      <c r="H5410" t="s">
        <v>46</v>
      </c>
      <c r="I5410" t="s">
        <v>62</v>
      </c>
      <c r="J5410" t="s">
        <v>70</v>
      </c>
      <c r="K5410" t="s">
        <v>74</v>
      </c>
      <c r="L5410">
        <v>49</v>
      </c>
      <c r="M5410" s="5">
        <v>29.96</v>
      </c>
      <c r="N5410" s="5">
        <f t="shared" si="84"/>
        <v>1468.04</v>
      </c>
      <c r="O5410" s="5">
        <v>13.871521929282288</v>
      </c>
      <c r="P5410" s="5">
        <f>tb_vendas[[#This Row],[Quantidade]]*tb_vendas[[#This Row],[Custo Unitário]]</f>
        <v>679.70457453483209</v>
      </c>
      <c r="Q5410" s="5">
        <f>tb_vendas[[#This Row],[Valor Total]]-tb_vendas[[#This Row],[Custo Total]]</f>
        <v>788.33542546516787</v>
      </c>
      <c r="R5410" s="2">
        <v>2</v>
      </c>
      <c r="S5410" s="3">
        <v>9</v>
      </c>
      <c r="T5410" t="s">
        <v>81</v>
      </c>
      <c r="U5410" t="s">
        <v>83</v>
      </c>
    </row>
    <row r="5411" spans="1:21" x14ac:dyDescent="0.3">
      <c r="A5411" s="3" t="s">
        <v>5495</v>
      </c>
      <c r="B5411" s="1">
        <v>45618</v>
      </c>
      <c r="C5411" s="7" t="str">
        <f>TEXT(tb_vendas[[#This Row],[Data do Pedido]],"aaaa-mm")</f>
        <v>2024-11</v>
      </c>
      <c r="D5411" s="1" t="s">
        <v>6588</v>
      </c>
      <c r="E5411" t="s">
        <v>18</v>
      </c>
      <c r="F5411" t="s">
        <v>26</v>
      </c>
      <c r="G5411" t="s">
        <v>41</v>
      </c>
      <c r="H5411" t="s">
        <v>45</v>
      </c>
      <c r="I5411" t="s">
        <v>53</v>
      </c>
      <c r="J5411" t="s">
        <v>67</v>
      </c>
      <c r="K5411" t="s">
        <v>72</v>
      </c>
      <c r="L5411">
        <v>87</v>
      </c>
      <c r="M5411" s="5">
        <v>29.51</v>
      </c>
      <c r="N5411" s="5">
        <f t="shared" si="84"/>
        <v>2567.3700000000003</v>
      </c>
      <c r="O5411" s="5">
        <v>14.200125891520454</v>
      </c>
      <c r="P5411" s="5">
        <f>tb_vendas[[#This Row],[Quantidade]]*tb_vendas[[#This Row],[Custo Unitário]]</f>
        <v>1235.4109525622796</v>
      </c>
      <c r="Q5411" s="5">
        <f>tb_vendas[[#This Row],[Valor Total]]-tb_vendas[[#This Row],[Custo Total]]</f>
        <v>1331.9590474377208</v>
      </c>
      <c r="R5411" s="2">
        <v>7</v>
      </c>
      <c r="S5411" s="3">
        <v>10</v>
      </c>
      <c r="T5411" t="s">
        <v>81</v>
      </c>
      <c r="U5411" t="s">
        <v>85</v>
      </c>
    </row>
    <row r="5412" spans="1:21" x14ac:dyDescent="0.3">
      <c r="A5412" s="3" t="s">
        <v>5496</v>
      </c>
      <c r="B5412" s="1">
        <v>45618</v>
      </c>
      <c r="C5412" s="7" t="str">
        <f>TEXT(tb_vendas[[#This Row],[Data do Pedido]],"aaaa-mm")</f>
        <v>2024-11</v>
      </c>
      <c r="D5412" s="1" t="s">
        <v>6590</v>
      </c>
      <c r="E5412" t="s">
        <v>16</v>
      </c>
      <c r="F5412" t="s">
        <v>35</v>
      </c>
      <c r="G5412" t="s">
        <v>44</v>
      </c>
      <c r="H5412" t="s">
        <v>46</v>
      </c>
      <c r="I5412" t="s">
        <v>48</v>
      </c>
      <c r="J5412" t="s">
        <v>64</v>
      </c>
      <c r="K5412" t="s">
        <v>76</v>
      </c>
      <c r="L5412">
        <v>58</v>
      </c>
      <c r="M5412" s="5">
        <v>13.96</v>
      </c>
      <c r="N5412" s="5">
        <f t="shared" si="84"/>
        <v>809.68000000000006</v>
      </c>
      <c r="O5412" s="5">
        <v>5.1817335888460221</v>
      </c>
      <c r="P5412" s="5">
        <f>tb_vendas[[#This Row],[Quantidade]]*tb_vendas[[#This Row],[Custo Unitário]]</f>
        <v>300.54054815306927</v>
      </c>
      <c r="Q5412" s="5">
        <f>tb_vendas[[#This Row],[Valor Total]]-tb_vendas[[#This Row],[Custo Total]]</f>
        <v>509.1394518469308</v>
      </c>
      <c r="R5412" s="2">
        <v>1</v>
      </c>
      <c r="S5412" s="3">
        <v>8</v>
      </c>
      <c r="T5412" t="s">
        <v>81</v>
      </c>
      <c r="U5412" t="s">
        <v>83</v>
      </c>
    </row>
    <row r="5413" spans="1:21" x14ac:dyDescent="0.3">
      <c r="A5413" s="3" t="s">
        <v>5497</v>
      </c>
      <c r="B5413" s="1">
        <v>45619</v>
      </c>
      <c r="C5413" s="7" t="str">
        <f>TEXT(tb_vendas[[#This Row],[Data do Pedido]],"aaaa-mm")</f>
        <v>2024-11</v>
      </c>
      <c r="D5413" s="1" t="s">
        <v>6589</v>
      </c>
      <c r="E5413" t="s">
        <v>18</v>
      </c>
      <c r="F5413" t="s">
        <v>33</v>
      </c>
      <c r="G5413" t="s">
        <v>42</v>
      </c>
      <c r="H5413" t="s">
        <v>46</v>
      </c>
      <c r="I5413" t="s">
        <v>49</v>
      </c>
      <c r="J5413" t="s">
        <v>65</v>
      </c>
      <c r="K5413" t="s">
        <v>71</v>
      </c>
      <c r="L5413">
        <v>80</v>
      </c>
      <c r="M5413" s="5">
        <v>14.4</v>
      </c>
      <c r="N5413" s="5">
        <f t="shared" si="84"/>
        <v>1152</v>
      </c>
      <c r="O5413" s="5">
        <v>6.829716003048623</v>
      </c>
      <c r="P5413" s="5">
        <f>tb_vendas[[#This Row],[Quantidade]]*tb_vendas[[#This Row],[Custo Unitário]]</f>
        <v>546.3772802438898</v>
      </c>
      <c r="Q5413" s="5">
        <f>tb_vendas[[#This Row],[Valor Total]]-tb_vendas[[#This Row],[Custo Total]]</f>
        <v>605.6227197561102</v>
      </c>
      <c r="R5413" s="2">
        <v>4</v>
      </c>
      <c r="S5413" s="3">
        <v>1</v>
      </c>
      <c r="T5413" t="s">
        <v>79</v>
      </c>
      <c r="U5413" t="s">
        <v>83</v>
      </c>
    </row>
    <row r="5414" spans="1:21" x14ac:dyDescent="0.3">
      <c r="A5414" s="3" t="s">
        <v>5498</v>
      </c>
      <c r="B5414" s="1">
        <v>45619</v>
      </c>
      <c r="C5414" s="7" t="str">
        <f>TEXT(tb_vendas[[#This Row],[Data do Pedido]],"aaaa-mm")</f>
        <v>2024-11</v>
      </c>
      <c r="D5414" s="1" t="s">
        <v>6588</v>
      </c>
      <c r="E5414" t="s">
        <v>22</v>
      </c>
      <c r="F5414" t="s">
        <v>29</v>
      </c>
      <c r="G5414" t="s">
        <v>43</v>
      </c>
      <c r="H5414" t="s">
        <v>45</v>
      </c>
      <c r="I5414" t="s">
        <v>58</v>
      </c>
      <c r="J5414" t="s">
        <v>64</v>
      </c>
      <c r="K5414" t="s">
        <v>71</v>
      </c>
      <c r="L5414">
        <v>19</v>
      </c>
      <c r="M5414" s="5">
        <v>78.540000000000006</v>
      </c>
      <c r="N5414" s="5">
        <f t="shared" si="84"/>
        <v>1492.2600000000002</v>
      </c>
      <c r="O5414" s="5">
        <v>78.35757598238726</v>
      </c>
      <c r="P5414" s="5">
        <f>tb_vendas[[#This Row],[Quantidade]]*tb_vendas[[#This Row],[Custo Unitário]]</f>
        <v>1488.793943665358</v>
      </c>
      <c r="Q5414" s="5">
        <f>tb_vendas[[#This Row],[Valor Total]]-tb_vendas[[#This Row],[Custo Total]]</f>
        <v>3.4660563346421895</v>
      </c>
      <c r="R5414" s="2">
        <v>8</v>
      </c>
      <c r="S5414" s="3">
        <v>6</v>
      </c>
      <c r="T5414" t="s">
        <v>79</v>
      </c>
      <c r="U5414" t="s">
        <v>84</v>
      </c>
    </row>
    <row r="5415" spans="1:21" x14ac:dyDescent="0.3">
      <c r="A5415" s="3" t="s">
        <v>5499</v>
      </c>
      <c r="B5415" s="1">
        <v>45619</v>
      </c>
      <c r="C5415" s="7" t="str">
        <f>TEXT(tb_vendas[[#This Row],[Data do Pedido]],"aaaa-mm")</f>
        <v>2024-11</v>
      </c>
      <c r="D5415" s="1" t="s">
        <v>6592</v>
      </c>
      <c r="E5415" t="s">
        <v>21</v>
      </c>
      <c r="F5415" t="s">
        <v>37</v>
      </c>
      <c r="G5415" t="s">
        <v>41</v>
      </c>
      <c r="H5415" t="s">
        <v>45</v>
      </c>
      <c r="I5415" t="s">
        <v>50</v>
      </c>
      <c r="J5415" t="s">
        <v>66</v>
      </c>
      <c r="K5415" t="s">
        <v>76</v>
      </c>
      <c r="L5415">
        <v>93</v>
      </c>
      <c r="M5415" s="5">
        <v>82.98</v>
      </c>
      <c r="N5415" s="5">
        <f t="shared" si="84"/>
        <v>7717.14</v>
      </c>
      <c r="O5415" s="5">
        <v>21.682056714841863</v>
      </c>
      <c r="P5415" s="5">
        <f>tb_vendas[[#This Row],[Quantidade]]*tb_vendas[[#This Row],[Custo Unitário]]</f>
        <v>2016.4312744802933</v>
      </c>
      <c r="Q5415" s="5">
        <f>tb_vendas[[#This Row],[Valor Total]]-tb_vendas[[#This Row],[Custo Total]]</f>
        <v>5700.7087255197075</v>
      </c>
      <c r="R5415" s="2">
        <v>6</v>
      </c>
      <c r="S5415" s="3">
        <v>7</v>
      </c>
      <c r="T5415" t="s">
        <v>79</v>
      </c>
      <c r="U5415" t="s">
        <v>82</v>
      </c>
    </row>
    <row r="5416" spans="1:21" x14ac:dyDescent="0.3">
      <c r="A5416" s="3" t="s">
        <v>5500</v>
      </c>
      <c r="B5416" s="1">
        <v>45619</v>
      </c>
      <c r="C5416" s="7" t="str">
        <f>TEXT(tb_vendas[[#This Row],[Data do Pedido]],"aaaa-mm")</f>
        <v>2024-11</v>
      </c>
      <c r="D5416" s="1" t="s">
        <v>6590</v>
      </c>
      <c r="E5416" t="s">
        <v>23</v>
      </c>
      <c r="F5416" t="s">
        <v>27</v>
      </c>
      <c r="G5416" t="s">
        <v>42</v>
      </c>
      <c r="H5416" t="s">
        <v>46</v>
      </c>
      <c r="I5416" t="s">
        <v>54</v>
      </c>
      <c r="J5416" t="s">
        <v>68</v>
      </c>
      <c r="K5416" t="s">
        <v>77</v>
      </c>
      <c r="L5416">
        <v>12</v>
      </c>
      <c r="M5416" s="5">
        <v>91.52</v>
      </c>
      <c r="N5416" s="5">
        <f t="shared" si="84"/>
        <v>1098.24</v>
      </c>
      <c r="O5416" s="5">
        <v>38.300112108969024</v>
      </c>
      <c r="P5416" s="5">
        <f>tb_vendas[[#This Row],[Quantidade]]*tb_vendas[[#This Row],[Custo Unitário]]</f>
        <v>459.60134530762832</v>
      </c>
      <c r="Q5416" s="5">
        <f>tb_vendas[[#This Row],[Valor Total]]-tb_vendas[[#This Row],[Custo Total]]</f>
        <v>638.63865469237169</v>
      </c>
      <c r="R5416" s="2">
        <v>6</v>
      </c>
      <c r="S5416" s="3">
        <v>5</v>
      </c>
      <c r="T5416" t="s">
        <v>81</v>
      </c>
      <c r="U5416" t="s">
        <v>85</v>
      </c>
    </row>
    <row r="5417" spans="1:21" x14ac:dyDescent="0.3">
      <c r="A5417" s="3" t="s">
        <v>5501</v>
      </c>
      <c r="B5417" s="1">
        <v>45619</v>
      </c>
      <c r="C5417" s="7" t="str">
        <f>TEXT(tb_vendas[[#This Row],[Data do Pedido]],"aaaa-mm")</f>
        <v>2024-11</v>
      </c>
      <c r="D5417" s="1" t="s">
        <v>6592</v>
      </c>
      <c r="E5417" t="s">
        <v>16</v>
      </c>
      <c r="F5417" t="s">
        <v>26</v>
      </c>
      <c r="G5417" t="s">
        <v>41</v>
      </c>
      <c r="H5417" t="s">
        <v>45</v>
      </c>
      <c r="I5417" t="s">
        <v>61</v>
      </c>
      <c r="J5417" t="s">
        <v>68</v>
      </c>
      <c r="K5417" t="s">
        <v>77</v>
      </c>
      <c r="L5417">
        <v>28</v>
      </c>
      <c r="M5417" s="5">
        <v>55.82</v>
      </c>
      <c r="N5417" s="5">
        <f t="shared" si="84"/>
        <v>1562.96</v>
      </c>
      <c r="O5417" s="5">
        <v>17.455400050986412</v>
      </c>
      <c r="P5417" s="5">
        <f>tb_vendas[[#This Row],[Quantidade]]*tb_vendas[[#This Row],[Custo Unitário]]</f>
        <v>488.75120142761955</v>
      </c>
      <c r="Q5417" s="5">
        <f>tb_vendas[[#This Row],[Valor Total]]-tb_vendas[[#This Row],[Custo Total]]</f>
        <v>1074.2087985723806</v>
      </c>
      <c r="R5417" s="2">
        <v>9</v>
      </c>
      <c r="S5417" s="3">
        <v>8</v>
      </c>
      <c r="T5417" t="s">
        <v>80</v>
      </c>
      <c r="U5417" t="s">
        <v>82</v>
      </c>
    </row>
    <row r="5418" spans="1:21" x14ac:dyDescent="0.3">
      <c r="A5418" s="3" t="s">
        <v>5502</v>
      </c>
      <c r="B5418" s="1">
        <v>45620</v>
      </c>
      <c r="C5418" s="7" t="str">
        <f>TEXT(tb_vendas[[#This Row],[Data do Pedido]],"aaaa-mm")</f>
        <v>2024-11</v>
      </c>
      <c r="D5418" s="1" t="s">
        <v>6590</v>
      </c>
      <c r="E5418" t="s">
        <v>19</v>
      </c>
      <c r="F5418" t="s">
        <v>31</v>
      </c>
      <c r="G5418" t="s">
        <v>40</v>
      </c>
      <c r="H5418" t="s">
        <v>46</v>
      </c>
      <c r="I5418" t="s">
        <v>62</v>
      </c>
      <c r="J5418" t="s">
        <v>70</v>
      </c>
      <c r="K5418" t="s">
        <v>77</v>
      </c>
      <c r="L5418">
        <v>16</v>
      </c>
      <c r="M5418" s="5">
        <v>61.99</v>
      </c>
      <c r="N5418" s="5">
        <f t="shared" si="84"/>
        <v>991.84</v>
      </c>
      <c r="O5418" s="5">
        <v>35.543677993098001</v>
      </c>
      <c r="P5418" s="5">
        <f>tb_vendas[[#This Row],[Quantidade]]*tb_vendas[[#This Row],[Custo Unitário]]</f>
        <v>568.69884788956801</v>
      </c>
      <c r="Q5418" s="5">
        <f>tb_vendas[[#This Row],[Valor Total]]-tb_vendas[[#This Row],[Custo Total]]</f>
        <v>423.14115211043202</v>
      </c>
      <c r="R5418" s="2">
        <v>4</v>
      </c>
      <c r="S5418" s="3">
        <v>9</v>
      </c>
      <c r="T5418" t="s">
        <v>79</v>
      </c>
      <c r="U5418" t="s">
        <v>83</v>
      </c>
    </row>
    <row r="5419" spans="1:21" x14ac:dyDescent="0.3">
      <c r="A5419" s="3" t="s">
        <v>5503</v>
      </c>
      <c r="B5419" s="1">
        <v>45620</v>
      </c>
      <c r="C5419" s="7" t="str">
        <f>TEXT(tb_vendas[[#This Row],[Data do Pedido]],"aaaa-mm")</f>
        <v>2024-11</v>
      </c>
      <c r="D5419" s="1" t="s">
        <v>6589</v>
      </c>
      <c r="E5419" t="s">
        <v>16</v>
      </c>
      <c r="F5419" t="s">
        <v>36</v>
      </c>
      <c r="G5419" t="s">
        <v>39</v>
      </c>
      <c r="H5419" t="s">
        <v>45</v>
      </c>
      <c r="I5419" t="s">
        <v>59</v>
      </c>
      <c r="J5419" t="s">
        <v>70</v>
      </c>
      <c r="K5419" t="s">
        <v>73</v>
      </c>
      <c r="L5419">
        <v>46</v>
      </c>
      <c r="M5419" s="5">
        <v>97.25</v>
      </c>
      <c r="N5419" s="5">
        <f t="shared" si="84"/>
        <v>4473.5</v>
      </c>
      <c r="O5419" s="5">
        <v>26.010230941198671</v>
      </c>
      <c r="P5419" s="5">
        <f>tb_vendas[[#This Row],[Quantidade]]*tb_vendas[[#This Row],[Custo Unitário]]</f>
        <v>1196.4706232951389</v>
      </c>
      <c r="Q5419" s="5">
        <f>tb_vendas[[#This Row],[Valor Total]]-tb_vendas[[#This Row],[Custo Total]]</f>
        <v>3277.0293767048611</v>
      </c>
      <c r="R5419" s="2">
        <v>3</v>
      </c>
      <c r="S5419" s="3">
        <v>2</v>
      </c>
      <c r="T5419" t="s">
        <v>79</v>
      </c>
      <c r="U5419" t="s">
        <v>82</v>
      </c>
    </row>
    <row r="5420" spans="1:21" x14ac:dyDescent="0.3">
      <c r="A5420" s="3" t="s">
        <v>5504</v>
      </c>
      <c r="B5420" s="1">
        <v>45620</v>
      </c>
      <c r="C5420" s="7" t="str">
        <f>TEXT(tb_vendas[[#This Row],[Data do Pedido]],"aaaa-mm")</f>
        <v>2024-11</v>
      </c>
      <c r="D5420" s="1" t="s">
        <v>6590</v>
      </c>
      <c r="E5420" t="s">
        <v>23</v>
      </c>
      <c r="F5420" t="s">
        <v>25</v>
      </c>
      <c r="G5420" t="s">
        <v>40</v>
      </c>
      <c r="H5420" t="s">
        <v>46</v>
      </c>
      <c r="I5420" t="s">
        <v>57</v>
      </c>
      <c r="J5420" t="s">
        <v>66</v>
      </c>
      <c r="K5420" t="s">
        <v>77</v>
      </c>
      <c r="L5420">
        <v>83</v>
      </c>
      <c r="M5420" s="5">
        <v>18.420000000000002</v>
      </c>
      <c r="N5420" s="5">
        <f t="shared" si="84"/>
        <v>1528.8600000000001</v>
      </c>
      <c r="O5420" s="5">
        <v>15.491456122142479</v>
      </c>
      <c r="P5420" s="5">
        <f>tb_vendas[[#This Row],[Quantidade]]*tb_vendas[[#This Row],[Custo Unitário]]</f>
        <v>1285.7908581378258</v>
      </c>
      <c r="Q5420" s="5">
        <f>tb_vendas[[#This Row],[Valor Total]]-tb_vendas[[#This Row],[Custo Total]]</f>
        <v>243.06914186217432</v>
      </c>
      <c r="R5420" s="2">
        <v>6</v>
      </c>
      <c r="S5420" s="3">
        <v>0</v>
      </c>
      <c r="T5420" t="s">
        <v>79</v>
      </c>
      <c r="U5420" t="s">
        <v>83</v>
      </c>
    </row>
    <row r="5421" spans="1:21" x14ac:dyDescent="0.3">
      <c r="A5421" s="3" t="s">
        <v>5505</v>
      </c>
      <c r="B5421" s="1">
        <v>45620</v>
      </c>
      <c r="C5421" s="7" t="str">
        <f>TEXT(tb_vendas[[#This Row],[Data do Pedido]],"aaaa-mm")</f>
        <v>2024-11</v>
      </c>
      <c r="D5421" s="1" t="s">
        <v>6593</v>
      </c>
      <c r="E5421" t="s">
        <v>21</v>
      </c>
      <c r="F5421" t="s">
        <v>37</v>
      </c>
      <c r="G5421" t="s">
        <v>41</v>
      </c>
      <c r="H5421" t="s">
        <v>45</v>
      </c>
      <c r="I5421" t="s">
        <v>49</v>
      </c>
      <c r="J5421" t="s">
        <v>65</v>
      </c>
      <c r="K5421" t="s">
        <v>73</v>
      </c>
      <c r="L5421">
        <v>23</v>
      </c>
      <c r="M5421" s="5">
        <v>2.79</v>
      </c>
      <c r="N5421" s="5">
        <f t="shared" si="84"/>
        <v>64.17</v>
      </c>
      <c r="O5421" s="5">
        <v>0.84804222201317658</v>
      </c>
      <c r="P5421" s="5">
        <f>tb_vendas[[#This Row],[Quantidade]]*tb_vendas[[#This Row],[Custo Unitário]]</f>
        <v>19.50497110630306</v>
      </c>
      <c r="Q5421" s="5">
        <f>tb_vendas[[#This Row],[Valor Total]]-tb_vendas[[#This Row],[Custo Total]]</f>
        <v>44.665028893696942</v>
      </c>
      <c r="R5421" s="2">
        <v>4</v>
      </c>
      <c r="S5421" s="3">
        <v>1</v>
      </c>
      <c r="T5421" t="s">
        <v>81</v>
      </c>
      <c r="U5421" t="s">
        <v>82</v>
      </c>
    </row>
    <row r="5422" spans="1:21" x14ac:dyDescent="0.3">
      <c r="A5422" s="3" t="s">
        <v>5506</v>
      </c>
      <c r="B5422" s="1">
        <v>45620</v>
      </c>
      <c r="C5422" s="7" t="str">
        <f>TEXT(tb_vendas[[#This Row],[Data do Pedido]],"aaaa-mm")</f>
        <v>2024-11</v>
      </c>
      <c r="D5422" s="1" t="s">
        <v>6590</v>
      </c>
      <c r="E5422" t="s">
        <v>22</v>
      </c>
      <c r="F5422" t="s">
        <v>37</v>
      </c>
      <c r="G5422" t="s">
        <v>41</v>
      </c>
      <c r="H5422" t="s">
        <v>45</v>
      </c>
      <c r="I5422" t="s">
        <v>49</v>
      </c>
      <c r="J5422" t="s">
        <v>65</v>
      </c>
      <c r="K5422" t="s">
        <v>72</v>
      </c>
      <c r="L5422">
        <v>55</v>
      </c>
      <c r="M5422" s="5">
        <v>10.48</v>
      </c>
      <c r="N5422" s="5">
        <f t="shared" si="84"/>
        <v>576.4</v>
      </c>
      <c r="O5422" s="5">
        <v>3.3070598631930941</v>
      </c>
      <c r="P5422" s="5">
        <f>tb_vendas[[#This Row],[Quantidade]]*tb_vendas[[#This Row],[Custo Unitário]]</f>
        <v>181.88829247562018</v>
      </c>
      <c r="Q5422" s="5">
        <f>tb_vendas[[#This Row],[Valor Total]]-tb_vendas[[#This Row],[Custo Total]]</f>
        <v>394.5117075243798</v>
      </c>
      <c r="R5422" s="2">
        <v>9</v>
      </c>
      <c r="S5422" s="3">
        <v>5</v>
      </c>
      <c r="T5422" t="s">
        <v>80</v>
      </c>
      <c r="U5422" t="s">
        <v>85</v>
      </c>
    </row>
    <row r="5423" spans="1:21" x14ac:dyDescent="0.3">
      <c r="A5423" s="3" t="s">
        <v>5507</v>
      </c>
      <c r="B5423" s="1">
        <v>45620</v>
      </c>
      <c r="C5423" s="7" t="str">
        <f>TEXT(tb_vendas[[#This Row],[Data do Pedido]],"aaaa-mm")</f>
        <v>2024-11</v>
      </c>
      <c r="D5423" s="1" t="s">
        <v>6589</v>
      </c>
      <c r="E5423" t="s">
        <v>16</v>
      </c>
      <c r="F5423" t="s">
        <v>29</v>
      </c>
      <c r="G5423" t="s">
        <v>43</v>
      </c>
      <c r="H5423" t="s">
        <v>45</v>
      </c>
      <c r="I5423" t="s">
        <v>61</v>
      </c>
      <c r="J5423" t="s">
        <v>68</v>
      </c>
      <c r="K5423" t="s">
        <v>74</v>
      </c>
      <c r="L5423">
        <v>55</v>
      </c>
      <c r="M5423" s="5">
        <v>68.430000000000007</v>
      </c>
      <c r="N5423" s="5">
        <f t="shared" si="84"/>
        <v>3763.6500000000005</v>
      </c>
      <c r="O5423" s="5">
        <v>22.258689065655755</v>
      </c>
      <c r="P5423" s="5">
        <f>tb_vendas[[#This Row],[Quantidade]]*tb_vendas[[#This Row],[Custo Unitário]]</f>
        <v>1224.2278986110666</v>
      </c>
      <c r="Q5423" s="5">
        <f>tb_vendas[[#This Row],[Valor Total]]-tb_vendas[[#This Row],[Custo Total]]</f>
        <v>2539.4221013889337</v>
      </c>
      <c r="R5423" s="2">
        <v>3</v>
      </c>
      <c r="S5423" s="3">
        <v>8</v>
      </c>
      <c r="T5423" t="s">
        <v>79</v>
      </c>
      <c r="U5423" t="s">
        <v>83</v>
      </c>
    </row>
    <row r="5424" spans="1:21" x14ac:dyDescent="0.3">
      <c r="A5424" s="3" t="s">
        <v>5508</v>
      </c>
      <c r="B5424" s="1">
        <v>45621</v>
      </c>
      <c r="C5424" s="7" t="str">
        <f>TEXT(tb_vendas[[#This Row],[Data do Pedido]],"aaaa-mm")</f>
        <v>2024-11</v>
      </c>
      <c r="D5424" s="1" t="s">
        <v>6590</v>
      </c>
      <c r="E5424" t="s">
        <v>17</v>
      </c>
      <c r="F5424" t="s">
        <v>26</v>
      </c>
      <c r="G5424" t="s">
        <v>41</v>
      </c>
      <c r="H5424" t="s">
        <v>45</v>
      </c>
      <c r="I5424" t="s">
        <v>52</v>
      </c>
      <c r="J5424" t="s">
        <v>67</v>
      </c>
      <c r="K5424" t="s">
        <v>73</v>
      </c>
      <c r="L5424">
        <v>13</v>
      </c>
      <c r="M5424" s="5">
        <v>29.62</v>
      </c>
      <c r="N5424" s="5">
        <f t="shared" si="84"/>
        <v>385.06</v>
      </c>
      <c r="O5424" s="5">
        <v>21.69663830102256</v>
      </c>
      <c r="P5424" s="5">
        <f>tb_vendas[[#This Row],[Quantidade]]*tb_vendas[[#This Row],[Custo Unitário]]</f>
        <v>282.05629791329329</v>
      </c>
      <c r="Q5424" s="5">
        <f>tb_vendas[[#This Row],[Valor Total]]-tb_vendas[[#This Row],[Custo Total]]</f>
        <v>103.00370208670671</v>
      </c>
      <c r="R5424" s="2">
        <v>5</v>
      </c>
      <c r="S5424" s="3">
        <v>6</v>
      </c>
      <c r="T5424" t="s">
        <v>80</v>
      </c>
      <c r="U5424" t="s">
        <v>83</v>
      </c>
    </row>
    <row r="5425" spans="1:21" x14ac:dyDescent="0.3">
      <c r="A5425" s="3" t="s">
        <v>5509</v>
      </c>
      <c r="B5425" s="1">
        <v>45621</v>
      </c>
      <c r="C5425" s="7" t="str">
        <f>TEXT(tb_vendas[[#This Row],[Data do Pedido]],"aaaa-mm")</f>
        <v>2024-11</v>
      </c>
      <c r="D5425" s="1" t="s">
        <v>6591</v>
      </c>
      <c r="E5425" t="s">
        <v>21</v>
      </c>
      <c r="F5425" t="s">
        <v>35</v>
      </c>
      <c r="G5425" t="s">
        <v>44</v>
      </c>
      <c r="H5425" t="s">
        <v>46</v>
      </c>
      <c r="I5425" t="s">
        <v>48</v>
      </c>
      <c r="J5425" t="s">
        <v>64</v>
      </c>
      <c r="K5425" t="s">
        <v>73</v>
      </c>
      <c r="L5425">
        <v>80</v>
      </c>
      <c r="M5425" s="5">
        <v>71.959999999999994</v>
      </c>
      <c r="N5425" s="5">
        <f t="shared" si="84"/>
        <v>5756.7999999999993</v>
      </c>
      <c r="O5425" s="5">
        <v>20.904256699346242</v>
      </c>
      <c r="P5425" s="5">
        <f>tb_vendas[[#This Row],[Quantidade]]*tb_vendas[[#This Row],[Custo Unitário]]</f>
        <v>1672.3405359476992</v>
      </c>
      <c r="Q5425" s="5">
        <f>tb_vendas[[#This Row],[Valor Total]]-tb_vendas[[#This Row],[Custo Total]]</f>
        <v>4084.4594640523001</v>
      </c>
      <c r="R5425" s="2">
        <v>5</v>
      </c>
      <c r="S5425" s="3">
        <v>6</v>
      </c>
      <c r="T5425" t="s">
        <v>79</v>
      </c>
      <c r="U5425" t="s">
        <v>84</v>
      </c>
    </row>
    <row r="5426" spans="1:21" x14ac:dyDescent="0.3">
      <c r="A5426" s="3" t="s">
        <v>5510</v>
      </c>
      <c r="B5426" s="1">
        <v>45621</v>
      </c>
      <c r="C5426" s="7" t="str">
        <f>TEXT(tb_vendas[[#This Row],[Data do Pedido]],"aaaa-mm")</f>
        <v>2024-11</v>
      </c>
      <c r="D5426" s="1" t="s">
        <v>6590</v>
      </c>
      <c r="E5426" t="s">
        <v>22</v>
      </c>
      <c r="F5426" t="s">
        <v>38</v>
      </c>
      <c r="G5426" t="s">
        <v>39</v>
      </c>
      <c r="H5426" t="s">
        <v>45</v>
      </c>
      <c r="I5426" t="s">
        <v>59</v>
      </c>
      <c r="J5426" t="s">
        <v>70</v>
      </c>
      <c r="K5426" t="s">
        <v>76</v>
      </c>
      <c r="L5426">
        <v>26</v>
      </c>
      <c r="M5426" s="5">
        <v>43.92</v>
      </c>
      <c r="N5426" s="5">
        <f t="shared" si="84"/>
        <v>1141.92</v>
      </c>
      <c r="O5426" s="5">
        <v>19.1773239118757</v>
      </c>
      <c r="P5426" s="5">
        <f>tb_vendas[[#This Row],[Quantidade]]*tb_vendas[[#This Row],[Custo Unitário]]</f>
        <v>498.61042170876817</v>
      </c>
      <c r="Q5426" s="5">
        <f>tb_vendas[[#This Row],[Valor Total]]-tb_vendas[[#This Row],[Custo Total]]</f>
        <v>643.3095782912319</v>
      </c>
      <c r="R5426" s="2">
        <v>4</v>
      </c>
      <c r="S5426" s="3">
        <v>3</v>
      </c>
      <c r="T5426" t="s">
        <v>79</v>
      </c>
      <c r="U5426" t="s">
        <v>84</v>
      </c>
    </row>
    <row r="5427" spans="1:21" x14ac:dyDescent="0.3">
      <c r="A5427" s="3" t="s">
        <v>5511</v>
      </c>
      <c r="B5427" s="1">
        <v>45621</v>
      </c>
      <c r="C5427" s="7" t="str">
        <f>TEXT(tb_vendas[[#This Row],[Data do Pedido]],"aaaa-mm")</f>
        <v>2024-11</v>
      </c>
      <c r="D5427" s="1" t="s">
        <v>6588</v>
      </c>
      <c r="E5427" t="s">
        <v>23</v>
      </c>
      <c r="F5427" t="s">
        <v>33</v>
      </c>
      <c r="G5427" t="s">
        <v>42</v>
      </c>
      <c r="H5427" t="s">
        <v>46</v>
      </c>
      <c r="I5427" t="s">
        <v>49</v>
      </c>
      <c r="J5427" t="s">
        <v>65</v>
      </c>
      <c r="K5427" t="s">
        <v>74</v>
      </c>
      <c r="L5427">
        <v>57</v>
      </c>
      <c r="M5427" s="5">
        <v>49.97</v>
      </c>
      <c r="N5427" s="5">
        <f t="shared" si="84"/>
        <v>2848.29</v>
      </c>
      <c r="O5427" s="5">
        <v>25.885028765047167</v>
      </c>
      <c r="P5427" s="5">
        <f>tb_vendas[[#This Row],[Quantidade]]*tb_vendas[[#This Row],[Custo Unitário]]</f>
        <v>1475.4466396076884</v>
      </c>
      <c r="Q5427" s="5">
        <f>tb_vendas[[#This Row],[Valor Total]]-tb_vendas[[#This Row],[Custo Total]]</f>
        <v>1372.8433603923115</v>
      </c>
      <c r="R5427" s="2">
        <v>2</v>
      </c>
      <c r="S5427" s="3">
        <v>3</v>
      </c>
      <c r="T5427" t="s">
        <v>80</v>
      </c>
      <c r="U5427" t="s">
        <v>82</v>
      </c>
    </row>
    <row r="5428" spans="1:21" x14ac:dyDescent="0.3">
      <c r="A5428" s="3" t="s">
        <v>5512</v>
      </c>
      <c r="B5428" s="1">
        <v>45621</v>
      </c>
      <c r="C5428" s="7" t="str">
        <f>TEXT(tb_vendas[[#This Row],[Data do Pedido]],"aaaa-mm")</f>
        <v>2024-11</v>
      </c>
      <c r="D5428" s="1" t="s">
        <v>6590</v>
      </c>
      <c r="E5428" t="s">
        <v>17</v>
      </c>
      <c r="F5428" t="s">
        <v>30</v>
      </c>
      <c r="G5428" t="s">
        <v>44</v>
      </c>
      <c r="H5428" t="s">
        <v>46</v>
      </c>
      <c r="I5428" t="s">
        <v>62</v>
      </c>
      <c r="J5428" t="s">
        <v>70</v>
      </c>
      <c r="K5428" t="s">
        <v>76</v>
      </c>
      <c r="L5428">
        <v>20</v>
      </c>
      <c r="M5428" s="5">
        <v>50.15</v>
      </c>
      <c r="N5428" s="5">
        <f t="shared" si="84"/>
        <v>1003</v>
      </c>
      <c r="O5428" s="5">
        <v>22.764411964995102</v>
      </c>
      <c r="P5428" s="5">
        <f>tb_vendas[[#This Row],[Quantidade]]*tb_vendas[[#This Row],[Custo Unitário]]</f>
        <v>455.28823929990205</v>
      </c>
      <c r="Q5428" s="5">
        <f>tb_vendas[[#This Row],[Valor Total]]-tb_vendas[[#This Row],[Custo Total]]</f>
        <v>547.71176070009801</v>
      </c>
      <c r="R5428" s="2">
        <v>3</v>
      </c>
      <c r="S5428" s="3">
        <v>5</v>
      </c>
      <c r="T5428" t="s">
        <v>79</v>
      </c>
      <c r="U5428" t="s">
        <v>82</v>
      </c>
    </row>
    <row r="5429" spans="1:21" x14ac:dyDescent="0.3">
      <c r="A5429" s="3" t="s">
        <v>5513</v>
      </c>
      <c r="B5429" s="1">
        <v>45621</v>
      </c>
      <c r="C5429" s="7" t="str">
        <f>TEXT(tb_vendas[[#This Row],[Data do Pedido]],"aaaa-mm")</f>
        <v>2024-11</v>
      </c>
      <c r="D5429" s="1" t="s">
        <v>6591</v>
      </c>
      <c r="E5429" t="s">
        <v>22</v>
      </c>
      <c r="F5429" t="s">
        <v>27</v>
      </c>
      <c r="G5429" t="s">
        <v>42</v>
      </c>
      <c r="H5429" t="s">
        <v>46</v>
      </c>
      <c r="I5429" t="s">
        <v>50</v>
      </c>
      <c r="J5429" t="s">
        <v>66</v>
      </c>
      <c r="K5429" t="s">
        <v>77</v>
      </c>
      <c r="L5429">
        <v>59</v>
      </c>
      <c r="M5429" s="5">
        <v>37.56</v>
      </c>
      <c r="N5429" s="5">
        <f t="shared" si="84"/>
        <v>2216.04</v>
      </c>
      <c r="O5429" s="5">
        <v>13.463483884310699</v>
      </c>
      <c r="P5429" s="5">
        <f>tb_vendas[[#This Row],[Quantidade]]*tb_vendas[[#This Row],[Custo Unitário]]</f>
        <v>794.34554917433127</v>
      </c>
      <c r="Q5429" s="5">
        <f>tb_vendas[[#This Row],[Valor Total]]-tb_vendas[[#This Row],[Custo Total]]</f>
        <v>1421.6944508256688</v>
      </c>
      <c r="R5429" s="2">
        <v>9</v>
      </c>
      <c r="S5429" s="3">
        <v>9</v>
      </c>
      <c r="T5429" t="s">
        <v>79</v>
      </c>
      <c r="U5429" t="s">
        <v>83</v>
      </c>
    </row>
    <row r="5430" spans="1:21" x14ac:dyDescent="0.3">
      <c r="A5430" s="3" t="s">
        <v>5514</v>
      </c>
      <c r="B5430" s="1">
        <v>45621</v>
      </c>
      <c r="C5430" s="7" t="str">
        <f>TEXT(tb_vendas[[#This Row],[Data do Pedido]],"aaaa-mm")</f>
        <v>2024-11</v>
      </c>
      <c r="D5430" s="1" t="s">
        <v>6591</v>
      </c>
      <c r="E5430" t="s">
        <v>20</v>
      </c>
      <c r="F5430" t="s">
        <v>35</v>
      </c>
      <c r="G5430" t="s">
        <v>44</v>
      </c>
      <c r="H5430" t="s">
        <v>46</v>
      </c>
      <c r="I5430" t="s">
        <v>50</v>
      </c>
      <c r="J5430" t="s">
        <v>66</v>
      </c>
      <c r="K5430" t="s">
        <v>72</v>
      </c>
      <c r="L5430">
        <v>75</v>
      </c>
      <c r="M5430" s="5">
        <v>38.01</v>
      </c>
      <c r="N5430" s="5">
        <f t="shared" si="84"/>
        <v>2850.75</v>
      </c>
      <c r="O5430" s="5">
        <v>15.272044122243218</v>
      </c>
      <c r="P5430" s="5">
        <f>tb_vendas[[#This Row],[Quantidade]]*tb_vendas[[#This Row],[Custo Unitário]]</f>
        <v>1145.4033091682413</v>
      </c>
      <c r="Q5430" s="5">
        <f>tb_vendas[[#This Row],[Valor Total]]-tb_vendas[[#This Row],[Custo Total]]</f>
        <v>1705.3466908317587</v>
      </c>
      <c r="R5430" s="2">
        <v>10</v>
      </c>
      <c r="S5430" s="3">
        <v>5</v>
      </c>
      <c r="T5430" t="s">
        <v>79</v>
      </c>
      <c r="U5430" t="s">
        <v>82</v>
      </c>
    </row>
    <row r="5431" spans="1:21" x14ac:dyDescent="0.3">
      <c r="A5431" s="3" t="s">
        <v>5515</v>
      </c>
      <c r="B5431" s="1">
        <v>45622</v>
      </c>
      <c r="C5431" s="7" t="str">
        <f>TEXT(tb_vendas[[#This Row],[Data do Pedido]],"aaaa-mm")</f>
        <v>2024-11</v>
      </c>
      <c r="D5431" s="1" t="s">
        <v>6588</v>
      </c>
      <c r="E5431" t="s">
        <v>19</v>
      </c>
      <c r="F5431" t="s">
        <v>27</v>
      </c>
      <c r="G5431" t="s">
        <v>42</v>
      </c>
      <c r="H5431" t="s">
        <v>46</v>
      </c>
      <c r="I5431" t="s">
        <v>59</v>
      </c>
      <c r="J5431" t="s">
        <v>70</v>
      </c>
      <c r="K5431" t="s">
        <v>78</v>
      </c>
      <c r="L5431">
        <v>32</v>
      </c>
      <c r="M5431" s="5">
        <v>36.840000000000003</v>
      </c>
      <c r="N5431" s="5">
        <f t="shared" si="84"/>
        <v>1178.8800000000001</v>
      </c>
      <c r="O5431" s="5">
        <v>11.949723707754092</v>
      </c>
      <c r="P5431" s="5">
        <f>tb_vendas[[#This Row],[Quantidade]]*tb_vendas[[#This Row],[Custo Unitário]]</f>
        <v>382.39115864813095</v>
      </c>
      <c r="Q5431" s="5">
        <f>tb_vendas[[#This Row],[Valor Total]]-tb_vendas[[#This Row],[Custo Total]]</f>
        <v>796.48884135186916</v>
      </c>
      <c r="R5431" s="2">
        <v>4</v>
      </c>
      <c r="S5431" s="3">
        <v>7</v>
      </c>
      <c r="T5431" t="s">
        <v>81</v>
      </c>
      <c r="U5431" t="s">
        <v>84</v>
      </c>
    </row>
    <row r="5432" spans="1:21" x14ac:dyDescent="0.3">
      <c r="A5432" s="3" t="s">
        <v>5516</v>
      </c>
      <c r="B5432" s="1">
        <v>45622</v>
      </c>
      <c r="C5432" s="7" t="str">
        <f>TEXT(tb_vendas[[#This Row],[Data do Pedido]],"aaaa-mm")</f>
        <v>2024-11</v>
      </c>
      <c r="D5432" s="1" t="s">
        <v>6588</v>
      </c>
      <c r="E5432" t="s">
        <v>18</v>
      </c>
      <c r="F5432" t="s">
        <v>29</v>
      </c>
      <c r="G5432" t="s">
        <v>43</v>
      </c>
      <c r="H5432" t="s">
        <v>45</v>
      </c>
      <c r="I5432" t="s">
        <v>57</v>
      </c>
      <c r="J5432" t="s">
        <v>66</v>
      </c>
      <c r="K5432" t="s">
        <v>77</v>
      </c>
      <c r="L5432">
        <v>9</v>
      </c>
      <c r="M5432" s="5">
        <v>49.12</v>
      </c>
      <c r="N5432" s="5">
        <f t="shared" si="84"/>
        <v>442.08</v>
      </c>
      <c r="O5432" s="5">
        <v>37.050438487753219</v>
      </c>
      <c r="P5432" s="5">
        <f>tb_vendas[[#This Row],[Quantidade]]*tb_vendas[[#This Row],[Custo Unitário]]</f>
        <v>333.45394638977899</v>
      </c>
      <c r="Q5432" s="5">
        <f>tb_vendas[[#This Row],[Valor Total]]-tb_vendas[[#This Row],[Custo Total]]</f>
        <v>108.62605361022099</v>
      </c>
      <c r="R5432" s="2">
        <v>5</v>
      </c>
      <c r="S5432" s="3">
        <v>2</v>
      </c>
      <c r="T5432" t="s">
        <v>79</v>
      </c>
      <c r="U5432" t="s">
        <v>84</v>
      </c>
    </row>
    <row r="5433" spans="1:21" x14ac:dyDescent="0.3">
      <c r="A5433" s="3" t="s">
        <v>5517</v>
      </c>
      <c r="B5433" s="1">
        <v>45622</v>
      </c>
      <c r="C5433" s="7" t="str">
        <f>TEXT(tb_vendas[[#This Row],[Data do Pedido]],"aaaa-mm")</f>
        <v>2024-11</v>
      </c>
      <c r="D5433" s="1" t="s">
        <v>6593</v>
      </c>
      <c r="E5433" t="s">
        <v>16</v>
      </c>
      <c r="F5433" t="s">
        <v>37</v>
      </c>
      <c r="G5433" t="s">
        <v>41</v>
      </c>
      <c r="H5433" t="s">
        <v>45</v>
      </c>
      <c r="I5433" t="s">
        <v>52</v>
      </c>
      <c r="J5433" t="s">
        <v>67</v>
      </c>
      <c r="K5433" t="s">
        <v>71</v>
      </c>
      <c r="L5433">
        <v>14</v>
      </c>
      <c r="M5433" s="5">
        <v>95</v>
      </c>
      <c r="N5433" s="5">
        <f t="shared" si="84"/>
        <v>1330</v>
      </c>
      <c r="O5433" s="5">
        <v>33.623041743293697</v>
      </c>
      <c r="P5433" s="5">
        <f>tb_vendas[[#This Row],[Quantidade]]*tb_vendas[[#This Row],[Custo Unitário]]</f>
        <v>470.72258440611176</v>
      </c>
      <c r="Q5433" s="5">
        <f>tb_vendas[[#This Row],[Valor Total]]-tb_vendas[[#This Row],[Custo Total]]</f>
        <v>859.27741559388824</v>
      </c>
      <c r="R5433" s="2">
        <v>8</v>
      </c>
      <c r="S5433" s="3">
        <v>9</v>
      </c>
      <c r="T5433" t="s">
        <v>80</v>
      </c>
      <c r="U5433" t="s">
        <v>82</v>
      </c>
    </row>
    <row r="5434" spans="1:21" x14ac:dyDescent="0.3">
      <c r="A5434" s="3" t="s">
        <v>5518</v>
      </c>
      <c r="B5434" s="1">
        <v>45622</v>
      </c>
      <c r="C5434" s="7" t="str">
        <f>TEXT(tb_vendas[[#This Row],[Data do Pedido]],"aaaa-mm")</f>
        <v>2024-11</v>
      </c>
      <c r="D5434" s="1" t="s">
        <v>6589</v>
      </c>
      <c r="E5434" t="s">
        <v>16</v>
      </c>
      <c r="F5434" t="s">
        <v>36</v>
      </c>
      <c r="G5434" t="s">
        <v>39</v>
      </c>
      <c r="H5434" t="s">
        <v>45</v>
      </c>
      <c r="I5434" t="s">
        <v>50</v>
      </c>
      <c r="J5434" t="s">
        <v>66</v>
      </c>
      <c r="K5434" t="s">
        <v>78</v>
      </c>
      <c r="L5434">
        <v>75</v>
      </c>
      <c r="M5434" s="5">
        <v>77.38</v>
      </c>
      <c r="N5434" s="5">
        <f t="shared" si="84"/>
        <v>5803.5</v>
      </c>
      <c r="O5434" s="5">
        <v>26.731148422064638</v>
      </c>
      <c r="P5434" s="5">
        <f>tb_vendas[[#This Row],[Quantidade]]*tb_vendas[[#This Row],[Custo Unitário]]</f>
        <v>2004.8361316548478</v>
      </c>
      <c r="Q5434" s="5">
        <f>tb_vendas[[#This Row],[Valor Total]]-tb_vendas[[#This Row],[Custo Total]]</f>
        <v>3798.663868345152</v>
      </c>
      <c r="R5434" s="2">
        <v>3</v>
      </c>
      <c r="S5434" s="3">
        <v>8</v>
      </c>
      <c r="T5434" t="s">
        <v>80</v>
      </c>
      <c r="U5434" t="s">
        <v>84</v>
      </c>
    </row>
    <row r="5435" spans="1:21" x14ac:dyDescent="0.3">
      <c r="A5435" s="3" t="s">
        <v>5519</v>
      </c>
      <c r="B5435" s="1">
        <v>45623</v>
      </c>
      <c r="C5435" s="7" t="str">
        <f>TEXT(tb_vendas[[#This Row],[Data do Pedido]],"aaaa-mm")</f>
        <v>2024-11</v>
      </c>
      <c r="D5435" s="1" t="s">
        <v>6588</v>
      </c>
      <c r="E5435" t="s">
        <v>19</v>
      </c>
      <c r="F5435" t="s">
        <v>29</v>
      </c>
      <c r="G5435" t="s">
        <v>43</v>
      </c>
      <c r="H5435" t="s">
        <v>45</v>
      </c>
      <c r="I5435" t="s">
        <v>57</v>
      </c>
      <c r="J5435" t="s">
        <v>66</v>
      </c>
      <c r="K5435" t="s">
        <v>76</v>
      </c>
      <c r="L5435">
        <v>83</v>
      </c>
      <c r="M5435" s="5">
        <v>17.48</v>
      </c>
      <c r="N5435" s="5">
        <f t="shared" si="84"/>
        <v>1450.8400000000001</v>
      </c>
      <c r="O5435" s="5">
        <v>9.9756246029029683</v>
      </c>
      <c r="P5435" s="5">
        <f>tb_vendas[[#This Row],[Quantidade]]*tb_vendas[[#This Row],[Custo Unitário]]</f>
        <v>827.97684204094639</v>
      </c>
      <c r="Q5435" s="5">
        <f>tb_vendas[[#This Row],[Valor Total]]-tb_vendas[[#This Row],[Custo Total]]</f>
        <v>622.86315795905375</v>
      </c>
      <c r="R5435" s="2">
        <v>1</v>
      </c>
      <c r="S5435" s="3">
        <v>6</v>
      </c>
      <c r="T5435" t="s">
        <v>80</v>
      </c>
      <c r="U5435" t="s">
        <v>85</v>
      </c>
    </row>
    <row r="5436" spans="1:21" x14ac:dyDescent="0.3">
      <c r="A5436" s="3" t="s">
        <v>5520</v>
      </c>
      <c r="B5436" s="1">
        <v>45623</v>
      </c>
      <c r="C5436" s="7" t="str">
        <f>TEXT(tb_vendas[[#This Row],[Data do Pedido]],"aaaa-mm")</f>
        <v>2024-11</v>
      </c>
      <c r="D5436" s="1" t="s">
        <v>6590</v>
      </c>
      <c r="E5436" t="s">
        <v>18</v>
      </c>
      <c r="F5436" t="s">
        <v>37</v>
      </c>
      <c r="G5436" t="s">
        <v>41</v>
      </c>
      <c r="H5436" t="s">
        <v>45</v>
      </c>
      <c r="I5436" t="s">
        <v>54</v>
      </c>
      <c r="J5436" t="s">
        <v>68</v>
      </c>
      <c r="K5436" t="s">
        <v>77</v>
      </c>
      <c r="L5436">
        <v>91</v>
      </c>
      <c r="M5436" s="5">
        <v>75.63</v>
      </c>
      <c r="N5436" s="5">
        <f t="shared" si="84"/>
        <v>6882.33</v>
      </c>
      <c r="O5436" s="5">
        <v>51.266900358454102</v>
      </c>
      <c r="P5436" s="5">
        <f>tb_vendas[[#This Row],[Quantidade]]*tb_vendas[[#This Row],[Custo Unitário]]</f>
        <v>4665.2879326193233</v>
      </c>
      <c r="Q5436" s="5">
        <f>tb_vendas[[#This Row],[Valor Total]]-tb_vendas[[#This Row],[Custo Total]]</f>
        <v>2217.0420673806766</v>
      </c>
      <c r="R5436" s="2">
        <v>5</v>
      </c>
      <c r="S5436" s="3">
        <v>8</v>
      </c>
      <c r="T5436" t="s">
        <v>81</v>
      </c>
      <c r="U5436" t="s">
        <v>82</v>
      </c>
    </row>
    <row r="5437" spans="1:21" x14ac:dyDescent="0.3">
      <c r="A5437" s="3" t="s">
        <v>5521</v>
      </c>
      <c r="B5437" s="1">
        <v>45623</v>
      </c>
      <c r="C5437" s="7" t="str">
        <f>TEXT(tb_vendas[[#This Row],[Data do Pedido]],"aaaa-mm")</f>
        <v>2024-11</v>
      </c>
      <c r="D5437" s="1" t="s">
        <v>6590</v>
      </c>
      <c r="E5437" t="s">
        <v>16</v>
      </c>
      <c r="F5437" t="s">
        <v>28</v>
      </c>
      <c r="G5437" t="s">
        <v>43</v>
      </c>
      <c r="H5437" t="s">
        <v>45</v>
      </c>
      <c r="I5437" t="s">
        <v>48</v>
      </c>
      <c r="J5437" t="s">
        <v>64</v>
      </c>
      <c r="K5437" t="s">
        <v>77</v>
      </c>
      <c r="L5437">
        <v>40</v>
      </c>
      <c r="M5437" s="5">
        <v>50.55</v>
      </c>
      <c r="N5437" s="5">
        <f t="shared" si="84"/>
        <v>2022</v>
      </c>
      <c r="O5437" s="5">
        <v>42.551885804583009</v>
      </c>
      <c r="P5437" s="5">
        <f>tb_vendas[[#This Row],[Quantidade]]*tb_vendas[[#This Row],[Custo Unitário]]</f>
        <v>1702.0754321833203</v>
      </c>
      <c r="Q5437" s="5">
        <f>tb_vendas[[#This Row],[Valor Total]]-tb_vendas[[#This Row],[Custo Total]]</f>
        <v>319.92456781667966</v>
      </c>
      <c r="R5437" s="2">
        <v>7</v>
      </c>
      <c r="S5437" s="3">
        <v>3</v>
      </c>
      <c r="T5437" t="s">
        <v>81</v>
      </c>
      <c r="U5437" t="s">
        <v>85</v>
      </c>
    </row>
    <row r="5438" spans="1:21" x14ac:dyDescent="0.3">
      <c r="A5438" s="3" t="s">
        <v>5522</v>
      </c>
      <c r="B5438" s="1">
        <v>45623</v>
      </c>
      <c r="C5438" s="7" t="str">
        <f>TEXT(tb_vendas[[#This Row],[Data do Pedido]],"aaaa-mm")</f>
        <v>2024-11</v>
      </c>
      <c r="D5438" s="1" t="s">
        <v>6588</v>
      </c>
      <c r="E5438" t="s">
        <v>19</v>
      </c>
      <c r="F5438" t="s">
        <v>29</v>
      </c>
      <c r="G5438" t="s">
        <v>43</v>
      </c>
      <c r="H5438" t="s">
        <v>45</v>
      </c>
      <c r="I5438" t="s">
        <v>60</v>
      </c>
      <c r="J5438" t="s">
        <v>69</v>
      </c>
      <c r="K5438" t="s">
        <v>74</v>
      </c>
      <c r="L5438">
        <v>90</v>
      </c>
      <c r="M5438" s="5">
        <v>82.59</v>
      </c>
      <c r="N5438" s="5">
        <f t="shared" si="84"/>
        <v>7433.1</v>
      </c>
      <c r="O5438" s="5">
        <v>40.783191367296531</v>
      </c>
      <c r="P5438" s="5">
        <f>tb_vendas[[#This Row],[Quantidade]]*tb_vendas[[#This Row],[Custo Unitário]]</f>
        <v>3670.487223056688</v>
      </c>
      <c r="Q5438" s="5">
        <f>tb_vendas[[#This Row],[Valor Total]]-tb_vendas[[#This Row],[Custo Total]]</f>
        <v>3762.6127769433124</v>
      </c>
      <c r="R5438" s="2">
        <v>5</v>
      </c>
      <c r="S5438" s="3">
        <v>7</v>
      </c>
      <c r="T5438" t="s">
        <v>81</v>
      </c>
      <c r="U5438" t="s">
        <v>84</v>
      </c>
    </row>
    <row r="5439" spans="1:21" x14ac:dyDescent="0.3">
      <c r="A5439" s="3" t="s">
        <v>5523</v>
      </c>
      <c r="B5439" s="1">
        <v>45624</v>
      </c>
      <c r="C5439" s="7" t="str">
        <f>TEXT(tb_vendas[[#This Row],[Data do Pedido]],"aaaa-mm")</f>
        <v>2024-11</v>
      </c>
      <c r="D5439" s="1" t="s">
        <v>6592</v>
      </c>
      <c r="E5439" t="s">
        <v>19</v>
      </c>
      <c r="F5439" t="s">
        <v>38</v>
      </c>
      <c r="G5439" t="s">
        <v>39</v>
      </c>
      <c r="H5439" t="s">
        <v>45</v>
      </c>
      <c r="I5439" t="s">
        <v>52</v>
      </c>
      <c r="J5439" t="s">
        <v>67</v>
      </c>
      <c r="K5439" t="s">
        <v>72</v>
      </c>
      <c r="L5439">
        <v>87</v>
      </c>
      <c r="M5439" s="5">
        <v>46.68</v>
      </c>
      <c r="N5439" s="5">
        <f t="shared" si="84"/>
        <v>4061.16</v>
      </c>
      <c r="O5439" s="5">
        <v>26.83066740072449</v>
      </c>
      <c r="P5439" s="5">
        <f>tb_vendas[[#This Row],[Quantidade]]*tb_vendas[[#This Row],[Custo Unitário]]</f>
        <v>2334.2680638630304</v>
      </c>
      <c r="Q5439" s="5">
        <f>tb_vendas[[#This Row],[Valor Total]]-tb_vendas[[#This Row],[Custo Total]]</f>
        <v>1726.8919361369694</v>
      </c>
      <c r="R5439" s="2">
        <v>3</v>
      </c>
      <c r="S5439" s="3">
        <v>9</v>
      </c>
      <c r="T5439" t="s">
        <v>79</v>
      </c>
      <c r="U5439" t="s">
        <v>83</v>
      </c>
    </row>
    <row r="5440" spans="1:21" x14ac:dyDescent="0.3">
      <c r="A5440" s="3" t="s">
        <v>5524</v>
      </c>
      <c r="B5440" s="1">
        <v>45624</v>
      </c>
      <c r="C5440" s="7" t="str">
        <f>TEXT(tb_vendas[[#This Row],[Data do Pedido]],"aaaa-mm")</f>
        <v>2024-11</v>
      </c>
      <c r="D5440" s="1" t="s">
        <v>6592</v>
      </c>
      <c r="E5440" t="s">
        <v>23</v>
      </c>
      <c r="F5440" t="s">
        <v>31</v>
      </c>
      <c r="G5440" t="s">
        <v>40</v>
      </c>
      <c r="H5440" t="s">
        <v>46</v>
      </c>
      <c r="I5440" t="s">
        <v>49</v>
      </c>
      <c r="J5440" t="s">
        <v>65</v>
      </c>
      <c r="K5440" t="s">
        <v>71</v>
      </c>
      <c r="L5440">
        <v>50</v>
      </c>
      <c r="M5440" s="5">
        <v>67.239999999999995</v>
      </c>
      <c r="N5440" s="5">
        <f t="shared" si="84"/>
        <v>3361.9999999999995</v>
      </c>
      <c r="O5440" s="5">
        <v>20.425910576975369</v>
      </c>
      <c r="P5440" s="5">
        <f>tb_vendas[[#This Row],[Quantidade]]*tb_vendas[[#This Row],[Custo Unitário]]</f>
        <v>1021.2955288487684</v>
      </c>
      <c r="Q5440" s="5">
        <f>tb_vendas[[#This Row],[Valor Total]]-tb_vendas[[#This Row],[Custo Total]]</f>
        <v>2340.7044711512312</v>
      </c>
      <c r="R5440" s="2">
        <v>2</v>
      </c>
      <c r="S5440" s="3">
        <v>0</v>
      </c>
      <c r="T5440" t="s">
        <v>81</v>
      </c>
      <c r="U5440" t="s">
        <v>85</v>
      </c>
    </row>
    <row r="5441" spans="1:21" x14ac:dyDescent="0.3">
      <c r="A5441" s="3" t="s">
        <v>5525</v>
      </c>
      <c r="B5441" s="1">
        <v>45624</v>
      </c>
      <c r="C5441" s="7" t="str">
        <f>TEXT(tb_vendas[[#This Row],[Data do Pedido]],"aaaa-mm")</f>
        <v>2024-11</v>
      </c>
      <c r="D5441" s="1" t="s">
        <v>6590</v>
      </c>
      <c r="E5441" t="s">
        <v>20</v>
      </c>
      <c r="F5441" t="s">
        <v>32</v>
      </c>
      <c r="G5441" t="s">
        <v>39</v>
      </c>
      <c r="H5441" t="s">
        <v>45</v>
      </c>
      <c r="I5441" t="s">
        <v>50</v>
      </c>
      <c r="J5441" t="s">
        <v>66</v>
      </c>
      <c r="K5441" t="s">
        <v>78</v>
      </c>
      <c r="L5441">
        <v>100</v>
      </c>
      <c r="M5441" s="5">
        <v>54.56</v>
      </c>
      <c r="N5441" s="5">
        <f t="shared" si="84"/>
        <v>5456</v>
      </c>
      <c r="O5441" s="5">
        <v>26.282200280881046</v>
      </c>
      <c r="P5441" s="5">
        <f>tb_vendas[[#This Row],[Quantidade]]*tb_vendas[[#This Row],[Custo Unitário]]</f>
        <v>2628.2200280881048</v>
      </c>
      <c r="Q5441" s="5">
        <f>tb_vendas[[#This Row],[Valor Total]]-tb_vendas[[#This Row],[Custo Total]]</f>
        <v>2827.7799719118952</v>
      </c>
      <c r="R5441" s="2">
        <v>9</v>
      </c>
      <c r="S5441" s="3">
        <v>3</v>
      </c>
      <c r="T5441" t="s">
        <v>80</v>
      </c>
      <c r="U5441" t="s">
        <v>83</v>
      </c>
    </row>
    <row r="5442" spans="1:21" x14ac:dyDescent="0.3">
      <c r="A5442" s="3" t="s">
        <v>5526</v>
      </c>
      <c r="B5442" s="1">
        <v>45624</v>
      </c>
      <c r="C5442" s="7" t="str">
        <f>TEXT(tb_vendas[[#This Row],[Data do Pedido]],"aaaa-mm")</f>
        <v>2024-11</v>
      </c>
      <c r="D5442" s="1" t="s">
        <v>6589</v>
      </c>
      <c r="E5442" t="s">
        <v>20</v>
      </c>
      <c r="F5442" t="s">
        <v>30</v>
      </c>
      <c r="G5442" t="s">
        <v>44</v>
      </c>
      <c r="H5442" t="s">
        <v>46</v>
      </c>
      <c r="I5442" t="s">
        <v>52</v>
      </c>
      <c r="J5442" t="s">
        <v>67</v>
      </c>
      <c r="K5442" t="s">
        <v>74</v>
      </c>
      <c r="L5442">
        <v>91</v>
      </c>
      <c r="M5442" s="5">
        <v>8.0500000000000007</v>
      </c>
      <c r="N5442" s="5">
        <f t="shared" si="84"/>
        <v>732.55000000000007</v>
      </c>
      <c r="O5442" s="5">
        <v>3.7130053146728108</v>
      </c>
      <c r="P5442" s="5">
        <f>tb_vendas[[#This Row],[Quantidade]]*tb_vendas[[#This Row],[Custo Unitário]]</f>
        <v>337.88348363522579</v>
      </c>
      <c r="Q5442" s="5">
        <f>tb_vendas[[#This Row],[Valor Total]]-tb_vendas[[#This Row],[Custo Total]]</f>
        <v>394.66651636477428</v>
      </c>
      <c r="R5442" s="2">
        <v>7</v>
      </c>
      <c r="S5442" s="3">
        <v>4</v>
      </c>
      <c r="T5442" t="s">
        <v>79</v>
      </c>
      <c r="U5442" t="s">
        <v>83</v>
      </c>
    </row>
    <row r="5443" spans="1:21" x14ac:dyDescent="0.3">
      <c r="A5443" s="3" t="s">
        <v>5527</v>
      </c>
      <c r="B5443" s="1">
        <v>45625</v>
      </c>
      <c r="C5443" s="7" t="str">
        <f>TEXT(tb_vendas[[#This Row],[Data do Pedido]],"aaaa-mm")</f>
        <v>2024-11</v>
      </c>
      <c r="D5443" s="1" t="s">
        <v>6590</v>
      </c>
      <c r="E5443" t="s">
        <v>22</v>
      </c>
      <c r="F5443" t="s">
        <v>28</v>
      </c>
      <c r="G5443" t="s">
        <v>43</v>
      </c>
      <c r="H5443" t="s">
        <v>45</v>
      </c>
      <c r="I5443" t="s">
        <v>50</v>
      </c>
      <c r="J5443" t="s">
        <v>66</v>
      </c>
      <c r="K5443" t="s">
        <v>76</v>
      </c>
      <c r="L5443">
        <v>83</v>
      </c>
      <c r="M5443" s="5">
        <v>34.97</v>
      </c>
      <c r="N5443" s="5">
        <f t="shared" ref="N5443:N5506" si="85">L5443*M5443</f>
        <v>2902.5099999999998</v>
      </c>
      <c r="O5443" s="5">
        <v>12.44764229680335</v>
      </c>
      <c r="P5443" s="5">
        <f>tb_vendas[[#This Row],[Quantidade]]*tb_vendas[[#This Row],[Custo Unitário]]</f>
        <v>1033.154310634678</v>
      </c>
      <c r="Q5443" s="5">
        <f>tb_vendas[[#This Row],[Valor Total]]-tb_vendas[[#This Row],[Custo Total]]</f>
        <v>1869.3556893653217</v>
      </c>
      <c r="R5443" s="2">
        <v>9</v>
      </c>
      <c r="S5443" s="3">
        <v>2</v>
      </c>
      <c r="T5443" t="s">
        <v>81</v>
      </c>
      <c r="U5443" t="s">
        <v>85</v>
      </c>
    </row>
    <row r="5444" spans="1:21" x14ac:dyDescent="0.3">
      <c r="A5444" s="3" t="s">
        <v>5528</v>
      </c>
      <c r="B5444" s="1">
        <v>45625</v>
      </c>
      <c r="C5444" s="7" t="str">
        <f>TEXT(tb_vendas[[#This Row],[Data do Pedido]],"aaaa-mm")</f>
        <v>2024-11</v>
      </c>
      <c r="D5444" s="1" t="s">
        <v>6593</v>
      </c>
      <c r="E5444" t="s">
        <v>20</v>
      </c>
      <c r="F5444" t="s">
        <v>30</v>
      </c>
      <c r="G5444" t="s">
        <v>44</v>
      </c>
      <c r="H5444" t="s">
        <v>46</v>
      </c>
      <c r="I5444" t="s">
        <v>62</v>
      </c>
      <c r="J5444" t="s">
        <v>70</v>
      </c>
      <c r="K5444" t="s">
        <v>77</v>
      </c>
      <c r="L5444">
        <v>41</v>
      </c>
      <c r="M5444" s="5">
        <v>56.86</v>
      </c>
      <c r="N5444" s="5">
        <f t="shared" si="85"/>
        <v>2331.2599999999998</v>
      </c>
      <c r="O5444" s="5">
        <v>27.458506531595368</v>
      </c>
      <c r="P5444" s="5">
        <f>tb_vendas[[#This Row],[Quantidade]]*tb_vendas[[#This Row],[Custo Unitário]]</f>
        <v>1125.7987677954102</v>
      </c>
      <c r="Q5444" s="5">
        <f>tb_vendas[[#This Row],[Valor Total]]-tb_vendas[[#This Row],[Custo Total]]</f>
        <v>1205.4612322045896</v>
      </c>
      <c r="R5444" s="2">
        <v>3</v>
      </c>
      <c r="S5444" s="3">
        <v>2</v>
      </c>
      <c r="T5444" t="s">
        <v>79</v>
      </c>
      <c r="U5444" t="s">
        <v>85</v>
      </c>
    </row>
    <row r="5445" spans="1:21" x14ac:dyDescent="0.3">
      <c r="A5445" s="3" t="s">
        <v>5529</v>
      </c>
      <c r="B5445" s="1">
        <v>45625</v>
      </c>
      <c r="C5445" s="7" t="str">
        <f>TEXT(tb_vendas[[#This Row],[Data do Pedido]],"aaaa-mm")</f>
        <v>2024-11</v>
      </c>
      <c r="D5445" s="1" t="s">
        <v>6589</v>
      </c>
      <c r="E5445" t="s">
        <v>23</v>
      </c>
      <c r="F5445" t="s">
        <v>33</v>
      </c>
      <c r="G5445" t="s">
        <v>42</v>
      </c>
      <c r="H5445" t="s">
        <v>46</v>
      </c>
      <c r="I5445" t="s">
        <v>56</v>
      </c>
      <c r="J5445" t="s">
        <v>63</v>
      </c>
      <c r="K5445" t="s">
        <v>74</v>
      </c>
      <c r="L5445">
        <v>43</v>
      </c>
      <c r="M5445" s="5">
        <v>47.53</v>
      </c>
      <c r="N5445" s="5">
        <f t="shared" si="85"/>
        <v>2043.79</v>
      </c>
      <c r="O5445" s="5">
        <v>15.078670375344311</v>
      </c>
      <c r="P5445" s="5">
        <f>tb_vendas[[#This Row],[Quantidade]]*tb_vendas[[#This Row],[Custo Unitário]]</f>
        <v>648.38282613980539</v>
      </c>
      <c r="Q5445" s="5">
        <f>tb_vendas[[#This Row],[Valor Total]]-tb_vendas[[#This Row],[Custo Total]]</f>
        <v>1395.4071738601947</v>
      </c>
      <c r="R5445" s="2">
        <v>2</v>
      </c>
      <c r="S5445" s="3">
        <v>10</v>
      </c>
      <c r="T5445" t="s">
        <v>80</v>
      </c>
      <c r="U5445" t="s">
        <v>83</v>
      </c>
    </row>
    <row r="5446" spans="1:21" x14ac:dyDescent="0.3">
      <c r="A5446" s="3" t="s">
        <v>5530</v>
      </c>
      <c r="B5446" s="1">
        <v>45625</v>
      </c>
      <c r="C5446" s="7" t="str">
        <f>TEXT(tb_vendas[[#This Row],[Data do Pedido]],"aaaa-mm")</f>
        <v>2024-11</v>
      </c>
      <c r="D5446" s="1" t="s">
        <v>6592</v>
      </c>
      <c r="E5446" t="s">
        <v>23</v>
      </c>
      <c r="F5446" t="s">
        <v>24</v>
      </c>
      <c r="G5446" t="s">
        <v>39</v>
      </c>
      <c r="H5446" t="s">
        <v>45</v>
      </c>
      <c r="I5446" t="s">
        <v>58</v>
      </c>
      <c r="J5446" t="s">
        <v>64</v>
      </c>
      <c r="K5446" t="s">
        <v>77</v>
      </c>
      <c r="L5446">
        <v>97</v>
      </c>
      <c r="M5446" s="5">
        <v>52.53</v>
      </c>
      <c r="N5446" s="5">
        <f t="shared" si="85"/>
        <v>5095.41</v>
      </c>
      <c r="O5446" s="5">
        <v>24.986334888238702</v>
      </c>
      <c r="P5446" s="5">
        <f>tb_vendas[[#This Row],[Quantidade]]*tb_vendas[[#This Row],[Custo Unitário]]</f>
        <v>2423.674484159154</v>
      </c>
      <c r="Q5446" s="5">
        <f>tb_vendas[[#This Row],[Valor Total]]-tb_vendas[[#This Row],[Custo Total]]</f>
        <v>2671.7355158408459</v>
      </c>
      <c r="R5446" s="2">
        <v>6</v>
      </c>
      <c r="S5446" s="3">
        <v>0</v>
      </c>
      <c r="T5446" t="s">
        <v>81</v>
      </c>
      <c r="U5446" t="s">
        <v>83</v>
      </c>
    </row>
    <row r="5447" spans="1:21" x14ac:dyDescent="0.3">
      <c r="A5447" s="3" t="s">
        <v>5531</v>
      </c>
      <c r="B5447" s="1">
        <v>45625</v>
      </c>
      <c r="C5447" s="7" t="str">
        <f>TEXT(tb_vendas[[#This Row],[Data do Pedido]],"aaaa-mm")</f>
        <v>2024-11</v>
      </c>
      <c r="D5447" s="1" t="s">
        <v>6592</v>
      </c>
      <c r="E5447" t="s">
        <v>23</v>
      </c>
      <c r="F5447" t="s">
        <v>33</v>
      </c>
      <c r="G5447" t="s">
        <v>42</v>
      </c>
      <c r="H5447" t="s">
        <v>46</v>
      </c>
      <c r="I5447" t="s">
        <v>48</v>
      </c>
      <c r="J5447" t="s">
        <v>64</v>
      </c>
      <c r="K5447" t="s">
        <v>71</v>
      </c>
      <c r="L5447">
        <v>89</v>
      </c>
      <c r="M5447" s="5">
        <v>75.56</v>
      </c>
      <c r="N5447" s="5">
        <f t="shared" si="85"/>
        <v>6724.84</v>
      </c>
      <c r="O5447" s="5">
        <v>68.963197577656942</v>
      </c>
      <c r="P5447" s="5">
        <f>tb_vendas[[#This Row],[Quantidade]]*tb_vendas[[#This Row],[Custo Unitário]]</f>
        <v>6137.7245844114677</v>
      </c>
      <c r="Q5447" s="5">
        <f>tb_vendas[[#This Row],[Valor Total]]-tb_vendas[[#This Row],[Custo Total]]</f>
        <v>587.11541558853241</v>
      </c>
      <c r="R5447" s="2">
        <v>8</v>
      </c>
      <c r="S5447" s="3">
        <v>1</v>
      </c>
      <c r="T5447" t="s">
        <v>79</v>
      </c>
      <c r="U5447" t="s">
        <v>84</v>
      </c>
    </row>
    <row r="5448" spans="1:21" x14ac:dyDescent="0.3">
      <c r="A5448" s="3" t="s">
        <v>5532</v>
      </c>
      <c r="B5448" s="1">
        <v>45625</v>
      </c>
      <c r="C5448" s="7" t="str">
        <f>TEXT(tb_vendas[[#This Row],[Data do Pedido]],"aaaa-mm")</f>
        <v>2024-11</v>
      </c>
      <c r="D5448" s="1" t="s">
        <v>6591</v>
      </c>
      <c r="E5448" t="s">
        <v>16</v>
      </c>
      <c r="F5448" t="s">
        <v>36</v>
      </c>
      <c r="G5448" t="s">
        <v>39</v>
      </c>
      <c r="H5448" t="s">
        <v>45</v>
      </c>
      <c r="I5448" t="s">
        <v>53</v>
      </c>
      <c r="J5448" t="s">
        <v>67</v>
      </c>
      <c r="K5448" t="s">
        <v>73</v>
      </c>
      <c r="L5448">
        <v>71</v>
      </c>
      <c r="M5448" s="5">
        <v>52.8</v>
      </c>
      <c r="N5448" s="5">
        <f t="shared" si="85"/>
        <v>3748.7999999999997</v>
      </c>
      <c r="O5448" s="5">
        <v>16.14033090561238</v>
      </c>
      <c r="P5448" s="5">
        <f>tb_vendas[[#This Row],[Quantidade]]*tb_vendas[[#This Row],[Custo Unitário]]</f>
        <v>1145.963494298479</v>
      </c>
      <c r="Q5448" s="5">
        <f>tb_vendas[[#This Row],[Valor Total]]-tb_vendas[[#This Row],[Custo Total]]</f>
        <v>2602.8365057015208</v>
      </c>
      <c r="R5448" s="2">
        <v>5</v>
      </c>
      <c r="S5448" s="3">
        <v>10</v>
      </c>
      <c r="T5448" t="s">
        <v>80</v>
      </c>
      <c r="U5448" t="s">
        <v>85</v>
      </c>
    </row>
    <row r="5449" spans="1:21" x14ac:dyDescent="0.3">
      <c r="A5449" s="3" t="s">
        <v>5533</v>
      </c>
      <c r="B5449" s="1">
        <v>45626</v>
      </c>
      <c r="C5449" s="7" t="str">
        <f>TEXT(tb_vendas[[#This Row],[Data do Pedido]],"aaaa-mm")</f>
        <v>2024-11</v>
      </c>
      <c r="D5449" s="1" t="s">
        <v>6593</v>
      </c>
      <c r="E5449" t="s">
        <v>23</v>
      </c>
      <c r="F5449" t="s">
        <v>35</v>
      </c>
      <c r="G5449" t="s">
        <v>44</v>
      </c>
      <c r="H5449" t="s">
        <v>46</v>
      </c>
      <c r="I5449" t="s">
        <v>62</v>
      </c>
      <c r="J5449" t="s">
        <v>70</v>
      </c>
      <c r="K5449" t="s">
        <v>72</v>
      </c>
      <c r="L5449">
        <v>83</v>
      </c>
      <c r="M5449" s="5">
        <v>23.82</v>
      </c>
      <c r="N5449" s="5">
        <f t="shared" si="85"/>
        <v>1977.06</v>
      </c>
      <c r="O5449" s="5">
        <v>6.7140384289411177</v>
      </c>
      <c r="P5449" s="5">
        <f>tb_vendas[[#This Row],[Quantidade]]*tb_vendas[[#This Row],[Custo Unitário]]</f>
        <v>557.26518960211274</v>
      </c>
      <c r="Q5449" s="5">
        <f>tb_vendas[[#This Row],[Valor Total]]-tb_vendas[[#This Row],[Custo Total]]</f>
        <v>1419.7948103978872</v>
      </c>
      <c r="R5449" s="2">
        <v>8</v>
      </c>
      <c r="S5449" s="3">
        <v>8</v>
      </c>
      <c r="T5449" t="s">
        <v>79</v>
      </c>
      <c r="U5449" t="s">
        <v>85</v>
      </c>
    </row>
    <row r="5450" spans="1:21" x14ac:dyDescent="0.3">
      <c r="A5450" s="3" t="s">
        <v>5534</v>
      </c>
      <c r="B5450" s="1">
        <v>45626</v>
      </c>
      <c r="C5450" s="7" t="str">
        <f>TEXT(tb_vendas[[#This Row],[Data do Pedido]],"aaaa-mm")</f>
        <v>2024-11</v>
      </c>
      <c r="D5450" s="1" t="s">
        <v>6590</v>
      </c>
      <c r="E5450" t="s">
        <v>21</v>
      </c>
      <c r="F5450" t="s">
        <v>32</v>
      </c>
      <c r="G5450" t="s">
        <v>39</v>
      </c>
      <c r="H5450" t="s">
        <v>45</v>
      </c>
      <c r="I5450" t="s">
        <v>47</v>
      </c>
      <c r="J5450" t="s">
        <v>63</v>
      </c>
      <c r="K5450" t="s">
        <v>78</v>
      </c>
      <c r="L5450">
        <v>77</v>
      </c>
      <c r="M5450" s="5">
        <v>23.65</v>
      </c>
      <c r="N5450" s="5">
        <f t="shared" si="85"/>
        <v>1821.05</v>
      </c>
      <c r="O5450" s="5">
        <v>7.168047811991558</v>
      </c>
      <c r="P5450" s="5">
        <f>tb_vendas[[#This Row],[Quantidade]]*tb_vendas[[#This Row],[Custo Unitário]]</f>
        <v>551.93968152334992</v>
      </c>
      <c r="Q5450" s="5">
        <f>tb_vendas[[#This Row],[Valor Total]]-tb_vendas[[#This Row],[Custo Total]]</f>
        <v>1269.11031847665</v>
      </c>
      <c r="R5450" s="2">
        <v>4</v>
      </c>
      <c r="S5450" s="3">
        <v>4</v>
      </c>
      <c r="T5450" t="s">
        <v>79</v>
      </c>
      <c r="U5450" t="s">
        <v>83</v>
      </c>
    </row>
    <row r="5451" spans="1:21" x14ac:dyDescent="0.3">
      <c r="A5451" s="3" t="s">
        <v>5535</v>
      </c>
      <c r="B5451" s="1">
        <v>45627</v>
      </c>
      <c r="C5451" s="7" t="str">
        <f>TEXT(tb_vendas[[#This Row],[Data do Pedido]],"aaaa-mm")</f>
        <v>2024-12</v>
      </c>
      <c r="D5451" s="1" t="s">
        <v>6591</v>
      </c>
      <c r="E5451" t="s">
        <v>19</v>
      </c>
      <c r="F5451" t="s">
        <v>34</v>
      </c>
      <c r="G5451" t="s">
        <v>40</v>
      </c>
      <c r="H5451" t="s">
        <v>46</v>
      </c>
      <c r="I5451" t="s">
        <v>60</v>
      </c>
      <c r="J5451" t="s">
        <v>69</v>
      </c>
      <c r="K5451" t="s">
        <v>72</v>
      </c>
      <c r="L5451">
        <v>18</v>
      </c>
      <c r="M5451" s="5">
        <v>52.51</v>
      </c>
      <c r="N5451" s="5">
        <f t="shared" si="85"/>
        <v>945.18</v>
      </c>
      <c r="O5451" s="5">
        <v>48.798469166466177</v>
      </c>
      <c r="P5451" s="5">
        <f>tb_vendas[[#This Row],[Quantidade]]*tb_vendas[[#This Row],[Custo Unitário]]</f>
        <v>878.37244499639121</v>
      </c>
      <c r="Q5451" s="5">
        <f>tb_vendas[[#This Row],[Valor Total]]-tb_vendas[[#This Row],[Custo Total]]</f>
        <v>66.807555003608741</v>
      </c>
      <c r="R5451" s="2">
        <v>5</v>
      </c>
      <c r="S5451" s="3">
        <v>1</v>
      </c>
      <c r="T5451" t="s">
        <v>81</v>
      </c>
      <c r="U5451" t="s">
        <v>85</v>
      </c>
    </row>
    <row r="5452" spans="1:21" x14ac:dyDescent="0.3">
      <c r="A5452" s="3" t="s">
        <v>5536</v>
      </c>
      <c r="B5452" s="1">
        <v>45627</v>
      </c>
      <c r="C5452" s="7" t="str">
        <f>TEXT(tb_vendas[[#This Row],[Data do Pedido]],"aaaa-mm")</f>
        <v>2024-12</v>
      </c>
      <c r="D5452" s="1" t="s">
        <v>6588</v>
      </c>
      <c r="E5452" t="s">
        <v>20</v>
      </c>
      <c r="F5452" t="s">
        <v>29</v>
      </c>
      <c r="G5452" t="s">
        <v>43</v>
      </c>
      <c r="H5452" t="s">
        <v>45</v>
      </c>
      <c r="I5452" t="s">
        <v>48</v>
      </c>
      <c r="J5452" t="s">
        <v>64</v>
      </c>
      <c r="K5452" t="s">
        <v>72</v>
      </c>
      <c r="L5452">
        <v>81</v>
      </c>
      <c r="M5452" s="5">
        <v>71.11</v>
      </c>
      <c r="N5452" s="5">
        <f t="shared" si="85"/>
        <v>5759.91</v>
      </c>
      <c r="O5452" s="5">
        <v>32.451383164590972</v>
      </c>
      <c r="P5452" s="5">
        <f>tb_vendas[[#This Row],[Quantidade]]*tb_vendas[[#This Row],[Custo Unitário]]</f>
        <v>2628.5620363318685</v>
      </c>
      <c r="Q5452" s="5">
        <f>tb_vendas[[#This Row],[Valor Total]]-tb_vendas[[#This Row],[Custo Total]]</f>
        <v>3131.3479636681313</v>
      </c>
      <c r="R5452" s="2">
        <v>8</v>
      </c>
      <c r="S5452" s="3">
        <v>5</v>
      </c>
      <c r="T5452" t="s">
        <v>81</v>
      </c>
      <c r="U5452" t="s">
        <v>82</v>
      </c>
    </row>
    <row r="5453" spans="1:21" x14ac:dyDescent="0.3">
      <c r="A5453" s="3" t="s">
        <v>5537</v>
      </c>
      <c r="B5453" s="1">
        <v>45627</v>
      </c>
      <c r="C5453" s="7" t="str">
        <f>TEXT(tb_vendas[[#This Row],[Data do Pedido]],"aaaa-mm")</f>
        <v>2024-12</v>
      </c>
      <c r="D5453" s="1" t="s">
        <v>6593</v>
      </c>
      <c r="E5453" t="s">
        <v>19</v>
      </c>
      <c r="F5453" t="s">
        <v>38</v>
      </c>
      <c r="G5453" t="s">
        <v>39</v>
      </c>
      <c r="H5453" t="s">
        <v>45</v>
      </c>
      <c r="I5453" t="s">
        <v>55</v>
      </c>
      <c r="J5453" t="s">
        <v>69</v>
      </c>
      <c r="K5453" t="s">
        <v>72</v>
      </c>
      <c r="L5453">
        <v>90</v>
      </c>
      <c r="M5453" s="5">
        <v>63.48</v>
      </c>
      <c r="N5453" s="5">
        <f t="shared" si="85"/>
        <v>5713.2</v>
      </c>
      <c r="O5453" s="5">
        <v>17.73165595099416</v>
      </c>
      <c r="P5453" s="5">
        <f>tb_vendas[[#This Row],[Quantidade]]*tb_vendas[[#This Row],[Custo Unitário]]</f>
        <v>1595.8490355894744</v>
      </c>
      <c r="Q5453" s="5">
        <f>tb_vendas[[#This Row],[Valor Total]]-tb_vendas[[#This Row],[Custo Total]]</f>
        <v>4117.3509644105252</v>
      </c>
      <c r="R5453" s="2">
        <v>8</v>
      </c>
      <c r="S5453" s="3">
        <v>7</v>
      </c>
      <c r="T5453" t="s">
        <v>80</v>
      </c>
      <c r="U5453" t="s">
        <v>82</v>
      </c>
    </row>
    <row r="5454" spans="1:21" x14ac:dyDescent="0.3">
      <c r="A5454" s="3" t="s">
        <v>5538</v>
      </c>
      <c r="B5454" s="1">
        <v>45627</v>
      </c>
      <c r="C5454" s="7" t="str">
        <f>TEXT(tb_vendas[[#This Row],[Data do Pedido]],"aaaa-mm")</f>
        <v>2024-12</v>
      </c>
      <c r="D5454" s="1" t="s">
        <v>6593</v>
      </c>
      <c r="E5454" t="s">
        <v>19</v>
      </c>
      <c r="F5454" t="s">
        <v>26</v>
      </c>
      <c r="G5454" t="s">
        <v>41</v>
      </c>
      <c r="H5454" t="s">
        <v>45</v>
      </c>
      <c r="I5454" t="s">
        <v>59</v>
      </c>
      <c r="J5454" t="s">
        <v>70</v>
      </c>
      <c r="K5454" t="s">
        <v>75</v>
      </c>
      <c r="L5454">
        <v>72</v>
      </c>
      <c r="M5454" s="5">
        <v>2.68</v>
      </c>
      <c r="N5454" s="5">
        <f t="shared" si="85"/>
        <v>192.96</v>
      </c>
      <c r="O5454" s="5">
        <v>2.1600382664441602</v>
      </c>
      <c r="P5454" s="5">
        <f>tb_vendas[[#This Row],[Quantidade]]*tb_vendas[[#This Row],[Custo Unitário]]</f>
        <v>155.52275518397954</v>
      </c>
      <c r="Q5454" s="5">
        <f>tb_vendas[[#This Row],[Valor Total]]-tb_vendas[[#This Row],[Custo Total]]</f>
        <v>37.437244816020467</v>
      </c>
      <c r="R5454" s="2">
        <v>3</v>
      </c>
      <c r="S5454" s="3">
        <v>10</v>
      </c>
      <c r="T5454" t="s">
        <v>80</v>
      </c>
      <c r="U5454" t="s">
        <v>84</v>
      </c>
    </row>
    <row r="5455" spans="1:21" x14ac:dyDescent="0.3">
      <c r="A5455" s="3" t="s">
        <v>5539</v>
      </c>
      <c r="B5455" s="1">
        <v>45627</v>
      </c>
      <c r="C5455" s="7" t="str">
        <f>TEXT(tb_vendas[[#This Row],[Data do Pedido]],"aaaa-mm")</f>
        <v>2024-12</v>
      </c>
      <c r="D5455" s="1" t="s">
        <v>6593</v>
      </c>
      <c r="E5455" t="s">
        <v>23</v>
      </c>
      <c r="F5455" t="s">
        <v>32</v>
      </c>
      <c r="G5455" t="s">
        <v>39</v>
      </c>
      <c r="H5455" t="s">
        <v>45</v>
      </c>
      <c r="I5455" t="s">
        <v>53</v>
      </c>
      <c r="J5455" t="s">
        <v>67</v>
      </c>
      <c r="K5455" t="s">
        <v>76</v>
      </c>
      <c r="L5455">
        <v>41</v>
      </c>
      <c r="M5455" s="5">
        <v>46.54</v>
      </c>
      <c r="N5455" s="5">
        <f t="shared" si="85"/>
        <v>1908.1399999999999</v>
      </c>
      <c r="O5455" s="5">
        <v>20.119340251615355</v>
      </c>
      <c r="P5455" s="5">
        <f>tb_vendas[[#This Row],[Quantidade]]*tb_vendas[[#This Row],[Custo Unitário]]</f>
        <v>824.89295031622953</v>
      </c>
      <c r="Q5455" s="5">
        <f>tb_vendas[[#This Row],[Valor Total]]-tb_vendas[[#This Row],[Custo Total]]</f>
        <v>1083.2470496837705</v>
      </c>
      <c r="R5455" s="2">
        <v>2</v>
      </c>
      <c r="S5455" s="3">
        <v>6</v>
      </c>
      <c r="T5455" t="s">
        <v>81</v>
      </c>
      <c r="U5455" t="s">
        <v>85</v>
      </c>
    </row>
    <row r="5456" spans="1:21" x14ac:dyDescent="0.3">
      <c r="A5456" s="3" t="s">
        <v>5540</v>
      </c>
      <c r="B5456" s="1">
        <v>45627</v>
      </c>
      <c r="C5456" s="7" t="str">
        <f>TEXT(tb_vendas[[#This Row],[Data do Pedido]],"aaaa-mm")</f>
        <v>2024-12</v>
      </c>
      <c r="D5456" s="1" t="s">
        <v>6589</v>
      </c>
      <c r="E5456" t="s">
        <v>21</v>
      </c>
      <c r="F5456" t="s">
        <v>34</v>
      </c>
      <c r="G5456" t="s">
        <v>40</v>
      </c>
      <c r="H5456" t="s">
        <v>46</v>
      </c>
      <c r="I5456" t="s">
        <v>48</v>
      </c>
      <c r="J5456" t="s">
        <v>64</v>
      </c>
      <c r="K5456" t="s">
        <v>71</v>
      </c>
      <c r="L5456">
        <v>25</v>
      </c>
      <c r="M5456" s="5">
        <v>63.11</v>
      </c>
      <c r="N5456" s="5">
        <f t="shared" si="85"/>
        <v>1577.75</v>
      </c>
      <c r="O5456" s="5">
        <v>15.862626605911212</v>
      </c>
      <c r="P5456" s="5">
        <f>tb_vendas[[#This Row],[Quantidade]]*tb_vendas[[#This Row],[Custo Unitário]]</f>
        <v>396.56566514778029</v>
      </c>
      <c r="Q5456" s="5">
        <f>tb_vendas[[#This Row],[Valor Total]]-tb_vendas[[#This Row],[Custo Total]]</f>
        <v>1181.1843348522198</v>
      </c>
      <c r="R5456" s="2">
        <v>7</v>
      </c>
      <c r="S5456" s="3">
        <v>8</v>
      </c>
      <c r="T5456" t="s">
        <v>79</v>
      </c>
      <c r="U5456" t="s">
        <v>85</v>
      </c>
    </row>
    <row r="5457" spans="1:21" x14ac:dyDescent="0.3">
      <c r="A5457" s="3" t="s">
        <v>5541</v>
      </c>
      <c r="B5457" s="1">
        <v>45628</v>
      </c>
      <c r="C5457" s="7" t="str">
        <f>TEXT(tb_vendas[[#This Row],[Data do Pedido]],"aaaa-mm")</f>
        <v>2024-12</v>
      </c>
      <c r="D5457" s="1" t="s">
        <v>6591</v>
      </c>
      <c r="E5457" t="s">
        <v>19</v>
      </c>
      <c r="F5457" t="s">
        <v>30</v>
      </c>
      <c r="G5457" t="s">
        <v>44</v>
      </c>
      <c r="H5457" t="s">
        <v>46</v>
      </c>
      <c r="I5457" t="s">
        <v>55</v>
      </c>
      <c r="J5457" t="s">
        <v>69</v>
      </c>
      <c r="K5457" t="s">
        <v>75</v>
      </c>
      <c r="L5457">
        <v>81</v>
      </c>
      <c r="M5457" s="5">
        <v>40.549999999999997</v>
      </c>
      <c r="N5457" s="5">
        <f t="shared" si="85"/>
        <v>3284.5499999999997</v>
      </c>
      <c r="O5457" s="5">
        <v>17.452353327304444</v>
      </c>
      <c r="P5457" s="5">
        <f>tb_vendas[[#This Row],[Quantidade]]*tb_vendas[[#This Row],[Custo Unitário]]</f>
        <v>1413.6406195116599</v>
      </c>
      <c r="Q5457" s="5">
        <f>tb_vendas[[#This Row],[Valor Total]]-tb_vendas[[#This Row],[Custo Total]]</f>
        <v>1870.9093804883398</v>
      </c>
      <c r="R5457" s="2">
        <v>5</v>
      </c>
      <c r="S5457" s="3">
        <v>6</v>
      </c>
      <c r="T5457" t="s">
        <v>81</v>
      </c>
      <c r="U5457" t="s">
        <v>85</v>
      </c>
    </row>
    <row r="5458" spans="1:21" x14ac:dyDescent="0.3">
      <c r="A5458" s="3" t="s">
        <v>5542</v>
      </c>
      <c r="B5458" s="1">
        <v>45628</v>
      </c>
      <c r="C5458" s="7" t="str">
        <f>TEXT(tb_vendas[[#This Row],[Data do Pedido]],"aaaa-mm")</f>
        <v>2024-12</v>
      </c>
      <c r="D5458" s="1" t="s">
        <v>6590</v>
      </c>
      <c r="E5458" t="s">
        <v>21</v>
      </c>
      <c r="F5458" t="s">
        <v>28</v>
      </c>
      <c r="G5458" t="s">
        <v>43</v>
      </c>
      <c r="H5458" t="s">
        <v>45</v>
      </c>
      <c r="I5458" t="s">
        <v>48</v>
      </c>
      <c r="J5458" t="s">
        <v>64</v>
      </c>
      <c r="K5458" t="s">
        <v>71</v>
      </c>
      <c r="L5458">
        <v>13</v>
      </c>
      <c r="M5458" s="5">
        <v>65.959999999999994</v>
      </c>
      <c r="N5458" s="5">
        <f t="shared" si="85"/>
        <v>857.4799999999999</v>
      </c>
      <c r="O5458" s="5">
        <v>19.600171031191103</v>
      </c>
      <c r="P5458" s="5">
        <f>tb_vendas[[#This Row],[Quantidade]]*tb_vendas[[#This Row],[Custo Unitário]]</f>
        <v>254.80222340548434</v>
      </c>
      <c r="Q5458" s="5">
        <f>tb_vendas[[#This Row],[Valor Total]]-tb_vendas[[#This Row],[Custo Total]]</f>
        <v>602.67777659451554</v>
      </c>
      <c r="R5458" s="2">
        <v>5</v>
      </c>
      <c r="S5458" s="3">
        <v>4</v>
      </c>
      <c r="T5458" t="s">
        <v>80</v>
      </c>
      <c r="U5458" t="s">
        <v>83</v>
      </c>
    </row>
    <row r="5459" spans="1:21" x14ac:dyDescent="0.3">
      <c r="A5459" s="3" t="s">
        <v>5543</v>
      </c>
      <c r="B5459" s="1">
        <v>45628</v>
      </c>
      <c r="C5459" s="7" t="str">
        <f>TEXT(tb_vendas[[#This Row],[Data do Pedido]],"aaaa-mm")</f>
        <v>2024-12</v>
      </c>
      <c r="D5459" s="1" t="s">
        <v>6593</v>
      </c>
      <c r="E5459" t="s">
        <v>22</v>
      </c>
      <c r="F5459" t="s">
        <v>24</v>
      </c>
      <c r="G5459" t="s">
        <v>39</v>
      </c>
      <c r="H5459" t="s">
        <v>45</v>
      </c>
      <c r="I5459" t="s">
        <v>60</v>
      </c>
      <c r="J5459" t="s">
        <v>69</v>
      </c>
      <c r="K5459" t="s">
        <v>77</v>
      </c>
      <c r="L5459">
        <v>50</v>
      </c>
      <c r="M5459" s="5">
        <v>87.31</v>
      </c>
      <c r="N5459" s="5">
        <f t="shared" si="85"/>
        <v>4365.5</v>
      </c>
      <c r="O5459" s="5">
        <v>25.762054317478164</v>
      </c>
      <c r="P5459" s="5">
        <f>tb_vendas[[#This Row],[Quantidade]]*tb_vendas[[#This Row],[Custo Unitário]]</f>
        <v>1288.1027158739082</v>
      </c>
      <c r="Q5459" s="5">
        <f>tb_vendas[[#This Row],[Valor Total]]-tb_vendas[[#This Row],[Custo Total]]</f>
        <v>3077.397284126092</v>
      </c>
      <c r="R5459" s="2">
        <v>4</v>
      </c>
      <c r="S5459" s="3">
        <v>9</v>
      </c>
      <c r="T5459" t="s">
        <v>81</v>
      </c>
      <c r="U5459" t="s">
        <v>84</v>
      </c>
    </row>
    <row r="5460" spans="1:21" x14ac:dyDescent="0.3">
      <c r="A5460" s="3" t="s">
        <v>5544</v>
      </c>
      <c r="B5460" s="1">
        <v>45628</v>
      </c>
      <c r="C5460" s="7" t="str">
        <f>TEXT(tb_vendas[[#This Row],[Data do Pedido]],"aaaa-mm")</f>
        <v>2024-12</v>
      </c>
      <c r="D5460" s="1" t="s">
        <v>6591</v>
      </c>
      <c r="E5460" t="s">
        <v>22</v>
      </c>
      <c r="F5460" t="s">
        <v>25</v>
      </c>
      <c r="G5460" t="s">
        <v>40</v>
      </c>
      <c r="H5460" t="s">
        <v>46</v>
      </c>
      <c r="I5460" t="s">
        <v>57</v>
      </c>
      <c r="J5460" t="s">
        <v>66</v>
      </c>
      <c r="K5460" t="s">
        <v>75</v>
      </c>
      <c r="L5460">
        <v>74</v>
      </c>
      <c r="M5460" s="5">
        <v>68.02</v>
      </c>
      <c r="N5460" s="5">
        <f t="shared" si="85"/>
        <v>5033.4799999999996</v>
      </c>
      <c r="O5460" s="5">
        <v>44.287707780374006</v>
      </c>
      <c r="P5460" s="5">
        <f>tb_vendas[[#This Row],[Quantidade]]*tb_vendas[[#This Row],[Custo Unitário]]</f>
        <v>3277.2903757476765</v>
      </c>
      <c r="Q5460" s="5">
        <f>tb_vendas[[#This Row],[Valor Total]]-tb_vendas[[#This Row],[Custo Total]]</f>
        <v>1756.189624252323</v>
      </c>
      <c r="R5460" s="2">
        <v>6</v>
      </c>
      <c r="S5460" s="3">
        <v>8</v>
      </c>
      <c r="T5460" t="s">
        <v>79</v>
      </c>
      <c r="U5460" t="s">
        <v>83</v>
      </c>
    </row>
    <row r="5461" spans="1:21" x14ac:dyDescent="0.3">
      <c r="A5461" s="3" t="s">
        <v>5545</v>
      </c>
      <c r="B5461" s="1">
        <v>45628</v>
      </c>
      <c r="C5461" s="7" t="str">
        <f>TEXT(tb_vendas[[#This Row],[Data do Pedido]],"aaaa-mm")</f>
        <v>2024-12</v>
      </c>
      <c r="D5461" s="1" t="s">
        <v>6591</v>
      </c>
      <c r="E5461" t="s">
        <v>18</v>
      </c>
      <c r="F5461" t="s">
        <v>34</v>
      </c>
      <c r="G5461" t="s">
        <v>40</v>
      </c>
      <c r="H5461" t="s">
        <v>46</v>
      </c>
      <c r="I5461" t="s">
        <v>56</v>
      </c>
      <c r="J5461" t="s">
        <v>63</v>
      </c>
      <c r="K5461" t="s">
        <v>71</v>
      </c>
      <c r="L5461">
        <v>55</v>
      </c>
      <c r="M5461" s="5">
        <v>26.17</v>
      </c>
      <c r="N5461" s="5">
        <f t="shared" si="85"/>
        <v>1439.3500000000001</v>
      </c>
      <c r="O5461" s="5">
        <v>8.7424539633551817</v>
      </c>
      <c r="P5461" s="5">
        <f>tb_vendas[[#This Row],[Quantidade]]*tb_vendas[[#This Row],[Custo Unitário]]</f>
        <v>480.83496798453501</v>
      </c>
      <c r="Q5461" s="5">
        <f>tb_vendas[[#This Row],[Valor Total]]-tb_vendas[[#This Row],[Custo Total]]</f>
        <v>958.51503201546507</v>
      </c>
      <c r="R5461" s="2">
        <v>5</v>
      </c>
      <c r="S5461" s="3">
        <v>1</v>
      </c>
      <c r="T5461" t="s">
        <v>80</v>
      </c>
      <c r="U5461" t="s">
        <v>85</v>
      </c>
    </row>
    <row r="5462" spans="1:21" x14ac:dyDescent="0.3">
      <c r="A5462" s="3" t="s">
        <v>5546</v>
      </c>
      <c r="B5462" s="1">
        <v>45628</v>
      </c>
      <c r="C5462" s="7" t="str">
        <f>TEXT(tb_vendas[[#This Row],[Data do Pedido]],"aaaa-mm")</f>
        <v>2024-12</v>
      </c>
      <c r="D5462" s="1" t="s">
        <v>6589</v>
      </c>
      <c r="E5462" t="s">
        <v>17</v>
      </c>
      <c r="F5462" t="s">
        <v>33</v>
      </c>
      <c r="G5462" t="s">
        <v>42</v>
      </c>
      <c r="H5462" t="s">
        <v>46</v>
      </c>
      <c r="I5462" t="s">
        <v>59</v>
      </c>
      <c r="J5462" t="s">
        <v>70</v>
      </c>
      <c r="K5462" t="s">
        <v>78</v>
      </c>
      <c r="L5462">
        <v>26</v>
      </c>
      <c r="M5462" s="5">
        <v>91.13</v>
      </c>
      <c r="N5462" s="5">
        <f t="shared" si="85"/>
        <v>2369.38</v>
      </c>
      <c r="O5462" s="5">
        <v>50.570777813222016</v>
      </c>
      <c r="P5462" s="5">
        <f>tb_vendas[[#This Row],[Quantidade]]*tb_vendas[[#This Row],[Custo Unitário]]</f>
        <v>1314.8402231437724</v>
      </c>
      <c r="Q5462" s="5">
        <f>tb_vendas[[#This Row],[Valor Total]]-tb_vendas[[#This Row],[Custo Total]]</f>
        <v>1054.5397768562277</v>
      </c>
      <c r="R5462" s="2">
        <v>9</v>
      </c>
      <c r="S5462" s="3">
        <v>3</v>
      </c>
      <c r="T5462" t="s">
        <v>81</v>
      </c>
      <c r="U5462" t="s">
        <v>82</v>
      </c>
    </row>
    <row r="5463" spans="1:21" x14ac:dyDescent="0.3">
      <c r="A5463" s="3" t="s">
        <v>5547</v>
      </c>
      <c r="B5463" s="1">
        <v>45629</v>
      </c>
      <c r="C5463" s="7" t="str">
        <f>TEXT(tb_vendas[[#This Row],[Data do Pedido]],"aaaa-mm")</f>
        <v>2024-12</v>
      </c>
      <c r="D5463" s="1" t="s">
        <v>6591</v>
      </c>
      <c r="E5463" t="s">
        <v>22</v>
      </c>
      <c r="F5463" t="s">
        <v>25</v>
      </c>
      <c r="G5463" t="s">
        <v>40</v>
      </c>
      <c r="H5463" t="s">
        <v>46</v>
      </c>
      <c r="I5463" t="s">
        <v>52</v>
      </c>
      <c r="J5463" t="s">
        <v>67</v>
      </c>
      <c r="K5463" t="s">
        <v>71</v>
      </c>
      <c r="L5463">
        <v>72</v>
      </c>
      <c r="M5463" s="5">
        <v>46.58</v>
      </c>
      <c r="N5463" s="5">
        <f t="shared" si="85"/>
        <v>3353.7599999999998</v>
      </c>
      <c r="O5463" s="5">
        <v>19.545396735404893</v>
      </c>
      <c r="P5463" s="5">
        <f>tb_vendas[[#This Row],[Quantidade]]*tb_vendas[[#This Row],[Custo Unitário]]</f>
        <v>1407.2685649491523</v>
      </c>
      <c r="Q5463" s="5">
        <f>tb_vendas[[#This Row],[Valor Total]]-tb_vendas[[#This Row],[Custo Total]]</f>
        <v>1946.4914350508475</v>
      </c>
      <c r="R5463" s="2">
        <v>10</v>
      </c>
      <c r="S5463" s="3">
        <v>3</v>
      </c>
      <c r="T5463" t="s">
        <v>79</v>
      </c>
      <c r="U5463" t="s">
        <v>83</v>
      </c>
    </row>
    <row r="5464" spans="1:21" x14ac:dyDescent="0.3">
      <c r="A5464" s="3" t="s">
        <v>5548</v>
      </c>
      <c r="B5464" s="1">
        <v>45629</v>
      </c>
      <c r="C5464" s="7" t="str">
        <f>TEXT(tb_vendas[[#This Row],[Data do Pedido]],"aaaa-mm")</f>
        <v>2024-12</v>
      </c>
      <c r="D5464" s="1" t="s">
        <v>6590</v>
      </c>
      <c r="E5464" t="s">
        <v>23</v>
      </c>
      <c r="F5464" t="s">
        <v>30</v>
      </c>
      <c r="G5464" t="s">
        <v>44</v>
      </c>
      <c r="H5464" t="s">
        <v>46</v>
      </c>
      <c r="I5464" t="s">
        <v>57</v>
      </c>
      <c r="J5464" t="s">
        <v>66</v>
      </c>
      <c r="K5464" t="s">
        <v>78</v>
      </c>
      <c r="L5464">
        <v>26</v>
      </c>
      <c r="M5464" s="5">
        <v>80.12</v>
      </c>
      <c r="N5464" s="5">
        <f t="shared" si="85"/>
        <v>2083.12</v>
      </c>
      <c r="O5464" s="5">
        <v>21.687988563356161</v>
      </c>
      <c r="P5464" s="5">
        <f>tb_vendas[[#This Row],[Quantidade]]*tb_vendas[[#This Row],[Custo Unitário]]</f>
        <v>563.8877026472602</v>
      </c>
      <c r="Q5464" s="5">
        <f>tb_vendas[[#This Row],[Valor Total]]-tb_vendas[[#This Row],[Custo Total]]</f>
        <v>1519.2322973527398</v>
      </c>
      <c r="R5464" s="2">
        <v>3</v>
      </c>
      <c r="S5464" s="3">
        <v>10</v>
      </c>
      <c r="T5464" t="s">
        <v>80</v>
      </c>
      <c r="U5464" t="s">
        <v>85</v>
      </c>
    </row>
    <row r="5465" spans="1:21" x14ac:dyDescent="0.3">
      <c r="A5465" s="3" t="s">
        <v>5549</v>
      </c>
      <c r="B5465" s="1">
        <v>45629</v>
      </c>
      <c r="C5465" s="7" t="str">
        <f>TEXT(tb_vendas[[#This Row],[Data do Pedido]],"aaaa-mm")</f>
        <v>2024-12</v>
      </c>
      <c r="D5465" s="1" t="s">
        <v>6589</v>
      </c>
      <c r="E5465" t="s">
        <v>22</v>
      </c>
      <c r="F5465" t="s">
        <v>26</v>
      </c>
      <c r="G5465" t="s">
        <v>41</v>
      </c>
      <c r="H5465" t="s">
        <v>45</v>
      </c>
      <c r="I5465" t="s">
        <v>58</v>
      </c>
      <c r="J5465" t="s">
        <v>64</v>
      </c>
      <c r="K5465" t="s">
        <v>75</v>
      </c>
      <c r="L5465">
        <v>63</v>
      </c>
      <c r="M5465" s="5">
        <v>2.39</v>
      </c>
      <c r="N5465" s="5">
        <f t="shared" si="85"/>
        <v>150.57000000000002</v>
      </c>
      <c r="O5465" s="5">
        <v>1.0619028489509432</v>
      </c>
      <c r="P5465" s="5">
        <f>tb_vendas[[#This Row],[Quantidade]]*tb_vendas[[#This Row],[Custo Unitário]]</f>
        <v>66.899879483909416</v>
      </c>
      <c r="Q5465" s="5">
        <f>tb_vendas[[#This Row],[Valor Total]]-tb_vendas[[#This Row],[Custo Total]]</f>
        <v>83.670120516090606</v>
      </c>
      <c r="R5465" s="2">
        <v>7</v>
      </c>
      <c r="S5465" s="3">
        <v>5</v>
      </c>
      <c r="T5465" t="s">
        <v>80</v>
      </c>
      <c r="U5465" t="s">
        <v>83</v>
      </c>
    </row>
    <row r="5466" spans="1:21" x14ac:dyDescent="0.3">
      <c r="A5466" s="3" t="s">
        <v>5550</v>
      </c>
      <c r="B5466" s="1">
        <v>45629</v>
      </c>
      <c r="C5466" s="7" t="str">
        <f>TEXT(tb_vendas[[#This Row],[Data do Pedido]],"aaaa-mm")</f>
        <v>2024-12</v>
      </c>
      <c r="D5466" s="1" t="s">
        <v>6592</v>
      </c>
      <c r="E5466" t="s">
        <v>16</v>
      </c>
      <c r="F5466" t="s">
        <v>25</v>
      </c>
      <c r="G5466" t="s">
        <v>40</v>
      </c>
      <c r="H5466" t="s">
        <v>46</v>
      </c>
      <c r="I5466" t="s">
        <v>48</v>
      </c>
      <c r="J5466" t="s">
        <v>64</v>
      </c>
      <c r="K5466" t="s">
        <v>71</v>
      </c>
      <c r="L5466">
        <v>71</v>
      </c>
      <c r="M5466" s="5">
        <v>46.14</v>
      </c>
      <c r="N5466" s="5">
        <f t="shared" si="85"/>
        <v>3275.94</v>
      </c>
      <c r="O5466" s="5">
        <v>13.802135308191883</v>
      </c>
      <c r="P5466" s="5">
        <f>tb_vendas[[#This Row],[Quantidade]]*tb_vendas[[#This Row],[Custo Unitário]]</f>
        <v>979.95160688162366</v>
      </c>
      <c r="Q5466" s="5">
        <f>tb_vendas[[#This Row],[Valor Total]]-tb_vendas[[#This Row],[Custo Total]]</f>
        <v>2295.9883931183763</v>
      </c>
      <c r="R5466" s="2">
        <v>1</v>
      </c>
      <c r="S5466" s="3">
        <v>2</v>
      </c>
      <c r="T5466" t="s">
        <v>81</v>
      </c>
      <c r="U5466" t="s">
        <v>83</v>
      </c>
    </row>
    <row r="5467" spans="1:21" x14ac:dyDescent="0.3">
      <c r="A5467" s="3" t="s">
        <v>5551</v>
      </c>
      <c r="B5467" s="1">
        <v>45629</v>
      </c>
      <c r="C5467" s="7" t="str">
        <f>TEXT(tb_vendas[[#This Row],[Data do Pedido]],"aaaa-mm")</f>
        <v>2024-12</v>
      </c>
      <c r="D5467" s="1" t="s">
        <v>6588</v>
      </c>
      <c r="E5467" t="s">
        <v>21</v>
      </c>
      <c r="F5467" t="s">
        <v>25</v>
      </c>
      <c r="G5467" t="s">
        <v>40</v>
      </c>
      <c r="H5467" t="s">
        <v>46</v>
      </c>
      <c r="I5467" t="s">
        <v>59</v>
      </c>
      <c r="J5467" t="s">
        <v>70</v>
      </c>
      <c r="K5467" t="s">
        <v>76</v>
      </c>
      <c r="L5467">
        <v>48</v>
      </c>
      <c r="M5467" s="5">
        <v>38.69</v>
      </c>
      <c r="N5467" s="5">
        <f t="shared" si="85"/>
        <v>1857.12</v>
      </c>
      <c r="O5467" s="5">
        <v>29.05356456316408</v>
      </c>
      <c r="P5467" s="5">
        <f>tb_vendas[[#This Row],[Quantidade]]*tb_vendas[[#This Row],[Custo Unitário]]</f>
        <v>1394.5710990318757</v>
      </c>
      <c r="Q5467" s="5">
        <f>tb_vendas[[#This Row],[Valor Total]]-tb_vendas[[#This Row],[Custo Total]]</f>
        <v>462.54890096812414</v>
      </c>
      <c r="R5467" s="2">
        <v>1</v>
      </c>
      <c r="S5467" s="3">
        <v>8</v>
      </c>
      <c r="T5467" t="s">
        <v>81</v>
      </c>
      <c r="U5467" t="s">
        <v>84</v>
      </c>
    </row>
    <row r="5468" spans="1:21" x14ac:dyDescent="0.3">
      <c r="A5468" s="3" t="s">
        <v>5552</v>
      </c>
      <c r="B5468" s="1">
        <v>45629</v>
      </c>
      <c r="C5468" s="7" t="str">
        <f>TEXT(tb_vendas[[#This Row],[Data do Pedido]],"aaaa-mm")</f>
        <v>2024-12</v>
      </c>
      <c r="D5468" s="1" t="s">
        <v>6590</v>
      </c>
      <c r="E5468" t="s">
        <v>20</v>
      </c>
      <c r="F5468" t="s">
        <v>35</v>
      </c>
      <c r="G5468" t="s">
        <v>44</v>
      </c>
      <c r="H5468" t="s">
        <v>46</v>
      </c>
      <c r="I5468" t="s">
        <v>47</v>
      </c>
      <c r="J5468" t="s">
        <v>63</v>
      </c>
      <c r="K5468" t="s">
        <v>77</v>
      </c>
      <c r="L5468">
        <v>97</v>
      </c>
      <c r="M5468" s="5">
        <v>50.85</v>
      </c>
      <c r="N5468" s="5">
        <f t="shared" si="85"/>
        <v>4932.45</v>
      </c>
      <c r="O5468" s="5">
        <v>17.972081729294469</v>
      </c>
      <c r="P5468" s="5">
        <f>tb_vendas[[#This Row],[Quantidade]]*tb_vendas[[#This Row],[Custo Unitário]]</f>
        <v>1743.2919277415635</v>
      </c>
      <c r="Q5468" s="5">
        <f>tb_vendas[[#This Row],[Valor Total]]-tb_vendas[[#This Row],[Custo Total]]</f>
        <v>3189.1580722584363</v>
      </c>
      <c r="R5468" s="2">
        <v>4</v>
      </c>
      <c r="S5468" s="3">
        <v>0</v>
      </c>
      <c r="T5468" t="s">
        <v>81</v>
      </c>
      <c r="U5468" t="s">
        <v>83</v>
      </c>
    </row>
    <row r="5469" spans="1:21" x14ac:dyDescent="0.3">
      <c r="A5469" s="3" t="s">
        <v>5553</v>
      </c>
      <c r="B5469" s="1">
        <v>45629</v>
      </c>
      <c r="C5469" s="7" t="str">
        <f>TEXT(tb_vendas[[#This Row],[Data do Pedido]],"aaaa-mm")</f>
        <v>2024-12</v>
      </c>
      <c r="D5469" s="1" t="s">
        <v>6589</v>
      </c>
      <c r="E5469" t="s">
        <v>16</v>
      </c>
      <c r="F5469" t="s">
        <v>33</v>
      </c>
      <c r="G5469" t="s">
        <v>42</v>
      </c>
      <c r="H5469" t="s">
        <v>46</v>
      </c>
      <c r="I5469" t="s">
        <v>61</v>
      </c>
      <c r="J5469" t="s">
        <v>68</v>
      </c>
      <c r="K5469" t="s">
        <v>75</v>
      </c>
      <c r="L5469">
        <v>66</v>
      </c>
      <c r="M5469" s="5">
        <v>91.88</v>
      </c>
      <c r="N5469" s="5">
        <f t="shared" si="85"/>
        <v>6064.08</v>
      </c>
      <c r="O5469" s="5">
        <v>43.519307854362602</v>
      </c>
      <c r="P5469" s="5">
        <f>tb_vendas[[#This Row],[Quantidade]]*tb_vendas[[#This Row],[Custo Unitário]]</f>
        <v>2872.2743183879315</v>
      </c>
      <c r="Q5469" s="5">
        <f>tb_vendas[[#This Row],[Valor Total]]-tb_vendas[[#This Row],[Custo Total]]</f>
        <v>3191.8056816120684</v>
      </c>
      <c r="R5469" s="2">
        <v>6</v>
      </c>
      <c r="S5469" s="3">
        <v>7</v>
      </c>
      <c r="T5469" t="s">
        <v>79</v>
      </c>
      <c r="U5469" t="s">
        <v>83</v>
      </c>
    </row>
    <row r="5470" spans="1:21" x14ac:dyDescent="0.3">
      <c r="A5470" s="3" t="s">
        <v>5554</v>
      </c>
      <c r="B5470" s="1">
        <v>45629</v>
      </c>
      <c r="C5470" s="7" t="str">
        <f>TEXT(tb_vendas[[#This Row],[Data do Pedido]],"aaaa-mm")</f>
        <v>2024-12</v>
      </c>
      <c r="D5470" s="1" t="s">
        <v>6592</v>
      </c>
      <c r="E5470" t="s">
        <v>16</v>
      </c>
      <c r="F5470" t="s">
        <v>26</v>
      </c>
      <c r="G5470" t="s">
        <v>41</v>
      </c>
      <c r="H5470" t="s">
        <v>45</v>
      </c>
      <c r="I5470" t="s">
        <v>52</v>
      </c>
      <c r="J5470" t="s">
        <v>67</v>
      </c>
      <c r="K5470" t="s">
        <v>77</v>
      </c>
      <c r="L5470">
        <v>29</v>
      </c>
      <c r="M5470" s="5">
        <v>44.45</v>
      </c>
      <c r="N5470" s="5">
        <f t="shared" si="85"/>
        <v>1289.0500000000002</v>
      </c>
      <c r="O5470" s="5">
        <v>11.210940540072126</v>
      </c>
      <c r="P5470" s="5">
        <f>tb_vendas[[#This Row],[Quantidade]]*tb_vendas[[#This Row],[Custo Unitário]]</f>
        <v>325.11727566209169</v>
      </c>
      <c r="Q5470" s="5">
        <f>tb_vendas[[#This Row],[Valor Total]]-tb_vendas[[#This Row],[Custo Total]]</f>
        <v>963.93272433790844</v>
      </c>
      <c r="R5470" s="2">
        <v>4</v>
      </c>
      <c r="S5470" s="3">
        <v>8</v>
      </c>
      <c r="T5470" t="s">
        <v>81</v>
      </c>
      <c r="U5470" t="s">
        <v>85</v>
      </c>
    </row>
    <row r="5471" spans="1:21" x14ac:dyDescent="0.3">
      <c r="A5471" s="3" t="s">
        <v>5555</v>
      </c>
      <c r="B5471" s="1">
        <v>45629</v>
      </c>
      <c r="C5471" s="7" t="str">
        <f>TEXT(tb_vendas[[#This Row],[Data do Pedido]],"aaaa-mm")</f>
        <v>2024-12</v>
      </c>
      <c r="D5471" s="1" t="s">
        <v>6593</v>
      </c>
      <c r="E5471" t="s">
        <v>22</v>
      </c>
      <c r="F5471" t="s">
        <v>24</v>
      </c>
      <c r="G5471" t="s">
        <v>39</v>
      </c>
      <c r="H5471" t="s">
        <v>45</v>
      </c>
      <c r="I5471" t="s">
        <v>51</v>
      </c>
      <c r="J5471" t="s">
        <v>65</v>
      </c>
      <c r="K5471" t="s">
        <v>76</v>
      </c>
      <c r="L5471">
        <v>58</v>
      </c>
      <c r="M5471" s="5">
        <v>85.8</v>
      </c>
      <c r="N5471" s="5">
        <f t="shared" si="85"/>
        <v>4976.3999999999996</v>
      </c>
      <c r="O5471" s="5">
        <v>25.022362016002678</v>
      </c>
      <c r="P5471" s="5">
        <f>tb_vendas[[#This Row],[Quantidade]]*tb_vendas[[#This Row],[Custo Unitário]]</f>
        <v>1451.2969969281553</v>
      </c>
      <c r="Q5471" s="5">
        <f>tb_vendas[[#This Row],[Valor Total]]-tb_vendas[[#This Row],[Custo Total]]</f>
        <v>3525.1030030718443</v>
      </c>
      <c r="R5471" s="2">
        <v>8</v>
      </c>
      <c r="S5471" s="3">
        <v>3</v>
      </c>
      <c r="T5471" t="s">
        <v>79</v>
      </c>
      <c r="U5471" t="s">
        <v>85</v>
      </c>
    </row>
    <row r="5472" spans="1:21" x14ac:dyDescent="0.3">
      <c r="A5472" s="3" t="s">
        <v>5556</v>
      </c>
      <c r="B5472" s="1">
        <v>45629</v>
      </c>
      <c r="C5472" s="7" t="str">
        <f>TEXT(tb_vendas[[#This Row],[Data do Pedido]],"aaaa-mm")</f>
        <v>2024-12</v>
      </c>
      <c r="D5472" s="1" t="s">
        <v>6588</v>
      </c>
      <c r="E5472" t="s">
        <v>18</v>
      </c>
      <c r="F5472" t="s">
        <v>33</v>
      </c>
      <c r="G5472" t="s">
        <v>42</v>
      </c>
      <c r="H5472" t="s">
        <v>46</v>
      </c>
      <c r="I5472" t="s">
        <v>51</v>
      </c>
      <c r="J5472" t="s">
        <v>65</v>
      </c>
      <c r="K5472" t="s">
        <v>76</v>
      </c>
      <c r="L5472">
        <v>18</v>
      </c>
      <c r="M5472" s="5">
        <v>11.49</v>
      </c>
      <c r="N5472" s="5">
        <f t="shared" si="85"/>
        <v>206.82</v>
      </c>
      <c r="O5472" s="5">
        <v>7.1653477293885324</v>
      </c>
      <c r="P5472" s="5">
        <f>tb_vendas[[#This Row],[Quantidade]]*tb_vendas[[#This Row],[Custo Unitário]]</f>
        <v>128.97625912899358</v>
      </c>
      <c r="Q5472" s="5">
        <f>tb_vendas[[#This Row],[Valor Total]]-tb_vendas[[#This Row],[Custo Total]]</f>
        <v>77.843740871006418</v>
      </c>
      <c r="R5472" s="2">
        <v>2</v>
      </c>
      <c r="S5472" s="3">
        <v>0</v>
      </c>
      <c r="T5472" t="s">
        <v>81</v>
      </c>
      <c r="U5472" t="s">
        <v>84</v>
      </c>
    </row>
    <row r="5473" spans="1:21" x14ac:dyDescent="0.3">
      <c r="A5473" s="3" t="s">
        <v>5557</v>
      </c>
      <c r="B5473" s="1">
        <v>45630</v>
      </c>
      <c r="C5473" s="7" t="str">
        <f>TEXT(tb_vendas[[#This Row],[Data do Pedido]],"aaaa-mm")</f>
        <v>2024-12</v>
      </c>
      <c r="D5473" s="1" t="s">
        <v>6593</v>
      </c>
      <c r="E5473" t="s">
        <v>17</v>
      </c>
      <c r="F5473" t="s">
        <v>30</v>
      </c>
      <c r="G5473" t="s">
        <v>44</v>
      </c>
      <c r="H5473" t="s">
        <v>46</v>
      </c>
      <c r="I5473" t="s">
        <v>51</v>
      </c>
      <c r="J5473" t="s">
        <v>65</v>
      </c>
      <c r="K5473" t="s">
        <v>76</v>
      </c>
      <c r="L5473">
        <v>93</v>
      </c>
      <c r="M5473" s="5">
        <v>27.78</v>
      </c>
      <c r="N5473" s="5">
        <f t="shared" si="85"/>
        <v>2583.54</v>
      </c>
      <c r="O5473" s="5">
        <v>8.4583705255871404</v>
      </c>
      <c r="P5473" s="5">
        <f>tb_vendas[[#This Row],[Quantidade]]*tb_vendas[[#This Row],[Custo Unitário]]</f>
        <v>786.62845887960407</v>
      </c>
      <c r="Q5473" s="5">
        <f>tb_vendas[[#This Row],[Valor Total]]-tb_vendas[[#This Row],[Custo Total]]</f>
        <v>1796.9115411203959</v>
      </c>
      <c r="R5473" s="2">
        <v>5</v>
      </c>
      <c r="S5473" s="3">
        <v>3</v>
      </c>
      <c r="T5473" t="s">
        <v>79</v>
      </c>
      <c r="U5473" t="s">
        <v>84</v>
      </c>
    </row>
    <row r="5474" spans="1:21" x14ac:dyDescent="0.3">
      <c r="A5474" s="3" t="s">
        <v>5558</v>
      </c>
      <c r="B5474" s="1">
        <v>45630</v>
      </c>
      <c r="C5474" s="7" t="str">
        <f>TEXT(tb_vendas[[#This Row],[Data do Pedido]],"aaaa-mm")</f>
        <v>2024-12</v>
      </c>
      <c r="D5474" s="1" t="s">
        <v>6589</v>
      </c>
      <c r="E5474" t="s">
        <v>19</v>
      </c>
      <c r="F5474" t="s">
        <v>38</v>
      </c>
      <c r="G5474" t="s">
        <v>39</v>
      </c>
      <c r="H5474" t="s">
        <v>45</v>
      </c>
      <c r="I5474" t="s">
        <v>56</v>
      </c>
      <c r="J5474" t="s">
        <v>63</v>
      </c>
      <c r="K5474" t="s">
        <v>74</v>
      </c>
      <c r="L5474">
        <v>47</v>
      </c>
      <c r="M5474" s="5">
        <v>94.99</v>
      </c>
      <c r="N5474" s="5">
        <f t="shared" si="85"/>
        <v>4464.53</v>
      </c>
      <c r="O5474" s="5">
        <v>72.061606342482889</v>
      </c>
      <c r="P5474" s="5">
        <f>tb_vendas[[#This Row],[Quantidade]]*tb_vendas[[#This Row],[Custo Unitário]]</f>
        <v>3386.895498096696</v>
      </c>
      <c r="Q5474" s="5">
        <f>tb_vendas[[#This Row],[Valor Total]]-tb_vendas[[#This Row],[Custo Total]]</f>
        <v>1077.6345019033038</v>
      </c>
      <c r="R5474" s="2">
        <v>7</v>
      </c>
      <c r="S5474" s="3">
        <v>8</v>
      </c>
      <c r="T5474" t="s">
        <v>80</v>
      </c>
      <c r="U5474" t="s">
        <v>83</v>
      </c>
    </row>
    <row r="5475" spans="1:21" x14ac:dyDescent="0.3">
      <c r="A5475" s="3" t="s">
        <v>5559</v>
      </c>
      <c r="B5475" s="1">
        <v>45630</v>
      </c>
      <c r="C5475" s="7" t="str">
        <f>TEXT(tb_vendas[[#This Row],[Data do Pedido]],"aaaa-mm")</f>
        <v>2024-12</v>
      </c>
      <c r="D5475" s="1" t="s">
        <v>6589</v>
      </c>
      <c r="E5475" t="s">
        <v>20</v>
      </c>
      <c r="F5475" t="s">
        <v>34</v>
      </c>
      <c r="G5475" t="s">
        <v>40</v>
      </c>
      <c r="H5475" t="s">
        <v>46</v>
      </c>
      <c r="I5475" t="s">
        <v>59</v>
      </c>
      <c r="J5475" t="s">
        <v>70</v>
      </c>
      <c r="K5475" t="s">
        <v>75</v>
      </c>
      <c r="L5475">
        <v>95</v>
      </c>
      <c r="M5475" s="5">
        <v>13.29</v>
      </c>
      <c r="N5475" s="5">
        <f t="shared" si="85"/>
        <v>1262.55</v>
      </c>
      <c r="O5475" s="5">
        <v>5.6394908163111364</v>
      </c>
      <c r="P5475" s="5">
        <f>tb_vendas[[#This Row],[Quantidade]]*tb_vendas[[#This Row],[Custo Unitário]]</f>
        <v>535.75162754955795</v>
      </c>
      <c r="Q5475" s="5">
        <f>tb_vendas[[#This Row],[Valor Total]]-tb_vendas[[#This Row],[Custo Total]]</f>
        <v>726.798372450442</v>
      </c>
      <c r="R5475" s="2">
        <v>10</v>
      </c>
      <c r="S5475" s="3">
        <v>10</v>
      </c>
      <c r="T5475" t="s">
        <v>81</v>
      </c>
      <c r="U5475" t="s">
        <v>85</v>
      </c>
    </row>
    <row r="5476" spans="1:21" x14ac:dyDescent="0.3">
      <c r="A5476" s="3" t="s">
        <v>5560</v>
      </c>
      <c r="B5476" s="1">
        <v>45630</v>
      </c>
      <c r="C5476" s="7" t="str">
        <f>TEXT(tb_vendas[[#This Row],[Data do Pedido]],"aaaa-mm")</f>
        <v>2024-12</v>
      </c>
      <c r="D5476" s="1" t="s">
        <v>6591</v>
      </c>
      <c r="E5476" t="s">
        <v>20</v>
      </c>
      <c r="F5476" t="s">
        <v>38</v>
      </c>
      <c r="G5476" t="s">
        <v>39</v>
      </c>
      <c r="H5476" t="s">
        <v>45</v>
      </c>
      <c r="I5476" t="s">
        <v>50</v>
      </c>
      <c r="J5476" t="s">
        <v>66</v>
      </c>
      <c r="K5476" t="s">
        <v>71</v>
      </c>
      <c r="L5476">
        <v>48</v>
      </c>
      <c r="M5476" s="5">
        <v>90.4</v>
      </c>
      <c r="N5476" s="5">
        <f t="shared" si="85"/>
        <v>4339.2000000000007</v>
      </c>
      <c r="O5476" s="5">
        <v>39.906087263550177</v>
      </c>
      <c r="P5476" s="5">
        <f>tb_vendas[[#This Row],[Quantidade]]*tb_vendas[[#This Row],[Custo Unitário]]</f>
        <v>1915.4921886504085</v>
      </c>
      <c r="Q5476" s="5">
        <f>tb_vendas[[#This Row],[Valor Total]]-tb_vendas[[#This Row],[Custo Total]]</f>
        <v>2423.7078113495922</v>
      </c>
      <c r="R5476" s="2">
        <v>9</v>
      </c>
      <c r="S5476" s="3">
        <v>8</v>
      </c>
      <c r="T5476" t="s">
        <v>81</v>
      </c>
      <c r="U5476" t="s">
        <v>82</v>
      </c>
    </row>
    <row r="5477" spans="1:21" x14ac:dyDescent="0.3">
      <c r="A5477" s="3" t="s">
        <v>5561</v>
      </c>
      <c r="B5477" s="1">
        <v>45630</v>
      </c>
      <c r="C5477" s="7" t="str">
        <f>TEXT(tb_vendas[[#This Row],[Data do Pedido]],"aaaa-mm")</f>
        <v>2024-12</v>
      </c>
      <c r="D5477" s="1" t="s">
        <v>6591</v>
      </c>
      <c r="E5477" t="s">
        <v>20</v>
      </c>
      <c r="F5477" t="s">
        <v>27</v>
      </c>
      <c r="G5477" t="s">
        <v>42</v>
      </c>
      <c r="H5477" t="s">
        <v>46</v>
      </c>
      <c r="I5477" t="s">
        <v>59</v>
      </c>
      <c r="J5477" t="s">
        <v>70</v>
      </c>
      <c r="K5477" t="s">
        <v>72</v>
      </c>
      <c r="L5477">
        <v>2</v>
      </c>
      <c r="M5477" s="5">
        <v>83.56</v>
      </c>
      <c r="N5477" s="5">
        <f t="shared" si="85"/>
        <v>167.12</v>
      </c>
      <c r="O5477" s="5">
        <v>65.814918931347052</v>
      </c>
      <c r="P5477" s="5">
        <f>tb_vendas[[#This Row],[Quantidade]]*tb_vendas[[#This Row],[Custo Unitário]]</f>
        <v>131.6298378626941</v>
      </c>
      <c r="Q5477" s="5">
        <f>tb_vendas[[#This Row],[Valor Total]]-tb_vendas[[#This Row],[Custo Total]]</f>
        <v>35.490162137305902</v>
      </c>
      <c r="R5477" s="2">
        <v>3</v>
      </c>
      <c r="S5477" s="3">
        <v>5</v>
      </c>
      <c r="T5477" t="s">
        <v>81</v>
      </c>
      <c r="U5477" t="s">
        <v>83</v>
      </c>
    </row>
    <row r="5478" spans="1:21" x14ac:dyDescent="0.3">
      <c r="A5478" s="3" t="s">
        <v>5562</v>
      </c>
      <c r="B5478" s="1">
        <v>45630</v>
      </c>
      <c r="C5478" s="7" t="str">
        <f>TEXT(tb_vendas[[#This Row],[Data do Pedido]],"aaaa-mm")</f>
        <v>2024-12</v>
      </c>
      <c r="D5478" s="1" t="s">
        <v>6591</v>
      </c>
      <c r="E5478" t="s">
        <v>16</v>
      </c>
      <c r="F5478" t="s">
        <v>38</v>
      </c>
      <c r="G5478" t="s">
        <v>39</v>
      </c>
      <c r="H5478" t="s">
        <v>45</v>
      </c>
      <c r="I5478" t="s">
        <v>49</v>
      </c>
      <c r="J5478" t="s">
        <v>65</v>
      </c>
      <c r="K5478" t="s">
        <v>71</v>
      </c>
      <c r="L5478">
        <v>84</v>
      </c>
      <c r="M5478" s="5">
        <v>89.59</v>
      </c>
      <c r="N5478" s="5">
        <f t="shared" si="85"/>
        <v>7525.56</v>
      </c>
      <c r="O5478" s="5">
        <v>33.751251317602872</v>
      </c>
      <c r="P5478" s="5">
        <f>tb_vendas[[#This Row],[Quantidade]]*tb_vendas[[#This Row],[Custo Unitário]]</f>
        <v>2835.1051106786413</v>
      </c>
      <c r="Q5478" s="5">
        <f>tb_vendas[[#This Row],[Valor Total]]-tb_vendas[[#This Row],[Custo Total]]</f>
        <v>4690.4548893213596</v>
      </c>
      <c r="R5478" s="2">
        <v>8</v>
      </c>
      <c r="S5478" s="3">
        <v>10</v>
      </c>
      <c r="T5478" t="s">
        <v>81</v>
      </c>
      <c r="U5478" t="s">
        <v>84</v>
      </c>
    </row>
    <row r="5479" spans="1:21" x14ac:dyDescent="0.3">
      <c r="A5479" s="3" t="s">
        <v>5563</v>
      </c>
      <c r="B5479" s="1">
        <v>45630</v>
      </c>
      <c r="C5479" s="7" t="str">
        <f>TEXT(tb_vendas[[#This Row],[Data do Pedido]],"aaaa-mm")</f>
        <v>2024-12</v>
      </c>
      <c r="D5479" s="1" t="s">
        <v>6592</v>
      </c>
      <c r="E5479" t="s">
        <v>16</v>
      </c>
      <c r="F5479" t="s">
        <v>30</v>
      </c>
      <c r="G5479" t="s">
        <v>44</v>
      </c>
      <c r="H5479" t="s">
        <v>46</v>
      </c>
      <c r="I5479" t="s">
        <v>54</v>
      </c>
      <c r="J5479" t="s">
        <v>68</v>
      </c>
      <c r="K5479" t="s">
        <v>71</v>
      </c>
      <c r="L5479">
        <v>16</v>
      </c>
      <c r="M5479" s="5">
        <v>63.65</v>
      </c>
      <c r="N5479" s="5">
        <f t="shared" si="85"/>
        <v>1018.4</v>
      </c>
      <c r="O5479" s="5">
        <v>17.804748598891234</v>
      </c>
      <c r="P5479" s="5">
        <f>tb_vendas[[#This Row],[Quantidade]]*tb_vendas[[#This Row],[Custo Unitário]]</f>
        <v>284.87597758225974</v>
      </c>
      <c r="Q5479" s="5">
        <f>tb_vendas[[#This Row],[Valor Total]]-tb_vendas[[#This Row],[Custo Total]]</f>
        <v>733.5240224177403</v>
      </c>
      <c r="R5479" s="2">
        <v>6</v>
      </c>
      <c r="S5479" s="3">
        <v>5</v>
      </c>
      <c r="T5479" t="s">
        <v>79</v>
      </c>
      <c r="U5479" t="s">
        <v>84</v>
      </c>
    </row>
    <row r="5480" spans="1:21" x14ac:dyDescent="0.3">
      <c r="A5480" s="3" t="s">
        <v>5564</v>
      </c>
      <c r="B5480" s="1">
        <v>45631</v>
      </c>
      <c r="C5480" s="7" t="str">
        <f>TEXT(tb_vendas[[#This Row],[Data do Pedido]],"aaaa-mm")</f>
        <v>2024-12</v>
      </c>
      <c r="D5480" s="1" t="s">
        <v>6589</v>
      </c>
      <c r="E5480" t="s">
        <v>16</v>
      </c>
      <c r="F5480" t="s">
        <v>33</v>
      </c>
      <c r="G5480" t="s">
        <v>42</v>
      </c>
      <c r="H5480" t="s">
        <v>46</v>
      </c>
      <c r="I5480" t="s">
        <v>47</v>
      </c>
      <c r="J5480" t="s">
        <v>63</v>
      </c>
      <c r="K5480" t="s">
        <v>77</v>
      </c>
      <c r="L5480">
        <v>73</v>
      </c>
      <c r="M5480" s="5">
        <v>70.27</v>
      </c>
      <c r="N5480" s="5">
        <f t="shared" si="85"/>
        <v>5129.71</v>
      </c>
      <c r="O5480" s="5">
        <v>42.470003231519343</v>
      </c>
      <c r="P5480" s="5">
        <f>tb_vendas[[#This Row],[Quantidade]]*tb_vendas[[#This Row],[Custo Unitário]]</f>
        <v>3100.3102359009122</v>
      </c>
      <c r="Q5480" s="5">
        <f>tb_vendas[[#This Row],[Valor Total]]-tb_vendas[[#This Row],[Custo Total]]</f>
        <v>2029.3997640990879</v>
      </c>
      <c r="R5480" s="2">
        <v>9</v>
      </c>
      <c r="S5480" s="3">
        <v>0</v>
      </c>
      <c r="T5480" t="s">
        <v>80</v>
      </c>
      <c r="U5480" t="s">
        <v>85</v>
      </c>
    </row>
    <row r="5481" spans="1:21" x14ac:dyDescent="0.3">
      <c r="A5481" s="3" t="s">
        <v>5565</v>
      </c>
      <c r="B5481" s="1">
        <v>45631</v>
      </c>
      <c r="C5481" s="7" t="str">
        <f>TEXT(tb_vendas[[#This Row],[Data do Pedido]],"aaaa-mm")</f>
        <v>2024-12</v>
      </c>
      <c r="D5481" s="1" t="s">
        <v>6593</v>
      </c>
      <c r="E5481" t="s">
        <v>23</v>
      </c>
      <c r="F5481" t="s">
        <v>34</v>
      </c>
      <c r="G5481" t="s">
        <v>40</v>
      </c>
      <c r="H5481" t="s">
        <v>46</v>
      </c>
      <c r="I5481" t="s">
        <v>56</v>
      </c>
      <c r="J5481" t="s">
        <v>63</v>
      </c>
      <c r="K5481" t="s">
        <v>73</v>
      </c>
      <c r="L5481">
        <v>66</v>
      </c>
      <c r="M5481" s="5">
        <v>28.53</v>
      </c>
      <c r="N5481" s="5">
        <f t="shared" si="85"/>
        <v>1882.98</v>
      </c>
      <c r="O5481" s="5">
        <v>7.1659024499661044</v>
      </c>
      <c r="P5481" s="5">
        <f>tb_vendas[[#This Row],[Quantidade]]*tb_vendas[[#This Row],[Custo Unitário]]</f>
        <v>472.94956169776287</v>
      </c>
      <c r="Q5481" s="5">
        <f>tb_vendas[[#This Row],[Valor Total]]-tb_vendas[[#This Row],[Custo Total]]</f>
        <v>1410.0304383022371</v>
      </c>
      <c r="R5481" s="2">
        <v>6</v>
      </c>
      <c r="S5481" s="3">
        <v>7</v>
      </c>
      <c r="T5481" t="s">
        <v>80</v>
      </c>
      <c r="U5481" t="s">
        <v>82</v>
      </c>
    </row>
    <row r="5482" spans="1:21" x14ac:dyDescent="0.3">
      <c r="A5482" s="3" t="s">
        <v>5566</v>
      </c>
      <c r="B5482" s="1">
        <v>45631</v>
      </c>
      <c r="C5482" s="7" t="str">
        <f>TEXT(tb_vendas[[#This Row],[Data do Pedido]],"aaaa-mm")</f>
        <v>2024-12</v>
      </c>
      <c r="D5482" s="1" t="s">
        <v>6591</v>
      </c>
      <c r="E5482" t="s">
        <v>23</v>
      </c>
      <c r="F5482" t="s">
        <v>28</v>
      </c>
      <c r="G5482" t="s">
        <v>43</v>
      </c>
      <c r="H5482" t="s">
        <v>45</v>
      </c>
      <c r="I5482" t="s">
        <v>57</v>
      </c>
      <c r="J5482" t="s">
        <v>66</v>
      </c>
      <c r="K5482" t="s">
        <v>74</v>
      </c>
      <c r="L5482">
        <v>60</v>
      </c>
      <c r="M5482" s="5">
        <v>92.55</v>
      </c>
      <c r="N5482" s="5">
        <f t="shared" si="85"/>
        <v>5553</v>
      </c>
      <c r="O5482" s="5">
        <v>26.473938850852846</v>
      </c>
      <c r="P5482" s="5">
        <f>tb_vendas[[#This Row],[Quantidade]]*tb_vendas[[#This Row],[Custo Unitário]]</f>
        <v>1588.4363310511708</v>
      </c>
      <c r="Q5482" s="5">
        <f>tb_vendas[[#This Row],[Valor Total]]-tb_vendas[[#This Row],[Custo Total]]</f>
        <v>3964.5636689488292</v>
      </c>
      <c r="R5482" s="2">
        <v>4</v>
      </c>
      <c r="S5482" s="3">
        <v>1</v>
      </c>
      <c r="T5482" t="s">
        <v>81</v>
      </c>
      <c r="U5482" t="s">
        <v>85</v>
      </c>
    </row>
    <row r="5483" spans="1:21" x14ac:dyDescent="0.3">
      <c r="A5483" s="3" t="s">
        <v>5567</v>
      </c>
      <c r="B5483" s="1">
        <v>45631</v>
      </c>
      <c r="C5483" s="7" t="str">
        <f>TEXT(tb_vendas[[#This Row],[Data do Pedido]],"aaaa-mm")</f>
        <v>2024-12</v>
      </c>
      <c r="D5483" s="1" t="s">
        <v>6588</v>
      </c>
      <c r="E5483" t="s">
        <v>18</v>
      </c>
      <c r="F5483" t="s">
        <v>26</v>
      </c>
      <c r="G5483" t="s">
        <v>41</v>
      </c>
      <c r="H5483" t="s">
        <v>45</v>
      </c>
      <c r="I5483" t="s">
        <v>55</v>
      </c>
      <c r="J5483" t="s">
        <v>69</v>
      </c>
      <c r="K5483" t="s">
        <v>77</v>
      </c>
      <c r="L5483">
        <v>80</v>
      </c>
      <c r="M5483" s="5">
        <v>73.98</v>
      </c>
      <c r="N5483" s="5">
        <f t="shared" si="85"/>
        <v>5918.4000000000005</v>
      </c>
      <c r="O5483" s="5">
        <v>49.660697131489961</v>
      </c>
      <c r="P5483" s="5">
        <f>tb_vendas[[#This Row],[Quantidade]]*tb_vendas[[#This Row],[Custo Unitário]]</f>
        <v>3972.855770519197</v>
      </c>
      <c r="Q5483" s="5">
        <f>tb_vendas[[#This Row],[Valor Total]]-tb_vendas[[#This Row],[Custo Total]]</f>
        <v>1945.5442294808036</v>
      </c>
      <c r="R5483" s="2">
        <v>2</v>
      </c>
      <c r="S5483" s="3">
        <v>3</v>
      </c>
      <c r="T5483" t="s">
        <v>81</v>
      </c>
      <c r="U5483" t="s">
        <v>83</v>
      </c>
    </row>
    <row r="5484" spans="1:21" x14ac:dyDescent="0.3">
      <c r="A5484" s="3" t="s">
        <v>5568</v>
      </c>
      <c r="B5484" s="1">
        <v>45631</v>
      </c>
      <c r="C5484" s="7" t="str">
        <f>TEXT(tb_vendas[[#This Row],[Data do Pedido]],"aaaa-mm")</f>
        <v>2024-12</v>
      </c>
      <c r="D5484" s="1" t="s">
        <v>6588</v>
      </c>
      <c r="E5484" t="s">
        <v>23</v>
      </c>
      <c r="F5484" t="s">
        <v>33</v>
      </c>
      <c r="G5484" t="s">
        <v>42</v>
      </c>
      <c r="H5484" t="s">
        <v>46</v>
      </c>
      <c r="I5484" t="s">
        <v>51</v>
      </c>
      <c r="J5484" t="s">
        <v>65</v>
      </c>
      <c r="K5484" t="s">
        <v>71</v>
      </c>
      <c r="L5484">
        <v>91</v>
      </c>
      <c r="M5484" s="5">
        <v>62.74</v>
      </c>
      <c r="N5484" s="5">
        <f t="shared" si="85"/>
        <v>5709.34</v>
      </c>
      <c r="O5484" s="5">
        <v>22.959678403095076</v>
      </c>
      <c r="P5484" s="5">
        <f>tb_vendas[[#This Row],[Quantidade]]*tb_vendas[[#This Row],[Custo Unitário]]</f>
        <v>2089.3307346816518</v>
      </c>
      <c r="Q5484" s="5">
        <f>tb_vendas[[#This Row],[Valor Total]]-tb_vendas[[#This Row],[Custo Total]]</f>
        <v>3620.0092653183483</v>
      </c>
      <c r="R5484" s="2">
        <v>6</v>
      </c>
      <c r="S5484" s="3">
        <v>7</v>
      </c>
      <c r="T5484" t="s">
        <v>80</v>
      </c>
      <c r="U5484" t="s">
        <v>82</v>
      </c>
    </row>
    <row r="5485" spans="1:21" x14ac:dyDescent="0.3">
      <c r="A5485" s="3" t="s">
        <v>5569</v>
      </c>
      <c r="B5485" s="1">
        <v>45632</v>
      </c>
      <c r="C5485" s="7" t="str">
        <f>TEXT(tb_vendas[[#This Row],[Data do Pedido]],"aaaa-mm")</f>
        <v>2024-12</v>
      </c>
      <c r="D5485" s="1" t="s">
        <v>6588</v>
      </c>
      <c r="E5485" t="s">
        <v>17</v>
      </c>
      <c r="F5485" t="s">
        <v>32</v>
      </c>
      <c r="G5485" t="s">
        <v>39</v>
      </c>
      <c r="H5485" t="s">
        <v>45</v>
      </c>
      <c r="I5485" t="s">
        <v>54</v>
      </c>
      <c r="J5485" t="s">
        <v>68</v>
      </c>
      <c r="K5485" t="s">
        <v>73</v>
      </c>
      <c r="L5485">
        <v>12</v>
      </c>
      <c r="M5485" s="5">
        <v>64.52</v>
      </c>
      <c r="N5485" s="5">
        <f t="shared" si="85"/>
        <v>774.24</v>
      </c>
      <c r="O5485" s="5">
        <v>19.838274073947598</v>
      </c>
      <c r="P5485" s="5">
        <f>tb_vendas[[#This Row],[Quantidade]]*tb_vendas[[#This Row],[Custo Unitário]]</f>
        <v>238.05928888737117</v>
      </c>
      <c r="Q5485" s="5">
        <f>tb_vendas[[#This Row],[Valor Total]]-tb_vendas[[#This Row],[Custo Total]]</f>
        <v>536.18071111262884</v>
      </c>
      <c r="R5485" s="2">
        <v>1</v>
      </c>
      <c r="S5485" s="3">
        <v>1</v>
      </c>
      <c r="T5485" t="s">
        <v>81</v>
      </c>
      <c r="U5485" t="s">
        <v>83</v>
      </c>
    </row>
    <row r="5486" spans="1:21" x14ac:dyDescent="0.3">
      <c r="A5486" s="3" t="s">
        <v>5570</v>
      </c>
      <c r="B5486" s="1">
        <v>45633</v>
      </c>
      <c r="C5486" s="7" t="str">
        <f>TEXT(tb_vendas[[#This Row],[Data do Pedido]],"aaaa-mm")</f>
        <v>2024-12</v>
      </c>
      <c r="D5486" s="1" t="s">
        <v>6589</v>
      </c>
      <c r="E5486" t="s">
        <v>22</v>
      </c>
      <c r="F5486" t="s">
        <v>32</v>
      </c>
      <c r="G5486" t="s">
        <v>39</v>
      </c>
      <c r="H5486" t="s">
        <v>45</v>
      </c>
      <c r="I5486" t="s">
        <v>62</v>
      </c>
      <c r="J5486" t="s">
        <v>70</v>
      </c>
      <c r="K5486" t="s">
        <v>75</v>
      </c>
      <c r="L5486">
        <v>47</v>
      </c>
      <c r="M5486" s="5">
        <v>89.06</v>
      </c>
      <c r="N5486" s="5">
        <f t="shared" si="85"/>
        <v>4185.82</v>
      </c>
      <c r="O5486" s="5">
        <v>55.462121412280197</v>
      </c>
      <c r="P5486" s="5">
        <f>tb_vendas[[#This Row],[Quantidade]]*tb_vendas[[#This Row],[Custo Unitário]]</f>
        <v>2606.7197063771691</v>
      </c>
      <c r="Q5486" s="5">
        <f>tb_vendas[[#This Row],[Valor Total]]-tb_vendas[[#This Row],[Custo Total]]</f>
        <v>1579.1002936228306</v>
      </c>
      <c r="R5486" s="2">
        <v>9</v>
      </c>
      <c r="S5486" s="3">
        <v>0</v>
      </c>
      <c r="T5486" t="s">
        <v>81</v>
      </c>
      <c r="U5486" t="s">
        <v>85</v>
      </c>
    </row>
    <row r="5487" spans="1:21" x14ac:dyDescent="0.3">
      <c r="A5487" s="3" t="s">
        <v>5571</v>
      </c>
      <c r="B5487" s="1">
        <v>45633</v>
      </c>
      <c r="C5487" s="7" t="str">
        <f>TEXT(tb_vendas[[#This Row],[Data do Pedido]],"aaaa-mm")</f>
        <v>2024-12</v>
      </c>
      <c r="D5487" s="1" t="s">
        <v>6592</v>
      </c>
      <c r="E5487" t="s">
        <v>22</v>
      </c>
      <c r="F5487" t="s">
        <v>38</v>
      </c>
      <c r="G5487" t="s">
        <v>39</v>
      </c>
      <c r="H5487" t="s">
        <v>45</v>
      </c>
      <c r="I5487" t="s">
        <v>61</v>
      </c>
      <c r="J5487" t="s">
        <v>68</v>
      </c>
      <c r="K5487" t="s">
        <v>78</v>
      </c>
      <c r="L5487">
        <v>29</v>
      </c>
      <c r="M5487" s="5">
        <v>17.63</v>
      </c>
      <c r="N5487" s="5">
        <f t="shared" si="85"/>
        <v>511.27</v>
      </c>
      <c r="O5487" s="5">
        <v>15.972899990081453</v>
      </c>
      <c r="P5487" s="5">
        <f>tb_vendas[[#This Row],[Quantidade]]*tb_vendas[[#This Row],[Custo Unitário]]</f>
        <v>463.21409971236216</v>
      </c>
      <c r="Q5487" s="5">
        <f>tb_vendas[[#This Row],[Valor Total]]-tb_vendas[[#This Row],[Custo Total]]</f>
        <v>48.055900287637826</v>
      </c>
      <c r="R5487" s="2">
        <v>6</v>
      </c>
      <c r="S5487" s="3">
        <v>5</v>
      </c>
      <c r="T5487" t="s">
        <v>80</v>
      </c>
      <c r="U5487" t="s">
        <v>82</v>
      </c>
    </row>
    <row r="5488" spans="1:21" x14ac:dyDescent="0.3">
      <c r="A5488" s="3" t="s">
        <v>5572</v>
      </c>
      <c r="B5488" s="1">
        <v>45633</v>
      </c>
      <c r="C5488" s="7" t="str">
        <f>TEXT(tb_vendas[[#This Row],[Data do Pedido]],"aaaa-mm")</f>
        <v>2024-12</v>
      </c>
      <c r="D5488" s="1" t="s">
        <v>6589</v>
      </c>
      <c r="E5488" t="s">
        <v>23</v>
      </c>
      <c r="F5488" t="s">
        <v>24</v>
      </c>
      <c r="G5488" t="s">
        <v>39</v>
      </c>
      <c r="H5488" t="s">
        <v>45</v>
      </c>
      <c r="I5488" t="s">
        <v>53</v>
      </c>
      <c r="J5488" t="s">
        <v>67</v>
      </c>
      <c r="K5488" t="s">
        <v>78</v>
      </c>
      <c r="L5488">
        <v>15</v>
      </c>
      <c r="M5488" s="5">
        <v>19.579999999999998</v>
      </c>
      <c r="N5488" s="5">
        <f t="shared" si="85"/>
        <v>293.7</v>
      </c>
      <c r="O5488" s="5">
        <v>5.3532101877772735</v>
      </c>
      <c r="P5488" s="5">
        <f>tb_vendas[[#This Row],[Quantidade]]*tb_vendas[[#This Row],[Custo Unitário]]</f>
        <v>80.298152816659098</v>
      </c>
      <c r="Q5488" s="5">
        <f>tb_vendas[[#This Row],[Valor Total]]-tb_vendas[[#This Row],[Custo Total]]</f>
        <v>213.40184718334089</v>
      </c>
      <c r="R5488" s="2">
        <v>4</v>
      </c>
      <c r="S5488" s="3">
        <v>1</v>
      </c>
      <c r="T5488" t="s">
        <v>80</v>
      </c>
      <c r="U5488" t="s">
        <v>84</v>
      </c>
    </row>
    <row r="5489" spans="1:21" x14ac:dyDescent="0.3">
      <c r="A5489" s="3" t="s">
        <v>5573</v>
      </c>
      <c r="B5489" s="1">
        <v>45633</v>
      </c>
      <c r="C5489" s="7" t="str">
        <f>TEXT(tb_vendas[[#This Row],[Data do Pedido]],"aaaa-mm")</f>
        <v>2024-12</v>
      </c>
      <c r="D5489" s="1" t="s">
        <v>6590</v>
      </c>
      <c r="E5489" t="s">
        <v>20</v>
      </c>
      <c r="F5489" t="s">
        <v>32</v>
      </c>
      <c r="G5489" t="s">
        <v>39</v>
      </c>
      <c r="H5489" t="s">
        <v>45</v>
      </c>
      <c r="I5489" t="s">
        <v>53</v>
      </c>
      <c r="J5489" t="s">
        <v>67</v>
      </c>
      <c r="K5489" t="s">
        <v>78</v>
      </c>
      <c r="L5489">
        <v>48</v>
      </c>
      <c r="M5489" s="5">
        <v>94.95</v>
      </c>
      <c r="N5489" s="5">
        <f t="shared" si="85"/>
        <v>4557.6000000000004</v>
      </c>
      <c r="O5489" s="5">
        <v>36.005245748662091</v>
      </c>
      <c r="P5489" s="5">
        <f>tb_vendas[[#This Row],[Quantidade]]*tb_vendas[[#This Row],[Custo Unitário]]</f>
        <v>1728.2517959357804</v>
      </c>
      <c r="Q5489" s="5">
        <f>tb_vendas[[#This Row],[Valor Total]]-tb_vendas[[#This Row],[Custo Total]]</f>
        <v>2829.3482040642202</v>
      </c>
      <c r="R5489" s="2">
        <v>8</v>
      </c>
      <c r="S5489" s="3">
        <v>6</v>
      </c>
      <c r="T5489" t="s">
        <v>81</v>
      </c>
      <c r="U5489" t="s">
        <v>82</v>
      </c>
    </row>
    <row r="5490" spans="1:21" x14ac:dyDescent="0.3">
      <c r="A5490" s="3" t="s">
        <v>5574</v>
      </c>
      <c r="B5490" s="1">
        <v>45633</v>
      </c>
      <c r="C5490" s="7" t="str">
        <f>TEXT(tb_vendas[[#This Row],[Data do Pedido]],"aaaa-mm")</f>
        <v>2024-12</v>
      </c>
      <c r="D5490" s="1" t="s">
        <v>6593</v>
      </c>
      <c r="E5490" t="s">
        <v>16</v>
      </c>
      <c r="F5490" t="s">
        <v>32</v>
      </c>
      <c r="G5490" t="s">
        <v>39</v>
      </c>
      <c r="H5490" t="s">
        <v>45</v>
      </c>
      <c r="I5490" t="s">
        <v>50</v>
      </c>
      <c r="J5490" t="s">
        <v>66</v>
      </c>
      <c r="K5490" t="s">
        <v>77</v>
      </c>
      <c r="L5490">
        <v>35</v>
      </c>
      <c r="M5490" s="5">
        <v>46.6</v>
      </c>
      <c r="N5490" s="5">
        <f t="shared" si="85"/>
        <v>1631</v>
      </c>
      <c r="O5490" s="5">
        <v>21.143051132975529</v>
      </c>
      <c r="P5490" s="5">
        <f>tb_vendas[[#This Row],[Quantidade]]*tb_vendas[[#This Row],[Custo Unitário]]</f>
        <v>740.00678965414352</v>
      </c>
      <c r="Q5490" s="5">
        <f>tb_vendas[[#This Row],[Valor Total]]-tb_vendas[[#This Row],[Custo Total]]</f>
        <v>890.99321034585648</v>
      </c>
      <c r="R5490" s="2">
        <v>6</v>
      </c>
      <c r="S5490" s="3">
        <v>3</v>
      </c>
      <c r="T5490" t="s">
        <v>79</v>
      </c>
      <c r="U5490" t="s">
        <v>82</v>
      </c>
    </row>
    <row r="5491" spans="1:21" x14ac:dyDescent="0.3">
      <c r="A5491" s="3" t="s">
        <v>5575</v>
      </c>
      <c r="B5491" s="1">
        <v>45634</v>
      </c>
      <c r="C5491" s="7" t="str">
        <f>TEXT(tb_vendas[[#This Row],[Data do Pedido]],"aaaa-mm")</f>
        <v>2024-12</v>
      </c>
      <c r="D5491" s="1" t="s">
        <v>6588</v>
      </c>
      <c r="E5491" t="s">
        <v>21</v>
      </c>
      <c r="F5491" t="s">
        <v>34</v>
      </c>
      <c r="G5491" t="s">
        <v>40</v>
      </c>
      <c r="H5491" t="s">
        <v>46</v>
      </c>
      <c r="I5491" t="s">
        <v>53</v>
      </c>
      <c r="J5491" t="s">
        <v>67</v>
      </c>
      <c r="K5491" t="s">
        <v>75</v>
      </c>
      <c r="L5491">
        <v>38</v>
      </c>
      <c r="M5491" s="5">
        <v>42.35</v>
      </c>
      <c r="N5491" s="5">
        <f t="shared" si="85"/>
        <v>1609.3</v>
      </c>
      <c r="O5491" s="5">
        <v>16.31768546245312</v>
      </c>
      <c r="P5491" s="5">
        <f>tb_vendas[[#This Row],[Quantidade]]*tb_vendas[[#This Row],[Custo Unitário]]</f>
        <v>620.07204757321858</v>
      </c>
      <c r="Q5491" s="5">
        <f>tb_vendas[[#This Row],[Valor Total]]-tb_vendas[[#This Row],[Custo Total]]</f>
        <v>989.22795242678137</v>
      </c>
      <c r="R5491" s="2">
        <v>2</v>
      </c>
      <c r="S5491" s="3">
        <v>6</v>
      </c>
      <c r="T5491" t="s">
        <v>80</v>
      </c>
      <c r="U5491" t="s">
        <v>82</v>
      </c>
    </row>
    <row r="5492" spans="1:21" x14ac:dyDescent="0.3">
      <c r="A5492" s="3" t="s">
        <v>5576</v>
      </c>
      <c r="B5492" s="1">
        <v>45634</v>
      </c>
      <c r="C5492" s="7" t="str">
        <f>TEXT(tb_vendas[[#This Row],[Data do Pedido]],"aaaa-mm")</f>
        <v>2024-12</v>
      </c>
      <c r="D5492" s="1" t="s">
        <v>6593</v>
      </c>
      <c r="E5492" t="s">
        <v>20</v>
      </c>
      <c r="F5492" t="s">
        <v>30</v>
      </c>
      <c r="G5492" t="s">
        <v>44</v>
      </c>
      <c r="H5492" t="s">
        <v>46</v>
      </c>
      <c r="I5492" t="s">
        <v>56</v>
      </c>
      <c r="J5492" t="s">
        <v>63</v>
      </c>
      <c r="K5492" t="s">
        <v>71</v>
      </c>
      <c r="L5492">
        <v>64</v>
      </c>
      <c r="M5492" s="5">
        <v>43.89</v>
      </c>
      <c r="N5492" s="5">
        <f t="shared" si="85"/>
        <v>2808.96</v>
      </c>
      <c r="O5492" s="5">
        <v>21.943616861482589</v>
      </c>
      <c r="P5492" s="5">
        <f>tb_vendas[[#This Row],[Quantidade]]*tb_vendas[[#This Row],[Custo Unitário]]</f>
        <v>1404.3914791348857</v>
      </c>
      <c r="Q5492" s="5">
        <f>tb_vendas[[#This Row],[Valor Total]]-tb_vendas[[#This Row],[Custo Total]]</f>
        <v>1404.5685208651144</v>
      </c>
      <c r="R5492" s="2">
        <v>7</v>
      </c>
      <c r="S5492" s="3">
        <v>1</v>
      </c>
      <c r="T5492" t="s">
        <v>79</v>
      </c>
      <c r="U5492" t="s">
        <v>83</v>
      </c>
    </row>
    <row r="5493" spans="1:21" x14ac:dyDescent="0.3">
      <c r="A5493" s="3" t="s">
        <v>5577</v>
      </c>
      <c r="B5493" s="1">
        <v>45634</v>
      </c>
      <c r="C5493" s="7" t="str">
        <f>TEXT(tb_vendas[[#This Row],[Data do Pedido]],"aaaa-mm")</f>
        <v>2024-12</v>
      </c>
      <c r="D5493" s="1" t="s">
        <v>6593</v>
      </c>
      <c r="E5493" t="s">
        <v>22</v>
      </c>
      <c r="F5493" t="s">
        <v>30</v>
      </c>
      <c r="G5493" t="s">
        <v>44</v>
      </c>
      <c r="H5493" t="s">
        <v>46</v>
      </c>
      <c r="I5493" t="s">
        <v>51</v>
      </c>
      <c r="J5493" t="s">
        <v>65</v>
      </c>
      <c r="K5493" t="s">
        <v>74</v>
      </c>
      <c r="L5493">
        <v>94</v>
      </c>
      <c r="M5493" s="5">
        <v>37.799999999999997</v>
      </c>
      <c r="N5493" s="5">
        <f t="shared" si="85"/>
        <v>3553.2</v>
      </c>
      <c r="O5493" s="5">
        <v>32.617585380539644</v>
      </c>
      <c r="P5493" s="5">
        <f>tb_vendas[[#This Row],[Quantidade]]*tb_vendas[[#This Row],[Custo Unitário]]</f>
        <v>3066.0530257707264</v>
      </c>
      <c r="Q5493" s="5">
        <f>tb_vendas[[#This Row],[Valor Total]]-tb_vendas[[#This Row],[Custo Total]]</f>
        <v>487.14697422927338</v>
      </c>
      <c r="R5493" s="2">
        <v>2</v>
      </c>
      <c r="S5493" s="3">
        <v>5</v>
      </c>
      <c r="T5493" t="s">
        <v>81</v>
      </c>
      <c r="U5493" t="s">
        <v>83</v>
      </c>
    </row>
    <row r="5494" spans="1:21" x14ac:dyDescent="0.3">
      <c r="A5494" s="3" t="s">
        <v>5578</v>
      </c>
      <c r="B5494" s="1">
        <v>45634</v>
      </c>
      <c r="C5494" s="7" t="str">
        <f>TEXT(tb_vendas[[#This Row],[Data do Pedido]],"aaaa-mm")</f>
        <v>2024-12</v>
      </c>
      <c r="D5494" s="1" t="s">
        <v>6588</v>
      </c>
      <c r="E5494" t="s">
        <v>22</v>
      </c>
      <c r="F5494" t="s">
        <v>34</v>
      </c>
      <c r="G5494" t="s">
        <v>40</v>
      </c>
      <c r="H5494" t="s">
        <v>46</v>
      </c>
      <c r="I5494" t="s">
        <v>62</v>
      </c>
      <c r="J5494" t="s">
        <v>70</v>
      </c>
      <c r="K5494" t="s">
        <v>73</v>
      </c>
      <c r="L5494">
        <v>86</v>
      </c>
      <c r="M5494" s="5">
        <v>49.1</v>
      </c>
      <c r="N5494" s="5">
        <f t="shared" si="85"/>
        <v>4222.6000000000004</v>
      </c>
      <c r="O5494" s="5">
        <v>14.890858115541853</v>
      </c>
      <c r="P5494" s="5">
        <f>tb_vendas[[#This Row],[Quantidade]]*tb_vendas[[#This Row],[Custo Unitário]]</f>
        <v>1280.6137979365994</v>
      </c>
      <c r="Q5494" s="5">
        <f>tb_vendas[[#This Row],[Valor Total]]-tb_vendas[[#This Row],[Custo Total]]</f>
        <v>2941.9862020634009</v>
      </c>
      <c r="R5494" s="2">
        <v>1</v>
      </c>
      <c r="S5494" s="3">
        <v>4</v>
      </c>
      <c r="T5494" t="s">
        <v>79</v>
      </c>
      <c r="U5494" t="s">
        <v>83</v>
      </c>
    </row>
    <row r="5495" spans="1:21" x14ac:dyDescent="0.3">
      <c r="A5495" s="3" t="s">
        <v>5579</v>
      </c>
      <c r="B5495" s="1">
        <v>45635</v>
      </c>
      <c r="C5495" s="7" t="str">
        <f>TEXT(tb_vendas[[#This Row],[Data do Pedido]],"aaaa-mm")</f>
        <v>2024-12</v>
      </c>
      <c r="D5495" s="1" t="s">
        <v>6588</v>
      </c>
      <c r="E5495" t="s">
        <v>23</v>
      </c>
      <c r="F5495" t="s">
        <v>31</v>
      </c>
      <c r="G5495" t="s">
        <v>40</v>
      </c>
      <c r="H5495" t="s">
        <v>46</v>
      </c>
      <c r="I5495" t="s">
        <v>48</v>
      </c>
      <c r="J5495" t="s">
        <v>64</v>
      </c>
      <c r="K5495" t="s">
        <v>71</v>
      </c>
      <c r="L5495">
        <v>34</v>
      </c>
      <c r="M5495" s="5">
        <v>88.04</v>
      </c>
      <c r="N5495" s="5">
        <f t="shared" si="85"/>
        <v>2993.36</v>
      </c>
      <c r="O5495" s="5">
        <v>80.325746506422206</v>
      </c>
      <c r="P5495" s="5">
        <f>tb_vendas[[#This Row],[Quantidade]]*tb_vendas[[#This Row],[Custo Unitário]]</f>
        <v>2731.0753812183548</v>
      </c>
      <c r="Q5495" s="5">
        <f>tb_vendas[[#This Row],[Valor Total]]-tb_vendas[[#This Row],[Custo Total]]</f>
        <v>262.28461878164535</v>
      </c>
      <c r="R5495" s="2">
        <v>7</v>
      </c>
      <c r="S5495" s="3">
        <v>1</v>
      </c>
      <c r="T5495" t="s">
        <v>79</v>
      </c>
      <c r="U5495" t="s">
        <v>84</v>
      </c>
    </row>
    <row r="5496" spans="1:21" x14ac:dyDescent="0.3">
      <c r="A5496" s="3" t="s">
        <v>5580</v>
      </c>
      <c r="B5496" s="1">
        <v>45635</v>
      </c>
      <c r="C5496" s="7" t="str">
        <f>TEXT(tb_vendas[[#This Row],[Data do Pedido]],"aaaa-mm")</f>
        <v>2024-12</v>
      </c>
      <c r="D5496" s="1" t="s">
        <v>6591</v>
      </c>
      <c r="E5496" t="s">
        <v>22</v>
      </c>
      <c r="F5496" t="s">
        <v>27</v>
      </c>
      <c r="G5496" t="s">
        <v>42</v>
      </c>
      <c r="H5496" t="s">
        <v>46</v>
      </c>
      <c r="I5496" t="s">
        <v>47</v>
      </c>
      <c r="J5496" t="s">
        <v>63</v>
      </c>
      <c r="K5496" t="s">
        <v>75</v>
      </c>
      <c r="L5496">
        <v>81</v>
      </c>
      <c r="M5496" s="5">
        <v>3.01</v>
      </c>
      <c r="N5496" s="5">
        <f t="shared" si="85"/>
        <v>243.80999999999997</v>
      </c>
      <c r="O5496" s="5">
        <v>1.0219808267365722</v>
      </c>
      <c r="P5496" s="5">
        <f>tb_vendas[[#This Row],[Quantidade]]*tb_vendas[[#This Row],[Custo Unitário]]</f>
        <v>82.78044696566235</v>
      </c>
      <c r="Q5496" s="5">
        <f>tb_vendas[[#This Row],[Valor Total]]-tb_vendas[[#This Row],[Custo Total]]</f>
        <v>161.02955303433762</v>
      </c>
      <c r="R5496" s="2">
        <v>1</v>
      </c>
      <c r="S5496" s="3">
        <v>6</v>
      </c>
      <c r="T5496" t="s">
        <v>81</v>
      </c>
      <c r="U5496" t="s">
        <v>84</v>
      </c>
    </row>
    <row r="5497" spans="1:21" x14ac:dyDescent="0.3">
      <c r="A5497" s="3" t="s">
        <v>5581</v>
      </c>
      <c r="B5497" s="1">
        <v>45635</v>
      </c>
      <c r="C5497" s="7" t="str">
        <f>TEXT(tb_vendas[[#This Row],[Data do Pedido]],"aaaa-mm")</f>
        <v>2024-12</v>
      </c>
      <c r="D5497" s="1" t="s">
        <v>6592</v>
      </c>
      <c r="E5497" t="s">
        <v>16</v>
      </c>
      <c r="F5497" t="s">
        <v>32</v>
      </c>
      <c r="G5497" t="s">
        <v>39</v>
      </c>
      <c r="H5497" t="s">
        <v>45</v>
      </c>
      <c r="I5497" t="s">
        <v>52</v>
      </c>
      <c r="J5497" t="s">
        <v>67</v>
      </c>
      <c r="K5497" t="s">
        <v>77</v>
      </c>
      <c r="L5497">
        <v>85</v>
      </c>
      <c r="M5497" s="5">
        <v>39.19</v>
      </c>
      <c r="N5497" s="5">
        <f t="shared" si="85"/>
        <v>3331.1499999999996</v>
      </c>
      <c r="O5497" s="5">
        <v>10.688957807683867</v>
      </c>
      <c r="P5497" s="5">
        <f>tb_vendas[[#This Row],[Quantidade]]*tb_vendas[[#This Row],[Custo Unitário]]</f>
        <v>908.56141365312862</v>
      </c>
      <c r="Q5497" s="5">
        <f>tb_vendas[[#This Row],[Valor Total]]-tb_vendas[[#This Row],[Custo Total]]</f>
        <v>2422.5885863468711</v>
      </c>
      <c r="R5497" s="2">
        <v>7</v>
      </c>
      <c r="S5497" s="3">
        <v>9</v>
      </c>
      <c r="T5497" t="s">
        <v>79</v>
      </c>
      <c r="U5497" t="s">
        <v>85</v>
      </c>
    </row>
    <row r="5498" spans="1:21" x14ac:dyDescent="0.3">
      <c r="A5498" s="3" t="s">
        <v>5582</v>
      </c>
      <c r="B5498" s="1">
        <v>45635</v>
      </c>
      <c r="C5498" s="7" t="str">
        <f>TEXT(tb_vendas[[#This Row],[Data do Pedido]],"aaaa-mm")</f>
        <v>2024-12</v>
      </c>
      <c r="D5498" s="1" t="s">
        <v>6592</v>
      </c>
      <c r="E5498" t="s">
        <v>21</v>
      </c>
      <c r="F5498" t="s">
        <v>32</v>
      </c>
      <c r="G5498" t="s">
        <v>39</v>
      </c>
      <c r="H5498" t="s">
        <v>45</v>
      </c>
      <c r="I5498" t="s">
        <v>49</v>
      </c>
      <c r="J5498" t="s">
        <v>65</v>
      </c>
      <c r="K5498" t="s">
        <v>71</v>
      </c>
      <c r="L5498">
        <v>68</v>
      </c>
      <c r="M5498" s="5">
        <v>94.39</v>
      </c>
      <c r="N5498" s="5">
        <f t="shared" si="85"/>
        <v>6418.52</v>
      </c>
      <c r="O5498" s="5">
        <v>59.403169781236421</v>
      </c>
      <c r="P5498" s="5">
        <f>tb_vendas[[#This Row],[Quantidade]]*tb_vendas[[#This Row],[Custo Unitário]]</f>
        <v>4039.4155451240767</v>
      </c>
      <c r="Q5498" s="5">
        <f>tb_vendas[[#This Row],[Valor Total]]-tb_vendas[[#This Row],[Custo Total]]</f>
        <v>2379.1044548759237</v>
      </c>
      <c r="R5498" s="2">
        <v>3</v>
      </c>
      <c r="S5498" s="3">
        <v>5</v>
      </c>
      <c r="T5498" t="s">
        <v>80</v>
      </c>
      <c r="U5498" t="s">
        <v>85</v>
      </c>
    </row>
    <row r="5499" spans="1:21" x14ac:dyDescent="0.3">
      <c r="A5499" s="3" t="s">
        <v>5583</v>
      </c>
      <c r="B5499" s="1">
        <v>45635</v>
      </c>
      <c r="C5499" s="7" t="str">
        <f>TEXT(tb_vendas[[#This Row],[Data do Pedido]],"aaaa-mm")</f>
        <v>2024-12</v>
      </c>
      <c r="D5499" s="1" t="s">
        <v>6593</v>
      </c>
      <c r="E5499" t="s">
        <v>16</v>
      </c>
      <c r="F5499" t="s">
        <v>33</v>
      </c>
      <c r="G5499" t="s">
        <v>42</v>
      </c>
      <c r="H5499" t="s">
        <v>46</v>
      </c>
      <c r="I5499" t="s">
        <v>62</v>
      </c>
      <c r="J5499" t="s">
        <v>70</v>
      </c>
      <c r="K5499" t="s">
        <v>76</v>
      </c>
      <c r="L5499">
        <v>14</v>
      </c>
      <c r="M5499" s="5">
        <v>51.35</v>
      </c>
      <c r="N5499" s="5">
        <f t="shared" si="85"/>
        <v>718.9</v>
      </c>
      <c r="O5499" s="5">
        <v>20.353182921565015</v>
      </c>
      <c r="P5499" s="5">
        <f>tb_vendas[[#This Row],[Quantidade]]*tb_vendas[[#This Row],[Custo Unitário]]</f>
        <v>284.94456090191022</v>
      </c>
      <c r="Q5499" s="5">
        <f>tb_vendas[[#This Row],[Valor Total]]-tb_vendas[[#This Row],[Custo Total]]</f>
        <v>433.95543909808976</v>
      </c>
      <c r="R5499" s="2">
        <v>10</v>
      </c>
      <c r="S5499" s="3">
        <v>0</v>
      </c>
      <c r="T5499" t="s">
        <v>80</v>
      </c>
      <c r="U5499" t="s">
        <v>85</v>
      </c>
    </row>
    <row r="5500" spans="1:21" x14ac:dyDescent="0.3">
      <c r="A5500" s="3" t="s">
        <v>5584</v>
      </c>
      <c r="B5500" s="1">
        <v>45635</v>
      </c>
      <c r="C5500" s="7" t="str">
        <f>TEXT(tb_vendas[[#This Row],[Data do Pedido]],"aaaa-mm")</f>
        <v>2024-12</v>
      </c>
      <c r="D5500" s="1" t="s">
        <v>6589</v>
      </c>
      <c r="E5500" t="s">
        <v>23</v>
      </c>
      <c r="F5500" t="s">
        <v>32</v>
      </c>
      <c r="G5500" t="s">
        <v>39</v>
      </c>
      <c r="H5500" t="s">
        <v>45</v>
      </c>
      <c r="I5500" t="s">
        <v>60</v>
      </c>
      <c r="J5500" t="s">
        <v>69</v>
      </c>
      <c r="K5500" t="s">
        <v>71</v>
      </c>
      <c r="L5500">
        <v>58</v>
      </c>
      <c r="M5500" s="5">
        <v>20.99</v>
      </c>
      <c r="N5500" s="5">
        <f t="shared" si="85"/>
        <v>1217.4199999999998</v>
      </c>
      <c r="O5500" s="5">
        <v>10.450722010364212</v>
      </c>
      <c r="P5500" s="5">
        <f>tb_vendas[[#This Row],[Quantidade]]*tb_vendas[[#This Row],[Custo Unitário]]</f>
        <v>606.1418766011243</v>
      </c>
      <c r="Q5500" s="5">
        <f>tb_vendas[[#This Row],[Valor Total]]-tb_vendas[[#This Row],[Custo Total]]</f>
        <v>611.27812339887555</v>
      </c>
      <c r="R5500" s="2">
        <v>3</v>
      </c>
      <c r="S5500" s="3">
        <v>5</v>
      </c>
      <c r="T5500" t="s">
        <v>81</v>
      </c>
      <c r="U5500" t="s">
        <v>83</v>
      </c>
    </row>
    <row r="5501" spans="1:21" x14ac:dyDescent="0.3">
      <c r="A5501" s="3" t="s">
        <v>5585</v>
      </c>
      <c r="B5501" s="1">
        <v>45636</v>
      </c>
      <c r="C5501" s="7" t="str">
        <f>TEXT(tb_vendas[[#This Row],[Data do Pedido]],"aaaa-mm")</f>
        <v>2024-12</v>
      </c>
      <c r="D5501" s="1" t="s">
        <v>6588</v>
      </c>
      <c r="E5501" t="s">
        <v>19</v>
      </c>
      <c r="F5501" t="s">
        <v>37</v>
      </c>
      <c r="G5501" t="s">
        <v>41</v>
      </c>
      <c r="H5501" t="s">
        <v>45</v>
      </c>
      <c r="I5501" t="s">
        <v>52</v>
      </c>
      <c r="J5501" t="s">
        <v>67</v>
      </c>
      <c r="K5501" t="s">
        <v>71</v>
      </c>
      <c r="L5501">
        <v>95</v>
      </c>
      <c r="M5501" s="5">
        <v>31.5</v>
      </c>
      <c r="N5501" s="5">
        <f t="shared" si="85"/>
        <v>2992.5</v>
      </c>
      <c r="O5501" s="5">
        <v>15.107137156079517</v>
      </c>
      <c r="P5501" s="5">
        <f>tb_vendas[[#This Row],[Quantidade]]*tb_vendas[[#This Row],[Custo Unitário]]</f>
        <v>1435.1780298275542</v>
      </c>
      <c r="Q5501" s="5">
        <f>tb_vendas[[#This Row],[Valor Total]]-tb_vendas[[#This Row],[Custo Total]]</f>
        <v>1557.3219701724458</v>
      </c>
      <c r="R5501" s="2">
        <v>8</v>
      </c>
      <c r="S5501" s="3">
        <v>5</v>
      </c>
      <c r="T5501" t="s">
        <v>79</v>
      </c>
      <c r="U5501" t="s">
        <v>85</v>
      </c>
    </row>
    <row r="5502" spans="1:21" x14ac:dyDescent="0.3">
      <c r="A5502" s="3" t="s">
        <v>5586</v>
      </c>
      <c r="B5502" s="1">
        <v>45636</v>
      </c>
      <c r="C5502" s="7" t="str">
        <f>TEXT(tb_vendas[[#This Row],[Data do Pedido]],"aaaa-mm")</f>
        <v>2024-12</v>
      </c>
      <c r="D5502" s="1" t="s">
        <v>6592</v>
      </c>
      <c r="E5502" t="s">
        <v>18</v>
      </c>
      <c r="F5502" t="s">
        <v>34</v>
      </c>
      <c r="G5502" t="s">
        <v>40</v>
      </c>
      <c r="H5502" t="s">
        <v>46</v>
      </c>
      <c r="I5502" t="s">
        <v>56</v>
      </c>
      <c r="J5502" t="s">
        <v>63</v>
      </c>
      <c r="K5502" t="s">
        <v>78</v>
      </c>
      <c r="L5502">
        <v>20</v>
      </c>
      <c r="M5502" s="5">
        <v>84.28</v>
      </c>
      <c r="N5502" s="5">
        <f t="shared" si="85"/>
        <v>1685.6</v>
      </c>
      <c r="O5502" s="5">
        <v>30.488008843478603</v>
      </c>
      <c r="P5502" s="5">
        <f>tb_vendas[[#This Row],[Quantidade]]*tb_vendas[[#This Row],[Custo Unitário]]</f>
        <v>609.76017686957209</v>
      </c>
      <c r="Q5502" s="5">
        <f>tb_vendas[[#This Row],[Valor Total]]-tb_vendas[[#This Row],[Custo Total]]</f>
        <v>1075.8398231304277</v>
      </c>
      <c r="R5502" s="2">
        <v>6</v>
      </c>
      <c r="S5502" s="3">
        <v>5</v>
      </c>
      <c r="T5502" t="s">
        <v>81</v>
      </c>
      <c r="U5502" t="s">
        <v>84</v>
      </c>
    </row>
    <row r="5503" spans="1:21" x14ac:dyDescent="0.3">
      <c r="A5503" s="3" t="s">
        <v>5587</v>
      </c>
      <c r="B5503" s="1">
        <v>45637</v>
      </c>
      <c r="C5503" s="7" t="str">
        <f>TEXT(tb_vendas[[#This Row],[Data do Pedido]],"aaaa-mm")</f>
        <v>2024-12</v>
      </c>
      <c r="D5503" s="1" t="s">
        <v>6589</v>
      </c>
      <c r="E5503" t="s">
        <v>21</v>
      </c>
      <c r="F5503" t="s">
        <v>33</v>
      </c>
      <c r="G5503" t="s">
        <v>42</v>
      </c>
      <c r="H5503" t="s">
        <v>46</v>
      </c>
      <c r="I5503" t="s">
        <v>52</v>
      </c>
      <c r="J5503" t="s">
        <v>67</v>
      </c>
      <c r="K5503" t="s">
        <v>76</v>
      </c>
      <c r="L5503">
        <v>7</v>
      </c>
      <c r="M5503" s="5">
        <v>30.41</v>
      </c>
      <c r="N5503" s="5">
        <f t="shared" si="85"/>
        <v>212.87</v>
      </c>
      <c r="O5503" s="5">
        <v>8.7646325733691839</v>
      </c>
      <c r="P5503" s="5">
        <f>tb_vendas[[#This Row],[Quantidade]]*tb_vendas[[#This Row],[Custo Unitário]]</f>
        <v>61.352428013584287</v>
      </c>
      <c r="Q5503" s="5">
        <f>tb_vendas[[#This Row],[Valor Total]]-tb_vendas[[#This Row],[Custo Total]]</f>
        <v>151.5175719864157</v>
      </c>
      <c r="R5503" s="2">
        <v>9</v>
      </c>
      <c r="S5503" s="3">
        <v>1</v>
      </c>
      <c r="T5503" t="s">
        <v>79</v>
      </c>
      <c r="U5503" t="s">
        <v>85</v>
      </c>
    </row>
    <row r="5504" spans="1:21" x14ac:dyDescent="0.3">
      <c r="A5504" s="3" t="s">
        <v>5588</v>
      </c>
      <c r="B5504" s="1">
        <v>45637</v>
      </c>
      <c r="C5504" s="7" t="str">
        <f>TEXT(tb_vendas[[#This Row],[Data do Pedido]],"aaaa-mm")</f>
        <v>2024-12</v>
      </c>
      <c r="D5504" s="1" t="s">
        <v>6589</v>
      </c>
      <c r="E5504" t="s">
        <v>19</v>
      </c>
      <c r="F5504" t="s">
        <v>24</v>
      </c>
      <c r="G5504" t="s">
        <v>39</v>
      </c>
      <c r="H5504" t="s">
        <v>45</v>
      </c>
      <c r="I5504" t="s">
        <v>61</v>
      </c>
      <c r="J5504" t="s">
        <v>68</v>
      </c>
      <c r="K5504" t="s">
        <v>76</v>
      </c>
      <c r="L5504">
        <v>4</v>
      </c>
      <c r="M5504" s="5">
        <v>31.37</v>
      </c>
      <c r="N5504" s="5">
        <f t="shared" si="85"/>
        <v>125.48</v>
      </c>
      <c r="O5504" s="5">
        <v>14.69142238270112</v>
      </c>
      <c r="P5504" s="5">
        <f>tb_vendas[[#This Row],[Quantidade]]*tb_vendas[[#This Row],[Custo Unitário]]</f>
        <v>58.76568953080448</v>
      </c>
      <c r="Q5504" s="5">
        <f>tb_vendas[[#This Row],[Valor Total]]-tb_vendas[[#This Row],[Custo Total]]</f>
        <v>66.714310469195524</v>
      </c>
      <c r="R5504" s="2">
        <v>2</v>
      </c>
      <c r="S5504" s="3">
        <v>1</v>
      </c>
      <c r="T5504" t="s">
        <v>80</v>
      </c>
      <c r="U5504" t="s">
        <v>83</v>
      </c>
    </row>
    <row r="5505" spans="1:21" x14ac:dyDescent="0.3">
      <c r="A5505" s="3" t="s">
        <v>5589</v>
      </c>
      <c r="B5505" s="1">
        <v>45637</v>
      </c>
      <c r="C5505" s="7" t="str">
        <f>TEXT(tb_vendas[[#This Row],[Data do Pedido]],"aaaa-mm")</f>
        <v>2024-12</v>
      </c>
      <c r="D5505" s="1" t="s">
        <v>6593</v>
      </c>
      <c r="E5505" t="s">
        <v>19</v>
      </c>
      <c r="F5505" t="s">
        <v>27</v>
      </c>
      <c r="G5505" t="s">
        <v>42</v>
      </c>
      <c r="H5505" t="s">
        <v>46</v>
      </c>
      <c r="I5505" t="s">
        <v>60</v>
      </c>
      <c r="J5505" t="s">
        <v>69</v>
      </c>
      <c r="K5505" t="s">
        <v>77</v>
      </c>
      <c r="L5505">
        <v>98</v>
      </c>
      <c r="M5505" s="5">
        <v>40.11</v>
      </c>
      <c r="N5505" s="5">
        <f t="shared" si="85"/>
        <v>3930.7799999999997</v>
      </c>
      <c r="O5505" s="5">
        <v>20.384741972763194</v>
      </c>
      <c r="P5505" s="5">
        <f>tb_vendas[[#This Row],[Quantidade]]*tb_vendas[[#This Row],[Custo Unitário]]</f>
        <v>1997.7047133307931</v>
      </c>
      <c r="Q5505" s="5">
        <f>tb_vendas[[#This Row],[Valor Total]]-tb_vendas[[#This Row],[Custo Total]]</f>
        <v>1933.0752866692067</v>
      </c>
      <c r="R5505" s="2">
        <v>7</v>
      </c>
      <c r="S5505" s="3">
        <v>1</v>
      </c>
      <c r="T5505" t="s">
        <v>80</v>
      </c>
      <c r="U5505" t="s">
        <v>83</v>
      </c>
    </row>
    <row r="5506" spans="1:21" x14ac:dyDescent="0.3">
      <c r="A5506" s="3" t="s">
        <v>5590</v>
      </c>
      <c r="B5506" s="1">
        <v>45638</v>
      </c>
      <c r="C5506" s="7" t="str">
        <f>TEXT(tb_vendas[[#This Row],[Data do Pedido]],"aaaa-mm")</f>
        <v>2024-12</v>
      </c>
      <c r="D5506" s="1" t="s">
        <v>6593</v>
      </c>
      <c r="E5506" t="s">
        <v>22</v>
      </c>
      <c r="F5506" t="s">
        <v>38</v>
      </c>
      <c r="G5506" t="s">
        <v>39</v>
      </c>
      <c r="H5506" t="s">
        <v>45</v>
      </c>
      <c r="I5506" t="s">
        <v>50</v>
      </c>
      <c r="J5506" t="s">
        <v>66</v>
      </c>
      <c r="K5506" t="s">
        <v>74</v>
      </c>
      <c r="L5506">
        <v>79</v>
      </c>
      <c r="M5506" s="5">
        <v>19.82</v>
      </c>
      <c r="N5506" s="5">
        <f t="shared" si="85"/>
        <v>1565.78</v>
      </c>
      <c r="O5506" s="5">
        <v>13.268995548424364</v>
      </c>
      <c r="P5506" s="5">
        <f>tb_vendas[[#This Row],[Quantidade]]*tb_vendas[[#This Row],[Custo Unitário]]</f>
        <v>1048.2506483255247</v>
      </c>
      <c r="Q5506" s="5">
        <f>tb_vendas[[#This Row],[Valor Total]]-tb_vendas[[#This Row],[Custo Total]]</f>
        <v>517.52935167447527</v>
      </c>
      <c r="R5506" s="2">
        <v>5</v>
      </c>
      <c r="S5506" s="3">
        <v>5</v>
      </c>
      <c r="T5506" t="s">
        <v>79</v>
      </c>
      <c r="U5506" t="s">
        <v>84</v>
      </c>
    </row>
    <row r="5507" spans="1:21" x14ac:dyDescent="0.3">
      <c r="A5507" s="3" t="s">
        <v>5591</v>
      </c>
      <c r="B5507" s="1">
        <v>45639</v>
      </c>
      <c r="C5507" s="7" t="str">
        <f>TEXT(tb_vendas[[#This Row],[Data do Pedido]],"aaaa-mm")</f>
        <v>2024-12</v>
      </c>
      <c r="D5507" s="1" t="s">
        <v>6593</v>
      </c>
      <c r="E5507" t="s">
        <v>20</v>
      </c>
      <c r="F5507" t="s">
        <v>30</v>
      </c>
      <c r="G5507" t="s">
        <v>44</v>
      </c>
      <c r="H5507" t="s">
        <v>46</v>
      </c>
      <c r="I5507" t="s">
        <v>53</v>
      </c>
      <c r="J5507" t="s">
        <v>67</v>
      </c>
      <c r="K5507" t="s">
        <v>74</v>
      </c>
      <c r="L5507">
        <v>14</v>
      </c>
      <c r="M5507" s="5">
        <v>84.5</v>
      </c>
      <c r="N5507" s="5">
        <f t="shared" ref="N5507:N5570" si="86">L5507*M5507</f>
        <v>1183</v>
      </c>
      <c r="O5507" s="5">
        <v>24.732854825247493</v>
      </c>
      <c r="P5507" s="5">
        <f>tb_vendas[[#This Row],[Quantidade]]*tb_vendas[[#This Row],[Custo Unitário]]</f>
        <v>346.25996755346489</v>
      </c>
      <c r="Q5507" s="5">
        <f>tb_vendas[[#This Row],[Valor Total]]-tb_vendas[[#This Row],[Custo Total]]</f>
        <v>836.74003244653511</v>
      </c>
      <c r="R5507" s="2">
        <v>6</v>
      </c>
      <c r="S5507" s="3">
        <v>10</v>
      </c>
      <c r="T5507" t="s">
        <v>80</v>
      </c>
      <c r="U5507" t="s">
        <v>82</v>
      </c>
    </row>
    <row r="5508" spans="1:21" x14ac:dyDescent="0.3">
      <c r="A5508" s="3" t="s">
        <v>5592</v>
      </c>
      <c r="B5508" s="1">
        <v>45639</v>
      </c>
      <c r="C5508" s="7" t="str">
        <f>TEXT(tb_vendas[[#This Row],[Data do Pedido]],"aaaa-mm")</f>
        <v>2024-12</v>
      </c>
      <c r="D5508" s="1" t="s">
        <v>6588</v>
      </c>
      <c r="E5508" t="s">
        <v>20</v>
      </c>
      <c r="F5508" t="s">
        <v>35</v>
      </c>
      <c r="G5508" t="s">
        <v>44</v>
      </c>
      <c r="H5508" t="s">
        <v>46</v>
      </c>
      <c r="I5508" t="s">
        <v>47</v>
      </c>
      <c r="J5508" t="s">
        <v>63</v>
      </c>
      <c r="K5508" t="s">
        <v>76</v>
      </c>
      <c r="L5508">
        <v>12</v>
      </c>
      <c r="M5508" s="5">
        <v>42.66</v>
      </c>
      <c r="N5508" s="5">
        <f t="shared" si="86"/>
        <v>511.91999999999996</v>
      </c>
      <c r="O5508" s="5">
        <v>27.795995202211682</v>
      </c>
      <c r="P5508" s="5">
        <f>tb_vendas[[#This Row],[Quantidade]]*tb_vendas[[#This Row],[Custo Unitário]]</f>
        <v>333.55194242654017</v>
      </c>
      <c r="Q5508" s="5">
        <f>tb_vendas[[#This Row],[Valor Total]]-tb_vendas[[#This Row],[Custo Total]]</f>
        <v>178.36805757345979</v>
      </c>
      <c r="R5508" s="2">
        <v>4</v>
      </c>
      <c r="S5508" s="3">
        <v>4</v>
      </c>
      <c r="T5508" t="s">
        <v>79</v>
      </c>
      <c r="U5508" t="s">
        <v>84</v>
      </c>
    </row>
    <row r="5509" spans="1:21" x14ac:dyDescent="0.3">
      <c r="A5509" s="3" t="s">
        <v>5593</v>
      </c>
      <c r="B5509" s="1">
        <v>45639</v>
      </c>
      <c r="C5509" s="7" t="str">
        <f>TEXT(tb_vendas[[#This Row],[Data do Pedido]],"aaaa-mm")</f>
        <v>2024-12</v>
      </c>
      <c r="D5509" s="1" t="s">
        <v>6590</v>
      </c>
      <c r="E5509" t="s">
        <v>20</v>
      </c>
      <c r="F5509" t="s">
        <v>27</v>
      </c>
      <c r="G5509" t="s">
        <v>42</v>
      </c>
      <c r="H5509" t="s">
        <v>46</v>
      </c>
      <c r="I5509" t="s">
        <v>54</v>
      </c>
      <c r="J5509" t="s">
        <v>68</v>
      </c>
      <c r="K5509" t="s">
        <v>78</v>
      </c>
      <c r="L5509">
        <v>11</v>
      </c>
      <c r="M5509" s="5">
        <v>90.33</v>
      </c>
      <c r="N5509" s="5">
        <f t="shared" si="86"/>
        <v>993.63</v>
      </c>
      <c r="O5509" s="5">
        <v>25.15694305789356</v>
      </c>
      <c r="P5509" s="5">
        <f>tb_vendas[[#This Row],[Quantidade]]*tb_vendas[[#This Row],[Custo Unitário]]</f>
        <v>276.72637363682918</v>
      </c>
      <c r="Q5509" s="5">
        <f>tb_vendas[[#This Row],[Valor Total]]-tb_vendas[[#This Row],[Custo Total]]</f>
        <v>716.90362636317082</v>
      </c>
      <c r="R5509" s="2">
        <v>1</v>
      </c>
      <c r="S5509" s="3">
        <v>7</v>
      </c>
      <c r="T5509" t="s">
        <v>81</v>
      </c>
      <c r="U5509" t="s">
        <v>82</v>
      </c>
    </row>
    <row r="5510" spans="1:21" x14ac:dyDescent="0.3">
      <c r="A5510" s="3" t="s">
        <v>5594</v>
      </c>
      <c r="B5510" s="1">
        <v>45639</v>
      </c>
      <c r="C5510" s="7" t="str">
        <f>TEXT(tb_vendas[[#This Row],[Data do Pedido]],"aaaa-mm")</f>
        <v>2024-12</v>
      </c>
      <c r="D5510" s="1" t="s">
        <v>6591</v>
      </c>
      <c r="E5510" t="s">
        <v>17</v>
      </c>
      <c r="F5510" t="s">
        <v>32</v>
      </c>
      <c r="G5510" t="s">
        <v>39</v>
      </c>
      <c r="H5510" t="s">
        <v>45</v>
      </c>
      <c r="I5510" t="s">
        <v>52</v>
      </c>
      <c r="J5510" t="s">
        <v>67</v>
      </c>
      <c r="K5510" t="s">
        <v>71</v>
      </c>
      <c r="L5510">
        <v>74</v>
      </c>
      <c r="M5510" s="5">
        <v>38.75</v>
      </c>
      <c r="N5510" s="5">
        <f t="shared" si="86"/>
        <v>2867.5</v>
      </c>
      <c r="O5510" s="5">
        <v>18.700058963254595</v>
      </c>
      <c r="P5510" s="5">
        <f>tb_vendas[[#This Row],[Quantidade]]*tb_vendas[[#This Row],[Custo Unitário]]</f>
        <v>1383.8043632808401</v>
      </c>
      <c r="Q5510" s="5">
        <f>tb_vendas[[#This Row],[Valor Total]]-tb_vendas[[#This Row],[Custo Total]]</f>
        <v>1483.6956367191599</v>
      </c>
      <c r="R5510" s="2">
        <v>3</v>
      </c>
      <c r="S5510" s="3">
        <v>4</v>
      </c>
      <c r="T5510" t="s">
        <v>81</v>
      </c>
      <c r="U5510" t="s">
        <v>85</v>
      </c>
    </row>
    <row r="5511" spans="1:21" x14ac:dyDescent="0.3">
      <c r="A5511" s="3" t="s">
        <v>5595</v>
      </c>
      <c r="B5511" s="1">
        <v>45639</v>
      </c>
      <c r="C5511" s="7" t="str">
        <f>TEXT(tb_vendas[[#This Row],[Data do Pedido]],"aaaa-mm")</f>
        <v>2024-12</v>
      </c>
      <c r="D5511" s="1" t="s">
        <v>6588</v>
      </c>
      <c r="E5511" t="s">
        <v>16</v>
      </c>
      <c r="F5511" t="s">
        <v>36</v>
      </c>
      <c r="G5511" t="s">
        <v>39</v>
      </c>
      <c r="H5511" t="s">
        <v>45</v>
      </c>
      <c r="I5511" t="s">
        <v>61</v>
      </c>
      <c r="J5511" t="s">
        <v>68</v>
      </c>
      <c r="K5511" t="s">
        <v>72</v>
      </c>
      <c r="L5511">
        <v>57</v>
      </c>
      <c r="M5511" s="5">
        <v>42.03</v>
      </c>
      <c r="N5511" s="5">
        <f t="shared" si="86"/>
        <v>2395.71</v>
      </c>
      <c r="O5511" s="5">
        <v>29.531239441409447</v>
      </c>
      <c r="P5511" s="5">
        <f>tb_vendas[[#This Row],[Quantidade]]*tb_vendas[[#This Row],[Custo Unitário]]</f>
        <v>1683.2806481603384</v>
      </c>
      <c r="Q5511" s="5">
        <f>tb_vendas[[#This Row],[Valor Total]]-tb_vendas[[#This Row],[Custo Total]]</f>
        <v>712.42935183966165</v>
      </c>
      <c r="R5511" s="2">
        <v>4</v>
      </c>
      <c r="S5511" s="3">
        <v>9</v>
      </c>
      <c r="T5511" t="s">
        <v>79</v>
      </c>
      <c r="U5511" t="s">
        <v>83</v>
      </c>
    </row>
    <row r="5512" spans="1:21" x14ac:dyDescent="0.3">
      <c r="A5512" s="3" t="s">
        <v>5596</v>
      </c>
      <c r="B5512" s="1">
        <v>45640</v>
      </c>
      <c r="C5512" s="7" t="str">
        <f>TEXT(tb_vendas[[#This Row],[Data do Pedido]],"aaaa-mm")</f>
        <v>2024-12</v>
      </c>
      <c r="D5512" s="1" t="s">
        <v>6593</v>
      </c>
      <c r="E5512" t="s">
        <v>20</v>
      </c>
      <c r="F5512" t="s">
        <v>35</v>
      </c>
      <c r="G5512" t="s">
        <v>44</v>
      </c>
      <c r="H5512" t="s">
        <v>46</v>
      </c>
      <c r="I5512" t="s">
        <v>57</v>
      </c>
      <c r="J5512" t="s">
        <v>66</v>
      </c>
      <c r="K5512" t="s">
        <v>71</v>
      </c>
      <c r="L5512">
        <v>33</v>
      </c>
      <c r="M5512" s="5">
        <v>48.16</v>
      </c>
      <c r="N5512" s="5">
        <f t="shared" si="86"/>
        <v>1589.28</v>
      </c>
      <c r="O5512" s="5">
        <v>12.729754564416089</v>
      </c>
      <c r="P5512" s="5">
        <f>tb_vendas[[#This Row],[Quantidade]]*tb_vendas[[#This Row],[Custo Unitário]]</f>
        <v>420.08190062573095</v>
      </c>
      <c r="Q5512" s="5">
        <f>tb_vendas[[#This Row],[Valor Total]]-tb_vendas[[#This Row],[Custo Total]]</f>
        <v>1169.1980993742691</v>
      </c>
      <c r="R5512" s="2">
        <v>1</v>
      </c>
      <c r="S5512" s="3">
        <v>1</v>
      </c>
      <c r="T5512" t="s">
        <v>79</v>
      </c>
      <c r="U5512" t="s">
        <v>83</v>
      </c>
    </row>
    <row r="5513" spans="1:21" x14ac:dyDescent="0.3">
      <c r="A5513" s="3" t="s">
        <v>5597</v>
      </c>
      <c r="B5513" s="1">
        <v>45640</v>
      </c>
      <c r="C5513" s="7" t="str">
        <f>TEXT(tb_vendas[[#This Row],[Data do Pedido]],"aaaa-mm")</f>
        <v>2024-12</v>
      </c>
      <c r="D5513" s="1" t="s">
        <v>6589</v>
      </c>
      <c r="E5513" t="s">
        <v>19</v>
      </c>
      <c r="F5513" t="s">
        <v>30</v>
      </c>
      <c r="G5513" t="s">
        <v>44</v>
      </c>
      <c r="H5513" t="s">
        <v>46</v>
      </c>
      <c r="I5513" t="s">
        <v>48</v>
      </c>
      <c r="J5513" t="s">
        <v>64</v>
      </c>
      <c r="K5513" t="s">
        <v>75</v>
      </c>
      <c r="L5513">
        <v>50</v>
      </c>
      <c r="M5513" s="5">
        <v>64.989999999999995</v>
      </c>
      <c r="N5513" s="5">
        <f t="shared" si="86"/>
        <v>3249.4999999999995</v>
      </c>
      <c r="O5513" s="5">
        <v>21.700605247777176</v>
      </c>
      <c r="P5513" s="5">
        <f>tb_vendas[[#This Row],[Quantidade]]*tb_vendas[[#This Row],[Custo Unitário]]</f>
        <v>1085.0302623888588</v>
      </c>
      <c r="Q5513" s="5">
        <f>tb_vendas[[#This Row],[Valor Total]]-tb_vendas[[#This Row],[Custo Total]]</f>
        <v>2164.4697376111408</v>
      </c>
      <c r="R5513" s="2">
        <v>9</v>
      </c>
      <c r="S5513" s="3">
        <v>1</v>
      </c>
      <c r="T5513" t="s">
        <v>79</v>
      </c>
      <c r="U5513" t="s">
        <v>83</v>
      </c>
    </row>
    <row r="5514" spans="1:21" x14ac:dyDescent="0.3">
      <c r="A5514" s="3" t="s">
        <v>5598</v>
      </c>
      <c r="B5514" s="1">
        <v>45640</v>
      </c>
      <c r="C5514" s="7" t="str">
        <f>TEXT(tb_vendas[[#This Row],[Data do Pedido]],"aaaa-mm")</f>
        <v>2024-12</v>
      </c>
      <c r="D5514" s="1" t="s">
        <v>6593</v>
      </c>
      <c r="E5514" t="s">
        <v>19</v>
      </c>
      <c r="F5514" t="s">
        <v>24</v>
      </c>
      <c r="G5514" t="s">
        <v>39</v>
      </c>
      <c r="H5514" t="s">
        <v>45</v>
      </c>
      <c r="I5514" t="s">
        <v>48</v>
      </c>
      <c r="J5514" t="s">
        <v>64</v>
      </c>
      <c r="K5514" t="s">
        <v>77</v>
      </c>
      <c r="L5514">
        <v>71</v>
      </c>
      <c r="M5514" s="5">
        <v>28.71</v>
      </c>
      <c r="N5514" s="5">
        <f t="shared" si="86"/>
        <v>2038.41</v>
      </c>
      <c r="O5514" s="5">
        <v>10.25494991445526</v>
      </c>
      <c r="P5514" s="5">
        <f>tb_vendas[[#This Row],[Quantidade]]*tb_vendas[[#This Row],[Custo Unitário]]</f>
        <v>728.10144392632344</v>
      </c>
      <c r="Q5514" s="5">
        <f>tb_vendas[[#This Row],[Valor Total]]-tb_vendas[[#This Row],[Custo Total]]</f>
        <v>1310.3085560736768</v>
      </c>
      <c r="R5514" s="2">
        <v>6</v>
      </c>
      <c r="S5514" s="3">
        <v>1</v>
      </c>
      <c r="T5514" t="s">
        <v>79</v>
      </c>
      <c r="U5514" t="s">
        <v>83</v>
      </c>
    </row>
    <row r="5515" spans="1:21" x14ac:dyDescent="0.3">
      <c r="A5515" s="3" t="s">
        <v>5599</v>
      </c>
      <c r="B5515" s="1">
        <v>45640</v>
      </c>
      <c r="C5515" s="7" t="str">
        <f>TEXT(tb_vendas[[#This Row],[Data do Pedido]],"aaaa-mm")</f>
        <v>2024-12</v>
      </c>
      <c r="D5515" s="1" t="s">
        <v>6588</v>
      </c>
      <c r="E5515" t="s">
        <v>16</v>
      </c>
      <c r="F5515" t="s">
        <v>38</v>
      </c>
      <c r="G5515" t="s">
        <v>39</v>
      </c>
      <c r="H5515" t="s">
        <v>45</v>
      </c>
      <c r="I5515" t="s">
        <v>62</v>
      </c>
      <c r="J5515" t="s">
        <v>70</v>
      </c>
      <c r="K5515" t="s">
        <v>73</v>
      </c>
      <c r="L5515">
        <v>1</v>
      </c>
      <c r="M5515" s="5">
        <v>48.43</v>
      </c>
      <c r="N5515" s="5">
        <f t="shared" si="86"/>
        <v>48.43</v>
      </c>
      <c r="O5515" s="5">
        <v>30.372509460821227</v>
      </c>
      <c r="P5515" s="5">
        <f>tb_vendas[[#This Row],[Quantidade]]*tb_vendas[[#This Row],[Custo Unitário]]</f>
        <v>30.372509460821227</v>
      </c>
      <c r="Q5515" s="5">
        <f>tb_vendas[[#This Row],[Valor Total]]-tb_vendas[[#This Row],[Custo Total]]</f>
        <v>18.057490539178772</v>
      </c>
      <c r="R5515" s="2">
        <v>9</v>
      </c>
      <c r="S5515" s="3">
        <v>2</v>
      </c>
      <c r="T5515" t="s">
        <v>81</v>
      </c>
      <c r="U5515" t="s">
        <v>82</v>
      </c>
    </row>
    <row r="5516" spans="1:21" x14ac:dyDescent="0.3">
      <c r="A5516" s="3" t="s">
        <v>5600</v>
      </c>
      <c r="B5516" s="1">
        <v>45640</v>
      </c>
      <c r="C5516" s="7" t="str">
        <f>TEXT(tb_vendas[[#This Row],[Data do Pedido]],"aaaa-mm")</f>
        <v>2024-12</v>
      </c>
      <c r="D5516" s="1" t="s">
        <v>6593</v>
      </c>
      <c r="E5516" t="s">
        <v>17</v>
      </c>
      <c r="F5516" t="s">
        <v>32</v>
      </c>
      <c r="G5516" t="s">
        <v>39</v>
      </c>
      <c r="H5516" t="s">
        <v>45</v>
      </c>
      <c r="I5516" t="s">
        <v>51</v>
      </c>
      <c r="J5516" t="s">
        <v>65</v>
      </c>
      <c r="K5516" t="s">
        <v>72</v>
      </c>
      <c r="L5516">
        <v>78</v>
      </c>
      <c r="M5516" s="5">
        <v>18.22</v>
      </c>
      <c r="N5516" s="5">
        <f t="shared" si="86"/>
        <v>1421.1599999999999</v>
      </c>
      <c r="O5516" s="5">
        <v>5.2232577149308907</v>
      </c>
      <c r="P5516" s="5">
        <f>tb_vendas[[#This Row],[Quantidade]]*tb_vendas[[#This Row],[Custo Unitário]]</f>
        <v>407.41410176460948</v>
      </c>
      <c r="Q5516" s="5">
        <f>tb_vendas[[#This Row],[Valor Total]]-tb_vendas[[#This Row],[Custo Total]]</f>
        <v>1013.7458982353903</v>
      </c>
      <c r="R5516" s="2">
        <v>6</v>
      </c>
      <c r="S5516" s="3">
        <v>8</v>
      </c>
      <c r="T5516" t="s">
        <v>81</v>
      </c>
      <c r="U5516" t="s">
        <v>82</v>
      </c>
    </row>
    <row r="5517" spans="1:21" x14ac:dyDescent="0.3">
      <c r="A5517" s="3" t="s">
        <v>5601</v>
      </c>
      <c r="B5517" s="1">
        <v>45640</v>
      </c>
      <c r="C5517" s="7" t="str">
        <f>TEXT(tb_vendas[[#This Row],[Data do Pedido]],"aaaa-mm")</f>
        <v>2024-12</v>
      </c>
      <c r="D5517" s="1" t="s">
        <v>6589</v>
      </c>
      <c r="E5517" t="s">
        <v>18</v>
      </c>
      <c r="F5517" t="s">
        <v>28</v>
      </c>
      <c r="G5517" t="s">
        <v>43</v>
      </c>
      <c r="H5517" t="s">
        <v>45</v>
      </c>
      <c r="I5517" t="s">
        <v>56</v>
      </c>
      <c r="J5517" t="s">
        <v>63</v>
      </c>
      <c r="K5517" t="s">
        <v>72</v>
      </c>
      <c r="L5517">
        <v>92</v>
      </c>
      <c r="M5517" s="5">
        <v>46.61</v>
      </c>
      <c r="N5517" s="5">
        <f t="shared" si="86"/>
        <v>4288.12</v>
      </c>
      <c r="O5517" s="5">
        <v>19.291585297074221</v>
      </c>
      <c r="P5517" s="5">
        <f>tb_vendas[[#This Row],[Quantidade]]*tb_vendas[[#This Row],[Custo Unitário]]</f>
        <v>1774.8258473308283</v>
      </c>
      <c r="Q5517" s="5">
        <f>tb_vendas[[#This Row],[Valor Total]]-tb_vendas[[#This Row],[Custo Total]]</f>
        <v>2513.2941526691716</v>
      </c>
      <c r="R5517" s="2">
        <v>9</v>
      </c>
      <c r="S5517" s="3">
        <v>10</v>
      </c>
      <c r="T5517" t="s">
        <v>79</v>
      </c>
      <c r="U5517" t="s">
        <v>84</v>
      </c>
    </row>
    <row r="5518" spans="1:21" x14ac:dyDescent="0.3">
      <c r="A5518" s="3" t="s">
        <v>5602</v>
      </c>
      <c r="B5518" s="1">
        <v>45640</v>
      </c>
      <c r="C5518" s="7" t="str">
        <f>TEXT(tb_vendas[[#This Row],[Data do Pedido]],"aaaa-mm")</f>
        <v>2024-12</v>
      </c>
      <c r="D5518" s="1" t="s">
        <v>6593</v>
      </c>
      <c r="E5518" t="s">
        <v>23</v>
      </c>
      <c r="F5518" t="s">
        <v>24</v>
      </c>
      <c r="G5518" t="s">
        <v>39</v>
      </c>
      <c r="H5518" t="s">
        <v>45</v>
      </c>
      <c r="I5518" t="s">
        <v>62</v>
      </c>
      <c r="J5518" t="s">
        <v>70</v>
      </c>
      <c r="K5518" t="s">
        <v>77</v>
      </c>
      <c r="L5518">
        <v>66</v>
      </c>
      <c r="M5518" s="5">
        <v>8.86</v>
      </c>
      <c r="N5518" s="5">
        <f t="shared" si="86"/>
        <v>584.76</v>
      </c>
      <c r="O5518" s="5">
        <v>8.1557861477513782</v>
      </c>
      <c r="P5518" s="5">
        <f>tb_vendas[[#This Row],[Quantidade]]*tb_vendas[[#This Row],[Custo Unitário]]</f>
        <v>538.28188575159095</v>
      </c>
      <c r="Q5518" s="5">
        <f>tb_vendas[[#This Row],[Valor Total]]-tb_vendas[[#This Row],[Custo Total]]</f>
        <v>46.478114248409042</v>
      </c>
      <c r="R5518" s="2">
        <v>3</v>
      </c>
      <c r="S5518" s="3">
        <v>5</v>
      </c>
      <c r="T5518" t="s">
        <v>79</v>
      </c>
      <c r="U5518" t="s">
        <v>84</v>
      </c>
    </row>
    <row r="5519" spans="1:21" x14ac:dyDescent="0.3">
      <c r="A5519" s="3" t="s">
        <v>5603</v>
      </c>
      <c r="B5519" s="1">
        <v>45640</v>
      </c>
      <c r="C5519" s="7" t="str">
        <f>TEXT(tb_vendas[[#This Row],[Data do Pedido]],"aaaa-mm")</f>
        <v>2024-12</v>
      </c>
      <c r="D5519" s="1" t="s">
        <v>6590</v>
      </c>
      <c r="E5519" t="s">
        <v>23</v>
      </c>
      <c r="F5519" t="s">
        <v>28</v>
      </c>
      <c r="G5519" t="s">
        <v>43</v>
      </c>
      <c r="H5519" t="s">
        <v>45</v>
      </c>
      <c r="I5519" t="s">
        <v>54</v>
      </c>
      <c r="J5519" t="s">
        <v>68</v>
      </c>
      <c r="K5519" t="s">
        <v>78</v>
      </c>
      <c r="L5519">
        <v>93</v>
      </c>
      <c r="M5519" s="5">
        <v>41.13</v>
      </c>
      <c r="N5519" s="5">
        <f t="shared" si="86"/>
        <v>3825.09</v>
      </c>
      <c r="O5519" s="5">
        <v>39.943319088284142</v>
      </c>
      <c r="P5519" s="5">
        <f>tb_vendas[[#This Row],[Quantidade]]*tb_vendas[[#This Row],[Custo Unitário]]</f>
        <v>3714.7286752104251</v>
      </c>
      <c r="Q5519" s="5">
        <f>tb_vendas[[#This Row],[Valor Total]]-tb_vendas[[#This Row],[Custo Total]]</f>
        <v>110.36132478957506</v>
      </c>
      <c r="R5519" s="2">
        <v>3</v>
      </c>
      <c r="S5519" s="3">
        <v>1</v>
      </c>
      <c r="T5519" t="s">
        <v>80</v>
      </c>
      <c r="U5519" t="s">
        <v>85</v>
      </c>
    </row>
    <row r="5520" spans="1:21" x14ac:dyDescent="0.3">
      <c r="A5520" s="3" t="s">
        <v>5604</v>
      </c>
      <c r="B5520" s="1">
        <v>45640</v>
      </c>
      <c r="C5520" s="7" t="str">
        <f>TEXT(tb_vendas[[#This Row],[Data do Pedido]],"aaaa-mm")</f>
        <v>2024-12</v>
      </c>
      <c r="D5520" s="1" t="s">
        <v>6592</v>
      </c>
      <c r="E5520" t="s">
        <v>20</v>
      </c>
      <c r="F5520" t="s">
        <v>35</v>
      </c>
      <c r="G5520" t="s">
        <v>44</v>
      </c>
      <c r="H5520" t="s">
        <v>46</v>
      </c>
      <c r="I5520" t="s">
        <v>47</v>
      </c>
      <c r="J5520" t="s">
        <v>63</v>
      </c>
      <c r="K5520" t="s">
        <v>77</v>
      </c>
      <c r="L5520">
        <v>88</v>
      </c>
      <c r="M5520" s="5">
        <v>72.349999999999994</v>
      </c>
      <c r="N5520" s="5">
        <f t="shared" si="86"/>
        <v>6366.7999999999993</v>
      </c>
      <c r="O5520" s="5">
        <v>49.493161650956175</v>
      </c>
      <c r="P5520" s="5">
        <f>tb_vendas[[#This Row],[Quantidade]]*tb_vendas[[#This Row],[Custo Unitário]]</f>
        <v>4355.3982252841433</v>
      </c>
      <c r="Q5520" s="5">
        <f>tb_vendas[[#This Row],[Valor Total]]-tb_vendas[[#This Row],[Custo Total]]</f>
        <v>2011.4017747158559</v>
      </c>
      <c r="R5520" s="2">
        <v>5</v>
      </c>
      <c r="S5520" s="3">
        <v>5</v>
      </c>
      <c r="T5520" t="s">
        <v>80</v>
      </c>
      <c r="U5520" t="s">
        <v>85</v>
      </c>
    </row>
    <row r="5521" spans="1:21" x14ac:dyDescent="0.3">
      <c r="A5521" s="3" t="s">
        <v>5605</v>
      </c>
      <c r="B5521" s="1">
        <v>45641</v>
      </c>
      <c r="C5521" s="7" t="str">
        <f>TEXT(tb_vendas[[#This Row],[Data do Pedido]],"aaaa-mm")</f>
        <v>2024-12</v>
      </c>
      <c r="D5521" s="1" t="s">
        <v>6591</v>
      </c>
      <c r="E5521" t="s">
        <v>17</v>
      </c>
      <c r="F5521" t="s">
        <v>35</v>
      </c>
      <c r="G5521" t="s">
        <v>44</v>
      </c>
      <c r="H5521" t="s">
        <v>46</v>
      </c>
      <c r="I5521" t="s">
        <v>59</v>
      </c>
      <c r="J5521" t="s">
        <v>70</v>
      </c>
      <c r="K5521" t="s">
        <v>78</v>
      </c>
      <c r="L5521">
        <v>58</v>
      </c>
      <c r="M5521" s="5">
        <v>5.18</v>
      </c>
      <c r="N5521" s="5">
        <f t="shared" si="86"/>
        <v>300.44</v>
      </c>
      <c r="O5521" s="5">
        <v>3.0926700998983629</v>
      </c>
      <c r="P5521" s="5">
        <f>tb_vendas[[#This Row],[Quantidade]]*tb_vendas[[#This Row],[Custo Unitário]]</f>
        <v>179.37486579410506</v>
      </c>
      <c r="Q5521" s="5">
        <f>tb_vendas[[#This Row],[Valor Total]]-tb_vendas[[#This Row],[Custo Total]]</f>
        <v>121.06513420589494</v>
      </c>
      <c r="R5521" s="2">
        <v>4</v>
      </c>
      <c r="S5521" s="3">
        <v>4</v>
      </c>
      <c r="T5521" t="s">
        <v>80</v>
      </c>
      <c r="U5521" t="s">
        <v>83</v>
      </c>
    </row>
    <row r="5522" spans="1:21" x14ac:dyDescent="0.3">
      <c r="A5522" s="3" t="s">
        <v>5606</v>
      </c>
      <c r="B5522" s="1">
        <v>45641</v>
      </c>
      <c r="C5522" s="7" t="str">
        <f>TEXT(tb_vendas[[#This Row],[Data do Pedido]],"aaaa-mm")</f>
        <v>2024-12</v>
      </c>
      <c r="D5522" s="1" t="s">
        <v>6591</v>
      </c>
      <c r="E5522" t="s">
        <v>17</v>
      </c>
      <c r="F5522" t="s">
        <v>27</v>
      </c>
      <c r="G5522" t="s">
        <v>42</v>
      </c>
      <c r="H5522" t="s">
        <v>46</v>
      </c>
      <c r="I5522" t="s">
        <v>60</v>
      </c>
      <c r="J5522" t="s">
        <v>69</v>
      </c>
      <c r="K5522" t="s">
        <v>71</v>
      </c>
      <c r="L5522">
        <v>28</v>
      </c>
      <c r="M5522" s="5">
        <v>81.12</v>
      </c>
      <c r="N5522" s="5">
        <f t="shared" si="86"/>
        <v>2271.36</v>
      </c>
      <c r="O5522" s="5">
        <v>21.684628060431855</v>
      </c>
      <c r="P5522" s="5">
        <f>tb_vendas[[#This Row],[Quantidade]]*tb_vendas[[#This Row],[Custo Unitário]]</f>
        <v>607.16958569209191</v>
      </c>
      <c r="Q5522" s="5">
        <f>tb_vendas[[#This Row],[Valor Total]]-tb_vendas[[#This Row],[Custo Total]]</f>
        <v>1664.1904143079082</v>
      </c>
      <c r="R5522" s="2">
        <v>5</v>
      </c>
      <c r="S5522" s="3">
        <v>0</v>
      </c>
      <c r="T5522" t="s">
        <v>79</v>
      </c>
      <c r="U5522" t="s">
        <v>82</v>
      </c>
    </row>
    <row r="5523" spans="1:21" x14ac:dyDescent="0.3">
      <c r="A5523" s="3" t="s">
        <v>5607</v>
      </c>
      <c r="B5523" s="1">
        <v>45641</v>
      </c>
      <c r="C5523" s="7" t="str">
        <f>TEXT(tb_vendas[[#This Row],[Data do Pedido]],"aaaa-mm")</f>
        <v>2024-12</v>
      </c>
      <c r="D5523" s="1" t="s">
        <v>6591</v>
      </c>
      <c r="E5523" t="s">
        <v>16</v>
      </c>
      <c r="F5523" t="s">
        <v>25</v>
      </c>
      <c r="G5523" t="s">
        <v>40</v>
      </c>
      <c r="H5523" t="s">
        <v>46</v>
      </c>
      <c r="I5523" t="s">
        <v>62</v>
      </c>
      <c r="J5523" t="s">
        <v>70</v>
      </c>
      <c r="K5523" t="s">
        <v>72</v>
      </c>
      <c r="L5523">
        <v>8</v>
      </c>
      <c r="M5523" s="5">
        <v>68.66</v>
      </c>
      <c r="N5523" s="5">
        <f t="shared" si="86"/>
        <v>549.28</v>
      </c>
      <c r="O5523" s="5">
        <v>39.498608350369928</v>
      </c>
      <c r="P5523" s="5">
        <f>tb_vendas[[#This Row],[Quantidade]]*tb_vendas[[#This Row],[Custo Unitário]]</f>
        <v>315.98886680295942</v>
      </c>
      <c r="Q5523" s="5">
        <f>tb_vendas[[#This Row],[Valor Total]]-tb_vendas[[#This Row],[Custo Total]]</f>
        <v>233.29113319704055</v>
      </c>
      <c r="R5523" s="2">
        <v>8</v>
      </c>
      <c r="S5523" s="3">
        <v>1</v>
      </c>
      <c r="T5523" t="s">
        <v>80</v>
      </c>
      <c r="U5523" t="s">
        <v>83</v>
      </c>
    </row>
    <row r="5524" spans="1:21" x14ac:dyDescent="0.3">
      <c r="A5524" s="3" t="s">
        <v>5608</v>
      </c>
      <c r="B5524" s="1">
        <v>45641</v>
      </c>
      <c r="C5524" s="7" t="str">
        <f>TEXT(tb_vendas[[#This Row],[Data do Pedido]],"aaaa-mm")</f>
        <v>2024-12</v>
      </c>
      <c r="D5524" s="1" t="s">
        <v>6590</v>
      </c>
      <c r="E5524" t="s">
        <v>23</v>
      </c>
      <c r="F5524" t="s">
        <v>24</v>
      </c>
      <c r="G5524" t="s">
        <v>39</v>
      </c>
      <c r="H5524" t="s">
        <v>45</v>
      </c>
      <c r="I5524" t="s">
        <v>52</v>
      </c>
      <c r="J5524" t="s">
        <v>67</v>
      </c>
      <c r="K5524" t="s">
        <v>77</v>
      </c>
      <c r="L5524">
        <v>30</v>
      </c>
      <c r="M5524" s="5">
        <v>59.67</v>
      </c>
      <c r="N5524" s="5">
        <f t="shared" si="86"/>
        <v>1790.1000000000001</v>
      </c>
      <c r="O5524" s="5">
        <v>32.158112438560437</v>
      </c>
      <c r="P5524" s="5">
        <f>tb_vendas[[#This Row],[Quantidade]]*tb_vendas[[#This Row],[Custo Unitário]]</f>
        <v>964.74337315681305</v>
      </c>
      <c r="Q5524" s="5">
        <f>tb_vendas[[#This Row],[Valor Total]]-tb_vendas[[#This Row],[Custo Total]]</f>
        <v>825.35662684318709</v>
      </c>
      <c r="R5524" s="2">
        <v>9</v>
      </c>
      <c r="S5524" s="3">
        <v>7</v>
      </c>
      <c r="T5524" t="s">
        <v>80</v>
      </c>
      <c r="U5524" t="s">
        <v>85</v>
      </c>
    </row>
    <row r="5525" spans="1:21" x14ac:dyDescent="0.3">
      <c r="A5525" s="3" t="s">
        <v>5609</v>
      </c>
      <c r="B5525" s="1">
        <v>45641</v>
      </c>
      <c r="C5525" s="7" t="str">
        <f>TEXT(tb_vendas[[#This Row],[Data do Pedido]],"aaaa-mm")</f>
        <v>2024-12</v>
      </c>
      <c r="D5525" s="1" t="s">
        <v>6590</v>
      </c>
      <c r="E5525" t="s">
        <v>18</v>
      </c>
      <c r="F5525" t="s">
        <v>29</v>
      </c>
      <c r="G5525" t="s">
        <v>43</v>
      </c>
      <c r="H5525" t="s">
        <v>45</v>
      </c>
      <c r="I5525" t="s">
        <v>61</v>
      </c>
      <c r="J5525" t="s">
        <v>68</v>
      </c>
      <c r="K5525" t="s">
        <v>77</v>
      </c>
      <c r="L5525">
        <v>18</v>
      </c>
      <c r="M5525" s="5">
        <v>74.16</v>
      </c>
      <c r="N5525" s="5">
        <f t="shared" si="86"/>
        <v>1334.8799999999999</v>
      </c>
      <c r="O5525" s="5">
        <v>32.027709938043657</v>
      </c>
      <c r="P5525" s="5">
        <f>tb_vendas[[#This Row],[Quantidade]]*tb_vendas[[#This Row],[Custo Unitário]]</f>
        <v>576.49877888478579</v>
      </c>
      <c r="Q5525" s="5">
        <f>tb_vendas[[#This Row],[Valor Total]]-tb_vendas[[#This Row],[Custo Total]]</f>
        <v>758.38122111521409</v>
      </c>
      <c r="R5525" s="2">
        <v>5</v>
      </c>
      <c r="S5525" s="3">
        <v>0</v>
      </c>
      <c r="T5525" t="s">
        <v>80</v>
      </c>
      <c r="U5525" t="s">
        <v>82</v>
      </c>
    </row>
    <row r="5526" spans="1:21" x14ac:dyDescent="0.3">
      <c r="A5526" s="3" t="s">
        <v>5610</v>
      </c>
      <c r="B5526" s="1">
        <v>45641</v>
      </c>
      <c r="C5526" s="7" t="str">
        <f>TEXT(tb_vendas[[#This Row],[Data do Pedido]],"aaaa-mm")</f>
        <v>2024-12</v>
      </c>
      <c r="D5526" s="1" t="s">
        <v>6589</v>
      </c>
      <c r="E5526" t="s">
        <v>18</v>
      </c>
      <c r="F5526" t="s">
        <v>31</v>
      </c>
      <c r="G5526" t="s">
        <v>40</v>
      </c>
      <c r="H5526" t="s">
        <v>46</v>
      </c>
      <c r="I5526" t="s">
        <v>50</v>
      </c>
      <c r="J5526" t="s">
        <v>66</v>
      </c>
      <c r="K5526" t="s">
        <v>73</v>
      </c>
      <c r="L5526">
        <v>33</v>
      </c>
      <c r="M5526" s="5">
        <v>92.88</v>
      </c>
      <c r="N5526" s="5">
        <f t="shared" si="86"/>
        <v>3065.04</v>
      </c>
      <c r="O5526" s="5">
        <v>37.475961180493819</v>
      </c>
      <c r="P5526" s="5">
        <f>tb_vendas[[#This Row],[Quantidade]]*tb_vendas[[#This Row],[Custo Unitário]]</f>
        <v>1236.7067189562961</v>
      </c>
      <c r="Q5526" s="5">
        <f>tb_vendas[[#This Row],[Valor Total]]-tb_vendas[[#This Row],[Custo Total]]</f>
        <v>1828.3332810437039</v>
      </c>
      <c r="R5526" s="2">
        <v>8</v>
      </c>
      <c r="S5526" s="3">
        <v>5</v>
      </c>
      <c r="T5526" t="s">
        <v>80</v>
      </c>
      <c r="U5526" t="s">
        <v>84</v>
      </c>
    </row>
    <row r="5527" spans="1:21" x14ac:dyDescent="0.3">
      <c r="A5527" s="3" t="s">
        <v>5611</v>
      </c>
      <c r="B5527" s="1">
        <v>45642</v>
      </c>
      <c r="C5527" s="7" t="str">
        <f>TEXT(tb_vendas[[#This Row],[Data do Pedido]],"aaaa-mm")</f>
        <v>2024-12</v>
      </c>
      <c r="D5527" s="1" t="s">
        <v>6590</v>
      </c>
      <c r="E5527" t="s">
        <v>18</v>
      </c>
      <c r="F5527" t="s">
        <v>35</v>
      </c>
      <c r="G5527" t="s">
        <v>44</v>
      </c>
      <c r="H5527" t="s">
        <v>46</v>
      </c>
      <c r="I5527" t="s">
        <v>52</v>
      </c>
      <c r="J5527" t="s">
        <v>67</v>
      </c>
      <c r="K5527" t="s">
        <v>75</v>
      </c>
      <c r="L5527">
        <v>14</v>
      </c>
      <c r="M5527" s="5">
        <v>88.39</v>
      </c>
      <c r="N5527" s="5">
        <f t="shared" si="86"/>
        <v>1237.46</v>
      </c>
      <c r="O5527" s="5">
        <v>39.080974992700469</v>
      </c>
      <c r="P5527" s="5">
        <f>tb_vendas[[#This Row],[Quantidade]]*tb_vendas[[#This Row],[Custo Unitário]]</f>
        <v>547.13364989780655</v>
      </c>
      <c r="Q5527" s="5">
        <f>tb_vendas[[#This Row],[Valor Total]]-tb_vendas[[#This Row],[Custo Total]]</f>
        <v>690.32635010219349</v>
      </c>
      <c r="R5527" s="2">
        <v>8</v>
      </c>
      <c r="S5527" s="3">
        <v>6</v>
      </c>
      <c r="T5527" t="s">
        <v>81</v>
      </c>
      <c r="U5527" t="s">
        <v>84</v>
      </c>
    </row>
    <row r="5528" spans="1:21" x14ac:dyDescent="0.3">
      <c r="A5528" s="3" t="s">
        <v>5612</v>
      </c>
      <c r="B5528" s="1">
        <v>45642</v>
      </c>
      <c r="C5528" s="7" t="str">
        <f>TEXT(tb_vendas[[#This Row],[Data do Pedido]],"aaaa-mm")</f>
        <v>2024-12</v>
      </c>
      <c r="D5528" s="1" t="s">
        <v>6592</v>
      </c>
      <c r="E5528" t="s">
        <v>23</v>
      </c>
      <c r="F5528" t="s">
        <v>29</v>
      </c>
      <c r="G5528" t="s">
        <v>43</v>
      </c>
      <c r="H5528" t="s">
        <v>45</v>
      </c>
      <c r="I5528" t="s">
        <v>59</v>
      </c>
      <c r="J5528" t="s">
        <v>70</v>
      </c>
      <c r="K5528" t="s">
        <v>73</v>
      </c>
      <c r="L5528">
        <v>67</v>
      </c>
      <c r="M5528" s="5">
        <v>81.08</v>
      </c>
      <c r="N5528" s="5">
        <f t="shared" si="86"/>
        <v>5432.36</v>
      </c>
      <c r="O5528" s="5">
        <v>23.613109109155165</v>
      </c>
      <c r="P5528" s="5">
        <f>tb_vendas[[#This Row],[Quantidade]]*tb_vendas[[#This Row],[Custo Unitário]]</f>
        <v>1582.0783103133961</v>
      </c>
      <c r="Q5528" s="5">
        <f>tb_vendas[[#This Row],[Valor Total]]-tb_vendas[[#This Row],[Custo Total]]</f>
        <v>3850.2816896866034</v>
      </c>
      <c r="R5528" s="2">
        <v>2</v>
      </c>
      <c r="S5528" s="3">
        <v>6</v>
      </c>
      <c r="T5528" t="s">
        <v>79</v>
      </c>
      <c r="U5528" t="s">
        <v>84</v>
      </c>
    </row>
    <row r="5529" spans="1:21" x14ac:dyDescent="0.3">
      <c r="A5529" s="3" t="s">
        <v>5613</v>
      </c>
      <c r="B5529" s="1">
        <v>45642</v>
      </c>
      <c r="C5529" s="7" t="str">
        <f>TEXT(tb_vendas[[#This Row],[Data do Pedido]],"aaaa-mm")</f>
        <v>2024-12</v>
      </c>
      <c r="D5529" s="1" t="s">
        <v>6589</v>
      </c>
      <c r="E5529" t="s">
        <v>21</v>
      </c>
      <c r="F5529" t="s">
        <v>26</v>
      </c>
      <c r="G5529" t="s">
        <v>41</v>
      </c>
      <c r="H5529" t="s">
        <v>45</v>
      </c>
      <c r="I5529" t="s">
        <v>52</v>
      </c>
      <c r="J5529" t="s">
        <v>67</v>
      </c>
      <c r="K5529" t="s">
        <v>76</v>
      </c>
      <c r="L5529">
        <v>84</v>
      </c>
      <c r="M5529" s="5">
        <v>39.14</v>
      </c>
      <c r="N5529" s="5">
        <f t="shared" si="86"/>
        <v>3287.76</v>
      </c>
      <c r="O5529" s="5">
        <v>18.054806104202111</v>
      </c>
      <c r="P5529" s="5">
        <f>tb_vendas[[#This Row],[Quantidade]]*tb_vendas[[#This Row],[Custo Unitário]]</f>
        <v>1516.6037127529773</v>
      </c>
      <c r="Q5529" s="5">
        <f>tb_vendas[[#This Row],[Valor Total]]-tb_vendas[[#This Row],[Custo Total]]</f>
        <v>1771.1562872470229</v>
      </c>
      <c r="R5529" s="2">
        <v>9</v>
      </c>
      <c r="S5529" s="3">
        <v>1</v>
      </c>
      <c r="T5529" t="s">
        <v>81</v>
      </c>
      <c r="U5529" t="s">
        <v>85</v>
      </c>
    </row>
    <row r="5530" spans="1:21" x14ac:dyDescent="0.3">
      <c r="A5530" s="3" t="s">
        <v>5614</v>
      </c>
      <c r="B5530" s="1">
        <v>45642</v>
      </c>
      <c r="C5530" s="7" t="str">
        <f>TEXT(tb_vendas[[#This Row],[Data do Pedido]],"aaaa-mm")</f>
        <v>2024-12</v>
      </c>
      <c r="D5530" s="1" t="s">
        <v>6591</v>
      </c>
      <c r="E5530" t="s">
        <v>20</v>
      </c>
      <c r="F5530" t="s">
        <v>35</v>
      </c>
      <c r="G5530" t="s">
        <v>44</v>
      </c>
      <c r="H5530" t="s">
        <v>46</v>
      </c>
      <c r="I5530" t="s">
        <v>54</v>
      </c>
      <c r="J5530" t="s">
        <v>68</v>
      </c>
      <c r="K5530" t="s">
        <v>76</v>
      </c>
      <c r="L5530">
        <v>38</v>
      </c>
      <c r="M5530" s="5">
        <v>83.31</v>
      </c>
      <c r="N5530" s="5">
        <f t="shared" si="86"/>
        <v>3165.78</v>
      </c>
      <c r="O5530" s="5">
        <v>50.10424593104112</v>
      </c>
      <c r="P5530" s="5">
        <f>tb_vendas[[#This Row],[Quantidade]]*tb_vendas[[#This Row],[Custo Unitário]]</f>
        <v>1903.9613453795625</v>
      </c>
      <c r="Q5530" s="5">
        <f>tb_vendas[[#This Row],[Valor Total]]-tb_vendas[[#This Row],[Custo Total]]</f>
        <v>1261.8186546204377</v>
      </c>
      <c r="R5530" s="2">
        <v>4</v>
      </c>
      <c r="S5530" s="3">
        <v>10</v>
      </c>
      <c r="T5530" t="s">
        <v>80</v>
      </c>
      <c r="U5530" t="s">
        <v>85</v>
      </c>
    </row>
    <row r="5531" spans="1:21" x14ac:dyDescent="0.3">
      <c r="A5531" s="3" t="s">
        <v>5615</v>
      </c>
      <c r="B5531" s="1">
        <v>45642</v>
      </c>
      <c r="C5531" s="7" t="str">
        <f>TEXT(tb_vendas[[#This Row],[Data do Pedido]],"aaaa-mm")</f>
        <v>2024-12</v>
      </c>
      <c r="D5531" s="1" t="s">
        <v>6590</v>
      </c>
      <c r="E5531" t="s">
        <v>22</v>
      </c>
      <c r="F5531" t="s">
        <v>29</v>
      </c>
      <c r="G5531" t="s">
        <v>43</v>
      </c>
      <c r="H5531" t="s">
        <v>45</v>
      </c>
      <c r="I5531" t="s">
        <v>55</v>
      </c>
      <c r="J5531" t="s">
        <v>69</v>
      </c>
      <c r="K5531" t="s">
        <v>78</v>
      </c>
      <c r="L5531">
        <v>21</v>
      </c>
      <c r="M5531" s="5">
        <v>48.2</v>
      </c>
      <c r="N5531" s="5">
        <f t="shared" si="86"/>
        <v>1012.2</v>
      </c>
      <c r="O5531" s="5">
        <v>24.123205315808139</v>
      </c>
      <c r="P5531" s="5">
        <f>tb_vendas[[#This Row],[Quantidade]]*tb_vendas[[#This Row],[Custo Unitário]]</f>
        <v>506.58731163197092</v>
      </c>
      <c r="Q5531" s="5">
        <f>tb_vendas[[#This Row],[Valor Total]]-tb_vendas[[#This Row],[Custo Total]]</f>
        <v>505.61268836802913</v>
      </c>
      <c r="R5531" s="2">
        <v>3</v>
      </c>
      <c r="S5531" s="3">
        <v>3</v>
      </c>
      <c r="T5531" t="s">
        <v>81</v>
      </c>
      <c r="U5531" t="s">
        <v>84</v>
      </c>
    </row>
    <row r="5532" spans="1:21" x14ac:dyDescent="0.3">
      <c r="A5532" s="3" t="s">
        <v>5616</v>
      </c>
      <c r="B5532" s="1">
        <v>45642</v>
      </c>
      <c r="C5532" s="7" t="str">
        <f>TEXT(tb_vendas[[#This Row],[Data do Pedido]],"aaaa-mm")</f>
        <v>2024-12</v>
      </c>
      <c r="D5532" s="1" t="s">
        <v>6591</v>
      </c>
      <c r="E5532" t="s">
        <v>16</v>
      </c>
      <c r="F5532" t="s">
        <v>29</v>
      </c>
      <c r="G5532" t="s">
        <v>43</v>
      </c>
      <c r="H5532" t="s">
        <v>45</v>
      </c>
      <c r="I5532" t="s">
        <v>56</v>
      </c>
      <c r="J5532" t="s">
        <v>63</v>
      </c>
      <c r="K5532" t="s">
        <v>75</v>
      </c>
      <c r="L5532">
        <v>21</v>
      </c>
      <c r="M5532" s="5">
        <v>54.28</v>
      </c>
      <c r="N5532" s="5">
        <f t="shared" si="86"/>
        <v>1139.8800000000001</v>
      </c>
      <c r="O5532" s="5">
        <v>14.636146153446687</v>
      </c>
      <c r="P5532" s="5">
        <f>tb_vendas[[#This Row],[Quantidade]]*tb_vendas[[#This Row],[Custo Unitário]]</f>
        <v>307.35906922238041</v>
      </c>
      <c r="Q5532" s="5">
        <f>tb_vendas[[#This Row],[Valor Total]]-tb_vendas[[#This Row],[Custo Total]]</f>
        <v>832.5209307776197</v>
      </c>
      <c r="R5532" s="2">
        <v>6</v>
      </c>
      <c r="S5532" s="3">
        <v>9</v>
      </c>
      <c r="T5532" t="s">
        <v>81</v>
      </c>
      <c r="U5532" t="s">
        <v>84</v>
      </c>
    </row>
    <row r="5533" spans="1:21" x14ac:dyDescent="0.3">
      <c r="A5533" s="3" t="s">
        <v>5617</v>
      </c>
      <c r="B5533" s="1">
        <v>45642</v>
      </c>
      <c r="C5533" s="7" t="str">
        <f>TEXT(tb_vendas[[#This Row],[Data do Pedido]],"aaaa-mm")</f>
        <v>2024-12</v>
      </c>
      <c r="D5533" s="1" t="s">
        <v>6590</v>
      </c>
      <c r="E5533" t="s">
        <v>16</v>
      </c>
      <c r="F5533" t="s">
        <v>29</v>
      </c>
      <c r="G5533" t="s">
        <v>43</v>
      </c>
      <c r="H5533" t="s">
        <v>45</v>
      </c>
      <c r="I5533" t="s">
        <v>52</v>
      </c>
      <c r="J5533" t="s">
        <v>67</v>
      </c>
      <c r="K5533" t="s">
        <v>74</v>
      </c>
      <c r="L5533">
        <v>17</v>
      </c>
      <c r="M5533" s="5">
        <v>44.56</v>
      </c>
      <c r="N5533" s="5">
        <f t="shared" si="86"/>
        <v>757.52</v>
      </c>
      <c r="O5533" s="5">
        <v>28.843653566526406</v>
      </c>
      <c r="P5533" s="5">
        <f>tb_vendas[[#This Row],[Quantidade]]*tb_vendas[[#This Row],[Custo Unitário]]</f>
        <v>490.34211063094892</v>
      </c>
      <c r="Q5533" s="5">
        <f>tb_vendas[[#This Row],[Valor Total]]-tb_vendas[[#This Row],[Custo Total]]</f>
        <v>267.17788936905106</v>
      </c>
      <c r="R5533" s="2">
        <v>5</v>
      </c>
      <c r="S5533" s="3">
        <v>1</v>
      </c>
      <c r="T5533" t="s">
        <v>79</v>
      </c>
      <c r="U5533" t="s">
        <v>82</v>
      </c>
    </row>
    <row r="5534" spans="1:21" x14ac:dyDescent="0.3">
      <c r="A5534" s="3" t="s">
        <v>5618</v>
      </c>
      <c r="B5534" s="1">
        <v>45642</v>
      </c>
      <c r="C5534" s="7" t="str">
        <f>TEXT(tb_vendas[[#This Row],[Data do Pedido]],"aaaa-mm")</f>
        <v>2024-12</v>
      </c>
      <c r="D5534" s="1" t="s">
        <v>6590</v>
      </c>
      <c r="E5534" t="s">
        <v>20</v>
      </c>
      <c r="F5534" t="s">
        <v>34</v>
      </c>
      <c r="G5534" t="s">
        <v>40</v>
      </c>
      <c r="H5534" t="s">
        <v>46</v>
      </c>
      <c r="I5534" t="s">
        <v>48</v>
      </c>
      <c r="J5534" t="s">
        <v>64</v>
      </c>
      <c r="K5534" t="s">
        <v>73</v>
      </c>
      <c r="L5534">
        <v>71</v>
      </c>
      <c r="M5534" s="5">
        <v>66.239999999999995</v>
      </c>
      <c r="N5534" s="5">
        <f t="shared" si="86"/>
        <v>4703.04</v>
      </c>
      <c r="O5534" s="5">
        <v>62.00931923250107</v>
      </c>
      <c r="P5534" s="5">
        <f>tb_vendas[[#This Row],[Quantidade]]*tb_vendas[[#This Row],[Custo Unitário]]</f>
        <v>4402.6616655075759</v>
      </c>
      <c r="Q5534" s="5">
        <f>tb_vendas[[#This Row],[Valor Total]]-tb_vendas[[#This Row],[Custo Total]]</f>
        <v>300.37833449242407</v>
      </c>
      <c r="R5534" s="2">
        <v>9</v>
      </c>
      <c r="S5534" s="3">
        <v>4</v>
      </c>
      <c r="T5534" t="s">
        <v>81</v>
      </c>
      <c r="U5534" t="s">
        <v>82</v>
      </c>
    </row>
    <row r="5535" spans="1:21" x14ac:dyDescent="0.3">
      <c r="A5535" s="3" t="s">
        <v>5619</v>
      </c>
      <c r="B5535" s="1">
        <v>45643</v>
      </c>
      <c r="C5535" s="7" t="str">
        <f>TEXT(tb_vendas[[#This Row],[Data do Pedido]],"aaaa-mm")</f>
        <v>2024-12</v>
      </c>
      <c r="D5535" s="1" t="s">
        <v>6592</v>
      </c>
      <c r="E5535" t="s">
        <v>17</v>
      </c>
      <c r="F5535" t="s">
        <v>26</v>
      </c>
      <c r="G5535" t="s">
        <v>41</v>
      </c>
      <c r="H5535" t="s">
        <v>45</v>
      </c>
      <c r="I5535" t="s">
        <v>61</v>
      </c>
      <c r="J5535" t="s">
        <v>68</v>
      </c>
      <c r="K5535" t="s">
        <v>73</v>
      </c>
      <c r="L5535">
        <v>77</v>
      </c>
      <c r="M5535" s="5">
        <v>47.54</v>
      </c>
      <c r="N5535" s="5">
        <f t="shared" si="86"/>
        <v>3660.58</v>
      </c>
      <c r="O5535" s="5">
        <v>19.941812552503105</v>
      </c>
      <c r="P5535" s="5">
        <f>tb_vendas[[#This Row],[Quantidade]]*tb_vendas[[#This Row],[Custo Unitário]]</f>
        <v>1535.5195665427391</v>
      </c>
      <c r="Q5535" s="5">
        <f>tb_vendas[[#This Row],[Valor Total]]-tb_vendas[[#This Row],[Custo Total]]</f>
        <v>2125.0604334572608</v>
      </c>
      <c r="R5535" s="2">
        <v>6</v>
      </c>
      <c r="S5535" s="3">
        <v>8</v>
      </c>
      <c r="T5535" t="s">
        <v>79</v>
      </c>
      <c r="U5535" t="s">
        <v>82</v>
      </c>
    </row>
    <row r="5536" spans="1:21" x14ac:dyDescent="0.3">
      <c r="A5536" s="3" t="s">
        <v>5620</v>
      </c>
      <c r="B5536" s="1">
        <v>45643</v>
      </c>
      <c r="C5536" s="7" t="str">
        <f>TEXT(tb_vendas[[#This Row],[Data do Pedido]],"aaaa-mm")</f>
        <v>2024-12</v>
      </c>
      <c r="D5536" s="1" t="s">
        <v>6591</v>
      </c>
      <c r="E5536" t="s">
        <v>18</v>
      </c>
      <c r="F5536" t="s">
        <v>37</v>
      </c>
      <c r="G5536" t="s">
        <v>41</v>
      </c>
      <c r="H5536" t="s">
        <v>45</v>
      </c>
      <c r="I5536" t="s">
        <v>52</v>
      </c>
      <c r="J5536" t="s">
        <v>67</v>
      </c>
      <c r="K5536" t="s">
        <v>75</v>
      </c>
      <c r="L5536">
        <v>36</v>
      </c>
      <c r="M5536" s="5">
        <v>18.68</v>
      </c>
      <c r="N5536" s="5">
        <f t="shared" si="86"/>
        <v>672.48</v>
      </c>
      <c r="O5536" s="5">
        <v>5.3705449361573763</v>
      </c>
      <c r="P5536" s="5">
        <f>tb_vendas[[#This Row],[Quantidade]]*tb_vendas[[#This Row],[Custo Unitário]]</f>
        <v>193.33961770166553</v>
      </c>
      <c r="Q5536" s="5">
        <f>tb_vendas[[#This Row],[Valor Total]]-tb_vendas[[#This Row],[Custo Total]]</f>
        <v>479.14038229833449</v>
      </c>
      <c r="R5536" s="2">
        <v>2</v>
      </c>
      <c r="S5536" s="3">
        <v>1</v>
      </c>
      <c r="T5536" t="s">
        <v>81</v>
      </c>
      <c r="U5536" t="s">
        <v>83</v>
      </c>
    </row>
    <row r="5537" spans="1:21" x14ac:dyDescent="0.3">
      <c r="A5537" s="3" t="s">
        <v>5621</v>
      </c>
      <c r="B5537" s="1">
        <v>45643</v>
      </c>
      <c r="C5537" s="7" t="str">
        <f>TEXT(tb_vendas[[#This Row],[Data do Pedido]],"aaaa-mm")</f>
        <v>2024-12</v>
      </c>
      <c r="D5537" s="1" t="s">
        <v>6592</v>
      </c>
      <c r="E5537" t="s">
        <v>19</v>
      </c>
      <c r="F5537" t="s">
        <v>34</v>
      </c>
      <c r="G5537" t="s">
        <v>40</v>
      </c>
      <c r="H5537" t="s">
        <v>46</v>
      </c>
      <c r="I5537" t="s">
        <v>56</v>
      </c>
      <c r="J5537" t="s">
        <v>63</v>
      </c>
      <c r="K5537" t="s">
        <v>74</v>
      </c>
      <c r="L5537">
        <v>95</v>
      </c>
      <c r="M5537" s="5">
        <v>34.549999999999997</v>
      </c>
      <c r="N5537" s="5">
        <f t="shared" si="86"/>
        <v>3282.2499999999995</v>
      </c>
      <c r="O5537" s="5">
        <v>12.188900130193936</v>
      </c>
      <c r="P5537" s="5">
        <f>tb_vendas[[#This Row],[Quantidade]]*tb_vendas[[#This Row],[Custo Unitário]]</f>
        <v>1157.9455123684238</v>
      </c>
      <c r="Q5537" s="5">
        <f>tb_vendas[[#This Row],[Valor Total]]-tb_vendas[[#This Row],[Custo Total]]</f>
        <v>2124.3044876315757</v>
      </c>
      <c r="R5537" s="2">
        <v>1</v>
      </c>
      <c r="S5537" s="3">
        <v>9</v>
      </c>
      <c r="T5537" t="s">
        <v>80</v>
      </c>
      <c r="U5537" t="s">
        <v>82</v>
      </c>
    </row>
    <row r="5538" spans="1:21" x14ac:dyDescent="0.3">
      <c r="A5538" s="3" t="s">
        <v>5622</v>
      </c>
      <c r="B5538" s="1">
        <v>45643</v>
      </c>
      <c r="C5538" s="7" t="str">
        <f>TEXT(tb_vendas[[#This Row],[Data do Pedido]],"aaaa-mm")</f>
        <v>2024-12</v>
      </c>
      <c r="D5538" s="1" t="s">
        <v>6589</v>
      </c>
      <c r="E5538" t="s">
        <v>17</v>
      </c>
      <c r="F5538" t="s">
        <v>29</v>
      </c>
      <c r="G5538" t="s">
        <v>43</v>
      </c>
      <c r="H5538" t="s">
        <v>45</v>
      </c>
      <c r="I5538" t="s">
        <v>48</v>
      </c>
      <c r="J5538" t="s">
        <v>64</v>
      </c>
      <c r="K5538" t="s">
        <v>78</v>
      </c>
      <c r="L5538">
        <v>73</v>
      </c>
      <c r="M5538" s="5">
        <v>48.67</v>
      </c>
      <c r="N5538" s="5">
        <f t="shared" si="86"/>
        <v>3552.9100000000003</v>
      </c>
      <c r="O5538" s="5">
        <v>19.134858124692411</v>
      </c>
      <c r="P5538" s="5">
        <f>tb_vendas[[#This Row],[Quantidade]]*tb_vendas[[#This Row],[Custo Unitário]]</f>
        <v>1396.8446431025459</v>
      </c>
      <c r="Q5538" s="5">
        <f>tb_vendas[[#This Row],[Valor Total]]-tb_vendas[[#This Row],[Custo Total]]</f>
        <v>2156.0653568974544</v>
      </c>
      <c r="R5538" s="2">
        <v>7</v>
      </c>
      <c r="S5538" s="3">
        <v>10</v>
      </c>
      <c r="T5538" t="s">
        <v>79</v>
      </c>
      <c r="U5538" t="s">
        <v>83</v>
      </c>
    </row>
    <row r="5539" spans="1:21" x14ac:dyDescent="0.3">
      <c r="A5539" s="3" t="s">
        <v>5623</v>
      </c>
      <c r="B5539" s="1">
        <v>45643</v>
      </c>
      <c r="C5539" s="7" t="str">
        <f>TEXT(tb_vendas[[#This Row],[Data do Pedido]],"aaaa-mm")</f>
        <v>2024-12</v>
      </c>
      <c r="D5539" s="1" t="s">
        <v>6590</v>
      </c>
      <c r="E5539" t="s">
        <v>20</v>
      </c>
      <c r="F5539" t="s">
        <v>33</v>
      </c>
      <c r="G5539" t="s">
        <v>42</v>
      </c>
      <c r="H5539" t="s">
        <v>46</v>
      </c>
      <c r="I5539" t="s">
        <v>47</v>
      </c>
      <c r="J5539" t="s">
        <v>63</v>
      </c>
      <c r="K5539" t="s">
        <v>76</v>
      </c>
      <c r="L5539">
        <v>1</v>
      </c>
      <c r="M5539" s="5">
        <v>19.489999999999998</v>
      </c>
      <c r="N5539" s="5">
        <f t="shared" si="86"/>
        <v>19.489999999999998</v>
      </c>
      <c r="O5539" s="5">
        <v>8.1312892933748628</v>
      </c>
      <c r="P5539" s="5">
        <f>tb_vendas[[#This Row],[Quantidade]]*tb_vendas[[#This Row],[Custo Unitário]]</f>
        <v>8.1312892933748628</v>
      </c>
      <c r="Q5539" s="5">
        <f>tb_vendas[[#This Row],[Valor Total]]-tb_vendas[[#This Row],[Custo Total]]</f>
        <v>11.358710706625136</v>
      </c>
      <c r="R5539" s="2">
        <v>6</v>
      </c>
      <c r="S5539" s="3">
        <v>0</v>
      </c>
      <c r="T5539" t="s">
        <v>80</v>
      </c>
      <c r="U5539" t="s">
        <v>85</v>
      </c>
    </row>
    <row r="5540" spans="1:21" x14ac:dyDescent="0.3">
      <c r="A5540" s="3" t="s">
        <v>5624</v>
      </c>
      <c r="B5540" s="1">
        <v>45643</v>
      </c>
      <c r="C5540" s="7" t="str">
        <f>TEXT(tb_vendas[[#This Row],[Data do Pedido]],"aaaa-mm")</f>
        <v>2024-12</v>
      </c>
      <c r="D5540" s="1" t="s">
        <v>6588</v>
      </c>
      <c r="E5540" t="s">
        <v>22</v>
      </c>
      <c r="F5540" t="s">
        <v>30</v>
      </c>
      <c r="G5540" t="s">
        <v>44</v>
      </c>
      <c r="H5540" t="s">
        <v>46</v>
      </c>
      <c r="I5540" t="s">
        <v>62</v>
      </c>
      <c r="J5540" t="s">
        <v>70</v>
      </c>
      <c r="K5540" t="s">
        <v>74</v>
      </c>
      <c r="L5540">
        <v>46</v>
      </c>
      <c r="M5540" s="5">
        <v>91.06</v>
      </c>
      <c r="N5540" s="5">
        <f t="shared" si="86"/>
        <v>4188.76</v>
      </c>
      <c r="O5540" s="5">
        <v>54.973679458987</v>
      </c>
      <c r="P5540" s="5">
        <f>tb_vendas[[#This Row],[Quantidade]]*tb_vendas[[#This Row],[Custo Unitário]]</f>
        <v>2528.7892551134019</v>
      </c>
      <c r="Q5540" s="5">
        <f>tb_vendas[[#This Row],[Valor Total]]-tb_vendas[[#This Row],[Custo Total]]</f>
        <v>1659.9707448865984</v>
      </c>
      <c r="R5540" s="2">
        <v>5</v>
      </c>
      <c r="S5540" s="3">
        <v>8</v>
      </c>
      <c r="T5540" t="s">
        <v>79</v>
      </c>
      <c r="U5540" t="s">
        <v>82</v>
      </c>
    </row>
    <row r="5541" spans="1:21" x14ac:dyDescent="0.3">
      <c r="A5541" s="3" t="s">
        <v>5625</v>
      </c>
      <c r="B5541" s="1">
        <v>45643</v>
      </c>
      <c r="C5541" s="7" t="str">
        <f>TEXT(tb_vendas[[#This Row],[Data do Pedido]],"aaaa-mm")</f>
        <v>2024-12</v>
      </c>
      <c r="D5541" s="1" t="s">
        <v>6590</v>
      </c>
      <c r="E5541" t="s">
        <v>22</v>
      </c>
      <c r="F5541" t="s">
        <v>31</v>
      </c>
      <c r="G5541" t="s">
        <v>40</v>
      </c>
      <c r="H5541" t="s">
        <v>46</v>
      </c>
      <c r="I5541" t="s">
        <v>60</v>
      </c>
      <c r="J5541" t="s">
        <v>69</v>
      </c>
      <c r="K5541" t="s">
        <v>76</v>
      </c>
      <c r="L5541">
        <v>90</v>
      </c>
      <c r="M5541" s="5">
        <v>37.56</v>
      </c>
      <c r="N5541" s="5">
        <f t="shared" si="86"/>
        <v>3380.4</v>
      </c>
      <c r="O5541" s="5">
        <v>13.959212699348525</v>
      </c>
      <c r="P5541" s="5">
        <f>tb_vendas[[#This Row],[Quantidade]]*tb_vendas[[#This Row],[Custo Unitário]]</f>
        <v>1256.3291429413673</v>
      </c>
      <c r="Q5541" s="5">
        <f>tb_vendas[[#This Row],[Valor Total]]-tb_vendas[[#This Row],[Custo Total]]</f>
        <v>2124.070857058633</v>
      </c>
      <c r="R5541" s="2">
        <v>3</v>
      </c>
      <c r="S5541" s="3">
        <v>1</v>
      </c>
      <c r="T5541" t="s">
        <v>81</v>
      </c>
      <c r="U5541" t="s">
        <v>83</v>
      </c>
    </row>
    <row r="5542" spans="1:21" x14ac:dyDescent="0.3">
      <c r="A5542" s="3" t="s">
        <v>5626</v>
      </c>
      <c r="B5542" s="1">
        <v>45643</v>
      </c>
      <c r="C5542" s="7" t="str">
        <f>TEXT(tb_vendas[[#This Row],[Data do Pedido]],"aaaa-mm")</f>
        <v>2024-12</v>
      </c>
      <c r="D5542" s="1" t="s">
        <v>6589</v>
      </c>
      <c r="E5542" t="s">
        <v>23</v>
      </c>
      <c r="F5542" t="s">
        <v>38</v>
      </c>
      <c r="G5542" t="s">
        <v>39</v>
      </c>
      <c r="H5542" t="s">
        <v>45</v>
      </c>
      <c r="I5542" t="s">
        <v>54</v>
      </c>
      <c r="J5542" t="s">
        <v>68</v>
      </c>
      <c r="K5542" t="s">
        <v>71</v>
      </c>
      <c r="L5542">
        <v>87</v>
      </c>
      <c r="M5542" s="5">
        <v>37.68</v>
      </c>
      <c r="N5542" s="5">
        <f t="shared" si="86"/>
        <v>3278.16</v>
      </c>
      <c r="O5542" s="5">
        <v>14.26211804167029</v>
      </c>
      <c r="P5542" s="5">
        <f>tb_vendas[[#This Row],[Quantidade]]*tb_vendas[[#This Row],[Custo Unitário]]</f>
        <v>1240.8042696253151</v>
      </c>
      <c r="Q5542" s="5">
        <f>tb_vendas[[#This Row],[Valor Total]]-tb_vendas[[#This Row],[Custo Total]]</f>
        <v>2037.3557303746848</v>
      </c>
      <c r="R5542" s="2">
        <v>8</v>
      </c>
      <c r="S5542" s="3">
        <v>7</v>
      </c>
      <c r="T5542" t="s">
        <v>81</v>
      </c>
      <c r="U5542" t="s">
        <v>82</v>
      </c>
    </row>
    <row r="5543" spans="1:21" x14ac:dyDescent="0.3">
      <c r="A5543" s="3" t="s">
        <v>5627</v>
      </c>
      <c r="B5543" s="1">
        <v>45644</v>
      </c>
      <c r="C5543" s="7" t="str">
        <f>TEXT(tb_vendas[[#This Row],[Data do Pedido]],"aaaa-mm")</f>
        <v>2024-12</v>
      </c>
      <c r="D5543" s="1" t="s">
        <v>6590</v>
      </c>
      <c r="E5543" t="s">
        <v>19</v>
      </c>
      <c r="F5543" t="s">
        <v>28</v>
      </c>
      <c r="G5543" t="s">
        <v>43</v>
      </c>
      <c r="H5543" t="s">
        <v>45</v>
      </c>
      <c r="I5543" t="s">
        <v>53</v>
      </c>
      <c r="J5543" t="s">
        <v>67</v>
      </c>
      <c r="K5543" t="s">
        <v>74</v>
      </c>
      <c r="L5543">
        <v>83</v>
      </c>
      <c r="M5543" s="5">
        <v>12.62</v>
      </c>
      <c r="N5543" s="5">
        <f t="shared" si="86"/>
        <v>1047.46</v>
      </c>
      <c r="O5543" s="5">
        <v>8.9365932451652093</v>
      </c>
      <c r="P5543" s="5">
        <f>tb_vendas[[#This Row],[Quantidade]]*tb_vendas[[#This Row],[Custo Unitário]]</f>
        <v>741.73723934871236</v>
      </c>
      <c r="Q5543" s="5">
        <f>tb_vendas[[#This Row],[Valor Total]]-tb_vendas[[#This Row],[Custo Total]]</f>
        <v>305.72276065128767</v>
      </c>
      <c r="R5543" s="2">
        <v>9</v>
      </c>
      <c r="S5543" s="3">
        <v>6</v>
      </c>
      <c r="T5543" t="s">
        <v>80</v>
      </c>
      <c r="U5543" t="s">
        <v>84</v>
      </c>
    </row>
    <row r="5544" spans="1:21" x14ac:dyDescent="0.3">
      <c r="A5544" s="3" t="s">
        <v>5628</v>
      </c>
      <c r="B5544" s="1">
        <v>45644</v>
      </c>
      <c r="C5544" s="7" t="str">
        <f>TEXT(tb_vendas[[#This Row],[Data do Pedido]],"aaaa-mm")</f>
        <v>2024-12</v>
      </c>
      <c r="D5544" s="1" t="s">
        <v>6593</v>
      </c>
      <c r="E5544" t="s">
        <v>21</v>
      </c>
      <c r="F5544" t="s">
        <v>34</v>
      </c>
      <c r="G5544" t="s">
        <v>40</v>
      </c>
      <c r="H5544" t="s">
        <v>46</v>
      </c>
      <c r="I5544" t="s">
        <v>61</v>
      </c>
      <c r="J5544" t="s">
        <v>68</v>
      </c>
      <c r="K5544" t="s">
        <v>78</v>
      </c>
      <c r="L5544">
        <v>50</v>
      </c>
      <c r="M5544" s="5">
        <v>53.02</v>
      </c>
      <c r="N5544" s="5">
        <f t="shared" si="86"/>
        <v>2651</v>
      </c>
      <c r="O5544" s="5">
        <v>31.458058778872974</v>
      </c>
      <c r="P5544" s="5">
        <f>tb_vendas[[#This Row],[Quantidade]]*tb_vendas[[#This Row],[Custo Unitário]]</f>
        <v>1572.9029389436487</v>
      </c>
      <c r="Q5544" s="5">
        <f>tb_vendas[[#This Row],[Valor Total]]-tb_vendas[[#This Row],[Custo Total]]</f>
        <v>1078.0970610563513</v>
      </c>
      <c r="R5544" s="2">
        <v>3</v>
      </c>
      <c r="S5544" s="3">
        <v>6</v>
      </c>
      <c r="T5544" t="s">
        <v>81</v>
      </c>
      <c r="U5544" t="s">
        <v>82</v>
      </c>
    </row>
    <row r="5545" spans="1:21" x14ac:dyDescent="0.3">
      <c r="A5545" s="3" t="s">
        <v>5629</v>
      </c>
      <c r="B5545" s="1">
        <v>45644</v>
      </c>
      <c r="C5545" s="7" t="str">
        <f>TEXT(tb_vendas[[#This Row],[Data do Pedido]],"aaaa-mm")</f>
        <v>2024-12</v>
      </c>
      <c r="D5545" s="1" t="s">
        <v>6590</v>
      </c>
      <c r="E5545" t="s">
        <v>16</v>
      </c>
      <c r="F5545" t="s">
        <v>31</v>
      </c>
      <c r="G5545" t="s">
        <v>40</v>
      </c>
      <c r="H5545" t="s">
        <v>46</v>
      </c>
      <c r="I5545" t="s">
        <v>48</v>
      </c>
      <c r="J5545" t="s">
        <v>64</v>
      </c>
      <c r="K5545" t="s">
        <v>76</v>
      </c>
      <c r="L5545">
        <v>65</v>
      </c>
      <c r="M5545" s="5">
        <v>11.87</v>
      </c>
      <c r="N5545" s="5">
        <f t="shared" si="86"/>
        <v>771.55</v>
      </c>
      <c r="O5545" s="5">
        <v>7.4980878083126621</v>
      </c>
      <c r="P5545" s="5">
        <f>tb_vendas[[#This Row],[Quantidade]]*tb_vendas[[#This Row],[Custo Unitário]]</f>
        <v>487.37570754032305</v>
      </c>
      <c r="Q5545" s="5">
        <f>tb_vendas[[#This Row],[Valor Total]]-tb_vendas[[#This Row],[Custo Total]]</f>
        <v>284.17429245967691</v>
      </c>
      <c r="R5545" s="2">
        <v>2</v>
      </c>
      <c r="S5545" s="3">
        <v>2</v>
      </c>
      <c r="T5545" t="s">
        <v>81</v>
      </c>
      <c r="U5545" t="s">
        <v>84</v>
      </c>
    </row>
    <row r="5546" spans="1:21" x14ac:dyDescent="0.3">
      <c r="A5546" s="3" t="s">
        <v>5630</v>
      </c>
      <c r="B5546" s="1">
        <v>45644</v>
      </c>
      <c r="C5546" s="7" t="str">
        <f>TEXT(tb_vendas[[#This Row],[Data do Pedido]],"aaaa-mm")</f>
        <v>2024-12</v>
      </c>
      <c r="D5546" s="1" t="s">
        <v>6590</v>
      </c>
      <c r="E5546" t="s">
        <v>16</v>
      </c>
      <c r="F5546" t="s">
        <v>34</v>
      </c>
      <c r="G5546" t="s">
        <v>40</v>
      </c>
      <c r="H5546" t="s">
        <v>46</v>
      </c>
      <c r="I5546" t="s">
        <v>60</v>
      </c>
      <c r="J5546" t="s">
        <v>69</v>
      </c>
      <c r="K5546" t="s">
        <v>75</v>
      </c>
      <c r="L5546">
        <v>87</v>
      </c>
      <c r="M5546" s="5">
        <v>64.81</v>
      </c>
      <c r="N5546" s="5">
        <f t="shared" si="86"/>
        <v>5638.47</v>
      </c>
      <c r="O5546" s="5">
        <v>20.353178172170733</v>
      </c>
      <c r="P5546" s="5">
        <f>tb_vendas[[#This Row],[Quantidade]]*tb_vendas[[#This Row],[Custo Unitário]]</f>
        <v>1770.7265009788537</v>
      </c>
      <c r="Q5546" s="5">
        <f>tb_vendas[[#This Row],[Valor Total]]-tb_vendas[[#This Row],[Custo Total]]</f>
        <v>3867.7434990211468</v>
      </c>
      <c r="R5546" s="2">
        <v>7</v>
      </c>
      <c r="S5546" s="3">
        <v>5</v>
      </c>
      <c r="T5546" t="s">
        <v>80</v>
      </c>
      <c r="U5546" t="s">
        <v>83</v>
      </c>
    </row>
    <row r="5547" spans="1:21" x14ac:dyDescent="0.3">
      <c r="A5547" s="3" t="s">
        <v>5631</v>
      </c>
      <c r="B5547" s="1">
        <v>45644</v>
      </c>
      <c r="C5547" s="7" t="str">
        <f>TEXT(tb_vendas[[#This Row],[Data do Pedido]],"aaaa-mm")</f>
        <v>2024-12</v>
      </c>
      <c r="D5547" s="1" t="s">
        <v>6593</v>
      </c>
      <c r="E5547" t="s">
        <v>18</v>
      </c>
      <c r="F5547" t="s">
        <v>38</v>
      </c>
      <c r="G5547" t="s">
        <v>39</v>
      </c>
      <c r="H5547" t="s">
        <v>45</v>
      </c>
      <c r="I5547" t="s">
        <v>51</v>
      </c>
      <c r="J5547" t="s">
        <v>65</v>
      </c>
      <c r="K5547" t="s">
        <v>73</v>
      </c>
      <c r="L5547">
        <v>5</v>
      </c>
      <c r="M5547" s="5">
        <v>86.76</v>
      </c>
      <c r="N5547" s="5">
        <f t="shared" si="86"/>
        <v>433.8</v>
      </c>
      <c r="O5547" s="5">
        <v>44.35183980481866</v>
      </c>
      <c r="P5547" s="5">
        <f>tb_vendas[[#This Row],[Quantidade]]*tb_vendas[[#This Row],[Custo Unitário]]</f>
        <v>221.75919902409331</v>
      </c>
      <c r="Q5547" s="5">
        <f>tb_vendas[[#This Row],[Valor Total]]-tb_vendas[[#This Row],[Custo Total]]</f>
        <v>212.04080097590671</v>
      </c>
      <c r="R5547" s="2">
        <v>6</v>
      </c>
      <c r="S5547" s="3">
        <v>7</v>
      </c>
      <c r="T5547" t="s">
        <v>81</v>
      </c>
      <c r="U5547" t="s">
        <v>82</v>
      </c>
    </row>
    <row r="5548" spans="1:21" x14ac:dyDescent="0.3">
      <c r="A5548" s="3" t="s">
        <v>5632</v>
      </c>
      <c r="B5548" s="1">
        <v>45645</v>
      </c>
      <c r="C5548" s="7" t="str">
        <f>TEXT(tb_vendas[[#This Row],[Data do Pedido]],"aaaa-mm")</f>
        <v>2024-12</v>
      </c>
      <c r="D5548" s="1" t="s">
        <v>6588</v>
      </c>
      <c r="E5548" t="s">
        <v>23</v>
      </c>
      <c r="F5548" t="s">
        <v>33</v>
      </c>
      <c r="G5548" t="s">
        <v>42</v>
      </c>
      <c r="H5548" t="s">
        <v>46</v>
      </c>
      <c r="I5548" t="s">
        <v>56</v>
      </c>
      <c r="J5548" t="s">
        <v>63</v>
      </c>
      <c r="K5548" t="s">
        <v>75</v>
      </c>
      <c r="L5548">
        <v>66</v>
      </c>
      <c r="M5548" s="5">
        <v>54.2</v>
      </c>
      <c r="N5548" s="5">
        <f t="shared" si="86"/>
        <v>3577.2000000000003</v>
      </c>
      <c r="O5548" s="5">
        <v>14.14700631312941</v>
      </c>
      <c r="P5548" s="5">
        <f>tb_vendas[[#This Row],[Quantidade]]*tb_vendas[[#This Row],[Custo Unitário]]</f>
        <v>933.70241666654101</v>
      </c>
      <c r="Q5548" s="5">
        <f>tb_vendas[[#This Row],[Valor Total]]-tb_vendas[[#This Row],[Custo Total]]</f>
        <v>2643.4975833334593</v>
      </c>
      <c r="R5548" s="2">
        <v>7</v>
      </c>
      <c r="S5548" s="3">
        <v>1</v>
      </c>
      <c r="T5548" t="s">
        <v>79</v>
      </c>
      <c r="U5548" t="s">
        <v>84</v>
      </c>
    </row>
    <row r="5549" spans="1:21" x14ac:dyDescent="0.3">
      <c r="A5549" s="3" t="s">
        <v>5633</v>
      </c>
      <c r="B5549" s="1">
        <v>45645</v>
      </c>
      <c r="C5549" s="7" t="str">
        <f>TEXT(tb_vendas[[#This Row],[Data do Pedido]],"aaaa-mm")</f>
        <v>2024-12</v>
      </c>
      <c r="D5549" s="1" t="s">
        <v>6589</v>
      </c>
      <c r="E5549" t="s">
        <v>17</v>
      </c>
      <c r="F5549" t="s">
        <v>36</v>
      </c>
      <c r="G5549" t="s">
        <v>39</v>
      </c>
      <c r="H5549" t="s">
        <v>45</v>
      </c>
      <c r="I5549" t="s">
        <v>51</v>
      </c>
      <c r="J5549" t="s">
        <v>65</v>
      </c>
      <c r="K5549" t="s">
        <v>75</v>
      </c>
      <c r="L5549">
        <v>36</v>
      </c>
      <c r="M5549" s="5">
        <v>89.33</v>
      </c>
      <c r="N5549" s="5">
        <f t="shared" si="86"/>
        <v>3215.88</v>
      </c>
      <c r="O5549" s="5">
        <v>34.597609541113833</v>
      </c>
      <c r="P5549" s="5">
        <f>tb_vendas[[#This Row],[Quantidade]]*tb_vendas[[#This Row],[Custo Unitário]]</f>
        <v>1245.5139434800981</v>
      </c>
      <c r="Q5549" s="5">
        <f>tb_vendas[[#This Row],[Valor Total]]-tb_vendas[[#This Row],[Custo Total]]</f>
        <v>1970.366056519902</v>
      </c>
      <c r="R5549" s="2">
        <v>6</v>
      </c>
      <c r="S5549" s="3">
        <v>4</v>
      </c>
      <c r="T5549" t="s">
        <v>81</v>
      </c>
      <c r="U5549" t="s">
        <v>84</v>
      </c>
    </row>
    <row r="5550" spans="1:21" x14ac:dyDescent="0.3">
      <c r="A5550" s="3" t="s">
        <v>5634</v>
      </c>
      <c r="B5550" s="1">
        <v>45645</v>
      </c>
      <c r="C5550" s="7" t="str">
        <f>TEXT(tb_vendas[[#This Row],[Data do Pedido]],"aaaa-mm")</f>
        <v>2024-12</v>
      </c>
      <c r="D5550" s="1" t="s">
        <v>6592</v>
      </c>
      <c r="E5550" t="s">
        <v>22</v>
      </c>
      <c r="F5550" t="s">
        <v>31</v>
      </c>
      <c r="G5550" t="s">
        <v>40</v>
      </c>
      <c r="H5550" t="s">
        <v>46</v>
      </c>
      <c r="I5550" t="s">
        <v>53</v>
      </c>
      <c r="J5550" t="s">
        <v>67</v>
      </c>
      <c r="K5550" t="s">
        <v>73</v>
      </c>
      <c r="L5550">
        <v>26</v>
      </c>
      <c r="M5550" s="5">
        <v>93.37</v>
      </c>
      <c r="N5550" s="5">
        <f t="shared" si="86"/>
        <v>2427.62</v>
      </c>
      <c r="O5550" s="5">
        <v>29.330481121313589</v>
      </c>
      <c r="P5550" s="5">
        <f>tb_vendas[[#This Row],[Quantidade]]*tb_vendas[[#This Row],[Custo Unitário]]</f>
        <v>762.59250915415328</v>
      </c>
      <c r="Q5550" s="5">
        <f>tb_vendas[[#This Row],[Valor Total]]-tb_vendas[[#This Row],[Custo Total]]</f>
        <v>1665.0274908458466</v>
      </c>
      <c r="R5550" s="2">
        <v>8</v>
      </c>
      <c r="S5550" s="3">
        <v>10</v>
      </c>
      <c r="T5550" t="s">
        <v>79</v>
      </c>
      <c r="U5550" t="s">
        <v>85</v>
      </c>
    </row>
    <row r="5551" spans="1:21" x14ac:dyDescent="0.3">
      <c r="A5551" s="3" t="s">
        <v>5635</v>
      </c>
      <c r="B5551" s="1">
        <v>45645</v>
      </c>
      <c r="C5551" s="7" t="str">
        <f>TEXT(tb_vendas[[#This Row],[Data do Pedido]],"aaaa-mm")</f>
        <v>2024-12</v>
      </c>
      <c r="D5551" s="1" t="s">
        <v>6589</v>
      </c>
      <c r="E5551" t="s">
        <v>16</v>
      </c>
      <c r="F5551" t="s">
        <v>34</v>
      </c>
      <c r="G5551" t="s">
        <v>40</v>
      </c>
      <c r="H5551" t="s">
        <v>46</v>
      </c>
      <c r="I5551" t="s">
        <v>55</v>
      </c>
      <c r="J5551" t="s">
        <v>69</v>
      </c>
      <c r="K5551" t="s">
        <v>77</v>
      </c>
      <c r="L5551">
        <v>36</v>
      </c>
      <c r="M5551" s="5">
        <v>43.36</v>
      </c>
      <c r="N5551" s="5">
        <f t="shared" si="86"/>
        <v>1560.96</v>
      </c>
      <c r="O5551" s="5">
        <v>20.291933021168461</v>
      </c>
      <c r="P5551" s="5">
        <f>tb_vendas[[#This Row],[Quantidade]]*tb_vendas[[#This Row],[Custo Unitário]]</f>
        <v>730.5095887620646</v>
      </c>
      <c r="Q5551" s="5">
        <f>tb_vendas[[#This Row],[Valor Total]]-tb_vendas[[#This Row],[Custo Total]]</f>
        <v>830.45041123793544</v>
      </c>
      <c r="R5551" s="2">
        <v>1</v>
      </c>
      <c r="S5551" s="3">
        <v>4</v>
      </c>
      <c r="T5551" t="s">
        <v>80</v>
      </c>
      <c r="U5551" t="s">
        <v>85</v>
      </c>
    </row>
    <row r="5552" spans="1:21" x14ac:dyDescent="0.3">
      <c r="A5552" s="3" t="s">
        <v>5636</v>
      </c>
      <c r="B5552" s="1">
        <v>45645</v>
      </c>
      <c r="C5552" s="7" t="str">
        <f>TEXT(tb_vendas[[#This Row],[Data do Pedido]],"aaaa-mm")</f>
        <v>2024-12</v>
      </c>
      <c r="D5552" s="1" t="s">
        <v>6591</v>
      </c>
      <c r="E5552" t="s">
        <v>21</v>
      </c>
      <c r="F5552" t="s">
        <v>35</v>
      </c>
      <c r="G5552" t="s">
        <v>44</v>
      </c>
      <c r="H5552" t="s">
        <v>46</v>
      </c>
      <c r="I5552" t="s">
        <v>58</v>
      </c>
      <c r="J5552" t="s">
        <v>64</v>
      </c>
      <c r="K5552" t="s">
        <v>76</v>
      </c>
      <c r="L5552">
        <v>14</v>
      </c>
      <c r="M5552" s="5">
        <v>39.229999999999997</v>
      </c>
      <c r="N5552" s="5">
        <f t="shared" si="86"/>
        <v>549.21999999999991</v>
      </c>
      <c r="O5552" s="5">
        <v>9.8914170034515134</v>
      </c>
      <c r="P5552" s="5">
        <f>tb_vendas[[#This Row],[Quantidade]]*tb_vendas[[#This Row],[Custo Unitário]]</f>
        <v>138.4798380483212</v>
      </c>
      <c r="Q5552" s="5">
        <f>tb_vendas[[#This Row],[Valor Total]]-tb_vendas[[#This Row],[Custo Total]]</f>
        <v>410.74016195167872</v>
      </c>
      <c r="R5552" s="2">
        <v>10</v>
      </c>
      <c r="S5552" s="3">
        <v>2</v>
      </c>
      <c r="T5552" t="s">
        <v>79</v>
      </c>
      <c r="U5552" t="s">
        <v>84</v>
      </c>
    </row>
    <row r="5553" spans="1:21" x14ac:dyDescent="0.3">
      <c r="A5553" s="3" t="s">
        <v>5637</v>
      </c>
      <c r="B5553" s="1">
        <v>45645</v>
      </c>
      <c r="C5553" s="7" t="str">
        <f>TEXT(tb_vendas[[#This Row],[Data do Pedido]],"aaaa-mm")</f>
        <v>2024-12</v>
      </c>
      <c r="D5553" s="1" t="s">
        <v>6591</v>
      </c>
      <c r="E5553" t="s">
        <v>20</v>
      </c>
      <c r="F5553" t="s">
        <v>37</v>
      </c>
      <c r="G5553" t="s">
        <v>41</v>
      </c>
      <c r="H5553" t="s">
        <v>45</v>
      </c>
      <c r="I5553" t="s">
        <v>55</v>
      </c>
      <c r="J5553" t="s">
        <v>69</v>
      </c>
      <c r="K5553" t="s">
        <v>75</v>
      </c>
      <c r="L5553">
        <v>72</v>
      </c>
      <c r="M5553" s="5">
        <v>6.83</v>
      </c>
      <c r="N5553" s="5">
        <f t="shared" si="86"/>
        <v>491.76</v>
      </c>
      <c r="O5553" s="5">
        <v>2.0436362138121136</v>
      </c>
      <c r="P5553" s="5">
        <f>tb_vendas[[#This Row],[Quantidade]]*tb_vendas[[#This Row],[Custo Unitário]]</f>
        <v>147.14180739447218</v>
      </c>
      <c r="Q5553" s="5">
        <f>tb_vendas[[#This Row],[Valor Total]]-tb_vendas[[#This Row],[Custo Total]]</f>
        <v>344.61819260552784</v>
      </c>
      <c r="R5553" s="2">
        <v>1</v>
      </c>
      <c r="S5553" s="3">
        <v>2</v>
      </c>
      <c r="T5553" t="s">
        <v>80</v>
      </c>
      <c r="U5553" t="s">
        <v>84</v>
      </c>
    </row>
    <row r="5554" spans="1:21" x14ac:dyDescent="0.3">
      <c r="A5554" s="3" t="s">
        <v>5638</v>
      </c>
      <c r="B5554" s="1">
        <v>45646</v>
      </c>
      <c r="C5554" s="7" t="str">
        <f>TEXT(tb_vendas[[#This Row],[Data do Pedido]],"aaaa-mm")</f>
        <v>2024-12</v>
      </c>
      <c r="D5554" s="1" t="s">
        <v>6592</v>
      </c>
      <c r="E5554" t="s">
        <v>19</v>
      </c>
      <c r="F5554" t="s">
        <v>28</v>
      </c>
      <c r="G5554" t="s">
        <v>43</v>
      </c>
      <c r="H5554" t="s">
        <v>45</v>
      </c>
      <c r="I5554" t="s">
        <v>60</v>
      </c>
      <c r="J5554" t="s">
        <v>69</v>
      </c>
      <c r="K5554" t="s">
        <v>74</v>
      </c>
      <c r="L5554">
        <v>69</v>
      </c>
      <c r="M5554" s="5">
        <v>90.97</v>
      </c>
      <c r="N5554" s="5">
        <f t="shared" si="86"/>
        <v>6276.93</v>
      </c>
      <c r="O5554" s="5">
        <v>25.020651060229991</v>
      </c>
      <c r="P5554" s="5">
        <f>tb_vendas[[#This Row],[Quantidade]]*tb_vendas[[#This Row],[Custo Unitário]]</f>
        <v>1726.4249231558695</v>
      </c>
      <c r="Q5554" s="5">
        <f>tb_vendas[[#This Row],[Valor Total]]-tb_vendas[[#This Row],[Custo Total]]</f>
        <v>4550.5050768441306</v>
      </c>
      <c r="R5554" s="2">
        <v>5</v>
      </c>
      <c r="S5554" s="3">
        <v>6</v>
      </c>
      <c r="T5554" t="s">
        <v>79</v>
      </c>
      <c r="U5554" t="s">
        <v>82</v>
      </c>
    </row>
    <row r="5555" spans="1:21" x14ac:dyDescent="0.3">
      <c r="A5555" s="3" t="s">
        <v>5639</v>
      </c>
      <c r="B5555" s="1">
        <v>45646</v>
      </c>
      <c r="C5555" s="7" t="str">
        <f>TEXT(tb_vendas[[#This Row],[Data do Pedido]],"aaaa-mm")</f>
        <v>2024-12</v>
      </c>
      <c r="D5555" s="1" t="s">
        <v>6593</v>
      </c>
      <c r="E5555" t="s">
        <v>16</v>
      </c>
      <c r="F5555" t="s">
        <v>33</v>
      </c>
      <c r="G5555" t="s">
        <v>42</v>
      </c>
      <c r="H5555" t="s">
        <v>46</v>
      </c>
      <c r="I5555" t="s">
        <v>47</v>
      </c>
      <c r="J5555" t="s">
        <v>63</v>
      </c>
      <c r="K5555" t="s">
        <v>72</v>
      </c>
      <c r="L5555">
        <v>23</v>
      </c>
      <c r="M5555" s="5">
        <v>39.47</v>
      </c>
      <c r="N5555" s="5">
        <f t="shared" si="86"/>
        <v>907.81</v>
      </c>
      <c r="O5555" s="5">
        <v>12.372332519333117</v>
      </c>
      <c r="P5555" s="5">
        <f>tb_vendas[[#This Row],[Quantidade]]*tb_vendas[[#This Row],[Custo Unitário]]</f>
        <v>284.56364794466168</v>
      </c>
      <c r="Q5555" s="5">
        <f>tb_vendas[[#This Row],[Valor Total]]-tb_vendas[[#This Row],[Custo Total]]</f>
        <v>623.24635205533832</v>
      </c>
      <c r="R5555" s="2">
        <v>10</v>
      </c>
      <c r="S5555" s="3">
        <v>5</v>
      </c>
      <c r="T5555" t="s">
        <v>80</v>
      </c>
      <c r="U5555" t="s">
        <v>82</v>
      </c>
    </row>
    <row r="5556" spans="1:21" x14ac:dyDescent="0.3">
      <c r="A5556" s="3" t="s">
        <v>5640</v>
      </c>
      <c r="B5556" s="1">
        <v>45646</v>
      </c>
      <c r="C5556" s="7" t="str">
        <f>TEXT(tb_vendas[[#This Row],[Data do Pedido]],"aaaa-mm")</f>
        <v>2024-12</v>
      </c>
      <c r="D5556" s="1" t="s">
        <v>6589</v>
      </c>
      <c r="E5556" t="s">
        <v>21</v>
      </c>
      <c r="F5556" t="s">
        <v>30</v>
      </c>
      <c r="G5556" t="s">
        <v>44</v>
      </c>
      <c r="H5556" t="s">
        <v>46</v>
      </c>
      <c r="I5556" t="s">
        <v>51</v>
      </c>
      <c r="J5556" t="s">
        <v>65</v>
      </c>
      <c r="K5556" t="s">
        <v>77</v>
      </c>
      <c r="L5556">
        <v>95</v>
      </c>
      <c r="M5556" s="5">
        <v>12.34</v>
      </c>
      <c r="N5556" s="5">
        <f t="shared" si="86"/>
        <v>1172.3</v>
      </c>
      <c r="O5556" s="5">
        <v>6.518578036338968</v>
      </c>
      <c r="P5556" s="5">
        <f>tb_vendas[[#This Row],[Quantidade]]*tb_vendas[[#This Row],[Custo Unitário]]</f>
        <v>619.26491345220199</v>
      </c>
      <c r="Q5556" s="5">
        <f>tb_vendas[[#This Row],[Valor Total]]-tb_vendas[[#This Row],[Custo Total]]</f>
        <v>553.03508654779796</v>
      </c>
      <c r="R5556" s="2">
        <v>7</v>
      </c>
      <c r="S5556" s="3">
        <v>4</v>
      </c>
      <c r="T5556" t="s">
        <v>80</v>
      </c>
      <c r="U5556" t="s">
        <v>82</v>
      </c>
    </row>
    <row r="5557" spans="1:21" x14ac:dyDescent="0.3">
      <c r="A5557" s="3" t="s">
        <v>5641</v>
      </c>
      <c r="B5557" s="1">
        <v>45646</v>
      </c>
      <c r="C5557" s="7" t="str">
        <f>TEXT(tb_vendas[[#This Row],[Data do Pedido]],"aaaa-mm")</f>
        <v>2024-12</v>
      </c>
      <c r="D5557" s="1" t="s">
        <v>6589</v>
      </c>
      <c r="E5557" t="s">
        <v>21</v>
      </c>
      <c r="F5557" t="s">
        <v>33</v>
      </c>
      <c r="G5557" t="s">
        <v>42</v>
      </c>
      <c r="H5557" t="s">
        <v>46</v>
      </c>
      <c r="I5557" t="s">
        <v>61</v>
      </c>
      <c r="J5557" t="s">
        <v>68</v>
      </c>
      <c r="K5557" t="s">
        <v>78</v>
      </c>
      <c r="L5557">
        <v>84</v>
      </c>
      <c r="M5557" s="5">
        <v>73.260000000000005</v>
      </c>
      <c r="N5557" s="5">
        <f t="shared" si="86"/>
        <v>6153.84</v>
      </c>
      <c r="O5557" s="5">
        <v>20.872849393378591</v>
      </c>
      <c r="P5557" s="5">
        <f>tb_vendas[[#This Row],[Quantidade]]*tb_vendas[[#This Row],[Custo Unitário]]</f>
        <v>1753.3193490438016</v>
      </c>
      <c r="Q5557" s="5">
        <f>tb_vendas[[#This Row],[Valor Total]]-tb_vendas[[#This Row],[Custo Total]]</f>
        <v>4400.5206509561986</v>
      </c>
      <c r="R5557" s="2">
        <v>1</v>
      </c>
      <c r="S5557" s="3">
        <v>7</v>
      </c>
      <c r="T5557" t="s">
        <v>79</v>
      </c>
      <c r="U5557" t="s">
        <v>84</v>
      </c>
    </row>
    <row r="5558" spans="1:21" x14ac:dyDescent="0.3">
      <c r="A5558" s="3" t="s">
        <v>5642</v>
      </c>
      <c r="B5558" s="1">
        <v>45647</v>
      </c>
      <c r="C5558" s="7" t="str">
        <f>TEXT(tb_vendas[[#This Row],[Data do Pedido]],"aaaa-mm")</f>
        <v>2024-12</v>
      </c>
      <c r="D5558" s="1" t="s">
        <v>6593</v>
      </c>
      <c r="E5558" t="s">
        <v>16</v>
      </c>
      <c r="F5558" t="s">
        <v>29</v>
      </c>
      <c r="G5558" t="s">
        <v>43</v>
      </c>
      <c r="H5558" t="s">
        <v>45</v>
      </c>
      <c r="I5558" t="s">
        <v>57</v>
      </c>
      <c r="J5558" t="s">
        <v>66</v>
      </c>
      <c r="K5558" t="s">
        <v>78</v>
      </c>
      <c r="L5558">
        <v>27</v>
      </c>
      <c r="M5558" s="5">
        <v>34.090000000000003</v>
      </c>
      <c r="N5558" s="5">
        <f t="shared" si="86"/>
        <v>920.43000000000006</v>
      </c>
      <c r="O5558" s="5">
        <v>12.313043095782932</v>
      </c>
      <c r="P5558" s="5">
        <f>tb_vendas[[#This Row],[Quantidade]]*tb_vendas[[#This Row],[Custo Unitário]]</f>
        <v>332.45216358613919</v>
      </c>
      <c r="Q5558" s="5">
        <f>tb_vendas[[#This Row],[Valor Total]]-tb_vendas[[#This Row],[Custo Total]]</f>
        <v>587.97783641386081</v>
      </c>
      <c r="R5558" s="2">
        <v>5</v>
      </c>
      <c r="S5558" s="3">
        <v>7</v>
      </c>
      <c r="T5558" t="s">
        <v>80</v>
      </c>
      <c r="U5558" t="s">
        <v>83</v>
      </c>
    </row>
    <row r="5559" spans="1:21" x14ac:dyDescent="0.3">
      <c r="A5559" s="3" t="s">
        <v>5643</v>
      </c>
      <c r="B5559" s="1">
        <v>45647</v>
      </c>
      <c r="C5559" s="7" t="str">
        <f>TEXT(tb_vendas[[#This Row],[Data do Pedido]],"aaaa-mm")</f>
        <v>2024-12</v>
      </c>
      <c r="D5559" s="1" t="s">
        <v>6590</v>
      </c>
      <c r="E5559" t="s">
        <v>21</v>
      </c>
      <c r="F5559" t="s">
        <v>26</v>
      </c>
      <c r="G5559" t="s">
        <v>41</v>
      </c>
      <c r="H5559" t="s">
        <v>45</v>
      </c>
      <c r="I5559" t="s">
        <v>62</v>
      </c>
      <c r="J5559" t="s">
        <v>70</v>
      </c>
      <c r="K5559" t="s">
        <v>74</v>
      </c>
      <c r="L5559">
        <v>27</v>
      </c>
      <c r="M5559" s="5">
        <v>27.99</v>
      </c>
      <c r="N5559" s="5">
        <f t="shared" si="86"/>
        <v>755.7299999999999</v>
      </c>
      <c r="O5559" s="5">
        <v>15.254196354958021</v>
      </c>
      <c r="P5559" s="5">
        <f>tb_vendas[[#This Row],[Quantidade]]*tb_vendas[[#This Row],[Custo Unitário]]</f>
        <v>411.86330158386653</v>
      </c>
      <c r="Q5559" s="5">
        <f>tb_vendas[[#This Row],[Valor Total]]-tb_vendas[[#This Row],[Custo Total]]</f>
        <v>343.86669841613337</v>
      </c>
      <c r="R5559" s="2">
        <v>10</v>
      </c>
      <c r="S5559" s="3">
        <v>6</v>
      </c>
      <c r="T5559" t="s">
        <v>79</v>
      </c>
      <c r="U5559" t="s">
        <v>83</v>
      </c>
    </row>
    <row r="5560" spans="1:21" x14ac:dyDescent="0.3">
      <c r="A5560" s="3" t="s">
        <v>5644</v>
      </c>
      <c r="B5560" s="1">
        <v>45647</v>
      </c>
      <c r="C5560" s="7" t="str">
        <f>TEXT(tb_vendas[[#This Row],[Data do Pedido]],"aaaa-mm")</f>
        <v>2024-12</v>
      </c>
      <c r="D5560" s="1" t="s">
        <v>6590</v>
      </c>
      <c r="E5560" t="s">
        <v>22</v>
      </c>
      <c r="F5560" t="s">
        <v>25</v>
      </c>
      <c r="G5560" t="s">
        <v>40</v>
      </c>
      <c r="H5560" t="s">
        <v>46</v>
      </c>
      <c r="I5560" t="s">
        <v>51</v>
      </c>
      <c r="J5560" t="s">
        <v>65</v>
      </c>
      <c r="K5560" t="s">
        <v>73</v>
      </c>
      <c r="L5560">
        <v>66</v>
      </c>
      <c r="M5560" s="5">
        <v>57.2</v>
      </c>
      <c r="N5560" s="5">
        <f t="shared" si="86"/>
        <v>3775.2000000000003</v>
      </c>
      <c r="O5560" s="5">
        <v>23.786386749090163</v>
      </c>
      <c r="P5560" s="5">
        <f>tb_vendas[[#This Row],[Quantidade]]*tb_vendas[[#This Row],[Custo Unitário]]</f>
        <v>1569.9015254399508</v>
      </c>
      <c r="Q5560" s="5">
        <f>tb_vendas[[#This Row],[Valor Total]]-tb_vendas[[#This Row],[Custo Total]]</f>
        <v>2205.2984745600497</v>
      </c>
      <c r="R5560" s="2">
        <v>4</v>
      </c>
      <c r="S5560" s="3">
        <v>6</v>
      </c>
      <c r="T5560" t="s">
        <v>80</v>
      </c>
      <c r="U5560" t="s">
        <v>85</v>
      </c>
    </row>
    <row r="5561" spans="1:21" x14ac:dyDescent="0.3">
      <c r="A5561" s="3" t="s">
        <v>5645</v>
      </c>
      <c r="B5561" s="1">
        <v>45647</v>
      </c>
      <c r="C5561" s="7" t="str">
        <f>TEXT(tb_vendas[[#This Row],[Data do Pedido]],"aaaa-mm")</f>
        <v>2024-12</v>
      </c>
      <c r="D5561" s="1" t="s">
        <v>6590</v>
      </c>
      <c r="E5561" t="s">
        <v>21</v>
      </c>
      <c r="F5561" t="s">
        <v>28</v>
      </c>
      <c r="G5561" t="s">
        <v>43</v>
      </c>
      <c r="H5561" t="s">
        <v>45</v>
      </c>
      <c r="I5561" t="s">
        <v>54</v>
      </c>
      <c r="J5561" t="s">
        <v>68</v>
      </c>
      <c r="K5561" t="s">
        <v>75</v>
      </c>
      <c r="L5561">
        <v>50</v>
      </c>
      <c r="M5561" s="5">
        <v>97.13</v>
      </c>
      <c r="N5561" s="5">
        <f t="shared" si="86"/>
        <v>4856.5</v>
      </c>
      <c r="O5561" s="5">
        <v>30.208457850403715</v>
      </c>
      <c r="P5561" s="5">
        <f>tb_vendas[[#This Row],[Quantidade]]*tb_vendas[[#This Row],[Custo Unitário]]</f>
        <v>1510.4228925201858</v>
      </c>
      <c r="Q5561" s="5">
        <f>tb_vendas[[#This Row],[Valor Total]]-tb_vendas[[#This Row],[Custo Total]]</f>
        <v>3346.077107479814</v>
      </c>
      <c r="R5561" s="2">
        <v>10</v>
      </c>
      <c r="S5561" s="3">
        <v>1</v>
      </c>
      <c r="T5561" t="s">
        <v>80</v>
      </c>
      <c r="U5561" t="s">
        <v>83</v>
      </c>
    </row>
    <row r="5562" spans="1:21" x14ac:dyDescent="0.3">
      <c r="A5562" s="3" t="s">
        <v>5646</v>
      </c>
      <c r="B5562" s="1">
        <v>45647</v>
      </c>
      <c r="C5562" s="7" t="str">
        <f>TEXT(tb_vendas[[#This Row],[Data do Pedido]],"aaaa-mm")</f>
        <v>2024-12</v>
      </c>
      <c r="D5562" s="1" t="s">
        <v>6590</v>
      </c>
      <c r="E5562" t="s">
        <v>17</v>
      </c>
      <c r="F5562" t="s">
        <v>34</v>
      </c>
      <c r="G5562" t="s">
        <v>40</v>
      </c>
      <c r="H5562" t="s">
        <v>46</v>
      </c>
      <c r="I5562" t="s">
        <v>47</v>
      </c>
      <c r="J5562" t="s">
        <v>63</v>
      </c>
      <c r="K5562" t="s">
        <v>73</v>
      </c>
      <c r="L5562">
        <v>15</v>
      </c>
      <c r="M5562" s="5">
        <v>47.61</v>
      </c>
      <c r="N5562" s="5">
        <f t="shared" si="86"/>
        <v>714.15</v>
      </c>
      <c r="O5562" s="5">
        <v>15.025642440810909</v>
      </c>
      <c r="P5562" s="5">
        <f>tb_vendas[[#This Row],[Quantidade]]*tb_vendas[[#This Row],[Custo Unitário]]</f>
        <v>225.38463661216363</v>
      </c>
      <c r="Q5562" s="5">
        <f>tb_vendas[[#This Row],[Valor Total]]-tb_vendas[[#This Row],[Custo Total]]</f>
        <v>488.76536338783637</v>
      </c>
      <c r="R5562" s="2">
        <v>6</v>
      </c>
      <c r="S5562" s="3">
        <v>10</v>
      </c>
      <c r="T5562" t="s">
        <v>80</v>
      </c>
      <c r="U5562" t="s">
        <v>82</v>
      </c>
    </row>
    <row r="5563" spans="1:21" x14ac:dyDescent="0.3">
      <c r="A5563" s="3" t="s">
        <v>5647</v>
      </c>
      <c r="B5563" s="1">
        <v>45647</v>
      </c>
      <c r="C5563" s="7" t="str">
        <f>TEXT(tb_vendas[[#This Row],[Data do Pedido]],"aaaa-mm")</f>
        <v>2024-12</v>
      </c>
      <c r="D5563" s="1" t="s">
        <v>6588</v>
      </c>
      <c r="E5563" t="s">
        <v>16</v>
      </c>
      <c r="F5563" t="s">
        <v>36</v>
      </c>
      <c r="G5563" t="s">
        <v>39</v>
      </c>
      <c r="H5563" t="s">
        <v>45</v>
      </c>
      <c r="I5563" t="s">
        <v>57</v>
      </c>
      <c r="J5563" t="s">
        <v>66</v>
      </c>
      <c r="K5563" t="s">
        <v>73</v>
      </c>
      <c r="L5563">
        <v>21</v>
      </c>
      <c r="M5563" s="5">
        <v>54.02</v>
      </c>
      <c r="N5563" s="5">
        <f t="shared" si="86"/>
        <v>1134.42</v>
      </c>
      <c r="O5563" s="5">
        <v>14.217681011556836</v>
      </c>
      <c r="P5563" s="5">
        <f>tb_vendas[[#This Row],[Quantidade]]*tb_vendas[[#This Row],[Custo Unitário]]</f>
        <v>298.57130124269355</v>
      </c>
      <c r="Q5563" s="5">
        <f>tb_vendas[[#This Row],[Valor Total]]-tb_vendas[[#This Row],[Custo Total]]</f>
        <v>835.84869875730647</v>
      </c>
      <c r="R5563" s="2">
        <v>8</v>
      </c>
      <c r="S5563" s="3">
        <v>0</v>
      </c>
      <c r="T5563" t="s">
        <v>80</v>
      </c>
      <c r="U5563" t="s">
        <v>83</v>
      </c>
    </row>
    <row r="5564" spans="1:21" x14ac:dyDescent="0.3">
      <c r="A5564" s="3" t="s">
        <v>5648</v>
      </c>
      <c r="B5564" s="1">
        <v>45648</v>
      </c>
      <c r="C5564" s="7" t="str">
        <f>TEXT(tb_vendas[[#This Row],[Data do Pedido]],"aaaa-mm")</f>
        <v>2024-12</v>
      </c>
      <c r="D5564" s="1" t="s">
        <v>6591</v>
      </c>
      <c r="E5564" t="s">
        <v>17</v>
      </c>
      <c r="F5564" t="s">
        <v>32</v>
      </c>
      <c r="G5564" t="s">
        <v>39</v>
      </c>
      <c r="H5564" t="s">
        <v>45</v>
      </c>
      <c r="I5564" t="s">
        <v>62</v>
      </c>
      <c r="J5564" t="s">
        <v>70</v>
      </c>
      <c r="K5564" t="s">
        <v>78</v>
      </c>
      <c r="L5564">
        <v>26</v>
      </c>
      <c r="M5564" s="5">
        <v>78.099999999999994</v>
      </c>
      <c r="N5564" s="5">
        <f t="shared" si="86"/>
        <v>2030.6</v>
      </c>
      <c r="O5564" s="5">
        <v>37.314445693856293</v>
      </c>
      <c r="P5564" s="5">
        <f>tb_vendas[[#This Row],[Quantidade]]*tb_vendas[[#This Row],[Custo Unitário]]</f>
        <v>970.17558804026362</v>
      </c>
      <c r="Q5564" s="5">
        <f>tb_vendas[[#This Row],[Valor Total]]-tb_vendas[[#This Row],[Custo Total]]</f>
        <v>1060.4244119597363</v>
      </c>
      <c r="R5564" s="2">
        <v>4</v>
      </c>
      <c r="S5564" s="3">
        <v>8</v>
      </c>
      <c r="T5564" t="s">
        <v>79</v>
      </c>
      <c r="U5564" t="s">
        <v>85</v>
      </c>
    </row>
    <row r="5565" spans="1:21" x14ac:dyDescent="0.3">
      <c r="A5565" s="3" t="s">
        <v>5649</v>
      </c>
      <c r="B5565" s="1">
        <v>45648</v>
      </c>
      <c r="C5565" s="7" t="str">
        <f>TEXT(tb_vendas[[#This Row],[Data do Pedido]],"aaaa-mm")</f>
        <v>2024-12</v>
      </c>
      <c r="D5565" s="1" t="s">
        <v>6588</v>
      </c>
      <c r="E5565" t="s">
        <v>16</v>
      </c>
      <c r="F5565" t="s">
        <v>34</v>
      </c>
      <c r="G5565" t="s">
        <v>40</v>
      </c>
      <c r="H5565" t="s">
        <v>46</v>
      </c>
      <c r="I5565" t="s">
        <v>52</v>
      </c>
      <c r="J5565" t="s">
        <v>67</v>
      </c>
      <c r="K5565" t="s">
        <v>77</v>
      </c>
      <c r="L5565">
        <v>66</v>
      </c>
      <c r="M5565" s="5">
        <v>83.25</v>
      </c>
      <c r="N5565" s="5">
        <f t="shared" si="86"/>
        <v>5494.5</v>
      </c>
      <c r="O5565" s="5">
        <v>41.659674007465867</v>
      </c>
      <c r="P5565" s="5">
        <f>tb_vendas[[#This Row],[Quantidade]]*tb_vendas[[#This Row],[Custo Unitário]]</f>
        <v>2749.5384844927471</v>
      </c>
      <c r="Q5565" s="5">
        <f>tb_vendas[[#This Row],[Valor Total]]-tb_vendas[[#This Row],[Custo Total]]</f>
        <v>2744.9615155072529</v>
      </c>
      <c r="R5565" s="2">
        <v>6</v>
      </c>
      <c r="S5565" s="3">
        <v>7</v>
      </c>
      <c r="T5565" t="s">
        <v>79</v>
      </c>
      <c r="U5565" t="s">
        <v>82</v>
      </c>
    </row>
    <row r="5566" spans="1:21" x14ac:dyDescent="0.3">
      <c r="A5566" s="3" t="s">
        <v>5650</v>
      </c>
      <c r="B5566" s="1">
        <v>45648</v>
      </c>
      <c r="C5566" s="7" t="str">
        <f>TEXT(tb_vendas[[#This Row],[Data do Pedido]],"aaaa-mm")</f>
        <v>2024-12</v>
      </c>
      <c r="D5566" s="1" t="s">
        <v>6593</v>
      </c>
      <c r="E5566" t="s">
        <v>19</v>
      </c>
      <c r="F5566" t="s">
        <v>24</v>
      </c>
      <c r="G5566" t="s">
        <v>39</v>
      </c>
      <c r="H5566" t="s">
        <v>45</v>
      </c>
      <c r="I5566" t="s">
        <v>50</v>
      </c>
      <c r="J5566" t="s">
        <v>66</v>
      </c>
      <c r="K5566" t="s">
        <v>78</v>
      </c>
      <c r="L5566">
        <v>33</v>
      </c>
      <c r="M5566" s="5">
        <v>49.59</v>
      </c>
      <c r="N5566" s="5">
        <f t="shared" si="86"/>
        <v>1636.47</v>
      </c>
      <c r="O5566" s="5">
        <v>12.686848773031887</v>
      </c>
      <c r="P5566" s="5">
        <f>tb_vendas[[#This Row],[Quantidade]]*tb_vendas[[#This Row],[Custo Unitário]]</f>
        <v>418.66600951005228</v>
      </c>
      <c r="Q5566" s="5">
        <f>tb_vendas[[#This Row],[Valor Total]]-tb_vendas[[#This Row],[Custo Total]]</f>
        <v>1217.8039904899479</v>
      </c>
      <c r="R5566" s="2">
        <v>4</v>
      </c>
      <c r="S5566" s="3">
        <v>9</v>
      </c>
      <c r="T5566" t="s">
        <v>80</v>
      </c>
      <c r="U5566" t="s">
        <v>83</v>
      </c>
    </row>
    <row r="5567" spans="1:21" x14ac:dyDescent="0.3">
      <c r="A5567" s="3" t="s">
        <v>5651</v>
      </c>
      <c r="B5567" s="1">
        <v>45649</v>
      </c>
      <c r="C5567" s="7" t="str">
        <f>TEXT(tb_vendas[[#This Row],[Data do Pedido]],"aaaa-mm")</f>
        <v>2024-12</v>
      </c>
      <c r="D5567" s="1" t="s">
        <v>6588</v>
      </c>
      <c r="E5567" t="s">
        <v>17</v>
      </c>
      <c r="F5567" t="s">
        <v>26</v>
      </c>
      <c r="G5567" t="s">
        <v>41</v>
      </c>
      <c r="H5567" t="s">
        <v>45</v>
      </c>
      <c r="I5567" t="s">
        <v>51</v>
      </c>
      <c r="J5567" t="s">
        <v>65</v>
      </c>
      <c r="K5567" t="s">
        <v>75</v>
      </c>
      <c r="L5567">
        <v>93</v>
      </c>
      <c r="M5567" s="5">
        <v>34.79</v>
      </c>
      <c r="N5567" s="5">
        <f t="shared" si="86"/>
        <v>3235.47</v>
      </c>
      <c r="O5567" s="5">
        <v>14.535770247262157</v>
      </c>
      <c r="P5567" s="5">
        <f>tb_vendas[[#This Row],[Quantidade]]*tb_vendas[[#This Row],[Custo Unitário]]</f>
        <v>1351.8266329953806</v>
      </c>
      <c r="Q5567" s="5">
        <f>tb_vendas[[#This Row],[Valor Total]]-tb_vendas[[#This Row],[Custo Total]]</f>
        <v>1883.6433670046192</v>
      </c>
      <c r="R5567" s="2">
        <v>9</v>
      </c>
      <c r="S5567" s="3">
        <v>10</v>
      </c>
      <c r="T5567" t="s">
        <v>79</v>
      </c>
      <c r="U5567" t="s">
        <v>84</v>
      </c>
    </row>
    <row r="5568" spans="1:21" x14ac:dyDescent="0.3">
      <c r="A5568" s="3" t="s">
        <v>5652</v>
      </c>
      <c r="B5568" s="1">
        <v>45649</v>
      </c>
      <c r="C5568" s="7" t="str">
        <f>TEXT(tb_vendas[[#This Row],[Data do Pedido]],"aaaa-mm")</f>
        <v>2024-12</v>
      </c>
      <c r="D5568" s="1" t="s">
        <v>6593</v>
      </c>
      <c r="E5568" t="s">
        <v>20</v>
      </c>
      <c r="F5568" t="s">
        <v>34</v>
      </c>
      <c r="G5568" t="s">
        <v>40</v>
      </c>
      <c r="H5568" t="s">
        <v>46</v>
      </c>
      <c r="I5568" t="s">
        <v>60</v>
      </c>
      <c r="J5568" t="s">
        <v>69</v>
      </c>
      <c r="K5568" t="s">
        <v>78</v>
      </c>
      <c r="L5568">
        <v>21</v>
      </c>
      <c r="M5568" s="5">
        <v>77.459999999999994</v>
      </c>
      <c r="N5568" s="5">
        <f t="shared" si="86"/>
        <v>1626.6599999999999</v>
      </c>
      <c r="O5568" s="5">
        <v>44.908298622710895</v>
      </c>
      <c r="P5568" s="5">
        <f>tb_vendas[[#This Row],[Quantidade]]*tb_vendas[[#This Row],[Custo Unitário]]</f>
        <v>943.07427107692877</v>
      </c>
      <c r="Q5568" s="5">
        <f>tb_vendas[[#This Row],[Valor Total]]-tb_vendas[[#This Row],[Custo Total]]</f>
        <v>683.58572892307109</v>
      </c>
      <c r="R5568" s="2">
        <v>5</v>
      </c>
      <c r="S5568" s="3">
        <v>3</v>
      </c>
      <c r="T5568" t="s">
        <v>80</v>
      </c>
      <c r="U5568" t="s">
        <v>83</v>
      </c>
    </row>
    <row r="5569" spans="1:21" x14ac:dyDescent="0.3">
      <c r="A5569" s="3" t="s">
        <v>5653</v>
      </c>
      <c r="B5569" s="1">
        <v>45649</v>
      </c>
      <c r="C5569" s="7" t="str">
        <f>TEXT(tb_vendas[[#This Row],[Data do Pedido]],"aaaa-mm")</f>
        <v>2024-12</v>
      </c>
      <c r="D5569" s="1" t="s">
        <v>6591</v>
      </c>
      <c r="E5569" t="s">
        <v>21</v>
      </c>
      <c r="F5569" t="s">
        <v>38</v>
      </c>
      <c r="G5569" t="s">
        <v>39</v>
      </c>
      <c r="H5569" t="s">
        <v>45</v>
      </c>
      <c r="I5569" t="s">
        <v>56</v>
      </c>
      <c r="J5569" t="s">
        <v>63</v>
      </c>
      <c r="K5569" t="s">
        <v>74</v>
      </c>
      <c r="L5569">
        <v>7</v>
      </c>
      <c r="M5569" s="5">
        <v>9.8800000000000008</v>
      </c>
      <c r="N5569" s="5">
        <f t="shared" si="86"/>
        <v>69.160000000000011</v>
      </c>
      <c r="O5569" s="5">
        <v>4.2321957440549456</v>
      </c>
      <c r="P5569" s="5">
        <f>tb_vendas[[#This Row],[Quantidade]]*tb_vendas[[#This Row],[Custo Unitário]]</f>
        <v>29.62537020838462</v>
      </c>
      <c r="Q5569" s="5">
        <f>tb_vendas[[#This Row],[Valor Total]]-tb_vendas[[#This Row],[Custo Total]]</f>
        <v>39.534629791615387</v>
      </c>
      <c r="R5569" s="2">
        <v>8</v>
      </c>
      <c r="S5569" s="3">
        <v>0</v>
      </c>
      <c r="T5569" t="s">
        <v>79</v>
      </c>
      <c r="U5569" t="s">
        <v>84</v>
      </c>
    </row>
    <row r="5570" spans="1:21" x14ac:dyDescent="0.3">
      <c r="A5570" s="3" t="s">
        <v>5654</v>
      </c>
      <c r="B5570" s="1">
        <v>45649</v>
      </c>
      <c r="C5570" s="7" t="str">
        <f>TEXT(tb_vendas[[#This Row],[Data do Pedido]],"aaaa-mm")</f>
        <v>2024-12</v>
      </c>
      <c r="D5570" s="1" t="s">
        <v>6588</v>
      </c>
      <c r="E5570" t="s">
        <v>19</v>
      </c>
      <c r="F5570" t="s">
        <v>29</v>
      </c>
      <c r="G5570" t="s">
        <v>43</v>
      </c>
      <c r="H5570" t="s">
        <v>45</v>
      </c>
      <c r="I5570" t="s">
        <v>47</v>
      </c>
      <c r="J5570" t="s">
        <v>63</v>
      </c>
      <c r="K5570" t="s">
        <v>71</v>
      </c>
      <c r="L5570">
        <v>83</v>
      </c>
      <c r="M5570" s="5">
        <v>69.239999999999995</v>
      </c>
      <c r="N5570" s="5">
        <f t="shared" si="86"/>
        <v>5746.9199999999992</v>
      </c>
      <c r="O5570" s="5">
        <v>28.511185381969014</v>
      </c>
      <c r="P5570" s="5">
        <f>tb_vendas[[#This Row],[Quantidade]]*tb_vendas[[#This Row],[Custo Unitário]]</f>
        <v>2366.4283867034283</v>
      </c>
      <c r="Q5570" s="5">
        <f>tb_vendas[[#This Row],[Valor Total]]-tb_vendas[[#This Row],[Custo Total]]</f>
        <v>3380.4916132965709</v>
      </c>
      <c r="R5570" s="2">
        <v>9</v>
      </c>
      <c r="S5570" s="3">
        <v>5</v>
      </c>
      <c r="T5570" t="s">
        <v>81</v>
      </c>
      <c r="U5570" t="s">
        <v>83</v>
      </c>
    </row>
    <row r="5571" spans="1:21" x14ac:dyDescent="0.3">
      <c r="A5571" s="3" t="s">
        <v>5655</v>
      </c>
      <c r="B5571" s="1">
        <v>45649</v>
      </c>
      <c r="C5571" s="7" t="str">
        <f>TEXT(tb_vendas[[#This Row],[Data do Pedido]],"aaaa-mm")</f>
        <v>2024-12</v>
      </c>
      <c r="D5571" s="1" t="s">
        <v>6592</v>
      </c>
      <c r="E5571" t="s">
        <v>20</v>
      </c>
      <c r="F5571" t="s">
        <v>24</v>
      </c>
      <c r="G5571" t="s">
        <v>39</v>
      </c>
      <c r="H5571" t="s">
        <v>45</v>
      </c>
      <c r="I5571" t="s">
        <v>50</v>
      </c>
      <c r="J5571" t="s">
        <v>66</v>
      </c>
      <c r="K5571" t="s">
        <v>74</v>
      </c>
      <c r="L5571">
        <v>5</v>
      </c>
      <c r="M5571" s="5">
        <v>94.17</v>
      </c>
      <c r="N5571" s="5">
        <f t="shared" ref="N5571:N5634" si="87">L5571*M5571</f>
        <v>470.85</v>
      </c>
      <c r="O5571" s="5">
        <v>32.992680125280671</v>
      </c>
      <c r="P5571" s="5">
        <f>tb_vendas[[#This Row],[Quantidade]]*tb_vendas[[#This Row],[Custo Unitário]]</f>
        <v>164.96340062640337</v>
      </c>
      <c r="Q5571" s="5">
        <f>tb_vendas[[#This Row],[Valor Total]]-tb_vendas[[#This Row],[Custo Total]]</f>
        <v>305.88659937359665</v>
      </c>
      <c r="R5571" s="2">
        <v>5</v>
      </c>
      <c r="S5571" s="3">
        <v>4</v>
      </c>
      <c r="T5571" t="s">
        <v>79</v>
      </c>
      <c r="U5571" t="s">
        <v>84</v>
      </c>
    </row>
    <row r="5572" spans="1:21" x14ac:dyDescent="0.3">
      <c r="A5572" s="3" t="s">
        <v>5656</v>
      </c>
      <c r="B5572" s="1">
        <v>45649</v>
      </c>
      <c r="C5572" s="7" t="str">
        <f>TEXT(tb_vendas[[#This Row],[Data do Pedido]],"aaaa-mm")</f>
        <v>2024-12</v>
      </c>
      <c r="D5572" s="1" t="s">
        <v>6592</v>
      </c>
      <c r="E5572" t="s">
        <v>18</v>
      </c>
      <c r="F5572" t="s">
        <v>36</v>
      </c>
      <c r="G5572" t="s">
        <v>39</v>
      </c>
      <c r="H5572" t="s">
        <v>45</v>
      </c>
      <c r="I5572" t="s">
        <v>50</v>
      </c>
      <c r="J5572" t="s">
        <v>66</v>
      </c>
      <c r="K5572" t="s">
        <v>75</v>
      </c>
      <c r="L5572">
        <v>97</v>
      </c>
      <c r="M5572" s="5">
        <v>33.549999999999997</v>
      </c>
      <c r="N5572" s="5">
        <f t="shared" si="87"/>
        <v>3254.35</v>
      </c>
      <c r="O5572" s="5">
        <v>10.289912806591769</v>
      </c>
      <c r="P5572" s="5">
        <f>tb_vendas[[#This Row],[Quantidade]]*tb_vendas[[#This Row],[Custo Unitário]]</f>
        <v>998.12154223940161</v>
      </c>
      <c r="Q5572" s="5">
        <f>tb_vendas[[#This Row],[Valor Total]]-tb_vendas[[#This Row],[Custo Total]]</f>
        <v>2256.2284577605983</v>
      </c>
      <c r="R5572" s="2">
        <v>4</v>
      </c>
      <c r="S5572" s="3">
        <v>7</v>
      </c>
      <c r="T5572" t="s">
        <v>81</v>
      </c>
      <c r="U5572" t="s">
        <v>84</v>
      </c>
    </row>
    <row r="5573" spans="1:21" x14ac:dyDescent="0.3">
      <c r="A5573" s="3" t="s">
        <v>5657</v>
      </c>
      <c r="B5573" s="1">
        <v>45649</v>
      </c>
      <c r="C5573" s="7" t="str">
        <f>TEXT(tb_vendas[[#This Row],[Data do Pedido]],"aaaa-mm")</f>
        <v>2024-12</v>
      </c>
      <c r="D5573" s="1" t="s">
        <v>6591</v>
      </c>
      <c r="E5573" t="s">
        <v>23</v>
      </c>
      <c r="F5573" t="s">
        <v>38</v>
      </c>
      <c r="G5573" t="s">
        <v>39</v>
      </c>
      <c r="H5573" t="s">
        <v>45</v>
      </c>
      <c r="I5573" t="s">
        <v>53</v>
      </c>
      <c r="J5573" t="s">
        <v>67</v>
      </c>
      <c r="K5573" t="s">
        <v>72</v>
      </c>
      <c r="L5573">
        <v>55</v>
      </c>
      <c r="M5573" s="5">
        <v>29.18</v>
      </c>
      <c r="N5573" s="5">
        <f t="shared" si="87"/>
        <v>1604.9</v>
      </c>
      <c r="O5573" s="5">
        <v>10.836741855481181</v>
      </c>
      <c r="P5573" s="5">
        <f>tb_vendas[[#This Row],[Quantidade]]*tb_vendas[[#This Row],[Custo Unitário]]</f>
        <v>596.0208020514649</v>
      </c>
      <c r="Q5573" s="5">
        <f>tb_vendas[[#This Row],[Valor Total]]-tb_vendas[[#This Row],[Custo Total]]</f>
        <v>1008.8791979485352</v>
      </c>
      <c r="R5573" s="2">
        <v>10</v>
      </c>
      <c r="S5573" s="3">
        <v>8</v>
      </c>
      <c r="T5573" t="s">
        <v>81</v>
      </c>
      <c r="U5573" t="s">
        <v>85</v>
      </c>
    </row>
    <row r="5574" spans="1:21" x14ac:dyDescent="0.3">
      <c r="A5574" s="3" t="s">
        <v>5658</v>
      </c>
      <c r="B5574" s="1">
        <v>45650</v>
      </c>
      <c r="C5574" s="7" t="str">
        <f>TEXT(tb_vendas[[#This Row],[Data do Pedido]],"aaaa-mm")</f>
        <v>2024-12</v>
      </c>
      <c r="D5574" s="1" t="s">
        <v>6589</v>
      </c>
      <c r="E5574" t="s">
        <v>16</v>
      </c>
      <c r="F5574" t="s">
        <v>34</v>
      </c>
      <c r="G5574" t="s">
        <v>40</v>
      </c>
      <c r="H5574" t="s">
        <v>46</v>
      </c>
      <c r="I5574" t="s">
        <v>50</v>
      </c>
      <c r="J5574" t="s">
        <v>66</v>
      </c>
      <c r="K5574" t="s">
        <v>78</v>
      </c>
      <c r="L5574">
        <v>73</v>
      </c>
      <c r="M5574" s="5">
        <v>58.14</v>
      </c>
      <c r="N5574" s="5">
        <f t="shared" si="87"/>
        <v>4244.22</v>
      </c>
      <c r="O5574" s="5">
        <v>19.801975584301076</v>
      </c>
      <c r="P5574" s="5">
        <f>tb_vendas[[#This Row],[Quantidade]]*tb_vendas[[#This Row],[Custo Unitário]]</f>
        <v>1445.5442176539784</v>
      </c>
      <c r="Q5574" s="5">
        <f>tb_vendas[[#This Row],[Valor Total]]-tb_vendas[[#This Row],[Custo Total]]</f>
        <v>2798.6757823460221</v>
      </c>
      <c r="R5574" s="2">
        <v>3</v>
      </c>
      <c r="S5574" s="3">
        <v>8</v>
      </c>
      <c r="T5574" t="s">
        <v>79</v>
      </c>
      <c r="U5574" t="s">
        <v>82</v>
      </c>
    </row>
    <row r="5575" spans="1:21" x14ac:dyDescent="0.3">
      <c r="A5575" s="3" t="s">
        <v>5659</v>
      </c>
      <c r="B5575" s="1">
        <v>45650</v>
      </c>
      <c r="C5575" s="7" t="str">
        <f>TEXT(tb_vendas[[#This Row],[Data do Pedido]],"aaaa-mm")</f>
        <v>2024-12</v>
      </c>
      <c r="D5575" s="1" t="s">
        <v>6590</v>
      </c>
      <c r="E5575" t="s">
        <v>18</v>
      </c>
      <c r="F5575" t="s">
        <v>37</v>
      </c>
      <c r="G5575" t="s">
        <v>41</v>
      </c>
      <c r="H5575" t="s">
        <v>45</v>
      </c>
      <c r="I5575" t="s">
        <v>52</v>
      </c>
      <c r="J5575" t="s">
        <v>67</v>
      </c>
      <c r="K5575" t="s">
        <v>71</v>
      </c>
      <c r="L5575">
        <v>70</v>
      </c>
      <c r="M5575" s="5">
        <v>10.29</v>
      </c>
      <c r="N5575" s="5">
        <f t="shared" si="87"/>
        <v>720.3</v>
      </c>
      <c r="O5575" s="5">
        <v>4.4786299145854178</v>
      </c>
      <c r="P5575" s="5">
        <f>tb_vendas[[#This Row],[Quantidade]]*tb_vendas[[#This Row],[Custo Unitário]]</f>
        <v>313.50409402097927</v>
      </c>
      <c r="Q5575" s="5">
        <f>tb_vendas[[#This Row],[Valor Total]]-tb_vendas[[#This Row],[Custo Total]]</f>
        <v>406.79590597902069</v>
      </c>
      <c r="R5575" s="2">
        <v>9</v>
      </c>
      <c r="S5575" s="3">
        <v>9</v>
      </c>
      <c r="T5575" t="s">
        <v>81</v>
      </c>
      <c r="U5575" t="s">
        <v>83</v>
      </c>
    </row>
    <row r="5576" spans="1:21" x14ac:dyDescent="0.3">
      <c r="A5576" s="3" t="s">
        <v>5660</v>
      </c>
      <c r="B5576" s="1">
        <v>45650</v>
      </c>
      <c r="C5576" s="7" t="str">
        <f>TEXT(tb_vendas[[#This Row],[Data do Pedido]],"aaaa-mm")</f>
        <v>2024-12</v>
      </c>
      <c r="D5576" s="1" t="s">
        <v>6590</v>
      </c>
      <c r="E5576" t="s">
        <v>23</v>
      </c>
      <c r="F5576" t="s">
        <v>37</v>
      </c>
      <c r="G5576" t="s">
        <v>41</v>
      </c>
      <c r="H5576" t="s">
        <v>45</v>
      </c>
      <c r="I5576" t="s">
        <v>60</v>
      </c>
      <c r="J5576" t="s">
        <v>69</v>
      </c>
      <c r="K5576" t="s">
        <v>78</v>
      </c>
      <c r="L5576">
        <v>23</v>
      </c>
      <c r="M5576" s="5">
        <v>86.33</v>
      </c>
      <c r="N5576" s="5">
        <f t="shared" si="87"/>
        <v>1985.59</v>
      </c>
      <c r="O5576" s="5">
        <v>27.910086644520067</v>
      </c>
      <c r="P5576" s="5">
        <f>tb_vendas[[#This Row],[Quantidade]]*tb_vendas[[#This Row],[Custo Unitário]]</f>
        <v>641.93199282396154</v>
      </c>
      <c r="Q5576" s="5">
        <f>tb_vendas[[#This Row],[Valor Total]]-tb_vendas[[#This Row],[Custo Total]]</f>
        <v>1343.6580071760384</v>
      </c>
      <c r="R5576" s="2">
        <v>6</v>
      </c>
      <c r="S5576" s="3">
        <v>3</v>
      </c>
      <c r="T5576" t="s">
        <v>81</v>
      </c>
      <c r="U5576" t="s">
        <v>85</v>
      </c>
    </row>
    <row r="5577" spans="1:21" x14ac:dyDescent="0.3">
      <c r="A5577" s="3" t="s">
        <v>5661</v>
      </c>
      <c r="B5577" s="1">
        <v>45651</v>
      </c>
      <c r="C5577" s="7" t="str">
        <f>TEXT(tb_vendas[[#This Row],[Data do Pedido]],"aaaa-mm")</f>
        <v>2024-12</v>
      </c>
      <c r="D5577" s="1" t="s">
        <v>6589</v>
      </c>
      <c r="E5577" t="s">
        <v>16</v>
      </c>
      <c r="F5577" t="s">
        <v>26</v>
      </c>
      <c r="G5577" t="s">
        <v>41</v>
      </c>
      <c r="H5577" t="s">
        <v>45</v>
      </c>
      <c r="I5577" t="s">
        <v>61</v>
      </c>
      <c r="J5577" t="s">
        <v>68</v>
      </c>
      <c r="K5577" t="s">
        <v>73</v>
      </c>
      <c r="L5577">
        <v>45</v>
      </c>
      <c r="M5577" s="5">
        <v>32.9</v>
      </c>
      <c r="N5577" s="5">
        <f t="shared" si="87"/>
        <v>1480.5</v>
      </c>
      <c r="O5577" s="5">
        <v>12.789275022693511</v>
      </c>
      <c r="P5577" s="5">
        <f>tb_vendas[[#This Row],[Quantidade]]*tb_vendas[[#This Row],[Custo Unitário]]</f>
        <v>575.51737602120795</v>
      </c>
      <c r="Q5577" s="5">
        <f>tb_vendas[[#This Row],[Valor Total]]-tb_vendas[[#This Row],[Custo Total]]</f>
        <v>904.98262397879205</v>
      </c>
      <c r="R5577" s="2">
        <v>4</v>
      </c>
      <c r="S5577" s="3">
        <v>9</v>
      </c>
      <c r="T5577" t="s">
        <v>80</v>
      </c>
      <c r="U5577" t="s">
        <v>85</v>
      </c>
    </row>
    <row r="5578" spans="1:21" x14ac:dyDescent="0.3">
      <c r="A5578" s="3" t="s">
        <v>5662</v>
      </c>
      <c r="B5578" s="1">
        <v>45651</v>
      </c>
      <c r="C5578" s="7" t="str">
        <f>TEXT(tb_vendas[[#This Row],[Data do Pedido]],"aaaa-mm")</f>
        <v>2024-12</v>
      </c>
      <c r="D5578" s="1" t="s">
        <v>6591</v>
      </c>
      <c r="E5578" t="s">
        <v>19</v>
      </c>
      <c r="F5578" t="s">
        <v>33</v>
      </c>
      <c r="G5578" t="s">
        <v>42</v>
      </c>
      <c r="H5578" t="s">
        <v>46</v>
      </c>
      <c r="I5578" t="s">
        <v>56</v>
      </c>
      <c r="J5578" t="s">
        <v>63</v>
      </c>
      <c r="K5578" t="s">
        <v>71</v>
      </c>
      <c r="L5578">
        <v>20</v>
      </c>
      <c r="M5578" s="5">
        <v>27.03</v>
      </c>
      <c r="N5578" s="5">
        <f t="shared" si="87"/>
        <v>540.6</v>
      </c>
      <c r="O5578" s="5">
        <v>18.776639557600369</v>
      </c>
      <c r="P5578" s="5">
        <f>tb_vendas[[#This Row],[Quantidade]]*tb_vendas[[#This Row],[Custo Unitário]]</f>
        <v>375.53279115200735</v>
      </c>
      <c r="Q5578" s="5">
        <f>tb_vendas[[#This Row],[Valor Total]]-tb_vendas[[#This Row],[Custo Total]]</f>
        <v>165.06720884799267</v>
      </c>
      <c r="R5578" s="2">
        <v>1</v>
      </c>
      <c r="S5578" s="3">
        <v>7</v>
      </c>
      <c r="T5578" t="s">
        <v>80</v>
      </c>
      <c r="U5578" t="s">
        <v>85</v>
      </c>
    </row>
    <row r="5579" spans="1:21" x14ac:dyDescent="0.3">
      <c r="A5579" s="3" t="s">
        <v>5663</v>
      </c>
      <c r="B5579" s="1">
        <v>45651</v>
      </c>
      <c r="C5579" s="7" t="str">
        <f>TEXT(tb_vendas[[#This Row],[Data do Pedido]],"aaaa-mm")</f>
        <v>2024-12</v>
      </c>
      <c r="D5579" s="1" t="s">
        <v>6589</v>
      </c>
      <c r="E5579" t="s">
        <v>17</v>
      </c>
      <c r="F5579" t="s">
        <v>37</v>
      </c>
      <c r="G5579" t="s">
        <v>41</v>
      </c>
      <c r="H5579" t="s">
        <v>45</v>
      </c>
      <c r="I5579" t="s">
        <v>52</v>
      </c>
      <c r="J5579" t="s">
        <v>67</v>
      </c>
      <c r="K5579" t="s">
        <v>78</v>
      </c>
      <c r="L5579">
        <v>27</v>
      </c>
      <c r="M5579" s="5">
        <v>47.94</v>
      </c>
      <c r="N5579" s="5">
        <f t="shared" si="87"/>
        <v>1294.3799999999999</v>
      </c>
      <c r="O5579" s="5">
        <v>39.927886118130978</v>
      </c>
      <c r="P5579" s="5">
        <f>tb_vendas[[#This Row],[Quantidade]]*tb_vendas[[#This Row],[Custo Unitário]]</f>
        <v>1078.0529251895364</v>
      </c>
      <c r="Q5579" s="5">
        <f>tb_vendas[[#This Row],[Valor Total]]-tb_vendas[[#This Row],[Custo Total]]</f>
        <v>216.3270748104635</v>
      </c>
      <c r="R5579" s="2">
        <v>4</v>
      </c>
      <c r="S5579" s="3">
        <v>4</v>
      </c>
      <c r="T5579" t="s">
        <v>79</v>
      </c>
      <c r="U5579" t="s">
        <v>82</v>
      </c>
    </row>
    <row r="5580" spans="1:21" x14ac:dyDescent="0.3">
      <c r="A5580" s="3" t="s">
        <v>5664</v>
      </c>
      <c r="B5580" s="1">
        <v>45651</v>
      </c>
      <c r="C5580" s="7" t="str">
        <f>TEXT(tb_vendas[[#This Row],[Data do Pedido]],"aaaa-mm")</f>
        <v>2024-12</v>
      </c>
      <c r="D5580" s="1" t="s">
        <v>6589</v>
      </c>
      <c r="E5580" t="s">
        <v>21</v>
      </c>
      <c r="F5580" t="s">
        <v>29</v>
      </c>
      <c r="G5580" t="s">
        <v>43</v>
      </c>
      <c r="H5580" t="s">
        <v>45</v>
      </c>
      <c r="I5580" t="s">
        <v>49</v>
      </c>
      <c r="J5580" t="s">
        <v>65</v>
      </c>
      <c r="K5580" t="s">
        <v>78</v>
      </c>
      <c r="L5580">
        <v>96</v>
      </c>
      <c r="M5580" s="5">
        <v>87.53</v>
      </c>
      <c r="N5580" s="5">
        <f t="shared" si="87"/>
        <v>8402.880000000001</v>
      </c>
      <c r="O5580" s="5">
        <v>24.191580971468575</v>
      </c>
      <c r="P5580" s="5">
        <f>tb_vendas[[#This Row],[Quantidade]]*tb_vendas[[#This Row],[Custo Unitário]]</f>
        <v>2322.3917732609834</v>
      </c>
      <c r="Q5580" s="5">
        <f>tb_vendas[[#This Row],[Valor Total]]-tb_vendas[[#This Row],[Custo Total]]</f>
        <v>6080.4882267390176</v>
      </c>
      <c r="R5580" s="2">
        <v>9</v>
      </c>
      <c r="S5580" s="3">
        <v>3</v>
      </c>
      <c r="T5580" t="s">
        <v>81</v>
      </c>
      <c r="U5580" t="s">
        <v>82</v>
      </c>
    </row>
    <row r="5581" spans="1:21" x14ac:dyDescent="0.3">
      <c r="A5581" s="3" t="s">
        <v>5665</v>
      </c>
      <c r="B5581" s="1">
        <v>45651</v>
      </c>
      <c r="C5581" s="7" t="str">
        <f>TEXT(tb_vendas[[#This Row],[Data do Pedido]],"aaaa-mm")</f>
        <v>2024-12</v>
      </c>
      <c r="D5581" s="1" t="s">
        <v>6588</v>
      </c>
      <c r="E5581" t="s">
        <v>21</v>
      </c>
      <c r="F5581" t="s">
        <v>29</v>
      </c>
      <c r="G5581" t="s">
        <v>43</v>
      </c>
      <c r="H5581" t="s">
        <v>45</v>
      </c>
      <c r="I5581" t="s">
        <v>52</v>
      </c>
      <c r="J5581" t="s">
        <v>67</v>
      </c>
      <c r="K5581" t="s">
        <v>76</v>
      </c>
      <c r="L5581">
        <v>52</v>
      </c>
      <c r="M5581" s="5">
        <v>17.05</v>
      </c>
      <c r="N5581" s="5">
        <f t="shared" si="87"/>
        <v>886.6</v>
      </c>
      <c r="O5581" s="5">
        <v>6.932867481281443</v>
      </c>
      <c r="P5581" s="5">
        <f>tb_vendas[[#This Row],[Quantidade]]*tb_vendas[[#This Row],[Custo Unitário]]</f>
        <v>360.50910902663503</v>
      </c>
      <c r="Q5581" s="5">
        <f>tb_vendas[[#This Row],[Valor Total]]-tb_vendas[[#This Row],[Custo Total]]</f>
        <v>526.09089097336505</v>
      </c>
      <c r="R5581" s="2">
        <v>4</v>
      </c>
      <c r="S5581" s="3">
        <v>3</v>
      </c>
      <c r="T5581" t="s">
        <v>79</v>
      </c>
      <c r="U5581" t="s">
        <v>83</v>
      </c>
    </row>
    <row r="5582" spans="1:21" x14ac:dyDescent="0.3">
      <c r="A5582" s="3" t="s">
        <v>5666</v>
      </c>
      <c r="B5582" s="1">
        <v>45651</v>
      </c>
      <c r="C5582" s="7" t="str">
        <f>TEXT(tb_vendas[[#This Row],[Data do Pedido]],"aaaa-mm")</f>
        <v>2024-12</v>
      </c>
      <c r="D5582" s="1" t="s">
        <v>6588</v>
      </c>
      <c r="E5582" t="s">
        <v>16</v>
      </c>
      <c r="F5582" t="s">
        <v>34</v>
      </c>
      <c r="G5582" t="s">
        <v>40</v>
      </c>
      <c r="H5582" t="s">
        <v>46</v>
      </c>
      <c r="I5582" t="s">
        <v>48</v>
      </c>
      <c r="J5582" t="s">
        <v>64</v>
      </c>
      <c r="K5582" t="s">
        <v>72</v>
      </c>
      <c r="L5582">
        <v>66</v>
      </c>
      <c r="M5582" s="5">
        <v>53.57</v>
      </c>
      <c r="N5582" s="5">
        <f t="shared" si="87"/>
        <v>3535.62</v>
      </c>
      <c r="O5582" s="5">
        <v>35.715928512974202</v>
      </c>
      <c r="P5582" s="5">
        <f>tb_vendas[[#This Row],[Quantidade]]*tb_vendas[[#This Row],[Custo Unitário]]</f>
        <v>2357.2512818562973</v>
      </c>
      <c r="Q5582" s="5">
        <f>tb_vendas[[#This Row],[Valor Total]]-tb_vendas[[#This Row],[Custo Total]]</f>
        <v>1178.3687181437026</v>
      </c>
      <c r="R5582" s="2">
        <v>6</v>
      </c>
      <c r="S5582" s="3">
        <v>7</v>
      </c>
      <c r="T5582" t="s">
        <v>81</v>
      </c>
      <c r="U5582" t="s">
        <v>85</v>
      </c>
    </row>
    <row r="5583" spans="1:21" x14ac:dyDescent="0.3">
      <c r="A5583" s="3" t="s">
        <v>5667</v>
      </c>
      <c r="B5583" s="1">
        <v>45651</v>
      </c>
      <c r="C5583" s="7" t="str">
        <f>TEXT(tb_vendas[[#This Row],[Data do Pedido]],"aaaa-mm")</f>
        <v>2024-12</v>
      </c>
      <c r="D5583" s="1" t="s">
        <v>6588</v>
      </c>
      <c r="E5583" t="s">
        <v>20</v>
      </c>
      <c r="F5583" t="s">
        <v>24</v>
      </c>
      <c r="G5583" t="s">
        <v>39</v>
      </c>
      <c r="H5583" t="s">
        <v>45</v>
      </c>
      <c r="I5583" t="s">
        <v>50</v>
      </c>
      <c r="J5583" t="s">
        <v>66</v>
      </c>
      <c r="K5583" t="s">
        <v>77</v>
      </c>
      <c r="L5583">
        <v>83</v>
      </c>
      <c r="M5583" s="5">
        <v>31.96</v>
      </c>
      <c r="N5583" s="5">
        <f t="shared" si="87"/>
        <v>2652.6800000000003</v>
      </c>
      <c r="O5583" s="5">
        <v>12.353575147227966</v>
      </c>
      <c r="P5583" s="5">
        <f>tb_vendas[[#This Row],[Quantidade]]*tb_vendas[[#This Row],[Custo Unitário]]</f>
        <v>1025.3467372199211</v>
      </c>
      <c r="Q5583" s="5">
        <f>tb_vendas[[#This Row],[Valor Total]]-tb_vendas[[#This Row],[Custo Total]]</f>
        <v>1627.3332627800792</v>
      </c>
      <c r="R5583" s="2">
        <v>4</v>
      </c>
      <c r="S5583" s="3">
        <v>6</v>
      </c>
      <c r="T5583" t="s">
        <v>80</v>
      </c>
      <c r="U5583" t="s">
        <v>84</v>
      </c>
    </row>
    <row r="5584" spans="1:21" x14ac:dyDescent="0.3">
      <c r="A5584" s="3" t="s">
        <v>5668</v>
      </c>
      <c r="B5584" s="1">
        <v>45651</v>
      </c>
      <c r="C5584" s="7" t="str">
        <f>TEXT(tb_vendas[[#This Row],[Data do Pedido]],"aaaa-mm")</f>
        <v>2024-12</v>
      </c>
      <c r="D5584" s="1" t="s">
        <v>6588</v>
      </c>
      <c r="E5584" t="s">
        <v>20</v>
      </c>
      <c r="F5584" t="s">
        <v>29</v>
      </c>
      <c r="G5584" t="s">
        <v>43</v>
      </c>
      <c r="H5584" t="s">
        <v>45</v>
      </c>
      <c r="I5584" t="s">
        <v>49</v>
      </c>
      <c r="J5584" t="s">
        <v>65</v>
      </c>
      <c r="K5584" t="s">
        <v>76</v>
      </c>
      <c r="L5584">
        <v>57</v>
      </c>
      <c r="M5584" s="5">
        <v>57.28</v>
      </c>
      <c r="N5584" s="5">
        <f t="shared" si="87"/>
        <v>3264.96</v>
      </c>
      <c r="O5584" s="5">
        <v>16.998908952332513</v>
      </c>
      <c r="P5584" s="5">
        <f>tb_vendas[[#This Row],[Quantidade]]*tb_vendas[[#This Row],[Custo Unitário]]</f>
        <v>968.93781028295325</v>
      </c>
      <c r="Q5584" s="5">
        <f>tb_vendas[[#This Row],[Valor Total]]-tb_vendas[[#This Row],[Custo Total]]</f>
        <v>2296.0221897170468</v>
      </c>
      <c r="R5584" s="2">
        <v>8</v>
      </c>
      <c r="S5584" s="3">
        <v>3</v>
      </c>
      <c r="T5584" t="s">
        <v>80</v>
      </c>
      <c r="U5584" t="s">
        <v>84</v>
      </c>
    </row>
    <row r="5585" spans="1:21" x14ac:dyDescent="0.3">
      <c r="A5585" s="3" t="s">
        <v>5669</v>
      </c>
      <c r="B5585" s="1">
        <v>45652</v>
      </c>
      <c r="C5585" s="7" t="str">
        <f>TEXT(tb_vendas[[#This Row],[Data do Pedido]],"aaaa-mm")</f>
        <v>2024-12</v>
      </c>
      <c r="D5585" s="1" t="s">
        <v>6589</v>
      </c>
      <c r="E5585" t="s">
        <v>16</v>
      </c>
      <c r="F5585" t="s">
        <v>38</v>
      </c>
      <c r="G5585" t="s">
        <v>39</v>
      </c>
      <c r="H5585" t="s">
        <v>45</v>
      </c>
      <c r="I5585" t="s">
        <v>59</v>
      </c>
      <c r="J5585" t="s">
        <v>70</v>
      </c>
      <c r="K5585" t="s">
        <v>74</v>
      </c>
      <c r="L5585">
        <v>51</v>
      </c>
      <c r="M5585" s="5">
        <v>73.92</v>
      </c>
      <c r="N5585" s="5">
        <f t="shared" si="87"/>
        <v>3769.92</v>
      </c>
      <c r="O5585" s="5">
        <v>49.112120437617854</v>
      </c>
      <c r="P5585" s="5">
        <f>tb_vendas[[#This Row],[Quantidade]]*tb_vendas[[#This Row],[Custo Unitário]]</f>
        <v>2504.7181423185107</v>
      </c>
      <c r="Q5585" s="5">
        <f>tb_vendas[[#This Row],[Valor Total]]-tb_vendas[[#This Row],[Custo Total]]</f>
        <v>1265.2018576814894</v>
      </c>
      <c r="R5585" s="2">
        <v>8</v>
      </c>
      <c r="S5585" s="3">
        <v>6</v>
      </c>
      <c r="T5585" t="s">
        <v>79</v>
      </c>
      <c r="U5585" t="s">
        <v>84</v>
      </c>
    </row>
    <row r="5586" spans="1:21" x14ac:dyDescent="0.3">
      <c r="A5586" s="3" t="s">
        <v>5670</v>
      </c>
      <c r="B5586" s="1">
        <v>45652</v>
      </c>
      <c r="C5586" s="7" t="str">
        <f>TEXT(tb_vendas[[#This Row],[Data do Pedido]],"aaaa-mm")</f>
        <v>2024-12</v>
      </c>
      <c r="D5586" s="1" t="s">
        <v>6590</v>
      </c>
      <c r="E5586" t="s">
        <v>20</v>
      </c>
      <c r="F5586" t="s">
        <v>36</v>
      </c>
      <c r="G5586" t="s">
        <v>39</v>
      </c>
      <c r="H5586" t="s">
        <v>45</v>
      </c>
      <c r="I5586" t="s">
        <v>48</v>
      </c>
      <c r="J5586" t="s">
        <v>64</v>
      </c>
      <c r="K5586" t="s">
        <v>71</v>
      </c>
      <c r="L5586">
        <v>19</v>
      </c>
      <c r="M5586" s="5">
        <v>27.22</v>
      </c>
      <c r="N5586" s="5">
        <f t="shared" si="87"/>
        <v>517.17999999999995</v>
      </c>
      <c r="O5586" s="5">
        <v>10.530727787653142</v>
      </c>
      <c r="P5586" s="5">
        <f>tb_vendas[[#This Row],[Quantidade]]*tb_vendas[[#This Row],[Custo Unitário]]</f>
        <v>200.08382796540968</v>
      </c>
      <c r="Q5586" s="5">
        <f>tb_vendas[[#This Row],[Valor Total]]-tb_vendas[[#This Row],[Custo Total]]</f>
        <v>317.09617203459027</v>
      </c>
      <c r="R5586" s="2">
        <v>5</v>
      </c>
      <c r="S5586" s="3">
        <v>9</v>
      </c>
      <c r="T5586" t="s">
        <v>79</v>
      </c>
      <c r="U5586" t="s">
        <v>84</v>
      </c>
    </row>
    <row r="5587" spans="1:21" x14ac:dyDescent="0.3">
      <c r="A5587" s="3" t="s">
        <v>5671</v>
      </c>
      <c r="B5587" s="1">
        <v>45652</v>
      </c>
      <c r="C5587" s="7" t="str">
        <f>TEXT(tb_vendas[[#This Row],[Data do Pedido]],"aaaa-mm")</f>
        <v>2024-12</v>
      </c>
      <c r="D5587" s="1" t="s">
        <v>6591</v>
      </c>
      <c r="E5587" t="s">
        <v>16</v>
      </c>
      <c r="F5587" t="s">
        <v>32</v>
      </c>
      <c r="G5587" t="s">
        <v>39</v>
      </c>
      <c r="H5587" t="s">
        <v>45</v>
      </c>
      <c r="I5587" t="s">
        <v>51</v>
      </c>
      <c r="J5587" t="s">
        <v>65</v>
      </c>
      <c r="K5587" t="s">
        <v>77</v>
      </c>
      <c r="L5587">
        <v>75</v>
      </c>
      <c r="M5587" s="5">
        <v>11.67</v>
      </c>
      <c r="N5587" s="5">
        <f t="shared" si="87"/>
        <v>875.25</v>
      </c>
      <c r="O5587" s="5">
        <v>4.977795953911496</v>
      </c>
      <c r="P5587" s="5">
        <f>tb_vendas[[#This Row],[Quantidade]]*tb_vendas[[#This Row],[Custo Unitário]]</f>
        <v>373.33469654336221</v>
      </c>
      <c r="Q5587" s="5">
        <f>tb_vendas[[#This Row],[Valor Total]]-tb_vendas[[#This Row],[Custo Total]]</f>
        <v>501.91530345663779</v>
      </c>
      <c r="R5587" s="2">
        <v>4</v>
      </c>
      <c r="S5587" s="3">
        <v>1</v>
      </c>
      <c r="T5587" t="s">
        <v>79</v>
      </c>
      <c r="U5587" t="s">
        <v>82</v>
      </c>
    </row>
    <row r="5588" spans="1:21" x14ac:dyDescent="0.3">
      <c r="A5588" s="3" t="s">
        <v>5672</v>
      </c>
      <c r="B5588" s="1">
        <v>45652</v>
      </c>
      <c r="C5588" s="7" t="str">
        <f>TEXT(tb_vendas[[#This Row],[Data do Pedido]],"aaaa-mm")</f>
        <v>2024-12</v>
      </c>
      <c r="D5588" s="1" t="s">
        <v>6592</v>
      </c>
      <c r="E5588" t="s">
        <v>23</v>
      </c>
      <c r="F5588" t="s">
        <v>37</v>
      </c>
      <c r="G5588" t="s">
        <v>41</v>
      </c>
      <c r="H5588" t="s">
        <v>45</v>
      </c>
      <c r="I5588" t="s">
        <v>48</v>
      </c>
      <c r="J5588" t="s">
        <v>64</v>
      </c>
      <c r="K5588" t="s">
        <v>71</v>
      </c>
      <c r="L5588">
        <v>52</v>
      </c>
      <c r="M5588" s="5">
        <v>64.13</v>
      </c>
      <c r="N5588" s="5">
        <f t="shared" si="87"/>
        <v>3334.7599999999998</v>
      </c>
      <c r="O5588" s="5">
        <v>22.890875401863571</v>
      </c>
      <c r="P5588" s="5">
        <f>tb_vendas[[#This Row],[Quantidade]]*tb_vendas[[#This Row],[Custo Unitário]]</f>
        <v>1190.3255208969058</v>
      </c>
      <c r="Q5588" s="5">
        <f>tb_vendas[[#This Row],[Valor Total]]-tb_vendas[[#This Row],[Custo Total]]</f>
        <v>2144.434479103094</v>
      </c>
      <c r="R5588" s="2">
        <v>2</v>
      </c>
      <c r="S5588" s="3">
        <v>4</v>
      </c>
      <c r="T5588" t="s">
        <v>81</v>
      </c>
      <c r="U5588" t="s">
        <v>84</v>
      </c>
    </row>
    <row r="5589" spans="1:21" x14ac:dyDescent="0.3">
      <c r="A5589" s="3" t="s">
        <v>5673</v>
      </c>
      <c r="B5589" s="1">
        <v>45653</v>
      </c>
      <c r="C5589" s="7" t="str">
        <f>TEXT(tb_vendas[[#This Row],[Data do Pedido]],"aaaa-mm")</f>
        <v>2024-12</v>
      </c>
      <c r="D5589" s="1" t="s">
        <v>6591</v>
      </c>
      <c r="E5589" t="s">
        <v>20</v>
      </c>
      <c r="F5589" t="s">
        <v>36</v>
      </c>
      <c r="G5589" t="s">
        <v>39</v>
      </c>
      <c r="H5589" t="s">
        <v>45</v>
      </c>
      <c r="I5589" t="s">
        <v>60</v>
      </c>
      <c r="J5589" t="s">
        <v>69</v>
      </c>
      <c r="K5589" t="s">
        <v>72</v>
      </c>
      <c r="L5589">
        <v>91</v>
      </c>
      <c r="M5589" s="5">
        <v>87.51</v>
      </c>
      <c r="N5589" s="5">
        <f t="shared" si="87"/>
        <v>7963.4100000000008</v>
      </c>
      <c r="O5589" s="5">
        <v>25.447827718267618</v>
      </c>
      <c r="P5589" s="5">
        <f>tb_vendas[[#This Row],[Quantidade]]*tb_vendas[[#This Row],[Custo Unitário]]</f>
        <v>2315.7523223623534</v>
      </c>
      <c r="Q5589" s="5">
        <f>tb_vendas[[#This Row],[Valor Total]]-tb_vendas[[#This Row],[Custo Total]]</f>
        <v>5647.6576776376478</v>
      </c>
      <c r="R5589" s="2">
        <v>4</v>
      </c>
      <c r="S5589" s="3">
        <v>9</v>
      </c>
      <c r="T5589" t="s">
        <v>81</v>
      </c>
      <c r="U5589" t="s">
        <v>84</v>
      </c>
    </row>
    <row r="5590" spans="1:21" x14ac:dyDescent="0.3">
      <c r="A5590" s="3" t="s">
        <v>5674</v>
      </c>
      <c r="B5590" s="1">
        <v>45653</v>
      </c>
      <c r="C5590" s="7" t="str">
        <f>TEXT(tb_vendas[[#This Row],[Data do Pedido]],"aaaa-mm")</f>
        <v>2024-12</v>
      </c>
      <c r="D5590" s="1" t="s">
        <v>6591</v>
      </c>
      <c r="E5590" t="s">
        <v>19</v>
      </c>
      <c r="F5590" t="s">
        <v>24</v>
      </c>
      <c r="G5590" t="s">
        <v>39</v>
      </c>
      <c r="H5590" t="s">
        <v>45</v>
      </c>
      <c r="I5590" t="s">
        <v>54</v>
      </c>
      <c r="J5590" t="s">
        <v>68</v>
      </c>
      <c r="K5590" t="s">
        <v>74</v>
      </c>
      <c r="L5590">
        <v>81</v>
      </c>
      <c r="M5590" s="5">
        <v>16.16</v>
      </c>
      <c r="N5590" s="5">
        <f t="shared" si="87"/>
        <v>1308.96</v>
      </c>
      <c r="O5590" s="5">
        <v>4.7478500705512552</v>
      </c>
      <c r="P5590" s="5">
        <f>tb_vendas[[#This Row],[Quantidade]]*tb_vendas[[#This Row],[Custo Unitário]]</f>
        <v>384.57585571465165</v>
      </c>
      <c r="Q5590" s="5">
        <f>tb_vendas[[#This Row],[Valor Total]]-tb_vendas[[#This Row],[Custo Total]]</f>
        <v>924.38414428534838</v>
      </c>
      <c r="R5590" s="2">
        <v>1</v>
      </c>
      <c r="S5590" s="3">
        <v>1</v>
      </c>
      <c r="T5590" t="s">
        <v>81</v>
      </c>
      <c r="U5590" t="s">
        <v>83</v>
      </c>
    </row>
    <row r="5591" spans="1:21" x14ac:dyDescent="0.3">
      <c r="A5591" s="3" t="s">
        <v>5675</v>
      </c>
      <c r="B5591" s="1">
        <v>45653</v>
      </c>
      <c r="C5591" s="7" t="str">
        <f>TEXT(tb_vendas[[#This Row],[Data do Pedido]],"aaaa-mm")</f>
        <v>2024-12</v>
      </c>
      <c r="D5591" s="1" t="s">
        <v>6590</v>
      </c>
      <c r="E5591" t="s">
        <v>22</v>
      </c>
      <c r="F5591" t="s">
        <v>27</v>
      </c>
      <c r="G5591" t="s">
        <v>42</v>
      </c>
      <c r="H5591" t="s">
        <v>46</v>
      </c>
      <c r="I5591" t="s">
        <v>56</v>
      </c>
      <c r="J5591" t="s">
        <v>63</v>
      </c>
      <c r="K5591" t="s">
        <v>73</v>
      </c>
      <c r="L5591">
        <v>56</v>
      </c>
      <c r="M5591" s="5">
        <v>86.05</v>
      </c>
      <c r="N5591" s="5">
        <f t="shared" si="87"/>
        <v>4818.8</v>
      </c>
      <c r="O5591" s="5">
        <v>30.766221018301064</v>
      </c>
      <c r="P5591" s="5">
        <f>tb_vendas[[#This Row],[Quantidade]]*tb_vendas[[#This Row],[Custo Unitário]]</f>
        <v>1722.9083770248596</v>
      </c>
      <c r="Q5591" s="5">
        <f>tb_vendas[[#This Row],[Valor Total]]-tb_vendas[[#This Row],[Custo Total]]</f>
        <v>3095.8916229751403</v>
      </c>
      <c r="R5591" s="2">
        <v>5</v>
      </c>
      <c r="S5591" s="3">
        <v>6</v>
      </c>
      <c r="T5591" t="s">
        <v>80</v>
      </c>
      <c r="U5591" t="s">
        <v>85</v>
      </c>
    </row>
    <row r="5592" spans="1:21" x14ac:dyDescent="0.3">
      <c r="A5592" s="3" t="s">
        <v>5676</v>
      </c>
      <c r="B5592" s="1">
        <v>45653</v>
      </c>
      <c r="C5592" s="7" t="str">
        <f>TEXT(tb_vendas[[#This Row],[Data do Pedido]],"aaaa-mm")</f>
        <v>2024-12</v>
      </c>
      <c r="D5592" s="1" t="s">
        <v>6589</v>
      </c>
      <c r="E5592" t="s">
        <v>18</v>
      </c>
      <c r="F5592" t="s">
        <v>34</v>
      </c>
      <c r="G5592" t="s">
        <v>40</v>
      </c>
      <c r="H5592" t="s">
        <v>46</v>
      </c>
      <c r="I5592" t="s">
        <v>60</v>
      </c>
      <c r="J5592" t="s">
        <v>69</v>
      </c>
      <c r="K5592" t="s">
        <v>73</v>
      </c>
      <c r="L5592">
        <v>24</v>
      </c>
      <c r="M5592" s="5">
        <v>4.99</v>
      </c>
      <c r="N5592" s="5">
        <f t="shared" si="87"/>
        <v>119.76</v>
      </c>
      <c r="O5592" s="5">
        <v>1.6103555847039319</v>
      </c>
      <c r="P5592" s="5">
        <f>tb_vendas[[#This Row],[Quantidade]]*tb_vendas[[#This Row],[Custo Unitário]]</f>
        <v>38.648534032894368</v>
      </c>
      <c r="Q5592" s="5">
        <f>tb_vendas[[#This Row],[Valor Total]]-tb_vendas[[#This Row],[Custo Total]]</f>
        <v>81.11146596710563</v>
      </c>
      <c r="R5592" s="2">
        <v>3</v>
      </c>
      <c r="S5592" s="3">
        <v>4</v>
      </c>
      <c r="T5592" t="s">
        <v>79</v>
      </c>
      <c r="U5592" t="s">
        <v>83</v>
      </c>
    </row>
    <row r="5593" spans="1:21" x14ac:dyDescent="0.3">
      <c r="A5593" s="3" t="s">
        <v>5677</v>
      </c>
      <c r="B5593" s="1">
        <v>45654</v>
      </c>
      <c r="C5593" s="7" t="str">
        <f>TEXT(tb_vendas[[#This Row],[Data do Pedido]],"aaaa-mm")</f>
        <v>2024-12</v>
      </c>
      <c r="D5593" s="1" t="s">
        <v>6593</v>
      </c>
      <c r="E5593" t="s">
        <v>19</v>
      </c>
      <c r="F5593" t="s">
        <v>30</v>
      </c>
      <c r="G5593" t="s">
        <v>44</v>
      </c>
      <c r="H5593" t="s">
        <v>46</v>
      </c>
      <c r="I5593" t="s">
        <v>47</v>
      </c>
      <c r="J5593" t="s">
        <v>63</v>
      </c>
      <c r="K5593" t="s">
        <v>75</v>
      </c>
      <c r="L5593">
        <v>53</v>
      </c>
      <c r="M5593" s="5">
        <v>54.78</v>
      </c>
      <c r="N5593" s="5">
        <f t="shared" si="87"/>
        <v>2903.34</v>
      </c>
      <c r="O5593" s="5">
        <v>18.517283510895048</v>
      </c>
      <c r="P5593" s="5">
        <f>tb_vendas[[#This Row],[Quantidade]]*tb_vendas[[#This Row],[Custo Unitário]]</f>
        <v>981.41602607743755</v>
      </c>
      <c r="Q5593" s="5">
        <f>tb_vendas[[#This Row],[Valor Total]]-tb_vendas[[#This Row],[Custo Total]]</f>
        <v>1921.9239739225627</v>
      </c>
      <c r="R5593" s="2">
        <v>9</v>
      </c>
      <c r="S5593" s="3">
        <v>1</v>
      </c>
      <c r="T5593" t="s">
        <v>79</v>
      </c>
      <c r="U5593" t="s">
        <v>83</v>
      </c>
    </row>
    <row r="5594" spans="1:21" x14ac:dyDescent="0.3">
      <c r="A5594" s="3" t="s">
        <v>5678</v>
      </c>
      <c r="B5594" s="1">
        <v>45654</v>
      </c>
      <c r="C5594" s="7" t="str">
        <f>TEXT(tb_vendas[[#This Row],[Data do Pedido]],"aaaa-mm")</f>
        <v>2024-12</v>
      </c>
      <c r="D5594" s="1" t="s">
        <v>6590</v>
      </c>
      <c r="E5594" t="s">
        <v>16</v>
      </c>
      <c r="F5594" t="s">
        <v>31</v>
      </c>
      <c r="G5594" t="s">
        <v>40</v>
      </c>
      <c r="H5594" t="s">
        <v>46</v>
      </c>
      <c r="I5594" t="s">
        <v>54</v>
      </c>
      <c r="J5594" t="s">
        <v>68</v>
      </c>
      <c r="K5594" t="s">
        <v>74</v>
      </c>
      <c r="L5594">
        <v>74</v>
      </c>
      <c r="M5594" s="5">
        <v>81.38</v>
      </c>
      <c r="N5594" s="5">
        <f t="shared" si="87"/>
        <v>6022.12</v>
      </c>
      <c r="O5594" s="5">
        <v>60.998013593131134</v>
      </c>
      <c r="P5594" s="5">
        <f>tb_vendas[[#This Row],[Quantidade]]*tb_vendas[[#This Row],[Custo Unitário]]</f>
        <v>4513.853005891704</v>
      </c>
      <c r="Q5594" s="5">
        <f>tb_vendas[[#This Row],[Valor Total]]-tb_vendas[[#This Row],[Custo Total]]</f>
        <v>1508.2669941082959</v>
      </c>
      <c r="R5594" s="2">
        <v>1</v>
      </c>
      <c r="S5594" s="3">
        <v>6</v>
      </c>
      <c r="T5594" t="s">
        <v>81</v>
      </c>
      <c r="U5594" t="s">
        <v>83</v>
      </c>
    </row>
    <row r="5595" spans="1:21" x14ac:dyDescent="0.3">
      <c r="A5595" s="3" t="s">
        <v>5679</v>
      </c>
      <c r="B5595" s="1">
        <v>45654</v>
      </c>
      <c r="C5595" s="7" t="str">
        <f>TEXT(tb_vendas[[#This Row],[Data do Pedido]],"aaaa-mm")</f>
        <v>2024-12</v>
      </c>
      <c r="D5595" s="1" t="s">
        <v>6589</v>
      </c>
      <c r="E5595" t="s">
        <v>23</v>
      </c>
      <c r="F5595" t="s">
        <v>37</v>
      </c>
      <c r="G5595" t="s">
        <v>41</v>
      </c>
      <c r="H5595" t="s">
        <v>45</v>
      </c>
      <c r="I5595" t="s">
        <v>56</v>
      </c>
      <c r="J5595" t="s">
        <v>63</v>
      </c>
      <c r="K5595" t="s">
        <v>75</v>
      </c>
      <c r="L5595">
        <v>5</v>
      </c>
      <c r="M5595" s="5">
        <v>78.290000000000006</v>
      </c>
      <c r="N5595" s="5">
        <f t="shared" si="87"/>
        <v>391.45000000000005</v>
      </c>
      <c r="O5595" s="5">
        <v>24.531106720028191</v>
      </c>
      <c r="P5595" s="5">
        <f>tb_vendas[[#This Row],[Quantidade]]*tb_vendas[[#This Row],[Custo Unitário]]</f>
        <v>122.65553360014096</v>
      </c>
      <c r="Q5595" s="5">
        <f>tb_vendas[[#This Row],[Valor Total]]-tb_vendas[[#This Row],[Custo Total]]</f>
        <v>268.79446639985906</v>
      </c>
      <c r="R5595" s="2">
        <v>9</v>
      </c>
      <c r="S5595" s="3">
        <v>5</v>
      </c>
      <c r="T5595" t="s">
        <v>79</v>
      </c>
      <c r="U5595" t="s">
        <v>83</v>
      </c>
    </row>
    <row r="5596" spans="1:21" x14ac:dyDescent="0.3">
      <c r="A5596" s="3" t="s">
        <v>5680</v>
      </c>
      <c r="B5596" s="1">
        <v>45654</v>
      </c>
      <c r="C5596" s="7" t="str">
        <f>TEXT(tb_vendas[[#This Row],[Data do Pedido]],"aaaa-mm")</f>
        <v>2024-12</v>
      </c>
      <c r="D5596" s="1" t="s">
        <v>6593</v>
      </c>
      <c r="E5596" t="s">
        <v>17</v>
      </c>
      <c r="F5596" t="s">
        <v>37</v>
      </c>
      <c r="G5596" t="s">
        <v>41</v>
      </c>
      <c r="H5596" t="s">
        <v>45</v>
      </c>
      <c r="I5596" t="s">
        <v>61</v>
      </c>
      <c r="J5596" t="s">
        <v>68</v>
      </c>
      <c r="K5596" t="s">
        <v>72</v>
      </c>
      <c r="L5596">
        <v>68</v>
      </c>
      <c r="M5596" s="5">
        <v>66.36</v>
      </c>
      <c r="N5596" s="5">
        <f t="shared" si="87"/>
        <v>4512.4799999999996</v>
      </c>
      <c r="O5596" s="5">
        <v>24.484757167800655</v>
      </c>
      <c r="P5596" s="5">
        <f>tb_vendas[[#This Row],[Quantidade]]*tb_vendas[[#This Row],[Custo Unitário]]</f>
        <v>1664.9634874104445</v>
      </c>
      <c r="Q5596" s="5">
        <f>tb_vendas[[#This Row],[Valor Total]]-tb_vendas[[#This Row],[Custo Total]]</f>
        <v>2847.5165125895551</v>
      </c>
      <c r="R5596" s="2">
        <v>6</v>
      </c>
      <c r="S5596" s="3">
        <v>3</v>
      </c>
      <c r="T5596" t="s">
        <v>80</v>
      </c>
      <c r="U5596" t="s">
        <v>82</v>
      </c>
    </row>
    <row r="5597" spans="1:21" x14ac:dyDescent="0.3">
      <c r="A5597" s="3" t="s">
        <v>5681</v>
      </c>
      <c r="B5597" s="1">
        <v>45654</v>
      </c>
      <c r="C5597" s="7" t="str">
        <f>TEXT(tb_vendas[[#This Row],[Data do Pedido]],"aaaa-mm")</f>
        <v>2024-12</v>
      </c>
      <c r="D5597" s="1" t="s">
        <v>6592</v>
      </c>
      <c r="E5597" t="s">
        <v>21</v>
      </c>
      <c r="F5597" t="s">
        <v>24</v>
      </c>
      <c r="G5597" t="s">
        <v>39</v>
      </c>
      <c r="H5597" t="s">
        <v>45</v>
      </c>
      <c r="I5597" t="s">
        <v>58</v>
      </c>
      <c r="J5597" t="s">
        <v>64</v>
      </c>
      <c r="K5597" t="s">
        <v>78</v>
      </c>
      <c r="L5597">
        <v>72</v>
      </c>
      <c r="M5597" s="5">
        <v>82.67</v>
      </c>
      <c r="N5597" s="5">
        <f t="shared" si="87"/>
        <v>5952.24</v>
      </c>
      <c r="O5597" s="5">
        <v>56.329839807441402</v>
      </c>
      <c r="P5597" s="5">
        <f>tb_vendas[[#This Row],[Quantidade]]*tb_vendas[[#This Row],[Custo Unitário]]</f>
        <v>4055.7484661357812</v>
      </c>
      <c r="Q5597" s="5">
        <f>tb_vendas[[#This Row],[Valor Total]]-tb_vendas[[#This Row],[Custo Total]]</f>
        <v>1896.4915338642186</v>
      </c>
      <c r="R5597" s="2">
        <v>5</v>
      </c>
      <c r="S5597" s="3">
        <v>6</v>
      </c>
      <c r="T5597" t="s">
        <v>79</v>
      </c>
      <c r="U5597" t="s">
        <v>85</v>
      </c>
    </row>
    <row r="5598" spans="1:21" x14ac:dyDescent="0.3">
      <c r="A5598" s="3" t="s">
        <v>5682</v>
      </c>
      <c r="B5598" s="1">
        <v>45655</v>
      </c>
      <c r="C5598" s="7" t="str">
        <f>TEXT(tb_vendas[[#This Row],[Data do Pedido]],"aaaa-mm")</f>
        <v>2024-12</v>
      </c>
      <c r="D5598" s="1" t="s">
        <v>6592</v>
      </c>
      <c r="E5598" t="s">
        <v>19</v>
      </c>
      <c r="F5598" t="s">
        <v>38</v>
      </c>
      <c r="G5598" t="s">
        <v>39</v>
      </c>
      <c r="H5598" t="s">
        <v>45</v>
      </c>
      <c r="I5598" t="s">
        <v>61</v>
      </c>
      <c r="J5598" t="s">
        <v>68</v>
      </c>
      <c r="K5598" t="s">
        <v>78</v>
      </c>
      <c r="L5598">
        <v>1</v>
      </c>
      <c r="M5598" s="5">
        <v>68.28</v>
      </c>
      <c r="N5598" s="5">
        <f t="shared" si="87"/>
        <v>68.28</v>
      </c>
      <c r="O5598" s="5">
        <v>28.501149607242155</v>
      </c>
      <c r="P5598" s="5">
        <f>tb_vendas[[#This Row],[Quantidade]]*tb_vendas[[#This Row],[Custo Unitário]]</f>
        <v>28.501149607242155</v>
      </c>
      <c r="Q5598" s="5">
        <f>tb_vendas[[#This Row],[Valor Total]]-tb_vendas[[#This Row],[Custo Total]]</f>
        <v>39.778850392757846</v>
      </c>
      <c r="R5598" s="2">
        <v>10</v>
      </c>
      <c r="S5598" s="3">
        <v>10</v>
      </c>
      <c r="T5598" t="s">
        <v>79</v>
      </c>
      <c r="U5598" t="s">
        <v>85</v>
      </c>
    </row>
    <row r="5599" spans="1:21" x14ac:dyDescent="0.3">
      <c r="A5599" s="3" t="s">
        <v>5683</v>
      </c>
      <c r="B5599" s="1">
        <v>45655</v>
      </c>
      <c r="C5599" s="7" t="str">
        <f>TEXT(tb_vendas[[#This Row],[Data do Pedido]],"aaaa-mm")</f>
        <v>2024-12</v>
      </c>
      <c r="D5599" s="1" t="s">
        <v>6590</v>
      </c>
      <c r="E5599" t="s">
        <v>20</v>
      </c>
      <c r="F5599" t="s">
        <v>32</v>
      </c>
      <c r="G5599" t="s">
        <v>39</v>
      </c>
      <c r="H5599" t="s">
        <v>45</v>
      </c>
      <c r="I5599" t="s">
        <v>51</v>
      </c>
      <c r="J5599" t="s">
        <v>65</v>
      </c>
      <c r="K5599" t="s">
        <v>71</v>
      </c>
      <c r="L5599">
        <v>73</v>
      </c>
      <c r="M5599" s="5">
        <v>30.83</v>
      </c>
      <c r="N5599" s="5">
        <f t="shared" si="87"/>
        <v>2250.5899999999997</v>
      </c>
      <c r="O5599" s="5">
        <v>15.721524500839232</v>
      </c>
      <c r="P5599" s="5">
        <f>tb_vendas[[#This Row],[Quantidade]]*tb_vendas[[#This Row],[Custo Unitário]]</f>
        <v>1147.671288561264</v>
      </c>
      <c r="Q5599" s="5">
        <f>tb_vendas[[#This Row],[Valor Total]]-tb_vendas[[#This Row],[Custo Total]]</f>
        <v>1102.9187114387357</v>
      </c>
      <c r="R5599" s="2">
        <v>1</v>
      </c>
      <c r="S5599" s="3">
        <v>9</v>
      </c>
      <c r="T5599" t="s">
        <v>81</v>
      </c>
      <c r="U5599" t="s">
        <v>83</v>
      </c>
    </row>
    <row r="5600" spans="1:21" x14ac:dyDescent="0.3">
      <c r="A5600" s="3" t="s">
        <v>5684</v>
      </c>
      <c r="B5600" s="1">
        <v>45655</v>
      </c>
      <c r="C5600" s="7" t="str">
        <f>TEXT(tb_vendas[[#This Row],[Data do Pedido]],"aaaa-mm")</f>
        <v>2024-12</v>
      </c>
      <c r="D5600" s="1" t="s">
        <v>6590</v>
      </c>
      <c r="E5600" t="s">
        <v>20</v>
      </c>
      <c r="F5600" t="s">
        <v>37</v>
      </c>
      <c r="G5600" t="s">
        <v>41</v>
      </c>
      <c r="H5600" t="s">
        <v>45</v>
      </c>
      <c r="I5600" t="s">
        <v>49</v>
      </c>
      <c r="J5600" t="s">
        <v>65</v>
      </c>
      <c r="K5600" t="s">
        <v>72</v>
      </c>
      <c r="L5600">
        <v>78</v>
      </c>
      <c r="M5600" s="5">
        <v>97.87</v>
      </c>
      <c r="N5600" s="5">
        <f t="shared" si="87"/>
        <v>7633.8600000000006</v>
      </c>
      <c r="O5600" s="5">
        <v>59.483003642987462</v>
      </c>
      <c r="P5600" s="5">
        <f>tb_vendas[[#This Row],[Quantidade]]*tb_vendas[[#This Row],[Custo Unitário]]</f>
        <v>4639.6742841530222</v>
      </c>
      <c r="Q5600" s="5">
        <f>tb_vendas[[#This Row],[Valor Total]]-tb_vendas[[#This Row],[Custo Total]]</f>
        <v>2994.1857158469784</v>
      </c>
      <c r="R5600" s="2">
        <v>3</v>
      </c>
      <c r="S5600" s="3">
        <v>8</v>
      </c>
      <c r="T5600" t="s">
        <v>81</v>
      </c>
      <c r="U5600" t="s">
        <v>82</v>
      </c>
    </row>
    <row r="5601" spans="1:21" x14ac:dyDescent="0.3">
      <c r="A5601" s="3" t="s">
        <v>5685</v>
      </c>
      <c r="B5601" s="1">
        <v>45655</v>
      </c>
      <c r="C5601" s="7" t="str">
        <f>TEXT(tb_vendas[[#This Row],[Data do Pedido]],"aaaa-mm")</f>
        <v>2024-12</v>
      </c>
      <c r="D5601" s="1" t="s">
        <v>6593</v>
      </c>
      <c r="E5601" t="s">
        <v>20</v>
      </c>
      <c r="F5601" t="s">
        <v>34</v>
      </c>
      <c r="G5601" t="s">
        <v>40</v>
      </c>
      <c r="H5601" t="s">
        <v>46</v>
      </c>
      <c r="I5601" t="s">
        <v>50</v>
      </c>
      <c r="J5601" t="s">
        <v>66</v>
      </c>
      <c r="K5601" t="s">
        <v>72</v>
      </c>
      <c r="L5601">
        <v>46</v>
      </c>
      <c r="M5601" s="5">
        <v>5.74</v>
      </c>
      <c r="N5601" s="5">
        <f t="shared" si="87"/>
        <v>264.04000000000002</v>
      </c>
      <c r="O5601" s="5">
        <v>1.5276285012812001</v>
      </c>
      <c r="P5601" s="5">
        <f>tb_vendas[[#This Row],[Quantidade]]*tb_vendas[[#This Row],[Custo Unitário]]</f>
        <v>70.270911058935198</v>
      </c>
      <c r="Q5601" s="5">
        <f>tb_vendas[[#This Row],[Valor Total]]-tb_vendas[[#This Row],[Custo Total]]</f>
        <v>193.76908894106481</v>
      </c>
      <c r="R5601" s="2">
        <v>5</v>
      </c>
      <c r="S5601" s="3">
        <v>4</v>
      </c>
      <c r="T5601" t="s">
        <v>81</v>
      </c>
      <c r="U5601" t="s">
        <v>84</v>
      </c>
    </row>
    <row r="5602" spans="1:21" x14ac:dyDescent="0.3">
      <c r="A5602" s="3" t="s">
        <v>5686</v>
      </c>
      <c r="B5602" s="1">
        <v>45655</v>
      </c>
      <c r="C5602" s="7" t="str">
        <f>TEXT(tb_vendas[[#This Row],[Data do Pedido]],"aaaa-mm")</f>
        <v>2024-12</v>
      </c>
      <c r="D5602" s="1" t="s">
        <v>6591</v>
      </c>
      <c r="E5602" t="s">
        <v>21</v>
      </c>
      <c r="F5602" t="s">
        <v>35</v>
      </c>
      <c r="G5602" t="s">
        <v>44</v>
      </c>
      <c r="H5602" t="s">
        <v>46</v>
      </c>
      <c r="I5602" t="s">
        <v>62</v>
      </c>
      <c r="J5602" t="s">
        <v>70</v>
      </c>
      <c r="K5602" t="s">
        <v>71</v>
      </c>
      <c r="L5602">
        <v>92</v>
      </c>
      <c r="M5602" s="5">
        <v>27.61</v>
      </c>
      <c r="N5602" s="5">
        <f t="shared" si="87"/>
        <v>2540.12</v>
      </c>
      <c r="O5602" s="5">
        <v>9.8095369328488502</v>
      </c>
      <c r="P5602" s="5">
        <f>tb_vendas[[#This Row],[Quantidade]]*tb_vendas[[#This Row],[Custo Unitário]]</f>
        <v>902.47739782209419</v>
      </c>
      <c r="Q5602" s="5">
        <f>tb_vendas[[#This Row],[Valor Total]]-tb_vendas[[#This Row],[Custo Total]]</f>
        <v>1637.6426021779057</v>
      </c>
      <c r="R5602" s="2">
        <v>10</v>
      </c>
      <c r="S5602" s="3">
        <v>6</v>
      </c>
      <c r="T5602" t="s">
        <v>79</v>
      </c>
      <c r="U5602" t="s">
        <v>83</v>
      </c>
    </row>
    <row r="5603" spans="1:21" x14ac:dyDescent="0.3">
      <c r="A5603" s="3" t="s">
        <v>5687</v>
      </c>
      <c r="B5603" s="1">
        <v>45655</v>
      </c>
      <c r="C5603" s="7" t="str">
        <f>TEXT(tb_vendas[[#This Row],[Data do Pedido]],"aaaa-mm")</f>
        <v>2024-12</v>
      </c>
      <c r="D5603" s="1" t="s">
        <v>6588</v>
      </c>
      <c r="E5603" t="s">
        <v>23</v>
      </c>
      <c r="F5603" t="s">
        <v>32</v>
      </c>
      <c r="G5603" t="s">
        <v>39</v>
      </c>
      <c r="H5603" t="s">
        <v>45</v>
      </c>
      <c r="I5603" t="s">
        <v>61</v>
      </c>
      <c r="J5603" t="s">
        <v>68</v>
      </c>
      <c r="K5603" t="s">
        <v>77</v>
      </c>
      <c r="L5603">
        <v>63</v>
      </c>
      <c r="M5603" s="5">
        <v>75.900000000000006</v>
      </c>
      <c r="N5603" s="5">
        <f t="shared" si="87"/>
        <v>4781.7000000000007</v>
      </c>
      <c r="O5603" s="5">
        <v>32.372089777211244</v>
      </c>
      <c r="P5603" s="5">
        <f>tb_vendas[[#This Row],[Quantidade]]*tb_vendas[[#This Row],[Custo Unitário]]</f>
        <v>2039.4416559643084</v>
      </c>
      <c r="Q5603" s="5">
        <f>tb_vendas[[#This Row],[Valor Total]]-tb_vendas[[#This Row],[Custo Total]]</f>
        <v>2742.2583440356921</v>
      </c>
      <c r="R5603" s="2">
        <v>3</v>
      </c>
      <c r="S5603" s="3">
        <v>7</v>
      </c>
      <c r="T5603" t="s">
        <v>80</v>
      </c>
      <c r="U5603" t="s">
        <v>84</v>
      </c>
    </row>
    <row r="5604" spans="1:21" x14ac:dyDescent="0.3">
      <c r="A5604" s="3" t="s">
        <v>5688</v>
      </c>
      <c r="B5604" s="1">
        <v>45656</v>
      </c>
      <c r="C5604" s="7" t="str">
        <f>TEXT(tb_vendas[[#This Row],[Data do Pedido]],"aaaa-mm")</f>
        <v>2024-12</v>
      </c>
      <c r="D5604" s="1" t="s">
        <v>6591</v>
      </c>
      <c r="E5604" t="s">
        <v>23</v>
      </c>
      <c r="F5604" t="s">
        <v>33</v>
      </c>
      <c r="G5604" t="s">
        <v>42</v>
      </c>
      <c r="H5604" t="s">
        <v>46</v>
      </c>
      <c r="I5604" t="s">
        <v>52</v>
      </c>
      <c r="J5604" t="s">
        <v>67</v>
      </c>
      <c r="K5604" t="s">
        <v>72</v>
      </c>
      <c r="L5604">
        <v>42</v>
      </c>
      <c r="M5604" s="5">
        <v>82.08</v>
      </c>
      <c r="N5604" s="5">
        <f t="shared" si="87"/>
        <v>3447.36</v>
      </c>
      <c r="O5604" s="5">
        <v>40.044791408063205</v>
      </c>
      <c r="P5604" s="5">
        <f>tb_vendas[[#This Row],[Quantidade]]*tb_vendas[[#This Row],[Custo Unitário]]</f>
        <v>1681.8812391386546</v>
      </c>
      <c r="Q5604" s="5">
        <f>tb_vendas[[#This Row],[Valor Total]]-tb_vendas[[#This Row],[Custo Total]]</f>
        <v>1765.4787608613456</v>
      </c>
      <c r="R5604" s="2">
        <v>4</v>
      </c>
      <c r="S5604" s="3">
        <v>0</v>
      </c>
      <c r="T5604" t="s">
        <v>79</v>
      </c>
      <c r="U5604" t="s">
        <v>84</v>
      </c>
    </row>
    <row r="5605" spans="1:21" x14ac:dyDescent="0.3">
      <c r="A5605" s="3" t="s">
        <v>5689</v>
      </c>
      <c r="B5605" s="1">
        <v>45656</v>
      </c>
      <c r="C5605" s="7" t="str">
        <f>TEXT(tb_vendas[[#This Row],[Data do Pedido]],"aaaa-mm")</f>
        <v>2024-12</v>
      </c>
      <c r="D5605" s="1" t="s">
        <v>6591</v>
      </c>
      <c r="E5605" t="s">
        <v>17</v>
      </c>
      <c r="F5605" t="s">
        <v>38</v>
      </c>
      <c r="G5605" t="s">
        <v>39</v>
      </c>
      <c r="H5605" t="s">
        <v>45</v>
      </c>
      <c r="I5605" t="s">
        <v>61</v>
      </c>
      <c r="J5605" t="s">
        <v>68</v>
      </c>
      <c r="K5605" t="s">
        <v>73</v>
      </c>
      <c r="L5605">
        <v>1</v>
      </c>
      <c r="M5605" s="5">
        <v>3.92</v>
      </c>
      <c r="N5605" s="5">
        <f t="shared" si="87"/>
        <v>3.92</v>
      </c>
      <c r="O5605" s="5">
        <v>2.5738396321355963</v>
      </c>
      <c r="P5605" s="5">
        <f>tb_vendas[[#This Row],[Quantidade]]*tb_vendas[[#This Row],[Custo Unitário]]</f>
        <v>2.5738396321355963</v>
      </c>
      <c r="Q5605" s="5">
        <f>tb_vendas[[#This Row],[Valor Total]]-tb_vendas[[#This Row],[Custo Total]]</f>
        <v>1.3461603678644036</v>
      </c>
      <c r="R5605" s="2">
        <v>3</v>
      </c>
      <c r="S5605" s="3">
        <v>9</v>
      </c>
      <c r="T5605" t="s">
        <v>79</v>
      </c>
      <c r="U5605" t="s">
        <v>83</v>
      </c>
    </row>
    <row r="5606" spans="1:21" x14ac:dyDescent="0.3">
      <c r="A5606" s="3" t="s">
        <v>5690</v>
      </c>
      <c r="B5606" s="1">
        <v>45656</v>
      </c>
      <c r="C5606" s="7" t="str">
        <f>TEXT(tb_vendas[[#This Row],[Data do Pedido]],"aaaa-mm")</f>
        <v>2024-12</v>
      </c>
      <c r="D5606" s="1" t="s">
        <v>6591</v>
      </c>
      <c r="E5606" t="s">
        <v>20</v>
      </c>
      <c r="F5606" t="s">
        <v>25</v>
      </c>
      <c r="G5606" t="s">
        <v>40</v>
      </c>
      <c r="H5606" t="s">
        <v>46</v>
      </c>
      <c r="I5606" t="s">
        <v>55</v>
      </c>
      <c r="J5606" t="s">
        <v>69</v>
      </c>
      <c r="K5606" t="s">
        <v>76</v>
      </c>
      <c r="L5606">
        <v>82</v>
      </c>
      <c r="M5606" s="5">
        <v>71.59</v>
      </c>
      <c r="N5606" s="5">
        <f t="shared" si="87"/>
        <v>5870.38</v>
      </c>
      <c r="O5606" s="5">
        <v>23.235488828808442</v>
      </c>
      <c r="P5606" s="5">
        <f>tb_vendas[[#This Row],[Quantidade]]*tb_vendas[[#This Row],[Custo Unitário]]</f>
        <v>1905.3100839622923</v>
      </c>
      <c r="Q5606" s="5">
        <f>tb_vendas[[#This Row],[Valor Total]]-tb_vendas[[#This Row],[Custo Total]]</f>
        <v>3965.069916037708</v>
      </c>
      <c r="R5606" s="2">
        <v>7</v>
      </c>
      <c r="S5606" s="3">
        <v>5</v>
      </c>
      <c r="T5606" t="s">
        <v>80</v>
      </c>
      <c r="U5606" t="s">
        <v>83</v>
      </c>
    </row>
    <row r="5607" spans="1:21" x14ac:dyDescent="0.3">
      <c r="A5607" s="3" t="s">
        <v>5691</v>
      </c>
      <c r="B5607" s="1">
        <v>45656</v>
      </c>
      <c r="C5607" s="7" t="str">
        <f>TEXT(tb_vendas[[#This Row],[Data do Pedido]],"aaaa-mm")</f>
        <v>2024-12</v>
      </c>
      <c r="D5607" s="1" t="s">
        <v>6591</v>
      </c>
      <c r="E5607" t="s">
        <v>16</v>
      </c>
      <c r="F5607" t="s">
        <v>31</v>
      </c>
      <c r="G5607" t="s">
        <v>40</v>
      </c>
      <c r="H5607" t="s">
        <v>46</v>
      </c>
      <c r="I5607" t="s">
        <v>51</v>
      </c>
      <c r="J5607" t="s">
        <v>65</v>
      </c>
      <c r="K5607" t="s">
        <v>74</v>
      </c>
      <c r="L5607">
        <v>66</v>
      </c>
      <c r="M5607" s="5">
        <v>72.03</v>
      </c>
      <c r="N5607" s="5">
        <f t="shared" si="87"/>
        <v>4753.9800000000005</v>
      </c>
      <c r="O5607" s="5">
        <v>19.565119274531519</v>
      </c>
      <c r="P5607" s="5">
        <f>tb_vendas[[#This Row],[Quantidade]]*tb_vendas[[#This Row],[Custo Unitário]]</f>
        <v>1291.2978721190802</v>
      </c>
      <c r="Q5607" s="5">
        <f>tb_vendas[[#This Row],[Valor Total]]-tb_vendas[[#This Row],[Custo Total]]</f>
        <v>3462.6821278809202</v>
      </c>
      <c r="R5607" s="2">
        <v>2</v>
      </c>
      <c r="S5607" s="3">
        <v>10</v>
      </c>
      <c r="T5607" t="s">
        <v>81</v>
      </c>
      <c r="U5607" t="s">
        <v>83</v>
      </c>
    </row>
    <row r="5608" spans="1:21" x14ac:dyDescent="0.3">
      <c r="A5608" s="3" t="s">
        <v>5692</v>
      </c>
      <c r="B5608" s="1">
        <v>45656</v>
      </c>
      <c r="C5608" s="7" t="str">
        <f>TEXT(tb_vendas[[#This Row],[Data do Pedido]],"aaaa-mm")</f>
        <v>2024-12</v>
      </c>
      <c r="D5608" s="1" t="s">
        <v>6590</v>
      </c>
      <c r="E5608" t="s">
        <v>18</v>
      </c>
      <c r="F5608" t="s">
        <v>29</v>
      </c>
      <c r="G5608" t="s">
        <v>43</v>
      </c>
      <c r="H5608" t="s">
        <v>45</v>
      </c>
      <c r="I5608" t="s">
        <v>58</v>
      </c>
      <c r="J5608" t="s">
        <v>64</v>
      </c>
      <c r="K5608" t="s">
        <v>71</v>
      </c>
      <c r="L5608">
        <v>54</v>
      </c>
      <c r="M5608" s="5">
        <v>20.22</v>
      </c>
      <c r="N5608" s="5">
        <f t="shared" si="87"/>
        <v>1091.8799999999999</v>
      </c>
      <c r="O5608" s="5">
        <v>17.468246214772059</v>
      </c>
      <c r="P5608" s="5">
        <f>tb_vendas[[#This Row],[Quantidade]]*tb_vendas[[#This Row],[Custo Unitário]]</f>
        <v>943.28529559769117</v>
      </c>
      <c r="Q5608" s="5">
        <f>tb_vendas[[#This Row],[Valor Total]]-tb_vendas[[#This Row],[Custo Total]]</f>
        <v>148.59470440230871</v>
      </c>
      <c r="R5608" s="2">
        <v>7</v>
      </c>
      <c r="S5608" s="3">
        <v>4</v>
      </c>
      <c r="T5608" t="s">
        <v>79</v>
      </c>
      <c r="U5608" t="s">
        <v>85</v>
      </c>
    </row>
    <row r="5609" spans="1:21" x14ac:dyDescent="0.3">
      <c r="A5609" s="3" t="s">
        <v>5693</v>
      </c>
      <c r="B5609" s="1">
        <v>45656</v>
      </c>
      <c r="C5609" s="7" t="str">
        <f>TEXT(tb_vendas[[#This Row],[Data do Pedido]],"aaaa-mm")</f>
        <v>2024-12</v>
      </c>
      <c r="D5609" s="1" t="s">
        <v>6589</v>
      </c>
      <c r="E5609" t="s">
        <v>23</v>
      </c>
      <c r="F5609" t="s">
        <v>29</v>
      </c>
      <c r="G5609" t="s">
        <v>43</v>
      </c>
      <c r="H5609" t="s">
        <v>45</v>
      </c>
      <c r="I5609" t="s">
        <v>47</v>
      </c>
      <c r="J5609" t="s">
        <v>63</v>
      </c>
      <c r="K5609" t="s">
        <v>74</v>
      </c>
      <c r="L5609">
        <v>38</v>
      </c>
      <c r="M5609" s="5">
        <v>3.67</v>
      </c>
      <c r="N5609" s="5">
        <f t="shared" si="87"/>
        <v>139.46</v>
      </c>
      <c r="O5609" s="5">
        <v>1.2180311031067192</v>
      </c>
      <c r="P5609" s="5">
        <f>tb_vendas[[#This Row],[Quantidade]]*tb_vendas[[#This Row],[Custo Unitário]]</f>
        <v>46.285181918055329</v>
      </c>
      <c r="Q5609" s="5">
        <f>tb_vendas[[#This Row],[Valor Total]]-tb_vendas[[#This Row],[Custo Total]]</f>
        <v>93.174818081944679</v>
      </c>
      <c r="R5609" s="2">
        <v>3</v>
      </c>
      <c r="S5609" s="3">
        <v>1</v>
      </c>
      <c r="T5609" t="s">
        <v>79</v>
      </c>
      <c r="U5609" t="s">
        <v>85</v>
      </c>
    </row>
    <row r="5610" spans="1:21" x14ac:dyDescent="0.3">
      <c r="A5610" s="3" t="s">
        <v>5694</v>
      </c>
      <c r="B5610" s="1">
        <v>45657</v>
      </c>
      <c r="C5610" s="7" t="str">
        <f>TEXT(tb_vendas[[#This Row],[Data do Pedido]],"aaaa-mm")</f>
        <v>2024-12</v>
      </c>
      <c r="D5610" s="1" t="s">
        <v>6593</v>
      </c>
      <c r="E5610" t="s">
        <v>16</v>
      </c>
      <c r="F5610" t="s">
        <v>26</v>
      </c>
      <c r="G5610" t="s">
        <v>41</v>
      </c>
      <c r="H5610" t="s">
        <v>45</v>
      </c>
      <c r="I5610" t="s">
        <v>57</v>
      </c>
      <c r="J5610" t="s">
        <v>66</v>
      </c>
      <c r="K5610" t="s">
        <v>77</v>
      </c>
      <c r="L5610">
        <v>29</v>
      </c>
      <c r="M5610" s="5">
        <v>95.85</v>
      </c>
      <c r="N5610" s="5">
        <f t="shared" si="87"/>
        <v>2779.6499999999996</v>
      </c>
      <c r="O5610" s="5">
        <v>32.509020758288123</v>
      </c>
      <c r="P5610" s="5">
        <f>tb_vendas[[#This Row],[Quantidade]]*tb_vendas[[#This Row],[Custo Unitário]]</f>
        <v>942.76160199035553</v>
      </c>
      <c r="Q5610" s="5">
        <f>tb_vendas[[#This Row],[Valor Total]]-tb_vendas[[#This Row],[Custo Total]]</f>
        <v>1836.8883980096441</v>
      </c>
      <c r="R5610" s="2">
        <v>6</v>
      </c>
      <c r="S5610" s="3">
        <v>1</v>
      </c>
      <c r="T5610" t="s">
        <v>81</v>
      </c>
      <c r="U5610" t="s">
        <v>82</v>
      </c>
    </row>
    <row r="5611" spans="1:21" x14ac:dyDescent="0.3">
      <c r="A5611" s="3" t="s">
        <v>5695</v>
      </c>
      <c r="B5611" s="1">
        <v>45658</v>
      </c>
      <c r="C5611" s="7" t="str">
        <f>TEXT(tb_vendas[[#This Row],[Data do Pedido]],"aaaa-mm")</f>
        <v>2025-01</v>
      </c>
      <c r="D5611" s="1" t="s">
        <v>6589</v>
      </c>
      <c r="E5611" t="s">
        <v>19</v>
      </c>
      <c r="F5611" t="s">
        <v>24</v>
      </c>
      <c r="G5611" t="s">
        <v>39</v>
      </c>
      <c r="H5611" t="s">
        <v>45</v>
      </c>
      <c r="I5611" t="s">
        <v>57</v>
      </c>
      <c r="J5611" t="s">
        <v>66</v>
      </c>
      <c r="K5611" t="s">
        <v>72</v>
      </c>
      <c r="L5611">
        <v>75</v>
      </c>
      <c r="M5611" s="5">
        <v>75.48</v>
      </c>
      <c r="N5611" s="5">
        <f t="shared" si="87"/>
        <v>5661</v>
      </c>
      <c r="O5611" s="5">
        <v>28.184329666144329</v>
      </c>
      <c r="P5611" s="5">
        <f>tb_vendas[[#This Row],[Quantidade]]*tb_vendas[[#This Row],[Custo Unitário]]</f>
        <v>2113.8247249608248</v>
      </c>
      <c r="Q5611" s="5">
        <f>tb_vendas[[#This Row],[Valor Total]]-tb_vendas[[#This Row],[Custo Total]]</f>
        <v>3547.1752750391752</v>
      </c>
      <c r="R5611" s="2">
        <v>2</v>
      </c>
      <c r="S5611" s="3">
        <v>7</v>
      </c>
      <c r="T5611" t="s">
        <v>79</v>
      </c>
      <c r="U5611" t="s">
        <v>85</v>
      </c>
    </row>
    <row r="5612" spans="1:21" x14ac:dyDescent="0.3">
      <c r="A5612" s="3" t="s">
        <v>5696</v>
      </c>
      <c r="B5612" s="1">
        <v>45658</v>
      </c>
      <c r="C5612" s="7" t="str">
        <f>TEXT(tb_vendas[[#This Row],[Data do Pedido]],"aaaa-mm")</f>
        <v>2025-01</v>
      </c>
      <c r="D5612" s="1" t="s">
        <v>6588</v>
      </c>
      <c r="E5612" t="s">
        <v>18</v>
      </c>
      <c r="F5612" t="s">
        <v>36</v>
      </c>
      <c r="G5612" t="s">
        <v>39</v>
      </c>
      <c r="H5612" t="s">
        <v>45</v>
      </c>
      <c r="I5612" t="s">
        <v>49</v>
      </c>
      <c r="J5612" t="s">
        <v>65</v>
      </c>
      <c r="K5612" t="s">
        <v>74</v>
      </c>
      <c r="L5612">
        <v>50</v>
      </c>
      <c r="M5612" s="5">
        <v>54.29</v>
      </c>
      <c r="N5612" s="5">
        <f t="shared" si="87"/>
        <v>2714.5</v>
      </c>
      <c r="O5612" s="5">
        <v>16.009307811103575</v>
      </c>
      <c r="P5612" s="5">
        <f>tb_vendas[[#This Row],[Quantidade]]*tb_vendas[[#This Row],[Custo Unitário]]</f>
        <v>800.46539055517871</v>
      </c>
      <c r="Q5612" s="5">
        <f>tb_vendas[[#This Row],[Valor Total]]-tb_vendas[[#This Row],[Custo Total]]</f>
        <v>1914.0346094448214</v>
      </c>
      <c r="R5612" s="2">
        <v>5</v>
      </c>
      <c r="S5612" s="3">
        <v>1</v>
      </c>
      <c r="T5612" t="s">
        <v>79</v>
      </c>
      <c r="U5612" t="s">
        <v>83</v>
      </c>
    </row>
    <row r="5613" spans="1:21" x14ac:dyDescent="0.3">
      <c r="A5613" s="3" t="s">
        <v>5697</v>
      </c>
      <c r="B5613" s="1">
        <v>45658</v>
      </c>
      <c r="C5613" s="7" t="str">
        <f>TEXT(tb_vendas[[#This Row],[Data do Pedido]],"aaaa-mm")</f>
        <v>2025-01</v>
      </c>
      <c r="D5613" s="1" t="s">
        <v>6593</v>
      </c>
      <c r="E5613" t="s">
        <v>22</v>
      </c>
      <c r="F5613" t="s">
        <v>29</v>
      </c>
      <c r="G5613" t="s">
        <v>43</v>
      </c>
      <c r="H5613" t="s">
        <v>45</v>
      </c>
      <c r="I5613" t="s">
        <v>61</v>
      </c>
      <c r="J5613" t="s">
        <v>68</v>
      </c>
      <c r="K5613" t="s">
        <v>74</v>
      </c>
      <c r="L5613">
        <v>30</v>
      </c>
      <c r="M5613" s="5">
        <v>25.32</v>
      </c>
      <c r="N5613" s="5">
        <f t="shared" si="87"/>
        <v>759.6</v>
      </c>
      <c r="O5613" s="5">
        <v>6.8616513684851981</v>
      </c>
      <c r="P5613" s="5">
        <f>tb_vendas[[#This Row],[Quantidade]]*tb_vendas[[#This Row],[Custo Unitário]]</f>
        <v>205.84954105455594</v>
      </c>
      <c r="Q5613" s="5">
        <f>tb_vendas[[#This Row],[Valor Total]]-tb_vendas[[#This Row],[Custo Total]]</f>
        <v>553.75045894544405</v>
      </c>
      <c r="R5613" s="2">
        <v>9</v>
      </c>
      <c r="S5613" s="3">
        <v>5</v>
      </c>
      <c r="T5613" t="s">
        <v>80</v>
      </c>
      <c r="U5613" t="s">
        <v>85</v>
      </c>
    </row>
    <row r="5614" spans="1:21" x14ac:dyDescent="0.3">
      <c r="A5614" s="3" t="s">
        <v>5698</v>
      </c>
      <c r="B5614" s="1">
        <v>45658</v>
      </c>
      <c r="C5614" s="7" t="str">
        <f>TEXT(tb_vendas[[#This Row],[Data do Pedido]],"aaaa-mm")</f>
        <v>2025-01</v>
      </c>
      <c r="D5614" s="1" t="s">
        <v>6588</v>
      </c>
      <c r="E5614" t="s">
        <v>23</v>
      </c>
      <c r="F5614" t="s">
        <v>36</v>
      </c>
      <c r="G5614" t="s">
        <v>39</v>
      </c>
      <c r="H5614" t="s">
        <v>45</v>
      </c>
      <c r="I5614" t="s">
        <v>57</v>
      </c>
      <c r="J5614" t="s">
        <v>66</v>
      </c>
      <c r="K5614" t="s">
        <v>78</v>
      </c>
      <c r="L5614">
        <v>72</v>
      </c>
      <c r="M5614" s="5">
        <v>62.05</v>
      </c>
      <c r="N5614" s="5">
        <f t="shared" si="87"/>
        <v>4467.5999999999995</v>
      </c>
      <c r="O5614" s="5">
        <v>31.501084198813068</v>
      </c>
      <c r="P5614" s="5">
        <f>tb_vendas[[#This Row],[Quantidade]]*tb_vendas[[#This Row],[Custo Unitário]]</f>
        <v>2268.0780623145411</v>
      </c>
      <c r="Q5614" s="5">
        <f>tb_vendas[[#This Row],[Valor Total]]-tb_vendas[[#This Row],[Custo Total]]</f>
        <v>2199.5219376854584</v>
      </c>
      <c r="R5614" s="2">
        <v>10</v>
      </c>
      <c r="S5614" s="3">
        <v>8</v>
      </c>
      <c r="T5614" t="s">
        <v>80</v>
      </c>
      <c r="U5614" t="s">
        <v>83</v>
      </c>
    </row>
    <row r="5615" spans="1:21" x14ac:dyDescent="0.3">
      <c r="A5615" s="3" t="s">
        <v>5699</v>
      </c>
      <c r="B5615" s="1">
        <v>45658</v>
      </c>
      <c r="C5615" s="7" t="str">
        <f>TEXT(tb_vendas[[#This Row],[Data do Pedido]],"aaaa-mm")</f>
        <v>2025-01</v>
      </c>
      <c r="D5615" s="1" t="s">
        <v>6593</v>
      </c>
      <c r="E5615" t="s">
        <v>18</v>
      </c>
      <c r="F5615" t="s">
        <v>37</v>
      </c>
      <c r="G5615" t="s">
        <v>41</v>
      </c>
      <c r="H5615" t="s">
        <v>45</v>
      </c>
      <c r="I5615" t="s">
        <v>55</v>
      </c>
      <c r="J5615" t="s">
        <v>69</v>
      </c>
      <c r="K5615" t="s">
        <v>71</v>
      </c>
      <c r="L5615">
        <v>28</v>
      </c>
      <c r="M5615" s="5">
        <v>65.45</v>
      </c>
      <c r="N5615" s="5">
        <f t="shared" si="87"/>
        <v>1832.6000000000001</v>
      </c>
      <c r="O5615" s="5">
        <v>17.905071378351746</v>
      </c>
      <c r="P5615" s="5">
        <f>tb_vendas[[#This Row],[Quantidade]]*tb_vendas[[#This Row],[Custo Unitário]]</f>
        <v>501.34199859384887</v>
      </c>
      <c r="Q5615" s="5">
        <f>tb_vendas[[#This Row],[Valor Total]]-tb_vendas[[#This Row],[Custo Total]]</f>
        <v>1331.2580014061514</v>
      </c>
      <c r="R5615" s="2">
        <v>5</v>
      </c>
      <c r="S5615" s="3">
        <v>4</v>
      </c>
      <c r="T5615" t="s">
        <v>80</v>
      </c>
      <c r="U5615" t="s">
        <v>85</v>
      </c>
    </row>
    <row r="5616" spans="1:21" x14ac:dyDescent="0.3">
      <c r="A5616" s="3" t="s">
        <v>5700</v>
      </c>
      <c r="B5616" s="1">
        <v>45658</v>
      </c>
      <c r="C5616" s="7" t="str">
        <f>TEXT(tb_vendas[[#This Row],[Data do Pedido]],"aaaa-mm")</f>
        <v>2025-01</v>
      </c>
      <c r="D5616" s="1" t="s">
        <v>6589</v>
      </c>
      <c r="E5616" t="s">
        <v>23</v>
      </c>
      <c r="F5616" t="s">
        <v>25</v>
      </c>
      <c r="G5616" t="s">
        <v>40</v>
      </c>
      <c r="H5616" t="s">
        <v>46</v>
      </c>
      <c r="I5616" t="s">
        <v>50</v>
      </c>
      <c r="J5616" t="s">
        <v>66</v>
      </c>
      <c r="K5616" t="s">
        <v>74</v>
      </c>
      <c r="L5616">
        <v>39</v>
      </c>
      <c r="M5616" s="5">
        <v>67.430000000000007</v>
      </c>
      <c r="N5616" s="5">
        <f t="shared" si="87"/>
        <v>2629.7700000000004</v>
      </c>
      <c r="O5616" s="5">
        <v>18.120252158111793</v>
      </c>
      <c r="P5616" s="5">
        <f>tb_vendas[[#This Row],[Quantidade]]*tb_vendas[[#This Row],[Custo Unitário]]</f>
        <v>706.6898341663599</v>
      </c>
      <c r="Q5616" s="5">
        <f>tb_vendas[[#This Row],[Valor Total]]-tb_vendas[[#This Row],[Custo Total]]</f>
        <v>1923.0801658336404</v>
      </c>
      <c r="R5616" s="2">
        <v>10</v>
      </c>
      <c r="S5616" s="3">
        <v>7</v>
      </c>
      <c r="T5616" t="s">
        <v>80</v>
      </c>
      <c r="U5616" t="s">
        <v>82</v>
      </c>
    </row>
    <row r="5617" spans="1:21" x14ac:dyDescent="0.3">
      <c r="A5617" s="3" t="s">
        <v>5701</v>
      </c>
      <c r="B5617" s="1">
        <v>45659</v>
      </c>
      <c r="C5617" s="7" t="str">
        <f>TEXT(tb_vendas[[#This Row],[Data do Pedido]],"aaaa-mm")</f>
        <v>2025-01</v>
      </c>
      <c r="D5617" s="1" t="s">
        <v>6590</v>
      </c>
      <c r="E5617" t="s">
        <v>16</v>
      </c>
      <c r="F5617" t="s">
        <v>24</v>
      </c>
      <c r="G5617" t="s">
        <v>39</v>
      </c>
      <c r="H5617" t="s">
        <v>45</v>
      </c>
      <c r="I5617" t="s">
        <v>58</v>
      </c>
      <c r="J5617" t="s">
        <v>64</v>
      </c>
      <c r="K5617" t="s">
        <v>74</v>
      </c>
      <c r="L5617">
        <v>87</v>
      </c>
      <c r="M5617" s="5">
        <v>12.52</v>
      </c>
      <c r="N5617" s="5">
        <f t="shared" si="87"/>
        <v>1089.24</v>
      </c>
      <c r="O5617" s="5">
        <v>4.1085963217766688</v>
      </c>
      <c r="P5617" s="5">
        <f>tb_vendas[[#This Row],[Quantidade]]*tb_vendas[[#This Row],[Custo Unitário]]</f>
        <v>357.4478799945702</v>
      </c>
      <c r="Q5617" s="5">
        <f>tb_vendas[[#This Row],[Valor Total]]-tb_vendas[[#This Row],[Custo Total]]</f>
        <v>731.79212000542975</v>
      </c>
      <c r="R5617" s="2">
        <v>8</v>
      </c>
      <c r="S5617" s="3">
        <v>6</v>
      </c>
      <c r="T5617" t="s">
        <v>81</v>
      </c>
      <c r="U5617" t="s">
        <v>85</v>
      </c>
    </row>
    <row r="5618" spans="1:21" x14ac:dyDescent="0.3">
      <c r="A5618" s="3" t="s">
        <v>5702</v>
      </c>
      <c r="B5618" s="1">
        <v>45659</v>
      </c>
      <c r="C5618" s="7" t="str">
        <f>TEXT(tb_vendas[[#This Row],[Data do Pedido]],"aaaa-mm")</f>
        <v>2025-01</v>
      </c>
      <c r="D5618" s="1" t="s">
        <v>6591</v>
      </c>
      <c r="E5618" t="s">
        <v>19</v>
      </c>
      <c r="F5618" t="s">
        <v>37</v>
      </c>
      <c r="G5618" t="s">
        <v>41</v>
      </c>
      <c r="H5618" t="s">
        <v>45</v>
      </c>
      <c r="I5618" t="s">
        <v>62</v>
      </c>
      <c r="J5618" t="s">
        <v>70</v>
      </c>
      <c r="K5618" t="s">
        <v>73</v>
      </c>
      <c r="L5618">
        <v>55</v>
      </c>
      <c r="M5618" s="5">
        <v>25.29</v>
      </c>
      <c r="N5618" s="5">
        <f t="shared" si="87"/>
        <v>1390.95</v>
      </c>
      <c r="O5618" s="5">
        <v>6.8061329868783158</v>
      </c>
      <c r="P5618" s="5">
        <f>tb_vendas[[#This Row],[Quantidade]]*tb_vendas[[#This Row],[Custo Unitário]]</f>
        <v>374.33731427830736</v>
      </c>
      <c r="Q5618" s="5">
        <f>tb_vendas[[#This Row],[Valor Total]]-tb_vendas[[#This Row],[Custo Total]]</f>
        <v>1016.6126857216927</v>
      </c>
      <c r="R5618" s="2">
        <v>7</v>
      </c>
      <c r="S5618" s="3">
        <v>9</v>
      </c>
      <c r="T5618" t="s">
        <v>80</v>
      </c>
      <c r="U5618" t="s">
        <v>82</v>
      </c>
    </row>
    <row r="5619" spans="1:21" x14ac:dyDescent="0.3">
      <c r="A5619" s="3" t="s">
        <v>5703</v>
      </c>
      <c r="B5619" s="1">
        <v>45659</v>
      </c>
      <c r="C5619" s="7" t="str">
        <f>TEXT(tb_vendas[[#This Row],[Data do Pedido]],"aaaa-mm")</f>
        <v>2025-01</v>
      </c>
      <c r="D5619" s="1" t="s">
        <v>6591</v>
      </c>
      <c r="E5619" t="s">
        <v>16</v>
      </c>
      <c r="F5619" t="s">
        <v>28</v>
      </c>
      <c r="G5619" t="s">
        <v>43</v>
      </c>
      <c r="H5619" t="s">
        <v>45</v>
      </c>
      <c r="I5619" t="s">
        <v>49</v>
      </c>
      <c r="J5619" t="s">
        <v>65</v>
      </c>
      <c r="K5619" t="s">
        <v>74</v>
      </c>
      <c r="L5619">
        <v>25</v>
      </c>
      <c r="M5619" s="5">
        <v>39.14</v>
      </c>
      <c r="N5619" s="5">
        <f t="shared" si="87"/>
        <v>978.5</v>
      </c>
      <c r="O5619" s="5">
        <v>17.193563907680637</v>
      </c>
      <c r="P5619" s="5">
        <f>tb_vendas[[#This Row],[Quantidade]]*tb_vendas[[#This Row],[Custo Unitário]]</f>
        <v>429.83909769201591</v>
      </c>
      <c r="Q5619" s="5">
        <f>tb_vendas[[#This Row],[Valor Total]]-tb_vendas[[#This Row],[Custo Total]]</f>
        <v>548.66090230798409</v>
      </c>
      <c r="R5619" s="2">
        <v>6</v>
      </c>
      <c r="S5619" s="3">
        <v>2</v>
      </c>
      <c r="T5619" t="s">
        <v>80</v>
      </c>
      <c r="U5619" t="s">
        <v>84</v>
      </c>
    </row>
    <row r="5620" spans="1:21" x14ac:dyDescent="0.3">
      <c r="A5620" s="3" t="s">
        <v>5704</v>
      </c>
      <c r="B5620" s="1">
        <v>45659</v>
      </c>
      <c r="C5620" s="7" t="str">
        <f>TEXT(tb_vendas[[#This Row],[Data do Pedido]],"aaaa-mm")</f>
        <v>2025-01</v>
      </c>
      <c r="D5620" s="1" t="s">
        <v>6590</v>
      </c>
      <c r="E5620" t="s">
        <v>17</v>
      </c>
      <c r="F5620" t="s">
        <v>25</v>
      </c>
      <c r="G5620" t="s">
        <v>40</v>
      </c>
      <c r="H5620" t="s">
        <v>46</v>
      </c>
      <c r="I5620" t="s">
        <v>57</v>
      </c>
      <c r="J5620" t="s">
        <v>66</v>
      </c>
      <c r="K5620" t="s">
        <v>76</v>
      </c>
      <c r="L5620">
        <v>11</v>
      </c>
      <c r="M5620" s="5">
        <v>15.39</v>
      </c>
      <c r="N5620" s="5">
        <f t="shared" si="87"/>
        <v>169.29000000000002</v>
      </c>
      <c r="O5620" s="5">
        <v>14.141579326166605</v>
      </c>
      <c r="P5620" s="5">
        <f>tb_vendas[[#This Row],[Quantidade]]*tb_vendas[[#This Row],[Custo Unitário]]</f>
        <v>155.55737258783265</v>
      </c>
      <c r="Q5620" s="5">
        <f>tb_vendas[[#This Row],[Valor Total]]-tb_vendas[[#This Row],[Custo Total]]</f>
        <v>13.732627412167375</v>
      </c>
      <c r="R5620" s="2">
        <v>9</v>
      </c>
      <c r="S5620" s="3">
        <v>7</v>
      </c>
      <c r="T5620" t="s">
        <v>81</v>
      </c>
      <c r="U5620" t="s">
        <v>85</v>
      </c>
    </row>
    <row r="5621" spans="1:21" x14ac:dyDescent="0.3">
      <c r="A5621" s="3" t="s">
        <v>5705</v>
      </c>
      <c r="B5621" s="1">
        <v>45659</v>
      </c>
      <c r="C5621" s="7" t="str">
        <f>TEXT(tb_vendas[[#This Row],[Data do Pedido]],"aaaa-mm")</f>
        <v>2025-01</v>
      </c>
      <c r="D5621" s="1" t="s">
        <v>6589</v>
      </c>
      <c r="E5621" t="s">
        <v>20</v>
      </c>
      <c r="F5621" t="s">
        <v>25</v>
      </c>
      <c r="G5621" t="s">
        <v>40</v>
      </c>
      <c r="H5621" t="s">
        <v>46</v>
      </c>
      <c r="I5621" t="s">
        <v>54</v>
      </c>
      <c r="J5621" t="s">
        <v>68</v>
      </c>
      <c r="K5621" t="s">
        <v>75</v>
      </c>
      <c r="L5621">
        <v>44</v>
      </c>
      <c r="M5621" s="5">
        <v>2.96</v>
      </c>
      <c r="N5621" s="5">
        <f t="shared" si="87"/>
        <v>130.24</v>
      </c>
      <c r="O5621" s="5">
        <v>0.80753232482266513</v>
      </c>
      <c r="P5621" s="5">
        <f>tb_vendas[[#This Row],[Quantidade]]*tb_vendas[[#This Row],[Custo Unitário]]</f>
        <v>35.531422292197263</v>
      </c>
      <c r="Q5621" s="5">
        <f>tb_vendas[[#This Row],[Valor Total]]-tb_vendas[[#This Row],[Custo Total]]</f>
        <v>94.708577707802746</v>
      </c>
      <c r="R5621" s="2">
        <v>10</v>
      </c>
      <c r="S5621" s="3">
        <v>4</v>
      </c>
      <c r="T5621" t="s">
        <v>81</v>
      </c>
      <c r="U5621" t="s">
        <v>82</v>
      </c>
    </row>
    <row r="5622" spans="1:21" x14ac:dyDescent="0.3">
      <c r="A5622" s="3" t="s">
        <v>5706</v>
      </c>
      <c r="B5622" s="1">
        <v>45660</v>
      </c>
      <c r="C5622" s="7" t="str">
        <f>TEXT(tb_vendas[[#This Row],[Data do Pedido]],"aaaa-mm")</f>
        <v>2025-01</v>
      </c>
      <c r="D5622" s="1" t="s">
        <v>6590</v>
      </c>
      <c r="E5622" t="s">
        <v>17</v>
      </c>
      <c r="F5622" t="s">
        <v>28</v>
      </c>
      <c r="G5622" t="s">
        <v>43</v>
      </c>
      <c r="H5622" t="s">
        <v>45</v>
      </c>
      <c r="I5622" t="s">
        <v>59</v>
      </c>
      <c r="J5622" t="s">
        <v>70</v>
      </c>
      <c r="K5622" t="s">
        <v>71</v>
      </c>
      <c r="L5622">
        <v>1</v>
      </c>
      <c r="M5622" s="5">
        <v>56.13</v>
      </c>
      <c r="N5622" s="5">
        <f t="shared" si="87"/>
        <v>56.13</v>
      </c>
      <c r="O5622" s="5">
        <v>25.378587911301278</v>
      </c>
      <c r="P5622" s="5">
        <f>tb_vendas[[#This Row],[Quantidade]]*tb_vendas[[#This Row],[Custo Unitário]]</f>
        <v>25.378587911301278</v>
      </c>
      <c r="Q5622" s="5">
        <f>tb_vendas[[#This Row],[Valor Total]]-tb_vendas[[#This Row],[Custo Total]]</f>
        <v>30.751412088698725</v>
      </c>
      <c r="R5622" s="2">
        <v>3</v>
      </c>
      <c r="S5622" s="3">
        <v>3</v>
      </c>
      <c r="T5622" t="s">
        <v>81</v>
      </c>
      <c r="U5622" t="s">
        <v>83</v>
      </c>
    </row>
    <row r="5623" spans="1:21" x14ac:dyDescent="0.3">
      <c r="A5623" s="3" t="s">
        <v>5707</v>
      </c>
      <c r="B5623" s="1">
        <v>45660</v>
      </c>
      <c r="C5623" s="7" t="str">
        <f>TEXT(tb_vendas[[#This Row],[Data do Pedido]],"aaaa-mm")</f>
        <v>2025-01</v>
      </c>
      <c r="D5623" s="1" t="s">
        <v>6592</v>
      </c>
      <c r="E5623" t="s">
        <v>17</v>
      </c>
      <c r="F5623" t="s">
        <v>28</v>
      </c>
      <c r="G5623" t="s">
        <v>43</v>
      </c>
      <c r="H5623" t="s">
        <v>45</v>
      </c>
      <c r="I5623" t="s">
        <v>49</v>
      </c>
      <c r="J5623" t="s">
        <v>65</v>
      </c>
      <c r="K5623" t="s">
        <v>71</v>
      </c>
      <c r="L5623">
        <v>51</v>
      </c>
      <c r="M5623" s="5">
        <v>11.64</v>
      </c>
      <c r="N5623" s="5">
        <f t="shared" si="87"/>
        <v>593.64</v>
      </c>
      <c r="O5623" s="5">
        <v>5.5416732391194747</v>
      </c>
      <c r="P5623" s="5">
        <f>tb_vendas[[#This Row],[Quantidade]]*tb_vendas[[#This Row],[Custo Unitário]]</f>
        <v>282.62533519509321</v>
      </c>
      <c r="Q5623" s="5">
        <f>tb_vendas[[#This Row],[Valor Total]]-tb_vendas[[#This Row],[Custo Total]]</f>
        <v>311.01466480490677</v>
      </c>
      <c r="R5623" s="2">
        <v>1</v>
      </c>
      <c r="S5623" s="3">
        <v>6</v>
      </c>
      <c r="T5623" t="s">
        <v>81</v>
      </c>
      <c r="U5623" t="s">
        <v>83</v>
      </c>
    </row>
    <row r="5624" spans="1:21" x14ac:dyDescent="0.3">
      <c r="A5624" s="3" t="s">
        <v>5708</v>
      </c>
      <c r="B5624" s="1">
        <v>45660</v>
      </c>
      <c r="C5624" s="7" t="str">
        <f>TEXT(tb_vendas[[#This Row],[Data do Pedido]],"aaaa-mm")</f>
        <v>2025-01</v>
      </c>
      <c r="D5624" s="1" t="s">
        <v>6593</v>
      </c>
      <c r="E5624" t="s">
        <v>18</v>
      </c>
      <c r="F5624" t="s">
        <v>26</v>
      </c>
      <c r="G5624" t="s">
        <v>41</v>
      </c>
      <c r="H5624" t="s">
        <v>45</v>
      </c>
      <c r="I5624" t="s">
        <v>50</v>
      </c>
      <c r="J5624" t="s">
        <v>66</v>
      </c>
      <c r="K5624" t="s">
        <v>71</v>
      </c>
      <c r="L5624">
        <v>60</v>
      </c>
      <c r="M5624" s="5">
        <v>26.94</v>
      </c>
      <c r="N5624" s="5">
        <f t="shared" si="87"/>
        <v>1616.4</v>
      </c>
      <c r="O5624" s="5">
        <v>10.394743357418145</v>
      </c>
      <c r="P5624" s="5">
        <f>tb_vendas[[#This Row],[Quantidade]]*tb_vendas[[#This Row],[Custo Unitário]]</f>
        <v>623.68460144508867</v>
      </c>
      <c r="Q5624" s="5">
        <f>tb_vendas[[#This Row],[Valor Total]]-tb_vendas[[#This Row],[Custo Total]]</f>
        <v>992.71539855491142</v>
      </c>
      <c r="R5624" s="2">
        <v>8</v>
      </c>
      <c r="S5624" s="3">
        <v>3</v>
      </c>
      <c r="T5624" t="s">
        <v>80</v>
      </c>
      <c r="U5624" t="s">
        <v>83</v>
      </c>
    </row>
    <row r="5625" spans="1:21" x14ac:dyDescent="0.3">
      <c r="A5625" s="3" t="s">
        <v>5709</v>
      </c>
      <c r="B5625" s="1">
        <v>45661</v>
      </c>
      <c r="C5625" s="7" t="str">
        <f>TEXT(tb_vendas[[#This Row],[Data do Pedido]],"aaaa-mm")</f>
        <v>2025-01</v>
      </c>
      <c r="D5625" s="1" t="s">
        <v>6593</v>
      </c>
      <c r="E5625" t="s">
        <v>20</v>
      </c>
      <c r="F5625" t="s">
        <v>36</v>
      </c>
      <c r="G5625" t="s">
        <v>39</v>
      </c>
      <c r="H5625" t="s">
        <v>45</v>
      </c>
      <c r="I5625" t="s">
        <v>49</v>
      </c>
      <c r="J5625" t="s">
        <v>65</v>
      </c>
      <c r="K5625" t="s">
        <v>75</v>
      </c>
      <c r="L5625">
        <v>58</v>
      </c>
      <c r="M5625" s="5">
        <v>91.09</v>
      </c>
      <c r="N5625" s="5">
        <f t="shared" si="87"/>
        <v>5283.22</v>
      </c>
      <c r="O5625" s="5">
        <v>39.223291405818749</v>
      </c>
      <c r="P5625" s="5">
        <f>tb_vendas[[#This Row],[Quantidade]]*tb_vendas[[#This Row],[Custo Unitário]]</f>
        <v>2274.9509015374874</v>
      </c>
      <c r="Q5625" s="5">
        <f>tb_vendas[[#This Row],[Valor Total]]-tb_vendas[[#This Row],[Custo Total]]</f>
        <v>3008.2690984625128</v>
      </c>
      <c r="R5625" s="2">
        <v>10</v>
      </c>
      <c r="S5625" s="3">
        <v>0</v>
      </c>
      <c r="T5625" t="s">
        <v>81</v>
      </c>
      <c r="U5625" t="s">
        <v>82</v>
      </c>
    </row>
    <row r="5626" spans="1:21" x14ac:dyDescent="0.3">
      <c r="A5626" s="3" t="s">
        <v>5710</v>
      </c>
      <c r="B5626" s="1">
        <v>45661</v>
      </c>
      <c r="C5626" s="7" t="str">
        <f>TEXT(tb_vendas[[#This Row],[Data do Pedido]],"aaaa-mm")</f>
        <v>2025-01</v>
      </c>
      <c r="D5626" s="1" t="s">
        <v>6590</v>
      </c>
      <c r="E5626" t="s">
        <v>23</v>
      </c>
      <c r="F5626" t="s">
        <v>38</v>
      </c>
      <c r="G5626" t="s">
        <v>39</v>
      </c>
      <c r="H5626" t="s">
        <v>45</v>
      </c>
      <c r="I5626" t="s">
        <v>48</v>
      </c>
      <c r="J5626" t="s">
        <v>64</v>
      </c>
      <c r="K5626" t="s">
        <v>76</v>
      </c>
      <c r="L5626">
        <v>18</v>
      </c>
      <c r="M5626" s="5">
        <v>15.27</v>
      </c>
      <c r="N5626" s="5">
        <f t="shared" si="87"/>
        <v>274.86</v>
      </c>
      <c r="O5626" s="5">
        <v>7.5427244533468629</v>
      </c>
      <c r="P5626" s="5">
        <f>tb_vendas[[#This Row],[Quantidade]]*tb_vendas[[#This Row],[Custo Unitário]]</f>
        <v>135.76904016024352</v>
      </c>
      <c r="Q5626" s="5">
        <f>tb_vendas[[#This Row],[Valor Total]]-tb_vendas[[#This Row],[Custo Total]]</f>
        <v>139.09095983975649</v>
      </c>
      <c r="R5626" s="2">
        <v>4</v>
      </c>
      <c r="S5626" s="3">
        <v>1</v>
      </c>
      <c r="T5626" t="s">
        <v>80</v>
      </c>
      <c r="U5626" t="s">
        <v>84</v>
      </c>
    </row>
    <row r="5627" spans="1:21" x14ac:dyDescent="0.3">
      <c r="A5627" s="3" t="s">
        <v>5711</v>
      </c>
      <c r="B5627" s="1">
        <v>45661</v>
      </c>
      <c r="C5627" s="7" t="str">
        <f>TEXT(tb_vendas[[#This Row],[Data do Pedido]],"aaaa-mm")</f>
        <v>2025-01</v>
      </c>
      <c r="D5627" s="1" t="s">
        <v>6588</v>
      </c>
      <c r="E5627" t="s">
        <v>19</v>
      </c>
      <c r="F5627" t="s">
        <v>25</v>
      </c>
      <c r="G5627" t="s">
        <v>40</v>
      </c>
      <c r="H5627" t="s">
        <v>46</v>
      </c>
      <c r="I5627" t="s">
        <v>53</v>
      </c>
      <c r="J5627" t="s">
        <v>67</v>
      </c>
      <c r="K5627" t="s">
        <v>75</v>
      </c>
      <c r="L5627">
        <v>77</v>
      </c>
      <c r="M5627" s="5">
        <v>83.79</v>
      </c>
      <c r="N5627" s="5">
        <f t="shared" si="87"/>
        <v>6451.8300000000008</v>
      </c>
      <c r="O5627" s="5">
        <v>33.155349544616293</v>
      </c>
      <c r="P5627" s="5">
        <f>tb_vendas[[#This Row],[Quantidade]]*tb_vendas[[#This Row],[Custo Unitário]]</f>
        <v>2552.9619149354544</v>
      </c>
      <c r="Q5627" s="5">
        <f>tb_vendas[[#This Row],[Valor Total]]-tb_vendas[[#This Row],[Custo Total]]</f>
        <v>3898.8680850645464</v>
      </c>
      <c r="R5627" s="2">
        <v>1</v>
      </c>
      <c r="S5627" s="3">
        <v>4</v>
      </c>
      <c r="T5627" t="s">
        <v>80</v>
      </c>
      <c r="U5627" t="s">
        <v>82</v>
      </c>
    </row>
    <row r="5628" spans="1:21" x14ac:dyDescent="0.3">
      <c r="A5628" s="3" t="s">
        <v>5712</v>
      </c>
      <c r="B5628" s="1">
        <v>45661</v>
      </c>
      <c r="C5628" s="7" t="str">
        <f>TEXT(tb_vendas[[#This Row],[Data do Pedido]],"aaaa-mm")</f>
        <v>2025-01</v>
      </c>
      <c r="D5628" s="1" t="s">
        <v>6588</v>
      </c>
      <c r="E5628" t="s">
        <v>16</v>
      </c>
      <c r="F5628" t="s">
        <v>27</v>
      </c>
      <c r="G5628" t="s">
        <v>42</v>
      </c>
      <c r="H5628" t="s">
        <v>46</v>
      </c>
      <c r="I5628" t="s">
        <v>51</v>
      </c>
      <c r="J5628" t="s">
        <v>65</v>
      </c>
      <c r="K5628" t="s">
        <v>71</v>
      </c>
      <c r="L5628">
        <v>55</v>
      </c>
      <c r="M5628" s="5">
        <v>88.05</v>
      </c>
      <c r="N5628" s="5">
        <f t="shared" si="87"/>
        <v>4842.75</v>
      </c>
      <c r="O5628" s="5">
        <v>24.432846456697749</v>
      </c>
      <c r="P5628" s="5">
        <f>tb_vendas[[#This Row],[Quantidade]]*tb_vendas[[#This Row],[Custo Unitário]]</f>
        <v>1343.8065551183763</v>
      </c>
      <c r="Q5628" s="5">
        <f>tb_vendas[[#This Row],[Valor Total]]-tb_vendas[[#This Row],[Custo Total]]</f>
        <v>3498.9434448816237</v>
      </c>
      <c r="R5628" s="2">
        <v>6</v>
      </c>
      <c r="S5628" s="3">
        <v>3</v>
      </c>
      <c r="T5628" t="s">
        <v>79</v>
      </c>
      <c r="U5628" t="s">
        <v>84</v>
      </c>
    </row>
    <row r="5629" spans="1:21" x14ac:dyDescent="0.3">
      <c r="A5629" s="3" t="s">
        <v>5713</v>
      </c>
      <c r="B5629" s="1">
        <v>45662</v>
      </c>
      <c r="C5629" s="7" t="str">
        <f>TEXT(tb_vendas[[#This Row],[Data do Pedido]],"aaaa-mm")</f>
        <v>2025-01</v>
      </c>
      <c r="D5629" s="1" t="s">
        <v>6589</v>
      </c>
      <c r="E5629" t="s">
        <v>18</v>
      </c>
      <c r="F5629" t="s">
        <v>38</v>
      </c>
      <c r="G5629" t="s">
        <v>39</v>
      </c>
      <c r="H5629" t="s">
        <v>45</v>
      </c>
      <c r="I5629" t="s">
        <v>53</v>
      </c>
      <c r="J5629" t="s">
        <v>67</v>
      </c>
      <c r="K5629" t="s">
        <v>78</v>
      </c>
      <c r="L5629">
        <v>48</v>
      </c>
      <c r="M5629" s="5">
        <v>71.959999999999994</v>
      </c>
      <c r="N5629" s="5">
        <f t="shared" si="87"/>
        <v>3454.08</v>
      </c>
      <c r="O5629" s="5">
        <v>18.049928515332848</v>
      </c>
      <c r="P5629" s="5">
        <f>tb_vendas[[#This Row],[Quantidade]]*tb_vendas[[#This Row],[Custo Unitário]]</f>
        <v>866.39656873597664</v>
      </c>
      <c r="Q5629" s="5">
        <f>tb_vendas[[#This Row],[Valor Total]]-tb_vendas[[#This Row],[Custo Total]]</f>
        <v>2587.6834312640231</v>
      </c>
      <c r="R5629" s="2">
        <v>5</v>
      </c>
      <c r="S5629" s="3">
        <v>0</v>
      </c>
      <c r="T5629" t="s">
        <v>80</v>
      </c>
      <c r="U5629" t="s">
        <v>84</v>
      </c>
    </row>
    <row r="5630" spans="1:21" x14ac:dyDescent="0.3">
      <c r="A5630" s="3" t="s">
        <v>5714</v>
      </c>
      <c r="B5630" s="1">
        <v>45662</v>
      </c>
      <c r="C5630" s="7" t="str">
        <f>TEXT(tb_vendas[[#This Row],[Data do Pedido]],"aaaa-mm")</f>
        <v>2025-01</v>
      </c>
      <c r="D5630" s="1" t="s">
        <v>6591</v>
      </c>
      <c r="E5630" t="s">
        <v>23</v>
      </c>
      <c r="F5630" t="s">
        <v>32</v>
      </c>
      <c r="G5630" t="s">
        <v>39</v>
      </c>
      <c r="H5630" t="s">
        <v>45</v>
      </c>
      <c r="I5630" t="s">
        <v>53</v>
      </c>
      <c r="J5630" t="s">
        <v>67</v>
      </c>
      <c r="K5630" t="s">
        <v>78</v>
      </c>
      <c r="L5630">
        <v>78</v>
      </c>
      <c r="M5630" s="5">
        <v>70.400000000000006</v>
      </c>
      <c r="N5630" s="5">
        <f t="shared" si="87"/>
        <v>5491.2000000000007</v>
      </c>
      <c r="O5630" s="5">
        <v>19.569853068787182</v>
      </c>
      <c r="P5630" s="5">
        <f>tb_vendas[[#This Row],[Quantidade]]*tb_vendas[[#This Row],[Custo Unitário]]</f>
        <v>1526.4485393654002</v>
      </c>
      <c r="Q5630" s="5">
        <f>tb_vendas[[#This Row],[Valor Total]]-tb_vendas[[#This Row],[Custo Total]]</f>
        <v>3964.7514606346003</v>
      </c>
      <c r="R5630" s="2">
        <v>9</v>
      </c>
      <c r="S5630" s="3">
        <v>6</v>
      </c>
      <c r="T5630" t="s">
        <v>81</v>
      </c>
      <c r="U5630" t="s">
        <v>84</v>
      </c>
    </row>
    <row r="5631" spans="1:21" x14ac:dyDescent="0.3">
      <c r="A5631" s="3" t="s">
        <v>5715</v>
      </c>
      <c r="B5631" s="1">
        <v>45662</v>
      </c>
      <c r="C5631" s="7" t="str">
        <f>TEXT(tb_vendas[[#This Row],[Data do Pedido]],"aaaa-mm")</f>
        <v>2025-01</v>
      </c>
      <c r="D5631" s="1" t="s">
        <v>6588</v>
      </c>
      <c r="E5631" t="s">
        <v>23</v>
      </c>
      <c r="F5631" t="s">
        <v>25</v>
      </c>
      <c r="G5631" t="s">
        <v>40</v>
      </c>
      <c r="H5631" t="s">
        <v>46</v>
      </c>
      <c r="I5631" t="s">
        <v>47</v>
      </c>
      <c r="J5631" t="s">
        <v>63</v>
      </c>
      <c r="K5631" t="s">
        <v>74</v>
      </c>
      <c r="L5631">
        <v>37</v>
      </c>
      <c r="M5631" s="5">
        <v>68.2</v>
      </c>
      <c r="N5631" s="5">
        <f t="shared" si="87"/>
        <v>2523.4</v>
      </c>
      <c r="O5631" s="5">
        <v>19.520805265874813</v>
      </c>
      <c r="P5631" s="5">
        <f>tb_vendas[[#This Row],[Quantidade]]*tb_vendas[[#This Row],[Custo Unitário]]</f>
        <v>722.26979483736807</v>
      </c>
      <c r="Q5631" s="5">
        <f>tb_vendas[[#This Row],[Valor Total]]-tb_vendas[[#This Row],[Custo Total]]</f>
        <v>1801.1302051626321</v>
      </c>
      <c r="R5631" s="2">
        <v>7</v>
      </c>
      <c r="S5631" s="3">
        <v>2</v>
      </c>
      <c r="T5631" t="s">
        <v>79</v>
      </c>
      <c r="U5631" t="s">
        <v>84</v>
      </c>
    </row>
    <row r="5632" spans="1:21" x14ac:dyDescent="0.3">
      <c r="A5632" s="3" t="s">
        <v>5716</v>
      </c>
      <c r="B5632" s="1">
        <v>45662</v>
      </c>
      <c r="C5632" s="7" t="str">
        <f>TEXT(tb_vendas[[#This Row],[Data do Pedido]],"aaaa-mm")</f>
        <v>2025-01</v>
      </c>
      <c r="D5632" s="1" t="s">
        <v>6590</v>
      </c>
      <c r="E5632" t="s">
        <v>19</v>
      </c>
      <c r="F5632" t="s">
        <v>33</v>
      </c>
      <c r="G5632" t="s">
        <v>42</v>
      </c>
      <c r="H5632" t="s">
        <v>46</v>
      </c>
      <c r="I5632" t="s">
        <v>59</v>
      </c>
      <c r="J5632" t="s">
        <v>70</v>
      </c>
      <c r="K5632" t="s">
        <v>72</v>
      </c>
      <c r="L5632">
        <v>53</v>
      </c>
      <c r="M5632" s="5">
        <v>84.89</v>
      </c>
      <c r="N5632" s="5">
        <f t="shared" si="87"/>
        <v>4499.17</v>
      </c>
      <c r="O5632" s="5">
        <v>54.226253265016418</v>
      </c>
      <c r="P5632" s="5">
        <f>tb_vendas[[#This Row],[Quantidade]]*tb_vendas[[#This Row],[Custo Unitário]]</f>
        <v>2873.9914230458703</v>
      </c>
      <c r="Q5632" s="5">
        <f>tb_vendas[[#This Row],[Valor Total]]-tb_vendas[[#This Row],[Custo Total]]</f>
        <v>1625.1785769541298</v>
      </c>
      <c r="R5632" s="2">
        <v>10</v>
      </c>
      <c r="S5632" s="3">
        <v>0</v>
      </c>
      <c r="T5632" t="s">
        <v>81</v>
      </c>
      <c r="U5632" t="s">
        <v>83</v>
      </c>
    </row>
    <row r="5633" spans="1:21" x14ac:dyDescent="0.3">
      <c r="A5633" s="3" t="s">
        <v>5717</v>
      </c>
      <c r="B5633" s="1">
        <v>45663</v>
      </c>
      <c r="C5633" s="7" t="str">
        <f>TEXT(tb_vendas[[#This Row],[Data do Pedido]],"aaaa-mm")</f>
        <v>2025-01</v>
      </c>
      <c r="D5633" s="1" t="s">
        <v>6591</v>
      </c>
      <c r="E5633" t="s">
        <v>22</v>
      </c>
      <c r="F5633" t="s">
        <v>38</v>
      </c>
      <c r="G5633" t="s">
        <v>39</v>
      </c>
      <c r="H5633" t="s">
        <v>45</v>
      </c>
      <c r="I5633" t="s">
        <v>62</v>
      </c>
      <c r="J5633" t="s">
        <v>70</v>
      </c>
      <c r="K5633" t="s">
        <v>75</v>
      </c>
      <c r="L5633">
        <v>38</v>
      </c>
      <c r="M5633" s="5">
        <v>33.770000000000003</v>
      </c>
      <c r="N5633" s="5">
        <f t="shared" si="87"/>
        <v>1283.2600000000002</v>
      </c>
      <c r="O5633" s="5">
        <v>18.132428248161979</v>
      </c>
      <c r="P5633" s="5">
        <f>tb_vendas[[#This Row],[Quantidade]]*tb_vendas[[#This Row],[Custo Unitário]]</f>
        <v>689.03227343015521</v>
      </c>
      <c r="Q5633" s="5">
        <f>tb_vendas[[#This Row],[Valor Total]]-tb_vendas[[#This Row],[Custo Total]]</f>
        <v>594.227726569845</v>
      </c>
      <c r="R5633" s="2">
        <v>3</v>
      </c>
      <c r="S5633" s="3">
        <v>6</v>
      </c>
      <c r="T5633" t="s">
        <v>80</v>
      </c>
      <c r="U5633" t="s">
        <v>84</v>
      </c>
    </row>
    <row r="5634" spans="1:21" x14ac:dyDescent="0.3">
      <c r="A5634" s="3" t="s">
        <v>5718</v>
      </c>
      <c r="B5634" s="1">
        <v>45663</v>
      </c>
      <c r="C5634" s="7" t="str">
        <f>TEXT(tb_vendas[[#This Row],[Data do Pedido]],"aaaa-mm")</f>
        <v>2025-01</v>
      </c>
      <c r="D5634" s="1" t="s">
        <v>6589</v>
      </c>
      <c r="E5634" t="s">
        <v>22</v>
      </c>
      <c r="F5634" t="s">
        <v>36</v>
      </c>
      <c r="G5634" t="s">
        <v>39</v>
      </c>
      <c r="H5634" t="s">
        <v>45</v>
      </c>
      <c r="I5634" t="s">
        <v>49</v>
      </c>
      <c r="J5634" t="s">
        <v>65</v>
      </c>
      <c r="K5634" t="s">
        <v>72</v>
      </c>
      <c r="L5634">
        <v>79</v>
      </c>
      <c r="M5634" s="5">
        <v>85.41</v>
      </c>
      <c r="N5634" s="5">
        <f t="shared" si="87"/>
        <v>6747.3899999999994</v>
      </c>
      <c r="O5634" s="5">
        <v>22.952125911638777</v>
      </c>
      <c r="P5634" s="5">
        <f>tb_vendas[[#This Row],[Quantidade]]*tb_vendas[[#This Row],[Custo Unitário]]</f>
        <v>1813.2179470194635</v>
      </c>
      <c r="Q5634" s="5">
        <f>tb_vendas[[#This Row],[Valor Total]]-tb_vendas[[#This Row],[Custo Total]]</f>
        <v>4934.1720529805361</v>
      </c>
      <c r="R5634" s="2">
        <v>2</v>
      </c>
      <c r="S5634" s="3">
        <v>3</v>
      </c>
      <c r="T5634" t="s">
        <v>79</v>
      </c>
      <c r="U5634" t="s">
        <v>83</v>
      </c>
    </row>
    <row r="5635" spans="1:21" x14ac:dyDescent="0.3">
      <c r="A5635" s="3" t="s">
        <v>5719</v>
      </c>
      <c r="B5635" s="1">
        <v>45663</v>
      </c>
      <c r="C5635" s="7" t="str">
        <f>TEXT(tb_vendas[[#This Row],[Data do Pedido]],"aaaa-mm")</f>
        <v>2025-01</v>
      </c>
      <c r="D5635" s="1" t="s">
        <v>6593</v>
      </c>
      <c r="E5635" t="s">
        <v>16</v>
      </c>
      <c r="F5635" t="s">
        <v>25</v>
      </c>
      <c r="G5635" t="s">
        <v>40</v>
      </c>
      <c r="H5635" t="s">
        <v>46</v>
      </c>
      <c r="I5635" t="s">
        <v>53</v>
      </c>
      <c r="J5635" t="s">
        <v>67</v>
      </c>
      <c r="K5635" t="s">
        <v>76</v>
      </c>
      <c r="L5635">
        <v>69</v>
      </c>
      <c r="M5635" s="5">
        <v>56.18</v>
      </c>
      <c r="N5635" s="5">
        <f t="shared" ref="N5635:N5698" si="88">L5635*M5635</f>
        <v>3876.42</v>
      </c>
      <c r="O5635" s="5">
        <v>20.318419760242641</v>
      </c>
      <c r="P5635" s="5">
        <f>tb_vendas[[#This Row],[Quantidade]]*tb_vendas[[#This Row],[Custo Unitário]]</f>
        <v>1401.9709634567423</v>
      </c>
      <c r="Q5635" s="5">
        <f>tb_vendas[[#This Row],[Valor Total]]-tb_vendas[[#This Row],[Custo Total]]</f>
        <v>2474.4490365432575</v>
      </c>
      <c r="R5635" s="2">
        <v>10</v>
      </c>
      <c r="S5635" s="3">
        <v>10</v>
      </c>
      <c r="T5635" t="s">
        <v>81</v>
      </c>
      <c r="U5635" t="s">
        <v>84</v>
      </c>
    </row>
    <row r="5636" spans="1:21" x14ac:dyDescent="0.3">
      <c r="A5636" s="3" t="s">
        <v>5720</v>
      </c>
      <c r="B5636" s="1">
        <v>45663</v>
      </c>
      <c r="C5636" s="7" t="str">
        <f>TEXT(tb_vendas[[#This Row],[Data do Pedido]],"aaaa-mm")</f>
        <v>2025-01</v>
      </c>
      <c r="D5636" s="1" t="s">
        <v>6591</v>
      </c>
      <c r="E5636" t="s">
        <v>19</v>
      </c>
      <c r="F5636" t="s">
        <v>24</v>
      </c>
      <c r="G5636" t="s">
        <v>39</v>
      </c>
      <c r="H5636" t="s">
        <v>45</v>
      </c>
      <c r="I5636" t="s">
        <v>61</v>
      </c>
      <c r="J5636" t="s">
        <v>68</v>
      </c>
      <c r="K5636" t="s">
        <v>78</v>
      </c>
      <c r="L5636">
        <v>14</v>
      </c>
      <c r="M5636" s="5">
        <v>25.82</v>
      </c>
      <c r="N5636" s="5">
        <f t="shared" si="88"/>
        <v>361.48</v>
      </c>
      <c r="O5636" s="5">
        <v>11.372551930305919</v>
      </c>
      <c r="P5636" s="5">
        <f>tb_vendas[[#This Row],[Quantidade]]*tb_vendas[[#This Row],[Custo Unitário]]</f>
        <v>159.21572702428287</v>
      </c>
      <c r="Q5636" s="5">
        <f>tb_vendas[[#This Row],[Valor Total]]-tb_vendas[[#This Row],[Custo Total]]</f>
        <v>202.26427297571715</v>
      </c>
      <c r="R5636" s="2">
        <v>1</v>
      </c>
      <c r="S5636" s="3">
        <v>6</v>
      </c>
      <c r="T5636" t="s">
        <v>79</v>
      </c>
      <c r="U5636" t="s">
        <v>82</v>
      </c>
    </row>
    <row r="5637" spans="1:21" x14ac:dyDescent="0.3">
      <c r="A5637" s="3" t="s">
        <v>5721</v>
      </c>
      <c r="B5637" s="1">
        <v>45664</v>
      </c>
      <c r="C5637" s="7" t="str">
        <f>TEXT(tb_vendas[[#This Row],[Data do Pedido]],"aaaa-mm")</f>
        <v>2025-01</v>
      </c>
      <c r="D5637" s="1" t="s">
        <v>6593</v>
      </c>
      <c r="E5637" t="s">
        <v>16</v>
      </c>
      <c r="F5637" t="s">
        <v>32</v>
      </c>
      <c r="G5637" t="s">
        <v>39</v>
      </c>
      <c r="H5637" t="s">
        <v>45</v>
      </c>
      <c r="I5637" t="s">
        <v>57</v>
      </c>
      <c r="J5637" t="s">
        <v>66</v>
      </c>
      <c r="K5637" t="s">
        <v>78</v>
      </c>
      <c r="L5637">
        <v>62</v>
      </c>
      <c r="M5637" s="5">
        <v>98.57</v>
      </c>
      <c r="N5637" s="5">
        <f t="shared" si="88"/>
        <v>6111.3399999999992</v>
      </c>
      <c r="O5637" s="5">
        <v>34.672634308355569</v>
      </c>
      <c r="P5637" s="5">
        <f>tb_vendas[[#This Row],[Quantidade]]*tb_vendas[[#This Row],[Custo Unitário]]</f>
        <v>2149.7033271180453</v>
      </c>
      <c r="Q5637" s="5">
        <f>tb_vendas[[#This Row],[Valor Total]]-tb_vendas[[#This Row],[Custo Total]]</f>
        <v>3961.6366728819539</v>
      </c>
      <c r="R5637" s="2">
        <v>5</v>
      </c>
      <c r="S5637" s="3">
        <v>9</v>
      </c>
      <c r="T5637" t="s">
        <v>80</v>
      </c>
      <c r="U5637" t="s">
        <v>84</v>
      </c>
    </row>
    <row r="5638" spans="1:21" x14ac:dyDescent="0.3">
      <c r="A5638" s="3" t="s">
        <v>5722</v>
      </c>
      <c r="B5638" s="1">
        <v>45664</v>
      </c>
      <c r="C5638" s="7" t="str">
        <f>TEXT(tb_vendas[[#This Row],[Data do Pedido]],"aaaa-mm")</f>
        <v>2025-01</v>
      </c>
      <c r="D5638" s="1" t="s">
        <v>6588</v>
      </c>
      <c r="E5638" t="s">
        <v>23</v>
      </c>
      <c r="F5638" t="s">
        <v>33</v>
      </c>
      <c r="G5638" t="s">
        <v>42</v>
      </c>
      <c r="H5638" t="s">
        <v>46</v>
      </c>
      <c r="I5638" t="s">
        <v>59</v>
      </c>
      <c r="J5638" t="s">
        <v>70</v>
      </c>
      <c r="K5638" t="s">
        <v>78</v>
      </c>
      <c r="L5638">
        <v>49</v>
      </c>
      <c r="M5638" s="5">
        <v>79.16</v>
      </c>
      <c r="N5638" s="5">
        <f t="shared" si="88"/>
        <v>3878.8399999999997</v>
      </c>
      <c r="O5638" s="5">
        <v>22.366400064780638</v>
      </c>
      <c r="P5638" s="5">
        <f>tb_vendas[[#This Row],[Quantidade]]*tb_vendas[[#This Row],[Custo Unitário]]</f>
        <v>1095.9536031742514</v>
      </c>
      <c r="Q5638" s="5">
        <f>tb_vendas[[#This Row],[Valor Total]]-tb_vendas[[#This Row],[Custo Total]]</f>
        <v>2782.8863968257483</v>
      </c>
      <c r="R5638" s="2">
        <v>8</v>
      </c>
      <c r="S5638" s="3">
        <v>1</v>
      </c>
      <c r="T5638" t="s">
        <v>79</v>
      </c>
      <c r="U5638" t="s">
        <v>83</v>
      </c>
    </row>
    <row r="5639" spans="1:21" x14ac:dyDescent="0.3">
      <c r="A5639" s="3" t="s">
        <v>5723</v>
      </c>
      <c r="B5639" s="1">
        <v>45664</v>
      </c>
      <c r="C5639" s="7" t="str">
        <f>TEXT(tb_vendas[[#This Row],[Data do Pedido]],"aaaa-mm")</f>
        <v>2025-01</v>
      </c>
      <c r="D5639" s="1" t="s">
        <v>6592</v>
      </c>
      <c r="E5639" t="s">
        <v>18</v>
      </c>
      <c r="F5639" t="s">
        <v>33</v>
      </c>
      <c r="G5639" t="s">
        <v>42</v>
      </c>
      <c r="H5639" t="s">
        <v>46</v>
      </c>
      <c r="I5639" t="s">
        <v>48</v>
      </c>
      <c r="J5639" t="s">
        <v>64</v>
      </c>
      <c r="K5639" t="s">
        <v>77</v>
      </c>
      <c r="L5639">
        <v>51</v>
      </c>
      <c r="M5639" s="5">
        <v>51.34</v>
      </c>
      <c r="N5639" s="5">
        <f t="shared" si="88"/>
        <v>2618.34</v>
      </c>
      <c r="O5639" s="5">
        <v>24.787903181551432</v>
      </c>
      <c r="P5639" s="5">
        <f>tb_vendas[[#This Row],[Quantidade]]*tb_vendas[[#This Row],[Custo Unitário]]</f>
        <v>1264.1830622591231</v>
      </c>
      <c r="Q5639" s="5">
        <f>tb_vendas[[#This Row],[Valor Total]]-tb_vendas[[#This Row],[Custo Total]]</f>
        <v>1354.1569377408771</v>
      </c>
      <c r="R5639" s="2">
        <v>3</v>
      </c>
      <c r="S5639" s="3">
        <v>2</v>
      </c>
      <c r="T5639" t="s">
        <v>80</v>
      </c>
      <c r="U5639" t="s">
        <v>82</v>
      </c>
    </row>
    <row r="5640" spans="1:21" x14ac:dyDescent="0.3">
      <c r="A5640" s="3" t="s">
        <v>5724</v>
      </c>
      <c r="B5640" s="1">
        <v>45664</v>
      </c>
      <c r="C5640" s="7" t="str">
        <f>TEXT(tb_vendas[[#This Row],[Data do Pedido]],"aaaa-mm")</f>
        <v>2025-01</v>
      </c>
      <c r="D5640" s="1" t="s">
        <v>6588</v>
      </c>
      <c r="E5640" t="s">
        <v>21</v>
      </c>
      <c r="F5640" t="s">
        <v>27</v>
      </c>
      <c r="G5640" t="s">
        <v>42</v>
      </c>
      <c r="H5640" t="s">
        <v>46</v>
      </c>
      <c r="I5640" t="s">
        <v>47</v>
      </c>
      <c r="J5640" t="s">
        <v>63</v>
      </c>
      <c r="K5640" t="s">
        <v>73</v>
      </c>
      <c r="L5640">
        <v>36</v>
      </c>
      <c r="M5640" s="5">
        <v>52.33</v>
      </c>
      <c r="N5640" s="5">
        <f t="shared" si="88"/>
        <v>1883.8799999999999</v>
      </c>
      <c r="O5640" s="5">
        <v>17.053214679717371</v>
      </c>
      <c r="P5640" s="5">
        <f>tb_vendas[[#This Row],[Quantidade]]*tb_vendas[[#This Row],[Custo Unitário]]</f>
        <v>613.91572846982535</v>
      </c>
      <c r="Q5640" s="5">
        <f>tb_vendas[[#This Row],[Valor Total]]-tb_vendas[[#This Row],[Custo Total]]</f>
        <v>1269.9642715301745</v>
      </c>
      <c r="R5640" s="2">
        <v>1</v>
      </c>
      <c r="S5640" s="3">
        <v>10</v>
      </c>
      <c r="T5640" t="s">
        <v>79</v>
      </c>
      <c r="U5640" t="s">
        <v>82</v>
      </c>
    </row>
    <row r="5641" spans="1:21" x14ac:dyDescent="0.3">
      <c r="A5641" s="3" t="s">
        <v>5725</v>
      </c>
      <c r="B5641" s="1">
        <v>45665</v>
      </c>
      <c r="C5641" s="7" t="str">
        <f>TEXT(tb_vendas[[#This Row],[Data do Pedido]],"aaaa-mm")</f>
        <v>2025-01</v>
      </c>
      <c r="D5641" s="1" t="s">
        <v>6589</v>
      </c>
      <c r="E5641" t="s">
        <v>20</v>
      </c>
      <c r="F5641" t="s">
        <v>30</v>
      </c>
      <c r="G5641" t="s">
        <v>44</v>
      </c>
      <c r="H5641" t="s">
        <v>46</v>
      </c>
      <c r="I5641" t="s">
        <v>51</v>
      </c>
      <c r="J5641" t="s">
        <v>65</v>
      </c>
      <c r="K5641" t="s">
        <v>71</v>
      </c>
      <c r="L5641">
        <v>60</v>
      </c>
      <c r="M5641" s="5">
        <v>54.21</v>
      </c>
      <c r="N5641" s="5">
        <f t="shared" si="88"/>
        <v>3252.6</v>
      </c>
      <c r="O5641" s="5">
        <v>14.198795832624818</v>
      </c>
      <c r="P5641" s="5">
        <f>tb_vendas[[#This Row],[Quantidade]]*tb_vendas[[#This Row],[Custo Unitário]]</f>
        <v>851.92774995748903</v>
      </c>
      <c r="Q5641" s="5">
        <f>tb_vendas[[#This Row],[Valor Total]]-tb_vendas[[#This Row],[Custo Total]]</f>
        <v>2400.6722500425108</v>
      </c>
      <c r="R5641" s="2">
        <v>10</v>
      </c>
      <c r="S5641" s="3">
        <v>5</v>
      </c>
      <c r="T5641" t="s">
        <v>80</v>
      </c>
      <c r="U5641" t="s">
        <v>85</v>
      </c>
    </row>
    <row r="5642" spans="1:21" x14ac:dyDescent="0.3">
      <c r="A5642" s="3" t="s">
        <v>5726</v>
      </c>
      <c r="B5642" s="1">
        <v>45665</v>
      </c>
      <c r="C5642" s="7" t="str">
        <f>TEXT(tb_vendas[[#This Row],[Data do Pedido]],"aaaa-mm")</f>
        <v>2025-01</v>
      </c>
      <c r="D5642" s="1" t="s">
        <v>6590</v>
      </c>
      <c r="E5642" t="s">
        <v>20</v>
      </c>
      <c r="F5642" t="s">
        <v>32</v>
      </c>
      <c r="G5642" t="s">
        <v>39</v>
      </c>
      <c r="H5642" t="s">
        <v>45</v>
      </c>
      <c r="I5642" t="s">
        <v>62</v>
      </c>
      <c r="J5642" t="s">
        <v>70</v>
      </c>
      <c r="K5642" t="s">
        <v>72</v>
      </c>
      <c r="L5642">
        <v>30</v>
      </c>
      <c r="M5642" s="5">
        <v>26.7</v>
      </c>
      <c r="N5642" s="5">
        <f t="shared" si="88"/>
        <v>801</v>
      </c>
      <c r="O5642" s="5">
        <v>23.701960112399718</v>
      </c>
      <c r="P5642" s="5">
        <f>tb_vendas[[#This Row],[Quantidade]]*tb_vendas[[#This Row],[Custo Unitário]]</f>
        <v>711.05880337199153</v>
      </c>
      <c r="Q5642" s="5">
        <f>tb_vendas[[#This Row],[Valor Total]]-tb_vendas[[#This Row],[Custo Total]]</f>
        <v>89.94119662800847</v>
      </c>
      <c r="R5642" s="2">
        <v>9</v>
      </c>
      <c r="S5642" s="3">
        <v>3</v>
      </c>
      <c r="T5642" t="s">
        <v>79</v>
      </c>
      <c r="U5642" t="s">
        <v>83</v>
      </c>
    </row>
    <row r="5643" spans="1:21" x14ac:dyDescent="0.3">
      <c r="A5643" s="3" t="s">
        <v>5727</v>
      </c>
      <c r="B5643" s="1">
        <v>45665</v>
      </c>
      <c r="C5643" s="7" t="str">
        <f>TEXT(tb_vendas[[#This Row],[Data do Pedido]],"aaaa-mm")</f>
        <v>2025-01</v>
      </c>
      <c r="D5643" s="1" t="s">
        <v>6593</v>
      </c>
      <c r="E5643" t="s">
        <v>23</v>
      </c>
      <c r="F5643" t="s">
        <v>37</v>
      </c>
      <c r="G5643" t="s">
        <v>41</v>
      </c>
      <c r="H5643" t="s">
        <v>45</v>
      </c>
      <c r="I5643" t="s">
        <v>49</v>
      </c>
      <c r="J5643" t="s">
        <v>65</v>
      </c>
      <c r="K5643" t="s">
        <v>72</v>
      </c>
      <c r="L5643">
        <v>34</v>
      </c>
      <c r="M5643" s="5">
        <v>84.02</v>
      </c>
      <c r="N5643" s="5">
        <f t="shared" si="88"/>
        <v>2856.68</v>
      </c>
      <c r="O5643" s="5">
        <v>59.056177005560748</v>
      </c>
      <c r="P5643" s="5">
        <f>tb_vendas[[#This Row],[Quantidade]]*tb_vendas[[#This Row],[Custo Unitário]]</f>
        <v>2007.9100181890653</v>
      </c>
      <c r="Q5643" s="5">
        <f>tb_vendas[[#This Row],[Valor Total]]-tb_vendas[[#This Row],[Custo Total]]</f>
        <v>848.7699818109345</v>
      </c>
      <c r="R5643" s="2">
        <v>1</v>
      </c>
      <c r="S5643" s="3">
        <v>7</v>
      </c>
      <c r="T5643" t="s">
        <v>79</v>
      </c>
      <c r="U5643" t="s">
        <v>85</v>
      </c>
    </row>
    <row r="5644" spans="1:21" x14ac:dyDescent="0.3">
      <c r="A5644" s="3" t="s">
        <v>5728</v>
      </c>
      <c r="B5644" s="1">
        <v>45665</v>
      </c>
      <c r="C5644" s="7" t="str">
        <f>TEXT(tb_vendas[[#This Row],[Data do Pedido]],"aaaa-mm")</f>
        <v>2025-01</v>
      </c>
      <c r="D5644" s="1" t="s">
        <v>6591</v>
      </c>
      <c r="E5644" t="s">
        <v>20</v>
      </c>
      <c r="F5644" t="s">
        <v>36</v>
      </c>
      <c r="G5644" t="s">
        <v>39</v>
      </c>
      <c r="H5644" t="s">
        <v>45</v>
      </c>
      <c r="I5644" t="s">
        <v>56</v>
      </c>
      <c r="J5644" t="s">
        <v>63</v>
      </c>
      <c r="K5644" t="s">
        <v>76</v>
      </c>
      <c r="L5644">
        <v>71</v>
      </c>
      <c r="M5644" s="5">
        <v>8.25</v>
      </c>
      <c r="N5644" s="5">
        <f t="shared" si="88"/>
        <v>585.75</v>
      </c>
      <c r="O5644" s="5">
        <v>6.4342421122027957</v>
      </c>
      <c r="P5644" s="5">
        <f>tb_vendas[[#This Row],[Quantidade]]*tb_vendas[[#This Row],[Custo Unitário]]</f>
        <v>456.83118996639848</v>
      </c>
      <c r="Q5644" s="5">
        <f>tb_vendas[[#This Row],[Valor Total]]-tb_vendas[[#This Row],[Custo Total]]</f>
        <v>128.91881003360152</v>
      </c>
      <c r="R5644" s="2">
        <v>10</v>
      </c>
      <c r="S5644" s="3">
        <v>10</v>
      </c>
      <c r="T5644" t="s">
        <v>79</v>
      </c>
      <c r="U5644" t="s">
        <v>84</v>
      </c>
    </row>
    <row r="5645" spans="1:21" x14ac:dyDescent="0.3">
      <c r="A5645" s="3" t="s">
        <v>5729</v>
      </c>
      <c r="B5645" s="1">
        <v>45666</v>
      </c>
      <c r="C5645" s="7" t="str">
        <f>TEXT(tb_vendas[[#This Row],[Data do Pedido]],"aaaa-mm")</f>
        <v>2025-01</v>
      </c>
      <c r="D5645" s="1" t="s">
        <v>6589</v>
      </c>
      <c r="E5645" t="s">
        <v>17</v>
      </c>
      <c r="F5645" t="s">
        <v>30</v>
      </c>
      <c r="G5645" t="s">
        <v>44</v>
      </c>
      <c r="H5645" t="s">
        <v>46</v>
      </c>
      <c r="I5645" t="s">
        <v>49</v>
      </c>
      <c r="J5645" t="s">
        <v>65</v>
      </c>
      <c r="K5645" t="s">
        <v>77</v>
      </c>
      <c r="L5645">
        <v>6</v>
      </c>
      <c r="M5645" s="5">
        <v>92.08</v>
      </c>
      <c r="N5645" s="5">
        <f t="shared" si="88"/>
        <v>552.48</v>
      </c>
      <c r="O5645" s="5">
        <v>28.572933176122</v>
      </c>
      <c r="P5645" s="5">
        <f>tb_vendas[[#This Row],[Quantidade]]*tb_vendas[[#This Row],[Custo Unitário]]</f>
        <v>171.43759905673198</v>
      </c>
      <c r="Q5645" s="5">
        <f>tb_vendas[[#This Row],[Valor Total]]-tb_vendas[[#This Row],[Custo Total]]</f>
        <v>381.04240094326804</v>
      </c>
      <c r="R5645" s="2">
        <v>7</v>
      </c>
      <c r="S5645" s="3">
        <v>2</v>
      </c>
      <c r="T5645" t="s">
        <v>79</v>
      </c>
      <c r="U5645" t="s">
        <v>83</v>
      </c>
    </row>
    <row r="5646" spans="1:21" x14ac:dyDescent="0.3">
      <c r="A5646" s="3" t="s">
        <v>5730</v>
      </c>
      <c r="B5646" s="1">
        <v>45666</v>
      </c>
      <c r="C5646" s="7" t="str">
        <f>TEXT(tb_vendas[[#This Row],[Data do Pedido]],"aaaa-mm")</f>
        <v>2025-01</v>
      </c>
      <c r="D5646" s="1" t="s">
        <v>6593</v>
      </c>
      <c r="E5646" t="s">
        <v>16</v>
      </c>
      <c r="F5646" t="s">
        <v>35</v>
      </c>
      <c r="G5646" t="s">
        <v>44</v>
      </c>
      <c r="H5646" t="s">
        <v>46</v>
      </c>
      <c r="I5646" t="s">
        <v>62</v>
      </c>
      <c r="J5646" t="s">
        <v>70</v>
      </c>
      <c r="K5646" t="s">
        <v>71</v>
      </c>
      <c r="L5646">
        <v>92</v>
      </c>
      <c r="M5646" s="5">
        <v>24.96</v>
      </c>
      <c r="N5646" s="5">
        <f t="shared" si="88"/>
        <v>2296.3200000000002</v>
      </c>
      <c r="O5646" s="5">
        <v>22.604716110333211</v>
      </c>
      <c r="P5646" s="5">
        <f>tb_vendas[[#This Row],[Quantidade]]*tb_vendas[[#This Row],[Custo Unitário]]</f>
        <v>2079.6338821506556</v>
      </c>
      <c r="Q5646" s="5">
        <f>tb_vendas[[#This Row],[Valor Total]]-tb_vendas[[#This Row],[Custo Total]]</f>
        <v>216.68611784934455</v>
      </c>
      <c r="R5646" s="2">
        <v>2</v>
      </c>
      <c r="S5646" s="3">
        <v>7</v>
      </c>
      <c r="T5646" t="s">
        <v>79</v>
      </c>
      <c r="U5646" t="s">
        <v>85</v>
      </c>
    </row>
    <row r="5647" spans="1:21" x14ac:dyDescent="0.3">
      <c r="A5647" s="3" t="s">
        <v>5731</v>
      </c>
      <c r="B5647" s="1">
        <v>45666</v>
      </c>
      <c r="C5647" s="7" t="str">
        <f>TEXT(tb_vendas[[#This Row],[Data do Pedido]],"aaaa-mm")</f>
        <v>2025-01</v>
      </c>
      <c r="D5647" s="1" t="s">
        <v>6588</v>
      </c>
      <c r="E5647" t="s">
        <v>20</v>
      </c>
      <c r="F5647" t="s">
        <v>28</v>
      </c>
      <c r="G5647" t="s">
        <v>43</v>
      </c>
      <c r="H5647" t="s">
        <v>45</v>
      </c>
      <c r="I5647" t="s">
        <v>54</v>
      </c>
      <c r="J5647" t="s">
        <v>68</v>
      </c>
      <c r="K5647" t="s">
        <v>74</v>
      </c>
      <c r="L5647">
        <v>38</v>
      </c>
      <c r="M5647" s="5">
        <v>33.65</v>
      </c>
      <c r="N5647" s="5">
        <f t="shared" si="88"/>
        <v>1278.7</v>
      </c>
      <c r="O5647" s="5">
        <v>8.4777045193826837</v>
      </c>
      <c r="P5647" s="5">
        <f>tb_vendas[[#This Row],[Quantidade]]*tb_vendas[[#This Row],[Custo Unitário]]</f>
        <v>322.15277173654198</v>
      </c>
      <c r="Q5647" s="5">
        <f>tb_vendas[[#This Row],[Valor Total]]-tb_vendas[[#This Row],[Custo Total]]</f>
        <v>956.54722826345801</v>
      </c>
      <c r="R5647" s="2">
        <v>9</v>
      </c>
      <c r="S5647" s="3">
        <v>4</v>
      </c>
      <c r="T5647" t="s">
        <v>80</v>
      </c>
      <c r="U5647" t="s">
        <v>83</v>
      </c>
    </row>
    <row r="5648" spans="1:21" x14ac:dyDescent="0.3">
      <c r="A5648" s="3" t="s">
        <v>5732</v>
      </c>
      <c r="B5648" s="1">
        <v>45666</v>
      </c>
      <c r="C5648" s="7" t="str">
        <f>TEXT(tb_vendas[[#This Row],[Data do Pedido]],"aaaa-mm")</f>
        <v>2025-01</v>
      </c>
      <c r="D5648" s="1" t="s">
        <v>6591</v>
      </c>
      <c r="E5648" t="s">
        <v>18</v>
      </c>
      <c r="F5648" t="s">
        <v>30</v>
      </c>
      <c r="G5648" t="s">
        <v>44</v>
      </c>
      <c r="H5648" t="s">
        <v>46</v>
      </c>
      <c r="I5648" t="s">
        <v>52</v>
      </c>
      <c r="J5648" t="s">
        <v>67</v>
      </c>
      <c r="K5648" t="s">
        <v>76</v>
      </c>
      <c r="L5648">
        <v>63</v>
      </c>
      <c r="M5648" s="5">
        <v>49.84</v>
      </c>
      <c r="N5648" s="5">
        <f t="shared" si="88"/>
        <v>3139.92</v>
      </c>
      <c r="O5648" s="5">
        <v>42.869656766330678</v>
      </c>
      <c r="P5648" s="5">
        <f>tb_vendas[[#This Row],[Quantidade]]*tb_vendas[[#This Row],[Custo Unitário]]</f>
        <v>2700.7883762788329</v>
      </c>
      <c r="Q5648" s="5">
        <f>tb_vendas[[#This Row],[Valor Total]]-tb_vendas[[#This Row],[Custo Total]]</f>
        <v>439.13162372116722</v>
      </c>
      <c r="R5648" s="2">
        <v>8</v>
      </c>
      <c r="S5648" s="3">
        <v>5</v>
      </c>
      <c r="T5648" t="s">
        <v>80</v>
      </c>
      <c r="U5648" t="s">
        <v>83</v>
      </c>
    </row>
    <row r="5649" spans="1:21" x14ac:dyDescent="0.3">
      <c r="A5649" s="3" t="s">
        <v>5733</v>
      </c>
      <c r="B5649" s="1">
        <v>45666</v>
      </c>
      <c r="C5649" s="7" t="str">
        <f>TEXT(tb_vendas[[#This Row],[Data do Pedido]],"aaaa-mm")</f>
        <v>2025-01</v>
      </c>
      <c r="D5649" s="1" t="s">
        <v>6588</v>
      </c>
      <c r="E5649" t="s">
        <v>16</v>
      </c>
      <c r="F5649" t="s">
        <v>27</v>
      </c>
      <c r="G5649" t="s">
        <v>42</v>
      </c>
      <c r="H5649" t="s">
        <v>46</v>
      </c>
      <c r="I5649" t="s">
        <v>49</v>
      </c>
      <c r="J5649" t="s">
        <v>65</v>
      </c>
      <c r="K5649" t="s">
        <v>77</v>
      </c>
      <c r="L5649">
        <v>82</v>
      </c>
      <c r="M5649" s="5">
        <v>10.210000000000001</v>
      </c>
      <c r="N5649" s="5">
        <f t="shared" si="88"/>
        <v>837.22</v>
      </c>
      <c r="O5649" s="5">
        <v>3.8474487319538095</v>
      </c>
      <c r="P5649" s="5">
        <f>tb_vendas[[#This Row],[Quantidade]]*tb_vendas[[#This Row],[Custo Unitário]]</f>
        <v>315.49079602021237</v>
      </c>
      <c r="Q5649" s="5">
        <f>tb_vendas[[#This Row],[Valor Total]]-tb_vendas[[#This Row],[Custo Total]]</f>
        <v>521.7292039797876</v>
      </c>
      <c r="R5649" s="2">
        <v>9</v>
      </c>
      <c r="S5649" s="3">
        <v>6</v>
      </c>
      <c r="T5649" t="s">
        <v>81</v>
      </c>
      <c r="U5649" t="s">
        <v>83</v>
      </c>
    </row>
    <row r="5650" spans="1:21" x14ac:dyDescent="0.3">
      <c r="A5650" s="3" t="s">
        <v>5734</v>
      </c>
      <c r="B5650" s="1">
        <v>45666</v>
      </c>
      <c r="C5650" s="7" t="str">
        <f>TEXT(tb_vendas[[#This Row],[Data do Pedido]],"aaaa-mm")</f>
        <v>2025-01</v>
      </c>
      <c r="D5650" s="1" t="s">
        <v>6590</v>
      </c>
      <c r="E5650" t="s">
        <v>18</v>
      </c>
      <c r="F5650" t="s">
        <v>36</v>
      </c>
      <c r="G5650" t="s">
        <v>39</v>
      </c>
      <c r="H5650" t="s">
        <v>45</v>
      </c>
      <c r="I5650" t="s">
        <v>48</v>
      </c>
      <c r="J5650" t="s">
        <v>64</v>
      </c>
      <c r="K5650" t="s">
        <v>73</v>
      </c>
      <c r="L5650">
        <v>59</v>
      </c>
      <c r="M5650" s="5">
        <v>68.11</v>
      </c>
      <c r="N5650" s="5">
        <f t="shared" si="88"/>
        <v>4018.49</v>
      </c>
      <c r="O5650" s="5">
        <v>29.341479055001496</v>
      </c>
      <c r="P5650" s="5">
        <f>tb_vendas[[#This Row],[Quantidade]]*tb_vendas[[#This Row],[Custo Unitário]]</f>
        <v>1731.1472642450883</v>
      </c>
      <c r="Q5650" s="5">
        <f>tb_vendas[[#This Row],[Valor Total]]-tb_vendas[[#This Row],[Custo Total]]</f>
        <v>2287.3427357549117</v>
      </c>
      <c r="R5650" s="2">
        <v>1</v>
      </c>
      <c r="S5650" s="3">
        <v>3</v>
      </c>
      <c r="T5650" t="s">
        <v>79</v>
      </c>
      <c r="U5650" t="s">
        <v>84</v>
      </c>
    </row>
    <row r="5651" spans="1:21" x14ac:dyDescent="0.3">
      <c r="A5651" s="3" t="s">
        <v>5735</v>
      </c>
      <c r="B5651" s="1">
        <v>45666</v>
      </c>
      <c r="C5651" s="7" t="str">
        <f>TEXT(tb_vendas[[#This Row],[Data do Pedido]],"aaaa-mm")</f>
        <v>2025-01</v>
      </c>
      <c r="D5651" s="1" t="s">
        <v>6591</v>
      </c>
      <c r="E5651" t="s">
        <v>20</v>
      </c>
      <c r="F5651" t="s">
        <v>30</v>
      </c>
      <c r="G5651" t="s">
        <v>44</v>
      </c>
      <c r="H5651" t="s">
        <v>46</v>
      </c>
      <c r="I5651" t="s">
        <v>50</v>
      </c>
      <c r="J5651" t="s">
        <v>66</v>
      </c>
      <c r="K5651" t="s">
        <v>73</v>
      </c>
      <c r="L5651">
        <v>83</v>
      </c>
      <c r="M5651" s="5">
        <v>87.69</v>
      </c>
      <c r="N5651" s="5">
        <f t="shared" si="88"/>
        <v>7278.2699999999995</v>
      </c>
      <c r="O5651" s="5">
        <v>40.136067783872896</v>
      </c>
      <c r="P5651" s="5">
        <f>tb_vendas[[#This Row],[Quantidade]]*tb_vendas[[#This Row],[Custo Unitário]]</f>
        <v>3331.2936260614506</v>
      </c>
      <c r="Q5651" s="5">
        <f>tb_vendas[[#This Row],[Valor Total]]-tb_vendas[[#This Row],[Custo Total]]</f>
        <v>3946.9763739385489</v>
      </c>
      <c r="R5651" s="2">
        <v>4</v>
      </c>
      <c r="S5651" s="3">
        <v>9</v>
      </c>
      <c r="T5651" t="s">
        <v>81</v>
      </c>
      <c r="U5651" t="s">
        <v>85</v>
      </c>
    </row>
    <row r="5652" spans="1:21" x14ac:dyDescent="0.3">
      <c r="A5652" s="3" t="s">
        <v>5736</v>
      </c>
      <c r="B5652" s="1">
        <v>45667</v>
      </c>
      <c r="C5652" s="7" t="str">
        <f>TEXT(tb_vendas[[#This Row],[Data do Pedido]],"aaaa-mm")</f>
        <v>2025-01</v>
      </c>
      <c r="D5652" s="1" t="s">
        <v>6591</v>
      </c>
      <c r="E5652" t="s">
        <v>21</v>
      </c>
      <c r="F5652" t="s">
        <v>35</v>
      </c>
      <c r="G5652" t="s">
        <v>44</v>
      </c>
      <c r="H5652" t="s">
        <v>46</v>
      </c>
      <c r="I5652" t="s">
        <v>56</v>
      </c>
      <c r="J5652" t="s">
        <v>63</v>
      </c>
      <c r="K5652" t="s">
        <v>78</v>
      </c>
      <c r="L5652">
        <v>60</v>
      </c>
      <c r="M5652" s="5">
        <v>82.52</v>
      </c>
      <c r="N5652" s="5">
        <f t="shared" si="88"/>
        <v>4951.2</v>
      </c>
      <c r="O5652" s="5">
        <v>28.26619378663824</v>
      </c>
      <c r="P5652" s="5">
        <f>tb_vendas[[#This Row],[Quantidade]]*tb_vendas[[#This Row],[Custo Unitário]]</f>
        <v>1695.9716271982943</v>
      </c>
      <c r="Q5652" s="5">
        <f>tb_vendas[[#This Row],[Valor Total]]-tb_vendas[[#This Row],[Custo Total]]</f>
        <v>3255.2283728017055</v>
      </c>
      <c r="R5652" s="2">
        <v>7</v>
      </c>
      <c r="S5652" s="3">
        <v>9</v>
      </c>
      <c r="T5652" t="s">
        <v>81</v>
      </c>
      <c r="U5652" t="s">
        <v>84</v>
      </c>
    </row>
    <row r="5653" spans="1:21" x14ac:dyDescent="0.3">
      <c r="A5653" s="3" t="s">
        <v>5737</v>
      </c>
      <c r="B5653" s="1">
        <v>45668</v>
      </c>
      <c r="C5653" s="7" t="str">
        <f>TEXT(tb_vendas[[#This Row],[Data do Pedido]],"aaaa-mm")</f>
        <v>2025-01</v>
      </c>
      <c r="D5653" s="1" t="s">
        <v>6588</v>
      </c>
      <c r="E5653" t="s">
        <v>20</v>
      </c>
      <c r="F5653" t="s">
        <v>34</v>
      </c>
      <c r="G5653" t="s">
        <v>40</v>
      </c>
      <c r="H5653" t="s">
        <v>46</v>
      </c>
      <c r="I5653" t="s">
        <v>55</v>
      </c>
      <c r="J5653" t="s">
        <v>69</v>
      </c>
      <c r="K5653" t="s">
        <v>72</v>
      </c>
      <c r="L5653">
        <v>52</v>
      </c>
      <c r="M5653" s="5">
        <v>14.16</v>
      </c>
      <c r="N5653" s="5">
        <f t="shared" si="88"/>
        <v>736.32</v>
      </c>
      <c r="O5653" s="5">
        <v>10.076786181056644</v>
      </c>
      <c r="P5653" s="5">
        <f>tb_vendas[[#This Row],[Quantidade]]*tb_vendas[[#This Row],[Custo Unitário]]</f>
        <v>523.99288141494549</v>
      </c>
      <c r="Q5653" s="5">
        <f>tb_vendas[[#This Row],[Valor Total]]-tb_vendas[[#This Row],[Custo Total]]</f>
        <v>212.32711858505456</v>
      </c>
      <c r="R5653" s="2">
        <v>2</v>
      </c>
      <c r="S5653" s="3">
        <v>3</v>
      </c>
      <c r="T5653" t="s">
        <v>80</v>
      </c>
      <c r="U5653" t="s">
        <v>85</v>
      </c>
    </row>
    <row r="5654" spans="1:21" x14ac:dyDescent="0.3">
      <c r="A5654" s="3" t="s">
        <v>5738</v>
      </c>
      <c r="B5654" s="1">
        <v>45668</v>
      </c>
      <c r="C5654" s="7" t="str">
        <f>TEXT(tb_vendas[[#This Row],[Data do Pedido]],"aaaa-mm")</f>
        <v>2025-01</v>
      </c>
      <c r="D5654" s="1" t="s">
        <v>6592</v>
      </c>
      <c r="E5654" t="s">
        <v>22</v>
      </c>
      <c r="F5654" t="s">
        <v>29</v>
      </c>
      <c r="G5654" t="s">
        <v>43</v>
      </c>
      <c r="H5654" t="s">
        <v>45</v>
      </c>
      <c r="I5654" t="s">
        <v>61</v>
      </c>
      <c r="J5654" t="s">
        <v>68</v>
      </c>
      <c r="K5654" t="s">
        <v>75</v>
      </c>
      <c r="L5654">
        <v>48</v>
      </c>
      <c r="M5654" s="5">
        <v>81.27</v>
      </c>
      <c r="N5654" s="5">
        <f t="shared" si="88"/>
        <v>3900.96</v>
      </c>
      <c r="O5654" s="5">
        <v>24.379500924934401</v>
      </c>
      <c r="P5654" s="5">
        <f>tb_vendas[[#This Row],[Quantidade]]*tb_vendas[[#This Row],[Custo Unitário]]</f>
        <v>1170.2160443968512</v>
      </c>
      <c r="Q5654" s="5">
        <f>tb_vendas[[#This Row],[Valor Total]]-tb_vendas[[#This Row],[Custo Total]]</f>
        <v>2730.7439556031486</v>
      </c>
      <c r="R5654" s="2">
        <v>10</v>
      </c>
      <c r="S5654" s="3">
        <v>3</v>
      </c>
      <c r="T5654" t="s">
        <v>80</v>
      </c>
      <c r="U5654" t="s">
        <v>82</v>
      </c>
    </row>
    <row r="5655" spans="1:21" x14ac:dyDescent="0.3">
      <c r="A5655" s="3" t="s">
        <v>5739</v>
      </c>
      <c r="B5655" s="1">
        <v>45668</v>
      </c>
      <c r="C5655" s="7" t="str">
        <f>TEXT(tb_vendas[[#This Row],[Data do Pedido]],"aaaa-mm")</f>
        <v>2025-01</v>
      </c>
      <c r="D5655" s="1" t="s">
        <v>6589</v>
      </c>
      <c r="E5655" t="s">
        <v>21</v>
      </c>
      <c r="F5655" t="s">
        <v>38</v>
      </c>
      <c r="G5655" t="s">
        <v>39</v>
      </c>
      <c r="H5655" t="s">
        <v>45</v>
      </c>
      <c r="I5655" t="s">
        <v>49</v>
      </c>
      <c r="J5655" t="s">
        <v>65</v>
      </c>
      <c r="K5655" t="s">
        <v>77</v>
      </c>
      <c r="L5655">
        <v>63</v>
      </c>
      <c r="M5655" s="5">
        <v>58.37</v>
      </c>
      <c r="N5655" s="5">
        <f t="shared" si="88"/>
        <v>3677.31</v>
      </c>
      <c r="O5655" s="5">
        <v>22.603034827964713</v>
      </c>
      <c r="P5655" s="5">
        <f>tb_vendas[[#This Row],[Quantidade]]*tb_vendas[[#This Row],[Custo Unitário]]</f>
        <v>1423.991194161777</v>
      </c>
      <c r="Q5655" s="5">
        <f>tb_vendas[[#This Row],[Valor Total]]-tb_vendas[[#This Row],[Custo Total]]</f>
        <v>2253.3188058382229</v>
      </c>
      <c r="R5655" s="2">
        <v>3</v>
      </c>
      <c r="S5655" s="3">
        <v>1</v>
      </c>
      <c r="T5655" t="s">
        <v>79</v>
      </c>
      <c r="U5655" t="s">
        <v>83</v>
      </c>
    </row>
    <row r="5656" spans="1:21" x14ac:dyDescent="0.3">
      <c r="A5656" s="3" t="s">
        <v>5740</v>
      </c>
      <c r="B5656" s="1">
        <v>45669</v>
      </c>
      <c r="C5656" s="7" t="str">
        <f>TEXT(tb_vendas[[#This Row],[Data do Pedido]],"aaaa-mm")</f>
        <v>2025-01</v>
      </c>
      <c r="D5656" s="1" t="s">
        <v>6590</v>
      </c>
      <c r="E5656" t="s">
        <v>21</v>
      </c>
      <c r="F5656" t="s">
        <v>31</v>
      </c>
      <c r="G5656" t="s">
        <v>40</v>
      </c>
      <c r="H5656" t="s">
        <v>46</v>
      </c>
      <c r="I5656" t="s">
        <v>51</v>
      </c>
      <c r="J5656" t="s">
        <v>65</v>
      </c>
      <c r="K5656" t="s">
        <v>73</v>
      </c>
      <c r="L5656">
        <v>12</v>
      </c>
      <c r="M5656" s="5">
        <v>73.290000000000006</v>
      </c>
      <c r="N5656" s="5">
        <f t="shared" si="88"/>
        <v>879.48</v>
      </c>
      <c r="O5656" s="5">
        <v>51.631167703615915</v>
      </c>
      <c r="P5656" s="5">
        <f>tb_vendas[[#This Row],[Quantidade]]*tb_vendas[[#This Row],[Custo Unitário]]</f>
        <v>619.57401244339098</v>
      </c>
      <c r="Q5656" s="5">
        <f>tb_vendas[[#This Row],[Valor Total]]-tb_vendas[[#This Row],[Custo Total]]</f>
        <v>259.90598755660903</v>
      </c>
      <c r="R5656" s="2">
        <v>10</v>
      </c>
      <c r="S5656" s="3">
        <v>3</v>
      </c>
      <c r="T5656" t="s">
        <v>80</v>
      </c>
      <c r="U5656" t="s">
        <v>82</v>
      </c>
    </row>
    <row r="5657" spans="1:21" x14ac:dyDescent="0.3">
      <c r="A5657" s="3" t="s">
        <v>5741</v>
      </c>
      <c r="B5657" s="1">
        <v>45669</v>
      </c>
      <c r="C5657" s="7" t="str">
        <f>TEXT(tb_vendas[[#This Row],[Data do Pedido]],"aaaa-mm")</f>
        <v>2025-01</v>
      </c>
      <c r="D5657" s="1" t="s">
        <v>6589</v>
      </c>
      <c r="E5657" t="s">
        <v>22</v>
      </c>
      <c r="F5657" t="s">
        <v>34</v>
      </c>
      <c r="G5657" t="s">
        <v>40</v>
      </c>
      <c r="H5657" t="s">
        <v>46</v>
      </c>
      <c r="I5657" t="s">
        <v>49</v>
      </c>
      <c r="J5657" t="s">
        <v>65</v>
      </c>
      <c r="K5657" t="s">
        <v>78</v>
      </c>
      <c r="L5657">
        <v>24</v>
      </c>
      <c r="M5657" s="5">
        <v>56.31</v>
      </c>
      <c r="N5657" s="5">
        <f t="shared" si="88"/>
        <v>1351.44</v>
      </c>
      <c r="O5657" s="5">
        <v>14.60655061280964</v>
      </c>
      <c r="P5657" s="5">
        <f>tb_vendas[[#This Row],[Quantidade]]*tb_vendas[[#This Row],[Custo Unitário]]</f>
        <v>350.55721470743134</v>
      </c>
      <c r="Q5657" s="5">
        <f>tb_vendas[[#This Row],[Valor Total]]-tb_vendas[[#This Row],[Custo Total]]</f>
        <v>1000.8827852925688</v>
      </c>
      <c r="R5657" s="2">
        <v>1</v>
      </c>
      <c r="S5657" s="3">
        <v>3</v>
      </c>
      <c r="T5657" t="s">
        <v>80</v>
      </c>
      <c r="U5657" t="s">
        <v>82</v>
      </c>
    </row>
    <row r="5658" spans="1:21" x14ac:dyDescent="0.3">
      <c r="A5658" s="3" t="s">
        <v>5742</v>
      </c>
      <c r="B5658" s="1">
        <v>45669</v>
      </c>
      <c r="C5658" s="7" t="str">
        <f>TEXT(tb_vendas[[#This Row],[Data do Pedido]],"aaaa-mm")</f>
        <v>2025-01</v>
      </c>
      <c r="D5658" s="1" t="s">
        <v>6593</v>
      </c>
      <c r="E5658" t="s">
        <v>20</v>
      </c>
      <c r="F5658" t="s">
        <v>25</v>
      </c>
      <c r="G5658" t="s">
        <v>40</v>
      </c>
      <c r="H5658" t="s">
        <v>46</v>
      </c>
      <c r="I5658" t="s">
        <v>61</v>
      </c>
      <c r="J5658" t="s">
        <v>68</v>
      </c>
      <c r="K5658" t="s">
        <v>76</v>
      </c>
      <c r="L5658">
        <v>94</v>
      </c>
      <c r="M5658" s="5">
        <v>47.67</v>
      </c>
      <c r="N5658" s="5">
        <f t="shared" si="88"/>
        <v>4480.9800000000005</v>
      </c>
      <c r="O5658" s="5">
        <v>17.240297376643891</v>
      </c>
      <c r="P5658" s="5">
        <f>tb_vendas[[#This Row],[Quantidade]]*tb_vendas[[#This Row],[Custo Unitário]]</f>
        <v>1620.5879534045257</v>
      </c>
      <c r="Q5658" s="5">
        <f>tb_vendas[[#This Row],[Valor Total]]-tb_vendas[[#This Row],[Custo Total]]</f>
        <v>2860.3920465954748</v>
      </c>
      <c r="R5658" s="2">
        <v>6</v>
      </c>
      <c r="S5658" s="3">
        <v>6</v>
      </c>
      <c r="T5658" t="s">
        <v>81</v>
      </c>
      <c r="U5658" t="s">
        <v>82</v>
      </c>
    </row>
    <row r="5659" spans="1:21" x14ac:dyDescent="0.3">
      <c r="A5659" s="3" t="s">
        <v>5743</v>
      </c>
      <c r="B5659" s="1">
        <v>45669</v>
      </c>
      <c r="C5659" s="7" t="str">
        <f>TEXT(tb_vendas[[#This Row],[Data do Pedido]],"aaaa-mm")</f>
        <v>2025-01</v>
      </c>
      <c r="D5659" s="1" t="s">
        <v>6589</v>
      </c>
      <c r="E5659" t="s">
        <v>20</v>
      </c>
      <c r="F5659" t="s">
        <v>35</v>
      </c>
      <c r="G5659" t="s">
        <v>44</v>
      </c>
      <c r="H5659" t="s">
        <v>46</v>
      </c>
      <c r="I5659" t="s">
        <v>49</v>
      </c>
      <c r="J5659" t="s">
        <v>65</v>
      </c>
      <c r="K5659" t="s">
        <v>74</v>
      </c>
      <c r="L5659">
        <v>52</v>
      </c>
      <c r="M5659" s="5">
        <v>25.5</v>
      </c>
      <c r="N5659" s="5">
        <f t="shared" si="88"/>
        <v>1326</v>
      </c>
      <c r="O5659" s="5">
        <v>18.094274191657657</v>
      </c>
      <c r="P5659" s="5">
        <f>tb_vendas[[#This Row],[Quantidade]]*tb_vendas[[#This Row],[Custo Unitário]]</f>
        <v>940.90225796619814</v>
      </c>
      <c r="Q5659" s="5">
        <f>tb_vendas[[#This Row],[Valor Total]]-tb_vendas[[#This Row],[Custo Total]]</f>
        <v>385.09774203380186</v>
      </c>
      <c r="R5659" s="2">
        <v>8</v>
      </c>
      <c r="S5659" s="3">
        <v>6</v>
      </c>
      <c r="T5659" t="s">
        <v>79</v>
      </c>
      <c r="U5659" t="s">
        <v>82</v>
      </c>
    </row>
    <row r="5660" spans="1:21" x14ac:dyDescent="0.3">
      <c r="A5660" s="3" t="s">
        <v>5744</v>
      </c>
      <c r="B5660" s="1">
        <v>45669</v>
      </c>
      <c r="C5660" s="7" t="str">
        <f>TEXT(tb_vendas[[#This Row],[Data do Pedido]],"aaaa-mm")</f>
        <v>2025-01</v>
      </c>
      <c r="D5660" s="1" t="s">
        <v>6588</v>
      </c>
      <c r="E5660" t="s">
        <v>20</v>
      </c>
      <c r="F5660" t="s">
        <v>35</v>
      </c>
      <c r="G5660" t="s">
        <v>44</v>
      </c>
      <c r="H5660" t="s">
        <v>46</v>
      </c>
      <c r="I5660" t="s">
        <v>59</v>
      </c>
      <c r="J5660" t="s">
        <v>70</v>
      </c>
      <c r="K5660" t="s">
        <v>73</v>
      </c>
      <c r="L5660">
        <v>3</v>
      </c>
      <c r="M5660" s="5">
        <v>71.94</v>
      </c>
      <c r="N5660" s="5">
        <f t="shared" si="88"/>
        <v>215.82</v>
      </c>
      <c r="O5660" s="5">
        <v>30.243298396095568</v>
      </c>
      <c r="P5660" s="5">
        <f>tb_vendas[[#This Row],[Quantidade]]*tb_vendas[[#This Row],[Custo Unitário]]</f>
        <v>90.729895188286704</v>
      </c>
      <c r="Q5660" s="5">
        <f>tb_vendas[[#This Row],[Valor Total]]-tb_vendas[[#This Row],[Custo Total]]</f>
        <v>125.09010481171329</v>
      </c>
      <c r="R5660" s="2">
        <v>5</v>
      </c>
      <c r="S5660" s="3">
        <v>9</v>
      </c>
      <c r="T5660" t="s">
        <v>79</v>
      </c>
      <c r="U5660" t="s">
        <v>83</v>
      </c>
    </row>
    <row r="5661" spans="1:21" x14ac:dyDescent="0.3">
      <c r="A5661" s="3" t="s">
        <v>5745</v>
      </c>
      <c r="B5661" s="1">
        <v>45669</v>
      </c>
      <c r="C5661" s="7" t="str">
        <f>TEXT(tb_vendas[[#This Row],[Data do Pedido]],"aaaa-mm")</f>
        <v>2025-01</v>
      </c>
      <c r="D5661" s="1" t="s">
        <v>6590</v>
      </c>
      <c r="E5661" t="s">
        <v>23</v>
      </c>
      <c r="F5661" t="s">
        <v>26</v>
      </c>
      <c r="G5661" t="s">
        <v>41</v>
      </c>
      <c r="H5661" t="s">
        <v>45</v>
      </c>
      <c r="I5661" t="s">
        <v>57</v>
      </c>
      <c r="J5661" t="s">
        <v>66</v>
      </c>
      <c r="K5661" t="s">
        <v>77</v>
      </c>
      <c r="L5661">
        <v>18</v>
      </c>
      <c r="M5661" s="5">
        <v>3.23</v>
      </c>
      <c r="N5661" s="5">
        <f t="shared" si="88"/>
        <v>58.14</v>
      </c>
      <c r="O5661" s="5">
        <v>0.83039623264659024</v>
      </c>
      <c r="P5661" s="5">
        <f>tb_vendas[[#This Row],[Quantidade]]*tb_vendas[[#This Row],[Custo Unitário]]</f>
        <v>14.947132187638625</v>
      </c>
      <c r="Q5661" s="5">
        <f>tb_vendas[[#This Row],[Valor Total]]-tb_vendas[[#This Row],[Custo Total]]</f>
        <v>43.192867812361378</v>
      </c>
      <c r="R5661" s="2">
        <v>8</v>
      </c>
      <c r="S5661" s="3">
        <v>0</v>
      </c>
      <c r="T5661" t="s">
        <v>80</v>
      </c>
      <c r="U5661" t="s">
        <v>82</v>
      </c>
    </row>
    <row r="5662" spans="1:21" x14ac:dyDescent="0.3">
      <c r="A5662" s="3" t="s">
        <v>5746</v>
      </c>
      <c r="B5662" s="1">
        <v>45669</v>
      </c>
      <c r="C5662" s="7" t="str">
        <f>TEXT(tb_vendas[[#This Row],[Data do Pedido]],"aaaa-mm")</f>
        <v>2025-01</v>
      </c>
      <c r="D5662" s="1" t="s">
        <v>6588</v>
      </c>
      <c r="E5662" t="s">
        <v>17</v>
      </c>
      <c r="F5662" t="s">
        <v>37</v>
      </c>
      <c r="G5662" t="s">
        <v>41</v>
      </c>
      <c r="H5662" t="s">
        <v>45</v>
      </c>
      <c r="I5662" t="s">
        <v>58</v>
      </c>
      <c r="J5662" t="s">
        <v>64</v>
      </c>
      <c r="K5662" t="s">
        <v>77</v>
      </c>
      <c r="L5662">
        <v>82</v>
      </c>
      <c r="M5662" s="5">
        <v>5.95</v>
      </c>
      <c r="N5662" s="5">
        <f t="shared" si="88"/>
        <v>487.90000000000003</v>
      </c>
      <c r="O5662" s="5">
        <v>3.447002982901755</v>
      </c>
      <c r="P5662" s="5">
        <f>tb_vendas[[#This Row],[Quantidade]]*tb_vendas[[#This Row],[Custo Unitário]]</f>
        <v>282.65424459794389</v>
      </c>
      <c r="Q5662" s="5">
        <f>tb_vendas[[#This Row],[Valor Total]]-tb_vendas[[#This Row],[Custo Total]]</f>
        <v>205.24575540205615</v>
      </c>
      <c r="R5662" s="2">
        <v>5</v>
      </c>
      <c r="S5662" s="3">
        <v>5</v>
      </c>
      <c r="T5662" t="s">
        <v>79</v>
      </c>
      <c r="U5662" t="s">
        <v>83</v>
      </c>
    </row>
    <row r="5663" spans="1:21" x14ac:dyDescent="0.3">
      <c r="A5663" s="3" t="s">
        <v>5747</v>
      </c>
      <c r="B5663" s="1">
        <v>45670</v>
      </c>
      <c r="C5663" s="7" t="str">
        <f>TEXT(tb_vendas[[#This Row],[Data do Pedido]],"aaaa-mm")</f>
        <v>2025-01</v>
      </c>
      <c r="D5663" s="1" t="s">
        <v>6593</v>
      </c>
      <c r="E5663" t="s">
        <v>21</v>
      </c>
      <c r="F5663" t="s">
        <v>26</v>
      </c>
      <c r="G5663" t="s">
        <v>41</v>
      </c>
      <c r="H5663" t="s">
        <v>45</v>
      </c>
      <c r="I5663" t="s">
        <v>57</v>
      </c>
      <c r="J5663" t="s">
        <v>66</v>
      </c>
      <c r="K5663" t="s">
        <v>76</v>
      </c>
      <c r="L5663">
        <v>67</v>
      </c>
      <c r="M5663" s="5">
        <v>15.19</v>
      </c>
      <c r="N5663" s="5">
        <f t="shared" si="88"/>
        <v>1017.73</v>
      </c>
      <c r="O5663" s="5">
        <v>9.6214834936652256</v>
      </c>
      <c r="P5663" s="5">
        <f>tb_vendas[[#This Row],[Quantidade]]*tb_vendas[[#This Row],[Custo Unitário]]</f>
        <v>644.63939407557007</v>
      </c>
      <c r="Q5663" s="5">
        <f>tb_vendas[[#This Row],[Valor Total]]-tb_vendas[[#This Row],[Custo Total]]</f>
        <v>373.09060592442995</v>
      </c>
      <c r="R5663" s="2">
        <v>8</v>
      </c>
      <c r="S5663" s="3">
        <v>1</v>
      </c>
      <c r="T5663" t="s">
        <v>81</v>
      </c>
      <c r="U5663" t="s">
        <v>82</v>
      </c>
    </row>
    <row r="5664" spans="1:21" x14ac:dyDescent="0.3">
      <c r="A5664" s="3" t="s">
        <v>5748</v>
      </c>
      <c r="B5664" s="1">
        <v>45670</v>
      </c>
      <c r="C5664" s="7" t="str">
        <f>TEXT(tb_vendas[[#This Row],[Data do Pedido]],"aaaa-mm")</f>
        <v>2025-01</v>
      </c>
      <c r="D5664" s="1" t="s">
        <v>6588</v>
      </c>
      <c r="E5664" t="s">
        <v>23</v>
      </c>
      <c r="F5664" t="s">
        <v>27</v>
      </c>
      <c r="G5664" t="s">
        <v>42</v>
      </c>
      <c r="H5664" t="s">
        <v>46</v>
      </c>
      <c r="I5664" t="s">
        <v>61</v>
      </c>
      <c r="J5664" t="s">
        <v>68</v>
      </c>
      <c r="K5664" t="s">
        <v>75</v>
      </c>
      <c r="L5664">
        <v>80</v>
      </c>
      <c r="M5664" s="5">
        <v>56.31</v>
      </c>
      <c r="N5664" s="5">
        <f t="shared" si="88"/>
        <v>4504.8</v>
      </c>
      <c r="O5664" s="5">
        <v>32.835901849021717</v>
      </c>
      <c r="P5664" s="5">
        <f>tb_vendas[[#This Row],[Quantidade]]*tb_vendas[[#This Row],[Custo Unitário]]</f>
        <v>2626.8721479217375</v>
      </c>
      <c r="Q5664" s="5">
        <f>tb_vendas[[#This Row],[Valor Total]]-tb_vendas[[#This Row],[Custo Total]]</f>
        <v>1877.9278520782627</v>
      </c>
      <c r="R5664" s="2">
        <v>8</v>
      </c>
      <c r="S5664" s="3">
        <v>8</v>
      </c>
      <c r="T5664" t="s">
        <v>79</v>
      </c>
      <c r="U5664" t="s">
        <v>82</v>
      </c>
    </row>
    <row r="5665" spans="1:21" x14ac:dyDescent="0.3">
      <c r="A5665" s="3" t="s">
        <v>5749</v>
      </c>
      <c r="B5665" s="1">
        <v>45670</v>
      </c>
      <c r="C5665" s="7" t="str">
        <f>TEXT(tb_vendas[[#This Row],[Data do Pedido]],"aaaa-mm")</f>
        <v>2025-01</v>
      </c>
      <c r="D5665" s="1" t="s">
        <v>6588</v>
      </c>
      <c r="E5665" t="s">
        <v>16</v>
      </c>
      <c r="F5665" t="s">
        <v>30</v>
      </c>
      <c r="G5665" t="s">
        <v>44</v>
      </c>
      <c r="H5665" t="s">
        <v>46</v>
      </c>
      <c r="I5665" t="s">
        <v>61</v>
      </c>
      <c r="J5665" t="s">
        <v>68</v>
      </c>
      <c r="K5665" t="s">
        <v>76</v>
      </c>
      <c r="L5665">
        <v>89</v>
      </c>
      <c r="M5665" s="5">
        <v>35.06</v>
      </c>
      <c r="N5665" s="5">
        <f t="shared" si="88"/>
        <v>3120.34</v>
      </c>
      <c r="O5665" s="5">
        <v>31.27689383996497</v>
      </c>
      <c r="P5665" s="5">
        <f>tb_vendas[[#This Row],[Quantidade]]*tb_vendas[[#This Row],[Custo Unitário]]</f>
        <v>2783.6435517568825</v>
      </c>
      <c r="Q5665" s="5">
        <f>tb_vendas[[#This Row],[Valor Total]]-tb_vendas[[#This Row],[Custo Total]]</f>
        <v>336.69644824311763</v>
      </c>
      <c r="R5665" s="2">
        <v>8</v>
      </c>
      <c r="S5665" s="3">
        <v>9</v>
      </c>
      <c r="T5665" t="s">
        <v>80</v>
      </c>
      <c r="U5665" t="s">
        <v>84</v>
      </c>
    </row>
    <row r="5666" spans="1:21" x14ac:dyDescent="0.3">
      <c r="A5666" s="3" t="s">
        <v>5750</v>
      </c>
      <c r="B5666" s="1">
        <v>45671</v>
      </c>
      <c r="C5666" s="7" t="str">
        <f>TEXT(tb_vendas[[#This Row],[Data do Pedido]],"aaaa-mm")</f>
        <v>2025-01</v>
      </c>
      <c r="D5666" s="1" t="s">
        <v>6592</v>
      </c>
      <c r="E5666" t="s">
        <v>21</v>
      </c>
      <c r="F5666" t="s">
        <v>28</v>
      </c>
      <c r="G5666" t="s">
        <v>43</v>
      </c>
      <c r="H5666" t="s">
        <v>45</v>
      </c>
      <c r="I5666" t="s">
        <v>51</v>
      </c>
      <c r="J5666" t="s">
        <v>65</v>
      </c>
      <c r="K5666" t="s">
        <v>74</v>
      </c>
      <c r="L5666">
        <v>67</v>
      </c>
      <c r="M5666" s="5">
        <v>96.04</v>
      </c>
      <c r="N5666" s="5">
        <f t="shared" si="88"/>
        <v>6434.68</v>
      </c>
      <c r="O5666" s="5">
        <v>38.454222041514718</v>
      </c>
      <c r="P5666" s="5">
        <f>tb_vendas[[#This Row],[Quantidade]]*tb_vendas[[#This Row],[Custo Unitário]]</f>
        <v>2576.4328767814864</v>
      </c>
      <c r="Q5666" s="5">
        <f>tb_vendas[[#This Row],[Valor Total]]-tb_vendas[[#This Row],[Custo Total]]</f>
        <v>3858.2471232185139</v>
      </c>
      <c r="R5666" s="2">
        <v>2</v>
      </c>
      <c r="S5666" s="3">
        <v>8</v>
      </c>
      <c r="T5666" t="s">
        <v>80</v>
      </c>
      <c r="U5666" t="s">
        <v>82</v>
      </c>
    </row>
    <row r="5667" spans="1:21" x14ac:dyDescent="0.3">
      <c r="A5667" s="3" t="s">
        <v>5751</v>
      </c>
      <c r="B5667" s="1">
        <v>45671</v>
      </c>
      <c r="C5667" s="7" t="str">
        <f>TEXT(tb_vendas[[#This Row],[Data do Pedido]],"aaaa-mm")</f>
        <v>2025-01</v>
      </c>
      <c r="D5667" s="1" t="s">
        <v>6588</v>
      </c>
      <c r="E5667" t="s">
        <v>22</v>
      </c>
      <c r="F5667" t="s">
        <v>34</v>
      </c>
      <c r="G5667" t="s">
        <v>40</v>
      </c>
      <c r="H5667" t="s">
        <v>46</v>
      </c>
      <c r="I5667" t="s">
        <v>57</v>
      </c>
      <c r="J5667" t="s">
        <v>66</v>
      </c>
      <c r="K5667" t="s">
        <v>78</v>
      </c>
      <c r="L5667">
        <v>50</v>
      </c>
      <c r="M5667" s="5">
        <v>59.51</v>
      </c>
      <c r="N5667" s="5">
        <f t="shared" si="88"/>
        <v>2975.5</v>
      </c>
      <c r="O5667" s="5">
        <v>24.446964833952759</v>
      </c>
      <c r="P5667" s="5">
        <f>tb_vendas[[#This Row],[Quantidade]]*tb_vendas[[#This Row],[Custo Unitário]]</f>
        <v>1222.3482416976378</v>
      </c>
      <c r="Q5667" s="5">
        <f>tb_vendas[[#This Row],[Valor Total]]-tb_vendas[[#This Row],[Custo Total]]</f>
        <v>1753.1517583023622</v>
      </c>
      <c r="R5667" s="2">
        <v>2</v>
      </c>
      <c r="S5667" s="3">
        <v>9</v>
      </c>
      <c r="T5667" t="s">
        <v>80</v>
      </c>
      <c r="U5667" t="s">
        <v>85</v>
      </c>
    </row>
    <row r="5668" spans="1:21" x14ac:dyDescent="0.3">
      <c r="A5668" s="3" t="s">
        <v>5752</v>
      </c>
      <c r="B5668" s="1">
        <v>45672</v>
      </c>
      <c r="C5668" s="7" t="str">
        <f>TEXT(tb_vendas[[#This Row],[Data do Pedido]],"aaaa-mm")</f>
        <v>2025-01</v>
      </c>
      <c r="D5668" s="1" t="s">
        <v>6588</v>
      </c>
      <c r="E5668" t="s">
        <v>21</v>
      </c>
      <c r="F5668" t="s">
        <v>36</v>
      </c>
      <c r="G5668" t="s">
        <v>39</v>
      </c>
      <c r="H5668" t="s">
        <v>45</v>
      </c>
      <c r="I5668" t="s">
        <v>52</v>
      </c>
      <c r="J5668" t="s">
        <v>67</v>
      </c>
      <c r="K5668" t="s">
        <v>75</v>
      </c>
      <c r="L5668">
        <v>70</v>
      </c>
      <c r="M5668" s="5">
        <v>84.01</v>
      </c>
      <c r="N5668" s="5">
        <f t="shared" si="88"/>
        <v>5880.7000000000007</v>
      </c>
      <c r="O5668" s="5">
        <v>64.850870570842119</v>
      </c>
      <c r="P5668" s="5">
        <f>tb_vendas[[#This Row],[Quantidade]]*tb_vendas[[#This Row],[Custo Unitário]]</f>
        <v>4539.5609399589484</v>
      </c>
      <c r="Q5668" s="5">
        <f>tb_vendas[[#This Row],[Valor Total]]-tb_vendas[[#This Row],[Custo Total]]</f>
        <v>1341.1390600410523</v>
      </c>
      <c r="R5668" s="2">
        <v>1</v>
      </c>
      <c r="S5668" s="3">
        <v>6</v>
      </c>
      <c r="T5668" t="s">
        <v>80</v>
      </c>
      <c r="U5668" t="s">
        <v>84</v>
      </c>
    </row>
    <row r="5669" spans="1:21" x14ac:dyDescent="0.3">
      <c r="A5669" s="3" t="s">
        <v>5753</v>
      </c>
      <c r="B5669" s="1">
        <v>45672</v>
      </c>
      <c r="C5669" s="7" t="str">
        <f>TEXT(tb_vendas[[#This Row],[Data do Pedido]],"aaaa-mm")</f>
        <v>2025-01</v>
      </c>
      <c r="D5669" s="1" t="s">
        <v>6593</v>
      </c>
      <c r="E5669" t="s">
        <v>23</v>
      </c>
      <c r="F5669" t="s">
        <v>34</v>
      </c>
      <c r="G5669" t="s">
        <v>40</v>
      </c>
      <c r="H5669" t="s">
        <v>46</v>
      </c>
      <c r="I5669" t="s">
        <v>62</v>
      </c>
      <c r="J5669" t="s">
        <v>70</v>
      </c>
      <c r="K5669" t="s">
        <v>78</v>
      </c>
      <c r="L5669">
        <v>25</v>
      </c>
      <c r="M5669" s="5">
        <v>99.44</v>
      </c>
      <c r="N5669" s="5">
        <f t="shared" si="88"/>
        <v>2486</v>
      </c>
      <c r="O5669" s="5">
        <v>36.934947028484558</v>
      </c>
      <c r="P5669" s="5">
        <f>tb_vendas[[#This Row],[Quantidade]]*tb_vendas[[#This Row],[Custo Unitário]]</f>
        <v>923.37367571211394</v>
      </c>
      <c r="Q5669" s="5">
        <f>tb_vendas[[#This Row],[Valor Total]]-tb_vendas[[#This Row],[Custo Total]]</f>
        <v>1562.6263242878861</v>
      </c>
      <c r="R5669" s="2">
        <v>5</v>
      </c>
      <c r="S5669" s="3">
        <v>8</v>
      </c>
      <c r="T5669" t="s">
        <v>81</v>
      </c>
      <c r="U5669" t="s">
        <v>84</v>
      </c>
    </row>
    <row r="5670" spans="1:21" x14ac:dyDescent="0.3">
      <c r="A5670" s="3" t="s">
        <v>5754</v>
      </c>
      <c r="B5670" s="1">
        <v>45672</v>
      </c>
      <c r="C5670" s="7" t="str">
        <f>TEXT(tb_vendas[[#This Row],[Data do Pedido]],"aaaa-mm")</f>
        <v>2025-01</v>
      </c>
      <c r="D5670" s="1" t="s">
        <v>6592</v>
      </c>
      <c r="E5670" t="s">
        <v>16</v>
      </c>
      <c r="F5670" t="s">
        <v>38</v>
      </c>
      <c r="G5670" t="s">
        <v>39</v>
      </c>
      <c r="H5670" t="s">
        <v>45</v>
      </c>
      <c r="I5670" t="s">
        <v>56</v>
      </c>
      <c r="J5670" t="s">
        <v>63</v>
      </c>
      <c r="K5670" t="s">
        <v>76</v>
      </c>
      <c r="L5670">
        <v>77</v>
      </c>
      <c r="M5670" s="5">
        <v>85.39</v>
      </c>
      <c r="N5670" s="5">
        <f t="shared" si="88"/>
        <v>6575.03</v>
      </c>
      <c r="O5670" s="5">
        <v>28.261552971761578</v>
      </c>
      <c r="P5670" s="5">
        <f>tb_vendas[[#This Row],[Quantidade]]*tb_vendas[[#This Row],[Custo Unitário]]</f>
        <v>2176.1395788256414</v>
      </c>
      <c r="Q5670" s="5">
        <f>tb_vendas[[#This Row],[Valor Total]]-tb_vendas[[#This Row],[Custo Total]]</f>
        <v>4398.8904211743584</v>
      </c>
      <c r="R5670" s="2">
        <v>4</v>
      </c>
      <c r="S5670" s="3">
        <v>8</v>
      </c>
      <c r="T5670" t="s">
        <v>79</v>
      </c>
      <c r="U5670" t="s">
        <v>85</v>
      </c>
    </row>
    <row r="5671" spans="1:21" x14ac:dyDescent="0.3">
      <c r="A5671" s="3" t="s">
        <v>5755</v>
      </c>
      <c r="B5671" s="1">
        <v>45673</v>
      </c>
      <c r="C5671" s="7" t="str">
        <f>TEXT(tb_vendas[[#This Row],[Data do Pedido]],"aaaa-mm")</f>
        <v>2025-01</v>
      </c>
      <c r="D5671" s="1" t="s">
        <v>6588</v>
      </c>
      <c r="E5671" t="s">
        <v>19</v>
      </c>
      <c r="F5671" t="s">
        <v>32</v>
      </c>
      <c r="G5671" t="s">
        <v>39</v>
      </c>
      <c r="H5671" t="s">
        <v>45</v>
      </c>
      <c r="I5671" t="s">
        <v>54</v>
      </c>
      <c r="J5671" t="s">
        <v>68</v>
      </c>
      <c r="K5671" t="s">
        <v>72</v>
      </c>
      <c r="L5671">
        <v>43</v>
      </c>
      <c r="M5671" s="5">
        <v>60.41</v>
      </c>
      <c r="N5671" s="5">
        <f t="shared" si="88"/>
        <v>2597.6299999999997</v>
      </c>
      <c r="O5671" s="5">
        <v>31.131592805169191</v>
      </c>
      <c r="P5671" s="5">
        <f>tb_vendas[[#This Row],[Quantidade]]*tb_vendas[[#This Row],[Custo Unitário]]</f>
        <v>1338.6584906222752</v>
      </c>
      <c r="Q5671" s="5">
        <f>tb_vendas[[#This Row],[Valor Total]]-tb_vendas[[#This Row],[Custo Total]]</f>
        <v>1258.9715093777245</v>
      </c>
      <c r="R5671" s="2">
        <v>9</v>
      </c>
      <c r="S5671" s="3">
        <v>3</v>
      </c>
      <c r="T5671" t="s">
        <v>81</v>
      </c>
      <c r="U5671" t="s">
        <v>84</v>
      </c>
    </row>
    <row r="5672" spans="1:21" x14ac:dyDescent="0.3">
      <c r="A5672" s="3" t="s">
        <v>5756</v>
      </c>
      <c r="B5672" s="1">
        <v>45673</v>
      </c>
      <c r="C5672" s="7" t="str">
        <f>TEXT(tb_vendas[[#This Row],[Data do Pedido]],"aaaa-mm")</f>
        <v>2025-01</v>
      </c>
      <c r="D5672" s="1" t="s">
        <v>6588</v>
      </c>
      <c r="E5672" t="s">
        <v>23</v>
      </c>
      <c r="F5672" t="s">
        <v>26</v>
      </c>
      <c r="G5672" t="s">
        <v>41</v>
      </c>
      <c r="H5672" t="s">
        <v>45</v>
      </c>
      <c r="I5672" t="s">
        <v>57</v>
      </c>
      <c r="J5672" t="s">
        <v>66</v>
      </c>
      <c r="K5672" t="s">
        <v>74</v>
      </c>
      <c r="L5672">
        <v>95</v>
      </c>
      <c r="M5672" s="5">
        <v>12.95</v>
      </c>
      <c r="N5672" s="5">
        <f t="shared" si="88"/>
        <v>1230.25</v>
      </c>
      <c r="O5672" s="5">
        <v>4.1194633299310697</v>
      </c>
      <c r="P5672" s="5">
        <f>tb_vendas[[#This Row],[Quantidade]]*tb_vendas[[#This Row],[Custo Unitário]]</f>
        <v>391.34901634345164</v>
      </c>
      <c r="Q5672" s="5">
        <f>tb_vendas[[#This Row],[Valor Total]]-tb_vendas[[#This Row],[Custo Total]]</f>
        <v>838.90098365654831</v>
      </c>
      <c r="R5672" s="2">
        <v>6</v>
      </c>
      <c r="S5672" s="3">
        <v>9</v>
      </c>
      <c r="T5672" t="s">
        <v>80</v>
      </c>
      <c r="U5672" t="s">
        <v>83</v>
      </c>
    </row>
    <row r="5673" spans="1:21" x14ac:dyDescent="0.3">
      <c r="A5673" s="3" t="s">
        <v>5757</v>
      </c>
      <c r="B5673" s="1">
        <v>45673</v>
      </c>
      <c r="C5673" s="7" t="str">
        <f>TEXT(tb_vendas[[#This Row],[Data do Pedido]],"aaaa-mm")</f>
        <v>2025-01</v>
      </c>
      <c r="D5673" s="1" t="s">
        <v>6590</v>
      </c>
      <c r="E5673" t="s">
        <v>18</v>
      </c>
      <c r="F5673" t="s">
        <v>34</v>
      </c>
      <c r="G5673" t="s">
        <v>40</v>
      </c>
      <c r="H5673" t="s">
        <v>46</v>
      </c>
      <c r="I5673" t="s">
        <v>54</v>
      </c>
      <c r="J5673" t="s">
        <v>68</v>
      </c>
      <c r="K5673" t="s">
        <v>73</v>
      </c>
      <c r="L5673">
        <v>12</v>
      </c>
      <c r="M5673" s="5">
        <v>38.049999999999997</v>
      </c>
      <c r="N5673" s="5">
        <f t="shared" si="88"/>
        <v>456.59999999999997</v>
      </c>
      <c r="O5673" s="5">
        <v>11.760922408250392</v>
      </c>
      <c r="P5673" s="5">
        <f>tb_vendas[[#This Row],[Quantidade]]*tb_vendas[[#This Row],[Custo Unitário]]</f>
        <v>141.1310688990047</v>
      </c>
      <c r="Q5673" s="5">
        <f>tb_vendas[[#This Row],[Valor Total]]-tb_vendas[[#This Row],[Custo Total]]</f>
        <v>315.46893110099529</v>
      </c>
      <c r="R5673" s="2">
        <v>3</v>
      </c>
      <c r="S5673" s="3">
        <v>2</v>
      </c>
      <c r="T5673" t="s">
        <v>80</v>
      </c>
      <c r="U5673" t="s">
        <v>82</v>
      </c>
    </row>
    <row r="5674" spans="1:21" x14ac:dyDescent="0.3">
      <c r="A5674" s="3" t="s">
        <v>5758</v>
      </c>
      <c r="B5674" s="1">
        <v>45673</v>
      </c>
      <c r="C5674" s="7" t="str">
        <f>TEXT(tb_vendas[[#This Row],[Data do Pedido]],"aaaa-mm")</f>
        <v>2025-01</v>
      </c>
      <c r="D5674" s="1" t="s">
        <v>6590</v>
      </c>
      <c r="E5674" t="s">
        <v>17</v>
      </c>
      <c r="F5674" t="s">
        <v>25</v>
      </c>
      <c r="G5674" t="s">
        <v>40</v>
      </c>
      <c r="H5674" t="s">
        <v>46</v>
      </c>
      <c r="I5674" t="s">
        <v>51</v>
      </c>
      <c r="J5674" t="s">
        <v>65</v>
      </c>
      <c r="K5674" t="s">
        <v>76</v>
      </c>
      <c r="L5674">
        <v>6</v>
      </c>
      <c r="M5674" s="5">
        <v>8.11</v>
      </c>
      <c r="N5674" s="5">
        <f t="shared" si="88"/>
        <v>48.66</v>
      </c>
      <c r="O5674" s="5">
        <v>2.1643986297596345</v>
      </c>
      <c r="P5674" s="5">
        <f>tb_vendas[[#This Row],[Quantidade]]*tb_vendas[[#This Row],[Custo Unitário]]</f>
        <v>12.986391778557806</v>
      </c>
      <c r="Q5674" s="5">
        <f>tb_vendas[[#This Row],[Valor Total]]-tb_vendas[[#This Row],[Custo Total]]</f>
        <v>35.673608221442194</v>
      </c>
      <c r="R5674" s="2">
        <v>5</v>
      </c>
      <c r="S5674" s="3">
        <v>3</v>
      </c>
      <c r="T5674" t="s">
        <v>80</v>
      </c>
      <c r="U5674" t="s">
        <v>82</v>
      </c>
    </row>
    <row r="5675" spans="1:21" x14ac:dyDescent="0.3">
      <c r="A5675" s="3" t="s">
        <v>5759</v>
      </c>
      <c r="B5675" s="1">
        <v>45673</v>
      </c>
      <c r="C5675" s="7" t="str">
        <f>TEXT(tb_vendas[[#This Row],[Data do Pedido]],"aaaa-mm")</f>
        <v>2025-01</v>
      </c>
      <c r="D5675" s="1" t="s">
        <v>6592</v>
      </c>
      <c r="E5675" t="s">
        <v>19</v>
      </c>
      <c r="F5675" t="s">
        <v>30</v>
      </c>
      <c r="G5675" t="s">
        <v>44</v>
      </c>
      <c r="H5675" t="s">
        <v>46</v>
      </c>
      <c r="I5675" t="s">
        <v>61</v>
      </c>
      <c r="J5675" t="s">
        <v>68</v>
      </c>
      <c r="K5675" t="s">
        <v>73</v>
      </c>
      <c r="L5675">
        <v>68</v>
      </c>
      <c r="M5675" s="5">
        <v>80.91</v>
      </c>
      <c r="N5675" s="5">
        <f t="shared" si="88"/>
        <v>5501.88</v>
      </c>
      <c r="O5675" s="5">
        <v>20.525344778536365</v>
      </c>
      <c r="P5675" s="5">
        <f>tb_vendas[[#This Row],[Quantidade]]*tb_vendas[[#This Row],[Custo Unitário]]</f>
        <v>1395.7234449404727</v>
      </c>
      <c r="Q5675" s="5">
        <f>tb_vendas[[#This Row],[Valor Total]]-tb_vendas[[#This Row],[Custo Total]]</f>
        <v>4106.1565550595278</v>
      </c>
      <c r="R5675" s="2">
        <v>1</v>
      </c>
      <c r="S5675" s="3">
        <v>2</v>
      </c>
      <c r="T5675" t="s">
        <v>79</v>
      </c>
      <c r="U5675" t="s">
        <v>82</v>
      </c>
    </row>
    <row r="5676" spans="1:21" x14ac:dyDescent="0.3">
      <c r="A5676" s="3" t="s">
        <v>5760</v>
      </c>
      <c r="B5676" s="1">
        <v>45673</v>
      </c>
      <c r="C5676" s="7" t="str">
        <f>TEXT(tb_vendas[[#This Row],[Data do Pedido]],"aaaa-mm")</f>
        <v>2025-01</v>
      </c>
      <c r="D5676" s="1" t="s">
        <v>6590</v>
      </c>
      <c r="E5676" t="s">
        <v>21</v>
      </c>
      <c r="F5676" t="s">
        <v>28</v>
      </c>
      <c r="G5676" t="s">
        <v>43</v>
      </c>
      <c r="H5676" t="s">
        <v>45</v>
      </c>
      <c r="I5676" t="s">
        <v>50</v>
      </c>
      <c r="J5676" t="s">
        <v>66</v>
      </c>
      <c r="K5676" t="s">
        <v>72</v>
      </c>
      <c r="L5676">
        <v>59</v>
      </c>
      <c r="M5676" s="5">
        <v>90.99</v>
      </c>
      <c r="N5676" s="5">
        <f t="shared" si="88"/>
        <v>5368.41</v>
      </c>
      <c r="O5676" s="5">
        <v>40.917539081669574</v>
      </c>
      <c r="P5676" s="5">
        <f>tb_vendas[[#This Row],[Quantidade]]*tb_vendas[[#This Row],[Custo Unitário]]</f>
        <v>2414.1348058185049</v>
      </c>
      <c r="Q5676" s="5">
        <f>tb_vendas[[#This Row],[Valor Total]]-tb_vendas[[#This Row],[Custo Total]]</f>
        <v>2954.275194181495</v>
      </c>
      <c r="R5676" s="2">
        <v>4</v>
      </c>
      <c r="S5676" s="3">
        <v>0</v>
      </c>
      <c r="T5676" t="s">
        <v>80</v>
      </c>
      <c r="U5676" t="s">
        <v>82</v>
      </c>
    </row>
    <row r="5677" spans="1:21" x14ac:dyDescent="0.3">
      <c r="A5677" s="3" t="s">
        <v>5761</v>
      </c>
      <c r="B5677" s="1">
        <v>45673</v>
      </c>
      <c r="C5677" s="7" t="str">
        <f>TEXT(tb_vendas[[#This Row],[Data do Pedido]],"aaaa-mm")</f>
        <v>2025-01</v>
      </c>
      <c r="D5677" s="1" t="s">
        <v>6593</v>
      </c>
      <c r="E5677" t="s">
        <v>18</v>
      </c>
      <c r="F5677" t="s">
        <v>28</v>
      </c>
      <c r="G5677" t="s">
        <v>43</v>
      </c>
      <c r="H5677" t="s">
        <v>45</v>
      </c>
      <c r="I5677" t="s">
        <v>56</v>
      </c>
      <c r="J5677" t="s">
        <v>63</v>
      </c>
      <c r="K5677" t="s">
        <v>74</v>
      </c>
      <c r="L5677">
        <v>75</v>
      </c>
      <c r="M5677" s="5">
        <v>3.59</v>
      </c>
      <c r="N5677" s="5">
        <f t="shared" si="88"/>
        <v>269.25</v>
      </c>
      <c r="O5677" s="5">
        <v>1.0532625054111722</v>
      </c>
      <c r="P5677" s="5">
        <f>tb_vendas[[#This Row],[Quantidade]]*tb_vendas[[#This Row],[Custo Unitário]]</f>
        <v>78.994687905837907</v>
      </c>
      <c r="Q5677" s="5">
        <f>tb_vendas[[#This Row],[Valor Total]]-tb_vendas[[#This Row],[Custo Total]]</f>
        <v>190.25531209416209</v>
      </c>
      <c r="R5677" s="2">
        <v>1</v>
      </c>
      <c r="S5677" s="3">
        <v>5</v>
      </c>
      <c r="T5677" t="s">
        <v>80</v>
      </c>
      <c r="U5677" t="s">
        <v>85</v>
      </c>
    </row>
    <row r="5678" spans="1:21" x14ac:dyDescent="0.3">
      <c r="A5678" s="3" t="s">
        <v>5762</v>
      </c>
      <c r="B5678" s="1">
        <v>45673</v>
      </c>
      <c r="C5678" s="7" t="str">
        <f>TEXT(tb_vendas[[#This Row],[Data do Pedido]],"aaaa-mm")</f>
        <v>2025-01</v>
      </c>
      <c r="D5678" s="1" t="s">
        <v>6588</v>
      </c>
      <c r="E5678" t="s">
        <v>22</v>
      </c>
      <c r="F5678" t="s">
        <v>28</v>
      </c>
      <c r="G5678" t="s">
        <v>43</v>
      </c>
      <c r="H5678" t="s">
        <v>45</v>
      </c>
      <c r="I5678" t="s">
        <v>56</v>
      </c>
      <c r="J5678" t="s">
        <v>63</v>
      </c>
      <c r="K5678" t="s">
        <v>75</v>
      </c>
      <c r="L5678">
        <v>4</v>
      </c>
      <c r="M5678" s="5">
        <v>65.09</v>
      </c>
      <c r="N5678" s="5">
        <f t="shared" si="88"/>
        <v>260.36</v>
      </c>
      <c r="O5678" s="5">
        <v>20.334258879934225</v>
      </c>
      <c r="P5678" s="5">
        <f>tb_vendas[[#This Row],[Quantidade]]*tb_vendas[[#This Row],[Custo Unitário]]</f>
        <v>81.337035519736901</v>
      </c>
      <c r="Q5678" s="5">
        <f>tb_vendas[[#This Row],[Valor Total]]-tb_vendas[[#This Row],[Custo Total]]</f>
        <v>179.02296448026311</v>
      </c>
      <c r="R5678" s="2">
        <v>2</v>
      </c>
      <c r="S5678" s="3">
        <v>9</v>
      </c>
      <c r="T5678" t="s">
        <v>79</v>
      </c>
      <c r="U5678" t="s">
        <v>83</v>
      </c>
    </row>
    <row r="5679" spans="1:21" x14ac:dyDescent="0.3">
      <c r="A5679" s="3" t="s">
        <v>5763</v>
      </c>
      <c r="B5679" s="1">
        <v>45673</v>
      </c>
      <c r="C5679" s="7" t="str">
        <f>TEXT(tb_vendas[[#This Row],[Data do Pedido]],"aaaa-mm")</f>
        <v>2025-01</v>
      </c>
      <c r="D5679" s="1" t="s">
        <v>6589</v>
      </c>
      <c r="E5679" t="s">
        <v>17</v>
      </c>
      <c r="F5679" t="s">
        <v>35</v>
      </c>
      <c r="G5679" t="s">
        <v>44</v>
      </c>
      <c r="H5679" t="s">
        <v>46</v>
      </c>
      <c r="I5679" t="s">
        <v>62</v>
      </c>
      <c r="J5679" t="s">
        <v>70</v>
      </c>
      <c r="K5679" t="s">
        <v>78</v>
      </c>
      <c r="L5679">
        <v>7</v>
      </c>
      <c r="M5679" s="5">
        <v>72.739999999999995</v>
      </c>
      <c r="N5679" s="5">
        <f t="shared" si="88"/>
        <v>509.17999999999995</v>
      </c>
      <c r="O5679" s="5">
        <v>55.099398181104419</v>
      </c>
      <c r="P5679" s="5">
        <f>tb_vendas[[#This Row],[Quantidade]]*tb_vendas[[#This Row],[Custo Unitário]]</f>
        <v>385.69578726773091</v>
      </c>
      <c r="Q5679" s="5">
        <f>tb_vendas[[#This Row],[Valor Total]]-tb_vendas[[#This Row],[Custo Total]]</f>
        <v>123.48421273226904</v>
      </c>
      <c r="R5679" s="2">
        <v>1</v>
      </c>
      <c r="S5679" s="3">
        <v>6</v>
      </c>
      <c r="T5679" t="s">
        <v>79</v>
      </c>
      <c r="U5679" t="s">
        <v>82</v>
      </c>
    </row>
    <row r="5680" spans="1:21" x14ac:dyDescent="0.3">
      <c r="A5680" s="3" t="s">
        <v>5764</v>
      </c>
      <c r="B5680" s="1">
        <v>45673</v>
      </c>
      <c r="C5680" s="7" t="str">
        <f>TEXT(tb_vendas[[#This Row],[Data do Pedido]],"aaaa-mm")</f>
        <v>2025-01</v>
      </c>
      <c r="D5680" s="1" t="s">
        <v>6593</v>
      </c>
      <c r="E5680" t="s">
        <v>19</v>
      </c>
      <c r="F5680" t="s">
        <v>25</v>
      </c>
      <c r="G5680" t="s">
        <v>40</v>
      </c>
      <c r="H5680" t="s">
        <v>46</v>
      </c>
      <c r="I5680" t="s">
        <v>62</v>
      </c>
      <c r="J5680" t="s">
        <v>70</v>
      </c>
      <c r="K5680" t="s">
        <v>77</v>
      </c>
      <c r="L5680">
        <v>18</v>
      </c>
      <c r="M5680" s="5">
        <v>43.62</v>
      </c>
      <c r="N5680" s="5">
        <f t="shared" si="88"/>
        <v>785.16</v>
      </c>
      <c r="O5680" s="5">
        <v>27.645522758055595</v>
      </c>
      <c r="P5680" s="5">
        <f>tb_vendas[[#This Row],[Quantidade]]*tb_vendas[[#This Row],[Custo Unitário]]</f>
        <v>497.6194096450007</v>
      </c>
      <c r="Q5680" s="5">
        <f>tb_vendas[[#This Row],[Valor Total]]-tb_vendas[[#This Row],[Custo Total]]</f>
        <v>287.54059035499927</v>
      </c>
      <c r="R5680" s="2">
        <v>10</v>
      </c>
      <c r="S5680" s="3">
        <v>4</v>
      </c>
      <c r="T5680" t="s">
        <v>81</v>
      </c>
      <c r="U5680" t="s">
        <v>82</v>
      </c>
    </row>
    <row r="5681" spans="1:21" x14ac:dyDescent="0.3">
      <c r="A5681" s="3" t="s">
        <v>5765</v>
      </c>
      <c r="B5681" s="1">
        <v>45674</v>
      </c>
      <c r="C5681" s="7" t="str">
        <f>TEXT(tb_vendas[[#This Row],[Data do Pedido]],"aaaa-mm")</f>
        <v>2025-01</v>
      </c>
      <c r="D5681" s="1" t="s">
        <v>6588</v>
      </c>
      <c r="E5681" t="s">
        <v>21</v>
      </c>
      <c r="F5681" t="s">
        <v>34</v>
      </c>
      <c r="G5681" t="s">
        <v>40</v>
      </c>
      <c r="H5681" t="s">
        <v>46</v>
      </c>
      <c r="I5681" t="s">
        <v>54</v>
      </c>
      <c r="J5681" t="s">
        <v>68</v>
      </c>
      <c r="K5681" t="s">
        <v>78</v>
      </c>
      <c r="L5681">
        <v>20</v>
      </c>
      <c r="M5681" s="5">
        <v>32.44</v>
      </c>
      <c r="N5681" s="5">
        <f t="shared" si="88"/>
        <v>648.79999999999995</v>
      </c>
      <c r="O5681" s="5">
        <v>11.060123697616191</v>
      </c>
      <c r="P5681" s="5">
        <f>tb_vendas[[#This Row],[Quantidade]]*tb_vendas[[#This Row],[Custo Unitário]]</f>
        <v>221.20247395232383</v>
      </c>
      <c r="Q5681" s="5">
        <f>tb_vendas[[#This Row],[Valor Total]]-tb_vendas[[#This Row],[Custo Total]]</f>
        <v>427.59752604767613</v>
      </c>
      <c r="R5681" s="2">
        <v>6</v>
      </c>
      <c r="S5681" s="3">
        <v>8</v>
      </c>
      <c r="T5681" t="s">
        <v>80</v>
      </c>
      <c r="U5681" t="s">
        <v>85</v>
      </c>
    </row>
    <row r="5682" spans="1:21" x14ac:dyDescent="0.3">
      <c r="A5682" s="3" t="s">
        <v>5766</v>
      </c>
      <c r="B5682" s="1">
        <v>45674</v>
      </c>
      <c r="C5682" s="7" t="str">
        <f>TEXT(tb_vendas[[#This Row],[Data do Pedido]],"aaaa-mm")</f>
        <v>2025-01</v>
      </c>
      <c r="D5682" s="1" t="s">
        <v>6588</v>
      </c>
      <c r="E5682" t="s">
        <v>22</v>
      </c>
      <c r="F5682" t="s">
        <v>35</v>
      </c>
      <c r="G5682" t="s">
        <v>44</v>
      </c>
      <c r="H5682" t="s">
        <v>46</v>
      </c>
      <c r="I5682" t="s">
        <v>60</v>
      </c>
      <c r="J5682" t="s">
        <v>69</v>
      </c>
      <c r="K5682" t="s">
        <v>72</v>
      </c>
      <c r="L5682">
        <v>23</v>
      </c>
      <c r="M5682" s="5">
        <v>87.28</v>
      </c>
      <c r="N5682" s="5">
        <f t="shared" si="88"/>
        <v>2007.44</v>
      </c>
      <c r="O5682" s="5">
        <v>27.550552098458443</v>
      </c>
      <c r="P5682" s="5">
        <f>tb_vendas[[#This Row],[Quantidade]]*tb_vendas[[#This Row],[Custo Unitário]]</f>
        <v>633.66269826454413</v>
      </c>
      <c r="Q5682" s="5">
        <f>tb_vendas[[#This Row],[Valor Total]]-tb_vendas[[#This Row],[Custo Total]]</f>
        <v>1373.7773017354559</v>
      </c>
      <c r="R5682" s="2">
        <v>4</v>
      </c>
      <c r="S5682" s="3">
        <v>0</v>
      </c>
      <c r="T5682" t="s">
        <v>79</v>
      </c>
      <c r="U5682" t="s">
        <v>83</v>
      </c>
    </row>
    <row r="5683" spans="1:21" x14ac:dyDescent="0.3">
      <c r="A5683" s="3" t="s">
        <v>5767</v>
      </c>
      <c r="B5683" s="1">
        <v>45674</v>
      </c>
      <c r="C5683" s="7" t="str">
        <f>TEXT(tb_vendas[[#This Row],[Data do Pedido]],"aaaa-mm")</f>
        <v>2025-01</v>
      </c>
      <c r="D5683" s="1" t="s">
        <v>6593</v>
      </c>
      <c r="E5683" t="s">
        <v>20</v>
      </c>
      <c r="F5683" t="s">
        <v>34</v>
      </c>
      <c r="G5683" t="s">
        <v>40</v>
      </c>
      <c r="H5683" t="s">
        <v>46</v>
      </c>
      <c r="I5683" t="s">
        <v>61</v>
      </c>
      <c r="J5683" t="s">
        <v>68</v>
      </c>
      <c r="K5683" t="s">
        <v>73</v>
      </c>
      <c r="L5683">
        <v>84</v>
      </c>
      <c r="M5683" s="5">
        <v>30.24</v>
      </c>
      <c r="N5683" s="5">
        <f t="shared" si="88"/>
        <v>2540.16</v>
      </c>
      <c r="O5683" s="5">
        <v>24.914926708266613</v>
      </c>
      <c r="P5683" s="5">
        <f>tb_vendas[[#This Row],[Quantidade]]*tb_vendas[[#This Row],[Custo Unitário]]</f>
        <v>2092.8538434943953</v>
      </c>
      <c r="Q5683" s="5">
        <f>tb_vendas[[#This Row],[Valor Total]]-tb_vendas[[#This Row],[Custo Total]]</f>
        <v>447.30615650560458</v>
      </c>
      <c r="R5683" s="2">
        <v>7</v>
      </c>
      <c r="S5683" s="3">
        <v>4</v>
      </c>
      <c r="T5683" t="s">
        <v>81</v>
      </c>
      <c r="U5683" t="s">
        <v>84</v>
      </c>
    </row>
    <row r="5684" spans="1:21" x14ac:dyDescent="0.3">
      <c r="A5684" s="3" t="s">
        <v>5768</v>
      </c>
      <c r="B5684" s="1">
        <v>45674</v>
      </c>
      <c r="C5684" s="7" t="str">
        <f>TEXT(tb_vendas[[#This Row],[Data do Pedido]],"aaaa-mm")</f>
        <v>2025-01</v>
      </c>
      <c r="D5684" s="1" t="s">
        <v>6593</v>
      </c>
      <c r="E5684" t="s">
        <v>23</v>
      </c>
      <c r="F5684" t="s">
        <v>25</v>
      </c>
      <c r="G5684" t="s">
        <v>40</v>
      </c>
      <c r="H5684" t="s">
        <v>46</v>
      </c>
      <c r="I5684" t="s">
        <v>62</v>
      </c>
      <c r="J5684" t="s">
        <v>70</v>
      </c>
      <c r="K5684" t="s">
        <v>73</v>
      </c>
      <c r="L5684">
        <v>86</v>
      </c>
      <c r="M5684" s="5">
        <v>80.180000000000007</v>
      </c>
      <c r="N5684" s="5">
        <f t="shared" si="88"/>
        <v>6895.4800000000005</v>
      </c>
      <c r="O5684" s="5">
        <v>20.374490511705559</v>
      </c>
      <c r="P5684" s="5">
        <f>tb_vendas[[#This Row],[Quantidade]]*tb_vendas[[#This Row],[Custo Unitário]]</f>
        <v>1752.2061840066781</v>
      </c>
      <c r="Q5684" s="5">
        <f>tb_vendas[[#This Row],[Valor Total]]-tb_vendas[[#This Row],[Custo Total]]</f>
        <v>5143.2738159933224</v>
      </c>
      <c r="R5684" s="2">
        <v>3</v>
      </c>
      <c r="S5684" s="3">
        <v>5</v>
      </c>
      <c r="T5684" t="s">
        <v>80</v>
      </c>
      <c r="U5684" t="s">
        <v>83</v>
      </c>
    </row>
    <row r="5685" spans="1:21" x14ac:dyDescent="0.3">
      <c r="A5685" s="3" t="s">
        <v>5769</v>
      </c>
      <c r="B5685" s="1">
        <v>45674</v>
      </c>
      <c r="C5685" s="7" t="str">
        <f>TEXT(tb_vendas[[#This Row],[Data do Pedido]],"aaaa-mm")</f>
        <v>2025-01</v>
      </c>
      <c r="D5685" s="1" t="s">
        <v>6590</v>
      </c>
      <c r="E5685" t="s">
        <v>23</v>
      </c>
      <c r="F5685" t="s">
        <v>33</v>
      </c>
      <c r="G5685" t="s">
        <v>42</v>
      </c>
      <c r="H5685" t="s">
        <v>46</v>
      </c>
      <c r="I5685" t="s">
        <v>54</v>
      </c>
      <c r="J5685" t="s">
        <v>68</v>
      </c>
      <c r="K5685" t="s">
        <v>71</v>
      </c>
      <c r="L5685">
        <v>94</v>
      </c>
      <c r="M5685" s="5">
        <v>18.350000000000001</v>
      </c>
      <c r="N5685" s="5">
        <f t="shared" si="88"/>
        <v>1724.9</v>
      </c>
      <c r="O5685" s="5">
        <v>10.838904743155418</v>
      </c>
      <c r="P5685" s="5">
        <f>tb_vendas[[#This Row],[Quantidade]]*tb_vendas[[#This Row],[Custo Unitário]]</f>
        <v>1018.8570458566093</v>
      </c>
      <c r="Q5685" s="5">
        <f>tb_vendas[[#This Row],[Valor Total]]-tb_vendas[[#This Row],[Custo Total]]</f>
        <v>706.04295414339083</v>
      </c>
      <c r="R5685" s="2">
        <v>7</v>
      </c>
      <c r="S5685" s="3">
        <v>10</v>
      </c>
      <c r="T5685" t="s">
        <v>79</v>
      </c>
      <c r="U5685" t="s">
        <v>85</v>
      </c>
    </row>
    <row r="5686" spans="1:21" x14ac:dyDescent="0.3">
      <c r="A5686" s="3" t="s">
        <v>5770</v>
      </c>
      <c r="B5686" s="1">
        <v>45674</v>
      </c>
      <c r="C5686" s="7" t="str">
        <f>TEXT(tb_vendas[[#This Row],[Data do Pedido]],"aaaa-mm")</f>
        <v>2025-01</v>
      </c>
      <c r="D5686" s="1" t="s">
        <v>6593</v>
      </c>
      <c r="E5686" t="s">
        <v>23</v>
      </c>
      <c r="F5686" t="s">
        <v>31</v>
      </c>
      <c r="G5686" t="s">
        <v>40</v>
      </c>
      <c r="H5686" t="s">
        <v>46</v>
      </c>
      <c r="I5686" t="s">
        <v>56</v>
      </c>
      <c r="J5686" t="s">
        <v>63</v>
      </c>
      <c r="K5686" t="s">
        <v>71</v>
      </c>
      <c r="L5686">
        <v>79</v>
      </c>
      <c r="M5686" s="5">
        <v>48.77</v>
      </c>
      <c r="N5686" s="5">
        <f t="shared" si="88"/>
        <v>3852.8300000000004</v>
      </c>
      <c r="O5686" s="5">
        <v>31.465587086346765</v>
      </c>
      <c r="P5686" s="5">
        <f>tb_vendas[[#This Row],[Quantidade]]*tb_vendas[[#This Row],[Custo Unitário]]</f>
        <v>2485.7813798213947</v>
      </c>
      <c r="Q5686" s="5">
        <f>tb_vendas[[#This Row],[Valor Total]]-tb_vendas[[#This Row],[Custo Total]]</f>
        <v>1367.0486201786057</v>
      </c>
      <c r="R5686" s="2">
        <v>8</v>
      </c>
      <c r="S5686" s="3">
        <v>3</v>
      </c>
      <c r="T5686" t="s">
        <v>80</v>
      </c>
      <c r="U5686" t="s">
        <v>85</v>
      </c>
    </row>
    <row r="5687" spans="1:21" x14ac:dyDescent="0.3">
      <c r="A5687" s="3" t="s">
        <v>5771</v>
      </c>
      <c r="B5687" s="1">
        <v>45675</v>
      </c>
      <c r="C5687" s="7" t="str">
        <f>TEXT(tb_vendas[[#This Row],[Data do Pedido]],"aaaa-mm")</f>
        <v>2025-01</v>
      </c>
      <c r="D5687" s="1" t="s">
        <v>6590</v>
      </c>
      <c r="E5687" t="s">
        <v>20</v>
      </c>
      <c r="F5687" t="s">
        <v>34</v>
      </c>
      <c r="G5687" t="s">
        <v>40</v>
      </c>
      <c r="H5687" t="s">
        <v>46</v>
      </c>
      <c r="I5687" t="s">
        <v>55</v>
      </c>
      <c r="J5687" t="s">
        <v>69</v>
      </c>
      <c r="K5687" t="s">
        <v>75</v>
      </c>
      <c r="L5687">
        <v>91</v>
      </c>
      <c r="M5687" s="5">
        <v>46.6</v>
      </c>
      <c r="N5687" s="5">
        <f t="shared" si="88"/>
        <v>4240.6000000000004</v>
      </c>
      <c r="O5687" s="5">
        <v>14.976747869053922</v>
      </c>
      <c r="P5687" s="5">
        <f>tb_vendas[[#This Row],[Quantidade]]*tb_vendas[[#This Row],[Custo Unitário]]</f>
        <v>1362.8840560839069</v>
      </c>
      <c r="Q5687" s="5">
        <f>tb_vendas[[#This Row],[Valor Total]]-tb_vendas[[#This Row],[Custo Total]]</f>
        <v>2877.7159439160932</v>
      </c>
      <c r="R5687" s="2">
        <v>4</v>
      </c>
      <c r="S5687" s="3">
        <v>2</v>
      </c>
      <c r="T5687" t="s">
        <v>81</v>
      </c>
      <c r="U5687" t="s">
        <v>84</v>
      </c>
    </row>
    <row r="5688" spans="1:21" x14ac:dyDescent="0.3">
      <c r="A5688" s="3" t="s">
        <v>5772</v>
      </c>
      <c r="B5688" s="1">
        <v>45675</v>
      </c>
      <c r="C5688" s="7" t="str">
        <f>TEXT(tb_vendas[[#This Row],[Data do Pedido]],"aaaa-mm")</f>
        <v>2025-01</v>
      </c>
      <c r="D5688" s="1" t="s">
        <v>6592</v>
      </c>
      <c r="E5688" t="s">
        <v>23</v>
      </c>
      <c r="F5688" t="s">
        <v>31</v>
      </c>
      <c r="G5688" t="s">
        <v>40</v>
      </c>
      <c r="H5688" t="s">
        <v>46</v>
      </c>
      <c r="I5688" t="s">
        <v>48</v>
      </c>
      <c r="J5688" t="s">
        <v>64</v>
      </c>
      <c r="K5688" t="s">
        <v>71</v>
      </c>
      <c r="L5688">
        <v>3</v>
      </c>
      <c r="M5688" s="5">
        <v>5.65</v>
      </c>
      <c r="N5688" s="5">
        <f t="shared" si="88"/>
        <v>16.950000000000003</v>
      </c>
      <c r="O5688" s="5">
        <v>3.1216838910073768</v>
      </c>
      <c r="P5688" s="5">
        <f>tb_vendas[[#This Row],[Quantidade]]*tb_vendas[[#This Row],[Custo Unitário]]</f>
        <v>9.3650516730221298</v>
      </c>
      <c r="Q5688" s="5">
        <f>tb_vendas[[#This Row],[Valor Total]]-tb_vendas[[#This Row],[Custo Total]]</f>
        <v>7.584948326977873</v>
      </c>
      <c r="R5688" s="2">
        <v>5</v>
      </c>
      <c r="S5688" s="3">
        <v>4</v>
      </c>
      <c r="T5688" t="s">
        <v>80</v>
      </c>
      <c r="U5688" t="s">
        <v>82</v>
      </c>
    </row>
    <row r="5689" spans="1:21" x14ac:dyDescent="0.3">
      <c r="A5689" s="3" t="s">
        <v>5773</v>
      </c>
      <c r="B5689" s="1">
        <v>45675</v>
      </c>
      <c r="C5689" s="7" t="str">
        <f>TEXT(tb_vendas[[#This Row],[Data do Pedido]],"aaaa-mm")</f>
        <v>2025-01</v>
      </c>
      <c r="D5689" s="1" t="s">
        <v>6589</v>
      </c>
      <c r="E5689" t="s">
        <v>22</v>
      </c>
      <c r="F5689" t="s">
        <v>31</v>
      </c>
      <c r="G5689" t="s">
        <v>40</v>
      </c>
      <c r="H5689" t="s">
        <v>46</v>
      </c>
      <c r="I5689" t="s">
        <v>48</v>
      </c>
      <c r="J5689" t="s">
        <v>64</v>
      </c>
      <c r="K5689" t="s">
        <v>74</v>
      </c>
      <c r="L5689">
        <v>66</v>
      </c>
      <c r="M5689" s="5">
        <v>46.6</v>
      </c>
      <c r="N5689" s="5">
        <f t="shared" si="88"/>
        <v>3075.6</v>
      </c>
      <c r="O5689" s="5">
        <v>37.78686262540203</v>
      </c>
      <c r="P5689" s="5">
        <f>tb_vendas[[#This Row],[Quantidade]]*tb_vendas[[#This Row],[Custo Unitário]]</f>
        <v>2493.9329332765342</v>
      </c>
      <c r="Q5689" s="5">
        <f>tb_vendas[[#This Row],[Valor Total]]-tb_vendas[[#This Row],[Custo Total]]</f>
        <v>581.66706672346572</v>
      </c>
      <c r="R5689" s="2">
        <v>5</v>
      </c>
      <c r="S5689" s="3">
        <v>8</v>
      </c>
      <c r="T5689" t="s">
        <v>79</v>
      </c>
      <c r="U5689" t="s">
        <v>84</v>
      </c>
    </row>
    <row r="5690" spans="1:21" x14ac:dyDescent="0.3">
      <c r="A5690" s="3" t="s">
        <v>5774</v>
      </c>
      <c r="B5690" s="1">
        <v>45675</v>
      </c>
      <c r="C5690" s="7" t="str">
        <f>TEXT(tb_vendas[[#This Row],[Data do Pedido]],"aaaa-mm")</f>
        <v>2025-01</v>
      </c>
      <c r="D5690" s="1" t="s">
        <v>6590</v>
      </c>
      <c r="E5690" t="s">
        <v>20</v>
      </c>
      <c r="F5690" t="s">
        <v>38</v>
      </c>
      <c r="G5690" t="s">
        <v>39</v>
      </c>
      <c r="H5690" t="s">
        <v>45</v>
      </c>
      <c r="I5690" t="s">
        <v>56</v>
      </c>
      <c r="J5690" t="s">
        <v>63</v>
      </c>
      <c r="K5690" t="s">
        <v>74</v>
      </c>
      <c r="L5690">
        <v>72</v>
      </c>
      <c r="M5690" s="5">
        <v>74.53</v>
      </c>
      <c r="N5690" s="5">
        <f t="shared" si="88"/>
        <v>5366.16</v>
      </c>
      <c r="O5690" s="5">
        <v>20.722430281824465</v>
      </c>
      <c r="P5690" s="5">
        <f>tb_vendas[[#This Row],[Quantidade]]*tb_vendas[[#This Row],[Custo Unitário]]</f>
        <v>1492.0149802913616</v>
      </c>
      <c r="Q5690" s="5">
        <f>tb_vendas[[#This Row],[Valor Total]]-tb_vendas[[#This Row],[Custo Total]]</f>
        <v>3874.1450197086383</v>
      </c>
      <c r="R5690" s="2">
        <v>4</v>
      </c>
      <c r="S5690" s="3">
        <v>10</v>
      </c>
      <c r="T5690" t="s">
        <v>81</v>
      </c>
      <c r="U5690" t="s">
        <v>83</v>
      </c>
    </row>
    <row r="5691" spans="1:21" x14ac:dyDescent="0.3">
      <c r="A5691" s="3" t="s">
        <v>5775</v>
      </c>
      <c r="B5691" s="1">
        <v>45675</v>
      </c>
      <c r="C5691" s="7" t="str">
        <f>TEXT(tb_vendas[[#This Row],[Data do Pedido]],"aaaa-mm")</f>
        <v>2025-01</v>
      </c>
      <c r="D5691" s="1" t="s">
        <v>6590</v>
      </c>
      <c r="E5691" t="s">
        <v>18</v>
      </c>
      <c r="F5691" t="s">
        <v>24</v>
      </c>
      <c r="G5691" t="s">
        <v>39</v>
      </c>
      <c r="H5691" t="s">
        <v>45</v>
      </c>
      <c r="I5691" t="s">
        <v>53</v>
      </c>
      <c r="J5691" t="s">
        <v>67</v>
      </c>
      <c r="K5691" t="s">
        <v>78</v>
      </c>
      <c r="L5691">
        <v>11</v>
      </c>
      <c r="M5691" s="5">
        <v>29.02</v>
      </c>
      <c r="N5691" s="5">
        <f t="shared" si="88"/>
        <v>319.21999999999997</v>
      </c>
      <c r="O5691" s="5">
        <v>28.971560592440991</v>
      </c>
      <c r="P5691" s="5">
        <f>tb_vendas[[#This Row],[Quantidade]]*tb_vendas[[#This Row],[Custo Unitário]]</f>
        <v>318.68716651685088</v>
      </c>
      <c r="Q5691" s="5">
        <f>tb_vendas[[#This Row],[Valor Total]]-tb_vendas[[#This Row],[Custo Total]]</f>
        <v>0.53283348314909063</v>
      </c>
      <c r="R5691" s="2">
        <v>2</v>
      </c>
      <c r="S5691" s="3">
        <v>3</v>
      </c>
      <c r="T5691" t="s">
        <v>81</v>
      </c>
      <c r="U5691" t="s">
        <v>84</v>
      </c>
    </row>
    <row r="5692" spans="1:21" x14ac:dyDescent="0.3">
      <c r="A5692" s="3" t="s">
        <v>5776</v>
      </c>
      <c r="B5692" s="1">
        <v>45675</v>
      </c>
      <c r="C5692" s="7" t="str">
        <f>TEXT(tb_vendas[[#This Row],[Data do Pedido]],"aaaa-mm")</f>
        <v>2025-01</v>
      </c>
      <c r="D5692" s="1" t="s">
        <v>6593</v>
      </c>
      <c r="E5692" t="s">
        <v>21</v>
      </c>
      <c r="F5692" t="s">
        <v>31</v>
      </c>
      <c r="G5692" t="s">
        <v>40</v>
      </c>
      <c r="H5692" t="s">
        <v>46</v>
      </c>
      <c r="I5692" t="s">
        <v>54</v>
      </c>
      <c r="J5692" t="s">
        <v>68</v>
      </c>
      <c r="K5692" t="s">
        <v>76</v>
      </c>
      <c r="L5692">
        <v>21</v>
      </c>
      <c r="M5692" s="5">
        <v>31.19</v>
      </c>
      <c r="N5692" s="5">
        <f t="shared" si="88"/>
        <v>654.99</v>
      </c>
      <c r="O5692" s="5">
        <v>24.279787921129458</v>
      </c>
      <c r="P5692" s="5">
        <f>tb_vendas[[#This Row],[Quantidade]]*tb_vendas[[#This Row],[Custo Unitário]]</f>
        <v>509.87554634371861</v>
      </c>
      <c r="Q5692" s="5">
        <f>tb_vendas[[#This Row],[Valor Total]]-tb_vendas[[#This Row],[Custo Total]]</f>
        <v>145.1144536562814</v>
      </c>
      <c r="R5692" s="2">
        <v>8</v>
      </c>
      <c r="S5692" s="3">
        <v>5</v>
      </c>
      <c r="T5692" t="s">
        <v>81</v>
      </c>
      <c r="U5692" t="s">
        <v>84</v>
      </c>
    </row>
    <row r="5693" spans="1:21" x14ac:dyDescent="0.3">
      <c r="A5693" s="3" t="s">
        <v>5777</v>
      </c>
      <c r="B5693" s="1">
        <v>45675</v>
      </c>
      <c r="C5693" s="7" t="str">
        <f>TEXT(tb_vendas[[#This Row],[Data do Pedido]],"aaaa-mm")</f>
        <v>2025-01</v>
      </c>
      <c r="D5693" s="1" t="s">
        <v>6592</v>
      </c>
      <c r="E5693" t="s">
        <v>21</v>
      </c>
      <c r="F5693" t="s">
        <v>29</v>
      </c>
      <c r="G5693" t="s">
        <v>43</v>
      </c>
      <c r="H5693" t="s">
        <v>45</v>
      </c>
      <c r="I5693" t="s">
        <v>51</v>
      </c>
      <c r="J5693" t="s">
        <v>65</v>
      </c>
      <c r="K5693" t="s">
        <v>76</v>
      </c>
      <c r="L5693">
        <v>89</v>
      </c>
      <c r="M5693" s="5">
        <v>88.73</v>
      </c>
      <c r="N5693" s="5">
        <f t="shared" si="88"/>
        <v>7896.97</v>
      </c>
      <c r="O5693" s="5">
        <v>75.97624587189884</v>
      </c>
      <c r="P5693" s="5">
        <f>tb_vendas[[#This Row],[Quantidade]]*tb_vendas[[#This Row],[Custo Unitário]]</f>
        <v>6761.8858825989964</v>
      </c>
      <c r="Q5693" s="5">
        <f>tb_vendas[[#This Row],[Valor Total]]-tb_vendas[[#This Row],[Custo Total]]</f>
        <v>1135.0841174010038</v>
      </c>
      <c r="R5693" s="2">
        <v>9</v>
      </c>
      <c r="S5693" s="3">
        <v>8</v>
      </c>
      <c r="T5693" t="s">
        <v>79</v>
      </c>
      <c r="U5693" t="s">
        <v>83</v>
      </c>
    </row>
    <row r="5694" spans="1:21" x14ac:dyDescent="0.3">
      <c r="A5694" s="3" t="s">
        <v>5778</v>
      </c>
      <c r="B5694" s="1">
        <v>45676</v>
      </c>
      <c r="C5694" s="7" t="str">
        <f>TEXT(tb_vendas[[#This Row],[Data do Pedido]],"aaaa-mm")</f>
        <v>2025-01</v>
      </c>
      <c r="D5694" s="1" t="s">
        <v>6592</v>
      </c>
      <c r="E5694" t="s">
        <v>21</v>
      </c>
      <c r="F5694" t="s">
        <v>25</v>
      </c>
      <c r="G5694" t="s">
        <v>40</v>
      </c>
      <c r="H5694" t="s">
        <v>46</v>
      </c>
      <c r="I5694" t="s">
        <v>53</v>
      </c>
      <c r="J5694" t="s">
        <v>67</v>
      </c>
      <c r="K5694" t="s">
        <v>77</v>
      </c>
      <c r="L5694">
        <v>48</v>
      </c>
      <c r="M5694" s="5">
        <v>51.1</v>
      </c>
      <c r="N5694" s="5">
        <f t="shared" si="88"/>
        <v>2452.8000000000002</v>
      </c>
      <c r="O5694" s="5">
        <v>24.423304470388139</v>
      </c>
      <c r="P5694" s="5">
        <f>tb_vendas[[#This Row],[Quantidade]]*tb_vendas[[#This Row],[Custo Unitário]]</f>
        <v>1172.3186145786308</v>
      </c>
      <c r="Q5694" s="5">
        <f>tb_vendas[[#This Row],[Valor Total]]-tb_vendas[[#This Row],[Custo Total]]</f>
        <v>1280.4813854213694</v>
      </c>
      <c r="R5694" s="2">
        <v>2</v>
      </c>
      <c r="S5694" s="3">
        <v>6</v>
      </c>
      <c r="T5694" t="s">
        <v>79</v>
      </c>
      <c r="U5694" t="s">
        <v>85</v>
      </c>
    </row>
    <row r="5695" spans="1:21" x14ac:dyDescent="0.3">
      <c r="A5695" s="3" t="s">
        <v>5779</v>
      </c>
      <c r="B5695" s="1">
        <v>45676</v>
      </c>
      <c r="C5695" s="7" t="str">
        <f>TEXT(tb_vendas[[#This Row],[Data do Pedido]],"aaaa-mm")</f>
        <v>2025-01</v>
      </c>
      <c r="D5695" s="1" t="s">
        <v>6590</v>
      </c>
      <c r="E5695" t="s">
        <v>22</v>
      </c>
      <c r="F5695" t="s">
        <v>24</v>
      </c>
      <c r="G5695" t="s">
        <v>39</v>
      </c>
      <c r="H5695" t="s">
        <v>45</v>
      </c>
      <c r="I5695" t="s">
        <v>55</v>
      </c>
      <c r="J5695" t="s">
        <v>69</v>
      </c>
      <c r="K5695" t="s">
        <v>72</v>
      </c>
      <c r="L5695">
        <v>76</v>
      </c>
      <c r="M5695" s="5">
        <v>9.36</v>
      </c>
      <c r="N5695" s="5">
        <f t="shared" si="88"/>
        <v>711.3599999999999</v>
      </c>
      <c r="O5695" s="5">
        <v>4.1865786807804062</v>
      </c>
      <c r="P5695" s="5">
        <f>tb_vendas[[#This Row],[Quantidade]]*tb_vendas[[#This Row],[Custo Unitário]]</f>
        <v>318.17997973931085</v>
      </c>
      <c r="Q5695" s="5">
        <f>tb_vendas[[#This Row],[Valor Total]]-tb_vendas[[#This Row],[Custo Total]]</f>
        <v>393.18002026068905</v>
      </c>
      <c r="R5695" s="2">
        <v>2</v>
      </c>
      <c r="S5695" s="3">
        <v>10</v>
      </c>
      <c r="T5695" t="s">
        <v>79</v>
      </c>
      <c r="U5695" t="s">
        <v>82</v>
      </c>
    </row>
    <row r="5696" spans="1:21" x14ac:dyDescent="0.3">
      <c r="A5696" s="3" t="s">
        <v>5780</v>
      </c>
      <c r="B5696" s="1">
        <v>45676</v>
      </c>
      <c r="C5696" s="7" t="str">
        <f>TEXT(tb_vendas[[#This Row],[Data do Pedido]],"aaaa-mm")</f>
        <v>2025-01</v>
      </c>
      <c r="D5696" s="1" t="s">
        <v>6593</v>
      </c>
      <c r="E5696" t="s">
        <v>21</v>
      </c>
      <c r="F5696" t="s">
        <v>32</v>
      </c>
      <c r="G5696" t="s">
        <v>39</v>
      </c>
      <c r="H5696" t="s">
        <v>45</v>
      </c>
      <c r="I5696" t="s">
        <v>61</v>
      </c>
      <c r="J5696" t="s">
        <v>68</v>
      </c>
      <c r="K5696" t="s">
        <v>77</v>
      </c>
      <c r="L5696">
        <v>2</v>
      </c>
      <c r="M5696" s="5">
        <v>79.510000000000005</v>
      </c>
      <c r="N5696" s="5">
        <f t="shared" si="88"/>
        <v>159.02000000000001</v>
      </c>
      <c r="O5696" s="5">
        <v>40.267684010577938</v>
      </c>
      <c r="P5696" s="5">
        <f>tb_vendas[[#This Row],[Quantidade]]*tb_vendas[[#This Row],[Custo Unitário]]</f>
        <v>80.535368021155875</v>
      </c>
      <c r="Q5696" s="5">
        <f>tb_vendas[[#This Row],[Valor Total]]-tb_vendas[[#This Row],[Custo Total]]</f>
        <v>78.484631978844135</v>
      </c>
      <c r="R5696" s="2">
        <v>3</v>
      </c>
      <c r="S5696" s="3">
        <v>8</v>
      </c>
      <c r="T5696" t="s">
        <v>79</v>
      </c>
      <c r="U5696" t="s">
        <v>83</v>
      </c>
    </row>
    <row r="5697" spans="1:21" x14ac:dyDescent="0.3">
      <c r="A5697" s="3" t="s">
        <v>5781</v>
      </c>
      <c r="B5697" s="1">
        <v>45676</v>
      </c>
      <c r="C5697" s="7" t="str">
        <f>TEXT(tb_vendas[[#This Row],[Data do Pedido]],"aaaa-mm")</f>
        <v>2025-01</v>
      </c>
      <c r="D5697" s="1" t="s">
        <v>6592</v>
      </c>
      <c r="E5697" t="s">
        <v>20</v>
      </c>
      <c r="F5697" t="s">
        <v>37</v>
      </c>
      <c r="G5697" t="s">
        <v>41</v>
      </c>
      <c r="H5697" t="s">
        <v>45</v>
      </c>
      <c r="I5697" t="s">
        <v>55</v>
      </c>
      <c r="J5697" t="s">
        <v>69</v>
      </c>
      <c r="K5697" t="s">
        <v>75</v>
      </c>
      <c r="L5697">
        <v>8</v>
      </c>
      <c r="M5697" s="5">
        <v>99.99</v>
      </c>
      <c r="N5697" s="5">
        <f t="shared" si="88"/>
        <v>799.92</v>
      </c>
      <c r="O5697" s="5">
        <v>99.902371720252788</v>
      </c>
      <c r="P5697" s="5">
        <f>tb_vendas[[#This Row],[Quantidade]]*tb_vendas[[#This Row],[Custo Unitário]]</f>
        <v>799.2189737620223</v>
      </c>
      <c r="Q5697" s="5">
        <f>tb_vendas[[#This Row],[Valor Total]]-tb_vendas[[#This Row],[Custo Total]]</f>
        <v>0.70102623797765773</v>
      </c>
      <c r="R5697" s="2">
        <v>3</v>
      </c>
      <c r="S5697" s="3">
        <v>4</v>
      </c>
      <c r="T5697" t="s">
        <v>80</v>
      </c>
      <c r="U5697" t="s">
        <v>83</v>
      </c>
    </row>
    <row r="5698" spans="1:21" x14ac:dyDescent="0.3">
      <c r="A5698" s="3" t="s">
        <v>5782</v>
      </c>
      <c r="B5698" s="1">
        <v>45676</v>
      </c>
      <c r="C5698" s="7" t="str">
        <f>TEXT(tb_vendas[[#This Row],[Data do Pedido]],"aaaa-mm")</f>
        <v>2025-01</v>
      </c>
      <c r="D5698" s="1" t="s">
        <v>6590</v>
      </c>
      <c r="E5698" t="s">
        <v>16</v>
      </c>
      <c r="F5698" t="s">
        <v>35</v>
      </c>
      <c r="G5698" t="s">
        <v>44</v>
      </c>
      <c r="H5698" t="s">
        <v>46</v>
      </c>
      <c r="I5698" t="s">
        <v>60</v>
      </c>
      <c r="J5698" t="s">
        <v>69</v>
      </c>
      <c r="K5698" t="s">
        <v>75</v>
      </c>
      <c r="L5698">
        <v>64</v>
      </c>
      <c r="M5698" s="5">
        <v>34.9</v>
      </c>
      <c r="N5698" s="5">
        <f t="shared" si="88"/>
        <v>2233.6</v>
      </c>
      <c r="O5698" s="5">
        <v>21.777965493831275</v>
      </c>
      <c r="P5698" s="5">
        <f>tb_vendas[[#This Row],[Quantidade]]*tb_vendas[[#This Row],[Custo Unitário]]</f>
        <v>1393.7897916052016</v>
      </c>
      <c r="Q5698" s="5">
        <f>tb_vendas[[#This Row],[Valor Total]]-tb_vendas[[#This Row],[Custo Total]]</f>
        <v>839.81020839479834</v>
      </c>
      <c r="R5698" s="2">
        <v>7</v>
      </c>
      <c r="S5698" s="3">
        <v>7</v>
      </c>
      <c r="T5698" t="s">
        <v>80</v>
      </c>
      <c r="U5698" t="s">
        <v>83</v>
      </c>
    </row>
    <row r="5699" spans="1:21" x14ac:dyDescent="0.3">
      <c r="A5699" s="3" t="s">
        <v>5783</v>
      </c>
      <c r="B5699" s="1">
        <v>45677</v>
      </c>
      <c r="C5699" s="7" t="str">
        <f>TEXT(tb_vendas[[#This Row],[Data do Pedido]],"aaaa-mm")</f>
        <v>2025-01</v>
      </c>
      <c r="D5699" s="1" t="s">
        <v>6592</v>
      </c>
      <c r="E5699" t="s">
        <v>23</v>
      </c>
      <c r="F5699" t="s">
        <v>24</v>
      </c>
      <c r="G5699" t="s">
        <v>39</v>
      </c>
      <c r="H5699" t="s">
        <v>45</v>
      </c>
      <c r="I5699" t="s">
        <v>52</v>
      </c>
      <c r="J5699" t="s">
        <v>67</v>
      </c>
      <c r="K5699" t="s">
        <v>76</v>
      </c>
      <c r="L5699">
        <v>98</v>
      </c>
      <c r="M5699" s="5">
        <v>52.03</v>
      </c>
      <c r="N5699" s="5">
        <f t="shared" ref="N5699:N5762" si="89">L5699*M5699</f>
        <v>5098.9400000000005</v>
      </c>
      <c r="O5699" s="5">
        <v>20.073543548766789</v>
      </c>
      <c r="P5699" s="5">
        <f>tb_vendas[[#This Row],[Quantidade]]*tb_vendas[[#This Row],[Custo Unitário]]</f>
        <v>1967.2072677791452</v>
      </c>
      <c r="Q5699" s="5">
        <f>tb_vendas[[#This Row],[Valor Total]]-tb_vendas[[#This Row],[Custo Total]]</f>
        <v>3131.7327322208553</v>
      </c>
      <c r="R5699" s="2">
        <v>6</v>
      </c>
      <c r="S5699" s="3">
        <v>10</v>
      </c>
      <c r="T5699" t="s">
        <v>80</v>
      </c>
      <c r="U5699" t="s">
        <v>82</v>
      </c>
    </row>
    <row r="5700" spans="1:21" x14ac:dyDescent="0.3">
      <c r="A5700" s="3" t="s">
        <v>5784</v>
      </c>
      <c r="B5700" s="1">
        <v>45677</v>
      </c>
      <c r="C5700" s="7" t="str">
        <f>TEXT(tb_vendas[[#This Row],[Data do Pedido]],"aaaa-mm")</f>
        <v>2025-01</v>
      </c>
      <c r="D5700" s="1" t="s">
        <v>6588</v>
      </c>
      <c r="E5700" t="s">
        <v>16</v>
      </c>
      <c r="F5700" t="s">
        <v>32</v>
      </c>
      <c r="G5700" t="s">
        <v>39</v>
      </c>
      <c r="H5700" t="s">
        <v>45</v>
      </c>
      <c r="I5700" t="s">
        <v>54</v>
      </c>
      <c r="J5700" t="s">
        <v>68</v>
      </c>
      <c r="K5700" t="s">
        <v>74</v>
      </c>
      <c r="L5700">
        <v>6</v>
      </c>
      <c r="M5700" s="5">
        <v>86.26</v>
      </c>
      <c r="N5700" s="5">
        <f t="shared" si="89"/>
        <v>517.56000000000006</v>
      </c>
      <c r="O5700" s="5">
        <v>24.923792951466684</v>
      </c>
      <c r="P5700" s="5">
        <f>tb_vendas[[#This Row],[Quantidade]]*tb_vendas[[#This Row],[Custo Unitário]]</f>
        <v>149.54275770880011</v>
      </c>
      <c r="Q5700" s="5">
        <f>tb_vendas[[#This Row],[Valor Total]]-tb_vendas[[#This Row],[Custo Total]]</f>
        <v>368.01724229119998</v>
      </c>
      <c r="R5700" s="2">
        <v>2</v>
      </c>
      <c r="S5700" s="3">
        <v>8</v>
      </c>
      <c r="T5700" t="s">
        <v>79</v>
      </c>
      <c r="U5700" t="s">
        <v>84</v>
      </c>
    </row>
    <row r="5701" spans="1:21" x14ac:dyDescent="0.3">
      <c r="A5701" s="3" t="s">
        <v>5785</v>
      </c>
      <c r="B5701" s="1">
        <v>45677</v>
      </c>
      <c r="C5701" s="7" t="str">
        <f>TEXT(tb_vendas[[#This Row],[Data do Pedido]],"aaaa-mm")</f>
        <v>2025-01</v>
      </c>
      <c r="D5701" s="1" t="s">
        <v>6588</v>
      </c>
      <c r="E5701" t="s">
        <v>20</v>
      </c>
      <c r="F5701" t="s">
        <v>32</v>
      </c>
      <c r="G5701" t="s">
        <v>39</v>
      </c>
      <c r="H5701" t="s">
        <v>45</v>
      </c>
      <c r="I5701" t="s">
        <v>56</v>
      </c>
      <c r="J5701" t="s">
        <v>63</v>
      </c>
      <c r="K5701" t="s">
        <v>75</v>
      </c>
      <c r="L5701">
        <v>28</v>
      </c>
      <c r="M5701" s="5">
        <v>70.89</v>
      </c>
      <c r="N5701" s="5">
        <f t="shared" si="89"/>
        <v>1984.92</v>
      </c>
      <c r="O5701" s="5">
        <v>44.805421423386974</v>
      </c>
      <c r="P5701" s="5">
        <f>tb_vendas[[#This Row],[Quantidade]]*tb_vendas[[#This Row],[Custo Unitário]]</f>
        <v>1254.5517998548353</v>
      </c>
      <c r="Q5701" s="5">
        <f>tb_vendas[[#This Row],[Valor Total]]-tb_vendas[[#This Row],[Custo Total]]</f>
        <v>730.36820014516479</v>
      </c>
      <c r="R5701" s="2">
        <v>3</v>
      </c>
      <c r="S5701" s="3">
        <v>3</v>
      </c>
      <c r="T5701" t="s">
        <v>80</v>
      </c>
      <c r="U5701" t="s">
        <v>85</v>
      </c>
    </row>
    <row r="5702" spans="1:21" x14ac:dyDescent="0.3">
      <c r="A5702" s="3" t="s">
        <v>5786</v>
      </c>
      <c r="B5702" s="1">
        <v>45677</v>
      </c>
      <c r="C5702" s="7" t="str">
        <f>TEXT(tb_vendas[[#This Row],[Data do Pedido]],"aaaa-mm")</f>
        <v>2025-01</v>
      </c>
      <c r="D5702" s="1" t="s">
        <v>6593</v>
      </c>
      <c r="E5702" t="s">
        <v>23</v>
      </c>
      <c r="F5702" t="s">
        <v>37</v>
      </c>
      <c r="G5702" t="s">
        <v>41</v>
      </c>
      <c r="H5702" t="s">
        <v>45</v>
      </c>
      <c r="I5702" t="s">
        <v>54</v>
      </c>
      <c r="J5702" t="s">
        <v>68</v>
      </c>
      <c r="K5702" t="s">
        <v>71</v>
      </c>
      <c r="L5702">
        <v>12</v>
      </c>
      <c r="M5702" s="5">
        <v>71.84</v>
      </c>
      <c r="N5702" s="5">
        <f t="shared" si="89"/>
        <v>862.08</v>
      </c>
      <c r="O5702" s="5">
        <v>38.599826912421292</v>
      </c>
      <c r="P5702" s="5">
        <f>tb_vendas[[#This Row],[Quantidade]]*tb_vendas[[#This Row],[Custo Unitário]]</f>
        <v>463.19792294905551</v>
      </c>
      <c r="Q5702" s="5">
        <f>tb_vendas[[#This Row],[Valor Total]]-tb_vendas[[#This Row],[Custo Total]]</f>
        <v>398.88207705094453</v>
      </c>
      <c r="R5702" s="2">
        <v>2</v>
      </c>
      <c r="S5702" s="3">
        <v>4</v>
      </c>
      <c r="T5702" t="s">
        <v>80</v>
      </c>
      <c r="U5702" t="s">
        <v>82</v>
      </c>
    </row>
    <row r="5703" spans="1:21" x14ac:dyDescent="0.3">
      <c r="A5703" s="3" t="s">
        <v>5787</v>
      </c>
      <c r="B5703" s="1">
        <v>45677</v>
      </c>
      <c r="C5703" s="7" t="str">
        <f>TEXT(tb_vendas[[#This Row],[Data do Pedido]],"aaaa-mm")</f>
        <v>2025-01</v>
      </c>
      <c r="D5703" s="1" t="s">
        <v>6593</v>
      </c>
      <c r="E5703" t="s">
        <v>21</v>
      </c>
      <c r="F5703" t="s">
        <v>25</v>
      </c>
      <c r="G5703" t="s">
        <v>40</v>
      </c>
      <c r="H5703" t="s">
        <v>46</v>
      </c>
      <c r="I5703" t="s">
        <v>62</v>
      </c>
      <c r="J5703" t="s">
        <v>70</v>
      </c>
      <c r="K5703" t="s">
        <v>73</v>
      </c>
      <c r="L5703">
        <v>27</v>
      </c>
      <c r="M5703" s="5">
        <v>99.78</v>
      </c>
      <c r="N5703" s="5">
        <f t="shared" si="89"/>
        <v>2694.06</v>
      </c>
      <c r="O5703" s="5">
        <v>64.415680746442689</v>
      </c>
      <c r="P5703" s="5">
        <f>tb_vendas[[#This Row],[Quantidade]]*tb_vendas[[#This Row],[Custo Unitário]]</f>
        <v>1739.2233801539526</v>
      </c>
      <c r="Q5703" s="5">
        <f>tb_vendas[[#This Row],[Valor Total]]-tb_vendas[[#This Row],[Custo Total]]</f>
        <v>954.83661984604737</v>
      </c>
      <c r="R5703" s="2">
        <v>7</v>
      </c>
      <c r="S5703" s="3">
        <v>9</v>
      </c>
      <c r="T5703" t="s">
        <v>79</v>
      </c>
      <c r="U5703" t="s">
        <v>83</v>
      </c>
    </row>
    <row r="5704" spans="1:21" x14ac:dyDescent="0.3">
      <c r="A5704" s="3" t="s">
        <v>5788</v>
      </c>
      <c r="B5704" s="1">
        <v>45678</v>
      </c>
      <c r="C5704" s="7" t="str">
        <f>TEXT(tb_vendas[[#This Row],[Data do Pedido]],"aaaa-mm")</f>
        <v>2025-01</v>
      </c>
      <c r="D5704" s="1" t="s">
        <v>6589</v>
      </c>
      <c r="E5704" t="s">
        <v>20</v>
      </c>
      <c r="F5704" t="s">
        <v>32</v>
      </c>
      <c r="G5704" t="s">
        <v>39</v>
      </c>
      <c r="H5704" t="s">
        <v>45</v>
      </c>
      <c r="I5704" t="s">
        <v>48</v>
      </c>
      <c r="J5704" t="s">
        <v>64</v>
      </c>
      <c r="K5704" t="s">
        <v>78</v>
      </c>
      <c r="L5704">
        <v>57</v>
      </c>
      <c r="M5704" s="5">
        <v>63.96</v>
      </c>
      <c r="N5704" s="5">
        <f t="shared" si="89"/>
        <v>3645.7200000000003</v>
      </c>
      <c r="O5704" s="5">
        <v>32.952376903088258</v>
      </c>
      <c r="P5704" s="5">
        <f>tb_vendas[[#This Row],[Quantidade]]*tb_vendas[[#This Row],[Custo Unitário]]</f>
        <v>1878.2854834760308</v>
      </c>
      <c r="Q5704" s="5">
        <f>tb_vendas[[#This Row],[Valor Total]]-tb_vendas[[#This Row],[Custo Total]]</f>
        <v>1767.4345165239695</v>
      </c>
      <c r="R5704" s="2">
        <v>8</v>
      </c>
      <c r="S5704" s="3">
        <v>5</v>
      </c>
      <c r="T5704" t="s">
        <v>81</v>
      </c>
      <c r="U5704" t="s">
        <v>82</v>
      </c>
    </row>
    <row r="5705" spans="1:21" x14ac:dyDescent="0.3">
      <c r="A5705" s="3" t="s">
        <v>5789</v>
      </c>
      <c r="B5705" s="1">
        <v>45678</v>
      </c>
      <c r="C5705" s="7" t="str">
        <f>TEXT(tb_vendas[[#This Row],[Data do Pedido]],"aaaa-mm")</f>
        <v>2025-01</v>
      </c>
      <c r="D5705" s="1" t="s">
        <v>6593</v>
      </c>
      <c r="E5705" t="s">
        <v>20</v>
      </c>
      <c r="F5705" t="s">
        <v>38</v>
      </c>
      <c r="G5705" t="s">
        <v>39</v>
      </c>
      <c r="H5705" t="s">
        <v>45</v>
      </c>
      <c r="I5705" t="s">
        <v>62</v>
      </c>
      <c r="J5705" t="s">
        <v>70</v>
      </c>
      <c r="K5705" t="s">
        <v>78</v>
      </c>
      <c r="L5705">
        <v>38</v>
      </c>
      <c r="M5705" s="5">
        <v>94.23</v>
      </c>
      <c r="N5705" s="5">
        <f t="shared" si="89"/>
        <v>3580.7400000000002</v>
      </c>
      <c r="O5705" s="5">
        <v>30.867804769278123</v>
      </c>
      <c r="P5705" s="5">
        <f>tb_vendas[[#This Row],[Quantidade]]*tb_vendas[[#This Row],[Custo Unitário]]</f>
        <v>1172.9765812325686</v>
      </c>
      <c r="Q5705" s="5">
        <f>tb_vendas[[#This Row],[Valor Total]]-tb_vendas[[#This Row],[Custo Total]]</f>
        <v>2407.7634187674316</v>
      </c>
      <c r="R5705" s="2">
        <v>9</v>
      </c>
      <c r="S5705" s="3">
        <v>10</v>
      </c>
      <c r="T5705" t="s">
        <v>80</v>
      </c>
      <c r="U5705" t="s">
        <v>85</v>
      </c>
    </row>
    <row r="5706" spans="1:21" x14ac:dyDescent="0.3">
      <c r="A5706" s="3" t="s">
        <v>5790</v>
      </c>
      <c r="B5706" s="1">
        <v>45679</v>
      </c>
      <c r="C5706" s="7" t="str">
        <f>TEXT(tb_vendas[[#This Row],[Data do Pedido]],"aaaa-mm")</f>
        <v>2025-01</v>
      </c>
      <c r="D5706" s="1" t="s">
        <v>6588</v>
      </c>
      <c r="E5706" t="s">
        <v>19</v>
      </c>
      <c r="F5706" t="s">
        <v>38</v>
      </c>
      <c r="G5706" t="s">
        <v>39</v>
      </c>
      <c r="H5706" t="s">
        <v>45</v>
      </c>
      <c r="I5706" t="s">
        <v>50</v>
      </c>
      <c r="J5706" t="s">
        <v>66</v>
      </c>
      <c r="K5706" t="s">
        <v>74</v>
      </c>
      <c r="L5706">
        <v>26</v>
      </c>
      <c r="M5706" s="5">
        <v>6.71</v>
      </c>
      <c r="N5706" s="5">
        <f t="shared" si="89"/>
        <v>174.46</v>
      </c>
      <c r="O5706" s="5">
        <v>5.396346670841929</v>
      </c>
      <c r="P5706" s="5">
        <f>tb_vendas[[#This Row],[Quantidade]]*tb_vendas[[#This Row],[Custo Unitário]]</f>
        <v>140.30501344189014</v>
      </c>
      <c r="Q5706" s="5">
        <f>tb_vendas[[#This Row],[Valor Total]]-tb_vendas[[#This Row],[Custo Total]]</f>
        <v>34.154986558109869</v>
      </c>
      <c r="R5706" s="2">
        <v>9</v>
      </c>
      <c r="S5706" s="3">
        <v>6</v>
      </c>
      <c r="T5706" t="s">
        <v>81</v>
      </c>
      <c r="U5706" t="s">
        <v>85</v>
      </c>
    </row>
    <row r="5707" spans="1:21" x14ac:dyDescent="0.3">
      <c r="A5707" s="3" t="s">
        <v>5791</v>
      </c>
      <c r="B5707" s="1">
        <v>45679</v>
      </c>
      <c r="C5707" s="7" t="str">
        <f>TEXT(tb_vendas[[#This Row],[Data do Pedido]],"aaaa-mm")</f>
        <v>2025-01</v>
      </c>
      <c r="D5707" s="1" t="s">
        <v>6589</v>
      </c>
      <c r="E5707" t="s">
        <v>17</v>
      </c>
      <c r="F5707" t="s">
        <v>36</v>
      </c>
      <c r="G5707" t="s">
        <v>39</v>
      </c>
      <c r="H5707" t="s">
        <v>45</v>
      </c>
      <c r="I5707" t="s">
        <v>53</v>
      </c>
      <c r="J5707" t="s">
        <v>67</v>
      </c>
      <c r="K5707" t="s">
        <v>74</v>
      </c>
      <c r="L5707">
        <v>88</v>
      </c>
      <c r="M5707" s="5">
        <v>90.25</v>
      </c>
      <c r="N5707" s="5">
        <f t="shared" si="89"/>
        <v>7942</v>
      </c>
      <c r="O5707" s="5">
        <v>36.211166247649707</v>
      </c>
      <c r="P5707" s="5">
        <f>tb_vendas[[#This Row],[Quantidade]]*tb_vendas[[#This Row],[Custo Unitário]]</f>
        <v>3186.5826297931744</v>
      </c>
      <c r="Q5707" s="5">
        <f>tb_vendas[[#This Row],[Valor Total]]-tb_vendas[[#This Row],[Custo Total]]</f>
        <v>4755.4173702068256</v>
      </c>
      <c r="R5707" s="2">
        <v>8</v>
      </c>
      <c r="S5707" s="3">
        <v>2</v>
      </c>
      <c r="T5707" t="s">
        <v>81</v>
      </c>
      <c r="U5707" t="s">
        <v>85</v>
      </c>
    </row>
    <row r="5708" spans="1:21" x14ac:dyDescent="0.3">
      <c r="A5708" s="3" t="s">
        <v>5792</v>
      </c>
      <c r="B5708" s="1">
        <v>45679</v>
      </c>
      <c r="C5708" s="7" t="str">
        <f>TEXT(tb_vendas[[#This Row],[Data do Pedido]],"aaaa-mm")</f>
        <v>2025-01</v>
      </c>
      <c r="D5708" s="1" t="s">
        <v>6588</v>
      </c>
      <c r="E5708" t="s">
        <v>17</v>
      </c>
      <c r="F5708" t="s">
        <v>28</v>
      </c>
      <c r="G5708" t="s">
        <v>43</v>
      </c>
      <c r="H5708" t="s">
        <v>45</v>
      </c>
      <c r="I5708" t="s">
        <v>56</v>
      </c>
      <c r="J5708" t="s">
        <v>63</v>
      </c>
      <c r="K5708" t="s">
        <v>72</v>
      </c>
      <c r="L5708">
        <v>64</v>
      </c>
      <c r="M5708" s="5">
        <v>72.81</v>
      </c>
      <c r="N5708" s="5">
        <f t="shared" si="89"/>
        <v>4659.84</v>
      </c>
      <c r="O5708" s="5">
        <v>22.058308249710805</v>
      </c>
      <c r="P5708" s="5">
        <f>tb_vendas[[#This Row],[Quantidade]]*tb_vendas[[#This Row],[Custo Unitário]]</f>
        <v>1411.7317279814915</v>
      </c>
      <c r="Q5708" s="5">
        <f>tb_vendas[[#This Row],[Valor Total]]-tb_vendas[[#This Row],[Custo Total]]</f>
        <v>3248.1082720185086</v>
      </c>
      <c r="R5708" s="2">
        <v>5</v>
      </c>
      <c r="S5708" s="3">
        <v>7</v>
      </c>
      <c r="T5708" t="s">
        <v>80</v>
      </c>
      <c r="U5708" t="s">
        <v>82</v>
      </c>
    </row>
    <row r="5709" spans="1:21" x14ac:dyDescent="0.3">
      <c r="A5709" s="3" t="s">
        <v>5793</v>
      </c>
      <c r="B5709" s="1">
        <v>45679</v>
      </c>
      <c r="C5709" s="7" t="str">
        <f>TEXT(tb_vendas[[#This Row],[Data do Pedido]],"aaaa-mm")</f>
        <v>2025-01</v>
      </c>
      <c r="D5709" s="1" t="s">
        <v>6590</v>
      </c>
      <c r="E5709" t="s">
        <v>20</v>
      </c>
      <c r="F5709" t="s">
        <v>28</v>
      </c>
      <c r="G5709" t="s">
        <v>43</v>
      </c>
      <c r="H5709" t="s">
        <v>45</v>
      </c>
      <c r="I5709" t="s">
        <v>51</v>
      </c>
      <c r="J5709" t="s">
        <v>65</v>
      </c>
      <c r="K5709" t="s">
        <v>77</v>
      </c>
      <c r="L5709">
        <v>69</v>
      </c>
      <c r="M5709" s="5">
        <v>17.3</v>
      </c>
      <c r="N5709" s="5">
        <f t="shared" si="89"/>
        <v>1193.7</v>
      </c>
      <c r="O5709" s="5">
        <v>9.7405449230626626</v>
      </c>
      <c r="P5709" s="5">
        <f>tb_vendas[[#This Row],[Quantidade]]*tb_vendas[[#This Row],[Custo Unitário]]</f>
        <v>672.09759969132369</v>
      </c>
      <c r="Q5709" s="5">
        <f>tb_vendas[[#This Row],[Valor Total]]-tb_vendas[[#This Row],[Custo Total]]</f>
        <v>521.60240030867635</v>
      </c>
      <c r="R5709" s="2">
        <v>1</v>
      </c>
      <c r="S5709" s="3">
        <v>0</v>
      </c>
      <c r="T5709" t="s">
        <v>81</v>
      </c>
      <c r="U5709" t="s">
        <v>83</v>
      </c>
    </row>
    <row r="5710" spans="1:21" x14ac:dyDescent="0.3">
      <c r="A5710" s="3" t="s">
        <v>5794</v>
      </c>
      <c r="B5710" s="1">
        <v>45680</v>
      </c>
      <c r="C5710" s="7" t="str">
        <f>TEXT(tb_vendas[[#This Row],[Data do Pedido]],"aaaa-mm")</f>
        <v>2025-01</v>
      </c>
      <c r="D5710" s="1" t="s">
        <v>6588</v>
      </c>
      <c r="E5710" t="s">
        <v>17</v>
      </c>
      <c r="F5710" t="s">
        <v>32</v>
      </c>
      <c r="G5710" t="s">
        <v>39</v>
      </c>
      <c r="H5710" t="s">
        <v>45</v>
      </c>
      <c r="I5710" t="s">
        <v>59</v>
      </c>
      <c r="J5710" t="s">
        <v>70</v>
      </c>
      <c r="K5710" t="s">
        <v>75</v>
      </c>
      <c r="L5710">
        <v>8</v>
      </c>
      <c r="M5710" s="5">
        <v>13.59</v>
      </c>
      <c r="N5710" s="5">
        <f t="shared" si="89"/>
        <v>108.72</v>
      </c>
      <c r="O5710" s="5">
        <v>5.7943660831567874</v>
      </c>
      <c r="P5710" s="5">
        <f>tb_vendas[[#This Row],[Quantidade]]*tb_vendas[[#This Row],[Custo Unitário]]</f>
        <v>46.354928665254299</v>
      </c>
      <c r="Q5710" s="5">
        <f>tb_vendas[[#This Row],[Valor Total]]-tb_vendas[[#This Row],[Custo Total]]</f>
        <v>62.3650713347457</v>
      </c>
      <c r="R5710" s="2">
        <v>1</v>
      </c>
      <c r="S5710" s="3">
        <v>10</v>
      </c>
      <c r="T5710" t="s">
        <v>80</v>
      </c>
      <c r="U5710" t="s">
        <v>85</v>
      </c>
    </row>
    <row r="5711" spans="1:21" x14ac:dyDescent="0.3">
      <c r="A5711" s="3" t="s">
        <v>5795</v>
      </c>
      <c r="B5711" s="1">
        <v>45680</v>
      </c>
      <c r="C5711" s="7" t="str">
        <f>TEXT(tb_vendas[[#This Row],[Data do Pedido]],"aaaa-mm")</f>
        <v>2025-01</v>
      </c>
      <c r="D5711" s="1" t="s">
        <v>6589</v>
      </c>
      <c r="E5711" t="s">
        <v>18</v>
      </c>
      <c r="F5711" t="s">
        <v>33</v>
      </c>
      <c r="G5711" t="s">
        <v>42</v>
      </c>
      <c r="H5711" t="s">
        <v>46</v>
      </c>
      <c r="I5711" t="s">
        <v>54</v>
      </c>
      <c r="J5711" t="s">
        <v>68</v>
      </c>
      <c r="K5711" t="s">
        <v>75</v>
      </c>
      <c r="L5711">
        <v>36</v>
      </c>
      <c r="M5711" s="5">
        <v>7.77</v>
      </c>
      <c r="N5711" s="5">
        <f t="shared" si="89"/>
        <v>279.71999999999997</v>
      </c>
      <c r="O5711" s="5">
        <v>3.1998467846767977</v>
      </c>
      <c r="P5711" s="5">
        <f>tb_vendas[[#This Row],[Quantidade]]*tb_vendas[[#This Row],[Custo Unitário]]</f>
        <v>115.19448424836472</v>
      </c>
      <c r="Q5711" s="5">
        <f>tb_vendas[[#This Row],[Valor Total]]-tb_vendas[[#This Row],[Custo Total]]</f>
        <v>164.52551575163525</v>
      </c>
      <c r="R5711" s="2">
        <v>3</v>
      </c>
      <c r="S5711" s="3">
        <v>7</v>
      </c>
      <c r="T5711" t="s">
        <v>80</v>
      </c>
      <c r="U5711" t="s">
        <v>83</v>
      </c>
    </row>
    <row r="5712" spans="1:21" x14ac:dyDescent="0.3">
      <c r="A5712" s="3" t="s">
        <v>5796</v>
      </c>
      <c r="B5712" s="1">
        <v>45680</v>
      </c>
      <c r="C5712" s="7" t="str">
        <f>TEXT(tb_vendas[[#This Row],[Data do Pedido]],"aaaa-mm")</f>
        <v>2025-01</v>
      </c>
      <c r="D5712" s="1" t="s">
        <v>6592</v>
      </c>
      <c r="E5712" t="s">
        <v>19</v>
      </c>
      <c r="F5712" t="s">
        <v>27</v>
      </c>
      <c r="G5712" t="s">
        <v>42</v>
      </c>
      <c r="H5712" t="s">
        <v>46</v>
      </c>
      <c r="I5712" t="s">
        <v>50</v>
      </c>
      <c r="J5712" t="s">
        <v>66</v>
      </c>
      <c r="K5712" t="s">
        <v>71</v>
      </c>
      <c r="L5712">
        <v>89</v>
      </c>
      <c r="M5712" s="5">
        <v>4.24</v>
      </c>
      <c r="N5712" s="5">
        <f t="shared" si="89"/>
        <v>377.36</v>
      </c>
      <c r="O5712" s="5">
        <v>2.783870105315045</v>
      </c>
      <c r="P5712" s="5">
        <f>tb_vendas[[#This Row],[Quantidade]]*tb_vendas[[#This Row],[Custo Unitário]]</f>
        <v>247.76443937303901</v>
      </c>
      <c r="Q5712" s="5">
        <f>tb_vendas[[#This Row],[Valor Total]]-tb_vendas[[#This Row],[Custo Total]]</f>
        <v>129.595560626961</v>
      </c>
      <c r="R5712" s="2">
        <v>6</v>
      </c>
      <c r="S5712" s="3">
        <v>0</v>
      </c>
      <c r="T5712" t="s">
        <v>79</v>
      </c>
      <c r="U5712" t="s">
        <v>84</v>
      </c>
    </row>
    <row r="5713" spans="1:21" x14ac:dyDescent="0.3">
      <c r="A5713" s="3" t="s">
        <v>5797</v>
      </c>
      <c r="B5713" s="1">
        <v>45680</v>
      </c>
      <c r="C5713" s="7" t="str">
        <f>TEXT(tb_vendas[[#This Row],[Data do Pedido]],"aaaa-mm")</f>
        <v>2025-01</v>
      </c>
      <c r="D5713" s="1" t="s">
        <v>6590</v>
      </c>
      <c r="E5713" t="s">
        <v>16</v>
      </c>
      <c r="F5713" t="s">
        <v>38</v>
      </c>
      <c r="G5713" t="s">
        <v>39</v>
      </c>
      <c r="H5713" t="s">
        <v>45</v>
      </c>
      <c r="I5713" t="s">
        <v>51</v>
      </c>
      <c r="J5713" t="s">
        <v>65</v>
      </c>
      <c r="K5713" t="s">
        <v>77</v>
      </c>
      <c r="L5713">
        <v>1</v>
      </c>
      <c r="M5713" s="5">
        <v>6.63</v>
      </c>
      <c r="N5713" s="5">
        <f t="shared" si="89"/>
        <v>6.63</v>
      </c>
      <c r="O5713" s="5">
        <v>2.6621471868307132</v>
      </c>
      <c r="P5713" s="5">
        <f>tb_vendas[[#This Row],[Quantidade]]*tb_vendas[[#This Row],[Custo Unitário]]</f>
        <v>2.6621471868307132</v>
      </c>
      <c r="Q5713" s="5">
        <f>tb_vendas[[#This Row],[Valor Total]]-tb_vendas[[#This Row],[Custo Total]]</f>
        <v>3.9678528131692867</v>
      </c>
      <c r="R5713" s="2">
        <v>9</v>
      </c>
      <c r="S5713" s="3">
        <v>6</v>
      </c>
      <c r="T5713" t="s">
        <v>81</v>
      </c>
      <c r="U5713" t="s">
        <v>85</v>
      </c>
    </row>
    <row r="5714" spans="1:21" x14ac:dyDescent="0.3">
      <c r="A5714" s="3" t="s">
        <v>5798</v>
      </c>
      <c r="B5714" s="1">
        <v>45680</v>
      </c>
      <c r="C5714" s="7" t="str">
        <f>TEXT(tb_vendas[[#This Row],[Data do Pedido]],"aaaa-mm")</f>
        <v>2025-01</v>
      </c>
      <c r="D5714" s="1" t="s">
        <v>6592</v>
      </c>
      <c r="E5714" t="s">
        <v>18</v>
      </c>
      <c r="F5714" t="s">
        <v>28</v>
      </c>
      <c r="G5714" t="s">
        <v>43</v>
      </c>
      <c r="H5714" t="s">
        <v>45</v>
      </c>
      <c r="I5714" t="s">
        <v>53</v>
      </c>
      <c r="J5714" t="s">
        <v>67</v>
      </c>
      <c r="K5714" t="s">
        <v>77</v>
      </c>
      <c r="L5714">
        <v>33</v>
      </c>
      <c r="M5714" s="5">
        <v>35.96</v>
      </c>
      <c r="N5714" s="5">
        <f t="shared" si="89"/>
        <v>1186.68</v>
      </c>
      <c r="O5714" s="5">
        <v>13.607236096795839</v>
      </c>
      <c r="P5714" s="5">
        <f>tb_vendas[[#This Row],[Quantidade]]*tb_vendas[[#This Row],[Custo Unitário]]</f>
        <v>449.03879119426267</v>
      </c>
      <c r="Q5714" s="5">
        <f>tb_vendas[[#This Row],[Valor Total]]-tb_vendas[[#This Row],[Custo Total]]</f>
        <v>737.64120880573739</v>
      </c>
      <c r="R5714" s="2">
        <v>2</v>
      </c>
      <c r="S5714" s="3">
        <v>1</v>
      </c>
      <c r="T5714" t="s">
        <v>79</v>
      </c>
      <c r="U5714" t="s">
        <v>85</v>
      </c>
    </row>
    <row r="5715" spans="1:21" x14ac:dyDescent="0.3">
      <c r="A5715" s="3" t="s">
        <v>5799</v>
      </c>
      <c r="B5715" s="1">
        <v>45680</v>
      </c>
      <c r="C5715" s="7" t="str">
        <f>TEXT(tb_vendas[[#This Row],[Data do Pedido]],"aaaa-mm")</f>
        <v>2025-01</v>
      </c>
      <c r="D5715" s="1" t="s">
        <v>6590</v>
      </c>
      <c r="E5715" t="s">
        <v>20</v>
      </c>
      <c r="F5715" t="s">
        <v>38</v>
      </c>
      <c r="G5715" t="s">
        <v>39</v>
      </c>
      <c r="H5715" t="s">
        <v>45</v>
      </c>
      <c r="I5715" t="s">
        <v>48</v>
      </c>
      <c r="J5715" t="s">
        <v>64</v>
      </c>
      <c r="K5715" t="s">
        <v>73</v>
      </c>
      <c r="L5715">
        <v>16</v>
      </c>
      <c r="M5715" s="5">
        <v>44.62</v>
      </c>
      <c r="N5715" s="5">
        <f t="shared" si="89"/>
        <v>713.92</v>
      </c>
      <c r="O5715" s="5">
        <v>11.913816243106117</v>
      </c>
      <c r="P5715" s="5">
        <f>tb_vendas[[#This Row],[Quantidade]]*tb_vendas[[#This Row],[Custo Unitário]]</f>
        <v>190.62105988969788</v>
      </c>
      <c r="Q5715" s="5">
        <f>tb_vendas[[#This Row],[Valor Total]]-tb_vendas[[#This Row],[Custo Total]]</f>
        <v>523.29894011030206</v>
      </c>
      <c r="R5715" s="2">
        <v>3</v>
      </c>
      <c r="S5715" s="3">
        <v>9</v>
      </c>
      <c r="T5715" t="s">
        <v>79</v>
      </c>
      <c r="U5715" t="s">
        <v>82</v>
      </c>
    </row>
    <row r="5716" spans="1:21" x14ac:dyDescent="0.3">
      <c r="A5716" s="3" t="s">
        <v>5800</v>
      </c>
      <c r="B5716" s="1">
        <v>45680</v>
      </c>
      <c r="C5716" s="7" t="str">
        <f>TEXT(tb_vendas[[#This Row],[Data do Pedido]],"aaaa-mm")</f>
        <v>2025-01</v>
      </c>
      <c r="D5716" s="1" t="s">
        <v>6590</v>
      </c>
      <c r="E5716" t="s">
        <v>22</v>
      </c>
      <c r="F5716" t="s">
        <v>37</v>
      </c>
      <c r="G5716" t="s">
        <v>41</v>
      </c>
      <c r="H5716" t="s">
        <v>45</v>
      </c>
      <c r="I5716" t="s">
        <v>58</v>
      </c>
      <c r="J5716" t="s">
        <v>64</v>
      </c>
      <c r="K5716" t="s">
        <v>72</v>
      </c>
      <c r="L5716">
        <v>5</v>
      </c>
      <c r="M5716" s="5">
        <v>5.03</v>
      </c>
      <c r="N5716" s="5">
        <f t="shared" si="89"/>
        <v>25.150000000000002</v>
      </c>
      <c r="O5716" s="5">
        <v>1.4880744337219991</v>
      </c>
      <c r="P5716" s="5">
        <f>tb_vendas[[#This Row],[Quantidade]]*tb_vendas[[#This Row],[Custo Unitário]]</f>
        <v>7.4403721686099953</v>
      </c>
      <c r="Q5716" s="5">
        <f>tb_vendas[[#This Row],[Valor Total]]-tb_vendas[[#This Row],[Custo Total]]</f>
        <v>17.709627831390009</v>
      </c>
      <c r="R5716" s="2">
        <v>5</v>
      </c>
      <c r="S5716" s="3">
        <v>5</v>
      </c>
      <c r="T5716" t="s">
        <v>79</v>
      </c>
      <c r="U5716" t="s">
        <v>85</v>
      </c>
    </row>
    <row r="5717" spans="1:21" x14ac:dyDescent="0.3">
      <c r="A5717" s="3" t="s">
        <v>5801</v>
      </c>
      <c r="B5717" s="1">
        <v>45680</v>
      </c>
      <c r="C5717" s="7" t="str">
        <f>TEXT(tb_vendas[[#This Row],[Data do Pedido]],"aaaa-mm")</f>
        <v>2025-01</v>
      </c>
      <c r="D5717" s="1" t="s">
        <v>6588</v>
      </c>
      <c r="E5717" t="s">
        <v>17</v>
      </c>
      <c r="F5717" t="s">
        <v>28</v>
      </c>
      <c r="G5717" t="s">
        <v>43</v>
      </c>
      <c r="H5717" t="s">
        <v>45</v>
      </c>
      <c r="I5717" t="s">
        <v>49</v>
      </c>
      <c r="J5717" t="s">
        <v>65</v>
      </c>
      <c r="K5717" t="s">
        <v>78</v>
      </c>
      <c r="L5717">
        <v>56</v>
      </c>
      <c r="M5717" s="5">
        <v>38.21</v>
      </c>
      <c r="N5717" s="5">
        <f t="shared" si="89"/>
        <v>2139.7600000000002</v>
      </c>
      <c r="O5717" s="5">
        <v>36.055347608287619</v>
      </c>
      <c r="P5717" s="5">
        <f>tb_vendas[[#This Row],[Quantidade]]*tb_vendas[[#This Row],[Custo Unitário]]</f>
        <v>2019.0994660641068</v>
      </c>
      <c r="Q5717" s="5">
        <f>tb_vendas[[#This Row],[Valor Total]]-tb_vendas[[#This Row],[Custo Total]]</f>
        <v>120.66053393589345</v>
      </c>
      <c r="R5717" s="2">
        <v>9</v>
      </c>
      <c r="S5717" s="3">
        <v>3</v>
      </c>
      <c r="T5717" t="s">
        <v>81</v>
      </c>
      <c r="U5717" t="s">
        <v>83</v>
      </c>
    </row>
    <row r="5718" spans="1:21" x14ac:dyDescent="0.3">
      <c r="A5718" s="3" t="s">
        <v>5802</v>
      </c>
      <c r="B5718" s="1">
        <v>45681</v>
      </c>
      <c r="C5718" s="7" t="str">
        <f>TEXT(tb_vendas[[#This Row],[Data do Pedido]],"aaaa-mm")</f>
        <v>2025-01</v>
      </c>
      <c r="D5718" s="1" t="s">
        <v>6588</v>
      </c>
      <c r="E5718" t="s">
        <v>23</v>
      </c>
      <c r="F5718" t="s">
        <v>26</v>
      </c>
      <c r="G5718" t="s">
        <v>41</v>
      </c>
      <c r="H5718" t="s">
        <v>45</v>
      </c>
      <c r="I5718" t="s">
        <v>61</v>
      </c>
      <c r="J5718" t="s">
        <v>68</v>
      </c>
      <c r="K5718" t="s">
        <v>75</v>
      </c>
      <c r="L5718">
        <v>87</v>
      </c>
      <c r="M5718" s="5">
        <v>93.55</v>
      </c>
      <c r="N5718" s="5">
        <f t="shared" si="89"/>
        <v>8138.8499999999995</v>
      </c>
      <c r="O5718" s="5">
        <v>32.791681793531602</v>
      </c>
      <c r="P5718" s="5">
        <f>tb_vendas[[#This Row],[Quantidade]]*tb_vendas[[#This Row],[Custo Unitário]]</f>
        <v>2852.8763160372496</v>
      </c>
      <c r="Q5718" s="5">
        <f>tb_vendas[[#This Row],[Valor Total]]-tb_vendas[[#This Row],[Custo Total]]</f>
        <v>5285.9736839627494</v>
      </c>
      <c r="R5718" s="2">
        <v>3</v>
      </c>
      <c r="S5718" s="3">
        <v>1</v>
      </c>
      <c r="T5718" t="s">
        <v>79</v>
      </c>
      <c r="U5718" t="s">
        <v>83</v>
      </c>
    </row>
    <row r="5719" spans="1:21" x14ac:dyDescent="0.3">
      <c r="A5719" s="3" t="s">
        <v>5803</v>
      </c>
      <c r="B5719" s="1">
        <v>45681</v>
      </c>
      <c r="C5719" s="7" t="str">
        <f>TEXT(tb_vendas[[#This Row],[Data do Pedido]],"aaaa-mm")</f>
        <v>2025-01</v>
      </c>
      <c r="D5719" s="1" t="s">
        <v>6588</v>
      </c>
      <c r="E5719" t="s">
        <v>16</v>
      </c>
      <c r="F5719" t="s">
        <v>34</v>
      </c>
      <c r="G5719" t="s">
        <v>40</v>
      </c>
      <c r="H5719" t="s">
        <v>46</v>
      </c>
      <c r="I5719" t="s">
        <v>62</v>
      </c>
      <c r="J5719" t="s">
        <v>70</v>
      </c>
      <c r="K5719" t="s">
        <v>72</v>
      </c>
      <c r="L5719">
        <v>48</v>
      </c>
      <c r="M5719" s="5">
        <v>93.9</v>
      </c>
      <c r="N5719" s="5">
        <f t="shared" si="89"/>
        <v>4507.2000000000007</v>
      </c>
      <c r="O5719" s="5">
        <v>24.119851463332147</v>
      </c>
      <c r="P5719" s="5">
        <f>tb_vendas[[#This Row],[Quantidade]]*tb_vendas[[#This Row],[Custo Unitário]]</f>
        <v>1157.7528702399431</v>
      </c>
      <c r="Q5719" s="5">
        <f>tb_vendas[[#This Row],[Valor Total]]-tb_vendas[[#This Row],[Custo Total]]</f>
        <v>3349.4471297600576</v>
      </c>
      <c r="R5719" s="2">
        <v>1</v>
      </c>
      <c r="S5719" s="3">
        <v>7</v>
      </c>
      <c r="T5719" t="s">
        <v>79</v>
      </c>
      <c r="U5719" t="s">
        <v>85</v>
      </c>
    </row>
    <row r="5720" spans="1:21" x14ac:dyDescent="0.3">
      <c r="A5720" s="3" t="s">
        <v>5804</v>
      </c>
      <c r="B5720" s="1">
        <v>45681</v>
      </c>
      <c r="C5720" s="7" t="str">
        <f>TEXT(tb_vendas[[#This Row],[Data do Pedido]],"aaaa-mm")</f>
        <v>2025-01</v>
      </c>
      <c r="D5720" s="1" t="s">
        <v>6592</v>
      </c>
      <c r="E5720" t="s">
        <v>16</v>
      </c>
      <c r="F5720" t="s">
        <v>28</v>
      </c>
      <c r="G5720" t="s">
        <v>43</v>
      </c>
      <c r="H5720" t="s">
        <v>45</v>
      </c>
      <c r="I5720" t="s">
        <v>58</v>
      </c>
      <c r="J5720" t="s">
        <v>64</v>
      </c>
      <c r="K5720" t="s">
        <v>77</v>
      </c>
      <c r="L5720">
        <v>30</v>
      </c>
      <c r="M5720" s="5">
        <v>56.06</v>
      </c>
      <c r="N5720" s="5">
        <f t="shared" si="89"/>
        <v>1681.8000000000002</v>
      </c>
      <c r="O5720" s="5">
        <v>27.813334041519777</v>
      </c>
      <c r="P5720" s="5">
        <f>tb_vendas[[#This Row],[Quantidade]]*tb_vendas[[#This Row],[Custo Unitário]]</f>
        <v>834.40002124559328</v>
      </c>
      <c r="Q5720" s="5">
        <f>tb_vendas[[#This Row],[Valor Total]]-tb_vendas[[#This Row],[Custo Total]]</f>
        <v>847.3999787544069</v>
      </c>
      <c r="R5720" s="2">
        <v>8</v>
      </c>
      <c r="S5720" s="3">
        <v>7</v>
      </c>
      <c r="T5720" t="s">
        <v>79</v>
      </c>
      <c r="U5720" t="s">
        <v>84</v>
      </c>
    </row>
    <row r="5721" spans="1:21" x14ac:dyDescent="0.3">
      <c r="A5721" s="3" t="s">
        <v>5805</v>
      </c>
      <c r="B5721" s="1">
        <v>45681</v>
      </c>
      <c r="C5721" s="7" t="str">
        <f>TEXT(tb_vendas[[#This Row],[Data do Pedido]],"aaaa-mm")</f>
        <v>2025-01</v>
      </c>
      <c r="D5721" s="1" t="s">
        <v>6589</v>
      </c>
      <c r="E5721" t="s">
        <v>17</v>
      </c>
      <c r="F5721" t="s">
        <v>24</v>
      </c>
      <c r="G5721" t="s">
        <v>39</v>
      </c>
      <c r="H5721" t="s">
        <v>45</v>
      </c>
      <c r="I5721" t="s">
        <v>55</v>
      </c>
      <c r="J5721" t="s">
        <v>69</v>
      </c>
      <c r="K5721" t="s">
        <v>76</v>
      </c>
      <c r="L5721">
        <v>95</v>
      </c>
      <c r="M5721" s="5">
        <v>6.07</v>
      </c>
      <c r="N5721" s="5">
        <f t="shared" si="89"/>
        <v>576.65</v>
      </c>
      <c r="O5721" s="5">
        <v>3.350534334780022</v>
      </c>
      <c r="P5721" s="5">
        <f>tb_vendas[[#This Row],[Quantidade]]*tb_vendas[[#This Row],[Custo Unitário]]</f>
        <v>318.30076180410208</v>
      </c>
      <c r="Q5721" s="5">
        <f>tb_vendas[[#This Row],[Valor Total]]-tb_vendas[[#This Row],[Custo Total]]</f>
        <v>258.3492381958979</v>
      </c>
      <c r="R5721" s="2">
        <v>3</v>
      </c>
      <c r="S5721" s="3">
        <v>7</v>
      </c>
      <c r="T5721" t="s">
        <v>79</v>
      </c>
      <c r="U5721" t="s">
        <v>84</v>
      </c>
    </row>
    <row r="5722" spans="1:21" x14ac:dyDescent="0.3">
      <c r="A5722" s="3" t="s">
        <v>5806</v>
      </c>
      <c r="B5722" s="1">
        <v>45682</v>
      </c>
      <c r="C5722" s="7" t="str">
        <f>TEXT(tb_vendas[[#This Row],[Data do Pedido]],"aaaa-mm")</f>
        <v>2025-01</v>
      </c>
      <c r="D5722" s="1" t="s">
        <v>6592</v>
      </c>
      <c r="E5722" t="s">
        <v>21</v>
      </c>
      <c r="F5722" t="s">
        <v>33</v>
      </c>
      <c r="G5722" t="s">
        <v>42</v>
      </c>
      <c r="H5722" t="s">
        <v>46</v>
      </c>
      <c r="I5722" t="s">
        <v>57</v>
      </c>
      <c r="J5722" t="s">
        <v>66</v>
      </c>
      <c r="K5722" t="s">
        <v>75</v>
      </c>
      <c r="L5722">
        <v>62</v>
      </c>
      <c r="M5722" s="5">
        <v>5.8</v>
      </c>
      <c r="N5722" s="5">
        <f t="shared" si="89"/>
        <v>359.59999999999997</v>
      </c>
      <c r="O5722" s="5">
        <v>1.5867966834826739</v>
      </c>
      <c r="P5722" s="5">
        <f>tb_vendas[[#This Row],[Quantidade]]*tb_vendas[[#This Row],[Custo Unitário]]</f>
        <v>98.38139437592578</v>
      </c>
      <c r="Q5722" s="5">
        <f>tb_vendas[[#This Row],[Valor Total]]-tb_vendas[[#This Row],[Custo Total]]</f>
        <v>261.2186056240742</v>
      </c>
      <c r="R5722" s="2">
        <v>1</v>
      </c>
      <c r="S5722" s="3">
        <v>7</v>
      </c>
      <c r="T5722" t="s">
        <v>80</v>
      </c>
      <c r="U5722" t="s">
        <v>83</v>
      </c>
    </row>
    <row r="5723" spans="1:21" x14ac:dyDescent="0.3">
      <c r="A5723" s="3" t="s">
        <v>5807</v>
      </c>
      <c r="B5723" s="1">
        <v>45682</v>
      </c>
      <c r="C5723" s="7" t="str">
        <f>TEXT(tb_vendas[[#This Row],[Data do Pedido]],"aaaa-mm")</f>
        <v>2025-01</v>
      </c>
      <c r="D5723" s="1" t="s">
        <v>6592</v>
      </c>
      <c r="E5723" t="s">
        <v>23</v>
      </c>
      <c r="F5723" t="s">
        <v>30</v>
      </c>
      <c r="G5723" t="s">
        <v>44</v>
      </c>
      <c r="H5723" t="s">
        <v>46</v>
      </c>
      <c r="I5723" t="s">
        <v>49</v>
      </c>
      <c r="J5723" t="s">
        <v>65</v>
      </c>
      <c r="K5723" t="s">
        <v>77</v>
      </c>
      <c r="L5723">
        <v>41</v>
      </c>
      <c r="M5723" s="5">
        <v>9.59</v>
      </c>
      <c r="N5723" s="5">
        <f t="shared" si="89"/>
        <v>393.19</v>
      </c>
      <c r="O5723" s="5">
        <v>2.7061194438609335</v>
      </c>
      <c r="P5723" s="5">
        <f>tb_vendas[[#This Row],[Quantidade]]*tb_vendas[[#This Row],[Custo Unitário]]</f>
        <v>110.95089719829828</v>
      </c>
      <c r="Q5723" s="5">
        <f>tb_vendas[[#This Row],[Valor Total]]-tb_vendas[[#This Row],[Custo Total]]</f>
        <v>282.23910280170173</v>
      </c>
      <c r="R5723" s="2">
        <v>5</v>
      </c>
      <c r="S5723" s="3">
        <v>0</v>
      </c>
      <c r="T5723" t="s">
        <v>81</v>
      </c>
      <c r="U5723" t="s">
        <v>85</v>
      </c>
    </row>
    <row r="5724" spans="1:21" x14ac:dyDescent="0.3">
      <c r="A5724" s="3" t="s">
        <v>5808</v>
      </c>
      <c r="B5724" s="1">
        <v>45682</v>
      </c>
      <c r="C5724" s="7" t="str">
        <f>TEXT(tb_vendas[[#This Row],[Data do Pedido]],"aaaa-mm")</f>
        <v>2025-01</v>
      </c>
      <c r="D5724" s="1" t="s">
        <v>6590</v>
      </c>
      <c r="E5724" t="s">
        <v>21</v>
      </c>
      <c r="F5724" t="s">
        <v>32</v>
      </c>
      <c r="G5724" t="s">
        <v>39</v>
      </c>
      <c r="H5724" t="s">
        <v>45</v>
      </c>
      <c r="I5724" t="s">
        <v>59</v>
      </c>
      <c r="J5724" t="s">
        <v>70</v>
      </c>
      <c r="K5724" t="s">
        <v>71</v>
      </c>
      <c r="L5724">
        <v>61</v>
      </c>
      <c r="M5724" s="5">
        <v>57.61</v>
      </c>
      <c r="N5724" s="5">
        <f t="shared" si="89"/>
        <v>3514.21</v>
      </c>
      <c r="O5724" s="5">
        <v>38.821417447668054</v>
      </c>
      <c r="P5724" s="5">
        <f>tb_vendas[[#This Row],[Quantidade]]*tb_vendas[[#This Row],[Custo Unitário]]</f>
        <v>2368.1064643077511</v>
      </c>
      <c r="Q5724" s="5">
        <f>tb_vendas[[#This Row],[Valor Total]]-tb_vendas[[#This Row],[Custo Total]]</f>
        <v>1146.1035356922489</v>
      </c>
      <c r="R5724" s="2">
        <v>3</v>
      </c>
      <c r="S5724" s="3">
        <v>0</v>
      </c>
      <c r="T5724" t="s">
        <v>80</v>
      </c>
      <c r="U5724" t="s">
        <v>82</v>
      </c>
    </row>
    <row r="5725" spans="1:21" x14ac:dyDescent="0.3">
      <c r="A5725" s="3" t="s">
        <v>5809</v>
      </c>
      <c r="B5725" s="1">
        <v>45682</v>
      </c>
      <c r="C5725" s="7" t="str">
        <f>TEXT(tb_vendas[[#This Row],[Data do Pedido]],"aaaa-mm")</f>
        <v>2025-01</v>
      </c>
      <c r="D5725" s="1" t="s">
        <v>6590</v>
      </c>
      <c r="E5725" t="s">
        <v>19</v>
      </c>
      <c r="F5725" t="s">
        <v>36</v>
      </c>
      <c r="G5725" t="s">
        <v>39</v>
      </c>
      <c r="H5725" t="s">
        <v>45</v>
      </c>
      <c r="I5725" t="s">
        <v>62</v>
      </c>
      <c r="J5725" t="s">
        <v>70</v>
      </c>
      <c r="K5725" t="s">
        <v>71</v>
      </c>
      <c r="L5725">
        <v>1</v>
      </c>
      <c r="M5725" s="5">
        <v>99.62</v>
      </c>
      <c r="N5725" s="5">
        <f t="shared" si="89"/>
        <v>99.62</v>
      </c>
      <c r="O5725" s="5">
        <v>32.512590277643319</v>
      </c>
      <c r="P5725" s="5">
        <f>tb_vendas[[#This Row],[Quantidade]]*tb_vendas[[#This Row],[Custo Unitário]]</f>
        <v>32.512590277643319</v>
      </c>
      <c r="Q5725" s="5">
        <f>tb_vendas[[#This Row],[Valor Total]]-tb_vendas[[#This Row],[Custo Total]]</f>
        <v>67.107409722356692</v>
      </c>
      <c r="R5725" s="2">
        <v>4</v>
      </c>
      <c r="S5725" s="3">
        <v>9</v>
      </c>
      <c r="T5725" t="s">
        <v>81</v>
      </c>
      <c r="U5725" t="s">
        <v>84</v>
      </c>
    </row>
    <row r="5726" spans="1:21" x14ac:dyDescent="0.3">
      <c r="A5726" s="3" t="s">
        <v>5810</v>
      </c>
      <c r="B5726" s="1">
        <v>45682</v>
      </c>
      <c r="C5726" s="7" t="str">
        <f>TEXT(tb_vendas[[#This Row],[Data do Pedido]],"aaaa-mm")</f>
        <v>2025-01</v>
      </c>
      <c r="D5726" s="1" t="s">
        <v>6592</v>
      </c>
      <c r="E5726" t="s">
        <v>21</v>
      </c>
      <c r="F5726" t="s">
        <v>35</v>
      </c>
      <c r="G5726" t="s">
        <v>44</v>
      </c>
      <c r="H5726" t="s">
        <v>46</v>
      </c>
      <c r="I5726" t="s">
        <v>62</v>
      </c>
      <c r="J5726" t="s">
        <v>70</v>
      </c>
      <c r="K5726" t="s">
        <v>74</v>
      </c>
      <c r="L5726">
        <v>38</v>
      </c>
      <c r="M5726" s="5">
        <v>84.53</v>
      </c>
      <c r="N5726" s="5">
        <f t="shared" si="89"/>
        <v>3212.14</v>
      </c>
      <c r="O5726" s="5">
        <v>45.904139223858103</v>
      </c>
      <c r="P5726" s="5">
        <f>tb_vendas[[#This Row],[Quantidade]]*tb_vendas[[#This Row],[Custo Unitário]]</f>
        <v>1744.3572905066078</v>
      </c>
      <c r="Q5726" s="5">
        <f>tb_vendas[[#This Row],[Valor Total]]-tb_vendas[[#This Row],[Custo Total]]</f>
        <v>1467.7827094933921</v>
      </c>
      <c r="R5726" s="2">
        <v>5</v>
      </c>
      <c r="S5726" s="3">
        <v>0</v>
      </c>
      <c r="T5726" t="s">
        <v>79</v>
      </c>
      <c r="U5726" t="s">
        <v>85</v>
      </c>
    </row>
    <row r="5727" spans="1:21" x14ac:dyDescent="0.3">
      <c r="A5727" s="3" t="s">
        <v>5811</v>
      </c>
      <c r="B5727" s="1">
        <v>45682</v>
      </c>
      <c r="C5727" s="7" t="str">
        <f>TEXT(tb_vendas[[#This Row],[Data do Pedido]],"aaaa-mm")</f>
        <v>2025-01</v>
      </c>
      <c r="D5727" s="1" t="s">
        <v>6592</v>
      </c>
      <c r="E5727" t="s">
        <v>19</v>
      </c>
      <c r="F5727" t="s">
        <v>27</v>
      </c>
      <c r="G5727" t="s">
        <v>42</v>
      </c>
      <c r="H5727" t="s">
        <v>46</v>
      </c>
      <c r="I5727" t="s">
        <v>61</v>
      </c>
      <c r="J5727" t="s">
        <v>68</v>
      </c>
      <c r="K5727" t="s">
        <v>78</v>
      </c>
      <c r="L5727">
        <v>46</v>
      </c>
      <c r="M5727" s="5">
        <v>8.75</v>
      </c>
      <c r="N5727" s="5">
        <f t="shared" si="89"/>
        <v>402.5</v>
      </c>
      <c r="O5727" s="5">
        <v>2.4718344331989681</v>
      </c>
      <c r="P5727" s="5">
        <f>tb_vendas[[#This Row],[Quantidade]]*tb_vendas[[#This Row],[Custo Unitário]]</f>
        <v>113.70438392715253</v>
      </c>
      <c r="Q5727" s="5">
        <f>tb_vendas[[#This Row],[Valor Total]]-tb_vendas[[#This Row],[Custo Total]]</f>
        <v>288.79561607284745</v>
      </c>
      <c r="R5727" s="2">
        <v>3</v>
      </c>
      <c r="S5727" s="3">
        <v>1</v>
      </c>
      <c r="T5727" t="s">
        <v>80</v>
      </c>
      <c r="U5727" t="s">
        <v>82</v>
      </c>
    </row>
    <row r="5728" spans="1:21" x14ac:dyDescent="0.3">
      <c r="A5728" s="3" t="s">
        <v>5812</v>
      </c>
      <c r="B5728" s="1">
        <v>45682</v>
      </c>
      <c r="C5728" s="7" t="str">
        <f>TEXT(tb_vendas[[#This Row],[Data do Pedido]],"aaaa-mm")</f>
        <v>2025-01</v>
      </c>
      <c r="D5728" s="1" t="s">
        <v>6591</v>
      </c>
      <c r="E5728" t="s">
        <v>23</v>
      </c>
      <c r="F5728" t="s">
        <v>29</v>
      </c>
      <c r="G5728" t="s">
        <v>43</v>
      </c>
      <c r="H5728" t="s">
        <v>45</v>
      </c>
      <c r="I5728" t="s">
        <v>61</v>
      </c>
      <c r="J5728" t="s">
        <v>68</v>
      </c>
      <c r="K5728" t="s">
        <v>74</v>
      </c>
      <c r="L5728">
        <v>22</v>
      </c>
      <c r="M5728" s="5">
        <v>61.85</v>
      </c>
      <c r="N5728" s="5">
        <f t="shared" si="89"/>
        <v>1360.7</v>
      </c>
      <c r="O5728" s="5">
        <v>36.608623543596842</v>
      </c>
      <c r="P5728" s="5">
        <f>tb_vendas[[#This Row],[Quantidade]]*tb_vendas[[#This Row],[Custo Unitário]]</f>
        <v>805.38971795913051</v>
      </c>
      <c r="Q5728" s="5">
        <f>tb_vendas[[#This Row],[Valor Total]]-tb_vendas[[#This Row],[Custo Total]]</f>
        <v>555.31028204086954</v>
      </c>
      <c r="R5728" s="2">
        <v>2</v>
      </c>
      <c r="S5728" s="3">
        <v>5</v>
      </c>
      <c r="T5728" t="s">
        <v>80</v>
      </c>
      <c r="U5728" t="s">
        <v>83</v>
      </c>
    </row>
    <row r="5729" spans="1:21" x14ac:dyDescent="0.3">
      <c r="A5729" s="3" t="s">
        <v>5813</v>
      </c>
      <c r="B5729" s="1">
        <v>45683</v>
      </c>
      <c r="C5729" s="7" t="str">
        <f>TEXT(tb_vendas[[#This Row],[Data do Pedido]],"aaaa-mm")</f>
        <v>2025-01</v>
      </c>
      <c r="D5729" s="1" t="s">
        <v>6592</v>
      </c>
      <c r="E5729" t="s">
        <v>23</v>
      </c>
      <c r="F5729" t="s">
        <v>38</v>
      </c>
      <c r="G5729" t="s">
        <v>39</v>
      </c>
      <c r="H5729" t="s">
        <v>45</v>
      </c>
      <c r="I5729" t="s">
        <v>57</v>
      </c>
      <c r="J5729" t="s">
        <v>66</v>
      </c>
      <c r="K5729" t="s">
        <v>78</v>
      </c>
      <c r="L5729">
        <v>45</v>
      </c>
      <c r="M5729" s="5">
        <v>10.51</v>
      </c>
      <c r="N5729" s="5">
        <f t="shared" si="89"/>
        <v>472.95</v>
      </c>
      <c r="O5729" s="5">
        <v>4.3276236430322736</v>
      </c>
      <c r="P5729" s="5">
        <f>tb_vendas[[#This Row],[Quantidade]]*tb_vendas[[#This Row],[Custo Unitário]]</f>
        <v>194.7430639364523</v>
      </c>
      <c r="Q5729" s="5">
        <f>tb_vendas[[#This Row],[Valor Total]]-tb_vendas[[#This Row],[Custo Total]]</f>
        <v>278.20693606354769</v>
      </c>
      <c r="R5729" s="2">
        <v>2</v>
      </c>
      <c r="S5729" s="3">
        <v>4</v>
      </c>
      <c r="T5729" t="s">
        <v>79</v>
      </c>
      <c r="U5729" t="s">
        <v>83</v>
      </c>
    </row>
    <row r="5730" spans="1:21" x14ac:dyDescent="0.3">
      <c r="A5730" s="3" t="s">
        <v>5814</v>
      </c>
      <c r="B5730" s="1">
        <v>45683</v>
      </c>
      <c r="C5730" s="7" t="str">
        <f>TEXT(tb_vendas[[#This Row],[Data do Pedido]],"aaaa-mm")</f>
        <v>2025-01</v>
      </c>
      <c r="D5730" s="1" t="s">
        <v>6592</v>
      </c>
      <c r="E5730" t="s">
        <v>18</v>
      </c>
      <c r="F5730" t="s">
        <v>27</v>
      </c>
      <c r="G5730" t="s">
        <v>42</v>
      </c>
      <c r="H5730" t="s">
        <v>46</v>
      </c>
      <c r="I5730" t="s">
        <v>58</v>
      </c>
      <c r="J5730" t="s">
        <v>64</v>
      </c>
      <c r="K5730" t="s">
        <v>72</v>
      </c>
      <c r="L5730">
        <v>16</v>
      </c>
      <c r="M5730" s="5">
        <v>76.25</v>
      </c>
      <c r="N5730" s="5">
        <f t="shared" si="89"/>
        <v>1220</v>
      </c>
      <c r="O5730" s="5">
        <v>71.846308990793759</v>
      </c>
      <c r="P5730" s="5">
        <f>tb_vendas[[#This Row],[Quantidade]]*tb_vendas[[#This Row],[Custo Unitário]]</f>
        <v>1149.5409438527001</v>
      </c>
      <c r="Q5730" s="5">
        <f>tb_vendas[[#This Row],[Valor Total]]-tb_vendas[[#This Row],[Custo Total]]</f>
        <v>70.459056147299862</v>
      </c>
      <c r="R5730" s="2">
        <v>9</v>
      </c>
      <c r="S5730" s="3">
        <v>2</v>
      </c>
      <c r="T5730" t="s">
        <v>79</v>
      </c>
      <c r="U5730" t="s">
        <v>85</v>
      </c>
    </row>
    <row r="5731" spans="1:21" x14ac:dyDescent="0.3">
      <c r="A5731" s="3" t="s">
        <v>5815</v>
      </c>
      <c r="B5731" s="1">
        <v>45683</v>
      </c>
      <c r="C5731" s="7" t="str">
        <f>TEXT(tb_vendas[[#This Row],[Data do Pedido]],"aaaa-mm")</f>
        <v>2025-01</v>
      </c>
      <c r="D5731" s="1" t="s">
        <v>6589</v>
      </c>
      <c r="E5731" t="s">
        <v>16</v>
      </c>
      <c r="F5731" t="s">
        <v>33</v>
      </c>
      <c r="G5731" t="s">
        <v>42</v>
      </c>
      <c r="H5731" t="s">
        <v>46</v>
      </c>
      <c r="I5731" t="s">
        <v>58</v>
      </c>
      <c r="J5731" t="s">
        <v>64</v>
      </c>
      <c r="K5731" t="s">
        <v>72</v>
      </c>
      <c r="L5731">
        <v>48</v>
      </c>
      <c r="M5731" s="5">
        <v>53.53</v>
      </c>
      <c r="N5731" s="5">
        <f t="shared" si="89"/>
        <v>2569.44</v>
      </c>
      <c r="O5731" s="5">
        <v>36.819383183799644</v>
      </c>
      <c r="P5731" s="5">
        <f>tb_vendas[[#This Row],[Quantidade]]*tb_vendas[[#This Row],[Custo Unitário]]</f>
        <v>1767.3303928223829</v>
      </c>
      <c r="Q5731" s="5">
        <f>tb_vendas[[#This Row],[Valor Total]]-tb_vendas[[#This Row],[Custo Total]]</f>
        <v>802.10960717761714</v>
      </c>
      <c r="R5731" s="2">
        <v>10</v>
      </c>
      <c r="S5731" s="3">
        <v>2</v>
      </c>
      <c r="T5731" t="s">
        <v>79</v>
      </c>
      <c r="U5731" t="s">
        <v>83</v>
      </c>
    </row>
    <row r="5732" spans="1:21" x14ac:dyDescent="0.3">
      <c r="A5732" s="3" t="s">
        <v>5816</v>
      </c>
      <c r="B5732" s="1">
        <v>45683</v>
      </c>
      <c r="C5732" s="7" t="str">
        <f>TEXT(tb_vendas[[#This Row],[Data do Pedido]],"aaaa-mm")</f>
        <v>2025-01</v>
      </c>
      <c r="D5732" s="1" t="s">
        <v>6588</v>
      </c>
      <c r="E5732" t="s">
        <v>23</v>
      </c>
      <c r="F5732" t="s">
        <v>33</v>
      </c>
      <c r="G5732" t="s">
        <v>42</v>
      </c>
      <c r="H5732" t="s">
        <v>46</v>
      </c>
      <c r="I5732" t="s">
        <v>50</v>
      </c>
      <c r="J5732" t="s">
        <v>66</v>
      </c>
      <c r="K5732" t="s">
        <v>71</v>
      </c>
      <c r="L5732">
        <v>74</v>
      </c>
      <c r="M5732" s="5">
        <v>93.56</v>
      </c>
      <c r="N5732" s="5">
        <f t="shared" si="89"/>
        <v>6923.4400000000005</v>
      </c>
      <c r="O5732" s="5">
        <v>23.617265746062952</v>
      </c>
      <c r="P5732" s="5">
        <f>tb_vendas[[#This Row],[Quantidade]]*tb_vendas[[#This Row],[Custo Unitário]]</f>
        <v>1747.6776652086585</v>
      </c>
      <c r="Q5732" s="5">
        <f>tb_vendas[[#This Row],[Valor Total]]-tb_vendas[[#This Row],[Custo Total]]</f>
        <v>5175.7623347913423</v>
      </c>
      <c r="R5732" s="2">
        <v>2</v>
      </c>
      <c r="S5732" s="3">
        <v>0</v>
      </c>
      <c r="T5732" t="s">
        <v>79</v>
      </c>
      <c r="U5732" t="s">
        <v>82</v>
      </c>
    </row>
    <row r="5733" spans="1:21" x14ac:dyDescent="0.3">
      <c r="A5733" s="3" t="s">
        <v>5817</v>
      </c>
      <c r="B5733" s="1">
        <v>45683</v>
      </c>
      <c r="C5733" s="7" t="str">
        <f>TEXT(tb_vendas[[#This Row],[Data do Pedido]],"aaaa-mm")</f>
        <v>2025-01</v>
      </c>
      <c r="D5733" s="1" t="s">
        <v>6590</v>
      </c>
      <c r="E5733" t="s">
        <v>19</v>
      </c>
      <c r="F5733" t="s">
        <v>35</v>
      </c>
      <c r="G5733" t="s">
        <v>44</v>
      </c>
      <c r="H5733" t="s">
        <v>46</v>
      </c>
      <c r="I5733" t="s">
        <v>53</v>
      </c>
      <c r="J5733" t="s">
        <v>67</v>
      </c>
      <c r="K5733" t="s">
        <v>72</v>
      </c>
      <c r="L5733">
        <v>61</v>
      </c>
      <c r="M5733" s="5">
        <v>94.16</v>
      </c>
      <c r="N5733" s="5">
        <f t="shared" si="89"/>
        <v>5743.76</v>
      </c>
      <c r="O5733" s="5">
        <v>60.39279659040043</v>
      </c>
      <c r="P5733" s="5">
        <f>tb_vendas[[#This Row],[Quantidade]]*tb_vendas[[#This Row],[Custo Unitário]]</f>
        <v>3683.9605920144263</v>
      </c>
      <c r="Q5733" s="5">
        <f>tb_vendas[[#This Row],[Valor Total]]-tb_vendas[[#This Row],[Custo Total]]</f>
        <v>2059.7994079855739</v>
      </c>
      <c r="R5733" s="2">
        <v>8</v>
      </c>
      <c r="S5733" s="3">
        <v>5</v>
      </c>
      <c r="T5733" t="s">
        <v>81</v>
      </c>
      <c r="U5733" t="s">
        <v>83</v>
      </c>
    </row>
    <row r="5734" spans="1:21" x14ac:dyDescent="0.3">
      <c r="A5734" s="3" t="s">
        <v>5818</v>
      </c>
      <c r="B5734" s="1">
        <v>45684</v>
      </c>
      <c r="C5734" s="7" t="str">
        <f>TEXT(tb_vendas[[#This Row],[Data do Pedido]],"aaaa-mm")</f>
        <v>2025-01</v>
      </c>
      <c r="D5734" s="1" t="s">
        <v>6589</v>
      </c>
      <c r="E5734" t="s">
        <v>18</v>
      </c>
      <c r="F5734" t="s">
        <v>27</v>
      </c>
      <c r="G5734" t="s">
        <v>42</v>
      </c>
      <c r="H5734" t="s">
        <v>46</v>
      </c>
      <c r="I5734" t="s">
        <v>52</v>
      </c>
      <c r="J5734" t="s">
        <v>67</v>
      </c>
      <c r="K5734" t="s">
        <v>77</v>
      </c>
      <c r="L5734">
        <v>38</v>
      </c>
      <c r="M5734" s="5">
        <v>8.4</v>
      </c>
      <c r="N5734" s="5">
        <f t="shared" si="89"/>
        <v>319.2</v>
      </c>
      <c r="O5734" s="5">
        <v>2.5213938927459716</v>
      </c>
      <c r="P5734" s="5">
        <f>tb_vendas[[#This Row],[Quantidade]]*tb_vendas[[#This Row],[Custo Unitário]]</f>
        <v>95.812967924346921</v>
      </c>
      <c r="Q5734" s="5">
        <f>tb_vendas[[#This Row],[Valor Total]]-tb_vendas[[#This Row],[Custo Total]]</f>
        <v>223.38703207565305</v>
      </c>
      <c r="R5734" s="2">
        <v>8</v>
      </c>
      <c r="S5734" s="3">
        <v>9</v>
      </c>
      <c r="T5734" t="s">
        <v>79</v>
      </c>
      <c r="U5734" t="s">
        <v>83</v>
      </c>
    </row>
    <row r="5735" spans="1:21" x14ac:dyDescent="0.3">
      <c r="A5735" s="3" t="s">
        <v>5819</v>
      </c>
      <c r="B5735" s="1">
        <v>45684</v>
      </c>
      <c r="C5735" s="7" t="str">
        <f>TEXT(tb_vendas[[#This Row],[Data do Pedido]],"aaaa-mm")</f>
        <v>2025-01</v>
      </c>
      <c r="D5735" s="1" t="s">
        <v>6588</v>
      </c>
      <c r="E5735" t="s">
        <v>17</v>
      </c>
      <c r="F5735" t="s">
        <v>27</v>
      </c>
      <c r="G5735" t="s">
        <v>42</v>
      </c>
      <c r="H5735" t="s">
        <v>46</v>
      </c>
      <c r="I5735" t="s">
        <v>53</v>
      </c>
      <c r="J5735" t="s">
        <v>67</v>
      </c>
      <c r="K5735" t="s">
        <v>72</v>
      </c>
      <c r="L5735">
        <v>2</v>
      </c>
      <c r="M5735" s="5">
        <v>12.25</v>
      </c>
      <c r="N5735" s="5">
        <f t="shared" si="89"/>
        <v>24.5</v>
      </c>
      <c r="O5735" s="5">
        <v>3.9007349778301461</v>
      </c>
      <c r="P5735" s="5">
        <f>tb_vendas[[#This Row],[Quantidade]]*tb_vendas[[#This Row],[Custo Unitário]]</f>
        <v>7.8014699556602922</v>
      </c>
      <c r="Q5735" s="5">
        <f>tb_vendas[[#This Row],[Valor Total]]-tb_vendas[[#This Row],[Custo Total]]</f>
        <v>16.698530044339709</v>
      </c>
      <c r="R5735" s="2">
        <v>7</v>
      </c>
      <c r="S5735" s="3">
        <v>5</v>
      </c>
      <c r="T5735" t="s">
        <v>79</v>
      </c>
      <c r="U5735" t="s">
        <v>82</v>
      </c>
    </row>
    <row r="5736" spans="1:21" x14ac:dyDescent="0.3">
      <c r="A5736" s="3" t="s">
        <v>5820</v>
      </c>
      <c r="B5736" s="1">
        <v>45685</v>
      </c>
      <c r="C5736" s="7" t="str">
        <f>TEXT(tb_vendas[[#This Row],[Data do Pedido]],"aaaa-mm")</f>
        <v>2025-01</v>
      </c>
      <c r="D5736" s="1" t="s">
        <v>6593</v>
      </c>
      <c r="E5736" t="s">
        <v>23</v>
      </c>
      <c r="F5736" t="s">
        <v>33</v>
      </c>
      <c r="G5736" t="s">
        <v>42</v>
      </c>
      <c r="H5736" t="s">
        <v>46</v>
      </c>
      <c r="I5736" t="s">
        <v>62</v>
      </c>
      <c r="J5736" t="s">
        <v>70</v>
      </c>
      <c r="K5736" t="s">
        <v>71</v>
      </c>
      <c r="L5736">
        <v>55</v>
      </c>
      <c r="M5736" s="5">
        <v>61.97</v>
      </c>
      <c r="N5736" s="5">
        <f t="shared" si="89"/>
        <v>3408.35</v>
      </c>
      <c r="O5736" s="5">
        <v>16.291856286775353</v>
      </c>
      <c r="P5736" s="5">
        <f>tb_vendas[[#This Row],[Quantidade]]*tb_vendas[[#This Row],[Custo Unitário]]</f>
        <v>896.05209577264441</v>
      </c>
      <c r="Q5736" s="5">
        <f>tb_vendas[[#This Row],[Valor Total]]-tb_vendas[[#This Row],[Custo Total]]</f>
        <v>2512.2979042273555</v>
      </c>
      <c r="R5736" s="2">
        <v>1</v>
      </c>
      <c r="S5736" s="3">
        <v>3</v>
      </c>
      <c r="T5736" t="s">
        <v>80</v>
      </c>
      <c r="U5736" t="s">
        <v>85</v>
      </c>
    </row>
    <row r="5737" spans="1:21" x14ac:dyDescent="0.3">
      <c r="A5737" s="3" t="s">
        <v>5821</v>
      </c>
      <c r="B5737" s="1">
        <v>45685</v>
      </c>
      <c r="C5737" s="7" t="str">
        <f>TEXT(tb_vendas[[#This Row],[Data do Pedido]],"aaaa-mm")</f>
        <v>2025-01</v>
      </c>
      <c r="D5737" s="1" t="s">
        <v>6588</v>
      </c>
      <c r="E5737" t="s">
        <v>17</v>
      </c>
      <c r="F5737" t="s">
        <v>38</v>
      </c>
      <c r="G5737" t="s">
        <v>39</v>
      </c>
      <c r="H5737" t="s">
        <v>45</v>
      </c>
      <c r="I5737" t="s">
        <v>48</v>
      </c>
      <c r="J5737" t="s">
        <v>64</v>
      </c>
      <c r="K5737" t="s">
        <v>76</v>
      </c>
      <c r="L5737">
        <v>25</v>
      </c>
      <c r="M5737" s="5">
        <v>33.130000000000003</v>
      </c>
      <c r="N5737" s="5">
        <f t="shared" si="89"/>
        <v>828.25000000000011</v>
      </c>
      <c r="O5737" s="5">
        <v>17.004598795700687</v>
      </c>
      <c r="P5737" s="5">
        <f>tb_vendas[[#This Row],[Quantidade]]*tb_vendas[[#This Row],[Custo Unitário]]</f>
        <v>425.11496989251719</v>
      </c>
      <c r="Q5737" s="5">
        <f>tb_vendas[[#This Row],[Valor Total]]-tb_vendas[[#This Row],[Custo Total]]</f>
        <v>403.13503010748292</v>
      </c>
      <c r="R5737" s="2">
        <v>10</v>
      </c>
      <c r="S5737" s="3">
        <v>9</v>
      </c>
      <c r="T5737" t="s">
        <v>80</v>
      </c>
      <c r="U5737" t="s">
        <v>84</v>
      </c>
    </row>
    <row r="5738" spans="1:21" x14ac:dyDescent="0.3">
      <c r="A5738" s="3" t="s">
        <v>5822</v>
      </c>
      <c r="B5738" s="1">
        <v>45685</v>
      </c>
      <c r="C5738" s="7" t="str">
        <f>TEXT(tb_vendas[[#This Row],[Data do Pedido]],"aaaa-mm")</f>
        <v>2025-01</v>
      </c>
      <c r="D5738" s="1" t="s">
        <v>6593</v>
      </c>
      <c r="E5738" t="s">
        <v>16</v>
      </c>
      <c r="F5738" t="s">
        <v>34</v>
      </c>
      <c r="G5738" t="s">
        <v>40</v>
      </c>
      <c r="H5738" t="s">
        <v>46</v>
      </c>
      <c r="I5738" t="s">
        <v>49</v>
      </c>
      <c r="J5738" t="s">
        <v>65</v>
      </c>
      <c r="K5738" t="s">
        <v>73</v>
      </c>
      <c r="L5738">
        <v>28</v>
      </c>
      <c r="M5738" s="5">
        <v>36.909999999999997</v>
      </c>
      <c r="N5738" s="5">
        <f t="shared" si="89"/>
        <v>1033.48</v>
      </c>
      <c r="O5738" s="5">
        <v>30.512496908500797</v>
      </c>
      <c r="P5738" s="5">
        <f>tb_vendas[[#This Row],[Quantidade]]*tb_vendas[[#This Row],[Custo Unitário]]</f>
        <v>854.34991343802233</v>
      </c>
      <c r="Q5738" s="5">
        <f>tb_vendas[[#This Row],[Valor Total]]-tb_vendas[[#This Row],[Custo Total]]</f>
        <v>179.13008656197769</v>
      </c>
      <c r="R5738" s="2">
        <v>5</v>
      </c>
      <c r="S5738" s="3">
        <v>9</v>
      </c>
      <c r="T5738" t="s">
        <v>79</v>
      </c>
      <c r="U5738" t="s">
        <v>84</v>
      </c>
    </row>
    <row r="5739" spans="1:21" x14ac:dyDescent="0.3">
      <c r="A5739" s="3" t="s">
        <v>5823</v>
      </c>
      <c r="B5739" s="1">
        <v>45685</v>
      </c>
      <c r="C5739" s="7" t="str">
        <f>TEXT(tb_vendas[[#This Row],[Data do Pedido]],"aaaa-mm")</f>
        <v>2025-01</v>
      </c>
      <c r="D5739" s="1" t="s">
        <v>6591</v>
      </c>
      <c r="E5739" t="s">
        <v>22</v>
      </c>
      <c r="F5739" t="s">
        <v>35</v>
      </c>
      <c r="G5739" t="s">
        <v>44</v>
      </c>
      <c r="H5739" t="s">
        <v>46</v>
      </c>
      <c r="I5739" t="s">
        <v>55</v>
      </c>
      <c r="J5739" t="s">
        <v>69</v>
      </c>
      <c r="K5739" t="s">
        <v>76</v>
      </c>
      <c r="L5739">
        <v>95</v>
      </c>
      <c r="M5739" s="5">
        <v>41.68</v>
      </c>
      <c r="N5739" s="5">
        <f t="shared" si="89"/>
        <v>3959.6</v>
      </c>
      <c r="O5739" s="5">
        <v>13.759464517806302</v>
      </c>
      <c r="P5739" s="5">
        <f>tb_vendas[[#This Row],[Quantidade]]*tb_vendas[[#This Row],[Custo Unitário]]</f>
        <v>1307.1491291915986</v>
      </c>
      <c r="Q5739" s="5">
        <f>tb_vendas[[#This Row],[Valor Total]]-tb_vendas[[#This Row],[Custo Total]]</f>
        <v>2652.4508708084013</v>
      </c>
      <c r="R5739" s="2">
        <v>7</v>
      </c>
      <c r="S5739" s="3">
        <v>0</v>
      </c>
      <c r="T5739" t="s">
        <v>79</v>
      </c>
      <c r="U5739" t="s">
        <v>84</v>
      </c>
    </row>
    <row r="5740" spans="1:21" x14ac:dyDescent="0.3">
      <c r="A5740" s="3" t="s">
        <v>5824</v>
      </c>
      <c r="B5740" s="1">
        <v>45685</v>
      </c>
      <c r="C5740" s="7" t="str">
        <f>TEXT(tb_vendas[[#This Row],[Data do Pedido]],"aaaa-mm")</f>
        <v>2025-01</v>
      </c>
      <c r="D5740" s="1" t="s">
        <v>6589</v>
      </c>
      <c r="E5740" t="s">
        <v>17</v>
      </c>
      <c r="F5740" t="s">
        <v>24</v>
      </c>
      <c r="G5740" t="s">
        <v>39</v>
      </c>
      <c r="H5740" t="s">
        <v>45</v>
      </c>
      <c r="I5740" t="s">
        <v>49</v>
      </c>
      <c r="J5740" t="s">
        <v>65</v>
      </c>
      <c r="K5740" t="s">
        <v>75</v>
      </c>
      <c r="L5740">
        <v>24</v>
      </c>
      <c r="M5740" s="5">
        <v>38.56</v>
      </c>
      <c r="N5740" s="5">
        <f t="shared" si="89"/>
        <v>925.44</v>
      </c>
      <c r="O5740" s="5">
        <v>35.962859150893053</v>
      </c>
      <c r="P5740" s="5">
        <f>tb_vendas[[#This Row],[Quantidade]]*tb_vendas[[#This Row],[Custo Unitário]]</f>
        <v>863.10861962143326</v>
      </c>
      <c r="Q5740" s="5">
        <f>tb_vendas[[#This Row],[Valor Total]]-tb_vendas[[#This Row],[Custo Total]]</f>
        <v>62.331380378566791</v>
      </c>
      <c r="R5740" s="2">
        <v>7</v>
      </c>
      <c r="S5740" s="3">
        <v>0</v>
      </c>
      <c r="T5740" t="s">
        <v>79</v>
      </c>
      <c r="U5740" t="s">
        <v>83</v>
      </c>
    </row>
    <row r="5741" spans="1:21" x14ac:dyDescent="0.3">
      <c r="A5741" s="3" t="s">
        <v>5825</v>
      </c>
      <c r="B5741" s="1">
        <v>45686</v>
      </c>
      <c r="C5741" s="7" t="str">
        <f>TEXT(tb_vendas[[#This Row],[Data do Pedido]],"aaaa-mm")</f>
        <v>2025-01</v>
      </c>
      <c r="D5741" s="1" t="s">
        <v>6590</v>
      </c>
      <c r="E5741" t="s">
        <v>23</v>
      </c>
      <c r="F5741" t="s">
        <v>33</v>
      </c>
      <c r="G5741" t="s">
        <v>42</v>
      </c>
      <c r="H5741" t="s">
        <v>46</v>
      </c>
      <c r="I5741" t="s">
        <v>53</v>
      </c>
      <c r="J5741" t="s">
        <v>67</v>
      </c>
      <c r="K5741" t="s">
        <v>76</v>
      </c>
      <c r="L5741">
        <v>10</v>
      </c>
      <c r="M5741" s="5">
        <v>39.51</v>
      </c>
      <c r="N5741" s="5">
        <f t="shared" si="89"/>
        <v>395.09999999999997</v>
      </c>
      <c r="O5741" s="5">
        <v>10.919896309813687</v>
      </c>
      <c r="P5741" s="5">
        <f>tb_vendas[[#This Row],[Quantidade]]*tb_vendas[[#This Row],[Custo Unitário]]</f>
        <v>109.19896309813687</v>
      </c>
      <c r="Q5741" s="5">
        <f>tb_vendas[[#This Row],[Valor Total]]-tb_vendas[[#This Row],[Custo Total]]</f>
        <v>285.90103690186311</v>
      </c>
      <c r="R5741" s="2">
        <v>9</v>
      </c>
      <c r="S5741" s="3">
        <v>10</v>
      </c>
      <c r="T5741" t="s">
        <v>80</v>
      </c>
      <c r="U5741" t="s">
        <v>83</v>
      </c>
    </row>
    <row r="5742" spans="1:21" x14ac:dyDescent="0.3">
      <c r="A5742" s="3" t="s">
        <v>5826</v>
      </c>
      <c r="B5742" s="1">
        <v>45686</v>
      </c>
      <c r="C5742" s="7" t="str">
        <f>TEXT(tb_vendas[[#This Row],[Data do Pedido]],"aaaa-mm")</f>
        <v>2025-01</v>
      </c>
      <c r="D5742" s="1" t="s">
        <v>6590</v>
      </c>
      <c r="E5742" t="s">
        <v>21</v>
      </c>
      <c r="F5742" t="s">
        <v>36</v>
      </c>
      <c r="G5742" t="s">
        <v>39</v>
      </c>
      <c r="H5742" t="s">
        <v>45</v>
      </c>
      <c r="I5742" t="s">
        <v>58</v>
      </c>
      <c r="J5742" t="s">
        <v>64</v>
      </c>
      <c r="K5742" t="s">
        <v>78</v>
      </c>
      <c r="L5742">
        <v>57</v>
      </c>
      <c r="M5742" s="5">
        <v>58.46</v>
      </c>
      <c r="N5742" s="5">
        <f t="shared" si="89"/>
        <v>3332.2200000000003</v>
      </c>
      <c r="O5742" s="5">
        <v>40.129253081123622</v>
      </c>
      <c r="P5742" s="5">
        <f>tb_vendas[[#This Row],[Quantidade]]*tb_vendas[[#This Row],[Custo Unitário]]</f>
        <v>2287.3674256240465</v>
      </c>
      <c r="Q5742" s="5">
        <f>tb_vendas[[#This Row],[Valor Total]]-tb_vendas[[#This Row],[Custo Total]]</f>
        <v>1044.8525743759537</v>
      </c>
      <c r="R5742" s="2">
        <v>2</v>
      </c>
      <c r="S5742" s="3">
        <v>7</v>
      </c>
      <c r="T5742" t="s">
        <v>81</v>
      </c>
      <c r="U5742" t="s">
        <v>83</v>
      </c>
    </row>
    <row r="5743" spans="1:21" x14ac:dyDescent="0.3">
      <c r="A5743" s="3" t="s">
        <v>5827</v>
      </c>
      <c r="B5743" s="1">
        <v>45687</v>
      </c>
      <c r="C5743" s="7" t="str">
        <f>TEXT(tb_vendas[[#This Row],[Data do Pedido]],"aaaa-mm")</f>
        <v>2025-01</v>
      </c>
      <c r="D5743" s="1" t="s">
        <v>6591</v>
      </c>
      <c r="E5743" t="s">
        <v>17</v>
      </c>
      <c r="F5743" t="s">
        <v>31</v>
      </c>
      <c r="G5743" t="s">
        <v>40</v>
      </c>
      <c r="H5743" t="s">
        <v>46</v>
      </c>
      <c r="I5743" t="s">
        <v>62</v>
      </c>
      <c r="J5743" t="s">
        <v>70</v>
      </c>
      <c r="K5743" t="s">
        <v>75</v>
      </c>
      <c r="L5743">
        <v>92</v>
      </c>
      <c r="M5743" s="5">
        <v>72.25</v>
      </c>
      <c r="N5743" s="5">
        <f t="shared" si="89"/>
        <v>6647</v>
      </c>
      <c r="O5743" s="5">
        <v>44.002304755488787</v>
      </c>
      <c r="P5743" s="5">
        <f>tb_vendas[[#This Row],[Quantidade]]*tb_vendas[[#This Row],[Custo Unitário]]</f>
        <v>4048.2120375049685</v>
      </c>
      <c r="Q5743" s="5">
        <f>tb_vendas[[#This Row],[Valor Total]]-tb_vendas[[#This Row],[Custo Total]]</f>
        <v>2598.7879624950315</v>
      </c>
      <c r="R5743" s="2">
        <v>1</v>
      </c>
      <c r="S5743" s="3">
        <v>1</v>
      </c>
      <c r="T5743" t="s">
        <v>81</v>
      </c>
      <c r="U5743" t="s">
        <v>85</v>
      </c>
    </row>
    <row r="5744" spans="1:21" x14ac:dyDescent="0.3">
      <c r="A5744" s="3" t="s">
        <v>5828</v>
      </c>
      <c r="B5744" s="1">
        <v>45687</v>
      </c>
      <c r="C5744" s="7" t="str">
        <f>TEXT(tb_vendas[[#This Row],[Data do Pedido]],"aaaa-mm")</f>
        <v>2025-01</v>
      </c>
      <c r="D5744" s="1" t="s">
        <v>6593</v>
      </c>
      <c r="E5744" t="s">
        <v>17</v>
      </c>
      <c r="F5744" t="s">
        <v>31</v>
      </c>
      <c r="G5744" t="s">
        <v>40</v>
      </c>
      <c r="H5744" t="s">
        <v>46</v>
      </c>
      <c r="I5744" t="s">
        <v>56</v>
      </c>
      <c r="J5744" t="s">
        <v>63</v>
      </c>
      <c r="K5744" t="s">
        <v>73</v>
      </c>
      <c r="L5744">
        <v>31</v>
      </c>
      <c r="M5744" s="5">
        <v>19.27</v>
      </c>
      <c r="N5744" s="5">
        <f t="shared" si="89"/>
        <v>597.37</v>
      </c>
      <c r="O5744" s="5">
        <v>5.7841629341169902</v>
      </c>
      <c r="P5744" s="5">
        <f>tb_vendas[[#This Row],[Quantidade]]*tb_vendas[[#This Row],[Custo Unitário]]</f>
        <v>179.30905095762671</v>
      </c>
      <c r="Q5744" s="5">
        <f>tb_vendas[[#This Row],[Valor Total]]-tb_vendas[[#This Row],[Custo Total]]</f>
        <v>418.0609490423733</v>
      </c>
      <c r="R5744" s="2">
        <v>7</v>
      </c>
      <c r="S5744" s="3">
        <v>5</v>
      </c>
      <c r="T5744" t="s">
        <v>81</v>
      </c>
      <c r="U5744" t="s">
        <v>82</v>
      </c>
    </row>
    <row r="5745" spans="1:21" x14ac:dyDescent="0.3">
      <c r="A5745" s="3" t="s">
        <v>5829</v>
      </c>
      <c r="B5745" s="1">
        <v>45687</v>
      </c>
      <c r="C5745" s="7" t="str">
        <f>TEXT(tb_vendas[[#This Row],[Data do Pedido]],"aaaa-mm")</f>
        <v>2025-01</v>
      </c>
      <c r="D5745" s="1" t="s">
        <v>6593</v>
      </c>
      <c r="E5745" t="s">
        <v>22</v>
      </c>
      <c r="F5745" t="s">
        <v>29</v>
      </c>
      <c r="G5745" t="s">
        <v>43</v>
      </c>
      <c r="H5745" t="s">
        <v>45</v>
      </c>
      <c r="I5745" t="s">
        <v>54</v>
      </c>
      <c r="J5745" t="s">
        <v>68</v>
      </c>
      <c r="K5745" t="s">
        <v>71</v>
      </c>
      <c r="L5745">
        <v>15</v>
      </c>
      <c r="M5745" s="5">
        <v>83.36</v>
      </c>
      <c r="N5745" s="5">
        <f t="shared" si="89"/>
        <v>1250.4000000000001</v>
      </c>
      <c r="O5745" s="5">
        <v>22.882890069194993</v>
      </c>
      <c r="P5745" s="5">
        <f>tb_vendas[[#This Row],[Quantidade]]*tb_vendas[[#This Row],[Custo Unitário]]</f>
        <v>343.24335103792487</v>
      </c>
      <c r="Q5745" s="5">
        <f>tb_vendas[[#This Row],[Valor Total]]-tb_vendas[[#This Row],[Custo Total]]</f>
        <v>907.15664896207522</v>
      </c>
      <c r="R5745" s="2">
        <v>2</v>
      </c>
      <c r="S5745" s="3">
        <v>0</v>
      </c>
      <c r="T5745" t="s">
        <v>79</v>
      </c>
      <c r="U5745" t="s">
        <v>82</v>
      </c>
    </row>
    <row r="5746" spans="1:21" x14ac:dyDescent="0.3">
      <c r="A5746" s="3" t="s">
        <v>5830</v>
      </c>
      <c r="B5746" s="1">
        <v>45687</v>
      </c>
      <c r="C5746" s="7" t="str">
        <f>TEXT(tb_vendas[[#This Row],[Data do Pedido]],"aaaa-mm")</f>
        <v>2025-01</v>
      </c>
      <c r="D5746" s="1" t="s">
        <v>6593</v>
      </c>
      <c r="E5746" t="s">
        <v>20</v>
      </c>
      <c r="F5746" t="s">
        <v>28</v>
      </c>
      <c r="G5746" t="s">
        <v>43</v>
      </c>
      <c r="H5746" t="s">
        <v>45</v>
      </c>
      <c r="I5746" t="s">
        <v>55</v>
      </c>
      <c r="J5746" t="s">
        <v>69</v>
      </c>
      <c r="K5746" t="s">
        <v>74</v>
      </c>
      <c r="L5746">
        <v>29</v>
      </c>
      <c r="M5746" s="5">
        <v>86.84</v>
      </c>
      <c r="N5746" s="5">
        <f t="shared" si="89"/>
        <v>2518.36</v>
      </c>
      <c r="O5746" s="5">
        <v>26.7670601575118</v>
      </c>
      <c r="P5746" s="5">
        <f>tb_vendas[[#This Row],[Quantidade]]*tb_vendas[[#This Row],[Custo Unitário]]</f>
        <v>776.24474456784219</v>
      </c>
      <c r="Q5746" s="5">
        <f>tb_vendas[[#This Row],[Valor Total]]-tb_vendas[[#This Row],[Custo Total]]</f>
        <v>1742.1152554321579</v>
      </c>
      <c r="R5746" s="2">
        <v>3</v>
      </c>
      <c r="S5746" s="3">
        <v>6</v>
      </c>
      <c r="T5746" t="s">
        <v>80</v>
      </c>
      <c r="U5746" t="s">
        <v>83</v>
      </c>
    </row>
    <row r="5747" spans="1:21" x14ac:dyDescent="0.3">
      <c r="A5747" s="3" t="s">
        <v>5831</v>
      </c>
      <c r="B5747" s="1">
        <v>45687</v>
      </c>
      <c r="C5747" s="7" t="str">
        <f>TEXT(tb_vendas[[#This Row],[Data do Pedido]],"aaaa-mm")</f>
        <v>2025-01</v>
      </c>
      <c r="D5747" s="1" t="s">
        <v>6590</v>
      </c>
      <c r="E5747" t="s">
        <v>23</v>
      </c>
      <c r="F5747" t="s">
        <v>30</v>
      </c>
      <c r="G5747" t="s">
        <v>44</v>
      </c>
      <c r="H5747" t="s">
        <v>46</v>
      </c>
      <c r="I5747" t="s">
        <v>50</v>
      </c>
      <c r="J5747" t="s">
        <v>66</v>
      </c>
      <c r="K5747" t="s">
        <v>74</v>
      </c>
      <c r="L5747">
        <v>56</v>
      </c>
      <c r="M5747" s="5">
        <v>20.079999999999998</v>
      </c>
      <c r="N5747" s="5">
        <f t="shared" si="89"/>
        <v>1124.48</v>
      </c>
      <c r="O5747" s="5">
        <v>6.6998987446914002</v>
      </c>
      <c r="P5747" s="5">
        <f>tb_vendas[[#This Row],[Quantidade]]*tb_vendas[[#This Row],[Custo Unitário]]</f>
        <v>375.19432970271839</v>
      </c>
      <c r="Q5747" s="5">
        <f>tb_vendas[[#This Row],[Valor Total]]-tb_vendas[[#This Row],[Custo Total]]</f>
        <v>749.28567029728163</v>
      </c>
      <c r="R5747" s="2">
        <v>10</v>
      </c>
      <c r="S5747" s="3">
        <v>9</v>
      </c>
      <c r="T5747" t="s">
        <v>80</v>
      </c>
      <c r="U5747" t="s">
        <v>84</v>
      </c>
    </row>
    <row r="5748" spans="1:21" x14ac:dyDescent="0.3">
      <c r="A5748" s="3" t="s">
        <v>5832</v>
      </c>
      <c r="B5748" s="1">
        <v>45687</v>
      </c>
      <c r="C5748" s="7" t="str">
        <f>TEXT(tb_vendas[[#This Row],[Data do Pedido]],"aaaa-mm")</f>
        <v>2025-01</v>
      </c>
      <c r="D5748" s="1" t="s">
        <v>6593</v>
      </c>
      <c r="E5748" t="s">
        <v>17</v>
      </c>
      <c r="F5748" t="s">
        <v>26</v>
      </c>
      <c r="G5748" t="s">
        <v>41</v>
      </c>
      <c r="H5748" t="s">
        <v>45</v>
      </c>
      <c r="I5748" t="s">
        <v>52</v>
      </c>
      <c r="J5748" t="s">
        <v>67</v>
      </c>
      <c r="K5748" t="s">
        <v>78</v>
      </c>
      <c r="L5748">
        <v>15</v>
      </c>
      <c r="M5748" s="5">
        <v>35.729999999999997</v>
      </c>
      <c r="N5748" s="5">
        <f t="shared" si="89"/>
        <v>535.94999999999993</v>
      </c>
      <c r="O5748" s="5">
        <v>22.192620352492199</v>
      </c>
      <c r="P5748" s="5">
        <f>tb_vendas[[#This Row],[Quantidade]]*tb_vendas[[#This Row],[Custo Unitário]]</f>
        <v>332.88930528738297</v>
      </c>
      <c r="Q5748" s="5">
        <f>tb_vendas[[#This Row],[Valor Total]]-tb_vendas[[#This Row],[Custo Total]]</f>
        <v>203.06069471261696</v>
      </c>
      <c r="R5748" s="2">
        <v>7</v>
      </c>
      <c r="S5748" s="3">
        <v>4</v>
      </c>
      <c r="T5748" t="s">
        <v>79</v>
      </c>
      <c r="U5748" t="s">
        <v>83</v>
      </c>
    </row>
    <row r="5749" spans="1:21" x14ac:dyDescent="0.3">
      <c r="A5749" s="3" t="s">
        <v>5833</v>
      </c>
      <c r="B5749" s="1">
        <v>45688</v>
      </c>
      <c r="C5749" s="7" t="str">
        <f>TEXT(tb_vendas[[#This Row],[Data do Pedido]],"aaaa-mm")</f>
        <v>2025-01</v>
      </c>
      <c r="D5749" s="1" t="s">
        <v>6591</v>
      </c>
      <c r="E5749" t="s">
        <v>18</v>
      </c>
      <c r="F5749" t="s">
        <v>26</v>
      </c>
      <c r="G5749" t="s">
        <v>41</v>
      </c>
      <c r="H5749" t="s">
        <v>45</v>
      </c>
      <c r="I5749" t="s">
        <v>51</v>
      </c>
      <c r="J5749" t="s">
        <v>65</v>
      </c>
      <c r="K5749" t="s">
        <v>73</v>
      </c>
      <c r="L5749">
        <v>86</v>
      </c>
      <c r="M5749" s="5">
        <v>79.84</v>
      </c>
      <c r="N5749" s="5">
        <f t="shared" si="89"/>
        <v>6866.2400000000007</v>
      </c>
      <c r="O5749" s="5">
        <v>27.502608800194341</v>
      </c>
      <c r="P5749" s="5">
        <f>tb_vendas[[#This Row],[Quantidade]]*tb_vendas[[#This Row],[Custo Unitário]]</f>
        <v>2365.2243568167132</v>
      </c>
      <c r="Q5749" s="5">
        <f>tb_vendas[[#This Row],[Valor Total]]-tb_vendas[[#This Row],[Custo Total]]</f>
        <v>4501.0156431832875</v>
      </c>
      <c r="R5749" s="2">
        <v>5</v>
      </c>
      <c r="S5749" s="3">
        <v>7</v>
      </c>
      <c r="T5749" t="s">
        <v>81</v>
      </c>
      <c r="U5749" t="s">
        <v>85</v>
      </c>
    </row>
    <row r="5750" spans="1:21" x14ac:dyDescent="0.3">
      <c r="A5750" s="3" t="s">
        <v>5834</v>
      </c>
      <c r="B5750" s="1">
        <v>45688</v>
      </c>
      <c r="C5750" s="7" t="str">
        <f>TEXT(tb_vendas[[#This Row],[Data do Pedido]],"aaaa-mm")</f>
        <v>2025-01</v>
      </c>
      <c r="D5750" s="1" t="s">
        <v>6588</v>
      </c>
      <c r="E5750" t="s">
        <v>18</v>
      </c>
      <c r="F5750" t="s">
        <v>24</v>
      </c>
      <c r="G5750" t="s">
        <v>39</v>
      </c>
      <c r="H5750" t="s">
        <v>45</v>
      </c>
      <c r="I5750" t="s">
        <v>47</v>
      </c>
      <c r="J5750" t="s">
        <v>63</v>
      </c>
      <c r="K5750" t="s">
        <v>72</v>
      </c>
      <c r="L5750">
        <v>88</v>
      </c>
      <c r="M5750" s="5">
        <v>15.77</v>
      </c>
      <c r="N5750" s="5">
        <f t="shared" si="89"/>
        <v>1387.76</v>
      </c>
      <c r="O5750" s="5">
        <v>7.1427040557077586</v>
      </c>
      <c r="P5750" s="5">
        <f>tb_vendas[[#This Row],[Quantidade]]*tb_vendas[[#This Row],[Custo Unitário]]</f>
        <v>628.55795690228274</v>
      </c>
      <c r="Q5750" s="5">
        <f>tb_vendas[[#This Row],[Valor Total]]-tb_vendas[[#This Row],[Custo Total]]</f>
        <v>759.20204309771725</v>
      </c>
      <c r="R5750" s="2">
        <v>3</v>
      </c>
      <c r="S5750" s="3">
        <v>1</v>
      </c>
      <c r="T5750" t="s">
        <v>80</v>
      </c>
      <c r="U5750" t="s">
        <v>83</v>
      </c>
    </row>
    <row r="5751" spans="1:21" x14ac:dyDescent="0.3">
      <c r="A5751" s="3" t="s">
        <v>5835</v>
      </c>
      <c r="B5751" s="1">
        <v>45688</v>
      </c>
      <c r="C5751" s="7" t="str">
        <f>TEXT(tb_vendas[[#This Row],[Data do Pedido]],"aaaa-mm")</f>
        <v>2025-01</v>
      </c>
      <c r="D5751" s="1" t="s">
        <v>6592</v>
      </c>
      <c r="E5751" t="s">
        <v>16</v>
      </c>
      <c r="F5751" t="s">
        <v>31</v>
      </c>
      <c r="G5751" t="s">
        <v>40</v>
      </c>
      <c r="H5751" t="s">
        <v>46</v>
      </c>
      <c r="I5751" t="s">
        <v>49</v>
      </c>
      <c r="J5751" t="s">
        <v>65</v>
      </c>
      <c r="K5751" t="s">
        <v>75</v>
      </c>
      <c r="L5751">
        <v>8</v>
      </c>
      <c r="M5751" s="5">
        <v>65.59</v>
      </c>
      <c r="N5751" s="5">
        <f t="shared" si="89"/>
        <v>524.72</v>
      </c>
      <c r="O5751" s="5">
        <v>34.894903608875829</v>
      </c>
      <c r="P5751" s="5">
        <f>tb_vendas[[#This Row],[Quantidade]]*tb_vendas[[#This Row],[Custo Unitário]]</f>
        <v>279.15922887100663</v>
      </c>
      <c r="Q5751" s="5">
        <f>tb_vendas[[#This Row],[Valor Total]]-tb_vendas[[#This Row],[Custo Total]]</f>
        <v>245.56077112899339</v>
      </c>
      <c r="R5751" s="2">
        <v>4</v>
      </c>
      <c r="S5751" s="3">
        <v>7</v>
      </c>
      <c r="T5751" t="s">
        <v>80</v>
      </c>
      <c r="U5751" t="s">
        <v>83</v>
      </c>
    </row>
    <row r="5752" spans="1:21" x14ac:dyDescent="0.3">
      <c r="A5752" s="3" t="s">
        <v>5836</v>
      </c>
      <c r="B5752" s="1">
        <v>45688</v>
      </c>
      <c r="C5752" s="7" t="str">
        <f>TEXT(tb_vendas[[#This Row],[Data do Pedido]],"aaaa-mm")</f>
        <v>2025-01</v>
      </c>
      <c r="D5752" s="1" t="s">
        <v>6589</v>
      </c>
      <c r="E5752" t="s">
        <v>22</v>
      </c>
      <c r="F5752" t="s">
        <v>33</v>
      </c>
      <c r="G5752" t="s">
        <v>42</v>
      </c>
      <c r="H5752" t="s">
        <v>46</v>
      </c>
      <c r="I5752" t="s">
        <v>48</v>
      </c>
      <c r="J5752" t="s">
        <v>64</v>
      </c>
      <c r="K5752" t="s">
        <v>78</v>
      </c>
      <c r="L5752">
        <v>87</v>
      </c>
      <c r="M5752" s="5">
        <v>63.92</v>
      </c>
      <c r="N5752" s="5">
        <f t="shared" si="89"/>
        <v>5561.04</v>
      </c>
      <c r="O5752" s="5">
        <v>16.100737098289972</v>
      </c>
      <c r="P5752" s="5">
        <f>tb_vendas[[#This Row],[Quantidade]]*tb_vendas[[#This Row],[Custo Unitário]]</f>
        <v>1400.7641275512276</v>
      </c>
      <c r="Q5752" s="5">
        <f>tb_vendas[[#This Row],[Valor Total]]-tb_vendas[[#This Row],[Custo Total]]</f>
        <v>4160.2758724487721</v>
      </c>
      <c r="R5752" s="2">
        <v>9</v>
      </c>
      <c r="S5752" s="3">
        <v>3</v>
      </c>
      <c r="T5752" t="s">
        <v>81</v>
      </c>
      <c r="U5752" t="s">
        <v>82</v>
      </c>
    </row>
    <row r="5753" spans="1:21" x14ac:dyDescent="0.3">
      <c r="A5753" s="3" t="s">
        <v>5837</v>
      </c>
      <c r="B5753" s="1">
        <v>45688</v>
      </c>
      <c r="C5753" s="7" t="str">
        <f>TEXT(tb_vendas[[#This Row],[Data do Pedido]],"aaaa-mm")</f>
        <v>2025-01</v>
      </c>
      <c r="D5753" s="1" t="s">
        <v>6589</v>
      </c>
      <c r="E5753" t="s">
        <v>20</v>
      </c>
      <c r="F5753" t="s">
        <v>33</v>
      </c>
      <c r="G5753" t="s">
        <v>42</v>
      </c>
      <c r="H5753" t="s">
        <v>46</v>
      </c>
      <c r="I5753" t="s">
        <v>47</v>
      </c>
      <c r="J5753" t="s">
        <v>63</v>
      </c>
      <c r="K5753" t="s">
        <v>77</v>
      </c>
      <c r="L5753">
        <v>2</v>
      </c>
      <c r="M5753" s="5">
        <v>32.770000000000003</v>
      </c>
      <c r="N5753" s="5">
        <f t="shared" si="89"/>
        <v>65.540000000000006</v>
      </c>
      <c r="O5753" s="5">
        <v>10.182937407212281</v>
      </c>
      <c r="P5753" s="5">
        <f>tb_vendas[[#This Row],[Quantidade]]*tb_vendas[[#This Row],[Custo Unitário]]</f>
        <v>20.365874814424561</v>
      </c>
      <c r="Q5753" s="5">
        <f>tb_vendas[[#This Row],[Valor Total]]-tb_vendas[[#This Row],[Custo Total]]</f>
        <v>45.174125185575448</v>
      </c>
      <c r="R5753" s="2">
        <v>9</v>
      </c>
      <c r="S5753" s="3">
        <v>2</v>
      </c>
      <c r="T5753" t="s">
        <v>79</v>
      </c>
      <c r="U5753" t="s">
        <v>84</v>
      </c>
    </row>
    <row r="5754" spans="1:21" x14ac:dyDescent="0.3">
      <c r="A5754" s="3" t="s">
        <v>5838</v>
      </c>
      <c r="B5754" s="1">
        <v>45688</v>
      </c>
      <c r="C5754" s="7" t="str">
        <f>TEXT(tb_vendas[[#This Row],[Data do Pedido]],"aaaa-mm")</f>
        <v>2025-01</v>
      </c>
      <c r="D5754" s="1" t="s">
        <v>6588</v>
      </c>
      <c r="E5754" t="s">
        <v>20</v>
      </c>
      <c r="F5754" t="s">
        <v>29</v>
      </c>
      <c r="G5754" t="s">
        <v>43</v>
      </c>
      <c r="H5754" t="s">
        <v>45</v>
      </c>
      <c r="I5754" t="s">
        <v>55</v>
      </c>
      <c r="J5754" t="s">
        <v>69</v>
      </c>
      <c r="K5754" t="s">
        <v>76</v>
      </c>
      <c r="L5754">
        <v>70</v>
      </c>
      <c r="M5754" s="5">
        <v>21.55</v>
      </c>
      <c r="N5754" s="5">
        <f t="shared" si="89"/>
        <v>1508.5</v>
      </c>
      <c r="O5754" s="5">
        <v>10.195376721740969</v>
      </c>
      <c r="P5754" s="5">
        <f>tb_vendas[[#This Row],[Quantidade]]*tb_vendas[[#This Row],[Custo Unitário]]</f>
        <v>713.67637052186785</v>
      </c>
      <c r="Q5754" s="5">
        <f>tb_vendas[[#This Row],[Valor Total]]-tb_vendas[[#This Row],[Custo Total]]</f>
        <v>794.82362947813215</v>
      </c>
      <c r="R5754" s="2">
        <v>7</v>
      </c>
      <c r="S5754" s="3">
        <v>2</v>
      </c>
      <c r="T5754" t="s">
        <v>79</v>
      </c>
      <c r="U5754" t="s">
        <v>84</v>
      </c>
    </row>
    <row r="5755" spans="1:21" x14ac:dyDescent="0.3">
      <c r="A5755" s="3" t="s">
        <v>5839</v>
      </c>
      <c r="B5755" s="1">
        <v>45688</v>
      </c>
      <c r="C5755" s="7" t="str">
        <f>TEXT(tb_vendas[[#This Row],[Data do Pedido]],"aaaa-mm")</f>
        <v>2025-01</v>
      </c>
      <c r="D5755" s="1" t="s">
        <v>6589</v>
      </c>
      <c r="E5755" t="s">
        <v>20</v>
      </c>
      <c r="F5755" t="s">
        <v>30</v>
      </c>
      <c r="G5755" t="s">
        <v>44</v>
      </c>
      <c r="H5755" t="s">
        <v>46</v>
      </c>
      <c r="I5755" t="s">
        <v>62</v>
      </c>
      <c r="J5755" t="s">
        <v>70</v>
      </c>
      <c r="K5755" t="s">
        <v>75</v>
      </c>
      <c r="L5755">
        <v>44</v>
      </c>
      <c r="M5755" s="5">
        <v>97.45</v>
      </c>
      <c r="N5755" s="5">
        <f t="shared" si="89"/>
        <v>4287.8</v>
      </c>
      <c r="O5755" s="5">
        <v>26.131143204828025</v>
      </c>
      <c r="P5755" s="5">
        <f>tb_vendas[[#This Row],[Quantidade]]*tb_vendas[[#This Row],[Custo Unitário]]</f>
        <v>1149.770301012433</v>
      </c>
      <c r="Q5755" s="5">
        <f>tb_vendas[[#This Row],[Valor Total]]-tb_vendas[[#This Row],[Custo Total]]</f>
        <v>3138.0296989875669</v>
      </c>
      <c r="R5755" s="2">
        <v>2</v>
      </c>
      <c r="S5755" s="3">
        <v>7</v>
      </c>
      <c r="T5755" t="s">
        <v>80</v>
      </c>
      <c r="U5755" t="s">
        <v>82</v>
      </c>
    </row>
    <row r="5756" spans="1:21" x14ac:dyDescent="0.3">
      <c r="A5756" s="3" t="s">
        <v>5840</v>
      </c>
      <c r="B5756" s="1">
        <v>45688</v>
      </c>
      <c r="C5756" s="7" t="str">
        <f>TEXT(tb_vendas[[#This Row],[Data do Pedido]],"aaaa-mm")</f>
        <v>2025-01</v>
      </c>
      <c r="D5756" s="1" t="s">
        <v>6589</v>
      </c>
      <c r="E5756" t="s">
        <v>20</v>
      </c>
      <c r="F5756" t="s">
        <v>30</v>
      </c>
      <c r="G5756" t="s">
        <v>44</v>
      </c>
      <c r="H5756" t="s">
        <v>46</v>
      </c>
      <c r="I5756" t="s">
        <v>58</v>
      </c>
      <c r="J5756" t="s">
        <v>64</v>
      </c>
      <c r="K5756" t="s">
        <v>77</v>
      </c>
      <c r="L5756">
        <v>70</v>
      </c>
      <c r="M5756" s="5">
        <v>43.72</v>
      </c>
      <c r="N5756" s="5">
        <f t="shared" si="89"/>
        <v>3060.4</v>
      </c>
      <c r="O5756" s="5">
        <v>13.061139140157616</v>
      </c>
      <c r="P5756" s="5">
        <f>tb_vendas[[#This Row],[Quantidade]]*tb_vendas[[#This Row],[Custo Unitário]]</f>
        <v>914.2797398110331</v>
      </c>
      <c r="Q5756" s="5">
        <f>tb_vendas[[#This Row],[Valor Total]]-tb_vendas[[#This Row],[Custo Total]]</f>
        <v>2146.1202601889672</v>
      </c>
      <c r="R5756" s="2">
        <v>3</v>
      </c>
      <c r="S5756" s="3">
        <v>8</v>
      </c>
      <c r="T5756" t="s">
        <v>81</v>
      </c>
      <c r="U5756" t="s">
        <v>83</v>
      </c>
    </row>
    <row r="5757" spans="1:21" x14ac:dyDescent="0.3">
      <c r="A5757" s="3" t="s">
        <v>5841</v>
      </c>
      <c r="B5757" s="1">
        <v>45689</v>
      </c>
      <c r="C5757" s="7" t="str">
        <f>TEXT(tb_vendas[[#This Row],[Data do Pedido]],"aaaa-mm")</f>
        <v>2025-02</v>
      </c>
      <c r="D5757" s="1" t="s">
        <v>6589</v>
      </c>
      <c r="E5757" t="s">
        <v>22</v>
      </c>
      <c r="F5757" t="s">
        <v>35</v>
      </c>
      <c r="G5757" t="s">
        <v>44</v>
      </c>
      <c r="H5757" t="s">
        <v>46</v>
      </c>
      <c r="I5757" t="s">
        <v>59</v>
      </c>
      <c r="J5757" t="s">
        <v>70</v>
      </c>
      <c r="K5757" t="s">
        <v>77</v>
      </c>
      <c r="L5757">
        <v>53</v>
      </c>
      <c r="M5757" s="5">
        <v>47.23</v>
      </c>
      <c r="N5757" s="5">
        <f t="shared" si="89"/>
        <v>2503.19</v>
      </c>
      <c r="O5757" s="5">
        <v>16.003605072400635</v>
      </c>
      <c r="P5757" s="5">
        <f>tb_vendas[[#This Row],[Quantidade]]*tb_vendas[[#This Row],[Custo Unitário]]</f>
        <v>848.19106883723362</v>
      </c>
      <c r="Q5757" s="5">
        <f>tb_vendas[[#This Row],[Valor Total]]-tb_vendas[[#This Row],[Custo Total]]</f>
        <v>1654.9989311627664</v>
      </c>
      <c r="R5757" s="2">
        <v>10</v>
      </c>
      <c r="S5757" s="3">
        <v>6</v>
      </c>
      <c r="T5757" t="s">
        <v>80</v>
      </c>
      <c r="U5757" t="s">
        <v>85</v>
      </c>
    </row>
    <row r="5758" spans="1:21" x14ac:dyDescent="0.3">
      <c r="A5758" s="3" t="s">
        <v>5842</v>
      </c>
      <c r="B5758" s="1">
        <v>45689</v>
      </c>
      <c r="C5758" s="7" t="str">
        <f>TEXT(tb_vendas[[#This Row],[Data do Pedido]],"aaaa-mm")</f>
        <v>2025-02</v>
      </c>
      <c r="D5758" s="1" t="s">
        <v>6591</v>
      </c>
      <c r="E5758" t="s">
        <v>21</v>
      </c>
      <c r="F5758" t="s">
        <v>25</v>
      </c>
      <c r="G5758" t="s">
        <v>40</v>
      </c>
      <c r="H5758" t="s">
        <v>46</v>
      </c>
      <c r="I5758" t="s">
        <v>56</v>
      </c>
      <c r="J5758" t="s">
        <v>63</v>
      </c>
      <c r="K5758" t="s">
        <v>72</v>
      </c>
      <c r="L5758">
        <v>72</v>
      </c>
      <c r="M5758" s="5">
        <v>77.73</v>
      </c>
      <c r="N5758" s="5">
        <f t="shared" si="89"/>
        <v>5596.56</v>
      </c>
      <c r="O5758" s="5">
        <v>47.092107190661579</v>
      </c>
      <c r="P5758" s="5">
        <f>tb_vendas[[#This Row],[Quantidade]]*tb_vendas[[#This Row],[Custo Unitário]]</f>
        <v>3390.6317177276337</v>
      </c>
      <c r="Q5758" s="5">
        <f>tb_vendas[[#This Row],[Valor Total]]-tb_vendas[[#This Row],[Custo Total]]</f>
        <v>2205.9282822723667</v>
      </c>
      <c r="R5758" s="2">
        <v>10</v>
      </c>
      <c r="S5758" s="3">
        <v>7</v>
      </c>
      <c r="T5758" t="s">
        <v>79</v>
      </c>
      <c r="U5758" t="s">
        <v>85</v>
      </c>
    </row>
    <row r="5759" spans="1:21" x14ac:dyDescent="0.3">
      <c r="A5759" s="3" t="s">
        <v>5843</v>
      </c>
      <c r="B5759" s="1">
        <v>45689</v>
      </c>
      <c r="C5759" s="7" t="str">
        <f>TEXT(tb_vendas[[#This Row],[Data do Pedido]],"aaaa-mm")</f>
        <v>2025-02</v>
      </c>
      <c r="D5759" s="1" t="s">
        <v>6593</v>
      </c>
      <c r="E5759" t="s">
        <v>16</v>
      </c>
      <c r="F5759" t="s">
        <v>26</v>
      </c>
      <c r="G5759" t="s">
        <v>41</v>
      </c>
      <c r="H5759" t="s">
        <v>45</v>
      </c>
      <c r="I5759" t="s">
        <v>55</v>
      </c>
      <c r="J5759" t="s">
        <v>69</v>
      </c>
      <c r="K5759" t="s">
        <v>71</v>
      </c>
      <c r="L5759">
        <v>65</v>
      </c>
      <c r="M5759" s="5">
        <v>7.97</v>
      </c>
      <c r="N5759" s="5">
        <f t="shared" si="89"/>
        <v>518.04999999999995</v>
      </c>
      <c r="O5759" s="5">
        <v>3.8979096354955201</v>
      </c>
      <c r="P5759" s="5">
        <f>tb_vendas[[#This Row],[Quantidade]]*tb_vendas[[#This Row],[Custo Unitário]]</f>
        <v>253.36412630720881</v>
      </c>
      <c r="Q5759" s="5">
        <f>tb_vendas[[#This Row],[Valor Total]]-tb_vendas[[#This Row],[Custo Total]]</f>
        <v>264.68587369279112</v>
      </c>
      <c r="R5759" s="2">
        <v>1</v>
      </c>
      <c r="S5759" s="3">
        <v>4</v>
      </c>
      <c r="T5759" t="s">
        <v>80</v>
      </c>
      <c r="U5759" t="s">
        <v>82</v>
      </c>
    </row>
    <row r="5760" spans="1:21" x14ac:dyDescent="0.3">
      <c r="A5760" s="3" t="s">
        <v>5844</v>
      </c>
      <c r="B5760" s="1">
        <v>45690</v>
      </c>
      <c r="C5760" s="7" t="str">
        <f>TEXT(tb_vendas[[#This Row],[Data do Pedido]],"aaaa-mm")</f>
        <v>2025-02</v>
      </c>
      <c r="D5760" s="1" t="s">
        <v>6590</v>
      </c>
      <c r="E5760" t="s">
        <v>16</v>
      </c>
      <c r="F5760" t="s">
        <v>28</v>
      </c>
      <c r="G5760" t="s">
        <v>43</v>
      </c>
      <c r="H5760" t="s">
        <v>45</v>
      </c>
      <c r="I5760" t="s">
        <v>51</v>
      </c>
      <c r="J5760" t="s">
        <v>65</v>
      </c>
      <c r="K5760" t="s">
        <v>78</v>
      </c>
      <c r="L5760">
        <v>56</v>
      </c>
      <c r="M5760" s="5">
        <v>39.950000000000003</v>
      </c>
      <c r="N5760" s="5">
        <f t="shared" si="89"/>
        <v>2237.2000000000003</v>
      </c>
      <c r="O5760" s="5">
        <v>36.831724013680663</v>
      </c>
      <c r="P5760" s="5">
        <f>tb_vendas[[#This Row],[Quantidade]]*tb_vendas[[#This Row],[Custo Unitário]]</f>
        <v>2062.576544766117</v>
      </c>
      <c r="Q5760" s="5">
        <f>tb_vendas[[#This Row],[Valor Total]]-tb_vendas[[#This Row],[Custo Total]]</f>
        <v>174.62345523388331</v>
      </c>
      <c r="R5760" s="2">
        <v>4</v>
      </c>
      <c r="S5760" s="3">
        <v>7</v>
      </c>
      <c r="T5760" t="s">
        <v>79</v>
      </c>
      <c r="U5760" t="s">
        <v>83</v>
      </c>
    </row>
    <row r="5761" spans="1:21" x14ac:dyDescent="0.3">
      <c r="A5761" s="3" t="s">
        <v>5845</v>
      </c>
      <c r="B5761" s="1">
        <v>45690</v>
      </c>
      <c r="C5761" s="7" t="str">
        <f>TEXT(tb_vendas[[#This Row],[Data do Pedido]],"aaaa-mm")</f>
        <v>2025-02</v>
      </c>
      <c r="D5761" s="1" t="s">
        <v>6593</v>
      </c>
      <c r="E5761" t="s">
        <v>21</v>
      </c>
      <c r="F5761" t="s">
        <v>26</v>
      </c>
      <c r="G5761" t="s">
        <v>41</v>
      </c>
      <c r="H5761" t="s">
        <v>45</v>
      </c>
      <c r="I5761" t="s">
        <v>52</v>
      </c>
      <c r="J5761" t="s">
        <v>67</v>
      </c>
      <c r="K5761" t="s">
        <v>77</v>
      </c>
      <c r="L5761">
        <v>40</v>
      </c>
      <c r="M5761" s="5">
        <v>47.33</v>
      </c>
      <c r="N5761" s="5">
        <f t="shared" si="89"/>
        <v>1893.1999999999998</v>
      </c>
      <c r="O5761" s="5">
        <v>17.438007747218151</v>
      </c>
      <c r="P5761" s="5">
        <f>tb_vendas[[#This Row],[Quantidade]]*tb_vendas[[#This Row],[Custo Unitário]]</f>
        <v>697.52030988872605</v>
      </c>
      <c r="Q5761" s="5">
        <f>tb_vendas[[#This Row],[Valor Total]]-tb_vendas[[#This Row],[Custo Total]]</f>
        <v>1195.6796901112739</v>
      </c>
      <c r="R5761" s="2">
        <v>8</v>
      </c>
      <c r="S5761" s="3">
        <v>1</v>
      </c>
      <c r="T5761" t="s">
        <v>80</v>
      </c>
      <c r="U5761" t="s">
        <v>84</v>
      </c>
    </row>
    <row r="5762" spans="1:21" x14ac:dyDescent="0.3">
      <c r="A5762" s="3" t="s">
        <v>5846</v>
      </c>
      <c r="B5762" s="1">
        <v>45690</v>
      </c>
      <c r="C5762" s="7" t="str">
        <f>TEXT(tb_vendas[[#This Row],[Data do Pedido]],"aaaa-mm")</f>
        <v>2025-02</v>
      </c>
      <c r="D5762" s="1" t="s">
        <v>6590</v>
      </c>
      <c r="E5762" t="s">
        <v>18</v>
      </c>
      <c r="F5762" t="s">
        <v>38</v>
      </c>
      <c r="G5762" t="s">
        <v>39</v>
      </c>
      <c r="H5762" t="s">
        <v>45</v>
      </c>
      <c r="I5762" t="s">
        <v>52</v>
      </c>
      <c r="J5762" t="s">
        <v>67</v>
      </c>
      <c r="K5762" t="s">
        <v>77</v>
      </c>
      <c r="L5762">
        <v>48</v>
      </c>
      <c r="M5762" s="5">
        <v>55.08</v>
      </c>
      <c r="N5762" s="5">
        <f t="shared" si="89"/>
        <v>2643.84</v>
      </c>
      <c r="O5762" s="5">
        <v>13.84164624921018</v>
      </c>
      <c r="P5762" s="5">
        <f>tb_vendas[[#This Row],[Quantidade]]*tb_vendas[[#This Row],[Custo Unitário]]</f>
        <v>664.39901996208869</v>
      </c>
      <c r="Q5762" s="5">
        <f>tb_vendas[[#This Row],[Valor Total]]-tb_vendas[[#This Row],[Custo Total]]</f>
        <v>1979.4409800379115</v>
      </c>
      <c r="R5762" s="2">
        <v>2</v>
      </c>
      <c r="S5762" s="3">
        <v>9</v>
      </c>
      <c r="T5762" t="s">
        <v>81</v>
      </c>
      <c r="U5762" t="s">
        <v>82</v>
      </c>
    </row>
    <row r="5763" spans="1:21" x14ac:dyDescent="0.3">
      <c r="A5763" s="3" t="s">
        <v>5847</v>
      </c>
      <c r="B5763" s="1">
        <v>45690</v>
      </c>
      <c r="C5763" s="7" t="str">
        <f>TEXT(tb_vendas[[#This Row],[Data do Pedido]],"aaaa-mm")</f>
        <v>2025-02</v>
      </c>
      <c r="D5763" s="1" t="s">
        <v>6591</v>
      </c>
      <c r="E5763" t="s">
        <v>19</v>
      </c>
      <c r="F5763" t="s">
        <v>28</v>
      </c>
      <c r="G5763" t="s">
        <v>43</v>
      </c>
      <c r="H5763" t="s">
        <v>45</v>
      </c>
      <c r="I5763" t="s">
        <v>57</v>
      </c>
      <c r="J5763" t="s">
        <v>66</v>
      </c>
      <c r="K5763" t="s">
        <v>77</v>
      </c>
      <c r="L5763">
        <v>94</v>
      </c>
      <c r="M5763" s="5">
        <v>27.35</v>
      </c>
      <c r="N5763" s="5">
        <f t="shared" ref="N5763:N5826" si="90">L5763*M5763</f>
        <v>2570.9</v>
      </c>
      <c r="O5763" s="5">
        <v>11.073286572811172</v>
      </c>
      <c r="P5763" s="5">
        <f>tb_vendas[[#This Row],[Quantidade]]*tb_vendas[[#This Row],[Custo Unitário]]</f>
        <v>1040.8889378442502</v>
      </c>
      <c r="Q5763" s="5">
        <f>tb_vendas[[#This Row],[Valor Total]]-tb_vendas[[#This Row],[Custo Total]]</f>
        <v>1530.0110621557499</v>
      </c>
      <c r="R5763" s="2">
        <v>9</v>
      </c>
      <c r="S5763" s="3">
        <v>1</v>
      </c>
      <c r="T5763" t="s">
        <v>81</v>
      </c>
      <c r="U5763" t="s">
        <v>82</v>
      </c>
    </row>
    <row r="5764" spans="1:21" x14ac:dyDescent="0.3">
      <c r="A5764" s="3" t="s">
        <v>5848</v>
      </c>
      <c r="B5764" s="1">
        <v>45690</v>
      </c>
      <c r="C5764" s="7" t="str">
        <f>TEXT(tb_vendas[[#This Row],[Data do Pedido]],"aaaa-mm")</f>
        <v>2025-02</v>
      </c>
      <c r="D5764" s="1" t="s">
        <v>6588</v>
      </c>
      <c r="E5764" t="s">
        <v>23</v>
      </c>
      <c r="F5764" t="s">
        <v>24</v>
      </c>
      <c r="G5764" t="s">
        <v>39</v>
      </c>
      <c r="H5764" t="s">
        <v>45</v>
      </c>
      <c r="I5764" t="s">
        <v>47</v>
      </c>
      <c r="J5764" t="s">
        <v>63</v>
      </c>
      <c r="K5764" t="s">
        <v>78</v>
      </c>
      <c r="L5764">
        <v>92</v>
      </c>
      <c r="M5764" s="5">
        <v>70.53</v>
      </c>
      <c r="N5764" s="5">
        <f t="shared" si="90"/>
        <v>6488.76</v>
      </c>
      <c r="O5764" s="5">
        <v>43.383359949839104</v>
      </c>
      <c r="P5764" s="5">
        <f>tb_vendas[[#This Row],[Quantidade]]*tb_vendas[[#This Row],[Custo Unitário]]</f>
        <v>3991.2691153851974</v>
      </c>
      <c r="Q5764" s="5">
        <f>tb_vendas[[#This Row],[Valor Total]]-tb_vendas[[#This Row],[Custo Total]]</f>
        <v>2497.4908846148028</v>
      </c>
      <c r="R5764" s="2">
        <v>3</v>
      </c>
      <c r="S5764" s="3">
        <v>0</v>
      </c>
      <c r="T5764" t="s">
        <v>80</v>
      </c>
      <c r="U5764" t="s">
        <v>83</v>
      </c>
    </row>
    <row r="5765" spans="1:21" x14ac:dyDescent="0.3">
      <c r="A5765" s="3" t="s">
        <v>5849</v>
      </c>
      <c r="B5765" s="1">
        <v>45692</v>
      </c>
      <c r="C5765" s="7" t="str">
        <f>TEXT(tb_vendas[[#This Row],[Data do Pedido]],"aaaa-mm")</f>
        <v>2025-02</v>
      </c>
      <c r="D5765" s="1" t="s">
        <v>6590</v>
      </c>
      <c r="E5765" t="s">
        <v>17</v>
      </c>
      <c r="F5765" t="s">
        <v>31</v>
      </c>
      <c r="G5765" t="s">
        <v>40</v>
      </c>
      <c r="H5765" t="s">
        <v>46</v>
      </c>
      <c r="I5765" t="s">
        <v>58</v>
      </c>
      <c r="J5765" t="s">
        <v>64</v>
      </c>
      <c r="K5765" t="s">
        <v>73</v>
      </c>
      <c r="L5765">
        <v>49</v>
      </c>
      <c r="M5765" s="5">
        <v>85.87</v>
      </c>
      <c r="N5765" s="5">
        <f t="shared" si="90"/>
        <v>4207.63</v>
      </c>
      <c r="O5765" s="5">
        <v>58.716130465248241</v>
      </c>
      <c r="P5765" s="5">
        <f>tb_vendas[[#This Row],[Quantidade]]*tb_vendas[[#This Row],[Custo Unitário]]</f>
        <v>2877.090392797164</v>
      </c>
      <c r="Q5765" s="5">
        <f>tb_vendas[[#This Row],[Valor Total]]-tb_vendas[[#This Row],[Custo Total]]</f>
        <v>1330.5396072028361</v>
      </c>
      <c r="R5765" s="2">
        <v>6</v>
      </c>
      <c r="S5765" s="3">
        <v>7</v>
      </c>
      <c r="T5765" t="s">
        <v>79</v>
      </c>
      <c r="U5765" t="s">
        <v>84</v>
      </c>
    </row>
    <row r="5766" spans="1:21" x14ac:dyDescent="0.3">
      <c r="A5766" s="3" t="s">
        <v>5850</v>
      </c>
      <c r="B5766" s="1">
        <v>45692</v>
      </c>
      <c r="C5766" s="7" t="str">
        <f>TEXT(tb_vendas[[#This Row],[Data do Pedido]],"aaaa-mm")</f>
        <v>2025-02</v>
      </c>
      <c r="D5766" s="1" t="s">
        <v>6589</v>
      </c>
      <c r="E5766" t="s">
        <v>18</v>
      </c>
      <c r="F5766" t="s">
        <v>30</v>
      </c>
      <c r="G5766" t="s">
        <v>44</v>
      </c>
      <c r="H5766" t="s">
        <v>46</v>
      </c>
      <c r="I5766" t="s">
        <v>50</v>
      </c>
      <c r="J5766" t="s">
        <v>66</v>
      </c>
      <c r="K5766" t="s">
        <v>75</v>
      </c>
      <c r="L5766">
        <v>29</v>
      </c>
      <c r="M5766" s="5">
        <v>79.709999999999994</v>
      </c>
      <c r="N5766" s="5">
        <f t="shared" si="90"/>
        <v>2311.5899999999997</v>
      </c>
      <c r="O5766" s="5">
        <v>44.482516937338907</v>
      </c>
      <c r="P5766" s="5">
        <f>tb_vendas[[#This Row],[Quantidade]]*tb_vendas[[#This Row],[Custo Unitário]]</f>
        <v>1289.9929911828283</v>
      </c>
      <c r="Q5766" s="5">
        <f>tb_vendas[[#This Row],[Valor Total]]-tb_vendas[[#This Row],[Custo Total]]</f>
        <v>1021.5970088171714</v>
      </c>
      <c r="R5766" s="2">
        <v>10</v>
      </c>
      <c r="S5766" s="3">
        <v>7</v>
      </c>
      <c r="T5766" t="s">
        <v>80</v>
      </c>
      <c r="U5766" t="s">
        <v>84</v>
      </c>
    </row>
    <row r="5767" spans="1:21" x14ac:dyDescent="0.3">
      <c r="A5767" s="3" t="s">
        <v>5851</v>
      </c>
      <c r="B5767" s="1">
        <v>45692</v>
      </c>
      <c r="C5767" s="7" t="str">
        <f>TEXT(tb_vendas[[#This Row],[Data do Pedido]],"aaaa-mm")</f>
        <v>2025-02</v>
      </c>
      <c r="D5767" s="1" t="s">
        <v>6591</v>
      </c>
      <c r="E5767" t="s">
        <v>22</v>
      </c>
      <c r="F5767" t="s">
        <v>31</v>
      </c>
      <c r="G5767" t="s">
        <v>40</v>
      </c>
      <c r="H5767" t="s">
        <v>46</v>
      </c>
      <c r="I5767" t="s">
        <v>54</v>
      </c>
      <c r="J5767" t="s">
        <v>68</v>
      </c>
      <c r="K5767" t="s">
        <v>71</v>
      </c>
      <c r="L5767">
        <v>88</v>
      </c>
      <c r="M5767" s="5">
        <v>83.76</v>
      </c>
      <c r="N5767" s="5">
        <f t="shared" si="90"/>
        <v>7370.88</v>
      </c>
      <c r="O5767" s="5">
        <v>28.876920074086531</v>
      </c>
      <c r="P5767" s="5">
        <f>tb_vendas[[#This Row],[Quantidade]]*tb_vendas[[#This Row],[Custo Unitário]]</f>
        <v>2541.1689665196145</v>
      </c>
      <c r="Q5767" s="5">
        <f>tb_vendas[[#This Row],[Valor Total]]-tb_vendas[[#This Row],[Custo Total]]</f>
        <v>4829.7110334803856</v>
      </c>
      <c r="R5767" s="2">
        <v>4</v>
      </c>
      <c r="S5767" s="3">
        <v>5</v>
      </c>
      <c r="T5767" t="s">
        <v>80</v>
      </c>
      <c r="U5767" t="s">
        <v>84</v>
      </c>
    </row>
    <row r="5768" spans="1:21" x14ac:dyDescent="0.3">
      <c r="A5768" s="3" t="s">
        <v>5852</v>
      </c>
      <c r="B5768" s="1">
        <v>45692</v>
      </c>
      <c r="C5768" s="7" t="str">
        <f>TEXT(tb_vendas[[#This Row],[Data do Pedido]],"aaaa-mm")</f>
        <v>2025-02</v>
      </c>
      <c r="D5768" s="1" t="s">
        <v>6591</v>
      </c>
      <c r="E5768" t="s">
        <v>19</v>
      </c>
      <c r="F5768" t="s">
        <v>29</v>
      </c>
      <c r="G5768" t="s">
        <v>43</v>
      </c>
      <c r="H5768" t="s">
        <v>45</v>
      </c>
      <c r="I5768" t="s">
        <v>50</v>
      </c>
      <c r="J5768" t="s">
        <v>66</v>
      </c>
      <c r="K5768" t="s">
        <v>71</v>
      </c>
      <c r="L5768">
        <v>52</v>
      </c>
      <c r="M5768" s="5">
        <v>46.43</v>
      </c>
      <c r="N5768" s="5">
        <f t="shared" si="90"/>
        <v>2414.36</v>
      </c>
      <c r="O5768" s="5">
        <v>13.739115989753103</v>
      </c>
      <c r="P5768" s="5">
        <f>tb_vendas[[#This Row],[Quantidade]]*tb_vendas[[#This Row],[Custo Unitário]]</f>
        <v>714.43403146716128</v>
      </c>
      <c r="Q5768" s="5">
        <f>tb_vendas[[#This Row],[Valor Total]]-tb_vendas[[#This Row],[Custo Total]]</f>
        <v>1699.9259685328389</v>
      </c>
      <c r="R5768" s="2">
        <v>7</v>
      </c>
      <c r="S5768" s="3">
        <v>9</v>
      </c>
      <c r="T5768" t="s">
        <v>81</v>
      </c>
      <c r="U5768" t="s">
        <v>84</v>
      </c>
    </row>
    <row r="5769" spans="1:21" x14ac:dyDescent="0.3">
      <c r="A5769" s="3" t="s">
        <v>5853</v>
      </c>
      <c r="B5769" s="1">
        <v>45692</v>
      </c>
      <c r="C5769" s="7" t="str">
        <f>TEXT(tb_vendas[[#This Row],[Data do Pedido]],"aaaa-mm")</f>
        <v>2025-02</v>
      </c>
      <c r="D5769" s="1" t="s">
        <v>6593</v>
      </c>
      <c r="E5769" t="s">
        <v>21</v>
      </c>
      <c r="F5769" t="s">
        <v>30</v>
      </c>
      <c r="G5769" t="s">
        <v>44</v>
      </c>
      <c r="H5769" t="s">
        <v>46</v>
      </c>
      <c r="I5769" t="s">
        <v>53</v>
      </c>
      <c r="J5769" t="s">
        <v>67</v>
      </c>
      <c r="K5769" t="s">
        <v>76</v>
      </c>
      <c r="L5769">
        <v>8</v>
      </c>
      <c r="M5769" s="5">
        <v>85.91</v>
      </c>
      <c r="N5769" s="5">
        <f t="shared" si="90"/>
        <v>687.28</v>
      </c>
      <c r="O5769" s="5">
        <v>42.003032859184472</v>
      </c>
      <c r="P5769" s="5">
        <f>tb_vendas[[#This Row],[Quantidade]]*tb_vendas[[#This Row],[Custo Unitário]]</f>
        <v>336.02426287347578</v>
      </c>
      <c r="Q5769" s="5">
        <f>tb_vendas[[#This Row],[Valor Total]]-tb_vendas[[#This Row],[Custo Total]]</f>
        <v>351.2557371265242</v>
      </c>
      <c r="R5769" s="2">
        <v>1</v>
      </c>
      <c r="S5769" s="3">
        <v>9</v>
      </c>
      <c r="T5769" t="s">
        <v>80</v>
      </c>
      <c r="U5769" t="s">
        <v>83</v>
      </c>
    </row>
    <row r="5770" spans="1:21" x14ac:dyDescent="0.3">
      <c r="A5770" s="3" t="s">
        <v>5854</v>
      </c>
      <c r="B5770" s="1">
        <v>45692</v>
      </c>
      <c r="C5770" s="7" t="str">
        <f>TEXT(tb_vendas[[#This Row],[Data do Pedido]],"aaaa-mm")</f>
        <v>2025-02</v>
      </c>
      <c r="D5770" s="1" t="s">
        <v>6593</v>
      </c>
      <c r="E5770" t="s">
        <v>21</v>
      </c>
      <c r="F5770" t="s">
        <v>32</v>
      </c>
      <c r="G5770" t="s">
        <v>39</v>
      </c>
      <c r="H5770" t="s">
        <v>45</v>
      </c>
      <c r="I5770" t="s">
        <v>60</v>
      </c>
      <c r="J5770" t="s">
        <v>69</v>
      </c>
      <c r="K5770" t="s">
        <v>73</v>
      </c>
      <c r="L5770">
        <v>23</v>
      </c>
      <c r="M5770" s="5">
        <v>74.86</v>
      </c>
      <c r="N5770" s="5">
        <f t="shared" si="90"/>
        <v>1721.78</v>
      </c>
      <c r="O5770" s="5">
        <v>20.481351090167159</v>
      </c>
      <c r="P5770" s="5">
        <f>tb_vendas[[#This Row],[Quantidade]]*tb_vendas[[#This Row],[Custo Unitário]]</f>
        <v>471.07107507384467</v>
      </c>
      <c r="Q5770" s="5">
        <f>tb_vendas[[#This Row],[Valor Total]]-tb_vendas[[#This Row],[Custo Total]]</f>
        <v>1250.7089249261553</v>
      </c>
      <c r="R5770" s="2">
        <v>5</v>
      </c>
      <c r="S5770" s="3">
        <v>0</v>
      </c>
      <c r="T5770" t="s">
        <v>81</v>
      </c>
      <c r="U5770" t="s">
        <v>82</v>
      </c>
    </row>
    <row r="5771" spans="1:21" x14ac:dyDescent="0.3">
      <c r="A5771" s="3" t="s">
        <v>5855</v>
      </c>
      <c r="B5771" s="1">
        <v>45693</v>
      </c>
      <c r="C5771" s="7" t="str">
        <f>TEXT(tb_vendas[[#This Row],[Data do Pedido]],"aaaa-mm")</f>
        <v>2025-02</v>
      </c>
      <c r="D5771" s="1" t="s">
        <v>6588</v>
      </c>
      <c r="E5771" t="s">
        <v>21</v>
      </c>
      <c r="F5771" t="s">
        <v>38</v>
      </c>
      <c r="G5771" t="s">
        <v>39</v>
      </c>
      <c r="H5771" t="s">
        <v>45</v>
      </c>
      <c r="I5771" t="s">
        <v>51</v>
      </c>
      <c r="J5771" t="s">
        <v>65</v>
      </c>
      <c r="K5771" t="s">
        <v>73</v>
      </c>
      <c r="L5771">
        <v>49</v>
      </c>
      <c r="M5771" s="5">
        <v>3.02</v>
      </c>
      <c r="N5771" s="5">
        <f t="shared" si="90"/>
        <v>147.97999999999999</v>
      </c>
      <c r="O5771" s="5">
        <v>1.1067313620008665</v>
      </c>
      <c r="P5771" s="5">
        <f>tb_vendas[[#This Row],[Quantidade]]*tb_vendas[[#This Row],[Custo Unitário]]</f>
        <v>54.229836738042458</v>
      </c>
      <c r="Q5771" s="5">
        <f>tb_vendas[[#This Row],[Valor Total]]-tb_vendas[[#This Row],[Custo Total]]</f>
        <v>93.750163261957539</v>
      </c>
      <c r="R5771" s="2">
        <v>5</v>
      </c>
      <c r="S5771" s="3">
        <v>4</v>
      </c>
      <c r="T5771" t="s">
        <v>81</v>
      </c>
      <c r="U5771" t="s">
        <v>84</v>
      </c>
    </row>
    <row r="5772" spans="1:21" x14ac:dyDescent="0.3">
      <c r="A5772" s="3" t="s">
        <v>5856</v>
      </c>
      <c r="B5772" s="1">
        <v>45693</v>
      </c>
      <c r="C5772" s="7" t="str">
        <f>TEXT(tb_vendas[[#This Row],[Data do Pedido]],"aaaa-mm")</f>
        <v>2025-02</v>
      </c>
      <c r="D5772" s="1" t="s">
        <v>6590</v>
      </c>
      <c r="E5772" t="s">
        <v>21</v>
      </c>
      <c r="F5772" t="s">
        <v>31</v>
      </c>
      <c r="G5772" t="s">
        <v>40</v>
      </c>
      <c r="H5772" t="s">
        <v>46</v>
      </c>
      <c r="I5772" t="s">
        <v>59</v>
      </c>
      <c r="J5772" t="s">
        <v>70</v>
      </c>
      <c r="K5772" t="s">
        <v>71</v>
      </c>
      <c r="L5772">
        <v>54</v>
      </c>
      <c r="M5772" s="5">
        <v>25.09</v>
      </c>
      <c r="N5772" s="5">
        <f t="shared" si="90"/>
        <v>1354.86</v>
      </c>
      <c r="O5772" s="5">
        <v>16.85540255653866</v>
      </c>
      <c r="P5772" s="5">
        <f>tb_vendas[[#This Row],[Quantidade]]*tb_vendas[[#This Row],[Custo Unitário]]</f>
        <v>910.19173805308765</v>
      </c>
      <c r="Q5772" s="5">
        <f>tb_vendas[[#This Row],[Valor Total]]-tb_vendas[[#This Row],[Custo Total]]</f>
        <v>444.66826194691225</v>
      </c>
      <c r="R5772" s="2">
        <v>6</v>
      </c>
      <c r="S5772" s="3">
        <v>0</v>
      </c>
      <c r="T5772" t="s">
        <v>80</v>
      </c>
      <c r="U5772" t="s">
        <v>83</v>
      </c>
    </row>
    <row r="5773" spans="1:21" x14ac:dyDescent="0.3">
      <c r="A5773" s="3" t="s">
        <v>5857</v>
      </c>
      <c r="B5773" s="1">
        <v>45693</v>
      </c>
      <c r="C5773" s="7" t="str">
        <f>TEXT(tb_vendas[[#This Row],[Data do Pedido]],"aaaa-mm")</f>
        <v>2025-02</v>
      </c>
      <c r="D5773" s="1" t="s">
        <v>6591</v>
      </c>
      <c r="E5773" t="s">
        <v>20</v>
      </c>
      <c r="F5773" t="s">
        <v>31</v>
      </c>
      <c r="G5773" t="s">
        <v>40</v>
      </c>
      <c r="H5773" t="s">
        <v>46</v>
      </c>
      <c r="I5773" t="s">
        <v>51</v>
      </c>
      <c r="J5773" t="s">
        <v>65</v>
      </c>
      <c r="K5773" t="s">
        <v>71</v>
      </c>
      <c r="L5773">
        <v>43</v>
      </c>
      <c r="M5773" s="5">
        <v>83.55</v>
      </c>
      <c r="N5773" s="5">
        <f t="shared" si="90"/>
        <v>3592.65</v>
      </c>
      <c r="O5773" s="5">
        <v>34.720648617654902</v>
      </c>
      <c r="P5773" s="5">
        <f>tb_vendas[[#This Row],[Quantidade]]*tb_vendas[[#This Row],[Custo Unitário]]</f>
        <v>1492.9878905591609</v>
      </c>
      <c r="Q5773" s="5">
        <f>tb_vendas[[#This Row],[Valor Total]]-tb_vendas[[#This Row],[Custo Total]]</f>
        <v>2099.6621094408392</v>
      </c>
      <c r="R5773" s="2">
        <v>5</v>
      </c>
      <c r="S5773" s="3">
        <v>1</v>
      </c>
      <c r="T5773" t="s">
        <v>80</v>
      </c>
      <c r="U5773" t="s">
        <v>82</v>
      </c>
    </row>
    <row r="5774" spans="1:21" x14ac:dyDescent="0.3">
      <c r="A5774" s="3" t="s">
        <v>5858</v>
      </c>
      <c r="B5774" s="1">
        <v>45693</v>
      </c>
      <c r="C5774" s="7" t="str">
        <f>TEXT(tb_vendas[[#This Row],[Data do Pedido]],"aaaa-mm")</f>
        <v>2025-02</v>
      </c>
      <c r="D5774" s="1" t="s">
        <v>6592</v>
      </c>
      <c r="E5774" t="s">
        <v>22</v>
      </c>
      <c r="F5774" t="s">
        <v>29</v>
      </c>
      <c r="G5774" t="s">
        <v>43</v>
      </c>
      <c r="H5774" t="s">
        <v>45</v>
      </c>
      <c r="I5774" t="s">
        <v>59</v>
      </c>
      <c r="J5774" t="s">
        <v>70</v>
      </c>
      <c r="K5774" t="s">
        <v>71</v>
      </c>
      <c r="L5774">
        <v>56</v>
      </c>
      <c r="M5774" s="5">
        <v>66.180000000000007</v>
      </c>
      <c r="N5774" s="5">
        <f t="shared" si="90"/>
        <v>3706.0800000000004</v>
      </c>
      <c r="O5774" s="5">
        <v>37.821101597750612</v>
      </c>
      <c r="P5774" s="5">
        <f>tb_vendas[[#This Row],[Quantidade]]*tb_vendas[[#This Row],[Custo Unitário]]</f>
        <v>2117.9816894740343</v>
      </c>
      <c r="Q5774" s="5">
        <f>tb_vendas[[#This Row],[Valor Total]]-tb_vendas[[#This Row],[Custo Total]]</f>
        <v>1588.0983105259661</v>
      </c>
      <c r="R5774" s="2">
        <v>9</v>
      </c>
      <c r="S5774" s="3">
        <v>10</v>
      </c>
      <c r="T5774" t="s">
        <v>81</v>
      </c>
      <c r="U5774" t="s">
        <v>84</v>
      </c>
    </row>
    <row r="5775" spans="1:21" x14ac:dyDescent="0.3">
      <c r="A5775" s="3" t="s">
        <v>5859</v>
      </c>
      <c r="B5775" s="1">
        <v>45693</v>
      </c>
      <c r="C5775" s="7" t="str">
        <f>TEXT(tb_vendas[[#This Row],[Data do Pedido]],"aaaa-mm")</f>
        <v>2025-02</v>
      </c>
      <c r="D5775" s="1" t="s">
        <v>6592</v>
      </c>
      <c r="E5775" t="s">
        <v>19</v>
      </c>
      <c r="F5775" t="s">
        <v>29</v>
      </c>
      <c r="G5775" t="s">
        <v>43</v>
      </c>
      <c r="H5775" t="s">
        <v>45</v>
      </c>
      <c r="I5775" t="s">
        <v>59</v>
      </c>
      <c r="J5775" t="s">
        <v>70</v>
      </c>
      <c r="K5775" t="s">
        <v>76</v>
      </c>
      <c r="L5775">
        <v>21</v>
      </c>
      <c r="M5775" s="5">
        <v>31.49</v>
      </c>
      <c r="N5775" s="5">
        <f t="shared" si="90"/>
        <v>661.29</v>
      </c>
      <c r="O5775" s="5">
        <v>16.801437824599535</v>
      </c>
      <c r="P5775" s="5">
        <f>tb_vendas[[#This Row],[Quantidade]]*tb_vendas[[#This Row],[Custo Unitário]]</f>
        <v>352.83019431659022</v>
      </c>
      <c r="Q5775" s="5">
        <f>tb_vendas[[#This Row],[Valor Total]]-tb_vendas[[#This Row],[Custo Total]]</f>
        <v>308.45980568340974</v>
      </c>
      <c r="R5775" s="2">
        <v>5</v>
      </c>
      <c r="S5775" s="3">
        <v>7</v>
      </c>
      <c r="T5775" t="s">
        <v>79</v>
      </c>
      <c r="U5775" t="s">
        <v>82</v>
      </c>
    </row>
    <row r="5776" spans="1:21" x14ac:dyDescent="0.3">
      <c r="A5776" s="3" t="s">
        <v>5860</v>
      </c>
      <c r="B5776" s="1">
        <v>45693</v>
      </c>
      <c r="C5776" s="7" t="str">
        <f>TEXT(tb_vendas[[#This Row],[Data do Pedido]],"aaaa-mm")</f>
        <v>2025-02</v>
      </c>
      <c r="D5776" s="1" t="s">
        <v>6591</v>
      </c>
      <c r="E5776" t="s">
        <v>20</v>
      </c>
      <c r="F5776" t="s">
        <v>24</v>
      </c>
      <c r="G5776" t="s">
        <v>39</v>
      </c>
      <c r="H5776" t="s">
        <v>45</v>
      </c>
      <c r="I5776" t="s">
        <v>57</v>
      </c>
      <c r="J5776" t="s">
        <v>66</v>
      </c>
      <c r="K5776" t="s">
        <v>72</v>
      </c>
      <c r="L5776">
        <v>74</v>
      </c>
      <c r="M5776" s="5">
        <v>33.119999999999997</v>
      </c>
      <c r="N5776" s="5">
        <f t="shared" si="90"/>
        <v>2450.8799999999997</v>
      </c>
      <c r="O5776" s="5">
        <v>19.456073045420609</v>
      </c>
      <c r="P5776" s="5">
        <f>tb_vendas[[#This Row],[Quantidade]]*tb_vendas[[#This Row],[Custo Unitário]]</f>
        <v>1439.7494053611251</v>
      </c>
      <c r="Q5776" s="5">
        <f>tb_vendas[[#This Row],[Valor Total]]-tb_vendas[[#This Row],[Custo Total]]</f>
        <v>1011.1305946388745</v>
      </c>
      <c r="R5776" s="2">
        <v>7</v>
      </c>
      <c r="S5776" s="3">
        <v>2</v>
      </c>
      <c r="T5776" t="s">
        <v>79</v>
      </c>
      <c r="U5776" t="s">
        <v>84</v>
      </c>
    </row>
    <row r="5777" spans="1:21" x14ac:dyDescent="0.3">
      <c r="A5777" s="3" t="s">
        <v>5861</v>
      </c>
      <c r="B5777" s="1">
        <v>45693</v>
      </c>
      <c r="C5777" s="7" t="str">
        <f>TEXT(tb_vendas[[#This Row],[Data do Pedido]],"aaaa-mm")</f>
        <v>2025-02</v>
      </c>
      <c r="D5777" s="1" t="s">
        <v>6589</v>
      </c>
      <c r="E5777" t="s">
        <v>18</v>
      </c>
      <c r="F5777" t="s">
        <v>25</v>
      </c>
      <c r="G5777" t="s">
        <v>40</v>
      </c>
      <c r="H5777" t="s">
        <v>46</v>
      </c>
      <c r="I5777" t="s">
        <v>53</v>
      </c>
      <c r="J5777" t="s">
        <v>67</v>
      </c>
      <c r="K5777" t="s">
        <v>78</v>
      </c>
      <c r="L5777">
        <v>84</v>
      </c>
      <c r="M5777" s="5">
        <v>41.78</v>
      </c>
      <c r="N5777" s="5">
        <f t="shared" si="90"/>
        <v>3509.52</v>
      </c>
      <c r="O5777" s="5">
        <v>11.550522927474535</v>
      </c>
      <c r="P5777" s="5">
        <f>tb_vendas[[#This Row],[Quantidade]]*tb_vendas[[#This Row],[Custo Unitário]]</f>
        <v>970.24392590786101</v>
      </c>
      <c r="Q5777" s="5">
        <f>tb_vendas[[#This Row],[Valor Total]]-tb_vendas[[#This Row],[Custo Total]]</f>
        <v>2539.276074092139</v>
      </c>
      <c r="R5777" s="2">
        <v>9</v>
      </c>
      <c r="S5777" s="3">
        <v>9</v>
      </c>
      <c r="T5777" t="s">
        <v>79</v>
      </c>
      <c r="U5777" t="s">
        <v>85</v>
      </c>
    </row>
    <row r="5778" spans="1:21" x14ac:dyDescent="0.3">
      <c r="A5778" s="3" t="s">
        <v>5862</v>
      </c>
      <c r="B5778" s="1">
        <v>45693</v>
      </c>
      <c r="C5778" s="7" t="str">
        <f>TEXT(tb_vendas[[#This Row],[Data do Pedido]],"aaaa-mm")</f>
        <v>2025-02</v>
      </c>
      <c r="D5778" s="1" t="s">
        <v>6588</v>
      </c>
      <c r="E5778" t="s">
        <v>20</v>
      </c>
      <c r="F5778" t="s">
        <v>38</v>
      </c>
      <c r="G5778" t="s">
        <v>39</v>
      </c>
      <c r="H5778" t="s">
        <v>45</v>
      </c>
      <c r="I5778" t="s">
        <v>55</v>
      </c>
      <c r="J5778" t="s">
        <v>69</v>
      </c>
      <c r="K5778" t="s">
        <v>75</v>
      </c>
      <c r="L5778">
        <v>16</v>
      </c>
      <c r="M5778" s="5">
        <v>60.26</v>
      </c>
      <c r="N5778" s="5">
        <f t="shared" si="90"/>
        <v>964.16</v>
      </c>
      <c r="O5778" s="5">
        <v>31.135790010162772</v>
      </c>
      <c r="P5778" s="5">
        <f>tb_vendas[[#This Row],[Quantidade]]*tb_vendas[[#This Row],[Custo Unitário]]</f>
        <v>498.17264016260435</v>
      </c>
      <c r="Q5778" s="5">
        <f>tb_vendas[[#This Row],[Valor Total]]-tb_vendas[[#This Row],[Custo Total]]</f>
        <v>465.98735983739562</v>
      </c>
      <c r="R5778" s="2">
        <v>3</v>
      </c>
      <c r="S5778" s="3">
        <v>7</v>
      </c>
      <c r="T5778" t="s">
        <v>80</v>
      </c>
      <c r="U5778" t="s">
        <v>85</v>
      </c>
    </row>
    <row r="5779" spans="1:21" x14ac:dyDescent="0.3">
      <c r="A5779" s="3" t="s">
        <v>5863</v>
      </c>
      <c r="B5779" s="1">
        <v>45693</v>
      </c>
      <c r="C5779" s="7" t="str">
        <f>TEXT(tb_vendas[[#This Row],[Data do Pedido]],"aaaa-mm")</f>
        <v>2025-02</v>
      </c>
      <c r="D5779" s="1" t="s">
        <v>6590</v>
      </c>
      <c r="E5779" t="s">
        <v>16</v>
      </c>
      <c r="F5779" t="s">
        <v>29</v>
      </c>
      <c r="G5779" t="s">
        <v>43</v>
      </c>
      <c r="H5779" t="s">
        <v>45</v>
      </c>
      <c r="I5779" t="s">
        <v>55</v>
      </c>
      <c r="J5779" t="s">
        <v>69</v>
      </c>
      <c r="K5779" t="s">
        <v>71</v>
      </c>
      <c r="L5779">
        <v>98</v>
      </c>
      <c r="M5779" s="5">
        <v>14.24</v>
      </c>
      <c r="N5779" s="5">
        <f t="shared" si="90"/>
        <v>1395.52</v>
      </c>
      <c r="O5779" s="5">
        <v>12.411039423694945</v>
      </c>
      <c r="P5779" s="5">
        <f>tb_vendas[[#This Row],[Quantidade]]*tb_vendas[[#This Row],[Custo Unitário]]</f>
        <v>1216.2818635221047</v>
      </c>
      <c r="Q5779" s="5">
        <f>tb_vendas[[#This Row],[Valor Total]]-tb_vendas[[#This Row],[Custo Total]]</f>
        <v>179.2381364778953</v>
      </c>
      <c r="R5779" s="2">
        <v>9</v>
      </c>
      <c r="S5779" s="3">
        <v>4</v>
      </c>
      <c r="T5779" t="s">
        <v>80</v>
      </c>
      <c r="U5779" t="s">
        <v>84</v>
      </c>
    </row>
    <row r="5780" spans="1:21" x14ac:dyDescent="0.3">
      <c r="A5780" s="3" t="s">
        <v>5864</v>
      </c>
      <c r="B5780" s="1">
        <v>45694</v>
      </c>
      <c r="C5780" s="7" t="str">
        <f>TEXT(tb_vendas[[#This Row],[Data do Pedido]],"aaaa-mm")</f>
        <v>2025-02</v>
      </c>
      <c r="D5780" s="1" t="s">
        <v>6593</v>
      </c>
      <c r="E5780" t="s">
        <v>23</v>
      </c>
      <c r="F5780" t="s">
        <v>31</v>
      </c>
      <c r="G5780" t="s">
        <v>40</v>
      </c>
      <c r="H5780" t="s">
        <v>46</v>
      </c>
      <c r="I5780" t="s">
        <v>62</v>
      </c>
      <c r="J5780" t="s">
        <v>70</v>
      </c>
      <c r="K5780" t="s">
        <v>74</v>
      </c>
      <c r="L5780">
        <v>14</v>
      </c>
      <c r="M5780" s="5">
        <v>64.069999999999993</v>
      </c>
      <c r="N5780" s="5">
        <f t="shared" si="90"/>
        <v>896.9799999999999</v>
      </c>
      <c r="O5780" s="5">
        <v>56.616977505163909</v>
      </c>
      <c r="P5780" s="5">
        <f>tb_vendas[[#This Row],[Quantidade]]*tb_vendas[[#This Row],[Custo Unitário]]</f>
        <v>792.63768507229474</v>
      </c>
      <c r="Q5780" s="5">
        <f>tb_vendas[[#This Row],[Valor Total]]-tb_vendas[[#This Row],[Custo Total]]</f>
        <v>104.34231492770516</v>
      </c>
      <c r="R5780" s="2">
        <v>9</v>
      </c>
      <c r="S5780" s="3">
        <v>5</v>
      </c>
      <c r="T5780" t="s">
        <v>79</v>
      </c>
      <c r="U5780" t="s">
        <v>85</v>
      </c>
    </row>
    <row r="5781" spans="1:21" x14ac:dyDescent="0.3">
      <c r="A5781" s="3" t="s">
        <v>5865</v>
      </c>
      <c r="B5781" s="1">
        <v>45694</v>
      </c>
      <c r="C5781" s="7" t="str">
        <f>TEXT(tb_vendas[[#This Row],[Data do Pedido]],"aaaa-mm")</f>
        <v>2025-02</v>
      </c>
      <c r="D5781" s="1" t="s">
        <v>6592</v>
      </c>
      <c r="E5781" t="s">
        <v>21</v>
      </c>
      <c r="F5781" t="s">
        <v>37</v>
      </c>
      <c r="G5781" t="s">
        <v>41</v>
      </c>
      <c r="H5781" t="s">
        <v>45</v>
      </c>
      <c r="I5781" t="s">
        <v>58</v>
      </c>
      <c r="J5781" t="s">
        <v>64</v>
      </c>
      <c r="K5781" t="s">
        <v>78</v>
      </c>
      <c r="L5781">
        <v>4</v>
      </c>
      <c r="M5781" s="5">
        <v>76.42</v>
      </c>
      <c r="N5781" s="5">
        <f t="shared" si="90"/>
        <v>305.68</v>
      </c>
      <c r="O5781" s="5">
        <v>33.18318817786956</v>
      </c>
      <c r="P5781" s="5">
        <f>tb_vendas[[#This Row],[Quantidade]]*tb_vendas[[#This Row],[Custo Unitário]]</f>
        <v>132.73275271147824</v>
      </c>
      <c r="Q5781" s="5">
        <f>tb_vendas[[#This Row],[Valor Total]]-tb_vendas[[#This Row],[Custo Total]]</f>
        <v>172.94724728852177</v>
      </c>
      <c r="R5781" s="2">
        <v>4</v>
      </c>
      <c r="S5781" s="3">
        <v>5</v>
      </c>
      <c r="T5781" t="s">
        <v>81</v>
      </c>
      <c r="U5781" t="s">
        <v>85</v>
      </c>
    </row>
    <row r="5782" spans="1:21" x14ac:dyDescent="0.3">
      <c r="A5782" s="3" t="s">
        <v>5866</v>
      </c>
      <c r="B5782" s="1">
        <v>45694</v>
      </c>
      <c r="C5782" s="7" t="str">
        <f>TEXT(tb_vendas[[#This Row],[Data do Pedido]],"aaaa-mm")</f>
        <v>2025-02</v>
      </c>
      <c r="D5782" s="1" t="s">
        <v>6593</v>
      </c>
      <c r="E5782" t="s">
        <v>20</v>
      </c>
      <c r="F5782" t="s">
        <v>29</v>
      </c>
      <c r="G5782" t="s">
        <v>43</v>
      </c>
      <c r="H5782" t="s">
        <v>45</v>
      </c>
      <c r="I5782" t="s">
        <v>60</v>
      </c>
      <c r="J5782" t="s">
        <v>69</v>
      </c>
      <c r="K5782" t="s">
        <v>71</v>
      </c>
      <c r="L5782">
        <v>50</v>
      </c>
      <c r="M5782" s="5">
        <v>63.56</v>
      </c>
      <c r="N5782" s="5">
        <f t="shared" si="90"/>
        <v>3178</v>
      </c>
      <c r="O5782" s="5">
        <v>36.474190541894444</v>
      </c>
      <c r="P5782" s="5">
        <f>tb_vendas[[#This Row],[Quantidade]]*tb_vendas[[#This Row],[Custo Unitário]]</f>
        <v>1823.7095270947223</v>
      </c>
      <c r="Q5782" s="5">
        <f>tb_vendas[[#This Row],[Valor Total]]-tb_vendas[[#This Row],[Custo Total]]</f>
        <v>1354.2904729052777</v>
      </c>
      <c r="R5782" s="2">
        <v>6</v>
      </c>
      <c r="S5782" s="3">
        <v>6</v>
      </c>
      <c r="T5782" t="s">
        <v>79</v>
      </c>
      <c r="U5782" t="s">
        <v>84</v>
      </c>
    </row>
    <row r="5783" spans="1:21" x14ac:dyDescent="0.3">
      <c r="A5783" s="3" t="s">
        <v>5867</v>
      </c>
      <c r="B5783" s="1">
        <v>45694</v>
      </c>
      <c r="C5783" s="7" t="str">
        <f>TEXT(tb_vendas[[#This Row],[Data do Pedido]],"aaaa-mm")</f>
        <v>2025-02</v>
      </c>
      <c r="D5783" s="1" t="s">
        <v>6589</v>
      </c>
      <c r="E5783" t="s">
        <v>16</v>
      </c>
      <c r="F5783" t="s">
        <v>35</v>
      </c>
      <c r="G5783" t="s">
        <v>44</v>
      </c>
      <c r="H5783" t="s">
        <v>46</v>
      </c>
      <c r="I5783" t="s">
        <v>50</v>
      </c>
      <c r="J5783" t="s">
        <v>66</v>
      </c>
      <c r="K5783" t="s">
        <v>72</v>
      </c>
      <c r="L5783">
        <v>21</v>
      </c>
      <c r="M5783" s="5">
        <v>98.15</v>
      </c>
      <c r="N5783" s="5">
        <f t="shared" si="90"/>
        <v>2061.15</v>
      </c>
      <c r="O5783" s="5">
        <v>24.773428207732319</v>
      </c>
      <c r="P5783" s="5">
        <f>tb_vendas[[#This Row],[Quantidade]]*tb_vendas[[#This Row],[Custo Unitário]]</f>
        <v>520.24199236237871</v>
      </c>
      <c r="Q5783" s="5">
        <f>tb_vendas[[#This Row],[Valor Total]]-tb_vendas[[#This Row],[Custo Total]]</f>
        <v>1540.9080076376213</v>
      </c>
      <c r="R5783" s="2">
        <v>4</v>
      </c>
      <c r="S5783" s="3">
        <v>1</v>
      </c>
      <c r="T5783" t="s">
        <v>81</v>
      </c>
      <c r="U5783" t="s">
        <v>85</v>
      </c>
    </row>
    <row r="5784" spans="1:21" x14ac:dyDescent="0.3">
      <c r="A5784" s="3" t="s">
        <v>5868</v>
      </c>
      <c r="B5784" s="1">
        <v>45695</v>
      </c>
      <c r="C5784" s="7" t="str">
        <f>TEXT(tb_vendas[[#This Row],[Data do Pedido]],"aaaa-mm")</f>
        <v>2025-02</v>
      </c>
      <c r="D5784" s="1" t="s">
        <v>6593</v>
      </c>
      <c r="E5784" t="s">
        <v>18</v>
      </c>
      <c r="F5784" t="s">
        <v>36</v>
      </c>
      <c r="G5784" t="s">
        <v>39</v>
      </c>
      <c r="H5784" t="s">
        <v>45</v>
      </c>
      <c r="I5784" t="s">
        <v>47</v>
      </c>
      <c r="J5784" t="s">
        <v>63</v>
      </c>
      <c r="K5784" t="s">
        <v>78</v>
      </c>
      <c r="L5784">
        <v>64</v>
      </c>
      <c r="M5784" s="5">
        <v>15.31</v>
      </c>
      <c r="N5784" s="5">
        <f t="shared" si="90"/>
        <v>979.84</v>
      </c>
      <c r="O5784" s="5">
        <v>7.5337282726109445</v>
      </c>
      <c r="P5784" s="5">
        <f>tb_vendas[[#This Row],[Quantidade]]*tb_vendas[[#This Row],[Custo Unitário]]</f>
        <v>482.15860944710045</v>
      </c>
      <c r="Q5784" s="5">
        <f>tb_vendas[[#This Row],[Valor Total]]-tb_vendas[[#This Row],[Custo Total]]</f>
        <v>497.68139055289959</v>
      </c>
      <c r="R5784" s="2">
        <v>3</v>
      </c>
      <c r="S5784" s="3">
        <v>10</v>
      </c>
      <c r="T5784" t="s">
        <v>79</v>
      </c>
      <c r="U5784" t="s">
        <v>82</v>
      </c>
    </row>
    <row r="5785" spans="1:21" x14ac:dyDescent="0.3">
      <c r="A5785" s="3" t="s">
        <v>5869</v>
      </c>
      <c r="B5785" s="1">
        <v>45695</v>
      </c>
      <c r="C5785" s="7" t="str">
        <f>TEXT(tb_vendas[[#This Row],[Data do Pedido]],"aaaa-mm")</f>
        <v>2025-02</v>
      </c>
      <c r="D5785" s="1" t="s">
        <v>6591</v>
      </c>
      <c r="E5785" t="s">
        <v>20</v>
      </c>
      <c r="F5785" t="s">
        <v>31</v>
      </c>
      <c r="G5785" t="s">
        <v>40</v>
      </c>
      <c r="H5785" t="s">
        <v>46</v>
      </c>
      <c r="I5785" t="s">
        <v>54</v>
      </c>
      <c r="J5785" t="s">
        <v>68</v>
      </c>
      <c r="K5785" t="s">
        <v>75</v>
      </c>
      <c r="L5785">
        <v>37</v>
      </c>
      <c r="M5785" s="5">
        <v>49.75</v>
      </c>
      <c r="N5785" s="5">
        <f t="shared" si="90"/>
        <v>1840.75</v>
      </c>
      <c r="O5785" s="5">
        <v>29.331876920096093</v>
      </c>
      <c r="P5785" s="5">
        <f>tb_vendas[[#This Row],[Quantidade]]*tb_vendas[[#This Row],[Custo Unitário]]</f>
        <v>1085.2794460435555</v>
      </c>
      <c r="Q5785" s="5">
        <f>tb_vendas[[#This Row],[Valor Total]]-tb_vendas[[#This Row],[Custo Total]]</f>
        <v>755.47055395644452</v>
      </c>
      <c r="R5785" s="2">
        <v>2</v>
      </c>
      <c r="S5785" s="3">
        <v>1</v>
      </c>
      <c r="T5785" t="s">
        <v>80</v>
      </c>
      <c r="U5785" t="s">
        <v>82</v>
      </c>
    </row>
    <row r="5786" spans="1:21" x14ac:dyDescent="0.3">
      <c r="A5786" s="3" t="s">
        <v>5870</v>
      </c>
      <c r="B5786" s="1">
        <v>45695</v>
      </c>
      <c r="C5786" s="7" t="str">
        <f>TEXT(tb_vendas[[#This Row],[Data do Pedido]],"aaaa-mm")</f>
        <v>2025-02</v>
      </c>
      <c r="D5786" s="1" t="s">
        <v>6589</v>
      </c>
      <c r="E5786" t="s">
        <v>16</v>
      </c>
      <c r="F5786" t="s">
        <v>29</v>
      </c>
      <c r="G5786" t="s">
        <v>43</v>
      </c>
      <c r="H5786" t="s">
        <v>45</v>
      </c>
      <c r="I5786" t="s">
        <v>50</v>
      </c>
      <c r="J5786" t="s">
        <v>66</v>
      </c>
      <c r="K5786" t="s">
        <v>74</v>
      </c>
      <c r="L5786">
        <v>25</v>
      </c>
      <c r="M5786" s="5">
        <v>21.48</v>
      </c>
      <c r="N5786" s="5">
        <f t="shared" si="90"/>
        <v>537</v>
      </c>
      <c r="O5786" s="5">
        <v>7.7758894821238354</v>
      </c>
      <c r="P5786" s="5">
        <f>tb_vendas[[#This Row],[Quantidade]]*tb_vendas[[#This Row],[Custo Unitário]]</f>
        <v>194.39723705309589</v>
      </c>
      <c r="Q5786" s="5">
        <f>tb_vendas[[#This Row],[Valor Total]]-tb_vendas[[#This Row],[Custo Total]]</f>
        <v>342.60276294690414</v>
      </c>
      <c r="R5786" s="2">
        <v>4</v>
      </c>
      <c r="S5786" s="3">
        <v>6</v>
      </c>
      <c r="T5786" t="s">
        <v>79</v>
      </c>
      <c r="U5786" t="s">
        <v>85</v>
      </c>
    </row>
    <row r="5787" spans="1:21" x14ac:dyDescent="0.3">
      <c r="A5787" s="3" t="s">
        <v>5871</v>
      </c>
      <c r="B5787" s="1">
        <v>45695</v>
      </c>
      <c r="C5787" s="7" t="str">
        <f>TEXT(tb_vendas[[#This Row],[Data do Pedido]],"aaaa-mm")</f>
        <v>2025-02</v>
      </c>
      <c r="D5787" s="1" t="s">
        <v>6591</v>
      </c>
      <c r="E5787" t="s">
        <v>16</v>
      </c>
      <c r="F5787" t="s">
        <v>26</v>
      </c>
      <c r="G5787" t="s">
        <v>41</v>
      </c>
      <c r="H5787" t="s">
        <v>45</v>
      </c>
      <c r="I5787" t="s">
        <v>47</v>
      </c>
      <c r="J5787" t="s">
        <v>63</v>
      </c>
      <c r="K5787" t="s">
        <v>74</v>
      </c>
      <c r="L5787">
        <v>70</v>
      </c>
      <c r="M5787" s="5">
        <v>97.69</v>
      </c>
      <c r="N5787" s="5">
        <f t="shared" si="90"/>
        <v>6838.3</v>
      </c>
      <c r="O5787" s="5">
        <v>24.948589272729393</v>
      </c>
      <c r="P5787" s="5">
        <f>tb_vendas[[#This Row],[Quantidade]]*tb_vendas[[#This Row],[Custo Unitário]]</f>
        <v>1746.4012490910575</v>
      </c>
      <c r="Q5787" s="5">
        <f>tb_vendas[[#This Row],[Valor Total]]-tb_vendas[[#This Row],[Custo Total]]</f>
        <v>5091.8987509089429</v>
      </c>
      <c r="R5787" s="2">
        <v>9</v>
      </c>
      <c r="S5787" s="3">
        <v>1</v>
      </c>
      <c r="T5787" t="s">
        <v>79</v>
      </c>
      <c r="U5787" t="s">
        <v>84</v>
      </c>
    </row>
    <row r="5788" spans="1:21" x14ac:dyDescent="0.3">
      <c r="A5788" s="3" t="s">
        <v>5872</v>
      </c>
      <c r="B5788" s="1">
        <v>45695</v>
      </c>
      <c r="C5788" s="7" t="str">
        <f>TEXT(tb_vendas[[#This Row],[Data do Pedido]],"aaaa-mm")</f>
        <v>2025-02</v>
      </c>
      <c r="D5788" s="1" t="s">
        <v>6589</v>
      </c>
      <c r="E5788" t="s">
        <v>20</v>
      </c>
      <c r="F5788" t="s">
        <v>28</v>
      </c>
      <c r="G5788" t="s">
        <v>43</v>
      </c>
      <c r="H5788" t="s">
        <v>45</v>
      </c>
      <c r="I5788" t="s">
        <v>62</v>
      </c>
      <c r="J5788" t="s">
        <v>70</v>
      </c>
      <c r="K5788" t="s">
        <v>73</v>
      </c>
      <c r="L5788">
        <v>62</v>
      </c>
      <c r="M5788" s="5">
        <v>74.27</v>
      </c>
      <c r="N5788" s="5">
        <f t="shared" si="90"/>
        <v>4604.74</v>
      </c>
      <c r="O5788" s="5">
        <v>29.290333012593795</v>
      </c>
      <c r="P5788" s="5">
        <f>tb_vendas[[#This Row],[Quantidade]]*tb_vendas[[#This Row],[Custo Unitário]]</f>
        <v>1816.0006467808153</v>
      </c>
      <c r="Q5788" s="5">
        <f>tb_vendas[[#This Row],[Valor Total]]-tb_vendas[[#This Row],[Custo Total]]</f>
        <v>2788.7393532191845</v>
      </c>
      <c r="R5788" s="2">
        <v>9</v>
      </c>
      <c r="S5788" s="3">
        <v>1</v>
      </c>
      <c r="T5788" t="s">
        <v>81</v>
      </c>
      <c r="U5788" t="s">
        <v>84</v>
      </c>
    </row>
    <row r="5789" spans="1:21" x14ac:dyDescent="0.3">
      <c r="A5789" s="3" t="s">
        <v>5873</v>
      </c>
      <c r="B5789" s="1">
        <v>45695</v>
      </c>
      <c r="C5789" s="7" t="str">
        <f>TEXT(tb_vendas[[#This Row],[Data do Pedido]],"aaaa-mm")</f>
        <v>2025-02</v>
      </c>
      <c r="D5789" s="1" t="s">
        <v>6590</v>
      </c>
      <c r="E5789" t="s">
        <v>23</v>
      </c>
      <c r="F5789" t="s">
        <v>25</v>
      </c>
      <c r="G5789" t="s">
        <v>40</v>
      </c>
      <c r="H5789" t="s">
        <v>46</v>
      </c>
      <c r="I5789" t="s">
        <v>61</v>
      </c>
      <c r="J5789" t="s">
        <v>68</v>
      </c>
      <c r="K5789" t="s">
        <v>76</v>
      </c>
      <c r="L5789">
        <v>62</v>
      </c>
      <c r="M5789" s="5">
        <v>42.22</v>
      </c>
      <c r="N5789" s="5">
        <f t="shared" si="90"/>
        <v>2617.64</v>
      </c>
      <c r="O5789" s="5">
        <v>22.741881075046969</v>
      </c>
      <c r="P5789" s="5">
        <f>tb_vendas[[#This Row],[Quantidade]]*tb_vendas[[#This Row],[Custo Unitário]]</f>
        <v>1409.996626652912</v>
      </c>
      <c r="Q5789" s="5">
        <f>tb_vendas[[#This Row],[Valor Total]]-tb_vendas[[#This Row],[Custo Total]]</f>
        <v>1207.6433733470878</v>
      </c>
      <c r="R5789" s="2">
        <v>2</v>
      </c>
      <c r="S5789" s="3">
        <v>6</v>
      </c>
      <c r="T5789" t="s">
        <v>80</v>
      </c>
      <c r="U5789" t="s">
        <v>82</v>
      </c>
    </row>
    <row r="5790" spans="1:21" x14ac:dyDescent="0.3">
      <c r="A5790" s="3" t="s">
        <v>5874</v>
      </c>
      <c r="B5790" s="1">
        <v>45695</v>
      </c>
      <c r="C5790" s="7" t="str">
        <f>TEXT(tb_vendas[[#This Row],[Data do Pedido]],"aaaa-mm")</f>
        <v>2025-02</v>
      </c>
      <c r="D5790" s="1" t="s">
        <v>6590</v>
      </c>
      <c r="E5790" t="s">
        <v>18</v>
      </c>
      <c r="F5790" t="s">
        <v>29</v>
      </c>
      <c r="G5790" t="s">
        <v>43</v>
      </c>
      <c r="H5790" t="s">
        <v>45</v>
      </c>
      <c r="I5790" t="s">
        <v>55</v>
      </c>
      <c r="J5790" t="s">
        <v>69</v>
      </c>
      <c r="K5790" t="s">
        <v>76</v>
      </c>
      <c r="L5790">
        <v>93</v>
      </c>
      <c r="M5790" s="5">
        <v>72.97</v>
      </c>
      <c r="N5790" s="5">
        <f t="shared" si="90"/>
        <v>6786.21</v>
      </c>
      <c r="O5790" s="5">
        <v>33.763301945450557</v>
      </c>
      <c r="P5790" s="5">
        <f>tb_vendas[[#This Row],[Quantidade]]*tb_vendas[[#This Row],[Custo Unitário]]</f>
        <v>3139.9870809269019</v>
      </c>
      <c r="Q5790" s="5">
        <f>tb_vendas[[#This Row],[Valor Total]]-tb_vendas[[#This Row],[Custo Total]]</f>
        <v>3646.2229190730982</v>
      </c>
      <c r="R5790" s="2">
        <v>6</v>
      </c>
      <c r="S5790" s="3">
        <v>9</v>
      </c>
      <c r="T5790" t="s">
        <v>81</v>
      </c>
      <c r="U5790" t="s">
        <v>85</v>
      </c>
    </row>
    <row r="5791" spans="1:21" x14ac:dyDescent="0.3">
      <c r="A5791" s="3" t="s">
        <v>5875</v>
      </c>
      <c r="B5791" s="1">
        <v>45696</v>
      </c>
      <c r="C5791" s="7" t="str">
        <f>TEXT(tb_vendas[[#This Row],[Data do Pedido]],"aaaa-mm")</f>
        <v>2025-02</v>
      </c>
      <c r="D5791" s="1" t="s">
        <v>6590</v>
      </c>
      <c r="E5791" t="s">
        <v>21</v>
      </c>
      <c r="F5791" t="s">
        <v>26</v>
      </c>
      <c r="G5791" t="s">
        <v>41</v>
      </c>
      <c r="H5791" t="s">
        <v>45</v>
      </c>
      <c r="I5791" t="s">
        <v>61</v>
      </c>
      <c r="J5791" t="s">
        <v>68</v>
      </c>
      <c r="K5791" t="s">
        <v>74</v>
      </c>
      <c r="L5791">
        <v>48</v>
      </c>
      <c r="M5791" s="5">
        <v>38.29</v>
      </c>
      <c r="N5791" s="5">
        <f t="shared" si="90"/>
        <v>1837.92</v>
      </c>
      <c r="O5791" s="5">
        <v>35.296436426888349</v>
      </c>
      <c r="P5791" s="5">
        <f>tb_vendas[[#This Row],[Quantidade]]*tb_vendas[[#This Row],[Custo Unitário]]</f>
        <v>1694.2289484906407</v>
      </c>
      <c r="Q5791" s="5">
        <f>tb_vendas[[#This Row],[Valor Total]]-tb_vendas[[#This Row],[Custo Total]]</f>
        <v>143.69105150935934</v>
      </c>
      <c r="R5791" s="2">
        <v>1</v>
      </c>
      <c r="S5791" s="3">
        <v>1</v>
      </c>
      <c r="T5791" t="s">
        <v>81</v>
      </c>
      <c r="U5791" t="s">
        <v>84</v>
      </c>
    </row>
    <row r="5792" spans="1:21" x14ac:dyDescent="0.3">
      <c r="A5792" s="3" t="s">
        <v>5876</v>
      </c>
      <c r="B5792" s="1">
        <v>45696</v>
      </c>
      <c r="C5792" s="7" t="str">
        <f>TEXT(tb_vendas[[#This Row],[Data do Pedido]],"aaaa-mm")</f>
        <v>2025-02</v>
      </c>
      <c r="D5792" s="1" t="s">
        <v>6589</v>
      </c>
      <c r="E5792" t="s">
        <v>17</v>
      </c>
      <c r="F5792" t="s">
        <v>28</v>
      </c>
      <c r="G5792" t="s">
        <v>43</v>
      </c>
      <c r="H5792" t="s">
        <v>45</v>
      </c>
      <c r="I5792" t="s">
        <v>62</v>
      </c>
      <c r="J5792" t="s">
        <v>70</v>
      </c>
      <c r="K5792" t="s">
        <v>74</v>
      </c>
      <c r="L5792">
        <v>82</v>
      </c>
      <c r="M5792" s="5">
        <v>3.1</v>
      </c>
      <c r="N5792" s="5">
        <f t="shared" si="90"/>
        <v>254.20000000000002</v>
      </c>
      <c r="O5792" s="5">
        <v>0.86856085678976502</v>
      </c>
      <c r="P5792" s="5">
        <f>tb_vendas[[#This Row],[Quantidade]]*tb_vendas[[#This Row],[Custo Unitário]]</f>
        <v>71.221990256760733</v>
      </c>
      <c r="Q5792" s="5">
        <f>tb_vendas[[#This Row],[Valor Total]]-tb_vendas[[#This Row],[Custo Total]]</f>
        <v>182.97800974323928</v>
      </c>
      <c r="R5792" s="2">
        <v>7</v>
      </c>
      <c r="S5792" s="3">
        <v>6</v>
      </c>
      <c r="T5792" t="s">
        <v>80</v>
      </c>
      <c r="U5792" t="s">
        <v>84</v>
      </c>
    </row>
    <row r="5793" spans="1:21" x14ac:dyDescent="0.3">
      <c r="A5793" s="3" t="s">
        <v>5877</v>
      </c>
      <c r="B5793" s="1">
        <v>45696</v>
      </c>
      <c r="C5793" s="7" t="str">
        <f>TEXT(tb_vendas[[#This Row],[Data do Pedido]],"aaaa-mm")</f>
        <v>2025-02</v>
      </c>
      <c r="D5793" s="1" t="s">
        <v>6588</v>
      </c>
      <c r="E5793" t="s">
        <v>22</v>
      </c>
      <c r="F5793" t="s">
        <v>27</v>
      </c>
      <c r="G5793" t="s">
        <v>42</v>
      </c>
      <c r="H5793" t="s">
        <v>46</v>
      </c>
      <c r="I5793" t="s">
        <v>55</v>
      </c>
      <c r="J5793" t="s">
        <v>69</v>
      </c>
      <c r="K5793" t="s">
        <v>78</v>
      </c>
      <c r="L5793">
        <v>99</v>
      </c>
      <c r="M5793" s="5">
        <v>7.72</v>
      </c>
      <c r="N5793" s="5">
        <f t="shared" si="90"/>
        <v>764.28</v>
      </c>
      <c r="O5793" s="5">
        <v>1.9672993195496806</v>
      </c>
      <c r="P5793" s="5">
        <f>tb_vendas[[#This Row],[Quantidade]]*tb_vendas[[#This Row],[Custo Unitário]]</f>
        <v>194.76263263541838</v>
      </c>
      <c r="Q5793" s="5">
        <f>tb_vendas[[#This Row],[Valor Total]]-tb_vendas[[#This Row],[Custo Total]]</f>
        <v>569.51736736458156</v>
      </c>
      <c r="R5793" s="2">
        <v>4</v>
      </c>
      <c r="S5793" s="3">
        <v>9</v>
      </c>
      <c r="T5793" t="s">
        <v>79</v>
      </c>
      <c r="U5793" t="s">
        <v>84</v>
      </c>
    </row>
    <row r="5794" spans="1:21" x14ac:dyDescent="0.3">
      <c r="A5794" s="3" t="s">
        <v>5878</v>
      </c>
      <c r="B5794" s="1">
        <v>45696</v>
      </c>
      <c r="C5794" s="7" t="str">
        <f>TEXT(tb_vendas[[#This Row],[Data do Pedido]],"aaaa-mm")</f>
        <v>2025-02</v>
      </c>
      <c r="D5794" s="1" t="s">
        <v>6591</v>
      </c>
      <c r="E5794" t="s">
        <v>21</v>
      </c>
      <c r="F5794" t="s">
        <v>26</v>
      </c>
      <c r="G5794" t="s">
        <v>41</v>
      </c>
      <c r="H5794" t="s">
        <v>45</v>
      </c>
      <c r="I5794" t="s">
        <v>53</v>
      </c>
      <c r="J5794" t="s">
        <v>67</v>
      </c>
      <c r="K5794" t="s">
        <v>72</v>
      </c>
      <c r="L5794">
        <v>88</v>
      </c>
      <c r="M5794" s="5">
        <v>80.69</v>
      </c>
      <c r="N5794" s="5">
        <f t="shared" si="90"/>
        <v>7100.7199999999993</v>
      </c>
      <c r="O5794" s="5">
        <v>52.685974373049177</v>
      </c>
      <c r="P5794" s="5">
        <f>tb_vendas[[#This Row],[Quantidade]]*tb_vendas[[#This Row],[Custo Unitário]]</f>
        <v>4636.3657448283275</v>
      </c>
      <c r="Q5794" s="5">
        <f>tb_vendas[[#This Row],[Valor Total]]-tb_vendas[[#This Row],[Custo Total]]</f>
        <v>2464.3542551716719</v>
      </c>
      <c r="R5794" s="2">
        <v>7</v>
      </c>
      <c r="S5794" s="3">
        <v>2</v>
      </c>
      <c r="T5794" t="s">
        <v>79</v>
      </c>
      <c r="U5794" t="s">
        <v>85</v>
      </c>
    </row>
    <row r="5795" spans="1:21" x14ac:dyDescent="0.3">
      <c r="A5795" s="3" t="s">
        <v>5879</v>
      </c>
      <c r="B5795" s="1">
        <v>45696</v>
      </c>
      <c r="C5795" s="7" t="str">
        <f>TEXT(tb_vendas[[#This Row],[Data do Pedido]],"aaaa-mm")</f>
        <v>2025-02</v>
      </c>
      <c r="D5795" s="1" t="s">
        <v>6592</v>
      </c>
      <c r="E5795" t="s">
        <v>17</v>
      </c>
      <c r="F5795" t="s">
        <v>26</v>
      </c>
      <c r="G5795" t="s">
        <v>41</v>
      </c>
      <c r="H5795" t="s">
        <v>45</v>
      </c>
      <c r="I5795" t="s">
        <v>50</v>
      </c>
      <c r="J5795" t="s">
        <v>66</v>
      </c>
      <c r="K5795" t="s">
        <v>73</v>
      </c>
      <c r="L5795">
        <v>55</v>
      </c>
      <c r="M5795" s="5">
        <v>6.61</v>
      </c>
      <c r="N5795" s="5">
        <f t="shared" si="90"/>
        <v>363.55</v>
      </c>
      <c r="O5795" s="5">
        <v>2.0576829397069636</v>
      </c>
      <c r="P5795" s="5">
        <f>tb_vendas[[#This Row],[Quantidade]]*tb_vendas[[#This Row],[Custo Unitário]]</f>
        <v>113.172561683883</v>
      </c>
      <c r="Q5795" s="5">
        <f>tb_vendas[[#This Row],[Valor Total]]-tb_vendas[[#This Row],[Custo Total]]</f>
        <v>250.37743831611701</v>
      </c>
      <c r="R5795" s="2">
        <v>1</v>
      </c>
      <c r="S5795" s="3">
        <v>5</v>
      </c>
      <c r="T5795" t="s">
        <v>80</v>
      </c>
      <c r="U5795" t="s">
        <v>85</v>
      </c>
    </row>
    <row r="5796" spans="1:21" x14ac:dyDescent="0.3">
      <c r="A5796" s="3" t="s">
        <v>5880</v>
      </c>
      <c r="B5796" s="1">
        <v>45696</v>
      </c>
      <c r="C5796" s="7" t="str">
        <f>TEXT(tb_vendas[[#This Row],[Data do Pedido]],"aaaa-mm")</f>
        <v>2025-02</v>
      </c>
      <c r="D5796" s="1" t="s">
        <v>6593</v>
      </c>
      <c r="E5796" t="s">
        <v>16</v>
      </c>
      <c r="F5796" t="s">
        <v>29</v>
      </c>
      <c r="G5796" t="s">
        <v>43</v>
      </c>
      <c r="H5796" t="s">
        <v>45</v>
      </c>
      <c r="I5796" t="s">
        <v>61</v>
      </c>
      <c r="J5796" t="s">
        <v>68</v>
      </c>
      <c r="K5796" t="s">
        <v>78</v>
      </c>
      <c r="L5796">
        <v>63</v>
      </c>
      <c r="M5796" s="5">
        <v>31.29</v>
      </c>
      <c r="N5796" s="5">
        <f t="shared" si="90"/>
        <v>1971.27</v>
      </c>
      <c r="O5796" s="5">
        <v>23.979102440660807</v>
      </c>
      <c r="P5796" s="5">
        <f>tb_vendas[[#This Row],[Quantidade]]*tb_vendas[[#This Row],[Custo Unitário]]</f>
        <v>1510.6834537616307</v>
      </c>
      <c r="Q5796" s="5">
        <f>tb_vendas[[#This Row],[Valor Total]]-tb_vendas[[#This Row],[Custo Total]]</f>
        <v>460.58654623836924</v>
      </c>
      <c r="R5796" s="2">
        <v>3</v>
      </c>
      <c r="S5796" s="3">
        <v>8</v>
      </c>
      <c r="T5796" t="s">
        <v>79</v>
      </c>
      <c r="U5796" t="s">
        <v>83</v>
      </c>
    </row>
    <row r="5797" spans="1:21" x14ac:dyDescent="0.3">
      <c r="A5797" s="3" t="s">
        <v>5881</v>
      </c>
      <c r="B5797" s="1">
        <v>45697</v>
      </c>
      <c r="C5797" s="7" t="str">
        <f>TEXT(tb_vendas[[#This Row],[Data do Pedido]],"aaaa-mm")</f>
        <v>2025-02</v>
      </c>
      <c r="D5797" s="1" t="s">
        <v>6591</v>
      </c>
      <c r="E5797" t="s">
        <v>18</v>
      </c>
      <c r="F5797" t="s">
        <v>27</v>
      </c>
      <c r="G5797" t="s">
        <v>42</v>
      </c>
      <c r="H5797" t="s">
        <v>46</v>
      </c>
      <c r="I5797" t="s">
        <v>50</v>
      </c>
      <c r="J5797" t="s">
        <v>66</v>
      </c>
      <c r="K5797" t="s">
        <v>72</v>
      </c>
      <c r="L5797">
        <v>88</v>
      </c>
      <c r="M5797" s="5">
        <v>73.180000000000007</v>
      </c>
      <c r="N5797" s="5">
        <f t="shared" si="90"/>
        <v>6439.84</v>
      </c>
      <c r="O5797" s="5">
        <v>31.313149320332293</v>
      </c>
      <c r="P5797" s="5">
        <f>tb_vendas[[#This Row],[Quantidade]]*tb_vendas[[#This Row],[Custo Unitário]]</f>
        <v>2755.5571401892416</v>
      </c>
      <c r="Q5797" s="5">
        <f>tb_vendas[[#This Row],[Valor Total]]-tb_vendas[[#This Row],[Custo Total]]</f>
        <v>3684.2828598107585</v>
      </c>
      <c r="R5797" s="2">
        <v>10</v>
      </c>
      <c r="S5797" s="3">
        <v>3</v>
      </c>
      <c r="T5797" t="s">
        <v>80</v>
      </c>
      <c r="U5797" t="s">
        <v>83</v>
      </c>
    </row>
    <row r="5798" spans="1:21" x14ac:dyDescent="0.3">
      <c r="A5798" s="3" t="s">
        <v>5882</v>
      </c>
      <c r="B5798" s="1">
        <v>45697</v>
      </c>
      <c r="C5798" s="7" t="str">
        <f>TEXT(tb_vendas[[#This Row],[Data do Pedido]],"aaaa-mm")</f>
        <v>2025-02</v>
      </c>
      <c r="D5798" s="1" t="s">
        <v>6588</v>
      </c>
      <c r="E5798" t="s">
        <v>22</v>
      </c>
      <c r="F5798" t="s">
        <v>32</v>
      </c>
      <c r="G5798" t="s">
        <v>39</v>
      </c>
      <c r="H5798" t="s">
        <v>45</v>
      </c>
      <c r="I5798" t="s">
        <v>50</v>
      </c>
      <c r="J5798" t="s">
        <v>66</v>
      </c>
      <c r="K5798" t="s">
        <v>77</v>
      </c>
      <c r="L5798">
        <v>46</v>
      </c>
      <c r="M5798" s="5">
        <v>34.729999999999997</v>
      </c>
      <c r="N5798" s="5">
        <f t="shared" si="90"/>
        <v>1597.58</v>
      </c>
      <c r="O5798" s="5">
        <v>19.625063500652917</v>
      </c>
      <c r="P5798" s="5">
        <f>tb_vendas[[#This Row],[Quantidade]]*tb_vendas[[#This Row],[Custo Unitário]]</f>
        <v>902.75292103003414</v>
      </c>
      <c r="Q5798" s="5">
        <f>tb_vendas[[#This Row],[Valor Total]]-tb_vendas[[#This Row],[Custo Total]]</f>
        <v>694.82707896996578</v>
      </c>
      <c r="R5798" s="2">
        <v>10</v>
      </c>
      <c r="S5798" s="3">
        <v>8</v>
      </c>
      <c r="T5798" t="s">
        <v>79</v>
      </c>
      <c r="U5798" t="s">
        <v>83</v>
      </c>
    </row>
    <row r="5799" spans="1:21" x14ac:dyDescent="0.3">
      <c r="A5799" s="3" t="s">
        <v>5883</v>
      </c>
      <c r="B5799" s="1">
        <v>45697</v>
      </c>
      <c r="C5799" s="7" t="str">
        <f>TEXT(tb_vendas[[#This Row],[Data do Pedido]],"aaaa-mm")</f>
        <v>2025-02</v>
      </c>
      <c r="D5799" s="1" t="s">
        <v>6593</v>
      </c>
      <c r="E5799" t="s">
        <v>19</v>
      </c>
      <c r="F5799" t="s">
        <v>29</v>
      </c>
      <c r="G5799" t="s">
        <v>43</v>
      </c>
      <c r="H5799" t="s">
        <v>45</v>
      </c>
      <c r="I5799" t="s">
        <v>62</v>
      </c>
      <c r="J5799" t="s">
        <v>70</v>
      </c>
      <c r="K5799" t="s">
        <v>78</v>
      </c>
      <c r="L5799">
        <v>1</v>
      </c>
      <c r="M5799" s="5">
        <v>84.74</v>
      </c>
      <c r="N5799" s="5">
        <f t="shared" si="90"/>
        <v>84.74</v>
      </c>
      <c r="O5799" s="5">
        <v>67.194212238392936</v>
      </c>
      <c r="P5799" s="5">
        <f>tb_vendas[[#This Row],[Quantidade]]*tb_vendas[[#This Row],[Custo Unitário]]</f>
        <v>67.194212238392936</v>
      </c>
      <c r="Q5799" s="5">
        <f>tb_vendas[[#This Row],[Valor Total]]-tb_vendas[[#This Row],[Custo Total]]</f>
        <v>17.545787761607059</v>
      </c>
      <c r="R5799" s="2">
        <v>7</v>
      </c>
      <c r="S5799" s="3">
        <v>3</v>
      </c>
      <c r="T5799" t="s">
        <v>80</v>
      </c>
      <c r="U5799" t="s">
        <v>83</v>
      </c>
    </row>
    <row r="5800" spans="1:21" x14ac:dyDescent="0.3">
      <c r="A5800" s="3" t="s">
        <v>5884</v>
      </c>
      <c r="B5800" s="1">
        <v>45697</v>
      </c>
      <c r="C5800" s="7" t="str">
        <f>TEXT(tb_vendas[[#This Row],[Data do Pedido]],"aaaa-mm")</f>
        <v>2025-02</v>
      </c>
      <c r="D5800" s="1" t="s">
        <v>6590</v>
      </c>
      <c r="E5800" t="s">
        <v>21</v>
      </c>
      <c r="F5800" t="s">
        <v>26</v>
      </c>
      <c r="G5800" t="s">
        <v>41</v>
      </c>
      <c r="H5800" t="s">
        <v>45</v>
      </c>
      <c r="I5800" t="s">
        <v>59</v>
      </c>
      <c r="J5800" t="s">
        <v>70</v>
      </c>
      <c r="K5800" t="s">
        <v>72</v>
      </c>
      <c r="L5800">
        <v>61</v>
      </c>
      <c r="M5800" s="5">
        <v>2.12</v>
      </c>
      <c r="N5800" s="5">
        <f t="shared" si="90"/>
        <v>129.32</v>
      </c>
      <c r="O5800" s="5">
        <v>1.5804967707064066</v>
      </c>
      <c r="P5800" s="5">
        <f>tb_vendas[[#This Row],[Quantidade]]*tb_vendas[[#This Row],[Custo Unitário]]</f>
        <v>96.410303013090797</v>
      </c>
      <c r="Q5800" s="5">
        <f>tb_vendas[[#This Row],[Valor Total]]-tb_vendas[[#This Row],[Custo Total]]</f>
        <v>32.909696986909196</v>
      </c>
      <c r="R5800" s="2">
        <v>3</v>
      </c>
      <c r="S5800" s="3">
        <v>2</v>
      </c>
      <c r="T5800" t="s">
        <v>81</v>
      </c>
      <c r="U5800" t="s">
        <v>82</v>
      </c>
    </row>
    <row r="5801" spans="1:21" x14ac:dyDescent="0.3">
      <c r="A5801" s="3" t="s">
        <v>5885</v>
      </c>
      <c r="B5801" s="1">
        <v>45697</v>
      </c>
      <c r="C5801" s="7" t="str">
        <f>TEXT(tb_vendas[[#This Row],[Data do Pedido]],"aaaa-mm")</f>
        <v>2025-02</v>
      </c>
      <c r="D5801" s="1" t="s">
        <v>6589</v>
      </c>
      <c r="E5801" t="s">
        <v>21</v>
      </c>
      <c r="F5801" t="s">
        <v>35</v>
      </c>
      <c r="G5801" t="s">
        <v>44</v>
      </c>
      <c r="H5801" t="s">
        <v>46</v>
      </c>
      <c r="I5801" t="s">
        <v>48</v>
      </c>
      <c r="J5801" t="s">
        <v>64</v>
      </c>
      <c r="K5801" t="s">
        <v>73</v>
      </c>
      <c r="L5801">
        <v>71</v>
      </c>
      <c r="M5801" s="5">
        <v>7.41</v>
      </c>
      <c r="N5801" s="5">
        <f t="shared" si="90"/>
        <v>526.11</v>
      </c>
      <c r="O5801" s="5">
        <v>3.0927624220104675</v>
      </c>
      <c r="P5801" s="5">
        <f>tb_vendas[[#This Row],[Quantidade]]*tb_vendas[[#This Row],[Custo Unitário]]</f>
        <v>219.5861319627432</v>
      </c>
      <c r="Q5801" s="5">
        <f>tb_vendas[[#This Row],[Valor Total]]-tb_vendas[[#This Row],[Custo Total]]</f>
        <v>306.52386803725682</v>
      </c>
      <c r="R5801" s="2">
        <v>3</v>
      </c>
      <c r="S5801" s="3">
        <v>6</v>
      </c>
      <c r="T5801" t="s">
        <v>79</v>
      </c>
      <c r="U5801" t="s">
        <v>83</v>
      </c>
    </row>
    <row r="5802" spans="1:21" x14ac:dyDescent="0.3">
      <c r="A5802" s="3" t="s">
        <v>5886</v>
      </c>
      <c r="B5802" s="1">
        <v>45697</v>
      </c>
      <c r="C5802" s="7" t="str">
        <f>TEXT(tb_vendas[[#This Row],[Data do Pedido]],"aaaa-mm")</f>
        <v>2025-02</v>
      </c>
      <c r="D5802" s="1" t="s">
        <v>6589</v>
      </c>
      <c r="E5802" t="s">
        <v>21</v>
      </c>
      <c r="F5802" t="s">
        <v>33</v>
      </c>
      <c r="G5802" t="s">
        <v>42</v>
      </c>
      <c r="H5802" t="s">
        <v>46</v>
      </c>
      <c r="I5802" t="s">
        <v>59</v>
      </c>
      <c r="J5802" t="s">
        <v>70</v>
      </c>
      <c r="K5802" t="s">
        <v>72</v>
      </c>
      <c r="L5802">
        <v>98</v>
      </c>
      <c r="M5802" s="5">
        <v>27.79</v>
      </c>
      <c r="N5802" s="5">
        <f t="shared" si="90"/>
        <v>2723.42</v>
      </c>
      <c r="O5802" s="5">
        <v>16.572416058111635</v>
      </c>
      <c r="P5802" s="5">
        <f>tb_vendas[[#This Row],[Quantidade]]*tb_vendas[[#This Row],[Custo Unitário]]</f>
        <v>1624.0967736949403</v>
      </c>
      <c r="Q5802" s="5">
        <f>tb_vendas[[#This Row],[Valor Total]]-tb_vendas[[#This Row],[Custo Total]]</f>
        <v>1099.3232263050597</v>
      </c>
      <c r="R5802" s="2">
        <v>3</v>
      </c>
      <c r="S5802" s="3">
        <v>9</v>
      </c>
      <c r="T5802" t="s">
        <v>81</v>
      </c>
      <c r="U5802" t="s">
        <v>83</v>
      </c>
    </row>
    <row r="5803" spans="1:21" x14ac:dyDescent="0.3">
      <c r="A5803" s="3" t="s">
        <v>5887</v>
      </c>
      <c r="B5803" s="1">
        <v>45698</v>
      </c>
      <c r="C5803" s="7" t="str">
        <f>TEXT(tb_vendas[[#This Row],[Data do Pedido]],"aaaa-mm")</f>
        <v>2025-02</v>
      </c>
      <c r="D5803" s="1" t="s">
        <v>6590</v>
      </c>
      <c r="E5803" t="s">
        <v>17</v>
      </c>
      <c r="F5803" t="s">
        <v>25</v>
      </c>
      <c r="G5803" t="s">
        <v>40</v>
      </c>
      <c r="H5803" t="s">
        <v>46</v>
      </c>
      <c r="I5803" t="s">
        <v>48</v>
      </c>
      <c r="J5803" t="s">
        <v>64</v>
      </c>
      <c r="K5803" t="s">
        <v>76</v>
      </c>
      <c r="L5803">
        <v>62</v>
      </c>
      <c r="M5803" s="5">
        <v>33.35</v>
      </c>
      <c r="N5803" s="5">
        <f t="shared" si="90"/>
        <v>2067.7000000000003</v>
      </c>
      <c r="O5803" s="5">
        <v>8.3955679705616078</v>
      </c>
      <c r="P5803" s="5">
        <f>tb_vendas[[#This Row],[Quantidade]]*tb_vendas[[#This Row],[Custo Unitário]]</f>
        <v>520.52521417481967</v>
      </c>
      <c r="Q5803" s="5">
        <f>tb_vendas[[#This Row],[Valor Total]]-tb_vendas[[#This Row],[Custo Total]]</f>
        <v>1547.1747858251806</v>
      </c>
      <c r="R5803" s="2">
        <v>4</v>
      </c>
      <c r="S5803" s="3">
        <v>8</v>
      </c>
      <c r="T5803" t="s">
        <v>80</v>
      </c>
      <c r="U5803" t="s">
        <v>84</v>
      </c>
    </row>
    <row r="5804" spans="1:21" x14ac:dyDescent="0.3">
      <c r="A5804" s="3" t="s">
        <v>5888</v>
      </c>
      <c r="B5804" s="1">
        <v>45698</v>
      </c>
      <c r="C5804" s="7" t="str">
        <f>TEXT(tb_vendas[[#This Row],[Data do Pedido]],"aaaa-mm")</f>
        <v>2025-02</v>
      </c>
      <c r="D5804" s="1" t="s">
        <v>6592</v>
      </c>
      <c r="E5804" t="s">
        <v>16</v>
      </c>
      <c r="F5804" t="s">
        <v>31</v>
      </c>
      <c r="G5804" t="s">
        <v>40</v>
      </c>
      <c r="H5804" t="s">
        <v>46</v>
      </c>
      <c r="I5804" t="s">
        <v>51</v>
      </c>
      <c r="J5804" t="s">
        <v>65</v>
      </c>
      <c r="K5804" t="s">
        <v>73</v>
      </c>
      <c r="L5804">
        <v>24</v>
      </c>
      <c r="M5804" s="5">
        <v>23.97</v>
      </c>
      <c r="N5804" s="5">
        <f t="shared" si="90"/>
        <v>575.28</v>
      </c>
      <c r="O5804" s="5">
        <v>7.4423518594422831</v>
      </c>
      <c r="P5804" s="5">
        <f>tb_vendas[[#This Row],[Quantidade]]*tb_vendas[[#This Row],[Custo Unitário]]</f>
        <v>178.61644462661479</v>
      </c>
      <c r="Q5804" s="5">
        <f>tb_vendas[[#This Row],[Valor Total]]-tb_vendas[[#This Row],[Custo Total]]</f>
        <v>396.66355537338518</v>
      </c>
      <c r="R5804" s="2">
        <v>1</v>
      </c>
      <c r="S5804" s="3">
        <v>9</v>
      </c>
      <c r="T5804" t="s">
        <v>81</v>
      </c>
      <c r="U5804" t="s">
        <v>82</v>
      </c>
    </row>
    <row r="5805" spans="1:21" x14ac:dyDescent="0.3">
      <c r="A5805" s="3" t="s">
        <v>5889</v>
      </c>
      <c r="B5805" s="1">
        <v>45698</v>
      </c>
      <c r="C5805" s="7" t="str">
        <f>TEXT(tb_vendas[[#This Row],[Data do Pedido]],"aaaa-mm")</f>
        <v>2025-02</v>
      </c>
      <c r="D5805" s="1" t="s">
        <v>6590</v>
      </c>
      <c r="E5805" t="s">
        <v>18</v>
      </c>
      <c r="F5805" t="s">
        <v>33</v>
      </c>
      <c r="G5805" t="s">
        <v>42</v>
      </c>
      <c r="H5805" t="s">
        <v>46</v>
      </c>
      <c r="I5805" t="s">
        <v>55</v>
      </c>
      <c r="J5805" t="s">
        <v>69</v>
      </c>
      <c r="K5805" t="s">
        <v>78</v>
      </c>
      <c r="L5805">
        <v>72</v>
      </c>
      <c r="M5805" s="5">
        <v>41.19</v>
      </c>
      <c r="N5805" s="5">
        <f t="shared" si="90"/>
        <v>2965.68</v>
      </c>
      <c r="O5805" s="5">
        <v>27.073985475858159</v>
      </c>
      <c r="P5805" s="5">
        <f>tb_vendas[[#This Row],[Quantidade]]*tb_vendas[[#This Row],[Custo Unitário]]</f>
        <v>1949.3269542617875</v>
      </c>
      <c r="Q5805" s="5">
        <f>tb_vendas[[#This Row],[Valor Total]]-tb_vendas[[#This Row],[Custo Total]]</f>
        <v>1016.3530457382124</v>
      </c>
      <c r="R5805" s="2">
        <v>10</v>
      </c>
      <c r="S5805" s="3">
        <v>9</v>
      </c>
      <c r="T5805" t="s">
        <v>79</v>
      </c>
      <c r="U5805" t="s">
        <v>85</v>
      </c>
    </row>
    <row r="5806" spans="1:21" x14ac:dyDescent="0.3">
      <c r="A5806" s="3" t="s">
        <v>5890</v>
      </c>
      <c r="B5806" s="1">
        <v>45698</v>
      </c>
      <c r="C5806" s="7" t="str">
        <f>TEXT(tb_vendas[[#This Row],[Data do Pedido]],"aaaa-mm")</f>
        <v>2025-02</v>
      </c>
      <c r="D5806" s="1" t="s">
        <v>6590</v>
      </c>
      <c r="E5806" t="s">
        <v>22</v>
      </c>
      <c r="F5806" t="s">
        <v>37</v>
      </c>
      <c r="G5806" t="s">
        <v>41</v>
      </c>
      <c r="H5806" t="s">
        <v>45</v>
      </c>
      <c r="I5806" t="s">
        <v>61</v>
      </c>
      <c r="J5806" t="s">
        <v>68</v>
      </c>
      <c r="K5806" t="s">
        <v>75</v>
      </c>
      <c r="L5806">
        <v>8</v>
      </c>
      <c r="M5806" s="5">
        <v>75.64</v>
      </c>
      <c r="N5806" s="5">
        <f t="shared" si="90"/>
        <v>605.12</v>
      </c>
      <c r="O5806" s="5">
        <v>24.331980018137379</v>
      </c>
      <c r="P5806" s="5">
        <f>tb_vendas[[#This Row],[Quantidade]]*tb_vendas[[#This Row],[Custo Unitário]]</f>
        <v>194.65584014509903</v>
      </c>
      <c r="Q5806" s="5">
        <f>tb_vendas[[#This Row],[Valor Total]]-tb_vendas[[#This Row],[Custo Total]]</f>
        <v>410.46415985490097</v>
      </c>
      <c r="R5806" s="2">
        <v>7</v>
      </c>
      <c r="S5806" s="3">
        <v>4</v>
      </c>
      <c r="T5806" t="s">
        <v>79</v>
      </c>
      <c r="U5806" t="s">
        <v>84</v>
      </c>
    </row>
    <row r="5807" spans="1:21" x14ac:dyDescent="0.3">
      <c r="A5807" s="3" t="s">
        <v>5891</v>
      </c>
      <c r="B5807" s="1">
        <v>45698</v>
      </c>
      <c r="C5807" s="7" t="str">
        <f>TEXT(tb_vendas[[#This Row],[Data do Pedido]],"aaaa-mm")</f>
        <v>2025-02</v>
      </c>
      <c r="D5807" s="1" t="s">
        <v>6592</v>
      </c>
      <c r="E5807" t="s">
        <v>17</v>
      </c>
      <c r="F5807" t="s">
        <v>24</v>
      </c>
      <c r="G5807" t="s">
        <v>39</v>
      </c>
      <c r="H5807" t="s">
        <v>45</v>
      </c>
      <c r="I5807" t="s">
        <v>58</v>
      </c>
      <c r="J5807" t="s">
        <v>64</v>
      </c>
      <c r="K5807" t="s">
        <v>75</v>
      </c>
      <c r="L5807">
        <v>45</v>
      </c>
      <c r="M5807" s="5">
        <v>31.37</v>
      </c>
      <c r="N5807" s="5">
        <f t="shared" si="90"/>
        <v>1411.65</v>
      </c>
      <c r="O5807" s="5">
        <v>8.2097826055754197</v>
      </c>
      <c r="P5807" s="5">
        <f>tb_vendas[[#This Row],[Quantidade]]*tb_vendas[[#This Row],[Custo Unitário]]</f>
        <v>369.44021725089391</v>
      </c>
      <c r="Q5807" s="5">
        <f>tb_vendas[[#This Row],[Valor Total]]-tb_vendas[[#This Row],[Custo Total]]</f>
        <v>1042.2097827491061</v>
      </c>
      <c r="R5807" s="2">
        <v>9</v>
      </c>
      <c r="S5807" s="3">
        <v>2</v>
      </c>
      <c r="T5807" t="s">
        <v>79</v>
      </c>
      <c r="U5807" t="s">
        <v>85</v>
      </c>
    </row>
    <row r="5808" spans="1:21" x14ac:dyDescent="0.3">
      <c r="A5808" s="3" t="s">
        <v>5892</v>
      </c>
      <c r="B5808" s="1">
        <v>45698</v>
      </c>
      <c r="C5808" s="7" t="str">
        <f>TEXT(tb_vendas[[#This Row],[Data do Pedido]],"aaaa-mm")</f>
        <v>2025-02</v>
      </c>
      <c r="D5808" s="1" t="s">
        <v>6590</v>
      </c>
      <c r="E5808" t="s">
        <v>17</v>
      </c>
      <c r="F5808" t="s">
        <v>32</v>
      </c>
      <c r="G5808" t="s">
        <v>39</v>
      </c>
      <c r="H5808" t="s">
        <v>45</v>
      </c>
      <c r="I5808" t="s">
        <v>62</v>
      </c>
      <c r="J5808" t="s">
        <v>70</v>
      </c>
      <c r="K5808" t="s">
        <v>72</v>
      </c>
      <c r="L5808">
        <v>61</v>
      </c>
      <c r="M5808" s="5">
        <v>19.68</v>
      </c>
      <c r="N5808" s="5">
        <f t="shared" si="90"/>
        <v>1200.48</v>
      </c>
      <c r="O5808" s="5">
        <v>5.9384069396302896</v>
      </c>
      <c r="P5808" s="5">
        <f>tb_vendas[[#This Row],[Quantidade]]*tb_vendas[[#This Row],[Custo Unitário]]</f>
        <v>362.24282331744769</v>
      </c>
      <c r="Q5808" s="5">
        <f>tb_vendas[[#This Row],[Valor Total]]-tb_vendas[[#This Row],[Custo Total]]</f>
        <v>838.23717668255233</v>
      </c>
      <c r="R5808" s="2">
        <v>9</v>
      </c>
      <c r="S5808" s="3">
        <v>8</v>
      </c>
      <c r="T5808" t="s">
        <v>79</v>
      </c>
      <c r="U5808" t="s">
        <v>82</v>
      </c>
    </row>
    <row r="5809" spans="1:21" x14ac:dyDescent="0.3">
      <c r="A5809" s="3" t="s">
        <v>5893</v>
      </c>
      <c r="B5809" s="1">
        <v>45699</v>
      </c>
      <c r="C5809" s="7" t="str">
        <f>TEXT(tb_vendas[[#This Row],[Data do Pedido]],"aaaa-mm")</f>
        <v>2025-02</v>
      </c>
      <c r="D5809" s="1" t="s">
        <v>6589</v>
      </c>
      <c r="E5809" t="s">
        <v>19</v>
      </c>
      <c r="F5809" t="s">
        <v>24</v>
      </c>
      <c r="G5809" t="s">
        <v>39</v>
      </c>
      <c r="H5809" t="s">
        <v>45</v>
      </c>
      <c r="I5809" t="s">
        <v>47</v>
      </c>
      <c r="J5809" t="s">
        <v>63</v>
      </c>
      <c r="K5809" t="s">
        <v>73</v>
      </c>
      <c r="L5809">
        <v>51</v>
      </c>
      <c r="M5809" s="5">
        <v>72.92</v>
      </c>
      <c r="N5809" s="5">
        <f t="shared" si="90"/>
        <v>3718.92</v>
      </c>
      <c r="O5809" s="5">
        <v>34.792842030410107</v>
      </c>
      <c r="P5809" s="5">
        <f>tb_vendas[[#This Row],[Quantidade]]*tb_vendas[[#This Row],[Custo Unitário]]</f>
        <v>1774.4349435509155</v>
      </c>
      <c r="Q5809" s="5">
        <f>tb_vendas[[#This Row],[Valor Total]]-tb_vendas[[#This Row],[Custo Total]]</f>
        <v>1944.4850564490846</v>
      </c>
      <c r="R5809" s="2">
        <v>6</v>
      </c>
      <c r="S5809" s="3">
        <v>5</v>
      </c>
      <c r="T5809" t="s">
        <v>79</v>
      </c>
      <c r="U5809" t="s">
        <v>84</v>
      </c>
    </row>
    <row r="5810" spans="1:21" x14ac:dyDescent="0.3">
      <c r="A5810" s="3" t="s">
        <v>5894</v>
      </c>
      <c r="B5810" s="1">
        <v>45700</v>
      </c>
      <c r="C5810" s="7" t="str">
        <f>TEXT(tb_vendas[[#This Row],[Data do Pedido]],"aaaa-mm")</f>
        <v>2025-02</v>
      </c>
      <c r="D5810" s="1" t="s">
        <v>6593</v>
      </c>
      <c r="E5810" t="s">
        <v>20</v>
      </c>
      <c r="F5810" t="s">
        <v>31</v>
      </c>
      <c r="G5810" t="s">
        <v>40</v>
      </c>
      <c r="H5810" t="s">
        <v>46</v>
      </c>
      <c r="I5810" t="s">
        <v>51</v>
      </c>
      <c r="J5810" t="s">
        <v>65</v>
      </c>
      <c r="K5810" t="s">
        <v>73</v>
      </c>
      <c r="L5810">
        <v>27</v>
      </c>
      <c r="M5810" s="5">
        <v>89.2</v>
      </c>
      <c r="N5810" s="5">
        <f t="shared" si="90"/>
        <v>2408.4</v>
      </c>
      <c r="O5810" s="5">
        <v>86.231457633700344</v>
      </c>
      <c r="P5810" s="5">
        <f>tb_vendas[[#This Row],[Quantidade]]*tb_vendas[[#This Row],[Custo Unitário]]</f>
        <v>2328.2493561099095</v>
      </c>
      <c r="Q5810" s="5">
        <f>tb_vendas[[#This Row],[Valor Total]]-tb_vendas[[#This Row],[Custo Total]]</f>
        <v>80.150643890090578</v>
      </c>
      <c r="R5810" s="2">
        <v>4</v>
      </c>
      <c r="S5810" s="3">
        <v>8</v>
      </c>
      <c r="T5810" t="s">
        <v>81</v>
      </c>
      <c r="U5810" t="s">
        <v>85</v>
      </c>
    </row>
    <row r="5811" spans="1:21" x14ac:dyDescent="0.3">
      <c r="A5811" s="3" t="s">
        <v>5895</v>
      </c>
      <c r="B5811" s="1">
        <v>45700</v>
      </c>
      <c r="C5811" s="7" t="str">
        <f>TEXT(tb_vendas[[#This Row],[Data do Pedido]],"aaaa-mm")</f>
        <v>2025-02</v>
      </c>
      <c r="D5811" s="1" t="s">
        <v>6592</v>
      </c>
      <c r="E5811" t="s">
        <v>23</v>
      </c>
      <c r="F5811" t="s">
        <v>29</v>
      </c>
      <c r="G5811" t="s">
        <v>43</v>
      </c>
      <c r="H5811" t="s">
        <v>45</v>
      </c>
      <c r="I5811" t="s">
        <v>54</v>
      </c>
      <c r="J5811" t="s">
        <v>68</v>
      </c>
      <c r="K5811" t="s">
        <v>75</v>
      </c>
      <c r="L5811">
        <v>18</v>
      </c>
      <c r="M5811" s="5">
        <v>68.61</v>
      </c>
      <c r="N5811" s="5">
        <f t="shared" si="90"/>
        <v>1234.98</v>
      </c>
      <c r="O5811" s="5">
        <v>39.487333422343724</v>
      </c>
      <c r="P5811" s="5">
        <f>tb_vendas[[#This Row],[Quantidade]]*tb_vendas[[#This Row],[Custo Unitário]]</f>
        <v>710.77200160218706</v>
      </c>
      <c r="Q5811" s="5">
        <f>tb_vendas[[#This Row],[Valor Total]]-tb_vendas[[#This Row],[Custo Total]]</f>
        <v>524.20799839781296</v>
      </c>
      <c r="R5811" s="2">
        <v>7</v>
      </c>
      <c r="S5811" s="3">
        <v>1</v>
      </c>
      <c r="T5811" t="s">
        <v>81</v>
      </c>
      <c r="U5811" t="s">
        <v>83</v>
      </c>
    </row>
    <row r="5812" spans="1:21" x14ac:dyDescent="0.3">
      <c r="A5812" s="3" t="s">
        <v>5896</v>
      </c>
      <c r="B5812" s="1">
        <v>45700</v>
      </c>
      <c r="C5812" s="7" t="str">
        <f>TEXT(tb_vendas[[#This Row],[Data do Pedido]],"aaaa-mm")</f>
        <v>2025-02</v>
      </c>
      <c r="D5812" s="1" t="s">
        <v>6590</v>
      </c>
      <c r="E5812" t="s">
        <v>22</v>
      </c>
      <c r="F5812" t="s">
        <v>31</v>
      </c>
      <c r="G5812" t="s">
        <v>40</v>
      </c>
      <c r="H5812" t="s">
        <v>46</v>
      </c>
      <c r="I5812" t="s">
        <v>56</v>
      </c>
      <c r="J5812" t="s">
        <v>63</v>
      </c>
      <c r="K5812" t="s">
        <v>77</v>
      </c>
      <c r="L5812">
        <v>92</v>
      </c>
      <c r="M5812" s="5">
        <v>49.67</v>
      </c>
      <c r="N5812" s="5">
        <f t="shared" si="90"/>
        <v>4569.6400000000003</v>
      </c>
      <c r="O5812" s="5">
        <v>12.484917935848365</v>
      </c>
      <c r="P5812" s="5">
        <f>tb_vendas[[#This Row],[Quantidade]]*tb_vendas[[#This Row],[Custo Unitário]]</f>
        <v>1148.6124500980495</v>
      </c>
      <c r="Q5812" s="5">
        <f>tb_vendas[[#This Row],[Valor Total]]-tb_vendas[[#This Row],[Custo Total]]</f>
        <v>3421.0275499019508</v>
      </c>
      <c r="R5812" s="2">
        <v>1</v>
      </c>
      <c r="S5812" s="3">
        <v>6</v>
      </c>
      <c r="T5812" t="s">
        <v>81</v>
      </c>
      <c r="U5812" t="s">
        <v>84</v>
      </c>
    </row>
    <row r="5813" spans="1:21" x14ac:dyDescent="0.3">
      <c r="A5813" s="3" t="s">
        <v>5897</v>
      </c>
      <c r="B5813" s="1">
        <v>45701</v>
      </c>
      <c r="C5813" s="7" t="str">
        <f>TEXT(tb_vendas[[#This Row],[Data do Pedido]],"aaaa-mm")</f>
        <v>2025-02</v>
      </c>
      <c r="D5813" s="1" t="s">
        <v>6593</v>
      </c>
      <c r="E5813" t="s">
        <v>16</v>
      </c>
      <c r="F5813" t="s">
        <v>30</v>
      </c>
      <c r="G5813" t="s">
        <v>44</v>
      </c>
      <c r="H5813" t="s">
        <v>46</v>
      </c>
      <c r="I5813" t="s">
        <v>51</v>
      </c>
      <c r="J5813" t="s">
        <v>65</v>
      </c>
      <c r="K5813" t="s">
        <v>76</v>
      </c>
      <c r="L5813">
        <v>89</v>
      </c>
      <c r="M5813" s="5">
        <v>24.45</v>
      </c>
      <c r="N5813" s="5">
        <f t="shared" si="90"/>
        <v>2176.0499999999997</v>
      </c>
      <c r="O5813" s="5">
        <v>8.1670586060072594</v>
      </c>
      <c r="P5813" s="5">
        <f>tb_vendas[[#This Row],[Quantidade]]*tb_vendas[[#This Row],[Custo Unitário]]</f>
        <v>726.86821593464606</v>
      </c>
      <c r="Q5813" s="5">
        <f>tb_vendas[[#This Row],[Valor Total]]-tb_vendas[[#This Row],[Custo Total]]</f>
        <v>1449.1817840653537</v>
      </c>
      <c r="R5813" s="2">
        <v>8</v>
      </c>
      <c r="S5813" s="3">
        <v>2</v>
      </c>
      <c r="T5813" t="s">
        <v>80</v>
      </c>
      <c r="U5813" t="s">
        <v>82</v>
      </c>
    </row>
    <row r="5814" spans="1:21" x14ac:dyDescent="0.3">
      <c r="A5814" s="3" t="s">
        <v>5898</v>
      </c>
      <c r="B5814" s="1">
        <v>45701</v>
      </c>
      <c r="C5814" s="7" t="str">
        <f>TEXT(tb_vendas[[#This Row],[Data do Pedido]],"aaaa-mm")</f>
        <v>2025-02</v>
      </c>
      <c r="D5814" s="1" t="s">
        <v>6592</v>
      </c>
      <c r="E5814" t="s">
        <v>20</v>
      </c>
      <c r="F5814" t="s">
        <v>29</v>
      </c>
      <c r="G5814" t="s">
        <v>43</v>
      </c>
      <c r="H5814" t="s">
        <v>45</v>
      </c>
      <c r="I5814" t="s">
        <v>51</v>
      </c>
      <c r="J5814" t="s">
        <v>65</v>
      </c>
      <c r="K5814" t="s">
        <v>72</v>
      </c>
      <c r="L5814">
        <v>50</v>
      </c>
      <c r="M5814" s="5">
        <v>30.86</v>
      </c>
      <c r="N5814" s="5">
        <f t="shared" si="90"/>
        <v>1543</v>
      </c>
      <c r="O5814" s="5">
        <v>18.650254418152496</v>
      </c>
      <c r="P5814" s="5">
        <f>tb_vendas[[#This Row],[Quantidade]]*tb_vendas[[#This Row],[Custo Unitário]]</f>
        <v>932.51272090762484</v>
      </c>
      <c r="Q5814" s="5">
        <f>tb_vendas[[#This Row],[Valor Total]]-tb_vendas[[#This Row],[Custo Total]]</f>
        <v>610.48727909237516</v>
      </c>
      <c r="R5814" s="2">
        <v>9</v>
      </c>
      <c r="S5814" s="3">
        <v>0</v>
      </c>
      <c r="T5814" t="s">
        <v>80</v>
      </c>
      <c r="U5814" t="s">
        <v>82</v>
      </c>
    </row>
    <row r="5815" spans="1:21" x14ac:dyDescent="0.3">
      <c r="A5815" s="3" t="s">
        <v>5899</v>
      </c>
      <c r="B5815" s="1">
        <v>45701</v>
      </c>
      <c r="C5815" s="7" t="str">
        <f>TEXT(tb_vendas[[#This Row],[Data do Pedido]],"aaaa-mm")</f>
        <v>2025-02</v>
      </c>
      <c r="D5815" s="1" t="s">
        <v>6592</v>
      </c>
      <c r="E5815" t="s">
        <v>18</v>
      </c>
      <c r="F5815" t="s">
        <v>34</v>
      </c>
      <c r="G5815" t="s">
        <v>40</v>
      </c>
      <c r="H5815" t="s">
        <v>46</v>
      </c>
      <c r="I5815" t="s">
        <v>49</v>
      </c>
      <c r="J5815" t="s">
        <v>65</v>
      </c>
      <c r="K5815" t="s">
        <v>77</v>
      </c>
      <c r="L5815">
        <v>2</v>
      </c>
      <c r="M5815" s="5">
        <v>72.78</v>
      </c>
      <c r="N5815" s="5">
        <f t="shared" si="90"/>
        <v>145.56</v>
      </c>
      <c r="O5815" s="5">
        <v>27.018760566178834</v>
      </c>
      <c r="P5815" s="5">
        <f>tb_vendas[[#This Row],[Quantidade]]*tb_vendas[[#This Row],[Custo Unitário]]</f>
        <v>54.037521132357668</v>
      </c>
      <c r="Q5815" s="5">
        <f>tb_vendas[[#This Row],[Valor Total]]-tb_vendas[[#This Row],[Custo Total]]</f>
        <v>91.522478867642334</v>
      </c>
      <c r="R5815" s="2">
        <v>8</v>
      </c>
      <c r="S5815" s="3">
        <v>3</v>
      </c>
      <c r="T5815" t="s">
        <v>79</v>
      </c>
      <c r="U5815" t="s">
        <v>84</v>
      </c>
    </row>
    <row r="5816" spans="1:21" x14ac:dyDescent="0.3">
      <c r="A5816" s="3" t="s">
        <v>5900</v>
      </c>
      <c r="B5816" s="1">
        <v>45701</v>
      </c>
      <c r="C5816" s="7" t="str">
        <f>TEXT(tb_vendas[[#This Row],[Data do Pedido]],"aaaa-mm")</f>
        <v>2025-02</v>
      </c>
      <c r="D5816" s="1" t="s">
        <v>6592</v>
      </c>
      <c r="E5816" t="s">
        <v>16</v>
      </c>
      <c r="F5816" t="s">
        <v>33</v>
      </c>
      <c r="G5816" t="s">
        <v>42</v>
      </c>
      <c r="H5816" t="s">
        <v>46</v>
      </c>
      <c r="I5816" t="s">
        <v>62</v>
      </c>
      <c r="J5816" t="s">
        <v>70</v>
      </c>
      <c r="K5816" t="s">
        <v>76</v>
      </c>
      <c r="L5816">
        <v>92</v>
      </c>
      <c r="M5816" s="5">
        <v>32.450000000000003</v>
      </c>
      <c r="N5816" s="5">
        <f t="shared" si="90"/>
        <v>2985.4</v>
      </c>
      <c r="O5816" s="5">
        <v>15.015804679038688</v>
      </c>
      <c r="P5816" s="5">
        <f>tb_vendas[[#This Row],[Quantidade]]*tb_vendas[[#This Row],[Custo Unitário]]</f>
        <v>1381.4540304715592</v>
      </c>
      <c r="Q5816" s="5">
        <f>tb_vendas[[#This Row],[Valor Total]]-tb_vendas[[#This Row],[Custo Total]]</f>
        <v>1603.9459695284409</v>
      </c>
      <c r="R5816" s="2">
        <v>2</v>
      </c>
      <c r="S5816" s="3">
        <v>5</v>
      </c>
      <c r="T5816" t="s">
        <v>79</v>
      </c>
      <c r="U5816" t="s">
        <v>83</v>
      </c>
    </row>
    <row r="5817" spans="1:21" x14ac:dyDescent="0.3">
      <c r="A5817" s="3" t="s">
        <v>5901</v>
      </c>
      <c r="B5817" s="1">
        <v>45701</v>
      </c>
      <c r="C5817" s="7" t="str">
        <f>TEXT(tb_vendas[[#This Row],[Data do Pedido]],"aaaa-mm")</f>
        <v>2025-02</v>
      </c>
      <c r="D5817" s="1" t="s">
        <v>6589</v>
      </c>
      <c r="E5817" t="s">
        <v>19</v>
      </c>
      <c r="F5817" t="s">
        <v>32</v>
      </c>
      <c r="G5817" t="s">
        <v>39</v>
      </c>
      <c r="H5817" t="s">
        <v>45</v>
      </c>
      <c r="I5817" t="s">
        <v>55</v>
      </c>
      <c r="J5817" t="s">
        <v>69</v>
      </c>
      <c r="K5817" t="s">
        <v>72</v>
      </c>
      <c r="L5817">
        <v>40</v>
      </c>
      <c r="M5817" s="5">
        <v>40.15</v>
      </c>
      <c r="N5817" s="5">
        <f t="shared" si="90"/>
        <v>1606</v>
      </c>
      <c r="O5817" s="5">
        <v>14.570034195669107</v>
      </c>
      <c r="P5817" s="5">
        <f>tb_vendas[[#This Row],[Quantidade]]*tb_vendas[[#This Row],[Custo Unitário]]</f>
        <v>582.80136782676425</v>
      </c>
      <c r="Q5817" s="5">
        <f>tb_vendas[[#This Row],[Valor Total]]-tb_vendas[[#This Row],[Custo Total]]</f>
        <v>1023.1986321732358</v>
      </c>
      <c r="R5817" s="2">
        <v>5</v>
      </c>
      <c r="S5817" s="3">
        <v>6</v>
      </c>
      <c r="T5817" t="s">
        <v>81</v>
      </c>
      <c r="U5817" t="s">
        <v>82</v>
      </c>
    </row>
    <row r="5818" spans="1:21" x14ac:dyDescent="0.3">
      <c r="A5818" s="3" t="s">
        <v>5902</v>
      </c>
      <c r="B5818" s="1">
        <v>45702</v>
      </c>
      <c r="C5818" s="7" t="str">
        <f>TEXT(tb_vendas[[#This Row],[Data do Pedido]],"aaaa-mm")</f>
        <v>2025-02</v>
      </c>
      <c r="D5818" s="1" t="s">
        <v>6589</v>
      </c>
      <c r="E5818" t="s">
        <v>16</v>
      </c>
      <c r="F5818" t="s">
        <v>28</v>
      </c>
      <c r="G5818" t="s">
        <v>43</v>
      </c>
      <c r="H5818" t="s">
        <v>45</v>
      </c>
      <c r="I5818" t="s">
        <v>48</v>
      </c>
      <c r="J5818" t="s">
        <v>64</v>
      </c>
      <c r="K5818" t="s">
        <v>75</v>
      </c>
      <c r="L5818">
        <v>36</v>
      </c>
      <c r="M5818" s="5">
        <v>30.96</v>
      </c>
      <c r="N5818" s="5">
        <f t="shared" si="90"/>
        <v>1114.56</v>
      </c>
      <c r="O5818" s="5">
        <v>27.764351647304192</v>
      </c>
      <c r="P5818" s="5">
        <f>tb_vendas[[#This Row],[Quantidade]]*tb_vendas[[#This Row],[Custo Unitário]]</f>
        <v>999.51665930295087</v>
      </c>
      <c r="Q5818" s="5">
        <f>tb_vendas[[#This Row],[Valor Total]]-tb_vendas[[#This Row],[Custo Total]]</f>
        <v>115.04334069704908</v>
      </c>
      <c r="R5818" s="2">
        <v>7</v>
      </c>
      <c r="S5818" s="3">
        <v>3</v>
      </c>
      <c r="T5818" t="s">
        <v>80</v>
      </c>
      <c r="U5818" t="s">
        <v>84</v>
      </c>
    </row>
    <row r="5819" spans="1:21" x14ac:dyDescent="0.3">
      <c r="A5819" s="3" t="s">
        <v>5903</v>
      </c>
      <c r="B5819" s="1">
        <v>45702</v>
      </c>
      <c r="C5819" s="7" t="str">
        <f>TEXT(tb_vendas[[#This Row],[Data do Pedido]],"aaaa-mm")</f>
        <v>2025-02</v>
      </c>
      <c r="D5819" s="1" t="s">
        <v>6593</v>
      </c>
      <c r="E5819" t="s">
        <v>22</v>
      </c>
      <c r="F5819" t="s">
        <v>36</v>
      </c>
      <c r="G5819" t="s">
        <v>39</v>
      </c>
      <c r="H5819" t="s">
        <v>45</v>
      </c>
      <c r="I5819" t="s">
        <v>60</v>
      </c>
      <c r="J5819" t="s">
        <v>69</v>
      </c>
      <c r="K5819" t="s">
        <v>75</v>
      </c>
      <c r="L5819">
        <v>61</v>
      </c>
      <c r="M5819" s="5">
        <v>13.75</v>
      </c>
      <c r="N5819" s="5">
        <f t="shared" si="90"/>
        <v>838.75</v>
      </c>
      <c r="O5819" s="5">
        <v>4.2820521948580659</v>
      </c>
      <c r="P5819" s="5">
        <f>tb_vendas[[#This Row],[Quantidade]]*tb_vendas[[#This Row],[Custo Unitário]]</f>
        <v>261.20518388634201</v>
      </c>
      <c r="Q5819" s="5">
        <f>tb_vendas[[#This Row],[Valor Total]]-tb_vendas[[#This Row],[Custo Total]]</f>
        <v>577.54481611365804</v>
      </c>
      <c r="R5819" s="2">
        <v>6</v>
      </c>
      <c r="S5819" s="3">
        <v>10</v>
      </c>
      <c r="T5819" t="s">
        <v>80</v>
      </c>
      <c r="U5819" t="s">
        <v>83</v>
      </c>
    </row>
    <row r="5820" spans="1:21" x14ac:dyDescent="0.3">
      <c r="A5820" s="3" t="s">
        <v>5904</v>
      </c>
      <c r="B5820" s="1">
        <v>45702</v>
      </c>
      <c r="C5820" s="7" t="str">
        <f>TEXT(tb_vendas[[#This Row],[Data do Pedido]],"aaaa-mm")</f>
        <v>2025-02</v>
      </c>
      <c r="D5820" s="1" t="s">
        <v>6593</v>
      </c>
      <c r="E5820" t="s">
        <v>19</v>
      </c>
      <c r="F5820" t="s">
        <v>35</v>
      </c>
      <c r="G5820" t="s">
        <v>44</v>
      </c>
      <c r="H5820" t="s">
        <v>46</v>
      </c>
      <c r="I5820" t="s">
        <v>51</v>
      </c>
      <c r="J5820" t="s">
        <v>65</v>
      </c>
      <c r="K5820" t="s">
        <v>77</v>
      </c>
      <c r="L5820">
        <v>6</v>
      </c>
      <c r="M5820" s="5">
        <v>6.82</v>
      </c>
      <c r="N5820" s="5">
        <f t="shared" si="90"/>
        <v>40.92</v>
      </c>
      <c r="O5820" s="5">
        <v>2.3982196160332365</v>
      </c>
      <c r="P5820" s="5">
        <f>tb_vendas[[#This Row],[Quantidade]]*tb_vendas[[#This Row],[Custo Unitário]]</f>
        <v>14.38931769619942</v>
      </c>
      <c r="Q5820" s="5">
        <f>tb_vendas[[#This Row],[Valor Total]]-tb_vendas[[#This Row],[Custo Total]]</f>
        <v>26.530682303800582</v>
      </c>
      <c r="R5820" s="2">
        <v>9</v>
      </c>
      <c r="S5820" s="3">
        <v>7</v>
      </c>
      <c r="T5820" t="s">
        <v>80</v>
      </c>
      <c r="U5820" t="s">
        <v>84</v>
      </c>
    </row>
    <row r="5821" spans="1:21" x14ac:dyDescent="0.3">
      <c r="A5821" s="3" t="s">
        <v>5905</v>
      </c>
      <c r="B5821" s="1">
        <v>45702</v>
      </c>
      <c r="C5821" s="7" t="str">
        <f>TEXT(tb_vendas[[#This Row],[Data do Pedido]],"aaaa-mm")</f>
        <v>2025-02</v>
      </c>
      <c r="D5821" s="1" t="s">
        <v>6593</v>
      </c>
      <c r="E5821" t="s">
        <v>17</v>
      </c>
      <c r="F5821" t="s">
        <v>34</v>
      </c>
      <c r="G5821" t="s">
        <v>40</v>
      </c>
      <c r="H5821" t="s">
        <v>46</v>
      </c>
      <c r="I5821" t="s">
        <v>62</v>
      </c>
      <c r="J5821" t="s">
        <v>70</v>
      </c>
      <c r="K5821" t="s">
        <v>73</v>
      </c>
      <c r="L5821">
        <v>80</v>
      </c>
      <c r="M5821" s="5">
        <v>87.17</v>
      </c>
      <c r="N5821" s="5">
        <f t="shared" si="90"/>
        <v>6973.6</v>
      </c>
      <c r="O5821" s="5">
        <v>53.435892930445</v>
      </c>
      <c r="P5821" s="5">
        <f>tb_vendas[[#This Row],[Quantidade]]*tb_vendas[[#This Row],[Custo Unitário]]</f>
        <v>4274.8714344356003</v>
      </c>
      <c r="Q5821" s="5">
        <f>tb_vendas[[#This Row],[Valor Total]]-tb_vendas[[#This Row],[Custo Total]]</f>
        <v>2698.7285655644</v>
      </c>
      <c r="R5821" s="2">
        <v>2</v>
      </c>
      <c r="S5821" s="3">
        <v>5</v>
      </c>
      <c r="T5821" t="s">
        <v>79</v>
      </c>
      <c r="U5821" t="s">
        <v>83</v>
      </c>
    </row>
    <row r="5822" spans="1:21" x14ac:dyDescent="0.3">
      <c r="A5822" s="3" t="s">
        <v>5906</v>
      </c>
      <c r="B5822" s="1">
        <v>45702</v>
      </c>
      <c r="C5822" s="7" t="str">
        <f>TEXT(tb_vendas[[#This Row],[Data do Pedido]],"aaaa-mm")</f>
        <v>2025-02</v>
      </c>
      <c r="D5822" s="1" t="s">
        <v>6589</v>
      </c>
      <c r="E5822" t="s">
        <v>20</v>
      </c>
      <c r="F5822" t="s">
        <v>28</v>
      </c>
      <c r="G5822" t="s">
        <v>43</v>
      </c>
      <c r="H5822" t="s">
        <v>45</v>
      </c>
      <c r="I5822" t="s">
        <v>48</v>
      </c>
      <c r="J5822" t="s">
        <v>64</v>
      </c>
      <c r="K5822" t="s">
        <v>73</v>
      </c>
      <c r="L5822">
        <v>54</v>
      </c>
      <c r="M5822" s="5">
        <v>32.56</v>
      </c>
      <c r="N5822" s="5">
        <f t="shared" si="90"/>
        <v>1758.2400000000002</v>
      </c>
      <c r="O5822" s="5">
        <v>9.721249895730832</v>
      </c>
      <c r="P5822" s="5">
        <f>tb_vendas[[#This Row],[Quantidade]]*tb_vendas[[#This Row],[Custo Unitário]]</f>
        <v>524.94749436946495</v>
      </c>
      <c r="Q5822" s="5">
        <f>tb_vendas[[#This Row],[Valor Total]]-tb_vendas[[#This Row],[Custo Total]]</f>
        <v>1233.2925056305353</v>
      </c>
      <c r="R5822" s="2">
        <v>10</v>
      </c>
      <c r="S5822" s="3">
        <v>4</v>
      </c>
      <c r="T5822" t="s">
        <v>79</v>
      </c>
      <c r="U5822" t="s">
        <v>82</v>
      </c>
    </row>
    <row r="5823" spans="1:21" x14ac:dyDescent="0.3">
      <c r="A5823" s="3" t="s">
        <v>5907</v>
      </c>
      <c r="B5823" s="1">
        <v>45702</v>
      </c>
      <c r="C5823" s="7" t="str">
        <f>TEXT(tb_vendas[[#This Row],[Data do Pedido]],"aaaa-mm")</f>
        <v>2025-02</v>
      </c>
      <c r="D5823" s="1" t="s">
        <v>6593</v>
      </c>
      <c r="E5823" t="s">
        <v>23</v>
      </c>
      <c r="F5823" t="s">
        <v>26</v>
      </c>
      <c r="G5823" t="s">
        <v>41</v>
      </c>
      <c r="H5823" t="s">
        <v>45</v>
      </c>
      <c r="I5823" t="s">
        <v>52</v>
      </c>
      <c r="J5823" t="s">
        <v>67</v>
      </c>
      <c r="K5823" t="s">
        <v>76</v>
      </c>
      <c r="L5823">
        <v>71</v>
      </c>
      <c r="M5823" s="5">
        <v>14.68</v>
      </c>
      <c r="N5823" s="5">
        <f t="shared" si="90"/>
        <v>1042.28</v>
      </c>
      <c r="O5823" s="5">
        <v>5.8417436454427047</v>
      </c>
      <c r="P5823" s="5">
        <f>tb_vendas[[#This Row],[Quantidade]]*tb_vendas[[#This Row],[Custo Unitário]]</f>
        <v>414.76379882643204</v>
      </c>
      <c r="Q5823" s="5">
        <f>tb_vendas[[#This Row],[Valor Total]]-tb_vendas[[#This Row],[Custo Total]]</f>
        <v>627.51620117356788</v>
      </c>
      <c r="R5823" s="2">
        <v>8</v>
      </c>
      <c r="S5823" s="3">
        <v>4</v>
      </c>
      <c r="T5823" t="s">
        <v>81</v>
      </c>
      <c r="U5823" t="s">
        <v>82</v>
      </c>
    </row>
    <row r="5824" spans="1:21" x14ac:dyDescent="0.3">
      <c r="A5824" s="3" t="s">
        <v>5908</v>
      </c>
      <c r="B5824" s="1">
        <v>45703</v>
      </c>
      <c r="C5824" s="7" t="str">
        <f>TEXT(tb_vendas[[#This Row],[Data do Pedido]],"aaaa-mm")</f>
        <v>2025-02</v>
      </c>
      <c r="D5824" s="1" t="s">
        <v>6592</v>
      </c>
      <c r="E5824" t="s">
        <v>16</v>
      </c>
      <c r="F5824" t="s">
        <v>28</v>
      </c>
      <c r="G5824" t="s">
        <v>43</v>
      </c>
      <c r="H5824" t="s">
        <v>45</v>
      </c>
      <c r="I5824" t="s">
        <v>47</v>
      </c>
      <c r="J5824" t="s">
        <v>63</v>
      </c>
      <c r="K5824" t="s">
        <v>78</v>
      </c>
      <c r="L5824">
        <v>74</v>
      </c>
      <c r="M5824" s="5">
        <v>31.23</v>
      </c>
      <c r="N5824" s="5">
        <f t="shared" si="90"/>
        <v>2311.02</v>
      </c>
      <c r="O5824" s="5">
        <v>9.6487713739765333</v>
      </c>
      <c r="P5824" s="5">
        <f>tb_vendas[[#This Row],[Quantidade]]*tb_vendas[[#This Row],[Custo Unitário]]</f>
        <v>714.00908167426348</v>
      </c>
      <c r="Q5824" s="5">
        <f>tb_vendas[[#This Row],[Valor Total]]-tb_vendas[[#This Row],[Custo Total]]</f>
        <v>1597.0109183257364</v>
      </c>
      <c r="R5824" s="2">
        <v>6</v>
      </c>
      <c r="S5824" s="3">
        <v>7</v>
      </c>
      <c r="T5824" t="s">
        <v>81</v>
      </c>
      <c r="U5824" t="s">
        <v>85</v>
      </c>
    </row>
    <row r="5825" spans="1:21" x14ac:dyDescent="0.3">
      <c r="A5825" s="3" t="s">
        <v>5909</v>
      </c>
      <c r="B5825" s="1">
        <v>45703</v>
      </c>
      <c r="C5825" s="7" t="str">
        <f>TEXT(tb_vendas[[#This Row],[Data do Pedido]],"aaaa-mm")</f>
        <v>2025-02</v>
      </c>
      <c r="D5825" s="1" t="s">
        <v>6588</v>
      </c>
      <c r="E5825" t="s">
        <v>22</v>
      </c>
      <c r="F5825" t="s">
        <v>28</v>
      </c>
      <c r="G5825" t="s">
        <v>43</v>
      </c>
      <c r="H5825" t="s">
        <v>45</v>
      </c>
      <c r="I5825" t="s">
        <v>56</v>
      </c>
      <c r="J5825" t="s">
        <v>63</v>
      </c>
      <c r="K5825" t="s">
        <v>71</v>
      </c>
      <c r="L5825">
        <v>5</v>
      </c>
      <c r="M5825" s="5">
        <v>99.15</v>
      </c>
      <c r="N5825" s="5">
        <f t="shared" si="90"/>
        <v>495.75</v>
      </c>
      <c r="O5825" s="5">
        <v>66.887621977758371</v>
      </c>
      <c r="P5825" s="5">
        <f>tb_vendas[[#This Row],[Quantidade]]*tb_vendas[[#This Row],[Custo Unitário]]</f>
        <v>334.43810988879187</v>
      </c>
      <c r="Q5825" s="5">
        <f>tb_vendas[[#This Row],[Valor Total]]-tb_vendas[[#This Row],[Custo Total]]</f>
        <v>161.31189011120813</v>
      </c>
      <c r="R5825" s="2">
        <v>5</v>
      </c>
      <c r="S5825" s="3">
        <v>9</v>
      </c>
      <c r="T5825" t="s">
        <v>80</v>
      </c>
      <c r="U5825" t="s">
        <v>82</v>
      </c>
    </row>
    <row r="5826" spans="1:21" x14ac:dyDescent="0.3">
      <c r="A5826" s="3" t="s">
        <v>5910</v>
      </c>
      <c r="B5826" s="1">
        <v>45704</v>
      </c>
      <c r="C5826" s="7" t="str">
        <f>TEXT(tb_vendas[[#This Row],[Data do Pedido]],"aaaa-mm")</f>
        <v>2025-02</v>
      </c>
      <c r="D5826" s="1" t="s">
        <v>6588</v>
      </c>
      <c r="E5826" t="s">
        <v>22</v>
      </c>
      <c r="F5826" t="s">
        <v>34</v>
      </c>
      <c r="G5826" t="s">
        <v>40</v>
      </c>
      <c r="H5826" t="s">
        <v>46</v>
      </c>
      <c r="I5826" t="s">
        <v>48</v>
      </c>
      <c r="J5826" t="s">
        <v>64</v>
      </c>
      <c r="K5826" t="s">
        <v>77</v>
      </c>
      <c r="L5826">
        <v>59</v>
      </c>
      <c r="M5826" s="5">
        <v>26.75</v>
      </c>
      <c r="N5826" s="5">
        <f t="shared" si="90"/>
        <v>1578.25</v>
      </c>
      <c r="O5826" s="5">
        <v>7.6709743787740212</v>
      </c>
      <c r="P5826" s="5">
        <f>tb_vendas[[#This Row],[Quantidade]]*tb_vendas[[#This Row],[Custo Unitário]]</f>
        <v>452.58748834766726</v>
      </c>
      <c r="Q5826" s="5">
        <f>tb_vendas[[#This Row],[Valor Total]]-tb_vendas[[#This Row],[Custo Total]]</f>
        <v>1125.6625116523328</v>
      </c>
      <c r="R5826" s="2">
        <v>8</v>
      </c>
      <c r="S5826" s="3">
        <v>2</v>
      </c>
      <c r="T5826" t="s">
        <v>81</v>
      </c>
      <c r="U5826" t="s">
        <v>82</v>
      </c>
    </row>
    <row r="5827" spans="1:21" x14ac:dyDescent="0.3">
      <c r="A5827" s="3" t="s">
        <v>5911</v>
      </c>
      <c r="B5827" s="1">
        <v>45704</v>
      </c>
      <c r="C5827" s="7" t="str">
        <f>TEXT(tb_vendas[[#This Row],[Data do Pedido]],"aaaa-mm")</f>
        <v>2025-02</v>
      </c>
      <c r="D5827" s="1" t="s">
        <v>6592</v>
      </c>
      <c r="E5827" t="s">
        <v>18</v>
      </c>
      <c r="F5827" t="s">
        <v>35</v>
      </c>
      <c r="G5827" t="s">
        <v>44</v>
      </c>
      <c r="H5827" t="s">
        <v>46</v>
      </c>
      <c r="I5827" t="s">
        <v>47</v>
      </c>
      <c r="J5827" t="s">
        <v>63</v>
      </c>
      <c r="K5827" t="s">
        <v>71</v>
      </c>
      <c r="L5827">
        <v>82</v>
      </c>
      <c r="M5827" s="5">
        <v>95.93</v>
      </c>
      <c r="N5827" s="5">
        <f t="shared" ref="N5827:N5890" si="91">L5827*M5827</f>
        <v>7866.26</v>
      </c>
      <c r="O5827" s="5">
        <v>34.330792133040013</v>
      </c>
      <c r="P5827" s="5">
        <f>tb_vendas[[#This Row],[Quantidade]]*tb_vendas[[#This Row],[Custo Unitário]]</f>
        <v>2815.1249549092813</v>
      </c>
      <c r="Q5827" s="5">
        <f>tb_vendas[[#This Row],[Valor Total]]-tb_vendas[[#This Row],[Custo Total]]</f>
        <v>5051.1350450907194</v>
      </c>
      <c r="R5827" s="2">
        <v>9</v>
      </c>
      <c r="S5827" s="3">
        <v>7</v>
      </c>
      <c r="T5827" t="s">
        <v>80</v>
      </c>
      <c r="U5827" t="s">
        <v>82</v>
      </c>
    </row>
    <row r="5828" spans="1:21" x14ac:dyDescent="0.3">
      <c r="A5828" s="3" t="s">
        <v>5912</v>
      </c>
      <c r="B5828" s="1">
        <v>45704</v>
      </c>
      <c r="C5828" s="7" t="str">
        <f>TEXT(tb_vendas[[#This Row],[Data do Pedido]],"aaaa-mm")</f>
        <v>2025-02</v>
      </c>
      <c r="D5828" s="1" t="s">
        <v>6593</v>
      </c>
      <c r="E5828" t="s">
        <v>22</v>
      </c>
      <c r="F5828" t="s">
        <v>30</v>
      </c>
      <c r="G5828" t="s">
        <v>44</v>
      </c>
      <c r="H5828" t="s">
        <v>46</v>
      </c>
      <c r="I5828" t="s">
        <v>60</v>
      </c>
      <c r="J5828" t="s">
        <v>69</v>
      </c>
      <c r="K5828" t="s">
        <v>72</v>
      </c>
      <c r="L5828">
        <v>19</v>
      </c>
      <c r="M5828" s="5">
        <v>42.68</v>
      </c>
      <c r="N5828" s="5">
        <f t="shared" si="91"/>
        <v>810.92</v>
      </c>
      <c r="O5828" s="5">
        <v>10.928045269224587</v>
      </c>
      <c r="P5828" s="5">
        <f>tb_vendas[[#This Row],[Quantidade]]*tb_vendas[[#This Row],[Custo Unitário]]</f>
        <v>207.63286011526714</v>
      </c>
      <c r="Q5828" s="5">
        <f>tb_vendas[[#This Row],[Valor Total]]-tb_vendas[[#This Row],[Custo Total]]</f>
        <v>603.28713988473282</v>
      </c>
      <c r="R5828" s="2">
        <v>10</v>
      </c>
      <c r="S5828" s="3">
        <v>6</v>
      </c>
      <c r="T5828" t="s">
        <v>80</v>
      </c>
      <c r="U5828" t="s">
        <v>84</v>
      </c>
    </row>
    <row r="5829" spans="1:21" x14ac:dyDescent="0.3">
      <c r="A5829" s="3" t="s">
        <v>5913</v>
      </c>
      <c r="B5829" s="1">
        <v>45704</v>
      </c>
      <c r="C5829" s="7" t="str">
        <f>TEXT(tb_vendas[[#This Row],[Data do Pedido]],"aaaa-mm")</f>
        <v>2025-02</v>
      </c>
      <c r="D5829" s="1" t="s">
        <v>6588</v>
      </c>
      <c r="E5829" t="s">
        <v>22</v>
      </c>
      <c r="F5829" t="s">
        <v>33</v>
      </c>
      <c r="G5829" t="s">
        <v>42</v>
      </c>
      <c r="H5829" t="s">
        <v>46</v>
      </c>
      <c r="I5829" t="s">
        <v>58</v>
      </c>
      <c r="J5829" t="s">
        <v>64</v>
      </c>
      <c r="K5829" t="s">
        <v>76</v>
      </c>
      <c r="L5829">
        <v>95</v>
      </c>
      <c r="M5829" s="5">
        <v>4.7</v>
      </c>
      <c r="N5829" s="5">
        <f t="shared" si="91"/>
        <v>446.5</v>
      </c>
      <c r="O5829" s="5">
        <v>1.3507535146063068</v>
      </c>
      <c r="P5829" s="5">
        <f>tb_vendas[[#This Row],[Quantidade]]*tb_vendas[[#This Row],[Custo Unitário]]</f>
        <v>128.32158388759913</v>
      </c>
      <c r="Q5829" s="5">
        <f>tb_vendas[[#This Row],[Valor Total]]-tb_vendas[[#This Row],[Custo Total]]</f>
        <v>318.1784161124009</v>
      </c>
      <c r="R5829" s="2">
        <v>5</v>
      </c>
      <c r="S5829" s="3">
        <v>8</v>
      </c>
      <c r="T5829" t="s">
        <v>80</v>
      </c>
      <c r="U5829" t="s">
        <v>84</v>
      </c>
    </row>
    <row r="5830" spans="1:21" x14ac:dyDescent="0.3">
      <c r="A5830" s="3" t="s">
        <v>5914</v>
      </c>
      <c r="B5830" s="1">
        <v>45704</v>
      </c>
      <c r="C5830" s="7" t="str">
        <f>TEXT(tb_vendas[[#This Row],[Data do Pedido]],"aaaa-mm")</f>
        <v>2025-02</v>
      </c>
      <c r="D5830" s="1" t="s">
        <v>6589</v>
      </c>
      <c r="E5830" t="s">
        <v>22</v>
      </c>
      <c r="F5830" t="s">
        <v>34</v>
      </c>
      <c r="G5830" t="s">
        <v>40</v>
      </c>
      <c r="H5830" t="s">
        <v>46</v>
      </c>
      <c r="I5830" t="s">
        <v>52</v>
      </c>
      <c r="J5830" t="s">
        <v>67</v>
      </c>
      <c r="K5830" t="s">
        <v>71</v>
      </c>
      <c r="L5830">
        <v>22</v>
      </c>
      <c r="M5830" s="5">
        <v>17.329999999999998</v>
      </c>
      <c r="N5830" s="5">
        <f t="shared" si="91"/>
        <v>381.26</v>
      </c>
      <c r="O5830" s="5">
        <v>12.055838179482699</v>
      </c>
      <c r="P5830" s="5">
        <f>tb_vendas[[#This Row],[Quantidade]]*tb_vendas[[#This Row],[Custo Unitário]]</f>
        <v>265.22843994861938</v>
      </c>
      <c r="Q5830" s="5">
        <f>tb_vendas[[#This Row],[Valor Total]]-tb_vendas[[#This Row],[Custo Total]]</f>
        <v>116.03156005138061</v>
      </c>
      <c r="R5830" s="2">
        <v>4</v>
      </c>
      <c r="S5830" s="3">
        <v>3</v>
      </c>
      <c r="T5830" t="s">
        <v>81</v>
      </c>
      <c r="U5830" t="s">
        <v>83</v>
      </c>
    </row>
    <row r="5831" spans="1:21" x14ac:dyDescent="0.3">
      <c r="A5831" s="3" t="s">
        <v>5915</v>
      </c>
      <c r="B5831" s="1">
        <v>45704</v>
      </c>
      <c r="C5831" s="7" t="str">
        <f>TEXT(tb_vendas[[#This Row],[Data do Pedido]],"aaaa-mm")</f>
        <v>2025-02</v>
      </c>
      <c r="D5831" s="1" t="s">
        <v>6591</v>
      </c>
      <c r="E5831" t="s">
        <v>20</v>
      </c>
      <c r="F5831" t="s">
        <v>28</v>
      </c>
      <c r="G5831" t="s">
        <v>43</v>
      </c>
      <c r="H5831" t="s">
        <v>45</v>
      </c>
      <c r="I5831" t="s">
        <v>56</v>
      </c>
      <c r="J5831" t="s">
        <v>63</v>
      </c>
      <c r="K5831" t="s">
        <v>78</v>
      </c>
      <c r="L5831">
        <v>52</v>
      </c>
      <c r="M5831" s="5">
        <v>40.76</v>
      </c>
      <c r="N5831" s="5">
        <f t="shared" si="91"/>
        <v>2119.52</v>
      </c>
      <c r="O5831" s="5">
        <v>26.18400046198806</v>
      </c>
      <c r="P5831" s="5">
        <f>tb_vendas[[#This Row],[Quantidade]]*tb_vendas[[#This Row],[Custo Unitário]]</f>
        <v>1361.5680240233792</v>
      </c>
      <c r="Q5831" s="5">
        <f>tb_vendas[[#This Row],[Valor Total]]-tb_vendas[[#This Row],[Custo Total]]</f>
        <v>757.95197597662082</v>
      </c>
      <c r="R5831" s="2">
        <v>8</v>
      </c>
      <c r="S5831" s="3">
        <v>4</v>
      </c>
      <c r="T5831" t="s">
        <v>81</v>
      </c>
      <c r="U5831" t="s">
        <v>83</v>
      </c>
    </row>
    <row r="5832" spans="1:21" x14ac:dyDescent="0.3">
      <c r="A5832" s="3" t="s">
        <v>5916</v>
      </c>
      <c r="B5832" s="1">
        <v>45704</v>
      </c>
      <c r="C5832" s="7" t="str">
        <f>TEXT(tb_vendas[[#This Row],[Data do Pedido]],"aaaa-mm")</f>
        <v>2025-02</v>
      </c>
      <c r="D5832" s="1" t="s">
        <v>6588</v>
      </c>
      <c r="E5832" t="s">
        <v>17</v>
      </c>
      <c r="F5832" t="s">
        <v>29</v>
      </c>
      <c r="G5832" t="s">
        <v>43</v>
      </c>
      <c r="H5832" t="s">
        <v>45</v>
      </c>
      <c r="I5832" t="s">
        <v>60</v>
      </c>
      <c r="J5832" t="s">
        <v>69</v>
      </c>
      <c r="K5832" t="s">
        <v>72</v>
      </c>
      <c r="L5832">
        <v>18</v>
      </c>
      <c r="M5832" s="5">
        <v>45.25</v>
      </c>
      <c r="N5832" s="5">
        <f t="shared" si="91"/>
        <v>814.5</v>
      </c>
      <c r="O5832" s="5">
        <v>26.992810176786978</v>
      </c>
      <c r="P5832" s="5">
        <f>tb_vendas[[#This Row],[Quantidade]]*tb_vendas[[#This Row],[Custo Unitário]]</f>
        <v>485.8705831821656</v>
      </c>
      <c r="Q5832" s="5">
        <f>tb_vendas[[#This Row],[Valor Total]]-tb_vendas[[#This Row],[Custo Total]]</f>
        <v>328.6294168178344</v>
      </c>
      <c r="R5832" s="2">
        <v>3</v>
      </c>
      <c r="S5832" s="3">
        <v>2</v>
      </c>
      <c r="T5832" t="s">
        <v>80</v>
      </c>
      <c r="U5832" t="s">
        <v>84</v>
      </c>
    </row>
    <row r="5833" spans="1:21" x14ac:dyDescent="0.3">
      <c r="A5833" s="3" t="s">
        <v>5917</v>
      </c>
      <c r="B5833" s="1">
        <v>45704</v>
      </c>
      <c r="C5833" s="7" t="str">
        <f>TEXT(tb_vendas[[#This Row],[Data do Pedido]],"aaaa-mm")</f>
        <v>2025-02</v>
      </c>
      <c r="D5833" s="1" t="s">
        <v>6592</v>
      </c>
      <c r="E5833" t="s">
        <v>22</v>
      </c>
      <c r="F5833" t="s">
        <v>37</v>
      </c>
      <c r="G5833" t="s">
        <v>41</v>
      </c>
      <c r="H5833" t="s">
        <v>45</v>
      </c>
      <c r="I5833" t="s">
        <v>52</v>
      </c>
      <c r="J5833" t="s">
        <v>67</v>
      </c>
      <c r="K5833" t="s">
        <v>73</v>
      </c>
      <c r="L5833">
        <v>76</v>
      </c>
      <c r="M5833" s="5">
        <v>6.39</v>
      </c>
      <c r="N5833" s="5">
        <f t="shared" si="91"/>
        <v>485.64</v>
      </c>
      <c r="O5833" s="5">
        <v>3.1614745866296072</v>
      </c>
      <c r="P5833" s="5">
        <f>tb_vendas[[#This Row],[Quantidade]]*tb_vendas[[#This Row],[Custo Unitário]]</f>
        <v>240.27206858385014</v>
      </c>
      <c r="Q5833" s="5">
        <f>tb_vendas[[#This Row],[Valor Total]]-tb_vendas[[#This Row],[Custo Total]]</f>
        <v>245.36793141614984</v>
      </c>
      <c r="R5833" s="2">
        <v>7</v>
      </c>
      <c r="S5833" s="3">
        <v>10</v>
      </c>
      <c r="T5833" t="s">
        <v>80</v>
      </c>
      <c r="U5833" t="s">
        <v>83</v>
      </c>
    </row>
    <row r="5834" spans="1:21" x14ac:dyDescent="0.3">
      <c r="A5834" s="3" t="s">
        <v>5918</v>
      </c>
      <c r="B5834" s="1">
        <v>45704</v>
      </c>
      <c r="C5834" s="7" t="str">
        <f>TEXT(tb_vendas[[#This Row],[Data do Pedido]],"aaaa-mm")</f>
        <v>2025-02</v>
      </c>
      <c r="D5834" s="1" t="s">
        <v>6593</v>
      </c>
      <c r="E5834" t="s">
        <v>17</v>
      </c>
      <c r="F5834" t="s">
        <v>33</v>
      </c>
      <c r="G5834" t="s">
        <v>42</v>
      </c>
      <c r="H5834" t="s">
        <v>46</v>
      </c>
      <c r="I5834" t="s">
        <v>60</v>
      </c>
      <c r="J5834" t="s">
        <v>69</v>
      </c>
      <c r="K5834" t="s">
        <v>71</v>
      </c>
      <c r="L5834">
        <v>45</v>
      </c>
      <c r="M5834" s="5">
        <v>66.319999999999993</v>
      </c>
      <c r="N5834" s="5">
        <f t="shared" si="91"/>
        <v>2984.3999999999996</v>
      </c>
      <c r="O5834" s="5">
        <v>21.126091625709559</v>
      </c>
      <c r="P5834" s="5">
        <f>tb_vendas[[#This Row],[Quantidade]]*tb_vendas[[#This Row],[Custo Unitário]]</f>
        <v>950.67412315693014</v>
      </c>
      <c r="Q5834" s="5">
        <f>tb_vendas[[#This Row],[Valor Total]]-tb_vendas[[#This Row],[Custo Total]]</f>
        <v>2033.7258768430695</v>
      </c>
      <c r="R5834" s="2">
        <v>5</v>
      </c>
      <c r="S5834" s="3">
        <v>2</v>
      </c>
      <c r="T5834" t="s">
        <v>79</v>
      </c>
      <c r="U5834" t="s">
        <v>82</v>
      </c>
    </row>
    <row r="5835" spans="1:21" x14ac:dyDescent="0.3">
      <c r="A5835" s="3" t="s">
        <v>5919</v>
      </c>
      <c r="B5835" s="1">
        <v>45705</v>
      </c>
      <c r="C5835" s="7" t="str">
        <f>TEXT(tb_vendas[[#This Row],[Data do Pedido]],"aaaa-mm")</f>
        <v>2025-02</v>
      </c>
      <c r="D5835" s="1" t="s">
        <v>6590</v>
      </c>
      <c r="E5835" t="s">
        <v>20</v>
      </c>
      <c r="F5835" t="s">
        <v>24</v>
      </c>
      <c r="G5835" t="s">
        <v>39</v>
      </c>
      <c r="H5835" t="s">
        <v>45</v>
      </c>
      <c r="I5835" t="s">
        <v>50</v>
      </c>
      <c r="J5835" t="s">
        <v>66</v>
      </c>
      <c r="K5835" t="s">
        <v>73</v>
      </c>
      <c r="L5835">
        <v>19</v>
      </c>
      <c r="M5835" s="5">
        <v>85.58</v>
      </c>
      <c r="N5835" s="5">
        <f t="shared" si="91"/>
        <v>1626.02</v>
      </c>
      <c r="O5835" s="5">
        <v>32.039056080848809</v>
      </c>
      <c r="P5835" s="5">
        <f>tb_vendas[[#This Row],[Quantidade]]*tb_vendas[[#This Row],[Custo Unitário]]</f>
        <v>608.74206553612737</v>
      </c>
      <c r="Q5835" s="5">
        <f>tb_vendas[[#This Row],[Valor Total]]-tb_vendas[[#This Row],[Custo Total]]</f>
        <v>1017.2779344638726</v>
      </c>
      <c r="R5835" s="2">
        <v>9</v>
      </c>
      <c r="S5835" s="3">
        <v>6</v>
      </c>
      <c r="T5835" t="s">
        <v>80</v>
      </c>
      <c r="U5835" t="s">
        <v>82</v>
      </c>
    </row>
    <row r="5836" spans="1:21" x14ac:dyDescent="0.3">
      <c r="A5836" s="3" t="s">
        <v>5920</v>
      </c>
      <c r="B5836" s="1">
        <v>45705</v>
      </c>
      <c r="C5836" s="7" t="str">
        <f>TEXT(tb_vendas[[#This Row],[Data do Pedido]],"aaaa-mm")</f>
        <v>2025-02</v>
      </c>
      <c r="D5836" s="1" t="s">
        <v>6593</v>
      </c>
      <c r="E5836" t="s">
        <v>16</v>
      </c>
      <c r="F5836" t="s">
        <v>27</v>
      </c>
      <c r="G5836" t="s">
        <v>42</v>
      </c>
      <c r="H5836" t="s">
        <v>46</v>
      </c>
      <c r="I5836" t="s">
        <v>48</v>
      </c>
      <c r="J5836" t="s">
        <v>64</v>
      </c>
      <c r="K5836" t="s">
        <v>75</v>
      </c>
      <c r="L5836">
        <v>10</v>
      </c>
      <c r="M5836" s="5">
        <v>95.31</v>
      </c>
      <c r="N5836" s="5">
        <f t="shared" si="91"/>
        <v>953.1</v>
      </c>
      <c r="O5836" s="5">
        <v>39.788387991645912</v>
      </c>
      <c r="P5836" s="5">
        <f>tb_vendas[[#This Row],[Quantidade]]*tb_vendas[[#This Row],[Custo Unitário]]</f>
        <v>397.88387991645914</v>
      </c>
      <c r="Q5836" s="5">
        <f>tb_vendas[[#This Row],[Valor Total]]-tb_vendas[[#This Row],[Custo Total]]</f>
        <v>555.21612008354089</v>
      </c>
      <c r="R5836" s="2">
        <v>10</v>
      </c>
      <c r="S5836" s="3">
        <v>7</v>
      </c>
      <c r="T5836" t="s">
        <v>80</v>
      </c>
      <c r="U5836" t="s">
        <v>84</v>
      </c>
    </row>
    <row r="5837" spans="1:21" x14ac:dyDescent="0.3">
      <c r="A5837" s="3" t="s">
        <v>5921</v>
      </c>
      <c r="B5837" s="1">
        <v>45705</v>
      </c>
      <c r="C5837" s="7" t="str">
        <f>TEXT(tb_vendas[[#This Row],[Data do Pedido]],"aaaa-mm")</f>
        <v>2025-02</v>
      </c>
      <c r="D5837" s="1" t="s">
        <v>6593</v>
      </c>
      <c r="E5837" t="s">
        <v>23</v>
      </c>
      <c r="F5837" t="s">
        <v>27</v>
      </c>
      <c r="G5837" t="s">
        <v>42</v>
      </c>
      <c r="H5837" t="s">
        <v>46</v>
      </c>
      <c r="I5837" t="s">
        <v>51</v>
      </c>
      <c r="J5837" t="s">
        <v>65</v>
      </c>
      <c r="K5837" t="s">
        <v>71</v>
      </c>
      <c r="L5837">
        <v>100</v>
      </c>
      <c r="M5837" s="5">
        <v>43.94</v>
      </c>
      <c r="N5837" s="5">
        <f t="shared" si="91"/>
        <v>4394</v>
      </c>
      <c r="O5837" s="5">
        <v>13.587053497705208</v>
      </c>
      <c r="P5837" s="5">
        <f>tb_vendas[[#This Row],[Quantidade]]*tb_vendas[[#This Row],[Custo Unitário]]</f>
        <v>1358.7053497705208</v>
      </c>
      <c r="Q5837" s="5">
        <f>tb_vendas[[#This Row],[Valor Total]]-tb_vendas[[#This Row],[Custo Total]]</f>
        <v>3035.294650229479</v>
      </c>
      <c r="R5837" s="2">
        <v>8</v>
      </c>
      <c r="S5837" s="3">
        <v>3</v>
      </c>
      <c r="T5837" t="s">
        <v>80</v>
      </c>
      <c r="U5837" t="s">
        <v>84</v>
      </c>
    </row>
    <row r="5838" spans="1:21" x14ac:dyDescent="0.3">
      <c r="A5838" s="3" t="s">
        <v>5922</v>
      </c>
      <c r="B5838" s="1">
        <v>45705</v>
      </c>
      <c r="C5838" s="7" t="str">
        <f>TEXT(tb_vendas[[#This Row],[Data do Pedido]],"aaaa-mm")</f>
        <v>2025-02</v>
      </c>
      <c r="D5838" s="1" t="s">
        <v>6593</v>
      </c>
      <c r="E5838" t="s">
        <v>19</v>
      </c>
      <c r="F5838" t="s">
        <v>25</v>
      </c>
      <c r="G5838" t="s">
        <v>40</v>
      </c>
      <c r="H5838" t="s">
        <v>46</v>
      </c>
      <c r="I5838" t="s">
        <v>57</v>
      </c>
      <c r="J5838" t="s">
        <v>66</v>
      </c>
      <c r="K5838" t="s">
        <v>71</v>
      </c>
      <c r="L5838">
        <v>60</v>
      </c>
      <c r="M5838" s="5">
        <v>35.18</v>
      </c>
      <c r="N5838" s="5">
        <f t="shared" si="91"/>
        <v>2110.8000000000002</v>
      </c>
      <c r="O5838" s="5">
        <v>11.415451939287339</v>
      </c>
      <c r="P5838" s="5">
        <f>tb_vendas[[#This Row],[Quantidade]]*tb_vendas[[#This Row],[Custo Unitário]]</f>
        <v>684.92711635724027</v>
      </c>
      <c r="Q5838" s="5">
        <f>tb_vendas[[#This Row],[Valor Total]]-tb_vendas[[#This Row],[Custo Total]]</f>
        <v>1425.8728836427599</v>
      </c>
      <c r="R5838" s="2">
        <v>7</v>
      </c>
      <c r="S5838" s="3">
        <v>9</v>
      </c>
      <c r="T5838" t="s">
        <v>80</v>
      </c>
      <c r="U5838" t="s">
        <v>82</v>
      </c>
    </row>
    <row r="5839" spans="1:21" x14ac:dyDescent="0.3">
      <c r="A5839" s="3" t="s">
        <v>5923</v>
      </c>
      <c r="B5839" s="1">
        <v>45705</v>
      </c>
      <c r="C5839" s="7" t="str">
        <f>TEXT(tb_vendas[[#This Row],[Data do Pedido]],"aaaa-mm")</f>
        <v>2025-02</v>
      </c>
      <c r="D5839" s="1" t="s">
        <v>6592</v>
      </c>
      <c r="E5839" t="s">
        <v>19</v>
      </c>
      <c r="F5839" t="s">
        <v>24</v>
      </c>
      <c r="G5839" t="s">
        <v>39</v>
      </c>
      <c r="H5839" t="s">
        <v>45</v>
      </c>
      <c r="I5839" t="s">
        <v>49</v>
      </c>
      <c r="J5839" t="s">
        <v>65</v>
      </c>
      <c r="K5839" t="s">
        <v>74</v>
      </c>
      <c r="L5839">
        <v>77</v>
      </c>
      <c r="M5839" s="5">
        <v>89.12</v>
      </c>
      <c r="N5839" s="5">
        <f t="shared" si="91"/>
        <v>6862.2400000000007</v>
      </c>
      <c r="O5839" s="5">
        <v>37.103094277153431</v>
      </c>
      <c r="P5839" s="5">
        <f>tb_vendas[[#This Row],[Quantidade]]*tb_vendas[[#This Row],[Custo Unitário]]</f>
        <v>2856.9382593408141</v>
      </c>
      <c r="Q5839" s="5">
        <f>tb_vendas[[#This Row],[Valor Total]]-tb_vendas[[#This Row],[Custo Total]]</f>
        <v>4005.3017406591866</v>
      </c>
      <c r="R5839" s="2">
        <v>4</v>
      </c>
      <c r="S5839" s="3">
        <v>2</v>
      </c>
      <c r="T5839" t="s">
        <v>79</v>
      </c>
      <c r="U5839" t="s">
        <v>83</v>
      </c>
    </row>
    <row r="5840" spans="1:21" x14ac:dyDescent="0.3">
      <c r="A5840" s="3" t="s">
        <v>5924</v>
      </c>
      <c r="B5840" s="1">
        <v>45706</v>
      </c>
      <c r="C5840" s="7" t="str">
        <f>TEXT(tb_vendas[[#This Row],[Data do Pedido]],"aaaa-mm")</f>
        <v>2025-02</v>
      </c>
      <c r="D5840" s="1" t="s">
        <v>6590</v>
      </c>
      <c r="E5840" t="s">
        <v>22</v>
      </c>
      <c r="F5840" t="s">
        <v>34</v>
      </c>
      <c r="G5840" t="s">
        <v>40</v>
      </c>
      <c r="H5840" t="s">
        <v>46</v>
      </c>
      <c r="I5840" t="s">
        <v>57</v>
      </c>
      <c r="J5840" t="s">
        <v>66</v>
      </c>
      <c r="K5840" t="s">
        <v>76</v>
      </c>
      <c r="L5840">
        <v>57</v>
      </c>
      <c r="M5840" s="5">
        <v>33.51</v>
      </c>
      <c r="N5840" s="5">
        <f t="shared" si="91"/>
        <v>1910.07</v>
      </c>
      <c r="O5840" s="5">
        <v>21.507898671650828</v>
      </c>
      <c r="P5840" s="5">
        <f>tb_vendas[[#This Row],[Quantidade]]*tb_vendas[[#This Row],[Custo Unitário]]</f>
        <v>1225.9502242840972</v>
      </c>
      <c r="Q5840" s="5">
        <f>tb_vendas[[#This Row],[Valor Total]]-tb_vendas[[#This Row],[Custo Total]]</f>
        <v>684.11977571590273</v>
      </c>
      <c r="R5840" s="2">
        <v>10</v>
      </c>
      <c r="S5840" s="3">
        <v>9</v>
      </c>
      <c r="T5840" t="s">
        <v>81</v>
      </c>
      <c r="U5840" t="s">
        <v>84</v>
      </c>
    </row>
    <row r="5841" spans="1:21" x14ac:dyDescent="0.3">
      <c r="A5841" s="3" t="s">
        <v>5925</v>
      </c>
      <c r="B5841" s="1">
        <v>45706</v>
      </c>
      <c r="C5841" s="7" t="str">
        <f>TEXT(tb_vendas[[#This Row],[Data do Pedido]],"aaaa-mm")</f>
        <v>2025-02</v>
      </c>
      <c r="D5841" s="1" t="s">
        <v>6589</v>
      </c>
      <c r="E5841" t="s">
        <v>22</v>
      </c>
      <c r="F5841" t="s">
        <v>29</v>
      </c>
      <c r="G5841" t="s">
        <v>43</v>
      </c>
      <c r="H5841" t="s">
        <v>45</v>
      </c>
      <c r="I5841" t="s">
        <v>54</v>
      </c>
      <c r="J5841" t="s">
        <v>68</v>
      </c>
      <c r="K5841" t="s">
        <v>72</v>
      </c>
      <c r="L5841">
        <v>81</v>
      </c>
      <c r="M5841" s="5">
        <v>34.15</v>
      </c>
      <c r="N5841" s="5">
        <f t="shared" si="91"/>
        <v>2766.15</v>
      </c>
      <c r="O5841" s="5">
        <v>14.285108589073618</v>
      </c>
      <c r="P5841" s="5">
        <f>tb_vendas[[#This Row],[Quantidade]]*tb_vendas[[#This Row],[Custo Unitário]]</f>
        <v>1157.0937957149631</v>
      </c>
      <c r="Q5841" s="5">
        <f>tb_vendas[[#This Row],[Valor Total]]-tb_vendas[[#This Row],[Custo Total]]</f>
        <v>1609.056204285037</v>
      </c>
      <c r="R5841" s="2">
        <v>3</v>
      </c>
      <c r="S5841" s="3">
        <v>10</v>
      </c>
      <c r="T5841" t="s">
        <v>81</v>
      </c>
      <c r="U5841" t="s">
        <v>85</v>
      </c>
    </row>
    <row r="5842" spans="1:21" x14ac:dyDescent="0.3">
      <c r="A5842" s="3" t="s">
        <v>5926</v>
      </c>
      <c r="B5842" s="1">
        <v>45706</v>
      </c>
      <c r="C5842" s="7" t="str">
        <f>TEXT(tb_vendas[[#This Row],[Data do Pedido]],"aaaa-mm")</f>
        <v>2025-02</v>
      </c>
      <c r="D5842" s="1" t="s">
        <v>6593</v>
      </c>
      <c r="E5842" t="s">
        <v>19</v>
      </c>
      <c r="F5842" t="s">
        <v>26</v>
      </c>
      <c r="G5842" t="s">
        <v>41</v>
      </c>
      <c r="H5842" t="s">
        <v>45</v>
      </c>
      <c r="I5842" t="s">
        <v>50</v>
      </c>
      <c r="J5842" t="s">
        <v>66</v>
      </c>
      <c r="K5842" t="s">
        <v>72</v>
      </c>
      <c r="L5842">
        <v>89</v>
      </c>
      <c r="M5842" s="5">
        <v>9.0299999999999994</v>
      </c>
      <c r="N5842" s="5">
        <f t="shared" si="91"/>
        <v>803.67</v>
      </c>
      <c r="O5842" s="5">
        <v>5.196437657574589</v>
      </c>
      <c r="P5842" s="5">
        <f>tb_vendas[[#This Row],[Quantidade]]*tb_vendas[[#This Row],[Custo Unitário]]</f>
        <v>462.4829515241384</v>
      </c>
      <c r="Q5842" s="5">
        <f>tb_vendas[[#This Row],[Valor Total]]-tb_vendas[[#This Row],[Custo Total]]</f>
        <v>341.18704847586156</v>
      </c>
      <c r="R5842" s="2">
        <v>3</v>
      </c>
      <c r="S5842" s="3">
        <v>10</v>
      </c>
      <c r="T5842" t="s">
        <v>79</v>
      </c>
      <c r="U5842" t="s">
        <v>83</v>
      </c>
    </row>
    <row r="5843" spans="1:21" x14ac:dyDescent="0.3">
      <c r="A5843" s="3" t="s">
        <v>5927</v>
      </c>
      <c r="B5843" s="1">
        <v>45706</v>
      </c>
      <c r="C5843" s="7" t="str">
        <f>TEXT(tb_vendas[[#This Row],[Data do Pedido]],"aaaa-mm")</f>
        <v>2025-02</v>
      </c>
      <c r="D5843" s="1" t="s">
        <v>6589</v>
      </c>
      <c r="E5843" t="s">
        <v>16</v>
      </c>
      <c r="F5843" t="s">
        <v>37</v>
      </c>
      <c r="G5843" t="s">
        <v>41</v>
      </c>
      <c r="H5843" t="s">
        <v>45</v>
      </c>
      <c r="I5843" t="s">
        <v>61</v>
      </c>
      <c r="J5843" t="s">
        <v>68</v>
      </c>
      <c r="K5843" t="s">
        <v>76</v>
      </c>
      <c r="L5843">
        <v>81</v>
      </c>
      <c r="M5843" s="5">
        <v>90.28</v>
      </c>
      <c r="N5843" s="5">
        <f t="shared" si="91"/>
        <v>7312.68</v>
      </c>
      <c r="O5843" s="5">
        <v>33.263141982030383</v>
      </c>
      <c r="P5843" s="5">
        <f>tb_vendas[[#This Row],[Quantidade]]*tb_vendas[[#This Row],[Custo Unitário]]</f>
        <v>2694.3145005444612</v>
      </c>
      <c r="Q5843" s="5">
        <f>tb_vendas[[#This Row],[Valor Total]]-tb_vendas[[#This Row],[Custo Total]]</f>
        <v>4618.3654994555391</v>
      </c>
      <c r="R5843" s="2">
        <v>5</v>
      </c>
      <c r="S5843" s="3">
        <v>2</v>
      </c>
      <c r="T5843" t="s">
        <v>79</v>
      </c>
      <c r="U5843" t="s">
        <v>84</v>
      </c>
    </row>
    <row r="5844" spans="1:21" x14ac:dyDescent="0.3">
      <c r="A5844" s="3" t="s">
        <v>5928</v>
      </c>
      <c r="B5844" s="1">
        <v>45706</v>
      </c>
      <c r="C5844" s="7" t="str">
        <f>TEXT(tb_vendas[[#This Row],[Data do Pedido]],"aaaa-mm")</f>
        <v>2025-02</v>
      </c>
      <c r="D5844" s="1" t="s">
        <v>6593</v>
      </c>
      <c r="E5844" t="s">
        <v>22</v>
      </c>
      <c r="F5844" t="s">
        <v>26</v>
      </c>
      <c r="G5844" t="s">
        <v>41</v>
      </c>
      <c r="H5844" t="s">
        <v>45</v>
      </c>
      <c r="I5844" t="s">
        <v>55</v>
      </c>
      <c r="J5844" t="s">
        <v>69</v>
      </c>
      <c r="K5844" t="s">
        <v>71</v>
      </c>
      <c r="L5844">
        <v>97</v>
      </c>
      <c r="M5844" s="5">
        <v>54.72</v>
      </c>
      <c r="N5844" s="5">
        <f t="shared" si="91"/>
        <v>5307.84</v>
      </c>
      <c r="O5844" s="5">
        <v>22.69566347211968</v>
      </c>
      <c r="P5844" s="5">
        <f>tb_vendas[[#This Row],[Quantidade]]*tb_vendas[[#This Row],[Custo Unitário]]</f>
        <v>2201.479356795609</v>
      </c>
      <c r="Q5844" s="5">
        <f>tb_vendas[[#This Row],[Valor Total]]-tb_vendas[[#This Row],[Custo Total]]</f>
        <v>3106.3606432043912</v>
      </c>
      <c r="R5844" s="2">
        <v>8</v>
      </c>
      <c r="S5844" s="3">
        <v>6</v>
      </c>
      <c r="T5844" t="s">
        <v>79</v>
      </c>
      <c r="U5844" t="s">
        <v>83</v>
      </c>
    </row>
    <row r="5845" spans="1:21" x14ac:dyDescent="0.3">
      <c r="A5845" s="3" t="s">
        <v>5929</v>
      </c>
      <c r="B5845" s="1">
        <v>45706</v>
      </c>
      <c r="C5845" s="7" t="str">
        <f>TEXT(tb_vendas[[#This Row],[Data do Pedido]],"aaaa-mm")</f>
        <v>2025-02</v>
      </c>
      <c r="D5845" s="1" t="s">
        <v>6592</v>
      </c>
      <c r="E5845" t="s">
        <v>16</v>
      </c>
      <c r="F5845" t="s">
        <v>38</v>
      </c>
      <c r="G5845" t="s">
        <v>39</v>
      </c>
      <c r="H5845" t="s">
        <v>45</v>
      </c>
      <c r="I5845" t="s">
        <v>50</v>
      </c>
      <c r="J5845" t="s">
        <v>66</v>
      </c>
      <c r="K5845" t="s">
        <v>78</v>
      </c>
      <c r="L5845">
        <v>77</v>
      </c>
      <c r="M5845" s="5">
        <v>19.489999999999998</v>
      </c>
      <c r="N5845" s="5">
        <f t="shared" si="91"/>
        <v>1500.7299999999998</v>
      </c>
      <c r="O5845" s="5">
        <v>8.1614769652042387</v>
      </c>
      <c r="P5845" s="5">
        <f>tb_vendas[[#This Row],[Quantidade]]*tb_vendas[[#This Row],[Custo Unitário]]</f>
        <v>628.43372632072635</v>
      </c>
      <c r="Q5845" s="5">
        <f>tb_vendas[[#This Row],[Valor Total]]-tb_vendas[[#This Row],[Custo Total]]</f>
        <v>872.29627367927344</v>
      </c>
      <c r="R5845" s="2">
        <v>6</v>
      </c>
      <c r="S5845" s="3">
        <v>6</v>
      </c>
      <c r="T5845" t="s">
        <v>80</v>
      </c>
      <c r="U5845" t="s">
        <v>83</v>
      </c>
    </row>
    <row r="5846" spans="1:21" x14ac:dyDescent="0.3">
      <c r="A5846" s="3" t="s">
        <v>5930</v>
      </c>
      <c r="B5846" s="1">
        <v>45706</v>
      </c>
      <c r="C5846" s="7" t="str">
        <f>TEXT(tb_vendas[[#This Row],[Data do Pedido]],"aaaa-mm")</f>
        <v>2025-02</v>
      </c>
      <c r="D5846" s="1" t="s">
        <v>6592</v>
      </c>
      <c r="E5846" t="s">
        <v>21</v>
      </c>
      <c r="F5846" t="s">
        <v>28</v>
      </c>
      <c r="G5846" t="s">
        <v>43</v>
      </c>
      <c r="H5846" t="s">
        <v>45</v>
      </c>
      <c r="I5846" t="s">
        <v>56</v>
      </c>
      <c r="J5846" t="s">
        <v>63</v>
      </c>
      <c r="K5846" t="s">
        <v>75</v>
      </c>
      <c r="L5846">
        <v>92</v>
      </c>
      <c r="M5846" s="5">
        <v>43.96</v>
      </c>
      <c r="N5846" s="5">
        <f t="shared" si="91"/>
        <v>4044.32</v>
      </c>
      <c r="O5846" s="5">
        <v>15.630449757042975</v>
      </c>
      <c r="P5846" s="5">
        <f>tb_vendas[[#This Row],[Quantidade]]*tb_vendas[[#This Row],[Custo Unitário]]</f>
        <v>1438.0013776479536</v>
      </c>
      <c r="Q5846" s="5">
        <f>tb_vendas[[#This Row],[Valor Total]]-tb_vendas[[#This Row],[Custo Total]]</f>
        <v>2606.3186223520465</v>
      </c>
      <c r="R5846" s="2">
        <v>7</v>
      </c>
      <c r="S5846" s="3">
        <v>6</v>
      </c>
      <c r="T5846" t="s">
        <v>80</v>
      </c>
      <c r="U5846" t="s">
        <v>82</v>
      </c>
    </row>
    <row r="5847" spans="1:21" x14ac:dyDescent="0.3">
      <c r="A5847" s="3" t="s">
        <v>5931</v>
      </c>
      <c r="B5847" s="1">
        <v>45707</v>
      </c>
      <c r="C5847" s="7" t="str">
        <f>TEXT(tb_vendas[[#This Row],[Data do Pedido]],"aaaa-mm")</f>
        <v>2025-02</v>
      </c>
      <c r="D5847" s="1" t="s">
        <v>6589</v>
      </c>
      <c r="E5847" t="s">
        <v>23</v>
      </c>
      <c r="F5847" t="s">
        <v>26</v>
      </c>
      <c r="G5847" t="s">
        <v>41</v>
      </c>
      <c r="H5847" t="s">
        <v>45</v>
      </c>
      <c r="I5847" t="s">
        <v>47</v>
      </c>
      <c r="J5847" t="s">
        <v>63</v>
      </c>
      <c r="K5847" t="s">
        <v>76</v>
      </c>
      <c r="L5847">
        <v>1</v>
      </c>
      <c r="M5847" s="5">
        <v>24.78</v>
      </c>
      <c r="N5847" s="5">
        <f t="shared" si="91"/>
        <v>24.78</v>
      </c>
      <c r="O5847" s="5">
        <v>18.915227473150274</v>
      </c>
      <c r="P5847" s="5">
        <f>tb_vendas[[#This Row],[Quantidade]]*tb_vendas[[#This Row],[Custo Unitário]]</f>
        <v>18.915227473150274</v>
      </c>
      <c r="Q5847" s="5">
        <f>tb_vendas[[#This Row],[Valor Total]]-tb_vendas[[#This Row],[Custo Total]]</f>
        <v>5.8647725268497268</v>
      </c>
      <c r="R5847" s="2">
        <v>9</v>
      </c>
      <c r="S5847" s="3">
        <v>7</v>
      </c>
      <c r="T5847" t="s">
        <v>79</v>
      </c>
      <c r="U5847" t="s">
        <v>82</v>
      </c>
    </row>
    <row r="5848" spans="1:21" x14ac:dyDescent="0.3">
      <c r="A5848" s="3" t="s">
        <v>5932</v>
      </c>
      <c r="B5848" s="1">
        <v>45707</v>
      </c>
      <c r="C5848" s="7" t="str">
        <f>TEXT(tb_vendas[[#This Row],[Data do Pedido]],"aaaa-mm")</f>
        <v>2025-02</v>
      </c>
      <c r="D5848" s="1" t="s">
        <v>6589</v>
      </c>
      <c r="E5848" t="s">
        <v>19</v>
      </c>
      <c r="F5848" t="s">
        <v>38</v>
      </c>
      <c r="G5848" t="s">
        <v>39</v>
      </c>
      <c r="H5848" t="s">
        <v>45</v>
      </c>
      <c r="I5848" t="s">
        <v>59</v>
      </c>
      <c r="J5848" t="s">
        <v>70</v>
      </c>
      <c r="K5848" t="s">
        <v>73</v>
      </c>
      <c r="L5848">
        <v>83</v>
      </c>
      <c r="M5848" s="5">
        <v>41.71</v>
      </c>
      <c r="N5848" s="5">
        <f t="shared" si="91"/>
        <v>3461.9300000000003</v>
      </c>
      <c r="O5848" s="5">
        <v>11.046287971033239</v>
      </c>
      <c r="P5848" s="5">
        <f>tb_vendas[[#This Row],[Quantidade]]*tb_vendas[[#This Row],[Custo Unitário]]</f>
        <v>916.84190159575883</v>
      </c>
      <c r="Q5848" s="5">
        <f>tb_vendas[[#This Row],[Valor Total]]-tb_vendas[[#This Row],[Custo Total]]</f>
        <v>2545.0880984042415</v>
      </c>
      <c r="R5848" s="2">
        <v>2</v>
      </c>
      <c r="S5848" s="3">
        <v>4</v>
      </c>
      <c r="T5848" t="s">
        <v>80</v>
      </c>
      <c r="U5848" t="s">
        <v>82</v>
      </c>
    </row>
    <row r="5849" spans="1:21" x14ac:dyDescent="0.3">
      <c r="A5849" s="3" t="s">
        <v>5933</v>
      </c>
      <c r="B5849" s="1">
        <v>45707</v>
      </c>
      <c r="C5849" s="7" t="str">
        <f>TEXT(tb_vendas[[#This Row],[Data do Pedido]],"aaaa-mm")</f>
        <v>2025-02</v>
      </c>
      <c r="D5849" s="1" t="s">
        <v>6588</v>
      </c>
      <c r="E5849" t="s">
        <v>22</v>
      </c>
      <c r="F5849" t="s">
        <v>34</v>
      </c>
      <c r="G5849" t="s">
        <v>40</v>
      </c>
      <c r="H5849" t="s">
        <v>46</v>
      </c>
      <c r="I5849" t="s">
        <v>47</v>
      </c>
      <c r="J5849" t="s">
        <v>63</v>
      </c>
      <c r="K5849" t="s">
        <v>73</v>
      </c>
      <c r="L5849">
        <v>74</v>
      </c>
      <c r="M5849" s="5">
        <v>65.17</v>
      </c>
      <c r="N5849" s="5">
        <f t="shared" si="91"/>
        <v>4822.58</v>
      </c>
      <c r="O5849" s="5">
        <v>21.938777056052388</v>
      </c>
      <c r="P5849" s="5">
        <f>tb_vendas[[#This Row],[Quantidade]]*tb_vendas[[#This Row],[Custo Unitário]]</f>
        <v>1623.4695021478767</v>
      </c>
      <c r="Q5849" s="5">
        <f>tb_vendas[[#This Row],[Valor Total]]-tb_vendas[[#This Row],[Custo Total]]</f>
        <v>3199.1104978521234</v>
      </c>
      <c r="R5849" s="2">
        <v>8</v>
      </c>
      <c r="S5849" s="3">
        <v>1</v>
      </c>
      <c r="T5849" t="s">
        <v>79</v>
      </c>
      <c r="U5849" t="s">
        <v>85</v>
      </c>
    </row>
    <row r="5850" spans="1:21" x14ac:dyDescent="0.3">
      <c r="A5850" s="3" t="s">
        <v>5934</v>
      </c>
      <c r="B5850" s="1">
        <v>45707</v>
      </c>
      <c r="C5850" s="7" t="str">
        <f>TEXT(tb_vendas[[#This Row],[Data do Pedido]],"aaaa-mm")</f>
        <v>2025-02</v>
      </c>
      <c r="D5850" s="1" t="s">
        <v>6593</v>
      </c>
      <c r="E5850" t="s">
        <v>23</v>
      </c>
      <c r="F5850" t="s">
        <v>31</v>
      </c>
      <c r="G5850" t="s">
        <v>40</v>
      </c>
      <c r="H5850" t="s">
        <v>46</v>
      </c>
      <c r="I5850" t="s">
        <v>53</v>
      </c>
      <c r="J5850" t="s">
        <v>67</v>
      </c>
      <c r="K5850" t="s">
        <v>71</v>
      </c>
      <c r="L5850">
        <v>15</v>
      </c>
      <c r="M5850" s="5">
        <v>45.2</v>
      </c>
      <c r="N5850" s="5">
        <f t="shared" si="91"/>
        <v>678</v>
      </c>
      <c r="O5850" s="5">
        <v>19.885536960067252</v>
      </c>
      <c r="P5850" s="5">
        <f>tb_vendas[[#This Row],[Quantidade]]*tb_vendas[[#This Row],[Custo Unitário]]</f>
        <v>298.28305440100877</v>
      </c>
      <c r="Q5850" s="5">
        <f>tb_vendas[[#This Row],[Valor Total]]-tb_vendas[[#This Row],[Custo Total]]</f>
        <v>379.71694559899123</v>
      </c>
      <c r="R5850" s="2">
        <v>3</v>
      </c>
      <c r="S5850" s="3">
        <v>6</v>
      </c>
      <c r="T5850" t="s">
        <v>80</v>
      </c>
      <c r="U5850" t="s">
        <v>83</v>
      </c>
    </row>
    <row r="5851" spans="1:21" x14ac:dyDescent="0.3">
      <c r="A5851" s="3" t="s">
        <v>5935</v>
      </c>
      <c r="B5851" s="1">
        <v>45707</v>
      </c>
      <c r="C5851" s="7" t="str">
        <f>TEXT(tb_vendas[[#This Row],[Data do Pedido]],"aaaa-mm")</f>
        <v>2025-02</v>
      </c>
      <c r="D5851" s="1" t="s">
        <v>6591</v>
      </c>
      <c r="E5851" t="s">
        <v>20</v>
      </c>
      <c r="F5851" t="s">
        <v>31</v>
      </c>
      <c r="G5851" t="s">
        <v>40</v>
      </c>
      <c r="H5851" t="s">
        <v>46</v>
      </c>
      <c r="I5851" t="s">
        <v>50</v>
      </c>
      <c r="J5851" t="s">
        <v>66</v>
      </c>
      <c r="K5851" t="s">
        <v>78</v>
      </c>
      <c r="L5851">
        <v>18</v>
      </c>
      <c r="M5851" s="5">
        <v>23.64</v>
      </c>
      <c r="N5851" s="5">
        <f t="shared" si="91"/>
        <v>425.52</v>
      </c>
      <c r="O5851" s="5">
        <v>6.9629935792483026</v>
      </c>
      <c r="P5851" s="5">
        <f>tb_vendas[[#This Row],[Quantidade]]*tb_vendas[[#This Row],[Custo Unitário]]</f>
        <v>125.33388442646945</v>
      </c>
      <c r="Q5851" s="5">
        <f>tb_vendas[[#This Row],[Valor Total]]-tb_vendas[[#This Row],[Custo Total]]</f>
        <v>300.18611557353051</v>
      </c>
      <c r="R5851" s="2">
        <v>5</v>
      </c>
      <c r="S5851" s="3">
        <v>0</v>
      </c>
      <c r="T5851" t="s">
        <v>80</v>
      </c>
      <c r="U5851" t="s">
        <v>83</v>
      </c>
    </row>
    <row r="5852" spans="1:21" x14ac:dyDescent="0.3">
      <c r="A5852" s="3" t="s">
        <v>5936</v>
      </c>
      <c r="B5852" s="1">
        <v>45707</v>
      </c>
      <c r="C5852" s="7" t="str">
        <f>TEXT(tb_vendas[[#This Row],[Data do Pedido]],"aaaa-mm")</f>
        <v>2025-02</v>
      </c>
      <c r="D5852" s="1" t="s">
        <v>6592</v>
      </c>
      <c r="E5852" t="s">
        <v>16</v>
      </c>
      <c r="F5852" t="s">
        <v>38</v>
      </c>
      <c r="G5852" t="s">
        <v>39</v>
      </c>
      <c r="H5852" t="s">
        <v>45</v>
      </c>
      <c r="I5852" t="s">
        <v>61</v>
      </c>
      <c r="J5852" t="s">
        <v>68</v>
      </c>
      <c r="K5852" t="s">
        <v>77</v>
      </c>
      <c r="L5852">
        <v>73</v>
      </c>
      <c r="M5852" s="5">
        <v>56.4</v>
      </c>
      <c r="N5852" s="5">
        <f t="shared" si="91"/>
        <v>4117.2</v>
      </c>
      <c r="O5852" s="5">
        <v>17.163765274148808</v>
      </c>
      <c r="P5852" s="5">
        <f>tb_vendas[[#This Row],[Quantidade]]*tb_vendas[[#This Row],[Custo Unitário]]</f>
        <v>1252.9548650128629</v>
      </c>
      <c r="Q5852" s="5">
        <f>tb_vendas[[#This Row],[Valor Total]]-tb_vendas[[#This Row],[Custo Total]]</f>
        <v>2864.2451349871371</v>
      </c>
      <c r="R5852" s="2">
        <v>9</v>
      </c>
      <c r="S5852" s="3">
        <v>4</v>
      </c>
      <c r="T5852" t="s">
        <v>81</v>
      </c>
      <c r="U5852" t="s">
        <v>85</v>
      </c>
    </row>
    <row r="5853" spans="1:21" x14ac:dyDescent="0.3">
      <c r="A5853" s="3" t="s">
        <v>5937</v>
      </c>
      <c r="B5853" s="1">
        <v>45708</v>
      </c>
      <c r="C5853" s="7" t="str">
        <f>TEXT(tb_vendas[[#This Row],[Data do Pedido]],"aaaa-mm")</f>
        <v>2025-02</v>
      </c>
      <c r="D5853" s="1" t="s">
        <v>6593</v>
      </c>
      <c r="E5853" t="s">
        <v>19</v>
      </c>
      <c r="F5853" t="s">
        <v>38</v>
      </c>
      <c r="G5853" t="s">
        <v>39</v>
      </c>
      <c r="H5853" t="s">
        <v>45</v>
      </c>
      <c r="I5853" t="s">
        <v>53</v>
      </c>
      <c r="J5853" t="s">
        <v>67</v>
      </c>
      <c r="K5853" t="s">
        <v>77</v>
      </c>
      <c r="L5853">
        <v>10</v>
      </c>
      <c r="M5853" s="5">
        <v>69.12</v>
      </c>
      <c r="N5853" s="5">
        <f t="shared" si="91"/>
        <v>691.2</v>
      </c>
      <c r="O5853" s="5">
        <v>32.670068731203997</v>
      </c>
      <c r="P5853" s="5">
        <f>tb_vendas[[#This Row],[Quantidade]]*tb_vendas[[#This Row],[Custo Unitário]]</f>
        <v>326.70068731203997</v>
      </c>
      <c r="Q5853" s="5">
        <f>tb_vendas[[#This Row],[Valor Total]]-tb_vendas[[#This Row],[Custo Total]]</f>
        <v>364.49931268796007</v>
      </c>
      <c r="R5853" s="2">
        <v>2</v>
      </c>
      <c r="S5853" s="3">
        <v>3</v>
      </c>
      <c r="T5853" t="s">
        <v>79</v>
      </c>
      <c r="U5853" t="s">
        <v>83</v>
      </c>
    </row>
    <row r="5854" spans="1:21" x14ac:dyDescent="0.3">
      <c r="A5854" s="3" t="s">
        <v>5938</v>
      </c>
      <c r="B5854" s="1">
        <v>45708</v>
      </c>
      <c r="C5854" s="7" t="str">
        <f>TEXT(tb_vendas[[#This Row],[Data do Pedido]],"aaaa-mm")</f>
        <v>2025-02</v>
      </c>
      <c r="D5854" s="1" t="s">
        <v>6593</v>
      </c>
      <c r="E5854" t="s">
        <v>23</v>
      </c>
      <c r="F5854" t="s">
        <v>29</v>
      </c>
      <c r="G5854" t="s">
        <v>43</v>
      </c>
      <c r="H5854" t="s">
        <v>45</v>
      </c>
      <c r="I5854" t="s">
        <v>55</v>
      </c>
      <c r="J5854" t="s">
        <v>69</v>
      </c>
      <c r="K5854" t="s">
        <v>72</v>
      </c>
      <c r="L5854">
        <v>30</v>
      </c>
      <c r="M5854" s="5">
        <v>92.94</v>
      </c>
      <c r="N5854" s="5">
        <f t="shared" si="91"/>
        <v>2788.2</v>
      </c>
      <c r="O5854" s="5">
        <v>24.97097852926224</v>
      </c>
      <c r="P5854" s="5">
        <f>tb_vendas[[#This Row],[Quantidade]]*tb_vendas[[#This Row],[Custo Unitário]]</f>
        <v>749.12935587786717</v>
      </c>
      <c r="Q5854" s="5">
        <f>tb_vendas[[#This Row],[Valor Total]]-tb_vendas[[#This Row],[Custo Total]]</f>
        <v>2039.0706441221328</v>
      </c>
      <c r="R5854" s="2">
        <v>7</v>
      </c>
      <c r="S5854" s="3">
        <v>5</v>
      </c>
      <c r="T5854" t="s">
        <v>79</v>
      </c>
      <c r="U5854" t="s">
        <v>84</v>
      </c>
    </row>
    <row r="5855" spans="1:21" x14ac:dyDescent="0.3">
      <c r="A5855" s="3" t="s">
        <v>5939</v>
      </c>
      <c r="B5855" s="1">
        <v>45708</v>
      </c>
      <c r="C5855" s="7" t="str">
        <f>TEXT(tb_vendas[[#This Row],[Data do Pedido]],"aaaa-mm")</f>
        <v>2025-02</v>
      </c>
      <c r="D5855" s="1" t="s">
        <v>6589</v>
      </c>
      <c r="E5855" t="s">
        <v>21</v>
      </c>
      <c r="F5855" t="s">
        <v>25</v>
      </c>
      <c r="G5855" t="s">
        <v>40</v>
      </c>
      <c r="H5855" t="s">
        <v>46</v>
      </c>
      <c r="I5855" t="s">
        <v>59</v>
      </c>
      <c r="J5855" t="s">
        <v>70</v>
      </c>
      <c r="K5855" t="s">
        <v>77</v>
      </c>
      <c r="L5855">
        <v>83</v>
      </c>
      <c r="M5855" s="5">
        <v>48.35</v>
      </c>
      <c r="N5855" s="5">
        <f t="shared" si="91"/>
        <v>4013.05</v>
      </c>
      <c r="O5855" s="5">
        <v>27.892745718863537</v>
      </c>
      <c r="P5855" s="5">
        <f>tb_vendas[[#This Row],[Quantidade]]*tb_vendas[[#This Row],[Custo Unitário]]</f>
        <v>2315.0978946656737</v>
      </c>
      <c r="Q5855" s="5">
        <f>tb_vendas[[#This Row],[Valor Total]]-tb_vendas[[#This Row],[Custo Total]]</f>
        <v>1697.9521053343265</v>
      </c>
      <c r="R5855" s="2">
        <v>10</v>
      </c>
      <c r="S5855" s="3">
        <v>1</v>
      </c>
      <c r="T5855" t="s">
        <v>79</v>
      </c>
      <c r="U5855" t="s">
        <v>83</v>
      </c>
    </row>
    <row r="5856" spans="1:21" x14ac:dyDescent="0.3">
      <c r="A5856" s="3" t="s">
        <v>5940</v>
      </c>
      <c r="B5856" s="1">
        <v>45708</v>
      </c>
      <c r="C5856" s="7" t="str">
        <f>TEXT(tb_vendas[[#This Row],[Data do Pedido]],"aaaa-mm")</f>
        <v>2025-02</v>
      </c>
      <c r="D5856" s="1" t="s">
        <v>6591</v>
      </c>
      <c r="E5856" t="s">
        <v>23</v>
      </c>
      <c r="F5856" t="s">
        <v>32</v>
      </c>
      <c r="G5856" t="s">
        <v>39</v>
      </c>
      <c r="H5856" t="s">
        <v>45</v>
      </c>
      <c r="I5856" t="s">
        <v>53</v>
      </c>
      <c r="J5856" t="s">
        <v>67</v>
      </c>
      <c r="K5856" t="s">
        <v>74</v>
      </c>
      <c r="L5856">
        <v>75</v>
      </c>
      <c r="M5856" s="5">
        <v>34.61</v>
      </c>
      <c r="N5856" s="5">
        <f t="shared" si="91"/>
        <v>2595.75</v>
      </c>
      <c r="O5856" s="5">
        <v>11.67967174419868</v>
      </c>
      <c r="P5856" s="5">
        <f>tb_vendas[[#This Row],[Quantidade]]*tb_vendas[[#This Row],[Custo Unitário]]</f>
        <v>875.97538081490097</v>
      </c>
      <c r="Q5856" s="5">
        <f>tb_vendas[[#This Row],[Valor Total]]-tb_vendas[[#This Row],[Custo Total]]</f>
        <v>1719.774619185099</v>
      </c>
      <c r="R5856" s="2">
        <v>7</v>
      </c>
      <c r="S5856" s="3">
        <v>0</v>
      </c>
      <c r="T5856" t="s">
        <v>80</v>
      </c>
      <c r="U5856" t="s">
        <v>82</v>
      </c>
    </row>
    <row r="5857" spans="1:21" x14ac:dyDescent="0.3">
      <c r="A5857" s="3" t="s">
        <v>5941</v>
      </c>
      <c r="B5857" s="1">
        <v>45708</v>
      </c>
      <c r="C5857" s="7" t="str">
        <f>TEXT(tb_vendas[[#This Row],[Data do Pedido]],"aaaa-mm")</f>
        <v>2025-02</v>
      </c>
      <c r="D5857" s="1" t="s">
        <v>6592</v>
      </c>
      <c r="E5857" t="s">
        <v>22</v>
      </c>
      <c r="F5857" t="s">
        <v>35</v>
      </c>
      <c r="G5857" t="s">
        <v>44</v>
      </c>
      <c r="H5857" t="s">
        <v>46</v>
      </c>
      <c r="I5857" t="s">
        <v>57</v>
      </c>
      <c r="J5857" t="s">
        <v>66</v>
      </c>
      <c r="K5857" t="s">
        <v>78</v>
      </c>
      <c r="L5857">
        <v>4</v>
      </c>
      <c r="M5857" s="5">
        <v>54.84</v>
      </c>
      <c r="N5857" s="5">
        <f t="shared" si="91"/>
        <v>219.36</v>
      </c>
      <c r="O5857" s="5">
        <v>25.27741635058554</v>
      </c>
      <c r="P5857" s="5">
        <f>tb_vendas[[#This Row],[Quantidade]]*tb_vendas[[#This Row],[Custo Unitário]]</f>
        <v>101.10966540234216</v>
      </c>
      <c r="Q5857" s="5">
        <f>tb_vendas[[#This Row],[Valor Total]]-tb_vendas[[#This Row],[Custo Total]]</f>
        <v>118.25033459765785</v>
      </c>
      <c r="R5857" s="2">
        <v>1</v>
      </c>
      <c r="S5857" s="3">
        <v>0</v>
      </c>
      <c r="T5857" t="s">
        <v>80</v>
      </c>
      <c r="U5857" t="s">
        <v>85</v>
      </c>
    </row>
    <row r="5858" spans="1:21" x14ac:dyDescent="0.3">
      <c r="A5858" s="3" t="s">
        <v>5942</v>
      </c>
      <c r="B5858" s="1">
        <v>45708</v>
      </c>
      <c r="C5858" s="7" t="str">
        <f>TEXT(tb_vendas[[#This Row],[Data do Pedido]],"aaaa-mm")</f>
        <v>2025-02</v>
      </c>
      <c r="D5858" s="1" t="s">
        <v>6591</v>
      </c>
      <c r="E5858" t="s">
        <v>22</v>
      </c>
      <c r="F5858" t="s">
        <v>37</v>
      </c>
      <c r="G5858" t="s">
        <v>41</v>
      </c>
      <c r="H5858" t="s">
        <v>45</v>
      </c>
      <c r="I5858" t="s">
        <v>49</v>
      </c>
      <c r="J5858" t="s">
        <v>65</v>
      </c>
      <c r="K5858" t="s">
        <v>75</v>
      </c>
      <c r="L5858">
        <v>43</v>
      </c>
      <c r="M5858" s="5">
        <v>47.84</v>
      </c>
      <c r="N5858" s="5">
        <f t="shared" si="91"/>
        <v>2057.1200000000003</v>
      </c>
      <c r="O5858" s="5">
        <v>13.218067368496779</v>
      </c>
      <c r="P5858" s="5">
        <f>tb_vendas[[#This Row],[Quantidade]]*tb_vendas[[#This Row],[Custo Unitário]]</f>
        <v>568.37689684536156</v>
      </c>
      <c r="Q5858" s="5">
        <f>tb_vendas[[#This Row],[Valor Total]]-tb_vendas[[#This Row],[Custo Total]]</f>
        <v>1488.7431031546389</v>
      </c>
      <c r="R5858" s="2">
        <v>7</v>
      </c>
      <c r="S5858" s="3">
        <v>8</v>
      </c>
      <c r="T5858" t="s">
        <v>81</v>
      </c>
      <c r="U5858" t="s">
        <v>84</v>
      </c>
    </row>
    <row r="5859" spans="1:21" x14ac:dyDescent="0.3">
      <c r="A5859" s="3" t="s">
        <v>5943</v>
      </c>
      <c r="B5859" s="1">
        <v>45709</v>
      </c>
      <c r="C5859" s="7" t="str">
        <f>TEXT(tb_vendas[[#This Row],[Data do Pedido]],"aaaa-mm")</f>
        <v>2025-02</v>
      </c>
      <c r="D5859" s="1" t="s">
        <v>6588</v>
      </c>
      <c r="E5859" t="s">
        <v>20</v>
      </c>
      <c r="F5859" t="s">
        <v>35</v>
      </c>
      <c r="G5859" t="s">
        <v>44</v>
      </c>
      <c r="H5859" t="s">
        <v>46</v>
      </c>
      <c r="I5859" t="s">
        <v>51</v>
      </c>
      <c r="J5859" t="s">
        <v>65</v>
      </c>
      <c r="K5859" t="s">
        <v>76</v>
      </c>
      <c r="L5859">
        <v>93</v>
      </c>
      <c r="M5859" s="5">
        <v>81.47</v>
      </c>
      <c r="N5859" s="5">
        <f t="shared" si="91"/>
        <v>7576.71</v>
      </c>
      <c r="O5859" s="5">
        <v>26.341980516560746</v>
      </c>
      <c r="P5859" s="5">
        <f>tb_vendas[[#This Row],[Quantidade]]*tb_vendas[[#This Row],[Custo Unitário]]</f>
        <v>2449.8041880401493</v>
      </c>
      <c r="Q5859" s="5">
        <f>tb_vendas[[#This Row],[Valor Total]]-tb_vendas[[#This Row],[Custo Total]]</f>
        <v>5126.9058119598503</v>
      </c>
      <c r="R5859" s="2">
        <v>1</v>
      </c>
      <c r="S5859" s="3">
        <v>3</v>
      </c>
      <c r="T5859" t="s">
        <v>80</v>
      </c>
      <c r="U5859" t="s">
        <v>84</v>
      </c>
    </row>
    <row r="5860" spans="1:21" x14ac:dyDescent="0.3">
      <c r="A5860" s="3" t="s">
        <v>5944</v>
      </c>
      <c r="B5860" s="1">
        <v>45709</v>
      </c>
      <c r="C5860" s="7" t="str">
        <f>TEXT(tb_vendas[[#This Row],[Data do Pedido]],"aaaa-mm")</f>
        <v>2025-02</v>
      </c>
      <c r="D5860" s="1" t="s">
        <v>6591</v>
      </c>
      <c r="E5860" t="s">
        <v>22</v>
      </c>
      <c r="F5860" t="s">
        <v>30</v>
      </c>
      <c r="G5860" t="s">
        <v>44</v>
      </c>
      <c r="H5860" t="s">
        <v>46</v>
      </c>
      <c r="I5860" t="s">
        <v>51</v>
      </c>
      <c r="J5860" t="s">
        <v>65</v>
      </c>
      <c r="K5860" t="s">
        <v>76</v>
      </c>
      <c r="L5860">
        <v>74</v>
      </c>
      <c r="M5860" s="5">
        <v>11.31</v>
      </c>
      <c r="N5860" s="5">
        <f t="shared" si="91"/>
        <v>836.94</v>
      </c>
      <c r="O5860" s="5">
        <v>8.5617820179130995</v>
      </c>
      <c r="P5860" s="5">
        <f>tb_vendas[[#This Row],[Quantidade]]*tb_vendas[[#This Row],[Custo Unitário]]</f>
        <v>633.57186932556931</v>
      </c>
      <c r="Q5860" s="5">
        <f>tb_vendas[[#This Row],[Valor Total]]-tb_vendas[[#This Row],[Custo Total]]</f>
        <v>203.36813067443074</v>
      </c>
      <c r="R5860" s="2">
        <v>4</v>
      </c>
      <c r="S5860" s="3">
        <v>3</v>
      </c>
      <c r="T5860" t="s">
        <v>79</v>
      </c>
      <c r="U5860" t="s">
        <v>84</v>
      </c>
    </row>
    <row r="5861" spans="1:21" x14ac:dyDescent="0.3">
      <c r="A5861" s="3" t="s">
        <v>5945</v>
      </c>
      <c r="B5861" s="1">
        <v>45709</v>
      </c>
      <c r="C5861" s="7" t="str">
        <f>TEXT(tb_vendas[[#This Row],[Data do Pedido]],"aaaa-mm")</f>
        <v>2025-02</v>
      </c>
      <c r="D5861" s="1" t="s">
        <v>6590</v>
      </c>
      <c r="E5861" t="s">
        <v>16</v>
      </c>
      <c r="F5861" t="s">
        <v>31</v>
      </c>
      <c r="G5861" t="s">
        <v>40</v>
      </c>
      <c r="H5861" t="s">
        <v>46</v>
      </c>
      <c r="I5861" t="s">
        <v>48</v>
      </c>
      <c r="J5861" t="s">
        <v>64</v>
      </c>
      <c r="K5861" t="s">
        <v>78</v>
      </c>
      <c r="L5861">
        <v>16</v>
      </c>
      <c r="M5861" s="5">
        <v>90.33</v>
      </c>
      <c r="N5861" s="5">
        <f t="shared" si="91"/>
        <v>1445.28</v>
      </c>
      <c r="O5861" s="5">
        <v>45.8364181399036</v>
      </c>
      <c r="P5861" s="5">
        <f>tb_vendas[[#This Row],[Quantidade]]*tb_vendas[[#This Row],[Custo Unitário]]</f>
        <v>733.3826902384576</v>
      </c>
      <c r="Q5861" s="5">
        <f>tb_vendas[[#This Row],[Valor Total]]-tb_vendas[[#This Row],[Custo Total]]</f>
        <v>711.89730976154237</v>
      </c>
      <c r="R5861" s="2">
        <v>7</v>
      </c>
      <c r="S5861" s="3">
        <v>1</v>
      </c>
      <c r="T5861" t="s">
        <v>80</v>
      </c>
      <c r="U5861" t="s">
        <v>83</v>
      </c>
    </row>
    <row r="5862" spans="1:21" x14ac:dyDescent="0.3">
      <c r="A5862" s="3" t="s">
        <v>5946</v>
      </c>
      <c r="B5862" s="1">
        <v>45709</v>
      </c>
      <c r="C5862" s="7" t="str">
        <f>TEXT(tb_vendas[[#This Row],[Data do Pedido]],"aaaa-mm")</f>
        <v>2025-02</v>
      </c>
      <c r="D5862" s="1" t="s">
        <v>6588</v>
      </c>
      <c r="E5862" t="s">
        <v>22</v>
      </c>
      <c r="F5862" t="s">
        <v>38</v>
      </c>
      <c r="G5862" t="s">
        <v>39</v>
      </c>
      <c r="H5862" t="s">
        <v>45</v>
      </c>
      <c r="I5862" t="s">
        <v>50</v>
      </c>
      <c r="J5862" t="s">
        <v>66</v>
      </c>
      <c r="K5862" t="s">
        <v>73</v>
      </c>
      <c r="L5862">
        <v>23</v>
      </c>
      <c r="M5862" s="5">
        <v>31.45</v>
      </c>
      <c r="N5862" s="5">
        <f t="shared" si="91"/>
        <v>723.35</v>
      </c>
      <c r="O5862" s="5">
        <v>21.770968221749335</v>
      </c>
      <c r="P5862" s="5">
        <f>tb_vendas[[#This Row],[Quantidade]]*tb_vendas[[#This Row],[Custo Unitário]]</f>
        <v>500.7322691002347</v>
      </c>
      <c r="Q5862" s="5">
        <f>tb_vendas[[#This Row],[Valor Total]]-tb_vendas[[#This Row],[Custo Total]]</f>
        <v>222.61773089976532</v>
      </c>
      <c r="R5862" s="2">
        <v>1</v>
      </c>
      <c r="S5862" s="3">
        <v>1</v>
      </c>
      <c r="T5862" t="s">
        <v>80</v>
      </c>
      <c r="U5862" t="s">
        <v>82</v>
      </c>
    </row>
    <row r="5863" spans="1:21" x14ac:dyDescent="0.3">
      <c r="A5863" s="3" t="s">
        <v>5947</v>
      </c>
      <c r="B5863" s="1">
        <v>45710</v>
      </c>
      <c r="C5863" s="7" t="str">
        <f>TEXT(tb_vendas[[#This Row],[Data do Pedido]],"aaaa-mm")</f>
        <v>2025-02</v>
      </c>
      <c r="D5863" s="1" t="s">
        <v>6590</v>
      </c>
      <c r="E5863" t="s">
        <v>20</v>
      </c>
      <c r="F5863" t="s">
        <v>33</v>
      </c>
      <c r="G5863" t="s">
        <v>42</v>
      </c>
      <c r="H5863" t="s">
        <v>46</v>
      </c>
      <c r="I5863" t="s">
        <v>56</v>
      </c>
      <c r="J5863" t="s">
        <v>63</v>
      </c>
      <c r="K5863" t="s">
        <v>76</v>
      </c>
      <c r="L5863">
        <v>90</v>
      </c>
      <c r="M5863" s="5">
        <v>3.72</v>
      </c>
      <c r="N5863" s="5">
        <f t="shared" si="91"/>
        <v>334.8</v>
      </c>
      <c r="O5863" s="5">
        <v>2.195946079536867</v>
      </c>
      <c r="P5863" s="5">
        <f>tb_vendas[[#This Row],[Quantidade]]*tb_vendas[[#This Row],[Custo Unitário]]</f>
        <v>197.63514715831803</v>
      </c>
      <c r="Q5863" s="5">
        <f>tb_vendas[[#This Row],[Valor Total]]-tb_vendas[[#This Row],[Custo Total]]</f>
        <v>137.16485284168198</v>
      </c>
      <c r="R5863" s="2">
        <v>8</v>
      </c>
      <c r="S5863" s="3">
        <v>10</v>
      </c>
      <c r="T5863" t="s">
        <v>80</v>
      </c>
      <c r="U5863" t="s">
        <v>84</v>
      </c>
    </row>
    <row r="5864" spans="1:21" x14ac:dyDescent="0.3">
      <c r="A5864" s="3" t="s">
        <v>5948</v>
      </c>
      <c r="B5864" s="1">
        <v>45710</v>
      </c>
      <c r="C5864" s="7" t="str">
        <f>TEXT(tb_vendas[[#This Row],[Data do Pedido]],"aaaa-mm")</f>
        <v>2025-02</v>
      </c>
      <c r="D5864" s="1" t="s">
        <v>6591</v>
      </c>
      <c r="E5864" t="s">
        <v>20</v>
      </c>
      <c r="F5864" t="s">
        <v>32</v>
      </c>
      <c r="G5864" t="s">
        <v>39</v>
      </c>
      <c r="H5864" t="s">
        <v>45</v>
      </c>
      <c r="I5864" t="s">
        <v>61</v>
      </c>
      <c r="J5864" t="s">
        <v>68</v>
      </c>
      <c r="K5864" t="s">
        <v>75</v>
      </c>
      <c r="L5864">
        <v>7</v>
      </c>
      <c r="M5864" s="5">
        <v>97.39</v>
      </c>
      <c r="N5864" s="5">
        <f t="shared" si="91"/>
        <v>681.73</v>
      </c>
      <c r="O5864" s="5">
        <v>81.793368813374542</v>
      </c>
      <c r="P5864" s="5">
        <f>tb_vendas[[#This Row],[Quantidade]]*tb_vendas[[#This Row],[Custo Unitário]]</f>
        <v>572.55358169362182</v>
      </c>
      <c r="Q5864" s="5">
        <f>tb_vendas[[#This Row],[Valor Total]]-tb_vendas[[#This Row],[Custo Total]]</f>
        <v>109.1764183063782</v>
      </c>
      <c r="R5864" s="2">
        <v>5</v>
      </c>
      <c r="S5864" s="3">
        <v>1</v>
      </c>
      <c r="T5864" t="s">
        <v>79</v>
      </c>
      <c r="U5864" t="s">
        <v>83</v>
      </c>
    </row>
    <row r="5865" spans="1:21" x14ac:dyDescent="0.3">
      <c r="A5865" s="3" t="s">
        <v>5949</v>
      </c>
      <c r="B5865" s="1">
        <v>45710</v>
      </c>
      <c r="C5865" s="7" t="str">
        <f>TEXT(tb_vendas[[#This Row],[Data do Pedido]],"aaaa-mm")</f>
        <v>2025-02</v>
      </c>
      <c r="D5865" s="1" t="s">
        <v>6593</v>
      </c>
      <c r="E5865" t="s">
        <v>16</v>
      </c>
      <c r="F5865" t="s">
        <v>24</v>
      </c>
      <c r="G5865" t="s">
        <v>39</v>
      </c>
      <c r="H5865" t="s">
        <v>45</v>
      </c>
      <c r="I5865" t="s">
        <v>57</v>
      </c>
      <c r="J5865" t="s">
        <v>66</v>
      </c>
      <c r="K5865" t="s">
        <v>74</v>
      </c>
      <c r="L5865">
        <v>43</v>
      </c>
      <c r="M5865" s="5">
        <v>60.04</v>
      </c>
      <c r="N5865" s="5">
        <f t="shared" si="91"/>
        <v>2581.7199999999998</v>
      </c>
      <c r="O5865" s="5">
        <v>15.337831840112747</v>
      </c>
      <c r="P5865" s="5">
        <f>tb_vendas[[#This Row],[Quantidade]]*tb_vendas[[#This Row],[Custo Unitário]]</f>
        <v>659.5267691248481</v>
      </c>
      <c r="Q5865" s="5">
        <f>tb_vendas[[#This Row],[Valor Total]]-tb_vendas[[#This Row],[Custo Total]]</f>
        <v>1922.1932308751516</v>
      </c>
      <c r="R5865" s="2">
        <v>7</v>
      </c>
      <c r="S5865" s="3">
        <v>5</v>
      </c>
      <c r="T5865" t="s">
        <v>81</v>
      </c>
      <c r="U5865" t="s">
        <v>82</v>
      </c>
    </row>
    <row r="5866" spans="1:21" x14ac:dyDescent="0.3">
      <c r="A5866" s="3" t="s">
        <v>5950</v>
      </c>
      <c r="B5866" s="1">
        <v>45710</v>
      </c>
      <c r="C5866" s="7" t="str">
        <f>TEXT(tb_vendas[[#This Row],[Data do Pedido]],"aaaa-mm")</f>
        <v>2025-02</v>
      </c>
      <c r="D5866" s="1" t="s">
        <v>6592</v>
      </c>
      <c r="E5866" t="s">
        <v>22</v>
      </c>
      <c r="F5866" t="s">
        <v>24</v>
      </c>
      <c r="G5866" t="s">
        <v>39</v>
      </c>
      <c r="H5866" t="s">
        <v>45</v>
      </c>
      <c r="I5866" t="s">
        <v>51</v>
      </c>
      <c r="J5866" t="s">
        <v>65</v>
      </c>
      <c r="K5866" t="s">
        <v>71</v>
      </c>
      <c r="L5866">
        <v>98</v>
      </c>
      <c r="M5866" s="5">
        <v>47.09</v>
      </c>
      <c r="N5866" s="5">
        <f t="shared" si="91"/>
        <v>4614.8200000000006</v>
      </c>
      <c r="O5866" s="5">
        <v>42.308841288972602</v>
      </c>
      <c r="P5866" s="5">
        <f>tb_vendas[[#This Row],[Quantidade]]*tb_vendas[[#This Row],[Custo Unitário]]</f>
        <v>4146.266446319315</v>
      </c>
      <c r="Q5866" s="5">
        <f>tb_vendas[[#This Row],[Valor Total]]-tb_vendas[[#This Row],[Custo Total]]</f>
        <v>468.55355368068558</v>
      </c>
      <c r="R5866" s="2">
        <v>10</v>
      </c>
      <c r="S5866" s="3">
        <v>6</v>
      </c>
      <c r="T5866" t="s">
        <v>80</v>
      </c>
      <c r="U5866" t="s">
        <v>85</v>
      </c>
    </row>
    <row r="5867" spans="1:21" x14ac:dyDescent="0.3">
      <c r="A5867" s="3" t="s">
        <v>5951</v>
      </c>
      <c r="B5867" s="1">
        <v>45710</v>
      </c>
      <c r="C5867" s="7" t="str">
        <f>TEXT(tb_vendas[[#This Row],[Data do Pedido]],"aaaa-mm")</f>
        <v>2025-02</v>
      </c>
      <c r="D5867" s="1" t="s">
        <v>6590</v>
      </c>
      <c r="E5867" t="s">
        <v>22</v>
      </c>
      <c r="F5867" t="s">
        <v>38</v>
      </c>
      <c r="G5867" t="s">
        <v>39</v>
      </c>
      <c r="H5867" t="s">
        <v>45</v>
      </c>
      <c r="I5867" t="s">
        <v>57</v>
      </c>
      <c r="J5867" t="s">
        <v>66</v>
      </c>
      <c r="K5867" t="s">
        <v>78</v>
      </c>
      <c r="L5867">
        <v>94</v>
      </c>
      <c r="M5867" s="5">
        <v>85.83</v>
      </c>
      <c r="N5867" s="5">
        <f t="shared" si="91"/>
        <v>8068.0199999999995</v>
      </c>
      <c r="O5867" s="5">
        <v>59.315541764894149</v>
      </c>
      <c r="P5867" s="5">
        <f>tb_vendas[[#This Row],[Quantidade]]*tb_vendas[[#This Row],[Custo Unitário]]</f>
        <v>5575.6609259000497</v>
      </c>
      <c r="Q5867" s="5">
        <f>tb_vendas[[#This Row],[Valor Total]]-tb_vendas[[#This Row],[Custo Total]]</f>
        <v>2492.3590740999498</v>
      </c>
      <c r="R5867" s="2">
        <v>8</v>
      </c>
      <c r="S5867" s="3">
        <v>6</v>
      </c>
      <c r="T5867" t="s">
        <v>79</v>
      </c>
      <c r="U5867" t="s">
        <v>85</v>
      </c>
    </row>
    <row r="5868" spans="1:21" x14ac:dyDescent="0.3">
      <c r="A5868" s="3" t="s">
        <v>5952</v>
      </c>
      <c r="B5868" s="1">
        <v>45710</v>
      </c>
      <c r="C5868" s="7" t="str">
        <f>TEXT(tb_vendas[[#This Row],[Data do Pedido]],"aaaa-mm")</f>
        <v>2025-02</v>
      </c>
      <c r="D5868" s="1" t="s">
        <v>6590</v>
      </c>
      <c r="E5868" t="s">
        <v>20</v>
      </c>
      <c r="F5868" t="s">
        <v>38</v>
      </c>
      <c r="G5868" t="s">
        <v>39</v>
      </c>
      <c r="H5868" t="s">
        <v>45</v>
      </c>
      <c r="I5868" t="s">
        <v>59</v>
      </c>
      <c r="J5868" t="s">
        <v>70</v>
      </c>
      <c r="K5868" t="s">
        <v>74</v>
      </c>
      <c r="L5868">
        <v>89</v>
      </c>
      <c r="M5868" s="5">
        <v>92.99</v>
      </c>
      <c r="N5868" s="5">
        <f t="shared" si="91"/>
        <v>8276.1099999999988</v>
      </c>
      <c r="O5868" s="5">
        <v>33.345277964342024</v>
      </c>
      <c r="P5868" s="5">
        <f>tb_vendas[[#This Row],[Quantidade]]*tb_vendas[[#This Row],[Custo Unitário]]</f>
        <v>2967.7297388264401</v>
      </c>
      <c r="Q5868" s="5">
        <f>tb_vendas[[#This Row],[Valor Total]]-tb_vendas[[#This Row],[Custo Total]]</f>
        <v>5308.3802611735591</v>
      </c>
      <c r="R5868" s="2">
        <v>2</v>
      </c>
      <c r="S5868" s="3">
        <v>8</v>
      </c>
      <c r="T5868" t="s">
        <v>81</v>
      </c>
      <c r="U5868" t="s">
        <v>83</v>
      </c>
    </row>
    <row r="5869" spans="1:21" x14ac:dyDescent="0.3">
      <c r="A5869" s="3" t="s">
        <v>5953</v>
      </c>
      <c r="B5869" s="1">
        <v>45711</v>
      </c>
      <c r="C5869" s="7" t="str">
        <f>TEXT(tb_vendas[[#This Row],[Data do Pedido]],"aaaa-mm")</f>
        <v>2025-02</v>
      </c>
      <c r="D5869" s="1" t="s">
        <v>6593</v>
      </c>
      <c r="E5869" t="s">
        <v>20</v>
      </c>
      <c r="F5869" t="s">
        <v>25</v>
      </c>
      <c r="G5869" t="s">
        <v>40</v>
      </c>
      <c r="H5869" t="s">
        <v>46</v>
      </c>
      <c r="I5869" t="s">
        <v>47</v>
      </c>
      <c r="J5869" t="s">
        <v>63</v>
      </c>
      <c r="K5869" t="s">
        <v>74</v>
      </c>
      <c r="L5869">
        <v>28</v>
      </c>
      <c r="M5869" s="5">
        <v>86.25</v>
      </c>
      <c r="N5869" s="5">
        <f t="shared" si="91"/>
        <v>2415</v>
      </c>
      <c r="O5869" s="5">
        <v>41.405353253218387</v>
      </c>
      <c r="P5869" s="5">
        <f>tb_vendas[[#This Row],[Quantidade]]*tb_vendas[[#This Row],[Custo Unitário]]</f>
        <v>1159.3498910901149</v>
      </c>
      <c r="Q5869" s="5">
        <f>tb_vendas[[#This Row],[Valor Total]]-tb_vendas[[#This Row],[Custo Total]]</f>
        <v>1255.6501089098851</v>
      </c>
      <c r="R5869" s="2">
        <v>6</v>
      </c>
      <c r="S5869" s="3">
        <v>6</v>
      </c>
      <c r="T5869" t="s">
        <v>80</v>
      </c>
      <c r="U5869" t="s">
        <v>83</v>
      </c>
    </row>
    <row r="5870" spans="1:21" x14ac:dyDescent="0.3">
      <c r="A5870" s="3" t="s">
        <v>5954</v>
      </c>
      <c r="B5870" s="1">
        <v>45711</v>
      </c>
      <c r="C5870" s="7" t="str">
        <f>TEXT(tb_vendas[[#This Row],[Data do Pedido]],"aaaa-mm")</f>
        <v>2025-02</v>
      </c>
      <c r="D5870" s="1" t="s">
        <v>6592</v>
      </c>
      <c r="E5870" t="s">
        <v>17</v>
      </c>
      <c r="F5870" t="s">
        <v>33</v>
      </c>
      <c r="G5870" t="s">
        <v>42</v>
      </c>
      <c r="H5870" t="s">
        <v>46</v>
      </c>
      <c r="I5870" t="s">
        <v>49</v>
      </c>
      <c r="J5870" t="s">
        <v>65</v>
      </c>
      <c r="K5870" t="s">
        <v>74</v>
      </c>
      <c r="L5870">
        <v>6</v>
      </c>
      <c r="M5870" s="5">
        <v>80.64</v>
      </c>
      <c r="N5870" s="5">
        <f t="shared" si="91"/>
        <v>483.84000000000003</v>
      </c>
      <c r="O5870" s="5">
        <v>32.121202437494581</v>
      </c>
      <c r="P5870" s="5">
        <f>tb_vendas[[#This Row],[Quantidade]]*tb_vendas[[#This Row],[Custo Unitário]]</f>
        <v>192.72721462496747</v>
      </c>
      <c r="Q5870" s="5">
        <f>tb_vendas[[#This Row],[Valor Total]]-tb_vendas[[#This Row],[Custo Total]]</f>
        <v>291.11278537503256</v>
      </c>
      <c r="R5870" s="2">
        <v>8</v>
      </c>
      <c r="S5870" s="3">
        <v>10</v>
      </c>
      <c r="T5870" t="s">
        <v>80</v>
      </c>
      <c r="U5870" t="s">
        <v>85</v>
      </c>
    </row>
    <row r="5871" spans="1:21" x14ac:dyDescent="0.3">
      <c r="A5871" s="3" t="s">
        <v>5955</v>
      </c>
      <c r="B5871" s="1">
        <v>45711</v>
      </c>
      <c r="C5871" s="7" t="str">
        <f>TEXT(tb_vendas[[#This Row],[Data do Pedido]],"aaaa-mm")</f>
        <v>2025-02</v>
      </c>
      <c r="D5871" s="1" t="s">
        <v>6589</v>
      </c>
      <c r="E5871" t="s">
        <v>20</v>
      </c>
      <c r="F5871" t="s">
        <v>32</v>
      </c>
      <c r="G5871" t="s">
        <v>39</v>
      </c>
      <c r="H5871" t="s">
        <v>45</v>
      </c>
      <c r="I5871" t="s">
        <v>52</v>
      </c>
      <c r="J5871" t="s">
        <v>67</v>
      </c>
      <c r="K5871" t="s">
        <v>73</v>
      </c>
      <c r="L5871">
        <v>32</v>
      </c>
      <c r="M5871" s="5">
        <v>54.93</v>
      </c>
      <c r="N5871" s="5">
        <f t="shared" si="91"/>
        <v>1757.76</v>
      </c>
      <c r="O5871" s="5">
        <v>14.633218069799021</v>
      </c>
      <c r="P5871" s="5">
        <f>tb_vendas[[#This Row],[Quantidade]]*tb_vendas[[#This Row],[Custo Unitário]]</f>
        <v>468.26297823356867</v>
      </c>
      <c r="Q5871" s="5">
        <f>tb_vendas[[#This Row],[Valor Total]]-tb_vendas[[#This Row],[Custo Total]]</f>
        <v>1289.4970217664313</v>
      </c>
      <c r="R5871" s="2">
        <v>4</v>
      </c>
      <c r="S5871" s="3">
        <v>5</v>
      </c>
      <c r="T5871" t="s">
        <v>79</v>
      </c>
      <c r="U5871" t="s">
        <v>84</v>
      </c>
    </row>
    <row r="5872" spans="1:21" x14ac:dyDescent="0.3">
      <c r="A5872" s="3" t="s">
        <v>5956</v>
      </c>
      <c r="B5872" s="1">
        <v>45711</v>
      </c>
      <c r="C5872" s="7" t="str">
        <f>TEXT(tb_vendas[[#This Row],[Data do Pedido]],"aaaa-mm")</f>
        <v>2025-02</v>
      </c>
      <c r="D5872" s="1" t="s">
        <v>6588</v>
      </c>
      <c r="E5872" t="s">
        <v>16</v>
      </c>
      <c r="F5872" t="s">
        <v>24</v>
      </c>
      <c r="G5872" t="s">
        <v>39</v>
      </c>
      <c r="H5872" t="s">
        <v>45</v>
      </c>
      <c r="I5872" t="s">
        <v>55</v>
      </c>
      <c r="J5872" t="s">
        <v>69</v>
      </c>
      <c r="K5872" t="s">
        <v>78</v>
      </c>
      <c r="L5872">
        <v>31</v>
      </c>
      <c r="M5872" s="5">
        <v>48.75</v>
      </c>
      <c r="N5872" s="5">
        <f t="shared" si="91"/>
        <v>1511.25</v>
      </c>
      <c r="O5872" s="5">
        <v>13.705739398256043</v>
      </c>
      <c r="P5872" s="5">
        <f>tb_vendas[[#This Row],[Quantidade]]*tb_vendas[[#This Row],[Custo Unitário]]</f>
        <v>424.87792134593735</v>
      </c>
      <c r="Q5872" s="5">
        <f>tb_vendas[[#This Row],[Valor Total]]-tb_vendas[[#This Row],[Custo Total]]</f>
        <v>1086.3720786540625</v>
      </c>
      <c r="R5872" s="2">
        <v>9</v>
      </c>
      <c r="S5872" s="3">
        <v>5</v>
      </c>
      <c r="T5872" t="s">
        <v>79</v>
      </c>
      <c r="U5872" t="s">
        <v>85</v>
      </c>
    </row>
    <row r="5873" spans="1:21" x14ac:dyDescent="0.3">
      <c r="A5873" s="3" t="s">
        <v>5957</v>
      </c>
      <c r="B5873" s="1">
        <v>45711</v>
      </c>
      <c r="C5873" s="7" t="str">
        <f>TEXT(tb_vendas[[#This Row],[Data do Pedido]],"aaaa-mm")</f>
        <v>2025-02</v>
      </c>
      <c r="D5873" s="1" t="s">
        <v>6588</v>
      </c>
      <c r="E5873" t="s">
        <v>20</v>
      </c>
      <c r="F5873" t="s">
        <v>31</v>
      </c>
      <c r="G5873" t="s">
        <v>40</v>
      </c>
      <c r="H5873" t="s">
        <v>46</v>
      </c>
      <c r="I5873" t="s">
        <v>61</v>
      </c>
      <c r="J5873" t="s">
        <v>68</v>
      </c>
      <c r="K5873" t="s">
        <v>78</v>
      </c>
      <c r="L5873">
        <v>89</v>
      </c>
      <c r="M5873" s="5">
        <v>72.25</v>
      </c>
      <c r="N5873" s="5">
        <f t="shared" si="91"/>
        <v>6430.25</v>
      </c>
      <c r="O5873" s="5">
        <v>22.942290529552306</v>
      </c>
      <c r="P5873" s="5">
        <f>tb_vendas[[#This Row],[Quantidade]]*tb_vendas[[#This Row],[Custo Unitário]]</f>
        <v>2041.8638571301551</v>
      </c>
      <c r="Q5873" s="5">
        <f>tb_vendas[[#This Row],[Valor Total]]-tb_vendas[[#This Row],[Custo Total]]</f>
        <v>4388.3861428698447</v>
      </c>
      <c r="R5873" s="2">
        <v>4</v>
      </c>
      <c r="S5873" s="3">
        <v>5</v>
      </c>
      <c r="T5873" t="s">
        <v>79</v>
      </c>
      <c r="U5873" t="s">
        <v>85</v>
      </c>
    </row>
    <row r="5874" spans="1:21" x14ac:dyDescent="0.3">
      <c r="A5874" s="3" t="s">
        <v>5958</v>
      </c>
      <c r="B5874" s="1">
        <v>45712</v>
      </c>
      <c r="C5874" s="7" t="str">
        <f>TEXT(tb_vendas[[#This Row],[Data do Pedido]],"aaaa-mm")</f>
        <v>2025-02</v>
      </c>
      <c r="D5874" s="1" t="s">
        <v>6593</v>
      </c>
      <c r="E5874" t="s">
        <v>16</v>
      </c>
      <c r="F5874" t="s">
        <v>30</v>
      </c>
      <c r="G5874" t="s">
        <v>44</v>
      </c>
      <c r="H5874" t="s">
        <v>46</v>
      </c>
      <c r="I5874" t="s">
        <v>53</v>
      </c>
      <c r="J5874" t="s">
        <v>67</v>
      </c>
      <c r="K5874" t="s">
        <v>71</v>
      </c>
      <c r="L5874">
        <v>56</v>
      </c>
      <c r="M5874" s="5">
        <v>72.12</v>
      </c>
      <c r="N5874" s="5">
        <f t="shared" si="91"/>
        <v>4038.7200000000003</v>
      </c>
      <c r="O5874" s="5">
        <v>35.920265668232631</v>
      </c>
      <c r="P5874" s="5">
        <f>tb_vendas[[#This Row],[Quantidade]]*tb_vendas[[#This Row],[Custo Unitário]]</f>
        <v>2011.5348774210274</v>
      </c>
      <c r="Q5874" s="5">
        <f>tb_vendas[[#This Row],[Valor Total]]-tb_vendas[[#This Row],[Custo Total]]</f>
        <v>2027.1851225789728</v>
      </c>
      <c r="R5874" s="2">
        <v>3</v>
      </c>
      <c r="S5874" s="3">
        <v>5</v>
      </c>
      <c r="T5874" t="s">
        <v>81</v>
      </c>
      <c r="U5874" t="s">
        <v>82</v>
      </c>
    </row>
    <row r="5875" spans="1:21" x14ac:dyDescent="0.3">
      <c r="A5875" s="3" t="s">
        <v>5959</v>
      </c>
      <c r="B5875" s="1">
        <v>45712</v>
      </c>
      <c r="C5875" s="7" t="str">
        <f>TEXT(tb_vendas[[#This Row],[Data do Pedido]],"aaaa-mm")</f>
        <v>2025-02</v>
      </c>
      <c r="D5875" s="1" t="s">
        <v>6591</v>
      </c>
      <c r="E5875" t="s">
        <v>20</v>
      </c>
      <c r="F5875" t="s">
        <v>26</v>
      </c>
      <c r="G5875" t="s">
        <v>41</v>
      </c>
      <c r="H5875" t="s">
        <v>45</v>
      </c>
      <c r="I5875" t="s">
        <v>51</v>
      </c>
      <c r="J5875" t="s">
        <v>65</v>
      </c>
      <c r="K5875" t="s">
        <v>78</v>
      </c>
      <c r="L5875">
        <v>85</v>
      </c>
      <c r="M5875" s="5">
        <v>95.25</v>
      </c>
      <c r="N5875" s="5">
        <f t="shared" si="91"/>
        <v>8096.25</v>
      </c>
      <c r="O5875" s="5">
        <v>83.415761670598215</v>
      </c>
      <c r="P5875" s="5">
        <f>tb_vendas[[#This Row],[Quantidade]]*tb_vendas[[#This Row],[Custo Unitário]]</f>
        <v>7090.3397420008487</v>
      </c>
      <c r="Q5875" s="5">
        <f>tb_vendas[[#This Row],[Valor Total]]-tb_vendas[[#This Row],[Custo Total]]</f>
        <v>1005.9102579991513</v>
      </c>
      <c r="R5875" s="2">
        <v>7</v>
      </c>
      <c r="S5875" s="3">
        <v>2</v>
      </c>
      <c r="T5875" t="s">
        <v>79</v>
      </c>
      <c r="U5875" t="s">
        <v>85</v>
      </c>
    </row>
    <row r="5876" spans="1:21" x14ac:dyDescent="0.3">
      <c r="A5876" s="3" t="s">
        <v>5960</v>
      </c>
      <c r="B5876" s="1">
        <v>45712</v>
      </c>
      <c r="C5876" s="7" t="str">
        <f>TEXT(tb_vendas[[#This Row],[Data do Pedido]],"aaaa-mm")</f>
        <v>2025-02</v>
      </c>
      <c r="D5876" s="1" t="s">
        <v>6593</v>
      </c>
      <c r="E5876" t="s">
        <v>21</v>
      </c>
      <c r="F5876" t="s">
        <v>26</v>
      </c>
      <c r="G5876" t="s">
        <v>41</v>
      </c>
      <c r="H5876" t="s">
        <v>45</v>
      </c>
      <c r="I5876" t="s">
        <v>57</v>
      </c>
      <c r="J5876" t="s">
        <v>66</v>
      </c>
      <c r="K5876" t="s">
        <v>75</v>
      </c>
      <c r="L5876">
        <v>69</v>
      </c>
      <c r="M5876" s="5">
        <v>13.19</v>
      </c>
      <c r="N5876" s="5">
        <f t="shared" si="91"/>
        <v>910.11</v>
      </c>
      <c r="O5876" s="5">
        <v>4.9734597501174189</v>
      </c>
      <c r="P5876" s="5">
        <f>tb_vendas[[#This Row],[Quantidade]]*tb_vendas[[#This Row],[Custo Unitário]]</f>
        <v>343.16872275810192</v>
      </c>
      <c r="Q5876" s="5">
        <f>tb_vendas[[#This Row],[Valor Total]]-tb_vendas[[#This Row],[Custo Total]]</f>
        <v>566.94127724189809</v>
      </c>
      <c r="R5876" s="2">
        <v>10</v>
      </c>
      <c r="S5876" s="3">
        <v>6</v>
      </c>
      <c r="T5876" t="s">
        <v>80</v>
      </c>
      <c r="U5876" t="s">
        <v>84</v>
      </c>
    </row>
    <row r="5877" spans="1:21" x14ac:dyDescent="0.3">
      <c r="A5877" s="3" t="s">
        <v>5961</v>
      </c>
      <c r="B5877" s="1">
        <v>45712</v>
      </c>
      <c r="C5877" s="7" t="str">
        <f>TEXT(tb_vendas[[#This Row],[Data do Pedido]],"aaaa-mm")</f>
        <v>2025-02</v>
      </c>
      <c r="D5877" s="1" t="s">
        <v>6593</v>
      </c>
      <c r="E5877" t="s">
        <v>19</v>
      </c>
      <c r="F5877" t="s">
        <v>32</v>
      </c>
      <c r="G5877" t="s">
        <v>39</v>
      </c>
      <c r="H5877" t="s">
        <v>45</v>
      </c>
      <c r="I5877" t="s">
        <v>54</v>
      </c>
      <c r="J5877" t="s">
        <v>68</v>
      </c>
      <c r="K5877" t="s">
        <v>72</v>
      </c>
      <c r="L5877">
        <v>82</v>
      </c>
      <c r="M5877" s="5">
        <v>24.93</v>
      </c>
      <c r="N5877" s="5">
        <f t="shared" si="91"/>
        <v>2044.26</v>
      </c>
      <c r="O5877" s="5">
        <v>7.5333117426672684</v>
      </c>
      <c r="P5877" s="5">
        <f>tb_vendas[[#This Row],[Quantidade]]*tb_vendas[[#This Row],[Custo Unitário]]</f>
        <v>617.73156289871599</v>
      </c>
      <c r="Q5877" s="5">
        <f>tb_vendas[[#This Row],[Valor Total]]-tb_vendas[[#This Row],[Custo Total]]</f>
        <v>1426.528437101284</v>
      </c>
      <c r="R5877" s="2">
        <v>8</v>
      </c>
      <c r="S5877" s="3">
        <v>4</v>
      </c>
      <c r="T5877" t="s">
        <v>80</v>
      </c>
      <c r="U5877" t="s">
        <v>83</v>
      </c>
    </row>
    <row r="5878" spans="1:21" x14ac:dyDescent="0.3">
      <c r="A5878" s="3" t="s">
        <v>5962</v>
      </c>
      <c r="B5878" s="1">
        <v>45713</v>
      </c>
      <c r="C5878" s="7" t="str">
        <f>TEXT(tb_vendas[[#This Row],[Data do Pedido]],"aaaa-mm")</f>
        <v>2025-02</v>
      </c>
      <c r="D5878" s="1" t="s">
        <v>6591</v>
      </c>
      <c r="E5878" t="s">
        <v>20</v>
      </c>
      <c r="F5878" t="s">
        <v>35</v>
      </c>
      <c r="G5878" t="s">
        <v>44</v>
      </c>
      <c r="H5878" t="s">
        <v>46</v>
      </c>
      <c r="I5878" t="s">
        <v>62</v>
      </c>
      <c r="J5878" t="s">
        <v>70</v>
      </c>
      <c r="K5878" t="s">
        <v>72</v>
      </c>
      <c r="L5878">
        <v>36</v>
      </c>
      <c r="M5878" s="5">
        <v>13.08</v>
      </c>
      <c r="N5878" s="5">
        <f t="shared" si="91"/>
        <v>470.88</v>
      </c>
      <c r="O5878" s="5">
        <v>6.2699873334540044</v>
      </c>
      <c r="P5878" s="5">
        <f>tb_vendas[[#This Row],[Quantidade]]*tb_vendas[[#This Row],[Custo Unitário]]</f>
        <v>225.71954400434416</v>
      </c>
      <c r="Q5878" s="5">
        <f>tb_vendas[[#This Row],[Valor Total]]-tb_vendas[[#This Row],[Custo Total]]</f>
        <v>245.16045599565584</v>
      </c>
      <c r="R5878" s="2">
        <v>1</v>
      </c>
      <c r="S5878" s="3">
        <v>8</v>
      </c>
      <c r="T5878" t="s">
        <v>79</v>
      </c>
      <c r="U5878" t="s">
        <v>84</v>
      </c>
    </row>
    <row r="5879" spans="1:21" x14ac:dyDescent="0.3">
      <c r="A5879" s="3" t="s">
        <v>5963</v>
      </c>
      <c r="B5879" s="1">
        <v>45713</v>
      </c>
      <c r="C5879" s="7" t="str">
        <f>TEXT(tb_vendas[[#This Row],[Data do Pedido]],"aaaa-mm")</f>
        <v>2025-02</v>
      </c>
      <c r="D5879" s="1" t="s">
        <v>6589</v>
      </c>
      <c r="E5879" t="s">
        <v>21</v>
      </c>
      <c r="F5879" t="s">
        <v>33</v>
      </c>
      <c r="G5879" t="s">
        <v>42</v>
      </c>
      <c r="H5879" t="s">
        <v>46</v>
      </c>
      <c r="I5879" t="s">
        <v>57</v>
      </c>
      <c r="J5879" t="s">
        <v>66</v>
      </c>
      <c r="K5879" t="s">
        <v>74</v>
      </c>
      <c r="L5879">
        <v>80</v>
      </c>
      <c r="M5879" s="5">
        <v>70.930000000000007</v>
      </c>
      <c r="N5879" s="5">
        <f t="shared" si="91"/>
        <v>5674.4000000000005</v>
      </c>
      <c r="O5879" s="5">
        <v>20.36555944811316</v>
      </c>
      <c r="P5879" s="5">
        <f>tb_vendas[[#This Row],[Quantidade]]*tb_vendas[[#This Row],[Custo Unitário]]</f>
        <v>1629.2447558490528</v>
      </c>
      <c r="Q5879" s="5">
        <f>tb_vendas[[#This Row],[Valor Total]]-tb_vendas[[#This Row],[Custo Total]]</f>
        <v>4045.1552441509475</v>
      </c>
      <c r="R5879" s="2">
        <v>3</v>
      </c>
      <c r="S5879" s="3">
        <v>6</v>
      </c>
      <c r="T5879" t="s">
        <v>81</v>
      </c>
      <c r="U5879" t="s">
        <v>82</v>
      </c>
    </row>
    <row r="5880" spans="1:21" x14ac:dyDescent="0.3">
      <c r="A5880" s="3" t="s">
        <v>5964</v>
      </c>
      <c r="B5880" s="1">
        <v>45713</v>
      </c>
      <c r="C5880" s="7" t="str">
        <f>TEXT(tb_vendas[[#This Row],[Data do Pedido]],"aaaa-mm")</f>
        <v>2025-02</v>
      </c>
      <c r="D5880" s="1" t="s">
        <v>6593</v>
      </c>
      <c r="E5880" t="s">
        <v>16</v>
      </c>
      <c r="F5880" t="s">
        <v>36</v>
      </c>
      <c r="G5880" t="s">
        <v>39</v>
      </c>
      <c r="H5880" t="s">
        <v>45</v>
      </c>
      <c r="I5880" t="s">
        <v>57</v>
      </c>
      <c r="J5880" t="s">
        <v>66</v>
      </c>
      <c r="K5880" t="s">
        <v>72</v>
      </c>
      <c r="L5880">
        <v>75</v>
      </c>
      <c r="M5880" s="5">
        <v>66.09</v>
      </c>
      <c r="N5880" s="5">
        <f t="shared" si="91"/>
        <v>4956.75</v>
      </c>
      <c r="O5880" s="5">
        <v>52.591844401994798</v>
      </c>
      <c r="P5880" s="5">
        <f>tb_vendas[[#This Row],[Quantidade]]*tb_vendas[[#This Row],[Custo Unitário]]</f>
        <v>3944.3883301496098</v>
      </c>
      <c r="Q5880" s="5">
        <f>tb_vendas[[#This Row],[Valor Total]]-tb_vendas[[#This Row],[Custo Total]]</f>
        <v>1012.3616698503902</v>
      </c>
      <c r="R5880" s="2">
        <v>10</v>
      </c>
      <c r="S5880" s="3">
        <v>0</v>
      </c>
      <c r="T5880" t="s">
        <v>81</v>
      </c>
      <c r="U5880" t="s">
        <v>85</v>
      </c>
    </row>
    <row r="5881" spans="1:21" x14ac:dyDescent="0.3">
      <c r="A5881" s="3" t="s">
        <v>5965</v>
      </c>
      <c r="B5881" s="1">
        <v>45714</v>
      </c>
      <c r="C5881" s="7" t="str">
        <f>TEXT(tb_vendas[[#This Row],[Data do Pedido]],"aaaa-mm")</f>
        <v>2025-02</v>
      </c>
      <c r="D5881" s="1" t="s">
        <v>6592</v>
      </c>
      <c r="E5881" t="s">
        <v>16</v>
      </c>
      <c r="F5881" t="s">
        <v>36</v>
      </c>
      <c r="G5881" t="s">
        <v>39</v>
      </c>
      <c r="H5881" t="s">
        <v>45</v>
      </c>
      <c r="I5881" t="s">
        <v>58</v>
      </c>
      <c r="J5881" t="s">
        <v>64</v>
      </c>
      <c r="K5881" t="s">
        <v>75</v>
      </c>
      <c r="L5881">
        <v>11</v>
      </c>
      <c r="M5881" s="5">
        <v>5.21</v>
      </c>
      <c r="N5881" s="5">
        <f t="shared" si="91"/>
        <v>57.31</v>
      </c>
      <c r="O5881" s="5">
        <v>2.9381038007178981</v>
      </c>
      <c r="P5881" s="5">
        <f>tb_vendas[[#This Row],[Quantidade]]*tb_vendas[[#This Row],[Custo Unitário]]</f>
        <v>32.319141807896877</v>
      </c>
      <c r="Q5881" s="5">
        <f>tb_vendas[[#This Row],[Valor Total]]-tb_vendas[[#This Row],[Custo Total]]</f>
        <v>24.990858192103126</v>
      </c>
      <c r="R5881" s="2">
        <v>3</v>
      </c>
      <c r="S5881" s="3">
        <v>10</v>
      </c>
      <c r="T5881" t="s">
        <v>80</v>
      </c>
      <c r="U5881" t="s">
        <v>84</v>
      </c>
    </row>
    <row r="5882" spans="1:21" x14ac:dyDescent="0.3">
      <c r="A5882" s="3" t="s">
        <v>5966</v>
      </c>
      <c r="B5882" s="1">
        <v>45714</v>
      </c>
      <c r="C5882" s="7" t="str">
        <f>TEXT(tb_vendas[[#This Row],[Data do Pedido]],"aaaa-mm")</f>
        <v>2025-02</v>
      </c>
      <c r="D5882" s="1" t="s">
        <v>6588</v>
      </c>
      <c r="E5882" t="s">
        <v>16</v>
      </c>
      <c r="F5882" t="s">
        <v>37</v>
      </c>
      <c r="G5882" t="s">
        <v>41</v>
      </c>
      <c r="H5882" t="s">
        <v>45</v>
      </c>
      <c r="I5882" t="s">
        <v>51</v>
      </c>
      <c r="J5882" t="s">
        <v>65</v>
      </c>
      <c r="K5882" t="s">
        <v>73</v>
      </c>
      <c r="L5882">
        <v>5</v>
      </c>
      <c r="M5882" s="5">
        <v>90.29</v>
      </c>
      <c r="N5882" s="5">
        <f t="shared" si="91"/>
        <v>451.45000000000005</v>
      </c>
      <c r="O5882" s="5">
        <v>51.493068682805564</v>
      </c>
      <c r="P5882" s="5">
        <f>tb_vendas[[#This Row],[Quantidade]]*tb_vendas[[#This Row],[Custo Unitário]]</f>
        <v>257.46534341402781</v>
      </c>
      <c r="Q5882" s="5">
        <f>tb_vendas[[#This Row],[Valor Total]]-tb_vendas[[#This Row],[Custo Total]]</f>
        <v>193.98465658597223</v>
      </c>
      <c r="R5882" s="2">
        <v>8</v>
      </c>
      <c r="S5882" s="3">
        <v>5</v>
      </c>
      <c r="T5882" t="s">
        <v>81</v>
      </c>
      <c r="U5882" t="s">
        <v>85</v>
      </c>
    </row>
    <row r="5883" spans="1:21" x14ac:dyDescent="0.3">
      <c r="A5883" s="3" t="s">
        <v>5967</v>
      </c>
      <c r="B5883" s="1">
        <v>45714</v>
      </c>
      <c r="C5883" s="7" t="str">
        <f>TEXT(tb_vendas[[#This Row],[Data do Pedido]],"aaaa-mm")</f>
        <v>2025-02</v>
      </c>
      <c r="D5883" s="1" t="s">
        <v>6590</v>
      </c>
      <c r="E5883" t="s">
        <v>17</v>
      </c>
      <c r="F5883" t="s">
        <v>27</v>
      </c>
      <c r="G5883" t="s">
        <v>42</v>
      </c>
      <c r="H5883" t="s">
        <v>46</v>
      </c>
      <c r="I5883" t="s">
        <v>61</v>
      </c>
      <c r="J5883" t="s">
        <v>68</v>
      </c>
      <c r="K5883" t="s">
        <v>77</v>
      </c>
      <c r="L5883">
        <v>72</v>
      </c>
      <c r="M5883" s="5">
        <v>83.45</v>
      </c>
      <c r="N5883" s="5">
        <f t="shared" si="91"/>
        <v>6008.4000000000005</v>
      </c>
      <c r="O5883" s="5">
        <v>23.102235789917305</v>
      </c>
      <c r="P5883" s="5">
        <f>tb_vendas[[#This Row],[Quantidade]]*tb_vendas[[#This Row],[Custo Unitário]]</f>
        <v>1663.3609768740459</v>
      </c>
      <c r="Q5883" s="5">
        <f>tb_vendas[[#This Row],[Valor Total]]-tb_vendas[[#This Row],[Custo Total]]</f>
        <v>4345.0390231259544</v>
      </c>
      <c r="R5883" s="2">
        <v>4</v>
      </c>
      <c r="S5883" s="3">
        <v>7</v>
      </c>
      <c r="T5883" t="s">
        <v>80</v>
      </c>
      <c r="U5883" t="s">
        <v>85</v>
      </c>
    </row>
    <row r="5884" spans="1:21" x14ac:dyDescent="0.3">
      <c r="A5884" s="3" t="s">
        <v>5968</v>
      </c>
      <c r="B5884" s="1">
        <v>45714</v>
      </c>
      <c r="C5884" s="7" t="str">
        <f>TEXT(tb_vendas[[#This Row],[Data do Pedido]],"aaaa-mm")</f>
        <v>2025-02</v>
      </c>
      <c r="D5884" s="1" t="s">
        <v>6593</v>
      </c>
      <c r="E5884" t="s">
        <v>18</v>
      </c>
      <c r="F5884" t="s">
        <v>36</v>
      </c>
      <c r="G5884" t="s">
        <v>39</v>
      </c>
      <c r="H5884" t="s">
        <v>45</v>
      </c>
      <c r="I5884" t="s">
        <v>58</v>
      </c>
      <c r="J5884" t="s">
        <v>64</v>
      </c>
      <c r="K5884" t="s">
        <v>72</v>
      </c>
      <c r="L5884">
        <v>96</v>
      </c>
      <c r="M5884" s="5">
        <v>2.2400000000000002</v>
      </c>
      <c r="N5884" s="5">
        <f t="shared" si="91"/>
        <v>215.04000000000002</v>
      </c>
      <c r="O5884" s="5">
        <v>0.80277257566828653</v>
      </c>
      <c r="P5884" s="5">
        <f>tb_vendas[[#This Row],[Quantidade]]*tb_vendas[[#This Row],[Custo Unitário]]</f>
        <v>77.06616726415551</v>
      </c>
      <c r="Q5884" s="5">
        <f>tb_vendas[[#This Row],[Valor Total]]-tb_vendas[[#This Row],[Custo Total]]</f>
        <v>137.9738327358445</v>
      </c>
      <c r="R5884" s="2">
        <v>1</v>
      </c>
      <c r="S5884" s="3">
        <v>10</v>
      </c>
      <c r="T5884" t="s">
        <v>79</v>
      </c>
      <c r="U5884" t="s">
        <v>84</v>
      </c>
    </row>
    <row r="5885" spans="1:21" x14ac:dyDescent="0.3">
      <c r="A5885" s="3" t="s">
        <v>5969</v>
      </c>
      <c r="B5885" s="1">
        <v>45715</v>
      </c>
      <c r="C5885" s="7" t="str">
        <f>TEXT(tb_vendas[[#This Row],[Data do Pedido]],"aaaa-mm")</f>
        <v>2025-02</v>
      </c>
      <c r="D5885" s="1" t="s">
        <v>6593</v>
      </c>
      <c r="E5885" t="s">
        <v>19</v>
      </c>
      <c r="F5885" t="s">
        <v>32</v>
      </c>
      <c r="G5885" t="s">
        <v>39</v>
      </c>
      <c r="H5885" t="s">
        <v>45</v>
      </c>
      <c r="I5885" t="s">
        <v>54</v>
      </c>
      <c r="J5885" t="s">
        <v>68</v>
      </c>
      <c r="K5885" t="s">
        <v>76</v>
      </c>
      <c r="L5885">
        <v>37</v>
      </c>
      <c r="M5885" s="5">
        <v>61.09</v>
      </c>
      <c r="N5885" s="5">
        <f t="shared" si="91"/>
        <v>2260.33</v>
      </c>
      <c r="O5885" s="5">
        <v>29.611697499692603</v>
      </c>
      <c r="P5885" s="5">
        <f>tb_vendas[[#This Row],[Quantidade]]*tb_vendas[[#This Row],[Custo Unitário]]</f>
        <v>1095.6328074886262</v>
      </c>
      <c r="Q5885" s="5">
        <f>tb_vendas[[#This Row],[Valor Total]]-tb_vendas[[#This Row],[Custo Total]]</f>
        <v>1164.6971925113737</v>
      </c>
      <c r="R5885" s="2">
        <v>2</v>
      </c>
      <c r="S5885" s="3">
        <v>5</v>
      </c>
      <c r="T5885" t="s">
        <v>81</v>
      </c>
      <c r="U5885" t="s">
        <v>85</v>
      </c>
    </row>
    <row r="5886" spans="1:21" x14ac:dyDescent="0.3">
      <c r="A5886" s="3" t="s">
        <v>5970</v>
      </c>
      <c r="B5886" s="1">
        <v>45716</v>
      </c>
      <c r="C5886" s="7" t="str">
        <f>TEXT(tb_vendas[[#This Row],[Data do Pedido]],"aaaa-mm")</f>
        <v>2025-02</v>
      </c>
      <c r="D5886" s="1" t="s">
        <v>6590</v>
      </c>
      <c r="E5886" t="s">
        <v>21</v>
      </c>
      <c r="F5886" t="s">
        <v>28</v>
      </c>
      <c r="G5886" t="s">
        <v>43</v>
      </c>
      <c r="H5886" t="s">
        <v>45</v>
      </c>
      <c r="I5886" t="s">
        <v>61</v>
      </c>
      <c r="J5886" t="s">
        <v>68</v>
      </c>
      <c r="K5886" t="s">
        <v>78</v>
      </c>
      <c r="L5886">
        <v>52</v>
      </c>
      <c r="M5886" s="5">
        <v>56.99</v>
      </c>
      <c r="N5886" s="5">
        <f t="shared" si="91"/>
        <v>2963.48</v>
      </c>
      <c r="O5886" s="5">
        <v>18.657125393737726</v>
      </c>
      <c r="P5886" s="5">
        <f>tb_vendas[[#This Row],[Quantidade]]*tb_vendas[[#This Row],[Custo Unitário]]</f>
        <v>970.17052047436175</v>
      </c>
      <c r="Q5886" s="5">
        <f>tb_vendas[[#This Row],[Valor Total]]-tb_vendas[[#This Row],[Custo Total]]</f>
        <v>1993.3094795256384</v>
      </c>
      <c r="R5886" s="2">
        <v>9</v>
      </c>
      <c r="S5886" s="3">
        <v>3</v>
      </c>
      <c r="T5886" t="s">
        <v>79</v>
      </c>
      <c r="U5886" t="s">
        <v>82</v>
      </c>
    </row>
    <row r="5887" spans="1:21" x14ac:dyDescent="0.3">
      <c r="A5887" s="3" t="s">
        <v>5971</v>
      </c>
      <c r="B5887" s="1">
        <v>45716</v>
      </c>
      <c r="C5887" s="7" t="str">
        <f>TEXT(tb_vendas[[#This Row],[Data do Pedido]],"aaaa-mm")</f>
        <v>2025-02</v>
      </c>
      <c r="D5887" s="1" t="s">
        <v>6593</v>
      </c>
      <c r="E5887" t="s">
        <v>19</v>
      </c>
      <c r="F5887" t="s">
        <v>35</v>
      </c>
      <c r="G5887" t="s">
        <v>44</v>
      </c>
      <c r="H5887" t="s">
        <v>46</v>
      </c>
      <c r="I5887" t="s">
        <v>53</v>
      </c>
      <c r="J5887" t="s">
        <v>67</v>
      </c>
      <c r="K5887" t="s">
        <v>73</v>
      </c>
      <c r="L5887">
        <v>2</v>
      </c>
      <c r="M5887" s="5">
        <v>89.75</v>
      </c>
      <c r="N5887" s="5">
        <f t="shared" si="91"/>
        <v>179.5</v>
      </c>
      <c r="O5887" s="5">
        <v>22.953541971026162</v>
      </c>
      <c r="P5887" s="5">
        <f>tb_vendas[[#This Row],[Quantidade]]*tb_vendas[[#This Row],[Custo Unitário]]</f>
        <v>45.907083942052324</v>
      </c>
      <c r="Q5887" s="5">
        <f>tb_vendas[[#This Row],[Valor Total]]-tb_vendas[[#This Row],[Custo Total]]</f>
        <v>133.59291605794766</v>
      </c>
      <c r="R5887" s="2">
        <v>5</v>
      </c>
      <c r="S5887" s="3">
        <v>5</v>
      </c>
      <c r="T5887" t="s">
        <v>80</v>
      </c>
      <c r="U5887" t="s">
        <v>85</v>
      </c>
    </row>
    <row r="5888" spans="1:21" x14ac:dyDescent="0.3">
      <c r="A5888" s="3" t="s">
        <v>5972</v>
      </c>
      <c r="B5888" s="1">
        <v>45716</v>
      </c>
      <c r="C5888" s="7" t="str">
        <f>TEXT(tb_vendas[[#This Row],[Data do Pedido]],"aaaa-mm")</f>
        <v>2025-02</v>
      </c>
      <c r="D5888" s="1" t="s">
        <v>6590</v>
      </c>
      <c r="E5888" t="s">
        <v>23</v>
      </c>
      <c r="F5888" t="s">
        <v>31</v>
      </c>
      <c r="G5888" t="s">
        <v>40</v>
      </c>
      <c r="H5888" t="s">
        <v>46</v>
      </c>
      <c r="I5888" t="s">
        <v>50</v>
      </c>
      <c r="J5888" t="s">
        <v>66</v>
      </c>
      <c r="K5888" t="s">
        <v>74</v>
      </c>
      <c r="L5888">
        <v>19</v>
      </c>
      <c r="M5888" s="5">
        <v>35.92</v>
      </c>
      <c r="N5888" s="5">
        <f t="shared" si="91"/>
        <v>682.48</v>
      </c>
      <c r="O5888" s="5">
        <v>13.577675591769804</v>
      </c>
      <c r="P5888" s="5">
        <f>tb_vendas[[#This Row],[Quantidade]]*tb_vendas[[#This Row],[Custo Unitário]]</f>
        <v>257.9758362436263</v>
      </c>
      <c r="Q5888" s="5">
        <f>tb_vendas[[#This Row],[Valor Total]]-tb_vendas[[#This Row],[Custo Total]]</f>
        <v>424.50416375637371</v>
      </c>
      <c r="R5888" s="2">
        <v>6</v>
      </c>
      <c r="S5888" s="3">
        <v>8</v>
      </c>
      <c r="T5888" t="s">
        <v>81</v>
      </c>
      <c r="U5888" t="s">
        <v>84</v>
      </c>
    </row>
    <row r="5889" spans="1:21" x14ac:dyDescent="0.3">
      <c r="A5889" s="3" t="s">
        <v>5973</v>
      </c>
      <c r="B5889" s="1">
        <v>45716</v>
      </c>
      <c r="C5889" s="7" t="str">
        <f>TEXT(tb_vendas[[#This Row],[Data do Pedido]],"aaaa-mm")</f>
        <v>2025-02</v>
      </c>
      <c r="D5889" s="1" t="s">
        <v>6591</v>
      </c>
      <c r="E5889" t="s">
        <v>20</v>
      </c>
      <c r="F5889" t="s">
        <v>30</v>
      </c>
      <c r="G5889" t="s">
        <v>44</v>
      </c>
      <c r="H5889" t="s">
        <v>46</v>
      </c>
      <c r="I5889" t="s">
        <v>62</v>
      </c>
      <c r="J5889" t="s">
        <v>70</v>
      </c>
      <c r="K5889" t="s">
        <v>78</v>
      </c>
      <c r="L5889">
        <v>20</v>
      </c>
      <c r="M5889" s="5">
        <v>16.21</v>
      </c>
      <c r="N5889" s="5">
        <f t="shared" si="91"/>
        <v>324.20000000000005</v>
      </c>
      <c r="O5889" s="5">
        <v>12.813029138706394</v>
      </c>
      <c r="P5889" s="5">
        <f>tb_vendas[[#This Row],[Quantidade]]*tb_vendas[[#This Row],[Custo Unitário]]</f>
        <v>256.2605827741279</v>
      </c>
      <c r="Q5889" s="5">
        <f>tb_vendas[[#This Row],[Valor Total]]-tb_vendas[[#This Row],[Custo Total]]</f>
        <v>67.939417225872148</v>
      </c>
      <c r="R5889" s="2">
        <v>4</v>
      </c>
      <c r="S5889" s="3">
        <v>4</v>
      </c>
      <c r="T5889" t="s">
        <v>80</v>
      </c>
      <c r="U5889" t="s">
        <v>85</v>
      </c>
    </row>
    <row r="5890" spans="1:21" x14ac:dyDescent="0.3">
      <c r="A5890" s="3" t="s">
        <v>5974</v>
      </c>
      <c r="B5890" s="1">
        <v>45716</v>
      </c>
      <c r="C5890" s="7" t="str">
        <f>TEXT(tb_vendas[[#This Row],[Data do Pedido]],"aaaa-mm")</f>
        <v>2025-02</v>
      </c>
      <c r="D5890" s="1" t="s">
        <v>6590</v>
      </c>
      <c r="E5890" t="s">
        <v>20</v>
      </c>
      <c r="F5890" t="s">
        <v>35</v>
      </c>
      <c r="G5890" t="s">
        <v>44</v>
      </c>
      <c r="H5890" t="s">
        <v>46</v>
      </c>
      <c r="I5890" t="s">
        <v>61</v>
      </c>
      <c r="J5890" t="s">
        <v>68</v>
      </c>
      <c r="K5890" t="s">
        <v>74</v>
      </c>
      <c r="L5890">
        <v>57</v>
      </c>
      <c r="M5890" s="5">
        <v>95.66</v>
      </c>
      <c r="N5890" s="5">
        <f t="shared" si="91"/>
        <v>5452.62</v>
      </c>
      <c r="O5890" s="5">
        <v>37.484152087358972</v>
      </c>
      <c r="P5890" s="5">
        <f>tb_vendas[[#This Row],[Quantidade]]*tb_vendas[[#This Row],[Custo Unitário]]</f>
        <v>2136.5966689794614</v>
      </c>
      <c r="Q5890" s="5">
        <f>tb_vendas[[#This Row],[Valor Total]]-tb_vendas[[#This Row],[Custo Total]]</f>
        <v>3316.0233310205385</v>
      </c>
      <c r="R5890" s="2">
        <v>8</v>
      </c>
      <c r="S5890" s="3">
        <v>10</v>
      </c>
      <c r="T5890" t="s">
        <v>80</v>
      </c>
      <c r="U5890" t="s">
        <v>83</v>
      </c>
    </row>
    <row r="5891" spans="1:21" x14ac:dyDescent="0.3">
      <c r="A5891" s="3" t="s">
        <v>5975</v>
      </c>
      <c r="B5891" s="1">
        <v>45717</v>
      </c>
      <c r="C5891" s="7" t="str">
        <f>TEXT(tb_vendas[[#This Row],[Data do Pedido]],"aaaa-mm")</f>
        <v>2025-03</v>
      </c>
      <c r="D5891" s="1" t="s">
        <v>6588</v>
      </c>
      <c r="E5891" t="s">
        <v>21</v>
      </c>
      <c r="F5891" t="s">
        <v>26</v>
      </c>
      <c r="G5891" t="s">
        <v>41</v>
      </c>
      <c r="H5891" t="s">
        <v>45</v>
      </c>
      <c r="I5891" t="s">
        <v>62</v>
      </c>
      <c r="J5891" t="s">
        <v>70</v>
      </c>
      <c r="K5891" t="s">
        <v>71</v>
      </c>
      <c r="L5891">
        <v>36</v>
      </c>
      <c r="M5891" s="5">
        <v>21.59</v>
      </c>
      <c r="N5891" s="5">
        <f t="shared" ref="N5891:N5954" si="92">L5891*M5891</f>
        <v>777.24</v>
      </c>
      <c r="O5891" s="5">
        <v>7.7233858086246556</v>
      </c>
      <c r="P5891" s="5">
        <f>tb_vendas[[#This Row],[Quantidade]]*tb_vendas[[#This Row],[Custo Unitário]]</f>
        <v>278.0418891104876</v>
      </c>
      <c r="Q5891" s="5">
        <f>tb_vendas[[#This Row],[Valor Total]]-tb_vendas[[#This Row],[Custo Total]]</f>
        <v>499.19811088951241</v>
      </c>
      <c r="R5891" s="2">
        <v>5</v>
      </c>
      <c r="S5891" s="3">
        <v>9</v>
      </c>
      <c r="T5891" t="s">
        <v>79</v>
      </c>
      <c r="U5891" t="s">
        <v>84</v>
      </c>
    </row>
    <row r="5892" spans="1:21" x14ac:dyDescent="0.3">
      <c r="A5892" s="3" t="s">
        <v>5976</v>
      </c>
      <c r="B5892" s="1">
        <v>45717</v>
      </c>
      <c r="C5892" s="7" t="str">
        <f>TEXT(tb_vendas[[#This Row],[Data do Pedido]],"aaaa-mm")</f>
        <v>2025-03</v>
      </c>
      <c r="D5892" s="1" t="s">
        <v>6589</v>
      </c>
      <c r="E5892" t="s">
        <v>22</v>
      </c>
      <c r="F5892" t="s">
        <v>25</v>
      </c>
      <c r="G5892" t="s">
        <v>40</v>
      </c>
      <c r="H5892" t="s">
        <v>46</v>
      </c>
      <c r="I5892" t="s">
        <v>62</v>
      </c>
      <c r="J5892" t="s">
        <v>70</v>
      </c>
      <c r="K5892" t="s">
        <v>78</v>
      </c>
      <c r="L5892">
        <v>25</v>
      </c>
      <c r="M5892" s="5">
        <v>84.6</v>
      </c>
      <c r="N5892" s="5">
        <f t="shared" si="92"/>
        <v>2115</v>
      </c>
      <c r="O5892" s="5">
        <v>47.188887395395597</v>
      </c>
      <c r="P5892" s="5">
        <f>tb_vendas[[#This Row],[Quantidade]]*tb_vendas[[#This Row],[Custo Unitário]]</f>
        <v>1179.7221848848899</v>
      </c>
      <c r="Q5892" s="5">
        <f>tb_vendas[[#This Row],[Valor Total]]-tb_vendas[[#This Row],[Custo Total]]</f>
        <v>935.27781511511012</v>
      </c>
      <c r="R5892" s="2">
        <v>5</v>
      </c>
      <c r="S5892" s="3">
        <v>10</v>
      </c>
      <c r="T5892" t="s">
        <v>79</v>
      </c>
      <c r="U5892" t="s">
        <v>83</v>
      </c>
    </row>
    <row r="5893" spans="1:21" x14ac:dyDescent="0.3">
      <c r="A5893" s="3" t="s">
        <v>5977</v>
      </c>
      <c r="B5893" s="1">
        <v>45717</v>
      </c>
      <c r="C5893" s="7" t="str">
        <f>TEXT(tb_vendas[[#This Row],[Data do Pedido]],"aaaa-mm")</f>
        <v>2025-03</v>
      </c>
      <c r="D5893" s="1" t="s">
        <v>6593</v>
      </c>
      <c r="E5893" t="s">
        <v>23</v>
      </c>
      <c r="F5893" t="s">
        <v>33</v>
      </c>
      <c r="G5893" t="s">
        <v>42</v>
      </c>
      <c r="H5893" t="s">
        <v>46</v>
      </c>
      <c r="I5893" t="s">
        <v>62</v>
      </c>
      <c r="J5893" t="s">
        <v>70</v>
      </c>
      <c r="K5893" t="s">
        <v>72</v>
      </c>
      <c r="L5893">
        <v>77</v>
      </c>
      <c r="M5893" s="5">
        <v>52.19</v>
      </c>
      <c r="N5893" s="5">
        <f t="shared" si="92"/>
        <v>4018.6299999999997</v>
      </c>
      <c r="O5893" s="5">
        <v>15.131446741085947</v>
      </c>
      <c r="P5893" s="5">
        <f>tb_vendas[[#This Row],[Quantidade]]*tb_vendas[[#This Row],[Custo Unitário]]</f>
        <v>1165.1213990636179</v>
      </c>
      <c r="Q5893" s="5">
        <f>tb_vendas[[#This Row],[Valor Total]]-tb_vendas[[#This Row],[Custo Total]]</f>
        <v>2853.5086009363818</v>
      </c>
      <c r="R5893" s="2">
        <v>1</v>
      </c>
      <c r="S5893" s="3">
        <v>3</v>
      </c>
      <c r="T5893" t="s">
        <v>79</v>
      </c>
      <c r="U5893" t="s">
        <v>84</v>
      </c>
    </row>
    <row r="5894" spans="1:21" x14ac:dyDescent="0.3">
      <c r="A5894" s="3" t="s">
        <v>5978</v>
      </c>
      <c r="B5894" s="1">
        <v>45717</v>
      </c>
      <c r="C5894" s="7" t="str">
        <f>TEXT(tb_vendas[[#This Row],[Data do Pedido]],"aaaa-mm")</f>
        <v>2025-03</v>
      </c>
      <c r="D5894" s="1" t="s">
        <v>6591</v>
      </c>
      <c r="E5894" t="s">
        <v>21</v>
      </c>
      <c r="F5894" t="s">
        <v>34</v>
      </c>
      <c r="G5894" t="s">
        <v>40</v>
      </c>
      <c r="H5894" t="s">
        <v>46</v>
      </c>
      <c r="I5894" t="s">
        <v>61</v>
      </c>
      <c r="J5894" t="s">
        <v>68</v>
      </c>
      <c r="K5894" t="s">
        <v>75</v>
      </c>
      <c r="L5894">
        <v>47</v>
      </c>
      <c r="M5894" s="5">
        <v>98.41</v>
      </c>
      <c r="N5894" s="5">
        <f t="shared" si="92"/>
        <v>4625.2699999999995</v>
      </c>
      <c r="O5894" s="5">
        <v>25.188712245764687</v>
      </c>
      <c r="P5894" s="5">
        <f>tb_vendas[[#This Row],[Quantidade]]*tb_vendas[[#This Row],[Custo Unitário]]</f>
        <v>1183.8694755509403</v>
      </c>
      <c r="Q5894" s="5">
        <f>tb_vendas[[#This Row],[Valor Total]]-tb_vendas[[#This Row],[Custo Total]]</f>
        <v>3441.400524449059</v>
      </c>
      <c r="R5894" s="2">
        <v>3</v>
      </c>
      <c r="S5894" s="3">
        <v>1</v>
      </c>
      <c r="T5894" t="s">
        <v>81</v>
      </c>
      <c r="U5894" t="s">
        <v>85</v>
      </c>
    </row>
    <row r="5895" spans="1:21" x14ac:dyDescent="0.3">
      <c r="A5895" s="3" t="s">
        <v>5979</v>
      </c>
      <c r="B5895" s="1">
        <v>45717</v>
      </c>
      <c r="C5895" s="7" t="str">
        <f>TEXT(tb_vendas[[#This Row],[Data do Pedido]],"aaaa-mm")</f>
        <v>2025-03</v>
      </c>
      <c r="D5895" s="1" t="s">
        <v>6591</v>
      </c>
      <c r="E5895" t="s">
        <v>20</v>
      </c>
      <c r="F5895" t="s">
        <v>24</v>
      </c>
      <c r="G5895" t="s">
        <v>39</v>
      </c>
      <c r="H5895" t="s">
        <v>45</v>
      </c>
      <c r="I5895" t="s">
        <v>47</v>
      </c>
      <c r="J5895" t="s">
        <v>63</v>
      </c>
      <c r="K5895" t="s">
        <v>74</v>
      </c>
      <c r="L5895">
        <v>93</v>
      </c>
      <c r="M5895" s="5">
        <v>25.44</v>
      </c>
      <c r="N5895" s="5">
        <f t="shared" si="92"/>
        <v>2365.92</v>
      </c>
      <c r="O5895" s="5">
        <v>7.1367280789202221</v>
      </c>
      <c r="P5895" s="5">
        <f>tb_vendas[[#This Row],[Quantidade]]*tb_vendas[[#This Row],[Custo Unitário]]</f>
        <v>663.71571133958071</v>
      </c>
      <c r="Q5895" s="5">
        <f>tb_vendas[[#This Row],[Valor Total]]-tb_vendas[[#This Row],[Custo Total]]</f>
        <v>1702.2042886604195</v>
      </c>
      <c r="R5895" s="2">
        <v>3</v>
      </c>
      <c r="S5895" s="3">
        <v>9</v>
      </c>
      <c r="T5895" t="s">
        <v>80</v>
      </c>
      <c r="U5895" t="s">
        <v>83</v>
      </c>
    </row>
    <row r="5896" spans="1:21" x14ac:dyDescent="0.3">
      <c r="A5896" s="3" t="s">
        <v>5980</v>
      </c>
      <c r="B5896" s="1">
        <v>45717</v>
      </c>
      <c r="C5896" s="7" t="str">
        <f>TEXT(tb_vendas[[#This Row],[Data do Pedido]],"aaaa-mm")</f>
        <v>2025-03</v>
      </c>
      <c r="D5896" s="1" t="s">
        <v>6591</v>
      </c>
      <c r="E5896" t="s">
        <v>20</v>
      </c>
      <c r="F5896" t="s">
        <v>31</v>
      </c>
      <c r="G5896" t="s">
        <v>40</v>
      </c>
      <c r="H5896" t="s">
        <v>46</v>
      </c>
      <c r="I5896" t="s">
        <v>47</v>
      </c>
      <c r="J5896" t="s">
        <v>63</v>
      </c>
      <c r="K5896" t="s">
        <v>75</v>
      </c>
      <c r="L5896">
        <v>2</v>
      </c>
      <c r="M5896" s="5">
        <v>36.54</v>
      </c>
      <c r="N5896" s="5">
        <f t="shared" si="92"/>
        <v>73.08</v>
      </c>
      <c r="O5896" s="5">
        <v>11.208773503497316</v>
      </c>
      <c r="P5896" s="5">
        <f>tb_vendas[[#This Row],[Quantidade]]*tb_vendas[[#This Row],[Custo Unitário]]</f>
        <v>22.417547006994631</v>
      </c>
      <c r="Q5896" s="5">
        <f>tb_vendas[[#This Row],[Valor Total]]-tb_vendas[[#This Row],[Custo Total]]</f>
        <v>50.662452993005367</v>
      </c>
      <c r="R5896" s="2">
        <v>3</v>
      </c>
      <c r="S5896" s="3">
        <v>3</v>
      </c>
      <c r="T5896" t="s">
        <v>81</v>
      </c>
      <c r="U5896" t="s">
        <v>84</v>
      </c>
    </row>
    <row r="5897" spans="1:21" x14ac:dyDescent="0.3">
      <c r="A5897" s="3" t="s">
        <v>5981</v>
      </c>
      <c r="B5897" s="1">
        <v>45717</v>
      </c>
      <c r="C5897" s="7" t="str">
        <f>TEXT(tb_vendas[[#This Row],[Data do Pedido]],"aaaa-mm")</f>
        <v>2025-03</v>
      </c>
      <c r="D5897" s="1" t="s">
        <v>6591</v>
      </c>
      <c r="E5897" t="s">
        <v>21</v>
      </c>
      <c r="F5897" t="s">
        <v>36</v>
      </c>
      <c r="G5897" t="s">
        <v>39</v>
      </c>
      <c r="H5897" t="s">
        <v>45</v>
      </c>
      <c r="I5897" t="s">
        <v>55</v>
      </c>
      <c r="J5897" t="s">
        <v>69</v>
      </c>
      <c r="K5897" t="s">
        <v>71</v>
      </c>
      <c r="L5897">
        <v>48</v>
      </c>
      <c r="M5897" s="5">
        <v>57.95</v>
      </c>
      <c r="N5897" s="5">
        <f t="shared" si="92"/>
        <v>2781.6000000000004</v>
      </c>
      <c r="O5897" s="5">
        <v>17.910756585696976</v>
      </c>
      <c r="P5897" s="5">
        <f>tb_vendas[[#This Row],[Quantidade]]*tb_vendas[[#This Row],[Custo Unitário]]</f>
        <v>859.71631611345492</v>
      </c>
      <c r="Q5897" s="5">
        <f>tb_vendas[[#This Row],[Valor Total]]-tb_vendas[[#This Row],[Custo Total]]</f>
        <v>1921.8836838865454</v>
      </c>
      <c r="R5897" s="2">
        <v>8</v>
      </c>
      <c r="S5897" s="3">
        <v>2</v>
      </c>
      <c r="T5897" t="s">
        <v>80</v>
      </c>
      <c r="U5897" t="s">
        <v>85</v>
      </c>
    </row>
    <row r="5898" spans="1:21" x14ac:dyDescent="0.3">
      <c r="A5898" s="3" t="s">
        <v>5982</v>
      </c>
      <c r="B5898" s="1">
        <v>45717</v>
      </c>
      <c r="C5898" s="7" t="str">
        <f>TEXT(tb_vendas[[#This Row],[Data do Pedido]],"aaaa-mm")</f>
        <v>2025-03</v>
      </c>
      <c r="D5898" s="1" t="s">
        <v>6589</v>
      </c>
      <c r="E5898" t="s">
        <v>22</v>
      </c>
      <c r="F5898" t="s">
        <v>35</v>
      </c>
      <c r="G5898" t="s">
        <v>44</v>
      </c>
      <c r="H5898" t="s">
        <v>46</v>
      </c>
      <c r="I5898" t="s">
        <v>60</v>
      </c>
      <c r="J5898" t="s">
        <v>69</v>
      </c>
      <c r="K5898" t="s">
        <v>74</v>
      </c>
      <c r="L5898">
        <v>22</v>
      </c>
      <c r="M5898" s="5">
        <v>34.29</v>
      </c>
      <c r="N5898" s="5">
        <f t="shared" si="92"/>
        <v>754.38</v>
      </c>
      <c r="O5898" s="5">
        <v>9.4566605383146438</v>
      </c>
      <c r="P5898" s="5">
        <f>tb_vendas[[#This Row],[Quantidade]]*tb_vendas[[#This Row],[Custo Unitário]]</f>
        <v>208.04653184292215</v>
      </c>
      <c r="Q5898" s="5">
        <f>tb_vendas[[#This Row],[Valor Total]]-tb_vendas[[#This Row],[Custo Total]]</f>
        <v>546.33346815707785</v>
      </c>
      <c r="R5898" s="2">
        <v>5</v>
      </c>
      <c r="S5898" s="3">
        <v>5</v>
      </c>
      <c r="T5898" t="s">
        <v>81</v>
      </c>
      <c r="U5898" t="s">
        <v>82</v>
      </c>
    </row>
    <row r="5899" spans="1:21" x14ac:dyDescent="0.3">
      <c r="A5899" s="3" t="s">
        <v>5983</v>
      </c>
      <c r="B5899" s="1">
        <v>45717</v>
      </c>
      <c r="C5899" s="7" t="str">
        <f>TEXT(tb_vendas[[#This Row],[Data do Pedido]],"aaaa-mm")</f>
        <v>2025-03</v>
      </c>
      <c r="D5899" s="1" t="s">
        <v>6589</v>
      </c>
      <c r="E5899" t="s">
        <v>19</v>
      </c>
      <c r="F5899" t="s">
        <v>31</v>
      </c>
      <c r="G5899" t="s">
        <v>40</v>
      </c>
      <c r="H5899" t="s">
        <v>46</v>
      </c>
      <c r="I5899" t="s">
        <v>62</v>
      </c>
      <c r="J5899" t="s">
        <v>70</v>
      </c>
      <c r="K5899" t="s">
        <v>73</v>
      </c>
      <c r="L5899">
        <v>28</v>
      </c>
      <c r="M5899" s="5">
        <v>14.42</v>
      </c>
      <c r="N5899" s="5">
        <f t="shared" si="92"/>
        <v>403.76</v>
      </c>
      <c r="O5899" s="5">
        <v>3.7541477968284123</v>
      </c>
      <c r="P5899" s="5">
        <f>tb_vendas[[#This Row],[Quantidade]]*tb_vendas[[#This Row],[Custo Unitário]]</f>
        <v>105.11613831119554</v>
      </c>
      <c r="Q5899" s="5">
        <f>tb_vendas[[#This Row],[Valor Total]]-tb_vendas[[#This Row],[Custo Total]]</f>
        <v>298.64386168880446</v>
      </c>
      <c r="R5899" s="2">
        <v>4</v>
      </c>
      <c r="S5899" s="3">
        <v>1</v>
      </c>
      <c r="T5899" t="s">
        <v>79</v>
      </c>
      <c r="U5899" t="s">
        <v>85</v>
      </c>
    </row>
    <row r="5900" spans="1:21" x14ac:dyDescent="0.3">
      <c r="A5900" s="3" t="s">
        <v>5984</v>
      </c>
      <c r="B5900" s="1">
        <v>45717</v>
      </c>
      <c r="C5900" s="7" t="str">
        <f>TEXT(tb_vendas[[#This Row],[Data do Pedido]],"aaaa-mm")</f>
        <v>2025-03</v>
      </c>
      <c r="D5900" s="1" t="s">
        <v>6591</v>
      </c>
      <c r="E5900" t="s">
        <v>22</v>
      </c>
      <c r="F5900" t="s">
        <v>34</v>
      </c>
      <c r="G5900" t="s">
        <v>40</v>
      </c>
      <c r="H5900" t="s">
        <v>46</v>
      </c>
      <c r="I5900" t="s">
        <v>54</v>
      </c>
      <c r="J5900" t="s">
        <v>68</v>
      </c>
      <c r="K5900" t="s">
        <v>74</v>
      </c>
      <c r="L5900">
        <v>56</v>
      </c>
      <c r="M5900" s="5">
        <v>2.79</v>
      </c>
      <c r="N5900" s="5">
        <f t="shared" si="92"/>
        <v>156.24</v>
      </c>
      <c r="O5900" s="5">
        <v>0.76086749808698684</v>
      </c>
      <c r="P5900" s="5">
        <f>tb_vendas[[#This Row],[Quantidade]]*tb_vendas[[#This Row],[Custo Unitário]]</f>
        <v>42.608579892871262</v>
      </c>
      <c r="Q5900" s="5">
        <f>tb_vendas[[#This Row],[Valor Total]]-tb_vendas[[#This Row],[Custo Total]]</f>
        <v>113.63142010712875</v>
      </c>
      <c r="R5900" s="2">
        <v>6</v>
      </c>
      <c r="S5900" s="3">
        <v>9</v>
      </c>
      <c r="T5900" t="s">
        <v>79</v>
      </c>
      <c r="U5900" t="s">
        <v>85</v>
      </c>
    </row>
    <row r="5901" spans="1:21" x14ac:dyDescent="0.3">
      <c r="A5901" s="3" t="s">
        <v>5985</v>
      </c>
      <c r="B5901" s="1">
        <v>45717</v>
      </c>
      <c r="C5901" s="7" t="str">
        <f>TEXT(tb_vendas[[#This Row],[Data do Pedido]],"aaaa-mm")</f>
        <v>2025-03</v>
      </c>
      <c r="D5901" s="1" t="s">
        <v>6590</v>
      </c>
      <c r="E5901" t="s">
        <v>22</v>
      </c>
      <c r="F5901" t="s">
        <v>24</v>
      </c>
      <c r="G5901" t="s">
        <v>39</v>
      </c>
      <c r="H5901" t="s">
        <v>45</v>
      </c>
      <c r="I5901" t="s">
        <v>53</v>
      </c>
      <c r="J5901" t="s">
        <v>67</v>
      </c>
      <c r="K5901" t="s">
        <v>75</v>
      </c>
      <c r="L5901">
        <v>37</v>
      </c>
      <c r="M5901" s="5">
        <v>21.97</v>
      </c>
      <c r="N5901" s="5">
        <f t="shared" si="92"/>
        <v>812.89</v>
      </c>
      <c r="O5901" s="5">
        <v>21.824449752646888</v>
      </c>
      <c r="P5901" s="5">
        <f>tb_vendas[[#This Row],[Quantidade]]*tb_vendas[[#This Row],[Custo Unitário]]</f>
        <v>807.50464084793487</v>
      </c>
      <c r="Q5901" s="5">
        <f>tb_vendas[[#This Row],[Valor Total]]-tb_vendas[[#This Row],[Custo Total]]</f>
        <v>5.3853591520651207</v>
      </c>
      <c r="R5901" s="2">
        <v>5</v>
      </c>
      <c r="S5901" s="3">
        <v>1</v>
      </c>
      <c r="T5901" t="s">
        <v>79</v>
      </c>
      <c r="U5901" t="s">
        <v>83</v>
      </c>
    </row>
    <row r="5902" spans="1:21" x14ac:dyDescent="0.3">
      <c r="A5902" s="3" t="s">
        <v>5986</v>
      </c>
      <c r="B5902" s="1">
        <v>45718</v>
      </c>
      <c r="C5902" s="7" t="str">
        <f>TEXT(tb_vendas[[#This Row],[Data do Pedido]],"aaaa-mm")</f>
        <v>2025-03</v>
      </c>
      <c r="D5902" s="1" t="s">
        <v>6590</v>
      </c>
      <c r="E5902" t="s">
        <v>20</v>
      </c>
      <c r="F5902" t="s">
        <v>33</v>
      </c>
      <c r="G5902" t="s">
        <v>42</v>
      </c>
      <c r="H5902" t="s">
        <v>46</v>
      </c>
      <c r="I5902" t="s">
        <v>50</v>
      </c>
      <c r="J5902" t="s">
        <v>66</v>
      </c>
      <c r="K5902" t="s">
        <v>75</v>
      </c>
      <c r="L5902">
        <v>97</v>
      </c>
      <c r="M5902" s="5">
        <v>69.040000000000006</v>
      </c>
      <c r="N5902" s="5">
        <f t="shared" si="92"/>
        <v>6696.880000000001</v>
      </c>
      <c r="O5902" s="5">
        <v>19.301462421156863</v>
      </c>
      <c r="P5902" s="5">
        <f>tb_vendas[[#This Row],[Quantidade]]*tb_vendas[[#This Row],[Custo Unitário]]</f>
        <v>1872.2418548522157</v>
      </c>
      <c r="Q5902" s="5">
        <f>tb_vendas[[#This Row],[Valor Total]]-tb_vendas[[#This Row],[Custo Total]]</f>
        <v>4824.6381451477855</v>
      </c>
      <c r="R5902" s="2">
        <v>4</v>
      </c>
      <c r="S5902" s="3">
        <v>1</v>
      </c>
      <c r="T5902" t="s">
        <v>81</v>
      </c>
      <c r="U5902" t="s">
        <v>82</v>
      </c>
    </row>
    <row r="5903" spans="1:21" x14ac:dyDescent="0.3">
      <c r="A5903" s="3" t="s">
        <v>5987</v>
      </c>
      <c r="B5903" s="1">
        <v>45718</v>
      </c>
      <c r="C5903" s="7" t="str">
        <f>TEXT(tb_vendas[[#This Row],[Data do Pedido]],"aaaa-mm")</f>
        <v>2025-03</v>
      </c>
      <c r="D5903" s="1" t="s">
        <v>6590</v>
      </c>
      <c r="E5903" t="s">
        <v>18</v>
      </c>
      <c r="F5903" t="s">
        <v>33</v>
      </c>
      <c r="G5903" t="s">
        <v>42</v>
      </c>
      <c r="H5903" t="s">
        <v>46</v>
      </c>
      <c r="I5903" t="s">
        <v>62</v>
      </c>
      <c r="J5903" t="s">
        <v>70</v>
      </c>
      <c r="K5903" t="s">
        <v>78</v>
      </c>
      <c r="L5903">
        <v>55</v>
      </c>
      <c r="M5903" s="5">
        <v>16.05</v>
      </c>
      <c r="N5903" s="5">
        <f t="shared" si="92"/>
        <v>882.75</v>
      </c>
      <c r="O5903" s="5">
        <v>9.7647922312059166</v>
      </c>
      <c r="P5903" s="5">
        <f>tb_vendas[[#This Row],[Quantidade]]*tb_vendas[[#This Row],[Custo Unitário]]</f>
        <v>537.06357271632544</v>
      </c>
      <c r="Q5903" s="5">
        <f>tb_vendas[[#This Row],[Valor Total]]-tb_vendas[[#This Row],[Custo Total]]</f>
        <v>345.68642728367456</v>
      </c>
      <c r="R5903" s="2">
        <v>5</v>
      </c>
      <c r="S5903" s="3">
        <v>6</v>
      </c>
      <c r="T5903" t="s">
        <v>80</v>
      </c>
      <c r="U5903" t="s">
        <v>83</v>
      </c>
    </row>
    <row r="5904" spans="1:21" x14ac:dyDescent="0.3">
      <c r="A5904" s="3" t="s">
        <v>5988</v>
      </c>
      <c r="B5904" s="1">
        <v>45718</v>
      </c>
      <c r="C5904" s="7" t="str">
        <f>TEXT(tb_vendas[[#This Row],[Data do Pedido]],"aaaa-mm")</f>
        <v>2025-03</v>
      </c>
      <c r="D5904" s="1" t="s">
        <v>6589</v>
      </c>
      <c r="E5904" t="s">
        <v>16</v>
      </c>
      <c r="F5904" t="s">
        <v>36</v>
      </c>
      <c r="G5904" t="s">
        <v>39</v>
      </c>
      <c r="H5904" t="s">
        <v>45</v>
      </c>
      <c r="I5904" t="s">
        <v>50</v>
      </c>
      <c r="J5904" t="s">
        <v>66</v>
      </c>
      <c r="K5904" t="s">
        <v>74</v>
      </c>
      <c r="L5904">
        <v>93</v>
      </c>
      <c r="M5904" s="5">
        <v>11.17</v>
      </c>
      <c r="N5904" s="5">
        <f t="shared" si="92"/>
        <v>1038.81</v>
      </c>
      <c r="O5904" s="5">
        <v>3.3754005127048274</v>
      </c>
      <c r="P5904" s="5">
        <f>tb_vendas[[#This Row],[Quantidade]]*tb_vendas[[#This Row],[Custo Unitário]]</f>
        <v>313.91224768154893</v>
      </c>
      <c r="Q5904" s="5">
        <f>tb_vendas[[#This Row],[Valor Total]]-tb_vendas[[#This Row],[Custo Total]]</f>
        <v>724.89775231845101</v>
      </c>
      <c r="R5904" s="2">
        <v>3</v>
      </c>
      <c r="S5904" s="3">
        <v>1</v>
      </c>
      <c r="T5904" t="s">
        <v>81</v>
      </c>
      <c r="U5904" t="s">
        <v>83</v>
      </c>
    </row>
    <row r="5905" spans="1:21" x14ac:dyDescent="0.3">
      <c r="A5905" s="3" t="s">
        <v>5989</v>
      </c>
      <c r="B5905" s="1">
        <v>45718</v>
      </c>
      <c r="C5905" s="7" t="str">
        <f>TEXT(tb_vendas[[#This Row],[Data do Pedido]],"aaaa-mm")</f>
        <v>2025-03</v>
      </c>
      <c r="D5905" s="1" t="s">
        <v>6593</v>
      </c>
      <c r="E5905" t="s">
        <v>23</v>
      </c>
      <c r="F5905" t="s">
        <v>30</v>
      </c>
      <c r="G5905" t="s">
        <v>44</v>
      </c>
      <c r="H5905" t="s">
        <v>46</v>
      </c>
      <c r="I5905" t="s">
        <v>56</v>
      </c>
      <c r="J5905" t="s">
        <v>63</v>
      </c>
      <c r="K5905" t="s">
        <v>72</v>
      </c>
      <c r="L5905">
        <v>75</v>
      </c>
      <c r="M5905" s="5">
        <v>42.48</v>
      </c>
      <c r="N5905" s="5">
        <f t="shared" si="92"/>
        <v>3185.9999999999995</v>
      </c>
      <c r="O5905" s="5">
        <v>24.795650421498614</v>
      </c>
      <c r="P5905" s="5">
        <f>tb_vendas[[#This Row],[Quantidade]]*tb_vendas[[#This Row],[Custo Unitário]]</f>
        <v>1859.6737816123959</v>
      </c>
      <c r="Q5905" s="5">
        <f>tb_vendas[[#This Row],[Valor Total]]-tb_vendas[[#This Row],[Custo Total]]</f>
        <v>1326.3262183876036</v>
      </c>
      <c r="R5905" s="2">
        <v>4</v>
      </c>
      <c r="S5905" s="3">
        <v>0</v>
      </c>
      <c r="T5905" t="s">
        <v>80</v>
      </c>
      <c r="U5905" t="s">
        <v>82</v>
      </c>
    </row>
    <row r="5906" spans="1:21" x14ac:dyDescent="0.3">
      <c r="A5906" s="3" t="s">
        <v>5990</v>
      </c>
      <c r="B5906" s="1">
        <v>45718</v>
      </c>
      <c r="C5906" s="7" t="str">
        <f>TEXT(tb_vendas[[#This Row],[Data do Pedido]],"aaaa-mm")</f>
        <v>2025-03</v>
      </c>
      <c r="D5906" s="1" t="s">
        <v>6591</v>
      </c>
      <c r="E5906" t="s">
        <v>18</v>
      </c>
      <c r="F5906" t="s">
        <v>33</v>
      </c>
      <c r="G5906" t="s">
        <v>42</v>
      </c>
      <c r="H5906" t="s">
        <v>46</v>
      </c>
      <c r="I5906" t="s">
        <v>54</v>
      </c>
      <c r="J5906" t="s">
        <v>68</v>
      </c>
      <c r="K5906" t="s">
        <v>71</v>
      </c>
      <c r="L5906">
        <v>4</v>
      </c>
      <c r="M5906" s="5">
        <v>51.88</v>
      </c>
      <c r="N5906" s="5">
        <f t="shared" si="92"/>
        <v>207.52</v>
      </c>
      <c r="O5906" s="5">
        <v>20.52676667071762</v>
      </c>
      <c r="P5906" s="5">
        <f>tb_vendas[[#This Row],[Quantidade]]*tb_vendas[[#This Row],[Custo Unitário]]</f>
        <v>82.107066682870482</v>
      </c>
      <c r="Q5906" s="5">
        <f>tb_vendas[[#This Row],[Valor Total]]-tb_vendas[[#This Row],[Custo Total]]</f>
        <v>125.41293331712953</v>
      </c>
      <c r="R5906" s="2">
        <v>2</v>
      </c>
      <c r="S5906" s="3">
        <v>6</v>
      </c>
      <c r="T5906" t="s">
        <v>80</v>
      </c>
      <c r="U5906" t="s">
        <v>83</v>
      </c>
    </row>
    <row r="5907" spans="1:21" x14ac:dyDescent="0.3">
      <c r="A5907" s="3" t="s">
        <v>5991</v>
      </c>
      <c r="B5907" s="1">
        <v>45718</v>
      </c>
      <c r="C5907" s="7" t="str">
        <f>TEXT(tb_vendas[[#This Row],[Data do Pedido]],"aaaa-mm")</f>
        <v>2025-03</v>
      </c>
      <c r="D5907" s="1" t="s">
        <v>6588</v>
      </c>
      <c r="E5907" t="s">
        <v>20</v>
      </c>
      <c r="F5907" t="s">
        <v>37</v>
      </c>
      <c r="G5907" t="s">
        <v>41</v>
      </c>
      <c r="H5907" t="s">
        <v>45</v>
      </c>
      <c r="I5907" t="s">
        <v>55</v>
      </c>
      <c r="J5907" t="s">
        <v>69</v>
      </c>
      <c r="K5907" t="s">
        <v>75</v>
      </c>
      <c r="L5907">
        <v>94</v>
      </c>
      <c r="M5907" s="5">
        <v>39.1</v>
      </c>
      <c r="N5907" s="5">
        <f t="shared" si="92"/>
        <v>3675.4</v>
      </c>
      <c r="O5907" s="5">
        <v>29.929401157257633</v>
      </c>
      <c r="P5907" s="5">
        <f>tb_vendas[[#This Row],[Quantidade]]*tb_vendas[[#This Row],[Custo Unitário]]</f>
        <v>2813.3637087822176</v>
      </c>
      <c r="Q5907" s="5">
        <f>tb_vendas[[#This Row],[Valor Total]]-tb_vendas[[#This Row],[Custo Total]]</f>
        <v>862.03629121778249</v>
      </c>
      <c r="R5907" s="2">
        <v>9</v>
      </c>
      <c r="S5907" s="3">
        <v>6</v>
      </c>
      <c r="T5907" t="s">
        <v>79</v>
      </c>
      <c r="U5907" t="s">
        <v>82</v>
      </c>
    </row>
    <row r="5908" spans="1:21" x14ac:dyDescent="0.3">
      <c r="A5908" s="3" t="s">
        <v>5992</v>
      </c>
      <c r="B5908" s="1">
        <v>45718</v>
      </c>
      <c r="C5908" s="7" t="str">
        <f>TEXT(tb_vendas[[#This Row],[Data do Pedido]],"aaaa-mm")</f>
        <v>2025-03</v>
      </c>
      <c r="D5908" s="1" t="s">
        <v>6589</v>
      </c>
      <c r="E5908" t="s">
        <v>16</v>
      </c>
      <c r="F5908" t="s">
        <v>28</v>
      </c>
      <c r="G5908" t="s">
        <v>43</v>
      </c>
      <c r="H5908" t="s">
        <v>45</v>
      </c>
      <c r="I5908" t="s">
        <v>58</v>
      </c>
      <c r="J5908" t="s">
        <v>64</v>
      </c>
      <c r="K5908" t="s">
        <v>74</v>
      </c>
      <c r="L5908">
        <v>25</v>
      </c>
      <c r="M5908" s="5">
        <v>32.94</v>
      </c>
      <c r="N5908" s="5">
        <f t="shared" si="92"/>
        <v>823.5</v>
      </c>
      <c r="O5908" s="5">
        <v>14.322761801859954</v>
      </c>
      <c r="P5908" s="5">
        <f>tb_vendas[[#This Row],[Quantidade]]*tb_vendas[[#This Row],[Custo Unitário]]</f>
        <v>358.06904504649884</v>
      </c>
      <c r="Q5908" s="5">
        <f>tb_vendas[[#This Row],[Valor Total]]-tb_vendas[[#This Row],[Custo Total]]</f>
        <v>465.43095495350116</v>
      </c>
      <c r="R5908" s="2">
        <v>5</v>
      </c>
      <c r="S5908" s="3">
        <v>2</v>
      </c>
      <c r="T5908" t="s">
        <v>81</v>
      </c>
      <c r="U5908" t="s">
        <v>82</v>
      </c>
    </row>
    <row r="5909" spans="1:21" x14ac:dyDescent="0.3">
      <c r="A5909" s="3" t="s">
        <v>5993</v>
      </c>
      <c r="B5909" s="1">
        <v>45719</v>
      </c>
      <c r="C5909" s="7" t="str">
        <f>TEXT(tb_vendas[[#This Row],[Data do Pedido]],"aaaa-mm")</f>
        <v>2025-03</v>
      </c>
      <c r="D5909" s="1" t="s">
        <v>6591</v>
      </c>
      <c r="E5909" t="s">
        <v>16</v>
      </c>
      <c r="F5909" t="s">
        <v>30</v>
      </c>
      <c r="G5909" t="s">
        <v>44</v>
      </c>
      <c r="H5909" t="s">
        <v>46</v>
      </c>
      <c r="I5909" t="s">
        <v>53</v>
      </c>
      <c r="J5909" t="s">
        <v>67</v>
      </c>
      <c r="K5909" t="s">
        <v>77</v>
      </c>
      <c r="L5909">
        <v>8</v>
      </c>
      <c r="M5909" s="5">
        <v>28.12</v>
      </c>
      <c r="N5909" s="5">
        <f t="shared" si="92"/>
        <v>224.96</v>
      </c>
      <c r="O5909" s="5">
        <v>13.600542170115594</v>
      </c>
      <c r="P5909" s="5">
        <f>tb_vendas[[#This Row],[Quantidade]]*tb_vendas[[#This Row],[Custo Unitário]]</f>
        <v>108.80433736092475</v>
      </c>
      <c r="Q5909" s="5">
        <f>tb_vendas[[#This Row],[Valor Total]]-tb_vendas[[#This Row],[Custo Total]]</f>
        <v>116.15566263907526</v>
      </c>
      <c r="R5909" s="2">
        <v>10</v>
      </c>
      <c r="S5909" s="3">
        <v>9</v>
      </c>
      <c r="T5909" t="s">
        <v>81</v>
      </c>
      <c r="U5909" t="s">
        <v>82</v>
      </c>
    </row>
    <row r="5910" spans="1:21" x14ac:dyDescent="0.3">
      <c r="A5910" s="3" t="s">
        <v>5994</v>
      </c>
      <c r="B5910" s="1">
        <v>45719</v>
      </c>
      <c r="C5910" s="7" t="str">
        <f>TEXT(tb_vendas[[#This Row],[Data do Pedido]],"aaaa-mm")</f>
        <v>2025-03</v>
      </c>
      <c r="D5910" s="1" t="s">
        <v>6592</v>
      </c>
      <c r="E5910" t="s">
        <v>18</v>
      </c>
      <c r="F5910" t="s">
        <v>29</v>
      </c>
      <c r="G5910" t="s">
        <v>43</v>
      </c>
      <c r="H5910" t="s">
        <v>45</v>
      </c>
      <c r="I5910" t="s">
        <v>58</v>
      </c>
      <c r="J5910" t="s">
        <v>64</v>
      </c>
      <c r="K5910" t="s">
        <v>77</v>
      </c>
      <c r="L5910">
        <v>42</v>
      </c>
      <c r="M5910" s="5">
        <v>93.05</v>
      </c>
      <c r="N5910" s="5">
        <f t="shared" si="92"/>
        <v>3908.1</v>
      </c>
      <c r="O5910" s="5">
        <v>69.93857843473485</v>
      </c>
      <c r="P5910" s="5">
        <f>tb_vendas[[#This Row],[Quantidade]]*tb_vendas[[#This Row],[Custo Unitário]]</f>
        <v>2937.4202942588636</v>
      </c>
      <c r="Q5910" s="5">
        <f>tb_vendas[[#This Row],[Valor Total]]-tb_vendas[[#This Row],[Custo Total]]</f>
        <v>970.67970574113633</v>
      </c>
      <c r="R5910" s="2">
        <v>3</v>
      </c>
      <c r="S5910" s="3">
        <v>10</v>
      </c>
      <c r="T5910" t="s">
        <v>79</v>
      </c>
      <c r="U5910" t="s">
        <v>82</v>
      </c>
    </row>
    <row r="5911" spans="1:21" x14ac:dyDescent="0.3">
      <c r="A5911" s="3" t="s">
        <v>5995</v>
      </c>
      <c r="B5911" s="1">
        <v>45719</v>
      </c>
      <c r="C5911" s="7" t="str">
        <f>TEXT(tb_vendas[[#This Row],[Data do Pedido]],"aaaa-mm")</f>
        <v>2025-03</v>
      </c>
      <c r="D5911" s="1" t="s">
        <v>6593</v>
      </c>
      <c r="E5911" t="s">
        <v>17</v>
      </c>
      <c r="F5911" t="s">
        <v>37</v>
      </c>
      <c r="G5911" t="s">
        <v>41</v>
      </c>
      <c r="H5911" t="s">
        <v>45</v>
      </c>
      <c r="I5911" t="s">
        <v>61</v>
      </c>
      <c r="J5911" t="s">
        <v>68</v>
      </c>
      <c r="K5911" t="s">
        <v>76</v>
      </c>
      <c r="L5911">
        <v>47</v>
      </c>
      <c r="M5911" s="5">
        <v>97.93</v>
      </c>
      <c r="N5911" s="5">
        <f t="shared" si="92"/>
        <v>4602.71</v>
      </c>
      <c r="O5911" s="5">
        <v>25.379077801263911</v>
      </c>
      <c r="P5911" s="5">
        <f>tb_vendas[[#This Row],[Quantidade]]*tb_vendas[[#This Row],[Custo Unitário]]</f>
        <v>1192.8166566594039</v>
      </c>
      <c r="Q5911" s="5">
        <f>tb_vendas[[#This Row],[Valor Total]]-tb_vendas[[#This Row],[Custo Total]]</f>
        <v>3409.8933433405964</v>
      </c>
      <c r="R5911" s="2">
        <v>8</v>
      </c>
      <c r="S5911" s="3">
        <v>6</v>
      </c>
      <c r="T5911" t="s">
        <v>79</v>
      </c>
      <c r="U5911" t="s">
        <v>85</v>
      </c>
    </row>
    <row r="5912" spans="1:21" x14ac:dyDescent="0.3">
      <c r="A5912" s="3" t="s">
        <v>5996</v>
      </c>
      <c r="B5912" s="1">
        <v>45719</v>
      </c>
      <c r="C5912" s="7" t="str">
        <f>TEXT(tb_vendas[[#This Row],[Data do Pedido]],"aaaa-mm")</f>
        <v>2025-03</v>
      </c>
      <c r="D5912" s="1" t="s">
        <v>6590</v>
      </c>
      <c r="E5912" t="s">
        <v>18</v>
      </c>
      <c r="F5912" t="s">
        <v>28</v>
      </c>
      <c r="G5912" t="s">
        <v>43</v>
      </c>
      <c r="H5912" t="s">
        <v>45</v>
      </c>
      <c r="I5912" t="s">
        <v>47</v>
      </c>
      <c r="J5912" t="s">
        <v>63</v>
      </c>
      <c r="K5912" t="s">
        <v>73</v>
      </c>
      <c r="L5912">
        <v>23</v>
      </c>
      <c r="M5912" s="5">
        <v>78.959999999999994</v>
      </c>
      <c r="N5912" s="5">
        <f t="shared" si="92"/>
        <v>1816.08</v>
      </c>
      <c r="O5912" s="5">
        <v>53.559843691273116</v>
      </c>
      <c r="P5912" s="5">
        <f>tb_vendas[[#This Row],[Quantidade]]*tb_vendas[[#This Row],[Custo Unitário]]</f>
        <v>1231.8764048992816</v>
      </c>
      <c r="Q5912" s="5">
        <f>tb_vendas[[#This Row],[Valor Total]]-tb_vendas[[#This Row],[Custo Total]]</f>
        <v>584.2035951007183</v>
      </c>
      <c r="R5912" s="2">
        <v>4</v>
      </c>
      <c r="S5912" s="3">
        <v>0</v>
      </c>
      <c r="T5912" t="s">
        <v>79</v>
      </c>
      <c r="U5912" t="s">
        <v>85</v>
      </c>
    </row>
    <row r="5913" spans="1:21" x14ac:dyDescent="0.3">
      <c r="A5913" s="3" t="s">
        <v>5997</v>
      </c>
      <c r="B5913" s="1">
        <v>45719</v>
      </c>
      <c r="C5913" s="7" t="str">
        <f>TEXT(tb_vendas[[#This Row],[Data do Pedido]],"aaaa-mm")</f>
        <v>2025-03</v>
      </c>
      <c r="D5913" s="1" t="s">
        <v>6588</v>
      </c>
      <c r="E5913" t="s">
        <v>16</v>
      </c>
      <c r="F5913" t="s">
        <v>35</v>
      </c>
      <c r="G5913" t="s">
        <v>44</v>
      </c>
      <c r="H5913" t="s">
        <v>46</v>
      </c>
      <c r="I5913" t="s">
        <v>61</v>
      </c>
      <c r="J5913" t="s">
        <v>68</v>
      </c>
      <c r="K5913" t="s">
        <v>78</v>
      </c>
      <c r="L5913">
        <v>76</v>
      </c>
      <c r="M5913" s="5">
        <v>36.67</v>
      </c>
      <c r="N5913" s="5">
        <f t="shared" si="92"/>
        <v>2786.92</v>
      </c>
      <c r="O5913" s="5">
        <v>11.354231444252504</v>
      </c>
      <c r="P5913" s="5">
        <f>tb_vendas[[#This Row],[Quantidade]]*tb_vendas[[#This Row],[Custo Unitário]]</f>
        <v>862.92158976319024</v>
      </c>
      <c r="Q5913" s="5">
        <f>tb_vendas[[#This Row],[Valor Total]]-tb_vendas[[#This Row],[Custo Total]]</f>
        <v>1923.9984102368098</v>
      </c>
      <c r="R5913" s="2">
        <v>10</v>
      </c>
      <c r="S5913" s="3">
        <v>10</v>
      </c>
      <c r="T5913" t="s">
        <v>79</v>
      </c>
      <c r="U5913" t="s">
        <v>85</v>
      </c>
    </row>
    <row r="5914" spans="1:21" x14ac:dyDescent="0.3">
      <c r="A5914" s="3" t="s">
        <v>5998</v>
      </c>
      <c r="B5914" s="1">
        <v>45719</v>
      </c>
      <c r="C5914" s="7" t="str">
        <f>TEXT(tb_vendas[[#This Row],[Data do Pedido]],"aaaa-mm")</f>
        <v>2025-03</v>
      </c>
      <c r="D5914" s="1" t="s">
        <v>6589</v>
      </c>
      <c r="E5914" t="s">
        <v>20</v>
      </c>
      <c r="F5914" t="s">
        <v>37</v>
      </c>
      <c r="G5914" t="s">
        <v>41</v>
      </c>
      <c r="H5914" t="s">
        <v>45</v>
      </c>
      <c r="I5914" t="s">
        <v>56</v>
      </c>
      <c r="J5914" t="s">
        <v>63</v>
      </c>
      <c r="K5914" t="s">
        <v>72</v>
      </c>
      <c r="L5914">
        <v>19</v>
      </c>
      <c r="M5914" s="5">
        <v>86.41</v>
      </c>
      <c r="N5914" s="5">
        <f t="shared" si="92"/>
        <v>1641.79</v>
      </c>
      <c r="O5914" s="5">
        <v>37.556987408604321</v>
      </c>
      <c r="P5914" s="5">
        <f>tb_vendas[[#This Row],[Quantidade]]*tb_vendas[[#This Row],[Custo Unitário]]</f>
        <v>713.58276076348216</v>
      </c>
      <c r="Q5914" s="5">
        <f>tb_vendas[[#This Row],[Valor Total]]-tb_vendas[[#This Row],[Custo Total]]</f>
        <v>928.20723923651781</v>
      </c>
      <c r="R5914" s="2">
        <v>10</v>
      </c>
      <c r="S5914" s="3">
        <v>10</v>
      </c>
      <c r="T5914" t="s">
        <v>80</v>
      </c>
      <c r="U5914" t="s">
        <v>85</v>
      </c>
    </row>
    <row r="5915" spans="1:21" x14ac:dyDescent="0.3">
      <c r="A5915" s="3" t="s">
        <v>5999</v>
      </c>
      <c r="B5915" s="1">
        <v>45719</v>
      </c>
      <c r="C5915" s="7" t="str">
        <f>TEXT(tb_vendas[[#This Row],[Data do Pedido]],"aaaa-mm")</f>
        <v>2025-03</v>
      </c>
      <c r="D5915" s="1" t="s">
        <v>6593</v>
      </c>
      <c r="E5915" t="s">
        <v>20</v>
      </c>
      <c r="F5915" t="s">
        <v>32</v>
      </c>
      <c r="G5915" t="s">
        <v>39</v>
      </c>
      <c r="H5915" t="s">
        <v>45</v>
      </c>
      <c r="I5915" t="s">
        <v>56</v>
      </c>
      <c r="J5915" t="s">
        <v>63</v>
      </c>
      <c r="K5915" t="s">
        <v>71</v>
      </c>
      <c r="L5915">
        <v>40</v>
      </c>
      <c r="M5915" s="5">
        <v>91</v>
      </c>
      <c r="N5915" s="5">
        <f t="shared" si="92"/>
        <v>3640</v>
      </c>
      <c r="O5915" s="5">
        <v>37.862561924169512</v>
      </c>
      <c r="P5915" s="5">
        <f>tb_vendas[[#This Row],[Quantidade]]*tb_vendas[[#This Row],[Custo Unitário]]</f>
        <v>1514.5024769667805</v>
      </c>
      <c r="Q5915" s="5">
        <f>tb_vendas[[#This Row],[Valor Total]]-tb_vendas[[#This Row],[Custo Total]]</f>
        <v>2125.4975230332193</v>
      </c>
      <c r="R5915" s="2">
        <v>3</v>
      </c>
      <c r="S5915" s="3">
        <v>7</v>
      </c>
      <c r="T5915" t="s">
        <v>79</v>
      </c>
      <c r="U5915" t="s">
        <v>84</v>
      </c>
    </row>
    <row r="5916" spans="1:21" x14ac:dyDescent="0.3">
      <c r="A5916" s="3" t="s">
        <v>6000</v>
      </c>
      <c r="B5916" s="1">
        <v>45719</v>
      </c>
      <c r="C5916" s="7" t="str">
        <f>TEXT(tb_vendas[[#This Row],[Data do Pedido]],"aaaa-mm")</f>
        <v>2025-03</v>
      </c>
      <c r="D5916" s="1" t="s">
        <v>6592</v>
      </c>
      <c r="E5916" t="s">
        <v>23</v>
      </c>
      <c r="F5916" t="s">
        <v>34</v>
      </c>
      <c r="G5916" t="s">
        <v>40</v>
      </c>
      <c r="H5916" t="s">
        <v>46</v>
      </c>
      <c r="I5916" t="s">
        <v>52</v>
      </c>
      <c r="J5916" t="s">
        <v>67</v>
      </c>
      <c r="K5916" t="s">
        <v>73</v>
      </c>
      <c r="L5916">
        <v>59</v>
      </c>
      <c r="M5916" s="5">
        <v>48.5</v>
      </c>
      <c r="N5916" s="5">
        <f t="shared" si="92"/>
        <v>2861.5</v>
      </c>
      <c r="O5916" s="5">
        <v>31.08728257295359</v>
      </c>
      <c r="P5916" s="5">
        <f>tb_vendas[[#This Row],[Quantidade]]*tb_vendas[[#This Row],[Custo Unitário]]</f>
        <v>1834.1496718042617</v>
      </c>
      <c r="Q5916" s="5">
        <f>tb_vendas[[#This Row],[Valor Total]]-tb_vendas[[#This Row],[Custo Total]]</f>
        <v>1027.3503281957383</v>
      </c>
      <c r="R5916" s="2">
        <v>4</v>
      </c>
      <c r="S5916" s="3">
        <v>3</v>
      </c>
      <c r="T5916" t="s">
        <v>79</v>
      </c>
      <c r="U5916" t="s">
        <v>84</v>
      </c>
    </row>
    <row r="5917" spans="1:21" x14ac:dyDescent="0.3">
      <c r="A5917" s="3" t="s">
        <v>6001</v>
      </c>
      <c r="B5917" s="1">
        <v>45720</v>
      </c>
      <c r="C5917" s="7" t="str">
        <f>TEXT(tb_vendas[[#This Row],[Data do Pedido]],"aaaa-mm")</f>
        <v>2025-03</v>
      </c>
      <c r="D5917" s="1" t="s">
        <v>6593</v>
      </c>
      <c r="E5917" t="s">
        <v>20</v>
      </c>
      <c r="F5917" t="s">
        <v>25</v>
      </c>
      <c r="G5917" t="s">
        <v>40</v>
      </c>
      <c r="H5917" t="s">
        <v>46</v>
      </c>
      <c r="I5917" t="s">
        <v>47</v>
      </c>
      <c r="J5917" t="s">
        <v>63</v>
      </c>
      <c r="K5917" t="s">
        <v>74</v>
      </c>
      <c r="L5917">
        <v>52</v>
      </c>
      <c r="M5917" s="5">
        <v>33.840000000000003</v>
      </c>
      <c r="N5917" s="5">
        <f t="shared" si="92"/>
        <v>1759.6800000000003</v>
      </c>
      <c r="O5917" s="5">
        <v>15.091274131375481</v>
      </c>
      <c r="P5917" s="5">
        <f>tb_vendas[[#This Row],[Quantidade]]*tb_vendas[[#This Row],[Custo Unitário]]</f>
        <v>784.74625483152499</v>
      </c>
      <c r="Q5917" s="5">
        <f>tb_vendas[[#This Row],[Valor Total]]-tb_vendas[[#This Row],[Custo Total]]</f>
        <v>974.9337451684753</v>
      </c>
      <c r="R5917" s="2">
        <v>8</v>
      </c>
      <c r="S5917" s="3">
        <v>1</v>
      </c>
      <c r="T5917" t="s">
        <v>79</v>
      </c>
      <c r="U5917" t="s">
        <v>83</v>
      </c>
    </row>
    <row r="5918" spans="1:21" x14ac:dyDescent="0.3">
      <c r="A5918" s="3" t="s">
        <v>6002</v>
      </c>
      <c r="B5918" s="1">
        <v>45720</v>
      </c>
      <c r="C5918" s="7" t="str">
        <f>TEXT(tb_vendas[[#This Row],[Data do Pedido]],"aaaa-mm")</f>
        <v>2025-03</v>
      </c>
      <c r="D5918" s="1" t="s">
        <v>6588</v>
      </c>
      <c r="E5918" t="s">
        <v>21</v>
      </c>
      <c r="F5918" t="s">
        <v>27</v>
      </c>
      <c r="G5918" t="s">
        <v>42</v>
      </c>
      <c r="H5918" t="s">
        <v>46</v>
      </c>
      <c r="I5918" t="s">
        <v>53</v>
      </c>
      <c r="J5918" t="s">
        <v>67</v>
      </c>
      <c r="K5918" t="s">
        <v>71</v>
      </c>
      <c r="L5918">
        <v>76</v>
      </c>
      <c r="M5918" s="5">
        <v>70.09</v>
      </c>
      <c r="N5918" s="5">
        <f t="shared" si="92"/>
        <v>5326.84</v>
      </c>
      <c r="O5918" s="5">
        <v>54.401416506537529</v>
      </c>
      <c r="P5918" s="5">
        <f>tb_vendas[[#This Row],[Quantidade]]*tb_vendas[[#This Row],[Custo Unitário]]</f>
        <v>4134.5076544968524</v>
      </c>
      <c r="Q5918" s="5">
        <f>tb_vendas[[#This Row],[Valor Total]]-tb_vendas[[#This Row],[Custo Total]]</f>
        <v>1192.3323455031477</v>
      </c>
      <c r="R5918" s="2">
        <v>8</v>
      </c>
      <c r="S5918" s="3">
        <v>8</v>
      </c>
      <c r="T5918" t="s">
        <v>81</v>
      </c>
      <c r="U5918" t="s">
        <v>83</v>
      </c>
    </row>
    <row r="5919" spans="1:21" x14ac:dyDescent="0.3">
      <c r="A5919" s="3" t="s">
        <v>6003</v>
      </c>
      <c r="B5919" s="1">
        <v>45720</v>
      </c>
      <c r="C5919" s="7" t="str">
        <f>TEXT(tb_vendas[[#This Row],[Data do Pedido]],"aaaa-mm")</f>
        <v>2025-03</v>
      </c>
      <c r="D5919" s="1" t="s">
        <v>6589</v>
      </c>
      <c r="E5919" t="s">
        <v>17</v>
      </c>
      <c r="F5919" t="s">
        <v>25</v>
      </c>
      <c r="G5919" t="s">
        <v>40</v>
      </c>
      <c r="H5919" t="s">
        <v>46</v>
      </c>
      <c r="I5919" t="s">
        <v>50</v>
      </c>
      <c r="J5919" t="s">
        <v>66</v>
      </c>
      <c r="K5919" t="s">
        <v>72</v>
      </c>
      <c r="L5919">
        <v>40</v>
      </c>
      <c r="M5919" s="5">
        <v>27.17</v>
      </c>
      <c r="N5919" s="5">
        <f t="shared" si="92"/>
        <v>1086.8000000000002</v>
      </c>
      <c r="O5919" s="5">
        <v>9.283168859719078</v>
      </c>
      <c r="P5919" s="5">
        <f>tb_vendas[[#This Row],[Quantidade]]*tb_vendas[[#This Row],[Custo Unitário]]</f>
        <v>371.32675438876311</v>
      </c>
      <c r="Q5919" s="5">
        <f>tb_vendas[[#This Row],[Valor Total]]-tb_vendas[[#This Row],[Custo Total]]</f>
        <v>715.47324561123708</v>
      </c>
      <c r="R5919" s="2">
        <v>2</v>
      </c>
      <c r="S5919" s="3">
        <v>5</v>
      </c>
      <c r="T5919" t="s">
        <v>81</v>
      </c>
      <c r="U5919" t="s">
        <v>85</v>
      </c>
    </row>
    <row r="5920" spans="1:21" x14ac:dyDescent="0.3">
      <c r="A5920" s="3" t="s">
        <v>6004</v>
      </c>
      <c r="B5920" s="1">
        <v>45720</v>
      </c>
      <c r="C5920" s="7" t="str">
        <f>TEXT(tb_vendas[[#This Row],[Data do Pedido]],"aaaa-mm")</f>
        <v>2025-03</v>
      </c>
      <c r="D5920" s="1" t="s">
        <v>6589</v>
      </c>
      <c r="E5920" t="s">
        <v>19</v>
      </c>
      <c r="F5920" t="s">
        <v>35</v>
      </c>
      <c r="G5920" t="s">
        <v>44</v>
      </c>
      <c r="H5920" t="s">
        <v>46</v>
      </c>
      <c r="I5920" t="s">
        <v>52</v>
      </c>
      <c r="J5920" t="s">
        <v>67</v>
      </c>
      <c r="K5920" t="s">
        <v>76</v>
      </c>
      <c r="L5920">
        <v>78</v>
      </c>
      <c r="M5920" s="5">
        <v>80.27</v>
      </c>
      <c r="N5920" s="5">
        <f t="shared" si="92"/>
        <v>6261.0599999999995</v>
      </c>
      <c r="O5920" s="5">
        <v>24.290800556155499</v>
      </c>
      <c r="P5920" s="5">
        <f>tb_vendas[[#This Row],[Quantidade]]*tb_vendas[[#This Row],[Custo Unitário]]</f>
        <v>1894.6824433801289</v>
      </c>
      <c r="Q5920" s="5">
        <f>tb_vendas[[#This Row],[Valor Total]]-tb_vendas[[#This Row],[Custo Total]]</f>
        <v>4366.377556619871</v>
      </c>
      <c r="R5920" s="2">
        <v>7</v>
      </c>
      <c r="S5920" s="3">
        <v>2</v>
      </c>
      <c r="T5920" t="s">
        <v>79</v>
      </c>
      <c r="U5920" t="s">
        <v>82</v>
      </c>
    </row>
    <row r="5921" spans="1:21" x14ac:dyDescent="0.3">
      <c r="A5921" s="3" t="s">
        <v>6005</v>
      </c>
      <c r="B5921" s="1">
        <v>45721</v>
      </c>
      <c r="C5921" s="7" t="str">
        <f>TEXT(tb_vendas[[#This Row],[Data do Pedido]],"aaaa-mm")</f>
        <v>2025-03</v>
      </c>
      <c r="D5921" s="1" t="s">
        <v>6589</v>
      </c>
      <c r="E5921" t="s">
        <v>18</v>
      </c>
      <c r="F5921" t="s">
        <v>35</v>
      </c>
      <c r="G5921" t="s">
        <v>44</v>
      </c>
      <c r="H5921" t="s">
        <v>46</v>
      </c>
      <c r="I5921" t="s">
        <v>57</v>
      </c>
      <c r="J5921" t="s">
        <v>66</v>
      </c>
      <c r="K5921" t="s">
        <v>76</v>
      </c>
      <c r="L5921">
        <v>28</v>
      </c>
      <c r="M5921" s="5">
        <v>17.010000000000002</v>
      </c>
      <c r="N5921" s="5">
        <f t="shared" si="92"/>
        <v>476.28000000000003</v>
      </c>
      <c r="O5921" s="5">
        <v>4.9192068631709498</v>
      </c>
      <c r="P5921" s="5">
        <f>tb_vendas[[#This Row],[Quantidade]]*tb_vendas[[#This Row],[Custo Unitário]]</f>
        <v>137.7377921687866</v>
      </c>
      <c r="Q5921" s="5">
        <f>tb_vendas[[#This Row],[Valor Total]]-tb_vendas[[#This Row],[Custo Total]]</f>
        <v>338.54220783121343</v>
      </c>
      <c r="R5921" s="2">
        <v>4</v>
      </c>
      <c r="S5921" s="3">
        <v>6</v>
      </c>
      <c r="T5921" t="s">
        <v>80</v>
      </c>
      <c r="U5921" t="s">
        <v>84</v>
      </c>
    </row>
    <row r="5922" spans="1:21" x14ac:dyDescent="0.3">
      <c r="A5922" s="3" t="s">
        <v>6006</v>
      </c>
      <c r="B5922" s="1">
        <v>45721</v>
      </c>
      <c r="C5922" s="7" t="str">
        <f>TEXT(tb_vendas[[#This Row],[Data do Pedido]],"aaaa-mm")</f>
        <v>2025-03</v>
      </c>
      <c r="D5922" s="1" t="s">
        <v>6589</v>
      </c>
      <c r="E5922" t="s">
        <v>19</v>
      </c>
      <c r="F5922" t="s">
        <v>34</v>
      </c>
      <c r="G5922" t="s">
        <v>40</v>
      </c>
      <c r="H5922" t="s">
        <v>46</v>
      </c>
      <c r="I5922" t="s">
        <v>59</v>
      </c>
      <c r="J5922" t="s">
        <v>70</v>
      </c>
      <c r="K5922" t="s">
        <v>73</v>
      </c>
      <c r="L5922">
        <v>16</v>
      </c>
      <c r="M5922" s="5">
        <v>3.96</v>
      </c>
      <c r="N5922" s="5">
        <f t="shared" si="92"/>
        <v>63.36</v>
      </c>
      <c r="O5922" s="5">
        <v>1.1208338527024631</v>
      </c>
      <c r="P5922" s="5">
        <f>tb_vendas[[#This Row],[Quantidade]]*tb_vendas[[#This Row],[Custo Unitário]]</f>
        <v>17.933341643239409</v>
      </c>
      <c r="Q5922" s="5">
        <f>tb_vendas[[#This Row],[Valor Total]]-tb_vendas[[#This Row],[Custo Total]]</f>
        <v>45.426658356760591</v>
      </c>
      <c r="R5922" s="2">
        <v>7</v>
      </c>
      <c r="S5922" s="3">
        <v>4</v>
      </c>
      <c r="T5922" t="s">
        <v>79</v>
      </c>
      <c r="U5922" t="s">
        <v>84</v>
      </c>
    </row>
    <row r="5923" spans="1:21" x14ac:dyDescent="0.3">
      <c r="A5923" s="3" t="s">
        <v>6007</v>
      </c>
      <c r="B5923" s="1">
        <v>45721</v>
      </c>
      <c r="C5923" s="7" t="str">
        <f>TEXT(tb_vendas[[#This Row],[Data do Pedido]],"aaaa-mm")</f>
        <v>2025-03</v>
      </c>
      <c r="D5923" s="1" t="s">
        <v>6588</v>
      </c>
      <c r="E5923" t="s">
        <v>20</v>
      </c>
      <c r="F5923" t="s">
        <v>33</v>
      </c>
      <c r="G5923" t="s">
        <v>42</v>
      </c>
      <c r="H5923" t="s">
        <v>46</v>
      </c>
      <c r="I5923" t="s">
        <v>49</v>
      </c>
      <c r="J5923" t="s">
        <v>65</v>
      </c>
      <c r="K5923" t="s">
        <v>77</v>
      </c>
      <c r="L5923">
        <v>15</v>
      </c>
      <c r="M5923" s="5">
        <v>69.39</v>
      </c>
      <c r="N5923" s="5">
        <f t="shared" si="92"/>
        <v>1040.8499999999999</v>
      </c>
      <c r="O5923" s="5">
        <v>25.213984569487305</v>
      </c>
      <c r="P5923" s="5">
        <f>tb_vendas[[#This Row],[Quantidade]]*tb_vendas[[#This Row],[Custo Unitário]]</f>
        <v>378.20976854230958</v>
      </c>
      <c r="Q5923" s="5">
        <f>tb_vendas[[#This Row],[Valor Total]]-tb_vendas[[#This Row],[Custo Total]]</f>
        <v>662.64023145769033</v>
      </c>
      <c r="R5923" s="2">
        <v>3</v>
      </c>
      <c r="S5923" s="3">
        <v>8</v>
      </c>
      <c r="T5923" t="s">
        <v>81</v>
      </c>
      <c r="U5923" t="s">
        <v>85</v>
      </c>
    </row>
    <row r="5924" spans="1:21" x14ac:dyDescent="0.3">
      <c r="A5924" s="3" t="s">
        <v>6008</v>
      </c>
      <c r="B5924" s="1">
        <v>45721</v>
      </c>
      <c r="C5924" s="7" t="str">
        <f>TEXT(tb_vendas[[#This Row],[Data do Pedido]],"aaaa-mm")</f>
        <v>2025-03</v>
      </c>
      <c r="D5924" s="1" t="s">
        <v>6591</v>
      </c>
      <c r="E5924" t="s">
        <v>21</v>
      </c>
      <c r="F5924" t="s">
        <v>33</v>
      </c>
      <c r="G5924" t="s">
        <v>42</v>
      </c>
      <c r="H5924" t="s">
        <v>46</v>
      </c>
      <c r="I5924" t="s">
        <v>52</v>
      </c>
      <c r="J5924" t="s">
        <v>67</v>
      </c>
      <c r="K5924" t="s">
        <v>72</v>
      </c>
      <c r="L5924">
        <v>78</v>
      </c>
      <c r="M5924" s="5">
        <v>5.05</v>
      </c>
      <c r="N5924" s="5">
        <f t="shared" si="92"/>
        <v>393.9</v>
      </c>
      <c r="O5924" s="5">
        <v>1.9399542846841134</v>
      </c>
      <c r="P5924" s="5">
        <f>tb_vendas[[#This Row],[Quantidade]]*tb_vendas[[#This Row],[Custo Unitário]]</f>
        <v>151.31643420536085</v>
      </c>
      <c r="Q5924" s="5">
        <f>tb_vendas[[#This Row],[Valor Total]]-tb_vendas[[#This Row],[Custo Total]]</f>
        <v>242.58356579463913</v>
      </c>
      <c r="R5924" s="2">
        <v>7</v>
      </c>
      <c r="S5924" s="3">
        <v>9</v>
      </c>
      <c r="T5924" t="s">
        <v>81</v>
      </c>
      <c r="U5924" t="s">
        <v>85</v>
      </c>
    </row>
    <row r="5925" spans="1:21" x14ac:dyDescent="0.3">
      <c r="A5925" s="3" t="s">
        <v>6009</v>
      </c>
      <c r="B5925" s="1">
        <v>45721</v>
      </c>
      <c r="C5925" s="7" t="str">
        <f>TEXT(tb_vendas[[#This Row],[Data do Pedido]],"aaaa-mm")</f>
        <v>2025-03</v>
      </c>
      <c r="D5925" s="1" t="s">
        <v>6592</v>
      </c>
      <c r="E5925" t="s">
        <v>17</v>
      </c>
      <c r="F5925" t="s">
        <v>34</v>
      </c>
      <c r="G5925" t="s">
        <v>40</v>
      </c>
      <c r="H5925" t="s">
        <v>46</v>
      </c>
      <c r="I5925" t="s">
        <v>52</v>
      </c>
      <c r="J5925" t="s">
        <v>67</v>
      </c>
      <c r="K5925" t="s">
        <v>72</v>
      </c>
      <c r="L5925">
        <v>57</v>
      </c>
      <c r="M5925" s="5">
        <v>89.49</v>
      </c>
      <c r="N5925" s="5">
        <f t="shared" si="92"/>
        <v>5100.9299999999994</v>
      </c>
      <c r="O5925" s="5">
        <v>65.591760393010574</v>
      </c>
      <c r="P5925" s="5">
        <f>tb_vendas[[#This Row],[Quantidade]]*tb_vendas[[#This Row],[Custo Unitário]]</f>
        <v>3738.7303424016027</v>
      </c>
      <c r="Q5925" s="5">
        <f>tb_vendas[[#This Row],[Valor Total]]-tb_vendas[[#This Row],[Custo Total]]</f>
        <v>1362.1996575983967</v>
      </c>
      <c r="R5925" s="2">
        <v>2</v>
      </c>
      <c r="S5925" s="3">
        <v>10</v>
      </c>
      <c r="T5925" t="s">
        <v>80</v>
      </c>
      <c r="U5925" t="s">
        <v>85</v>
      </c>
    </row>
    <row r="5926" spans="1:21" x14ac:dyDescent="0.3">
      <c r="A5926" s="3" t="s">
        <v>6010</v>
      </c>
      <c r="B5926" s="1">
        <v>45721</v>
      </c>
      <c r="C5926" s="7" t="str">
        <f>TEXT(tb_vendas[[#This Row],[Data do Pedido]],"aaaa-mm")</f>
        <v>2025-03</v>
      </c>
      <c r="D5926" s="1" t="s">
        <v>6591</v>
      </c>
      <c r="E5926" t="s">
        <v>18</v>
      </c>
      <c r="F5926" t="s">
        <v>27</v>
      </c>
      <c r="G5926" t="s">
        <v>42</v>
      </c>
      <c r="H5926" t="s">
        <v>46</v>
      </c>
      <c r="I5926" t="s">
        <v>59</v>
      </c>
      <c r="J5926" t="s">
        <v>70</v>
      </c>
      <c r="K5926" t="s">
        <v>71</v>
      </c>
      <c r="L5926">
        <v>65</v>
      </c>
      <c r="M5926" s="5">
        <v>40.24</v>
      </c>
      <c r="N5926" s="5">
        <f t="shared" si="92"/>
        <v>2615.6</v>
      </c>
      <c r="O5926" s="5">
        <v>20.633216590194408</v>
      </c>
      <c r="P5926" s="5">
        <f>tb_vendas[[#This Row],[Quantidade]]*tb_vendas[[#This Row],[Custo Unitário]]</f>
        <v>1341.1590783626366</v>
      </c>
      <c r="Q5926" s="5">
        <f>tb_vendas[[#This Row],[Valor Total]]-tb_vendas[[#This Row],[Custo Total]]</f>
        <v>1274.4409216373633</v>
      </c>
      <c r="R5926" s="2">
        <v>6</v>
      </c>
      <c r="S5926" s="3">
        <v>6</v>
      </c>
      <c r="T5926" t="s">
        <v>81</v>
      </c>
      <c r="U5926" t="s">
        <v>85</v>
      </c>
    </row>
    <row r="5927" spans="1:21" x14ac:dyDescent="0.3">
      <c r="A5927" s="3" t="s">
        <v>6011</v>
      </c>
      <c r="B5927" s="1">
        <v>45721</v>
      </c>
      <c r="C5927" s="7" t="str">
        <f>TEXT(tb_vendas[[#This Row],[Data do Pedido]],"aaaa-mm")</f>
        <v>2025-03</v>
      </c>
      <c r="D5927" s="1" t="s">
        <v>6593</v>
      </c>
      <c r="E5927" t="s">
        <v>23</v>
      </c>
      <c r="F5927" t="s">
        <v>36</v>
      </c>
      <c r="G5927" t="s">
        <v>39</v>
      </c>
      <c r="H5927" t="s">
        <v>45</v>
      </c>
      <c r="I5927" t="s">
        <v>51</v>
      </c>
      <c r="J5927" t="s">
        <v>65</v>
      </c>
      <c r="K5927" t="s">
        <v>75</v>
      </c>
      <c r="L5927">
        <v>55</v>
      </c>
      <c r="M5927" s="5">
        <v>43.02</v>
      </c>
      <c r="N5927" s="5">
        <f t="shared" si="92"/>
        <v>2366.1000000000004</v>
      </c>
      <c r="O5927" s="5">
        <v>13.469831878515611</v>
      </c>
      <c r="P5927" s="5">
        <f>tb_vendas[[#This Row],[Quantidade]]*tb_vendas[[#This Row],[Custo Unitário]]</f>
        <v>740.84075331835868</v>
      </c>
      <c r="Q5927" s="5">
        <f>tb_vendas[[#This Row],[Valor Total]]-tb_vendas[[#This Row],[Custo Total]]</f>
        <v>1625.2592466816418</v>
      </c>
      <c r="R5927" s="2">
        <v>1</v>
      </c>
      <c r="S5927" s="3">
        <v>8</v>
      </c>
      <c r="T5927" t="s">
        <v>80</v>
      </c>
      <c r="U5927" t="s">
        <v>83</v>
      </c>
    </row>
    <row r="5928" spans="1:21" x14ac:dyDescent="0.3">
      <c r="A5928" s="3" t="s">
        <v>6012</v>
      </c>
      <c r="B5928" s="1">
        <v>45722</v>
      </c>
      <c r="C5928" s="7" t="str">
        <f>TEXT(tb_vendas[[#This Row],[Data do Pedido]],"aaaa-mm")</f>
        <v>2025-03</v>
      </c>
      <c r="D5928" s="1" t="s">
        <v>6589</v>
      </c>
      <c r="E5928" t="s">
        <v>19</v>
      </c>
      <c r="F5928" t="s">
        <v>27</v>
      </c>
      <c r="G5928" t="s">
        <v>42</v>
      </c>
      <c r="H5928" t="s">
        <v>46</v>
      </c>
      <c r="I5928" t="s">
        <v>47</v>
      </c>
      <c r="J5928" t="s">
        <v>63</v>
      </c>
      <c r="K5928" t="s">
        <v>74</v>
      </c>
      <c r="L5928">
        <v>60</v>
      </c>
      <c r="M5928" s="5">
        <v>92.91</v>
      </c>
      <c r="N5928" s="5">
        <f t="shared" si="92"/>
        <v>5574.5999999999995</v>
      </c>
      <c r="O5928" s="5">
        <v>30.833851102392803</v>
      </c>
      <c r="P5928" s="5">
        <f>tb_vendas[[#This Row],[Quantidade]]*tb_vendas[[#This Row],[Custo Unitário]]</f>
        <v>1850.0310661435681</v>
      </c>
      <c r="Q5928" s="5">
        <f>tb_vendas[[#This Row],[Valor Total]]-tb_vendas[[#This Row],[Custo Total]]</f>
        <v>3724.5689338564316</v>
      </c>
      <c r="R5928" s="2">
        <v>5</v>
      </c>
      <c r="S5928" s="3">
        <v>8</v>
      </c>
      <c r="T5928" t="s">
        <v>80</v>
      </c>
      <c r="U5928" t="s">
        <v>84</v>
      </c>
    </row>
    <row r="5929" spans="1:21" x14ac:dyDescent="0.3">
      <c r="A5929" s="3" t="s">
        <v>6013</v>
      </c>
      <c r="B5929" s="1">
        <v>45722</v>
      </c>
      <c r="C5929" s="7" t="str">
        <f>TEXT(tb_vendas[[#This Row],[Data do Pedido]],"aaaa-mm")</f>
        <v>2025-03</v>
      </c>
      <c r="D5929" s="1" t="s">
        <v>6592</v>
      </c>
      <c r="E5929" t="s">
        <v>16</v>
      </c>
      <c r="F5929" t="s">
        <v>28</v>
      </c>
      <c r="G5929" t="s">
        <v>43</v>
      </c>
      <c r="H5929" t="s">
        <v>45</v>
      </c>
      <c r="I5929" t="s">
        <v>57</v>
      </c>
      <c r="J5929" t="s">
        <v>66</v>
      </c>
      <c r="K5929" t="s">
        <v>74</v>
      </c>
      <c r="L5929">
        <v>37</v>
      </c>
      <c r="M5929" s="5">
        <v>98.68</v>
      </c>
      <c r="N5929" s="5">
        <f t="shared" si="92"/>
        <v>3651.1600000000003</v>
      </c>
      <c r="O5929" s="5">
        <v>28.885756503666663</v>
      </c>
      <c r="P5929" s="5">
        <f>tb_vendas[[#This Row],[Quantidade]]*tb_vendas[[#This Row],[Custo Unitário]]</f>
        <v>1068.7729906356665</v>
      </c>
      <c r="Q5929" s="5">
        <f>tb_vendas[[#This Row],[Valor Total]]-tb_vendas[[#This Row],[Custo Total]]</f>
        <v>2582.3870093643336</v>
      </c>
      <c r="R5929" s="2">
        <v>9</v>
      </c>
      <c r="S5929" s="3">
        <v>9</v>
      </c>
      <c r="T5929" t="s">
        <v>79</v>
      </c>
      <c r="U5929" t="s">
        <v>85</v>
      </c>
    </row>
    <row r="5930" spans="1:21" x14ac:dyDescent="0.3">
      <c r="A5930" s="3" t="s">
        <v>6014</v>
      </c>
      <c r="B5930" s="1">
        <v>45722</v>
      </c>
      <c r="C5930" s="7" t="str">
        <f>TEXT(tb_vendas[[#This Row],[Data do Pedido]],"aaaa-mm")</f>
        <v>2025-03</v>
      </c>
      <c r="D5930" s="1" t="s">
        <v>6588</v>
      </c>
      <c r="E5930" t="s">
        <v>23</v>
      </c>
      <c r="F5930" t="s">
        <v>25</v>
      </c>
      <c r="G5930" t="s">
        <v>40</v>
      </c>
      <c r="H5930" t="s">
        <v>46</v>
      </c>
      <c r="I5930" t="s">
        <v>52</v>
      </c>
      <c r="J5930" t="s">
        <v>67</v>
      </c>
      <c r="K5930" t="s">
        <v>72</v>
      </c>
      <c r="L5930">
        <v>18</v>
      </c>
      <c r="M5930" s="5">
        <v>28.7</v>
      </c>
      <c r="N5930" s="5">
        <f t="shared" si="92"/>
        <v>516.6</v>
      </c>
      <c r="O5930" s="5">
        <v>7.4431980638643322</v>
      </c>
      <c r="P5930" s="5">
        <f>tb_vendas[[#This Row],[Quantidade]]*tb_vendas[[#This Row],[Custo Unitário]]</f>
        <v>133.97756514955799</v>
      </c>
      <c r="Q5930" s="5">
        <f>tb_vendas[[#This Row],[Valor Total]]-tb_vendas[[#This Row],[Custo Total]]</f>
        <v>382.622434850442</v>
      </c>
      <c r="R5930" s="2">
        <v>4</v>
      </c>
      <c r="S5930" s="3">
        <v>0</v>
      </c>
      <c r="T5930" t="s">
        <v>80</v>
      </c>
      <c r="U5930" t="s">
        <v>85</v>
      </c>
    </row>
    <row r="5931" spans="1:21" x14ac:dyDescent="0.3">
      <c r="A5931" s="3" t="s">
        <v>6015</v>
      </c>
      <c r="B5931" s="1">
        <v>45722</v>
      </c>
      <c r="C5931" s="7" t="str">
        <f>TEXT(tb_vendas[[#This Row],[Data do Pedido]],"aaaa-mm")</f>
        <v>2025-03</v>
      </c>
      <c r="D5931" s="1" t="s">
        <v>6592</v>
      </c>
      <c r="E5931" t="s">
        <v>22</v>
      </c>
      <c r="F5931" t="s">
        <v>37</v>
      </c>
      <c r="G5931" t="s">
        <v>41</v>
      </c>
      <c r="H5931" t="s">
        <v>45</v>
      </c>
      <c r="I5931" t="s">
        <v>61</v>
      </c>
      <c r="J5931" t="s">
        <v>68</v>
      </c>
      <c r="K5931" t="s">
        <v>77</v>
      </c>
      <c r="L5931">
        <v>4</v>
      </c>
      <c r="M5931" s="5">
        <v>64.13</v>
      </c>
      <c r="N5931" s="5">
        <f t="shared" si="92"/>
        <v>256.52</v>
      </c>
      <c r="O5931" s="5">
        <v>24.635791882298577</v>
      </c>
      <c r="P5931" s="5">
        <f>tb_vendas[[#This Row],[Quantidade]]*tb_vendas[[#This Row],[Custo Unitário]]</f>
        <v>98.543167529194307</v>
      </c>
      <c r="Q5931" s="5">
        <f>tb_vendas[[#This Row],[Valor Total]]-tb_vendas[[#This Row],[Custo Total]]</f>
        <v>157.97683247080568</v>
      </c>
      <c r="R5931" s="2">
        <v>7</v>
      </c>
      <c r="S5931" s="3">
        <v>2</v>
      </c>
      <c r="T5931" t="s">
        <v>81</v>
      </c>
      <c r="U5931" t="s">
        <v>83</v>
      </c>
    </row>
    <row r="5932" spans="1:21" x14ac:dyDescent="0.3">
      <c r="A5932" s="3" t="s">
        <v>6016</v>
      </c>
      <c r="B5932" s="1">
        <v>45722</v>
      </c>
      <c r="C5932" s="7" t="str">
        <f>TEXT(tb_vendas[[#This Row],[Data do Pedido]],"aaaa-mm")</f>
        <v>2025-03</v>
      </c>
      <c r="D5932" s="1" t="s">
        <v>6591</v>
      </c>
      <c r="E5932" t="s">
        <v>17</v>
      </c>
      <c r="F5932" t="s">
        <v>33</v>
      </c>
      <c r="G5932" t="s">
        <v>42</v>
      </c>
      <c r="H5932" t="s">
        <v>46</v>
      </c>
      <c r="I5932" t="s">
        <v>51</v>
      </c>
      <c r="J5932" t="s">
        <v>65</v>
      </c>
      <c r="K5932" t="s">
        <v>72</v>
      </c>
      <c r="L5932">
        <v>72</v>
      </c>
      <c r="M5932" s="5">
        <v>29.8</v>
      </c>
      <c r="N5932" s="5">
        <f t="shared" si="92"/>
        <v>2145.6</v>
      </c>
      <c r="O5932" s="5">
        <v>9.6307662677713424</v>
      </c>
      <c r="P5932" s="5">
        <f>tb_vendas[[#This Row],[Quantidade]]*tb_vendas[[#This Row],[Custo Unitário]]</f>
        <v>693.41517127953671</v>
      </c>
      <c r="Q5932" s="5">
        <f>tb_vendas[[#This Row],[Valor Total]]-tb_vendas[[#This Row],[Custo Total]]</f>
        <v>1452.1848287204632</v>
      </c>
      <c r="R5932" s="2">
        <v>10</v>
      </c>
      <c r="S5932" s="3">
        <v>7</v>
      </c>
      <c r="T5932" t="s">
        <v>79</v>
      </c>
      <c r="U5932" t="s">
        <v>85</v>
      </c>
    </row>
    <row r="5933" spans="1:21" x14ac:dyDescent="0.3">
      <c r="A5933" s="3" t="s">
        <v>6017</v>
      </c>
      <c r="B5933" s="1">
        <v>45722</v>
      </c>
      <c r="C5933" s="7" t="str">
        <f>TEXT(tb_vendas[[#This Row],[Data do Pedido]],"aaaa-mm")</f>
        <v>2025-03</v>
      </c>
      <c r="D5933" s="1" t="s">
        <v>6592</v>
      </c>
      <c r="E5933" t="s">
        <v>21</v>
      </c>
      <c r="F5933" t="s">
        <v>36</v>
      </c>
      <c r="G5933" t="s">
        <v>39</v>
      </c>
      <c r="H5933" t="s">
        <v>45</v>
      </c>
      <c r="I5933" t="s">
        <v>55</v>
      </c>
      <c r="J5933" t="s">
        <v>69</v>
      </c>
      <c r="K5933" t="s">
        <v>75</v>
      </c>
      <c r="L5933">
        <v>13</v>
      </c>
      <c r="M5933" s="5">
        <v>8.56</v>
      </c>
      <c r="N5933" s="5">
        <f t="shared" si="92"/>
        <v>111.28</v>
      </c>
      <c r="O5933" s="5">
        <v>2.8135621395723538</v>
      </c>
      <c r="P5933" s="5">
        <f>tb_vendas[[#This Row],[Quantidade]]*tb_vendas[[#This Row],[Custo Unitário]]</f>
        <v>36.576307814440597</v>
      </c>
      <c r="Q5933" s="5">
        <f>tb_vendas[[#This Row],[Valor Total]]-tb_vendas[[#This Row],[Custo Total]]</f>
        <v>74.703692185559404</v>
      </c>
      <c r="R5933" s="2">
        <v>1</v>
      </c>
      <c r="S5933" s="3">
        <v>3</v>
      </c>
      <c r="T5933" t="s">
        <v>79</v>
      </c>
      <c r="U5933" t="s">
        <v>85</v>
      </c>
    </row>
    <row r="5934" spans="1:21" x14ac:dyDescent="0.3">
      <c r="A5934" s="3" t="s">
        <v>6018</v>
      </c>
      <c r="B5934" s="1">
        <v>45723</v>
      </c>
      <c r="C5934" s="7" t="str">
        <f>TEXT(tb_vendas[[#This Row],[Data do Pedido]],"aaaa-mm")</f>
        <v>2025-03</v>
      </c>
      <c r="D5934" s="1" t="s">
        <v>6589</v>
      </c>
      <c r="E5934" t="s">
        <v>19</v>
      </c>
      <c r="F5934" t="s">
        <v>25</v>
      </c>
      <c r="G5934" t="s">
        <v>40</v>
      </c>
      <c r="H5934" t="s">
        <v>46</v>
      </c>
      <c r="I5934" t="s">
        <v>47</v>
      </c>
      <c r="J5934" t="s">
        <v>63</v>
      </c>
      <c r="K5934" t="s">
        <v>77</v>
      </c>
      <c r="L5934">
        <v>35</v>
      </c>
      <c r="M5934" s="5">
        <v>42.91</v>
      </c>
      <c r="N5934" s="5">
        <f t="shared" si="92"/>
        <v>1501.85</v>
      </c>
      <c r="O5934" s="5">
        <v>23.697702840560222</v>
      </c>
      <c r="P5934" s="5">
        <f>tb_vendas[[#This Row],[Quantidade]]*tb_vendas[[#This Row],[Custo Unitário]]</f>
        <v>829.41959941960772</v>
      </c>
      <c r="Q5934" s="5">
        <f>tb_vendas[[#This Row],[Valor Total]]-tb_vendas[[#This Row],[Custo Total]]</f>
        <v>672.43040058039219</v>
      </c>
      <c r="R5934" s="2">
        <v>7</v>
      </c>
      <c r="S5934" s="3">
        <v>7</v>
      </c>
      <c r="T5934" t="s">
        <v>79</v>
      </c>
      <c r="U5934" t="s">
        <v>82</v>
      </c>
    </row>
    <row r="5935" spans="1:21" x14ac:dyDescent="0.3">
      <c r="A5935" s="3" t="s">
        <v>6019</v>
      </c>
      <c r="B5935" s="1">
        <v>45723</v>
      </c>
      <c r="C5935" s="7" t="str">
        <f>TEXT(tb_vendas[[#This Row],[Data do Pedido]],"aaaa-mm")</f>
        <v>2025-03</v>
      </c>
      <c r="D5935" s="1" t="s">
        <v>6590</v>
      </c>
      <c r="E5935" t="s">
        <v>21</v>
      </c>
      <c r="F5935" t="s">
        <v>32</v>
      </c>
      <c r="G5935" t="s">
        <v>39</v>
      </c>
      <c r="H5935" t="s">
        <v>45</v>
      </c>
      <c r="I5935" t="s">
        <v>49</v>
      </c>
      <c r="J5935" t="s">
        <v>65</v>
      </c>
      <c r="K5935" t="s">
        <v>71</v>
      </c>
      <c r="L5935">
        <v>85</v>
      </c>
      <c r="M5935" s="5">
        <v>37.74</v>
      </c>
      <c r="N5935" s="5">
        <f t="shared" si="92"/>
        <v>3207.9</v>
      </c>
      <c r="O5935" s="5">
        <v>19.820442200141617</v>
      </c>
      <c r="P5935" s="5">
        <f>tb_vendas[[#This Row],[Quantidade]]*tb_vendas[[#This Row],[Custo Unitário]]</f>
        <v>1684.7375870120375</v>
      </c>
      <c r="Q5935" s="5">
        <f>tb_vendas[[#This Row],[Valor Total]]-tb_vendas[[#This Row],[Custo Total]]</f>
        <v>1523.1624129879626</v>
      </c>
      <c r="R5935" s="2">
        <v>5</v>
      </c>
      <c r="S5935" s="3">
        <v>1</v>
      </c>
      <c r="T5935" t="s">
        <v>81</v>
      </c>
      <c r="U5935" t="s">
        <v>85</v>
      </c>
    </row>
    <row r="5936" spans="1:21" x14ac:dyDescent="0.3">
      <c r="A5936" s="3" t="s">
        <v>6020</v>
      </c>
      <c r="B5936" s="1">
        <v>45723</v>
      </c>
      <c r="C5936" s="7" t="str">
        <f>TEXT(tb_vendas[[#This Row],[Data do Pedido]],"aaaa-mm")</f>
        <v>2025-03</v>
      </c>
      <c r="D5936" s="1" t="s">
        <v>6592</v>
      </c>
      <c r="E5936" t="s">
        <v>18</v>
      </c>
      <c r="F5936" t="s">
        <v>33</v>
      </c>
      <c r="G5936" t="s">
        <v>42</v>
      </c>
      <c r="H5936" t="s">
        <v>46</v>
      </c>
      <c r="I5936" t="s">
        <v>62</v>
      </c>
      <c r="J5936" t="s">
        <v>70</v>
      </c>
      <c r="K5936" t="s">
        <v>78</v>
      </c>
      <c r="L5936">
        <v>56</v>
      </c>
      <c r="M5936" s="5">
        <v>40.33</v>
      </c>
      <c r="N5936" s="5">
        <f t="shared" si="92"/>
        <v>2258.48</v>
      </c>
      <c r="O5936" s="5">
        <v>25.873488016015568</v>
      </c>
      <c r="P5936" s="5">
        <f>tb_vendas[[#This Row],[Quantidade]]*tb_vendas[[#This Row],[Custo Unitário]]</f>
        <v>1448.9153288968719</v>
      </c>
      <c r="Q5936" s="5">
        <f>tb_vendas[[#This Row],[Valor Total]]-tb_vendas[[#This Row],[Custo Total]]</f>
        <v>809.56467110312815</v>
      </c>
      <c r="R5936" s="2">
        <v>8</v>
      </c>
      <c r="S5936" s="3">
        <v>1</v>
      </c>
      <c r="T5936" t="s">
        <v>79</v>
      </c>
      <c r="U5936" t="s">
        <v>83</v>
      </c>
    </row>
    <row r="5937" spans="1:21" x14ac:dyDescent="0.3">
      <c r="A5937" s="3" t="s">
        <v>6021</v>
      </c>
      <c r="B5937" s="1">
        <v>45723</v>
      </c>
      <c r="C5937" s="7" t="str">
        <f>TEXT(tb_vendas[[#This Row],[Data do Pedido]],"aaaa-mm")</f>
        <v>2025-03</v>
      </c>
      <c r="D5937" s="1" t="s">
        <v>6591</v>
      </c>
      <c r="E5937" t="s">
        <v>17</v>
      </c>
      <c r="F5937" t="s">
        <v>37</v>
      </c>
      <c r="G5937" t="s">
        <v>41</v>
      </c>
      <c r="H5937" t="s">
        <v>45</v>
      </c>
      <c r="I5937" t="s">
        <v>50</v>
      </c>
      <c r="J5937" t="s">
        <v>66</v>
      </c>
      <c r="K5937" t="s">
        <v>74</v>
      </c>
      <c r="L5937">
        <v>76</v>
      </c>
      <c r="M5937" s="5">
        <v>78.86</v>
      </c>
      <c r="N5937" s="5">
        <f t="shared" si="92"/>
        <v>5993.36</v>
      </c>
      <c r="O5937" s="5">
        <v>26.318751527908738</v>
      </c>
      <c r="P5937" s="5">
        <f>tb_vendas[[#This Row],[Quantidade]]*tb_vendas[[#This Row],[Custo Unitário]]</f>
        <v>2000.225116121064</v>
      </c>
      <c r="Q5937" s="5">
        <f>tb_vendas[[#This Row],[Valor Total]]-tb_vendas[[#This Row],[Custo Total]]</f>
        <v>3993.1348838789354</v>
      </c>
      <c r="R5937" s="2">
        <v>6</v>
      </c>
      <c r="S5937" s="3">
        <v>9</v>
      </c>
      <c r="T5937" t="s">
        <v>79</v>
      </c>
      <c r="U5937" t="s">
        <v>85</v>
      </c>
    </row>
    <row r="5938" spans="1:21" x14ac:dyDescent="0.3">
      <c r="A5938" s="3" t="s">
        <v>6022</v>
      </c>
      <c r="B5938" s="1">
        <v>45723</v>
      </c>
      <c r="C5938" s="7" t="str">
        <f>TEXT(tb_vendas[[#This Row],[Data do Pedido]],"aaaa-mm")</f>
        <v>2025-03</v>
      </c>
      <c r="D5938" s="1" t="s">
        <v>6589</v>
      </c>
      <c r="E5938" t="s">
        <v>20</v>
      </c>
      <c r="F5938" t="s">
        <v>27</v>
      </c>
      <c r="G5938" t="s">
        <v>42</v>
      </c>
      <c r="H5938" t="s">
        <v>46</v>
      </c>
      <c r="I5938" t="s">
        <v>53</v>
      </c>
      <c r="J5938" t="s">
        <v>67</v>
      </c>
      <c r="K5938" t="s">
        <v>76</v>
      </c>
      <c r="L5938">
        <v>25</v>
      </c>
      <c r="M5938" s="5">
        <v>23.21</v>
      </c>
      <c r="N5938" s="5">
        <f t="shared" si="92"/>
        <v>580.25</v>
      </c>
      <c r="O5938" s="5">
        <v>21.432569249647027</v>
      </c>
      <c r="P5938" s="5">
        <f>tb_vendas[[#This Row],[Quantidade]]*tb_vendas[[#This Row],[Custo Unitário]]</f>
        <v>535.81423124117566</v>
      </c>
      <c r="Q5938" s="5">
        <f>tb_vendas[[#This Row],[Valor Total]]-tb_vendas[[#This Row],[Custo Total]]</f>
        <v>44.435768758824338</v>
      </c>
      <c r="R5938" s="2">
        <v>7</v>
      </c>
      <c r="S5938" s="3">
        <v>5</v>
      </c>
      <c r="T5938" t="s">
        <v>80</v>
      </c>
      <c r="U5938" t="s">
        <v>82</v>
      </c>
    </row>
    <row r="5939" spans="1:21" x14ac:dyDescent="0.3">
      <c r="A5939" s="3" t="s">
        <v>6023</v>
      </c>
      <c r="B5939" s="1">
        <v>45724</v>
      </c>
      <c r="C5939" s="7" t="str">
        <f>TEXT(tb_vendas[[#This Row],[Data do Pedido]],"aaaa-mm")</f>
        <v>2025-03</v>
      </c>
      <c r="D5939" s="1" t="s">
        <v>6591</v>
      </c>
      <c r="E5939" t="s">
        <v>23</v>
      </c>
      <c r="F5939" t="s">
        <v>38</v>
      </c>
      <c r="G5939" t="s">
        <v>39</v>
      </c>
      <c r="H5939" t="s">
        <v>45</v>
      </c>
      <c r="I5939" t="s">
        <v>55</v>
      </c>
      <c r="J5939" t="s">
        <v>69</v>
      </c>
      <c r="K5939" t="s">
        <v>74</v>
      </c>
      <c r="L5939">
        <v>85</v>
      </c>
      <c r="M5939" s="5">
        <v>88.02</v>
      </c>
      <c r="N5939" s="5">
        <f t="shared" si="92"/>
        <v>7481.7</v>
      </c>
      <c r="O5939" s="5">
        <v>43.050910196655316</v>
      </c>
      <c r="P5939" s="5">
        <f>tb_vendas[[#This Row],[Quantidade]]*tb_vendas[[#This Row],[Custo Unitário]]</f>
        <v>3659.3273667157018</v>
      </c>
      <c r="Q5939" s="5">
        <f>tb_vendas[[#This Row],[Valor Total]]-tb_vendas[[#This Row],[Custo Total]]</f>
        <v>3822.372633284298</v>
      </c>
      <c r="R5939" s="2">
        <v>3</v>
      </c>
      <c r="S5939" s="3">
        <v>9</v>
      </c>
      <c r="T5939" t="s">
        <v>79</v>
      </c>
      <c r="U5939" t="s">
        <v>84</v>
      </c>
    </row>
    <row r="5940" spans="1:21" x14ac:dyDescent="0.3">
      <c r="A5940" s="3" t="s">
        <v>6024</v>
      </c>
      <c r="B5940" s="1">
        <v>45725</v>
      </c>
      <c r="C5940" s="7" t="str">
        <f>TEXT(tb_vendas[[#This Row],[Data do Pedido]],"aaaa-mm")</f>
        <v>2025-03</v>
      </c>
      <c r="D5940" s="1" t="s">
        <v>6591</v>
      </c>
      <c r="E5940" t="s">
        <v>22</v>
      </c>
      <c r="F5940" t="s">
        <v>24</v>
      </c>
      <c r="G5940" t="s">
        <v>39</v>
      </c>
      <c r="H5940" t="s">
        <v>45</v>
      </c>
      <c r="I5940" t="s">
        <v>60</v>
      </c>
      <c r="J5940" t="s">
        <v>69</v>
      </c>
      <c r="K5940" t="s">
        <v>76</v>
      </c>
      <c r="L5940">
        <v>32</v>
      </c>
      <c r="M5940" s="5">
        <v>56.33</v>
      </c>
      <c r="N5940" s="5">
        <f t="shared" si="92"/>
        <v>1802.56</v>
      </c>
      <c r="O5940" s="5">
        <v>17.713984759925953</v>
      </c>
      <c r="P5940" s="5">
        <f>tb_vendas[[#This Row],[Quantidade]]*tb_vendas[[#This Row],[Custo Unitário]]</f>
        <v>566.8475123176305</v>
      </c>
      <c r="Q5940" s="5">
        <f>tb_vendas[[#This Row],[Valor Total]]-tb_vendas[[#This Row],[Custo Total]]</f>
        <v>1235.7124876823696</v>
      </c>
      <c r="R5940" s="2">
        <v>3</v>
      </c>
      <c r="S5940" s="3">
        <v>0</v>
      </c>
      <c r="T5940" t="s">
        <v>79</v>
      </c>
      <c r="U5940" t="s">
        <v>82</v>
      </c>
    </row>
    <row r="5941" spans="1:21" x14ac:dyDescent="0.3">
      <c r="A5941" s="3" t="s">
        <v>6025</v>
      </c>
      <c r="B5941" s="1">
        <v>45725</v>
      </c>
      <c r="C5941" s="7" t="str">
        <f>TEXT(tb_vendas[[#This Row],[Data do Pedido]],"aaaa-mm")</f>
        <v>2025-03</v>
      </c>
      <c r="D5941" s="1" t="s">
        <v>6590</v>
      </c>
      <c r="E5941" t="s">
        <v>21</v>
      </c>
      <c r="F5941" t="s">
        <v>29</v>
      </c>
      <c r="G5941" t="s">
        <v>43</v>
      </c>
      <c r="H5941" t="s">
        <v>45</v>
      </c>
      <c r="I5941" t="s">
        <v>62</v>
      </c>
      <c r="J5941" t="s">
        <v>70</v>
      </c>
      <c r="K5941" t="s">
        <v>71</v>
      </c>
      <c r="L5941">
        <v>62</v>
      </c>
      <c r="M5941" s="5">
        <v>7.41</v>
      </c>
      <c r="N5941" s="5">
        <f t="shared" si="92"/>
        <v>459.42</v>
      </c>
      <c r="O5941" s="5">
        <v>2.4737668221749232</v>
      </c>
      <c r="P5941" s="5">
        <f>tb_vendas[[#This Row],[Quantidade]]*tb_vendas[[#This Row],[Custo Unitário]]</f>
        <v>153.37354297484524</v>
      </c>
      <c r="Q5941" s="5">
        <f>tb_vendas[[#This Row],[Valor Total]]-tb_vendas[[#This Row],[Custo Total]]</f>
        <v>306.04645702515478</v>
      </c>
      <c r="R5941" s="2">
        <v>9</v>
      </c>
      <c r="S5941" s="3">
        <v>10</v>
      </c>
      <c r="T5941" t="s">
        <v>81</v>
      </c>
      <c r="U5941" t="s">
        <v>84</v>
      </c>
    </row>
    <row r="5942" spans="1:21" x14ac:dyDescent="0.3">
      <c r="A5942" s="3" t="s">
        <v>6026</v>
      </c>
      <c r="B5942" s="1">
        <v>45726</v>
      </c>
      <c r="C5942" s="7" t="str">
        <f>TEXT(tb_vendas[[#This Row],[Data do Pedido]],"aaaa-mm")</f>
        <v>2025-03</v>
      </c>
      <c r="D5942" s="1" t="s">
        <v>6591</v>
      </c>
      <c r="E5942" t="s">
        <v>19</v>
      </c>
      <c r="F5942" t="s">
        <v>28</v>
      </c>
      <c r="G5942" t="s">
        <v>43</v>
      </c>
      <c r="H5942" t="s">
        <v>45</v>
      </c>
      <c r="I5942" t="s">
        <v>60</v>
      </c>
      <c r="J5942" t="s">
        <v>69</v>
      </c>
      <c r="K5942" t="s">
        <v>72</v>
      </c>
      <c r="L5942">
        <v>23</v>
      </c>
      <c r="M5942" s="5">
        <v>45.89</v>
      </c>
      <c r="N5942" s="5">
        <f t="shared" si="92"/>
        <v>1055.47</v>
      </c>
      <c r="O5942" s="5">
        <v>20.278568228625932</v>
      </c>
      <c r="P5942" s="5">
        <f>tb_vendas[[#This Row],[Quantidade]]*tb_vendas[[#This Row],[Custo Unitário]]</f>
        <v>466.40706925839646</v>
      </c>
      <c r="Q5942" s="5">
        <f>tb_vendas[[#This Row],[Valor Total]]-tb_vendas[[#This Row],[Custo Total]]</f>
        <v>589.06293074160362</v>
      </c>
      <c r="R5942" s="2">
        <v>10</v>
      </c>
      <c r="S5942" s="3">
        <v>1</v>
      </c>
      <c r="T5942" t="s">
        <v>79</v>
      </c>
      <c r="U5942" t="s">
        <v>85</v>
      </c>
    </row>
    <row r="5943" spans="1:21" x14ac:dyDescent="0.3">
      <c r="A5943" s="3" t="s">
        <v>6027</v>
      </c>
      <c r="B5943" s="1">
        <v>45726</v>
      </c>
      <c r="C5943" s="7" t="str">
        <f>TEXT(tb_vendas[[#This Row],[Data do Pedido]],"aaaa-mm")</f>
        <v>2025-03</v>
      </c>
      <c r="D5943" s="1" t="s">
        <v>6592</v>
      </c>
      <c r="E5943" t="s">
        <v>19</v>
      </c>
      <c r="F5943" t="s">
        <v>38</v>
      </c>
      <c r="G5943" t="s">
        <v>39</v>
      </c>
      <c r="H5943" t="s">
        <v>45</v>
      </c>
      <c r="I5943" t="s">
        <v>61</v>
      </c>
      <c r="J5943" t="s">
        <v>68</v>
      </c>
      <c r="K5943" t="s">
        <v>74</v>
      </c>
      <c r="L5943">
        <v>83</v>
      </c>
      <c r="M5943" s="5">
        <v>97.81</v>
      </c>
      <c r="N5943" s="5">
        <f t="shared" si="92"/>
        <v>8118.2300000000005</v>
      </c>
      <c r="O5943" s="5">
        <v>49.484169667156479</v>
      </c>
      <c r="P5943" s="5">
        <f>tb_vendas[[#This Row],[Quantidade]]*tb_vendas[[#This Row],[Custo Unitário]]</f>
        <v>4107.186082373988</v>
      </c>
      <c r="Q5943" s="5">
        <f>tb_vendas[[#This Row],[Valor Total]]-tb_vendas[[#This Row],[Custo Total]]</f>
        <v>4011.0439176260124</v>
      </c>
      <c r="R5943" s="2">
        <v>1</v>
      </c>
      <c r="S5943" s="3">
        <v>6</v>
      </c>
      <c r="T5943" t="s">
        <v>80</v>
      </c>
      <c r="U5943" t="s">
        <v>82</v>
      </c>
    </row>
    <row r="5944" spans="1:21" x14ac:dyDescent="0.3">
      <c r="A5944" s="3" t="s">
        <v>6028</v>
      </c>
      <c r="B5944" s="1">
        <v>45726</v>
      </c>
      <c r="C5944" s="7" t="str">
        <f>TEXT(tb_vendas[[#This Row],[Data do Pedido]],"aaaa-mm")</f>
        <v>2025-03</v>
      </c>
      <c r="D5944" s="1" t="s">
        <v>6591</v>
      </c>
      <c r="E5944" t="s">
        <v>21</v>
      </c>
      <c r="F5944" t="s">
        <v>27</v>
      </c>
      <c r="G5944" t="s">
        <v>42</v>
      </c>
      <c r="H5944" t="s">
        <v>46</v>
      </c>
      <c r="I5944" t="s">
        <v>47</v>
      </c>
      <c r="J5944" t="s">
        <v>63</v>
      </c>
      <c r="K5944" t="s">
        <v>76</v>
      </c>
      <c r="L5944">
        <v>12</v>
      </c>
      <c r="M5944" s="5">
        <v>23.73</v>
      </c>
      <c r="N5944" s="5">
        <f t="shared" si="92"/>
        <v>284.76</v>
      </c>
      <c r="O5944" s="5">
        <v>7.1962260974653729</v>
      </c>
      <c r="P5944" s="5">
        <f>tb_vendas[[#This Row],[Quantidade]]*tb_vendas[[#This Row],[Custo Unitário]]</f>
        <v>86.354713169584471</v>
      </c>
      <c r="Q5944" s="5">
        <f>tb_vendas[[#This Row],[Valor Total]]-tb_vendas[[#This Row],[Custo Total]]</f>
        <v>198.40528683041552</v>
      </c>
      <c r="R5944" s="2">
        <v>3</v>
      </c>
      <c r="S5944" s="3">
        <v>2</v>
      </c>
      <c r="T5944" t="s">
        <v>80</v>
      </c>
      <c r="U5944" t="s">
        <v>85</v>
      </c>
    </row>
    <row r="5945" spans="1:21" x14ac:dyDescent="0.3">
      <c r="A5945" s="3" t="s">
        <v>6029</v>
      </c>
      <c r="B5945" s="1">
        <v>45727</v>
      </c>
      <c r="C5945" s="7" t="str">
        <f>TEXT(tb_vendas[[#This Row],[Data do Pedido]],"aaaa-mm")</f>
        <v>2025-03</v>
      </c>
      <c r="D5945" s="1" t="s">
        <v>6593</v>
      </c>
      <c r="E5945" t="s">
        <v>23</v>
      </c>
      <c r="F5945" t="s">
        <v>37</v>
      </c>
      <c r="G5945" t="s">
        <v>41</v>
      </c>
      <c r="H5945" t="s">
        <v>45</v>
      </c>
      <c r="I5945" t="s">
        <v>59</v>
      </c>
      <c r="J5945" t="s">
        <v>70</v>
      </c>
      <c r="K5945" t="s">
        <v>73</v>
      </c>
      <c r="L5945">
        <v>12</v>
      </c>
      <c r="M5945" s="5">
        <v>77.91</v>
      </c>
      <c r="N5945" s="5">
        <f t="shared" si="92"/>
        <v>934.92</v>
      </c>
      <c r="O5945" s="5">
        <v>27.250438760114012</v>
      </c>
      <c r="P5945" s="5">
        <f>tb_vendas[[#This Row],[Quantidade]]*tb_vendas[[#This Row],[Custo Unitário]]</f>
        <v>327.00526512136815</v>
      </c>
      <c r="Q5945" s="5">
        <f>tb_vendas[[#This Row],[Valor Total]]-tb_vendas[[#This Row],[Custo Total]]</f>
        <v>607.91473487863186</v>
      </c>
      <c r="R5945" s="2">
        <v>6</v>
      </c>
      <c r="S5945" s="3">
        <v>6</v>
      </c>
      <c r="T5945" t="s">
        <v>81</v>
      </c>
      <c r="U5945" t="s">
        <v>84</v>
      </c>
    </row>
    <row r="5946" spans="1:21" x14ac:dyDescent="0.3">
      <c r="A5946" s="3" t="s">
        <v>6030</v>
      </c>
      <c r="B5946" s="1">
        <v>45727</v>
      </c>
      <c r="C5946" s="7" t="str">
        <f>TEXT(tb_vendas[[#This Row],[Data do Pedido]],"aaaa-mm")</f>
        <v>2025-03</v>
      </c>
      <c r="D5946" s="1" t="s">
        <v>6591</v>
      </c>
      <c r="E5946" t="s">
        <v>22</v>
      </c>
      <c r="F5946" t="s">
        <v>25</v>
      </c>
      <c r="G5946" t="s">
        <v>40</v>
      </c>
      <c r="H5946" t="s">
        <v>46</v>
      </c>
      <c r="I5946" t="s">
        <v>48</v>
      </c>
      <c r="J5946" t="s">
        <v>64</v>
      </c>
      <c r="K5946" t="s">
        <v>71</v>
      </c>
      <c r="L5946">
        <v>77</v>
      </c>
      <c r="M5946" s="5">
        <v>35.36</v>
      </c>
      <c r="N5946" s="5">
        <f t="shared" si="92"/>
        <v>2722.72</v>
      </c>
      <c r="O5946" s="5">
        <v>11.036689108404865</v>
      </c>
      <c r="P5946" s="5">
        <f>tb_vendas[[#This Row],[Quantidade]]*tb_vendas[[#This Row],[Custo Unitário]]</f>
        <v>849.8250613471746</v>
      </c>
      <c r="Q5946" s="5">
        <f>tb_vendas[[#This Row],[Valor Total]]-tb_vendas[[#This Row],[Custo Total]]</f>
        <v>1872.8949386528252</v>
      </c>
      <c r="R5946" s="2">
        <v>4</v>
      </c>
      <c r="S5946" s="3">
        <v>9</v>
      </c>
      <c r="T5946" t="s">
        <v>81</v>
      </c>
      <c r="U5946" t="s">
        <v>82</v>
      </c>
    </row>
    <row r="5947" spans="1:21" x14ac:dyDescent="0.3">
      <c r="A5947" s="3" t="s">
        <v>6031</v>
      </c>
      <c r="B5947" s="1">
        <v>45727</v>
      </c>
      <c r="C5947" s="7" t="str">
        <f>TEXT(tb_vendas[[#This Row],[Data do Pedido]],"aaaa-mm")</f>
        <v>2025-03</v>
      </c>
      <c r="D5947" s="1" t="s">
        <v>6589</v>
      </c>
      <c r="E5947" t="s">
        <v>17</v>
      </c>
      <c r="F5947" t="s">
        <v>31</v>
      </c>
      <c r="G5947" t="s">
        <v>40</v>
      </c>
      <c r="H5947" t="s">
        <v>46</v>
      </c>
      <c r="I5947" t="s">
        <v>59</v>
      </c>
      <c r="J5947" t="s">
        <v>70</v>
      </c>
      <c r="K5947" t="s">
        <v>75</v>
      </c>
      <c r="L5947">
        <v>11</v>
      </c>
      <c r="M5947" s="5">
        <v>93.35</v>
      </c>
      <c r="N5947" s="5">
        <f t="shared" si="92"/>
        <v>1026.8499999999999</v>
      </c>
      <c r="O5947" s="5">
        <v>23.864453335930229</v>
      </c>
      <c r="P5947" s="5">
        <f>tb_vendas[[#This Row],[Quantidade]]*tb_vendas[[#This Row],[Custo Unitário]]</f>
        <v>262.50898669523252</v>
      </c>
      <c r="Q5947" s="5">
        <f>tb_vendas[[#This Row],[Valor Total]]-tb_vendas[[#This Row],[Custo Total]]</f>
        <v>764.34101330476733</v>
      </c>
      <c r="R5947" s="2">
        <v>3</v>
      </c>
      <c r="S5947" s="3">
        <v>1</v>
      </c>
      <c r="T5947" t="s">
        <v>79</v>
      </c>
      <c r="U5947" t="s">
        <v>83</v>
      </c>
    </row>
    <row r="5948" spans="1:21" x14ac:dyDescent="0.3">
      <c r="A5948" s="3" t="s">
        <v>6032</v>
      </c>
      <c r="B5948" s="1">
        <v>45728</v>
      </c>
      <c r="C5948" s="7" t="str">
        <f>TEXT(tb_vendas[[#This Row],[Data do Pedido]],"aaaa-mm")</f>
        <v>2025-03</v>
      </c>
      <c r="D5948" s="1" t="s">
        <v>6591</v>
      </c>
      <c r="E5948" t="s">
        <v>23</v>
      </c>
      <c r="F5948" t="s">
        <v>34</v>
      </c>
      <c r="G5948" t="s">
        <v>40</v>
      </c>
      <c r="H5948" t="s">
        <v>46</v>
      </c>
      <c r="I5948" t="s">
        <v>56</v>
      </c>
      <c r="J5948" t="s">
        <v>63</v>
      </c>
      <c r="K5948" t="s">
        <v>71</v>
      </c>
      <c r="L5948">
        <v>50</v>
      </c>
      <c r="M5948" s="5">
        <v>19.55</v>
      </c>
      <c r="N5948" s="5">
        <f t="shared" si="92"/>
        <v>977.5</v>
      </c>
      <c r="O5948" s="5">
        <v>10.153056915309355</v>
      </c>
      <c r="P5948" s="5">
        <f>tb_vendas[[#This Row],[Quantidade]]*tb_vendas[[#This Row],[Custo Unitário]]</f>
        <v>507.65284576546776</v>
      </c>
      <c r="Q5948" s="5">
        <f>tb_vendas[[#This Row],[Valor Total]]-tb_vendas[[#This Row],[Custo Total]]</f>
        <v>469.84715423453224</v>
      </c>
      <c r="R5948" s="2">
        <v>9</v>
      </c>
      <c r="S5948" s="3">
        <v>4</v>
      </c>
      <c r="T5948" t="s">
        <v>80</v>
      </c>
      <c r="U5948" t="s">
        <v>84</v>
      </c>
    </row>
    <row r="5949" spans="1:21" x14ac:dyDescent="0.3">
      <c r="A5949" s="3" t="s">
        <v>6033</v>
      </c>
      <c r="B5949" s="1">
        <v>45728</v>
      </c>
      <c r="C5949" s="7" t="str">
        <f>TEXT(tb_vendas[[#This Row],[Data do Pedido]],"aaaa-mm")</f>
        <v>2025-03</v>
      </c>
      <c r="D5949" s="1" t="s">
        <v>6589</v>
      </c>
      <c r="E5949" t="s">
        <v>17</v>
      </c>
      <c r="F5949" t="s">
        <v>38</v>
      </c>
      <c r="G5949" t="s">
        <v>39</v>
      </c>
      <c r="H5949" t="s">
        <v>45</v>
      </c>
      <c r="I5949" t="s">
        <v>61</v>
      </c>
      <c r="J5949" t="s">
        <v>68</v>
      </c>
      <c r="K5949" t="s">
        <v>78</v>
      </c>
      <c r="L5949">
        <v>66</v>
      </c>
      <c r="M5949" s="5">
        <v>79.16</v>
      </c>
      <c r="N5949" s="5">
        <f t="shared" si="92"/>
        <v>5224.5599999999995</v>
      </c>
      <c r="O5949" s="5">
        <v>31.994670584005046</v>
      </c>
      <c r="P5949" s="5">
        <f>tb_vendas[[#This Row],[Quantidade]]*tb_vendas[[#This Row],[Custo Unitário]]</f>
        <v>2111.6482585443332</v>
      </c>
      <c r="Q5949" s="5">
        <f>tb_vendas[[#This Row],[Valor Total]]-tb_vendas[[#This Row],[Custo Total]]</f>
        <v>3112.9117414556663</v>
      </c>
      <c r="R5949" s="2">
        <v>6</v>
      </c>
      <c r="S5949" s="3">
        <v>1</v>
      </c>
      <c r="T5949" t="s">
        <v>80</v>
      </c>
      <c r="U5949" t="s">
        <v>85</v>
      </c>
    </row>
    <row r="5950" spans="1:21" x14ac:dyDescent="0.3">
      <c r="A5950" s="3" t="s">
        <v>6034</v>
      </c>
      <c r="B5950" s="1">
        <v>45728</v>
      </c>
      <c r="C5950" s="7" t="str">
        <f>TEXT(tb_vendas[[#This Row],[Data do Pedido]],"aaaa-mm")</f>
        <v>2025-03</v>
      </c>
      <c r="D5950" s="1" t="s">
        <v>6593</v>
      </c>
      <c r="E5950" t="s">
        <v>19</v>
      </c>
      <c r="F5950" t="s">
        <v>28</v>
      </c>
      <c r="G5950" t="s">
        <v>43</v>
      </c>
      <c r="H5950" t="s">
        <v>45</v>
      </c>
      <c r="I5950" t="s">
        <v>48</v>
      </c>
      <c r="J5950" t="s">
        <v>64</v>
      </c>
      <c r="K5950" t="s">
        <v>74</v>
      </c>
      <c r="L5950">
        <v>49</v>
      </c>
      <c r="M5950" s="5">
        <v>89.82</v>
      </c>
      <c r="N5950" s="5">
        <f t="shared" si="92"/>
        <v>4401.1799999999994</v>
      </c>
      <c r="O5950" s="5">
        <v>55.715809491031756</v>
      </c>
      <c r="P5950" s="5">
        <f>tb_vendas[[#This Row],[Quantidade]]*tb_vendas[[#This Row],[Custo Unitário]]</f>
        <v>2730.0746650605561</v>
      </c>
      <c r="Q5950" s="5">
        <f>tb_vendas[[#This Row],[Valor Total]]-tb_vendas[[#This Row],[Custo Total]]</f>
        <v>1671.1053349394433</v>
      </c>
      <c r="R5950" s="2">
        <v>1</v>
      </c>
      <c r="S5950" s="3">
        <v>0</v>
      </c>
      <c r="T5950" t="s">
        <v>81</v>
      </c>
      <c r="U5950" t="s">
        <v>85</v>
      </c>
    </row>
    <row r="5951" spans="1:21" x14ac:dyDescent="0.3">
      <c r="A5951" s="3" t="s">
        <v>6035</v>
      </c>
      <c r="B5951" s="1">
        <v>45728</v>
      </c>
      <c r="C5951" s="7" t="str">
        <f>TEXT(tb_vendas[[#This Row],[Data do Pedido]],"aaaa-mm")</f>
        <v>2025-03</v>
      </c>
      <c r="D5951" s="1" t="s">
        <v>6592</v>
      </c>
      <c r="E5951" t="s">
        <v>16</v>
      </c>
      <c r="F5951" t="s">
        <v>35</v>
      </c>
      <c r="G5951" t="s">
        <v>44</v>
      </c>
      <c r="H5951" t="s">
        <v>46</v>
      </c>
      <c r="I5951" t="s">
        <v>55</v>
      </c>
      <c r="J5951" t="s">
        <v>69</v>
      </c>
      <c r="K5951" t="s">
        <v>74</v>
      </c>
      <c r="L5951">
        <v>30</v>
      </c>
      <c r="M5951" s="5">
        <v>37.799999999999997</v>
      </c>
      <c r="N5951" s="5">
        <f t="shared" si="92"/>
        <v>1134</v>
      </c>
      <c r="O5951" s="5">
        <v>17.577957273456175</v>
      </c>
      <c r="P5951" s="5">
        <f>tb_vendas[[#This Row],[Quantidade]]*tb_vendas[[#This Row],[Custo Unitário]]</f>
        <v>527.33871820368529</v>
      </c>
      <c r="Q5951" s="5">
        <f>tb_vendas[[#This Row],[Valor Total]]-tb_vendas[[#This Row],[Custo Total]]</f>
        <v>606.66128179631471</v>
      </c>
      <c r="R5951" s="2">
        <v>4</v>
      </c>
      <c r="S5951" s="3">
        <v>6</v>
      </c>
      <c r="T5951" t="s">
        <v>79</v>
      </c>
      <c r="U5951" t="s">
        <v>84</v>
      </c>
    </row>
    <row r="5952" spans="1:21" x14ac:dyDescent="0.3">
      <c r="A5952" s="3" t="s">
        <v>6036</v>
      </c>
      <c r="B5952" s="1">
        <v>45728</v>
      </c>
      <c r="C5952" s="7" t="str">
        <f>TEXT(tb_vendas[[#This Row],[Data do Pedido]],"aaaa-mm")</f>
        <v>2025-03</v>
      </c>
      <c r="D5952" s="1" t="s">
        <v>6590</v>
      </c>
      <c r="E5952" t="s">
        <v>16</v>
      </c>
      <c r="F5952" t="s">
        <v>31</v>
      </c>
      <c r="G5952" t="s">
        <v>40</v>
      </c>
      <c r="H5952" t="s">
        <v>46</v>
      </c>
      <c r="I5952" t="s">
        <v>52</v>
      </c>
      <c r="J5952" t="s">
        <v>67</v>
      </c>
      <c r="K5952" t="s">
        <v>72</v>
      </c>
      <c r="L5952">
        <v>91</v>
      </c>
      <c r="M5952" s="5">
        <v>95.79</v>
      </c>
      <c r="N5952" s="5">
        <f t="shared" si="92"/>
        <v>8716.8900000000012</v>
      </c>
      <c r="O5952" s="5">
        <v>58.14508226276471</v>
      </c>
      <c r="P5952" s="5">
        <f>tb_vendas[[#This Row],[Quantidade]]*tb_vendas[[#This Row],[Custo Unitário]]</f>
        <v>5291.2024859115882</v>
      </c>
      <c r="Q5952" s="5">
        <f>tb_vendas[[#This Row],[Valor Total]]-tb_vendas[[#This Row],[Custo Total]]</f>
        <v>3425.6875140884131</v>
      </c>
      <c r="R5952" s="2">
        <v>3</v>
      </c>
      <c r="S5952" s="3">
        <v>10</v>
      </c>
      <c r="T5952" t="s">
        <v>80</v>
      </c>
      <c r="U5952" t="s">
        <v>85</v>
      </c>
    </row>
    <row r="5953" spans="1:21" x14ac:dyDescent="0.3">
      <c r="A5953" s="3" t="s">
        <v>6037</v>
      </c>
      <c r="B5953" s="1">
        <v>45728</v>
      </c>
      <c r="C5953" s="7" t="str">
        <f>TEXT(tb_vendas[[#This Row],[Data do Pedido]],"aaaa-mm")</f>
        <v>2025-03</v>
      </c>
      <c r="D5953" s="1" t="s">
        <v>6593</v>
      </c>
      <c r="E5953" t="s">
        <v>21</v>
      </c>
      <c r="F5953" t="s">
        <v>36</v>
      </c>
      <c r="G5953" t="s">
        <v>39</v>
      </c>
      <c r="H5953" t="s">
        <v>45</v>
      </c>
      <c r="I5953" t="s">
        <v>50</v>
      </c>
      <c r="J5953" t="s">
        <v>66</v>
      </c>
      <c r="K5953" t="s">
        <v>72</v>
      </c>
      <c r="L5953">
        <v>96</v>
      </c>
      <c r="M5953" s="5">
        <v>9.75</v>
      </c>
      <c r="N5953" s="5">
        <f t="shared" si="92"/>
        <v>936</v>
      </c>
      <c r="O5953" s="5">
        <v>4.0324197319310775</v>
      </c>
      <c r="P5953" s="5">
        <f>tb_vendas[[#This Row],[Quantidade]]*tb_vendas[[#This Row],[Custo Unitário]]</f>
        <v>387.11229426538341</v>
      </c>
      <c r="Q5953" s="5">
        <f>tb_vendas[[#This Row],[Valor Total]]-tb_vendas[[#This Row],[Custo Total]]</f>
        <v>548.88770573461659</v>
      </c>
      <c r="R5953" s="2">
        <v>10</v>
      </c>
      <c r="S5953" s="3">
        <v>0</v>
      </c>
      <c r="T5953" t="s">
        <v>81</v>
      </c>
      <c r="U5953" t="s">
        <v>82</v>
      </c>
    </row>
    <row r="5954" spans="1:21" x14ac:dyDescent="0.3">
      <c r="A5954" s="3" t="s">
        <v>6038</v>
      </c>
      <c r="B5954" s="1">
        <v>45728</v>
      </c>
      <c r="C5954" s="7" t="str">
        <f>TEXT(tb_vendas[[#This Row],[Data do Pedido]],"aaaa-mm")</f>
        <v>2025-03</v>
      </c>
      <c r="D5954" s="1" t="s">
        <v>6592</v>
      </c>
      <c r="E5954" t="s">
        <v>19</v>
      </c>
      <c r="F5954" t="s">
        <v>35</v>
      </c>
      <c r="G5954" t="s">
        <v>44</v>
      </c>
      <c r="H5954" t="s">
        <v>46</v>
      </c>
      <c r="I5954" t="s">
        <v>62</v>
      </c>
      <c r="J5954" t="s">
        <v>70</v>
      </c>
      <c r="K5954" t="s">
        <v>76</v>
      </c>
      <c r="L5954">
        <v>24</v>
      </c>
      <c r="M5954" s="5">
        <v>23.92</v>
      </c>
      <c r="N5954" s="5">
        <f t="shared" si="92"/>
        <v>574.08000000000004</v>
      </c>
      <c r="O5954" s="5">
        <v>6.7667424316428493</v>
      </c>
      <c r="P5954" s="5">
        <f>tb_vendas[[#This Row],[Quantidade]]*tb_vendas[[#This Row],[Custo Unitário]]</f>
        <v>162.40181835942838</v>
      </c>
      <c r="Q5954" s="5">
        <f>tb_vendas[[#This Row],[Valor Total]]-tb_vendas[[#This Row],[Custo Total]]</f>
        <v>411.67818164057167</v>
      </c>
      <c r="R5954" s="2">
        <v>2</v>
      </c>
      <c r="S5954" s="3">
        <v>2</v>
      </c>
      <c r="T5954" t="s">
        <v>81</v>
      </c>
      <c r="U5954" t="s">
        <v>84</v>
      </c>
    </row>
    <row r="5955" spans="1:21" x14ac:dyDescent="0.3">
      <c r="A5955" s="3" t="s">
        <v>6039</v>
      </c>
      <c r="B5955" s="1">
        <v>45729</v>
      </c>
      <c r="C5955" s="7" t="str">
        <f>TEXT(tb_vendas[[#This Row],[Data do Pedido]],"aaaa-mm")</f>
        <v>2025-03</v>
      </c>
      <c r="D5955" s="1" t="s">
        <v>6589</v>
      </c>
      <c r="E5955" t="s">
        <v>19</v>
      </c>
      <c r="F5955" t="s">
        <v>26</v>
      </c>
      <c r="G5955" t="s">
        <v>41</v>
      </c>
      <c r="H5955" t="s">
        <v>45</v>
      </c>
      <c r="I5955" t="s">
        <v>48</v>
      </c>
      <c r="J5955" t="s">
        <v>64</v>
      </c>
      <c r="K5955" t="s">
        <v>75</v>
      </c>
      <c r="L5955">
        <v>24</v>
      </c>
      <c r="M5955" s="5">
        <v>4.2699999999999996</v>
      </c>
      <c r="N5955" s="5">
        <f t="shared" ref="N5955:N6018" si="93">L5955*M5955</f>
        <v>102.47999999999999</v>
      </c>
      <c r="O5955" s="5">
        <v>1.734500164045742</v>
      </c>
      <c r="P5955" s="5">
        <f>tb_vendas[[#This Row],[Quantidade]]*tb_vendas[[#This Row],[Custo Unitário]]</f>
        <v>41.628003937097809</v>
      </c>
      <c r="Q5955" s="5">
        <f>tb_vendas[[#This Row],[Valor Total]]-tb_vendas[[#This Row],[Custo Total]]</f>
        <v>60.851996062902181</v>
      </c>
      <c r="R5955" s="2">
        <v>2</v>
      </c>
      <c r="S5955" s="3">
        <v>2</v>
      </c>
      <c r="T5955" t="s">
        <v>81</v>
      </c>
      <c r="U5955" t="s">
        <v>82</v>
      </c>
    </row>
    <row r="5956" spans="1:21" x14ac:dyDescent="0.3">
      <c r="A5956" s="3" t="s">
        <v>6040</v>
      </c>
      <c r="B5956" s="1">
        <v>45729</v>
      </c>
      <c r="C5956" s="7" t="str">
        <f>TEXT(tb_vendas[[#This Row],[Data do Pedido]],"aaaa-mm")</f>
        <v>2025-03</v>
      </c>
      <c r="D5956" s="1" t="s">
        <v>6589</v>
      </c>
      <c r="E5956" t="s">
        <v>21</v>
      </c>
      <c r="F5956" t="s">
        <v>33</v>
      </c>
      <c r="G5956" t="s">
        <v>42</v>
      </c>
      <c r="H5956" t="s">
        <v>46</v>
      </c>
      <c r="I5956" t="s">
        <v>50</v>
      </c>
      <c r="J5956" t="s">
        <v>66</v>
      </c>
      <c r="K5956" t="s">
        <v>78</v>
      </c>
      <c r="L5956">
        <v>21</v>
      </c>
      <c r="M5956" s="5">
        <v>39.49</v>
      </c>
      <c r="N5956" s="5">
        <f t="shared" si="93"/>
        <v>829.29000000000008</v>
      </c>
      <c r="O5956" s="5">
        <v>31.421213090029717</v>
      </c>
      <c r="P5956" s="5">
        <f>tb_vendas[[#This Row],[Quantidade]]*tb_vendas[[#This Row],[Custo Unitário]]</f>
        <v>659.84547489062402</v>
      </c>
      <c r="Q5956" s="5">
        <f>tb_vendas[[#This Row],[Valor Total]]-tb_vendas[[#This Row],[Custo Total]]</f>
        <v>169.44452510937606</v>
      </c>
      <c r="R5956" s="2">
        <v>2</v>
      </c>
      <c r="S5956" s="3">
        <v>4</v>
      </c>
      <c r="T5956" t="s">
        <v>79</v>
      </c>
      <c r="U5956" t="s">
        <v>85</v>
      </c>
    </row>
    <row r="5957" spans="1:21" x14ac:dyDescent="0.3">
      <c r="A5957" s="3" t="s">
        <v>6041</v>
      </c>
      <c r="B5957" s="1">
        <v>45729</v>
      </c>
      <c r="C5957" s="7" t="str">
        <f>TEXT(tb_vendas[[#This Row],[Data do Pedido]],"aaaa-mm")</f>
        <v>2025-03</v>
      </c>
      <c r="D5957" s="1" t="s">
        <v>6592</v>
      </c>
      <c r="E5957" t="s">
        <v>16</v>
      </c>
      <c r="F5957" t="s">
        <v>30</v>
      </c>
      <c r="G5957" t="s">
        <v>44</v>
      </c>
      <c r="H5957" t="s">
        <v>46</v>
      </c>
      <c r="I5957" t="s">
        <v>62</v>
      </c>
      <c r="J5957" t="s">
        <v>70</v>
      </c>
      <c r="K5957" t="s">
        <v>73</v>
      </c>
      <c r="L5957">
        <v>60</v>
      </c>
      <c r="M5957" s="5">
        <v>24.2</v>
      </c>
      <c r="N5957" s="5">
        <f t="shared" si="93"/>
        <v>1452</v>
      </c>
      <c r="O5957" s="5">
        <v>14.958888237407596</v>
      </c>
      <c r="P5957" s="5">
        <f>tb_vendas[[#This Row],[Quantidade]]*tb_vendas[[#This Row],[Custo Unitário]]</f>
        <v>897.53329424445576</v>
      </c>
      <c r="Q5957" s="5">
        <f>tb_vendas[[#This Row],[Valor Total]]-tb_vendas[[#This Row],[Custo Total]]</f>
        <v>554.46670575554424</v>
      </c>
      <c r="R5957" s="2">
        <v>9</v>
      </c>
      <c r="S5957" s="3">
        <v>6</v>
      </c>
      <c r="T5957" t="s">
        <v>81</v>
      </c>
      <c r="U5957" t="s">
        <v>85</v>
      </c>
    </row>
    <row r="5958" spans="1:21" x14ac:dyDescent="0.3">
      <c r="A5958" s="3" t="s">
        <v>6042</v>
      </c>
      <c r="B5958" s="1">
        <v>45729</v>
      </c>
      <c r="C5958" s="7" t="str">
        <f>TEXT(tb_vendas[[#This Row],[Data do Pedido]],"aaaa-mm")</f>
        <v>2025-03</v>
      </c>
      <c r="D5958" s="1" t="s">
        <v>6589</v>
      </c>
      <c r="E5958" t="s">
        <v>21</v>
      </c>
      <c r="F5958" t="s">
        <v>38</v>
      </c>
      <c r="G5958" t="s">
        <v>39</v>
      </c>
      <c r="H5958" t="s">
        <v>45</v>
      </c>
      <c r="I5958" t="s">
        <v>54</v>
      </c>
      <c r="J5958" t="s">
        <v>68</v>
      </c>
      <c r="K5958" t="s">
        <v>78</v>
      </c>
      <c r="L5958">
        <v>83</v>
      </c>
      <c r="M5958" s="5">
        <v>15.07</v>
      </c>
      <c r="N5958" s="5">
        <f t="shared" si="93"/>
        <v>1250.81</v>
      </c>
      <c r="O5958" s="5">
        <v>9.7522485159701997</v>
      </c>
      <c r="P5958" s="5">
        <f>tb_vendas[[#This Row],[Quantidade]]*tb_vendas[[#This Row],[Custo Unitário]]</f>
        <v>809.43662682552656</v>
      </c>
      <c r="Q5958" s="5">
        <f>tb_vendas[[#This Row],[Valor Total]]-tb_vendas[[#This Row],[Custo Total]]</f>
        <v>441.37337317447339</v>
      </c>
      <c r="R5958" s="2">
        <v>1</v>
      </c>
      <c r="S5958" s="3">
        <v>2</v>
      </c>
      <c r="T5958" t="s">
        <v>81</v>
      </c>
      <c r="U5958" t="s">
        <v>85</v>
      </c>
    </row>
    <row r="5959" spans="1:21" x14ac:dyDescent="0.3">
      <c r="A5959" s="3" t="s">
        <v>6043</v>
      </c>
      <c r="B5959" s="1">
        <v>45729</v>
      </c>
      <c r="C5959" s="7" t="str">
        <f>TEXT(tb_vendas[[#This Row],[Data do Pedido]],"aaaa-mm")</f>
        <v>2025-03</v>
      </c>
      <c r="D5959" s="1" t="s">
        <v>6593</v>
      </c>
      <c r="E5959" t="s">
        <v>23</v>
      </c>
      <c r="F5959" t="s">
        <v>37</v>
      </c>
      <c r="G5959" t="s">
        <v>41</v>
      </c>
      <c r="H5959" t="s">
        <v>45</v>
      </c>
      <c r="I5959" t="s">
        <v>56</v>
      </c>
      <c r="J5959" t="s">
        <v>63</v>
      </c>
      <c r="K5959" t="s">
        <v>71</v>
      </c>
      <c r="L5959">
        <v>24</v>
      </c>
      <c r="M5959" s="5">
        <v>61.24</v>
      </c>
      <c r="N5959" s="5">
        <f t="shared" si="93"/>
        <v>1469.76</v>
      </c>
      <c r="O5959" s="5">
        <v>21.153482057156964</v>
      </c>
      <c r="P5959" s="5">
        <f>tb_vendas[[#This Row],[Quantidade]]*tb_vendas[[#This Row],[Custo Unitário]]</f>
        <v>507.68356937176713</v>
      </c>
      <c r="Q5959" s="5">
        <f>tb_vendas[[#This Row],[Valor Total]]-tb_vendas[[#This Row],[Custo Total]]</f>
        <v>962.07643062823286</v>
      </c>
      <c r="R5959" s="2">
        <v>9</v>
      </c>
      <c r="S5959" s="3">
        <v>10</v>
      </c>
      <c r="T5959" t="s">
        <v>81</v>
      </c>
      <c r="U5959" t="s">
        <v>83</v>
      </c>
    </row>
    <row r="5960" spans="1:21" x14ac:dyDescent="0.3">
      <c r="A5960" s="3" t="s">
        <v>6044</v>
      </c>
      <c r="B5960" s="1">
        <v>45730</v>
      </c>
      <c r="C5960" s="7" t="str">
        <f>TEXT(tb_vendas[[#This Row],[Data do Pedido]],"aaaa-mm")</f>
        <v>2025-03</v>
      </c>
      <c r="D5960" s="1" t="s">
        <v>6591</v>
      </c>
      <c r="E5960" t="s">
        <v>16</v>
      </c>
      <c r="F5960" t="s">
        <v>38</v>
      </c>
      <c r="G5960" t="s">
        <v>39</v>
      </c>
      <c r="H5960" t="s">
        <v>45</v>
      </c>
      <c r="I5960" t="s">
        <v>50</v>
      </c>
      <c r="J5960" t="s">
        <v>66</v>
      </c>
      <c r="K5960" t="s">
        <v>77</v>
      </c>
      <c r="L5960">
        <v>20</v>
      </c>
      <c r="M5960" s="5">
        <v>17.29</v>
      </c>
      <c r="N5960" s="5">
        <f t="shared" si="93"/>
        <v>345.79999999999995</v>
      </c>
      <c r="O5960" s="5">
        <v>4.9982644928174782</v>
      </c>
      <c r="P5960" s="5">
        <f>tb_vendas[[#This Row],[Quantidade]]*tb_vendas[[#This Row],[Custo Unitário]]</f>
        <v>99.965289856349557</v>
      </c>
      <c r="Q5960" s="5">
        <f>tb_vendas[[#This Row],[Valor Total]]-tb_vendas[[#This Row],[Custo Total]]</f>
        <v>245.8347101436504</v>
      </c>
      <c r="R5960" s="2">
        <v>9</v>
      </c>
      <c r="S5960" s="3">
        <v>4</v>
      </c>
      <c r="T5960" t="s">
        <v>80</v>
      </c>
      <c r="U5960" t="s">
        <v>83</v>
      </c>
    </row>
    <row r="5961" spans="1:21" x14ac:dyDescent="0.3">
      <c r="A5961" s="3" t="s">
        <v>6045</v>
      </c>
      <c r="B5961" s="1">
        <v>45730</v>
      </c>
      <c r="C5961" s="7" t="str">
        <f>TEXT(tb_vendas[[#This Row],[Data do Pedido]],"aaaa-mm")</f>
        <v>2025-03</v>
      </c>
      <c r="D5961" s="1" t="s">
        <v>6588</v>
      </c>
      <c r="E5961" t="s">
        <v>18</v>
      </c>
      <c r="F5961" t="s">
        <v>35</v>
      </c>
      <c r="G5961" t="s">
        <v>44</v>
      </c>
      <c r="H5961" t="s">
        <v>46</v>
      </c>
      <c r="I5961" t="s">
        <v>55</v>
      </c>
      <c r="J5961" t="s">
        <v>69</v>
      </c>
      <c r="K5961" t="s">
        <v>78</v>
      </c>
      <c r="L5961">
        <v>14</v>
      </c>
      <c r="M5961" s="5">
        <v>36.159999999999997</v>
      </c>
      <c r="N5961" s="5">
        <f t="shared" si="93"/>
        <v>506.23999999999995</v>
      </c>
      <c r="O5961" s="5">
        <v>12.836837422174977</v>
      </c>
      <c r="P5961" s="5">
        <f>tb_vendas[[#This Row],[Quantidade]]*tb_vendas[[#This Row],[Custo Unitário]]</f>
        <v>179.71572391044967</v>
      </c>
      <c r="Q5961" s="5">
        <f>tb_vendas[[#This Row],[Valor Total]]-tb_vendas[[#This Row],[Custo Total]]</f>
        <v>326.52427608955031</v>
      </c>
      <c r="R5961" s="2">
        <v>4</v>
      </c>
      <c r="S5961" s="3">
        <v>6</v>
      </c>
      <c r="T5961" t="s">
        <v>81</v>
      </c>
      <c r="U5961" t="s">
        <v>84</v>
      </c>
    </row>
    <row r="5962" spans="1:21" x14ac:dyDescent="0.3">
      <c r="A5962" s="3" t="s">
        <v>6046</v>
      </c>
      <c r="B5962" s="1">
        <v>45730</v>
      </c>
      <c r="C5962" s="7" t="str">
        <f>TEXT(tb_vendas[[#This Row],[Data do Pedido]],"aaaa-mm")</f>
        <v>2025-03</v>
      </c>
      <c r="D5962" s="1" t="s">
        <v>6593</v>
      </c>
      <c r="E5962" t="s">
        <v>21</v>
      </c>
      <c r="F5962" t="s">
        <v>24</v>
      </c>
      <c r="G5962" t="s">
        <v>39</v>
      </c>
      <c r="H5962" t="s">
        <v>45</v>
      </c>
      <c r="I5962" t="s">
        <v>49</v>
      </c>
      <c r="J5962" t="s">
        <v>65</v>
      </c>
      <c r="K5962" t="s">
        <v>73</v>
      </c>
      <c r="L5962">
        <v>89</v>
      </c>
      <c r="M5962" s="5">
        <v>32.630000000000003</v>
      </c>
      <c r="N5962" s="5">
        <f t="shared" si="93"/>
        <v>2904.07</v>
      </c>
      <c r="O5962" s="5">
        <v>19.165698401368424</v>
      </c>
      <c r="P5962" s="5">
        <f>tb_vendas[[#This Row],[Quantidade]]*tb_vendas[[#This Row],[Custo Unitário]]</f>
        <v>1705.7471577217898</v>
      </c>
      <c r="Q5962" s="5">
        <f>tb_vendas[[#This Row],[Valor Total]]-tb_vendas[[#This Row],[Custo Total]]</f>
        <v>1198.3228422782104</v>
      </c>
      <c r="R5962" s="2">
        <v>10</v>
      </c>
      <c r="S5962" s="3">
        <v>9</v>
      </c>
      <c r="T5962" t="s">
        <v>79</v>
      </c>
      <c r="U5962" t="s">
        <v>83</v>
      </c>
    </row>
    <row r="5963" spans="1:21" x14ac:dyDescent="0.3">
      <c r="A5963" s="3" t="s">
        <v>6047</v>
      </c>
      <c r="B5963" s="1">
        <v>45733</v>
      </c>
      <c r="C5963" s="7" t="str">
        <f>TEXT(tb_vendas[[#This Row],[Data do Pedido]],"aaaa-mm")</f>
        <v>2025-03</v>
      </c>
      <c r="D5963" s="1" t="s">
        <v>6591</v>
      </c>
      <c r="E5963" t="s">
        <v>23</v>
      </c>
      <c r="F5963" t="s">
        <v>32</v>
      </c>
      <c r="G5963" t="s">
        <v>39</v>
      </c>
      <c r="H5963" t="s">
        <v>45</v>
      </c>
      <c r="I5963" t="s">
        <v>50</v>
      </c>
      <c r="J5963" t="s">
        <v>66</v>
      </c>
      <c r="K5963" t="s">
        <v>73</v>
      </c>
      <c r="L5963">
        <v>21</v>
      </c>
      <c r="M5963" s="5">
        <v>4.7300000000000004</v>
      </c>
      <c r="N5963" s="5">
        <f t="shared" si="93"/>
        <v>99.330000000000013</v>
      </c>
      <c r="O5963" s="5">
        <v>3.7245602471586334</v>
      </c>
      <c r="P5963" s="5">
        <f>tb_vendas[[#This Row],[Quantidade]]*tb_vendas[[#This Row],[Custo Unitário]]</f>
        <v>78.215765190331297</v>
      </c>
      <c r="Q5963" s="5">
        <f>tb_vendas[[#This Row],[Valor Total]]-tb_vendas[[#This Row],[Custo Total]]</f>
        <v>21.114234809668716</v>
      </c>
      <c r="R5963" s="2">
        <v>5</v>
      </c>
      <c r="S5963" s="3">
        <v>1</v>
      </c>
      <c r="T5963" t="s">
        <v>81</v>
      </c>
      <c r="U5963" t="s">
        <v>83</v>
      </c>
    </row>
    <row r="5964" spans="1:21" x14ac:dyDescent="0.3">
      <c r="A5964" s="3" t="s">
        <v>6048</v>
      </c>
      <c r="B5964" s="1">
        <v>45733</v>
      </c>
      <c r="C5964" s="7" t="str">
        <f>TEXT(tb_vendas[[#This Row],[Data do Pedido]],"aaaa-mm")</f>
        <v>2025-03</v>
      </c>
      <c r="D5964" s="1" t="s">
        <v>6589</v>
      </c>
      <c r="E5964" t="s">
        <v>16</v>
      </c>
      <c r="F5964" t="s">
        <v>36</v>
      </c>
      <c r="G5964" t="s">
        <v>39</v>
      </c>
      <c r="H5964" t="s">
        <v>45</v>
      </c>
      <c r="I5964" t="s">
        <v>52</v>
      </c>
      <c r="J5964" t="s">
        <v>67</v>
      </c>
      <c r="K5964" t="s">
        <v>72</v>
      </c>
      <c r="L5964">
        <v>35</v>
      </c>
      <c r="M5964" s="5">
        <v>16.989999999999998</v>
      </c>
      <c r="N5964" s="5">
        <f t="shared" si="93"/>
        <v>594.65</v>
      </c>
      <c r="O5964" s="5">
        <v>5.5718647821322946</v>
      </c>
      <c r="P5964" s="5">
        <f>tb_vendas[[#This Row],[Quantidade]]*tb_vendas[[#This Row],[Custo Unitário]]</f>
        <v>195.0152673746303</v>
      </c>
      <c r="Q5964" s="5">
        <f>tb_vendas[[#This Row],[Valor Total]]-tb_vendas[[#This Row],[Custo Total]]</f>
        <v>399.63473262536968</v>
      </c>
      <c r="R5964" s="2">
        <v>3</v>
      </c>
      <c r="S5964" s="3">
        <v>9</v>
      </c>
      <c r="T5964" t="s">
        <v>80</v>
      </c>
      <c r="U5964" t="s">
        <v>82</v>
      </c>
    </row>
    <row r="5965" spans="1:21" x14ac:dyDescent="0.3">
      <c r="A5965" s="3" t="s">
        <v>6049</v>
      </c>
      <c r="B5965" s="1">
        <v>45733</v>
      </c>
      <c r="C5965" s="7" t="str">
        <f>TEXT(tb_vendas[[#This Row],[Data do Pedido]],"aaaa-mm")</f>
        <v>2025-03</v>
      </c>
      <c r="D5965" s="1" t="s">
        <v>6589</v>
      </c>
      <c r="E5965" t="s">
        <v>23</v>
      </c>
      <c r="F5965" t="s">
        <v>27</v>
      </c>
      <c r="G5965" t="s">
        <v>42</v>
      </c>
      <c r="H5965" t="s">
        <v>46</v>
      </c>
      <c r="I5965" t="s">
        <v>58</v>
      </c>
      <c r="J5965" t="s">
        <v>64</v>
      </c>
      <c r="K5965" t="s">
        <v>74</v>
      </c>
      <c r="L5965">
        <v>58</v>
      </c>
      <c r="M5965" s="5">
        <v>43.19</v>
      </c>
      <c r="N5965" s="5">
        <f t="shared" si="93"/>
        <v>2505.02</v>
      </c>
      <c r="O5965" s="5">
        <v>27.291204821558047</v>
      </c>
      <c r="P5965" s="5">
        <f>tb_vendas[[#This Row],[Quantidade]]*tb_vendas[[#This Row],[Custo Unitário]]</f>
        <v>1582.8898796503668</v>
      </c>
      <c r="Q5965" s="5">
        <f>tb_vendas[[#This Row],[Valor Total]]-tb_vendas[[#This Row],[Custo Total]]</f>
        <v>922.13012034963322</v>
      </c>
      <c r="R5965" s="2">
        <v>3</v>
      </c>
      <c r="S5965" s="3">
        <v>4</v>
      </c>
      <c r="T5965" t="s">
        <v>81</v>
      </c>
      <c r="U5965" t="s">
        <v>83</v>
      </c>
    </row>
    <row r="5966" spans="1:21" x14ac:dyDescent="0.3">
      <c r="A5966" s="3" t="s">
        <v>6050</v>
      </c>
      <c r="B5966" s="1">
        <v>45733</v>
      </c>
      <c r="C5966" s="7" t="str">
        <f>TEXT(tb_vendas[[#This Row],[Data do Pedido]],"aaaa-mm")</f>
        <v>2025-03</v>
      </c>
      <c r="D5966" s="1" t="s">
        <v>6593</v>
      </c>
      <c r="E5966" t="s">
        <v>20</v>
      </c>
      <c r="F5966" t="s">
        <v>33</v>
      </c>
      <c r="G5966" t="s">
        <v>42</v>
      </c>
      <c r="H5966" t="s">
        <v>46</v>
      </c>
      <c r="I5966" t="s">
        <v>59</v>
      </c>
      <c r="J5966" t="s">
        <v>70</v>
      </c>
      <c r="K5966" t="s">
        <v>78</v>
      </c>
      <c r="L5966">
        <v>41</v>
      </c>
      <c r="M5966" s="5">
        <v>61.78</v>
      </c>
      <c r="N5966" s="5">
        <f t="shared" si="93"/>
        <v>2532.98</v>
      </c>
      <c r="O5966" s="5">
        <v>21.225613900763044</v>
      </c>
      <c r="P5966" s="5">
        <f>tb_vendas[[#This Row],[Quantidade]]*tb_vendas[[#This Row],[Custo Unitário]]</f>
        <v>870.25016993128474</v>
      </c>
      <c r="Q5966" s="5">
        <f>tb_vendas[[#This Row],[Valor Total]]-tb_vendas[[#This Row],[Custo Total]]</f>
        <v>1662.7298300687153</v>
      </c>
      <c r="R5966" s="2">
        <v>3</v>
      </c>
      <c r="S5966" s="3">
        <v>6</v>
      </c>
      <c r="T5966" t="s">
        <v>79</v>
      </c>
      <c r="U5966" t="s">
        <v>84</v>
      </c>
    </row>
    <row r="5967" spans="1:21" x14ac:dyDescent="0.3">
      <c r="A5967" s="3" t="s">
        <v>6051</v>
      </c>
      <c r="B5967" s="1">
        <v>45733</v>
      </c>
      <c r="C5967" s="7" t="str">
        <f>TEXT(tb_vendas[[#This Row],[Data do Pedido]],"aaaa-mm")</f>
        <v>2025-03</v>
      </c>
      <c r="D5967" s="1" t="s">
        <v>6592</v>
      </c>
      <c r="E5967" t="s">
        <v>17</v>
      </c>
      <c r="F5967" t="s">
        <v>27</v>
      </c>
      <c r="G5967" t="s">
        <v>42</v>
      </c>
      <c r="H5967" t="s">
        <v>46</v>
      </c>
      <c r="I5967" t="s">
        <v>53</v>
      </c>
      <c r="J5967" t="s">
        <v>67</v>
      </c>
      <c r="K5967" t="s">
        <v>72</v>
      </c>
      <c r="L5967">
        <v>34</v>
      </c>
      <c r="M5967" s="5">
        <v>34.79</v>
      </c>
      <c r="N5967" s="5">
        <f t="shared" si="93"/>
        <v>1182.8599999999999</v>
      </c>
      <c r="O5967" s="5">
        <v>33.283258387999453</v>
      </c>
      <c r="P5967" s="5">
        <f>tb_vendas[[#This Row],[Quantidade]]*tb_vendas[[#This Row],[Custo Unitário]]</f>
        <v>1131.6307851919814</v>
      </c>
      <c r="Q5967" s="5">
        <f>tb_vendas[[#This Row],[Valor Total]]-tb_vendas[[#This Row],[Custo Total]]</f>
        <v>51.229214808018469</v>
      </c>
      <c r="R5967" s="2">
        <v>2</v>
      </c>
      <c r="S5967" s="3">
        <v>1</v>
      </c>
      <c r="T5967" t="s">
        <v>79</v>
      </c>
      <c r="U5967" t="s">
        <v>85</v>
      </c>
    </row>
    <row r="5968" spans="1:21" x14ac:dyDescent="0.3">
      <c r="A5968" s="3" t="s">
        <v>6052</v>
      </c>
      <c r="B5968" s="1">
        <v>45733</v>
      </c>
      <c r="C5968" s="7" t="str">
        <f>TEXT(tb_vendas[[#This Row],[Data do Pedido]],"aaaa-mm")</f>
        <v>2025-03</v>
      </c>
      <c r="D5968" s="1" t="s">
        <v>6588</v>
      </c>
      <c r="E5968" t="s">
        <v>22</v>
      </c>
      <c r="F5968" t="s">
        <v>38</v>
      </c>
      <c r="G5968" t="s">
        <v>39</v>
      </c>
      <c r="H5968" t="s">
        <v>45</v>
      </c>
      <c r="I5968" t="s">
        <v>48</v>
      </c>
      <c r="J5968" t="s">
        <v>64</v>
      </c>
      <c r="K5968" t="s">
        <v>78</v>
      </c>
      <c r="L5968">
        <v>90</v>
      </c>
      <c r="M5968" s="5">
        <v>27.88</v>
      </c>
      <c r="N5968" s="5">
        <f t="shared" si="93"/>
        <v>2509.1999999999998</v>
      </c>
      <c r="O5968" s="5">
        <v>10.477338667195124</v>
      </c>
      <c r="P5968" s="5">
        <f>tb_vendas[[#This Row],[Quantidade]]*tb_vendas[[#This Row],[Custo Unitário]]</f>
        <v>942.96048004756108</v>
      </c>
      <c r="Q5968" s="5">
        <f>tb_vendas[[#This Row],[Valor Total]]-tb_vendas[[#This Row],[Custo Total]]</f>
        <v>1566.2395199524387</v>
      </c>
      <c r="R5968" s="2">
        <v>9</v>
      </c>
      <c r="S5968" s="3">
        <v>5</v>
      </c>
      <c r="T5968" t="s">
        <v>81</v>
      </c>
      <c r="U5968" t="s">
        <v>82</v>
      </c>
    </row>
    <row r="5969" spans="1:21" x14ac:dyDescent="0.3">
      <c r="A5969" s="3" t="s">
        <v>6053</v>
      </c>
      <c r="B5969" s="1">
        <v>45733</v>
      </c>
      <c r="C5969" s="7" t="str">
        <f>TEXT(tb_vendas[[#This Row],[Data do Pedido]],"aaaa-mm")</f>
        <v>2025-03</v>
      </c>
      <c r="D5969" s="1" t="s">
        <v>6590</v>
      </c>
      <c r="E5969" t="s">
        <v>17</v>
      </c>
      <c r="F5969" t="s">
        <v>32</v>
      </c>
      <c r="G5969" t="s">
        <v>39</v>
      </c>
      <c r="H5969" t="s">
        <v>45</v>
      </c>
      <c r="I5969" t="s">
        <v>61</v>
      </c>
      <c r="J5969" t="s">
        <v>68</v>
      </c>
      <c r="K5969" t="s">
        <v>71</v>
      </c>
      <c r="L5969">
        <v>60</v>
      </c>
      <c r="M5969" s="5">
        <v>22.89</v>
      </c>
      <c r="N5969" s="5">
        <f t="shared" si="93"/>
        <v>1373.4</v>
      </c>
      <c r="O5969" s="5">
        <v>6.0369286706055849</v>
      </c>
      <c r="P5969" s="5">
        <f>tb_vendas[[#This Row],[Quantidade]]*tb_vendas[[#This Row],[Custo Unitário]]</f>
        <v>362.21572023633507</v>
      </c>
      <c r="Q5969" s="5">
        <f>tb_vendas[[#This Row],[Valor Total]]-tb_vendas[[#This Row],[Custo Total]]</f>
        <v>1011.184279763665</v>
      </c>
      <c r="R5969" s="2">
        <v>8</v>
      </c>
      <c r="S5969" s="3">
        <v>9</v>
      </c>
      <c r="T5969" t="s">
        <v>81</v>
      </c>
      <c r="U5969" t="s">
        <v>83</v>
      </c>
    </row>
    <row r="5970" spans="1:21" x14ac:dyDescent="0.3">
      <c r="A5970" s="3" t="s">
        <v>6054</v>
      </c>
      <c r="B5970" s="1">
        <v>45734</v>
      </c>
      <c r="C5970" s="7" t="str">
        <f>TEXT(tb_vendas[[#This Row],[Data do Pedido]],"aaaa-mm")</f>
        <v>2025-03</v>
      </c>
      <c r="D5970" s="1" t="s">
        <v>6591</v>
      </c>
      <c r="E5970" t="s">
        <v>17</v>
      </c>
      <c r="F5970" t="s">
        <v>35</v>
      </c>
      <c r="G5970" t="s">
        <v>44</v>
      </c>
      <c r="H5970" t="s">
        <v>46</v>
      </c>
      <c r="I5970" t="s">
        <v>57</v>
      </c>
      <c r="J5970" t="s">
        <v>66</v>
      </c>
      <c r="K5970" t="s">
        <v>71</v>
      </c>
      <c r="L5970">
        <v>95</v>
      </c>
      <c r="M5970" s="5">
        <v>99.43</v>
      </c>
      <c r="N5970" s="5">
        <f t="shared" si="93"/>
        <v>9445.85</v>
      </c>
      <c r="O5970" s="5">
        <v>25.160503033345801</v>
      </c>
      <c r="P5970" s="5">
        <f>tb_vendas[[#This Row],[Quantidade]]*tb_vendas[[#This Row],[Custo Unitário]]</f>
        <v>2390.247788167851</v>
      </c>
      <c r="Q5970" s="5">
        <f>tb_vendas[[#This Row],[Valor Total]]-tb_vendas[[#This Row],[Custo Total]]</f>
        <v>7055.6022118321489</v>
      </c>
      <c r="R5970" s="2">
        <v>6</v>
      </c>
      <c r="S5970" s="3">
        <v>9</v>
      </c>
      <c r="T5970" t="s">
        <v>81</v>
      </c>
      <c r="U5970" t="s">
        <v>84</v>
      </c>
    </row>
    <row r="5971" spans="1:21" x14ac:dyDescent="0.3">
      <c r="A5971" s="3" t="s">
        <v>6055</v>
      </c>
      <c r="B5971" s="1">
        <v>45734</v>
      </c>
      <c r="C5971" s="7" t="str">
        <f>TEXT(tb_vendas[[#This Row],[Data do Pedido]],"aaaa-mm")</f>
        <v>2025-03</v>
      </c>
      <c r="D5971" s="1" t="s">
        <v>6590</v>
      </c>
      <c r="E5971" t="s">
        <v>16</v>
      </c>
      <c r="F5971" t="s">
        <v>27</v>
      </c>
      <c r="G5971" t="s">
        <v>42</v>
      </c>
      <c r="H5971" t="s">
        <v>46</v>
      </c>
      <c r="I5971" t="s">
        <v>50</v>
      </c>
      <c r="J5971" t="s">
        <v>66</v>
      </c>
      <c r="K5971" t="s">
        <v>77</v>
      </c>
      <c r="L5971">
        <v>90</v>
      </c>
      <c r="M5971" s="5">
        <v>22.67</v>
      </c>
      <c r="N5971" s="5">
        <f t="shared" si="93"/>
        <v>2040.3000000000002</v>
      </c>
      <c r="O5971" s="5">
        <v>7.8286590497395041</v>
      </c>
      <c r="P5971" s="5">
        <f>tb_vendas[[#This Row],[Quantidade]]*tb_vendas[[#This Row],[Custo Unitário]]</f>
        <v>704.5793144765554</v>
      </c>
      <c r="Q5971" s="5">
        <f>tb_vendas[[#This Row],[Valor Total]]-tb_vendas[[#This Row],[Custo Total]]</f>
        <v>1335.7206855234449</v>
      </c>
      <c r="R5971" s="2">
        <v>4</v>
      </c>
      <c r="S5971" s="3">
        <v>8</v>
      </c>
      <c r="T5971" t="s">
        <v>79</v>
      </c>
      <c r="U5971" t="s">
        <v>83</v>
      </c>
    </row>
    <row r="5972" spans="1:21" x14ac:dyDescent="0.3">
      <c r="A5972" s="3" t="s">
        <v>6056</v>
      </c>
      <c r="B5972" s="1">
        <v>45734</v>
      </c>
      <c r="C5972" s="7" t="str">
        <f>TEXT(tb_vendas[[#This Row],[Data do Pedido]],"aaaa-mm")</f>
        <v>2025-03</v>
      </c>
      <c r="D5972" s="1" t="s">
        <v>6588</v>
      </c>
      <c r="E5972" t="s">
        <v>21</v>
      </c>
      <c r="F5972" t="s">
        <v>27</v>
      </c>
      <c r="G5972" t="s">
        <v>42</v>
      </c>
      <c r="H5972" t="s">
        <v>46</v>
      </c>
      <c r="I5972" t="s">
        <v>51</v>
      </c>
      <c r="J5972" t="s">
        <v>65</v>
      </c>
      <c r="K5972" t="s">
        <v>72</v>
      </c>
      <c r="L5972">
        <v>53</v>
      </c>
      <c r="M5972" s="5">
        <v>55.69</v>
      </c>
      <c r="N5972" s="5">
        <f t="shared" si="93"/>
        <v>2951.5699999999997</v>
      </c>
      <c r="O5972" s="5">
        <v>21.489229616608021</v>
      </c>
      <c r="P5972" s="5">
        <f>tb_vendas[[#This Row],[Quantidade]]*tb_vendas[[#This Row],[Custo Unitário]]</f>
        <v>1138.9291696802252</v>
      </c>
      <c r="Q5972" s="5">
        <f>tb_vendas[[#This Row],[Valor Total]]-tb_vendas[[#This Row],[Custo Total]]</f>
        <v>1812.6408303197745</v>
      </c>
      <c r="R5972" s="2">
        <v>2</v>
      </c>
      <c r="S5972" s="3">
        <v>2</v>
      </c>
      <c r="T5972" t="s">
        <v>79</v>
      </c>
      <c r="U5972" t="s">
        <v>84</v>
      </c>
    </row>
    <row r="5973" spans="1:21" x14ac:dyDescent="0.3">
      <c r="A5973" s="3" t="s">
        <v>6057</v>
      </c>
      <c r="B5973" s="1">
        <v>45734</v>
      </c>
      <c r="C5973" s="7" t="str">
        <f>TEXT(tb_vendas[[#This Row],[Data do Pedido]],"aaaa-mm")</f>
        <v>2025-03</v>
      </c>
      <c r="D5973" s="1" t="s">
        <v>6589</v>
      </c>
      <c r="E5973" t="s">
        <v>18</v>
      </c>
      <c r="F5973" t="s">
        <v>24</v>
      </c>
      <c r="G5973" t="s">
        <v>39</v>
      </c>
      <c r="H5973" t="s">
        <v>45</v>
      </c>
      <c r="I5973" t="s">
        <v>50</v>
      </c>
      <c r="J5973" t="s">
        <v>66</v>
      </c>
      <c r="K5973" t="s">
        <v>71</v>
      </c>
      <c r="L5973">
        <v>51</v>
      </c>
      <c r="M5973" s="5">
        <v>85.96</v>
      </c>
      <c r="N5973" s="5">
        <f t="shared" si="93"/>
        <v>4383.96</v>
      </c>
      <c r="O5973" s="5">
        <v>29.702697496907902</v>
      </c>
      <c r="P5973" s="5">
        <f>tb_vendas[[#This Row],[Quantidade]]*tb_vendas[[#This Row],[Custo Unitário]]</f>
        <v>1514.837572342303</v>
      </c>
      <c r="Q5973" s="5">
        <f>tb_vendas[[#This Row],[Valor Total]]-tb_vendas[[#This Row],[Custo Total]]</f>
        <v>2869.1224276576968</v>
      </c>
      <c r="R5973" s="2">
        <v>9</v>
      </c>
      <c r="S5973" s="3">
        <v>9</v>
      </c>
      <c r="T5973" t="s">
        <v>81</v>
      </c>
      <c r="U5973" t="s">
        <v>83</v>
      </c>
    </row>
    <row r="5974" spans="1:21" x14ac:dyDescent="0.3">
      <c r="A5974" s="3" t="s">
        <v>6058</v>
      </c>
      <c r="B5974" s="1">
        <v>45734</v>
      </c>
      <c r="C5974" s="7" t="str">
        <f>TEXT(tb_vendas[[#This Row],[Data do Pedido]],"aaaa-mm")</f>
        <v>2025-03</v>
      </c>
      <c r="D5974" s="1" t="s">
        <v>6589</v>
      </c>
      <c r="E5974" t="s">
        <v>23</v>
      </c>
      <c r="F5974" t="s">
        <v>33</v>
      </c>
      <c r="G5974" t="s">
        <v>42</v>
      </c>
      <c r="H5974" t="s">
        <v>46</v>
      </c>
      <c r="I5974" t="s">
        <v>50</v>
      </c>
      <c r="J5974" t="s">
        <v>66</v>
      </c>
      <c r="K5974" t="s">
        <v>71</v>
      </c>
      <c r="L5974">
        <v>48</v>
      </c>
      <c r="M5974" s="5">
        <v>25.63</v>
      </c>
      <c r="N5974" s="5">
        <f t="shared" si="93"/>
        <v>1230.24</v>
      </c>
      <c r="O5974" s="5">
        <v>22.333555687989101</v>
      </c>
      <c r="P5974" s="5">
        <f>tb_vendas[[#This Row],[Quantidade]]*tb_vendas[[#This Row],[Custo Unitário]]</f>
        <v>1072.0106730234768</v>
      </c>
      <c r="Q5974" s="5">
        <f>tb_vendas[[#This Row],[Valor Total]]-tb_vendas[[#This Row],[Custo Total]]</f>
        <v>158.22932697652323</v>
      </c>
      <c r="R5974" s="2">
        <v>4</v>
      </c>
      <c r="S5974" s="3">
        <v>2</v>
      </c>
      <c r="T5974" t="s">
        <v>79</v>
      </c>
      <c r="U5974" t="s">
        <v>84</v>
      </c>
    </row>
    <row r="5975" spans="1:21" x14ac:dyDescent="0.3">
      <c r="A5975" s="3" t="s">
        <v>6059</v>
      </c>
      <c r="B5975" s="1">
        <v>45735</v>
      </c>
      <c r="C5975" s="7" t="str">
        <f>TEXT(tb_vendas[[#This Row],[Data do Pedido]],"aaaa-mm")</f>
        <v>2025-03</v>
      </c>
      <c r="D5975" s="1" t="s">
        <v>6592</v>
      </c>
      <c r="E5975" t="s">
        <v>16</v>
      </c>
      <c r="F5975" t="s">
        <v>26</v>
      </c>
      <c r="G5975" t="s">
        <v>41</v>
      </c>
      <c r="H5975" t="s">
        <v>45</v>
      </c>
      <c r="I5975" t="s">
        <v>47</v>
      </c>
      <c r="J5975" t="s">
        <v>63</v>
      </c>
      <c r="K5975" t="s">
        <v>72</v>
      </c>
      <c r="L5975">
        <v>3</v>
      </c>
      <c r="M5975" s="5">
        <v>60.59</v>
      </c>
      <c r="N5975" s="5">
        <f t="shared" si="93"/>
        <v>181.77</v>
      </c>
      <c r="O5975" s="5">
        <v>34.542550864270694</v>
      </c>
      <c r="P5975" s="5">
        <f>tb_vendas[[#This Row],[Quantidade]]*tb_vendas[[#This Row],[Custo Unitário]]</f>
        <v>103.62765259281208</v>
      </c>
      <c r="Q5975" s="5">
        <f>tb_vendas[[#This Row],[Valor Total]]-tb_vendas[[#This Row],[Custo Total]]</f>
        <v>78.142347407187927</v>
      </c>
      <c r="R5975" s="2">
        <v>1</v>
      </c>
      <c r="S5975" s="3">
        <v>7</v>
      </c>
      <c r="T5975" t="s">
        <v>80</v>
      </c>
      <c r="U5975" t="s">
        <v>84</v>
      </c>
    </row>
    <row r="5976" spans="1:21" x14ac:dyDescent="0.3">
      <c r="A5976" s="3" t="s">
        <v>6060</v>
      </c>
      <c r="B5976" s="1">
        <v>45735</v>
      </c>
      <c r="C5976" s="7" t="str">
        <f>TEXT(tb_vendas[[#This Row],[Data do Pedido]],"aaaa-mm")</f>
        <v>2025-03</v>
      </c>
      <c r="D5976" s="1" t="s">
        <v>6588</v>
      </c>
      <c r="E5976" t="s">
        <v>23</v>
      </c>
      <c r="F5976" t="s">
        <v>27</v>
      </c>
      <c r="G5976" t="s">
        <v>42</v>
      </c>
      <c r="H5976" t="s">
        <v>46</v>
      </c>
      <c r="I5976" t="s">
        <v>49</v>
      </c>
      <c r="J5976" t="s">
        <v>65</v>
      </c>
      <c r="K5976" t="s">
        <v>75</v>
      </c>
      <c r="L5976">
        <v>92</v>
      </c>
      <c r="M5976" s="5">
        <v>97.73</v>
      </c>
      <c r="N5976" s="5">
        <f t="shared" si="93"/>
        <v>8991.16</v>
      </c>
      <c r="O5976" s="5">
        <v>30.273780538521731</v>
      </c>
      <c r="P5976" s="5">
        <f>tb_vendas[[#This Row],[Quantidade]]*tb_vendas[[#This Row],[Custo Unitário]]</f>
        <v>2785.1878095439993</v>
      </c>
      <c r="Q5976" s="5">
        <f>tb_vendas[[#This Row],[Valor Total]]-tb_vendas[[#This Row],[Custo Total]]</f>
        <v>6205.972190456001</v>
      </c>
      <c r="R5976" s="2">
        <v>5</v>
      </c>
      <c r="S5976" s="3">
        <v>7</v>
      </c>
      <c r="T5976" t="s">
        <v>79</v>
      </c>
      <c r="U5976" t="s">
        <v>85</v>
      </c>
    </row>
    <row r="5977" spans="1:21" x14ac:dyDescent="0.3">
      <c r="A5977" s="3" t="s">
        <v>6061</v>
      </c>
      <c r="B5977" s="1">
        <v>45735</v>
      </c>
      <c r="C5977" s="7" t="str">
        <f>TEXT(tb_vendas[[#This Row],[Data do Pedido]],"aaaa-mm")</f>
        <v>2025-03</v>
      </c>
      <c r="D5977" s="1" t="s">
        <v>6590</v>
      </c>
      <c r="E5977" t="s">
        <v>16</v>
      </c>
      <c r="F5977" t="s">
        <v>32</v>
      </c>
      <c r="G5977" t="s">
        <v>39</v>
      </c>
      <c r="H5977" t="s">
        <v>45</v>
      </c>
      <c r="I5977" t="s">
        <v>51</v>
      </c>
      <c r="J5977" t="s">
        <v>65</v>
      </c>
      <c r="K5977" t="s">
        <v>73</v>
      </c>
      <c r="L5977">
        <v>97</v>
      </c>
      <c r="M5977" s="5">
        <v>97.85</v>
      </c>
      <c r="N5977" s="5">
        <f t="shared" si="93"/>
        <v>9491.4499999999989</v>
      </c>
      <c r="O5977" s="5">
        <v>38.973917585934139</v>
      </c>
      <c r="P5977" s="5">
        <f>tb_vendas[[#This Row],[Quantidade]]*tb_vendas[[#This Row],[Custo Unitário]]</f>
        <v>3780.4700058356116</v>
      </c>
      <c r="Q5977" s="5">
        <f>tb_vendas[[#This Row],[Valor Total]]-tb_vendas[[#This Row],[Custo Total]]</f>
        <v>5710.9799941643869</v>
      </c>
      <c r="R5977" s="2">
        <v>2</v>
      </c>
      <c r="S5977" s="3">
        <v>3</v>
      </c>
      <c r="T5977" t="s">
        <v>79</v>
      </c>
      <c r="U5977" t="s">
        <v>85</v>
      </c>
    </row>
    <row r="5978" spans="1:21" x14ac:dyDescent="0.3">
      <c r="A5978" s="3" t="s">
        <v>6062</v>
      </c>
      <c r="B5978" s="1">
        <v>45735</v>
      </c>
      <c r="C5978" s="7" t="str">
        <f>TEXT(tb_vendas[[#This Row],[Data do Pedido]],"aaaa-mm")</f>
        <v>2025-03</v>
      </c>
      <c r="D5978" s="1" t="s">
        <v>6591</v>
      </c>
      <c r="E5978" t="s">
        <v>16</v>
      </c>
      <c r="F5978" t="s">
        <v>36</v>
      </c>
      <c r="G5978" t="s">
        <v>39</v>
      </c>
      <c r="H5978" t="s">
        <v>45</v>
      </c>
      <c r="I5978" t="s">
        <v>51</v>
      </c>
      <c r="J5978" t="s">
        <v>65</v>
      </c>
      <c r="K5978" t="s">
        <v>77</v>
      </c>
      <c r="L5978">
        <v>52</v>
      </c>
      <c r="M5978" s="5">
        <v>90.35</v>
      </c>
      <c r="N5978" s="5">
        <f t="shared" si="93"/>
        <v>4698.2</v>
      </c>
      <c r="O5978" s="5">
        <v>77.609185301570832</v>
      </c>
      <c r="P5978" s="5">
        <f>tb_vendas[[#This Row],[Quantidade]]*tb_vendas[[#This Row],[Custo Unitário]]</f>
        <v>4035.6776356816831</v>
      </c>
      <c r="Q5978" s="5">
        <f>tb_vendas[[#This Row],[Valor Total]]-tb_vendas[[#This Row],[Custo Total]]</f>
        <v>662.5223643183167</v>
      </c>
      <c r="R5978" s="2">
        <v>10</v>
      </c>
      <c r="S5978" s="3">
        <v>9</v>
      </c>
      <c r="T5978" t="s">
        <v>79</v>
      </c>
      <c r="U5978" t="s">
        <v>82</v>
      </c>
    </row>
    <row r="5979" spans="1:21" x14ac:dyDescent="0.3">
      <c r="A5979" s="3" t="s">
        <v>6063</v>
      </c>
      <c r="B5979" s="1">
        <v>45736</v>
      </c>
      <c r="C5979" s="7" t="str">
        <f>TEXT(tb_vendas[[#This Row],[Data do Pedido]],"aaaa-mm")</f>
        <v>2025-03</v>
      </c>
      <c r="D5979" s="1" t="s">
        <v>6592</v>
      </c>
      <c r="E5979" t="s">
        <v>19</v>
      </c>
      <c r="F5979" t="s">
        <v>30</v>
      </c>
      <c r="G5979" t="s">
        <v>44</v>
      </c>
      <c r="H5979" t="s">
        <v>46</v>
      </c>
      <c r="I5979" t="s">
        <v>52</v>
      </c>
      <c r="J5979" t="s">
        <v>67</v>
      </c>
      <c r="K5979" t="s">
        <v>75</v>
      </c>
      <c r="L5979">
        <v>62</v>
      </c>
      <c r="M5979" s="5">
        <v>37.299999999999997</v>
      </c>
      <c r="N5979" s="5">
        <f t="shared" si="93"/>
        <v>2312.6</v>
      </c>
      <c r="O5979" s="5">
        <v>14.882817248974776</v>
      </c>
      <c r="P5979" s="5">
        <f>tb_vendas[[#This Row],[Quantidade]]*tb_vendas[[#This Row],[Custo Unitário]]</f>
        <v>922.73466943643609</v>
      </c>
      <c r="Q5979" s="5">
        <f>tb_vendas[[#This Row],[Valor Total]]-tb_vendas[[#This Row],[Custo Total]]</f>
        <v>1389.8653305635639</v>
      </c>
      <c r="R5979" s="2">
        <v>1</v>
      </c>
      <c r="S5979" s="3">
        <v>9</v>
      </c>
      <c r="T5979" t="s">
        <v>81</v>
      </c>
      <c r="U5979" t="s">
        <v>84</v>
      </c>
    </row>
    <row r="5980" spans="1:21" x14ac:dyDescent="0.3">
      <c r="A5980" s="3" t="s">
        <v>6064</v>
      </c>
      <c r="B5980" s="1">
        <v>45736</v>
      </c>
      <c r="C5980" s="7" t="str">
        <f>TEXT(tb_vendas[[#This Row],[Data do Pedido]],"aaaa-mm")</f>
        <v>2025-03</v>
      </c>
      <c r="D5980" s="1" t="s">
        <v>6589</v>
      </c>
      <c r="E5980" t="s">
        <v>20</v>
      </c>
      <c r="F5980" t="s">
        <v>27</v>
      </c>
      <c r="G5980" t="s">
        <v>42</v>
      </c>
      <c r="H5980" t="s">
        <v>46</v>
      </c>
      <c r="I5980" t="s">
        <v>61</v>
      </c>
      <c r="J5980" t="s">
        <v>68</v>
      </c>
      <c r="K5980" t="s">
        <v>75</v>
      </c>
      <c r="L5980">
        <v>63</v>
      </c>
      <c r="M5980" s="5">
        <v>21.83</v>
      </c>
      <c r="N5980" s="5">
        <f t="shared" si="93"/>
        <v>1375.29</v>
      </c>
      <c r="O5980" s="5">
        <v>7.0312705069441197</v>
      </c>
      <c r="P5980" s="5">
        <f>tb_vendas[[#This Row],[Quantidade]]*tb_vendas[[#This Row],[Custo Unitário]]</f>
        <v>442.97004193747955</v>
      </c>
      <c r="Q5980" s="5">
        <f>tb_vendas[[#This Row],[Valor Total]]-tb_vendas[[#This Row],[Custo Total]]</f>
        <v>932.31995806252041</v>
      </c>
      <c r="R5980" s="2">
        <v>5</v>
      </c>
      <c r="S5980" s="3">
        <v>3</v>
      </c>
      <c r="T5980" t="s">
        <v>81</v>
      </c>
      <c r="U5980" t="s">
        <v>83</v>
      </c>
    </row>
    <row r="5981" spans="1:21" x14ac:dyDescent="0.3">
      <c r="A5981" s="3" t="s">
        <v>6065</v>
      </c>
      <c r="B5981" s="1">
        <v>45736</v>
      </c>
      <c r="C5981" s="7" t="str">
        <f>TEXT(tb_vendas[[#This Row],[Data do Pedido]],"aaaa-mm")</f>
        <v>2025-03</v>
      </c>
      <c r="D5981" s="1" t="s">
        <v>6592</v>
      </c>
      <c r="E5981" t="s">
        <v>18</v>
      </c>
      <c r="F5981" t="s">
        <v>31</v>
      </c>
      <c r="G5981" t="s">
        <v>40</v>
      </c>
      <c r="H5981" t="s">
        <v>46</v>
      </c>
      <c r="I5981" t="s">
        <v>59</v>
      </c>
      <c r="J5981" t="s">
        <v>70</v>
      </c>
      <c r="K5981" t="s">
        <v>74</v>
      </c>
      <c r="L5981">
        <v>79</v>
      </c>
      <c r="M5981" s="5">
        <v>97.28</v>
      </c>
      <c r="N5981" s="5">
        <f t="shared" si="93"/>
        <v>7685.12</v>
      </c>
      <c r="O5981" s="5">
        <v>94.208779982232144</v>
      </c>
      <c r="P5981" s="5">
        <f>tb_vendas[[#This Row],[Quantidade]]*tb_vendas[[#This Row],[Custo Unitário]]</f>
        <v>7442.4936185963397</v>
      </c>
      <c r="Q5981" s="5">
        <f>tb_vendas[[#This Row],[Valor Total]]-tb_vendas[[#This Row],[Custo Total]]</f>
        <v>242.62638140366016</v>
      </c>
      <c r="R5981" s="2">
        <v>3</v>
      </c>
      <c r="S5981" s="3">
        <v>8</v>
      </c>
      <c r="T5981" t="s">
        <v>80</v>
      </c>
      <c r="U5981" t="s">
        <v>85</v>
      </c>
    </row>
    <row r="5982" spans="1:21" x14ac:dyDescent="0.3">
      <c r="A5982" s="3" t="s">
        <v>6066</v>
      </c>
      <c r="B5982" s="1">
        <v>45736</v>
      </c>
      <c r="C5982" s="7" t="str">
        <f>TEXT(tb_vendas[[#This Row],[Data do Pedido]],"aaaa-mm")</f>
        <v>2025-03</v>
      </c>
      <c r="D5982" s="1" t="s">
        <v>6589</v>
      </c>
      <c r="E5982" t="s">
        <v>16</v>
      </c>
      <c r="F5982" t="s">
        <v>26</v>
      </c>
      <c r="G5982" t="s">
        <v>41</v>
      </c>
      <c r="H5982" t="s">
        <v>45</v>
      </c>
      <c r="I5982" t="s">
        <v>58</v>
      </c>
      <c r="J5982" t="s">
        <v>64</v>
      </c>
      <c r="K5982" t="s">
        <v>72</v>
      </c>
      <c r="L5982">
        <v>73</v>
      </c>
      <c r="M5982" s="5">
        <v>40.97</v>
      </c>
      <c r="N5982" s="5">
        <f t="shared" si="93"/>
        <v>2990.81</v>
      </c>
      <c r="O5982" s="5">
        <v>11.301452942585595</v>
      </c>
      <c r="P5982" s="5">
        <f>tb_vendas[[#This Row],[Quantidade]]*tb_vendas[[#This Row],[Custo Unitário]]</f>
        <v>825.00606480874842</v>
      </c>
      <c r="Q5982" s="5">
        <f>tb_vendas[[#This Row],[Valor Total]]-tb_vendas[[#This Row],[Custo Total]]</f>
        <v>2165.8039351912516</v>
      </c>
      <c r="R5982" s="2">
        <v>1</v>
      </c>
      <c r="S5982" s="3">
        <v>2</v>
      </c>
      <c r="T5982" t="s">
        <v>80</v>
      </c>
      <c r="U5982" t="s">
        <v>85</v>
      </c>
    </row>
    <row r="5983" spans="1:21" x14ac:dyDescent="0.3">
      <c r="A5983" s="3" t="s">
        <v>6067</v>
      </c>
      <c r="B5983" s="1">
        <v>45736</v>
      </c>
      <c r="C5983" s="7" t="str">
        <f>TEXT(tb_vendas[[#This Row],[Data do Pedido]],"aaaa-mm")</f>
        <v>2025-03</v>
      </c>
      <c r="D5983" s="1" t="s">
        <v>6592</v>
      </c>
      <c r="E5983" t="s">
        <v>20</v>
      </c>
      <c r="F5983" t="s">
        <v>29</v>
      </c>
      <c r="G5983" t="s">
        <v>43</v>
      </c>
      <c r="H5983" t="s">
        <v>45</v>
      </c>
      <c r="I5983" t="s">
        <v>49</v>
      </c>
      <c r="J5983" t="s">
        <v>65</v>
      </c>
      <c r="K5983" t="s">
        <v>76</v>
      </c>
      <c r="L5983">
        <v>87</v>
      </c>
      <c r="M5983" s="5">
        <v>90.26</v>
      </c>
      <c r="N5983" s="5">
        <f t="shared" si="93"/>
        <v>7852.6200000000008</v>
      </c>
      <c r="O5983" s="5">
        <v>37.374525195095593</v>
      </c>
      <c r="P5983" s="5">
        <f>tb_vendas[[#This Row],[Quantidade]]*tb_vendas[[#This Row],[Custo Unitário]]</f>
        <v>3251.5836919733165</v>
      </c>
      <c r="Q5983" s="5">
        <f>tb_vendas[[#This Row],[Valor Total]]-tb_vendas[[#This Row],[Custo Total]]</f>
        <v>4601.0363080266843</v>
      </c>
      <c r="R5983" s="2">
        <v>2</v>
      </c>
      <c r="S5983" s="3">
        <v>6</v>
      </c>
      <c r="T5983" t="s">
        <v>81</v>
      </c>
      <c r="U5983" t="s">
        <v>84</v>
      </c>
    </row>
    <row r="5984" spans="1:21" x14ac:dyDescent="0.3">
      <c r="A5984" s="3" t="s">
        <v>6068</v>
      </c>
      <c r="B5984" s="1">
        <v>45736</v>
      </c>
      <c r="C5984" s="7" t="str">
        <f>TEXT(tb_vendas[[#This Row],[Data do Pedido]],"aaaa-mm")</f>
        <v>2025-03</v>
      </c>
      <c r="D5984" s="1" t="s">
        <v>6588</v>
      </c>
      <c r="E5984" t="s">
        <v>19</v>
      </c>
      <c r="F5984" t="s">
        <v>27</v>
      </c>
      <c r="G5984" t="s">
        <v>42</v>
      </c>
      <c r="H5984" t="s">
        <v>46</v>
      </c>
      <c r="I5984" t="s">
        <v>49</v>
      </c>
      <c r="J5984" t="s">
        <v>65</v>
      </c>
      <c r="K5984" t="s">
        <v>75</v>
      </c>
      <c r="L5984">
        <v>71</v>
      </c>
      <c r="M5984" s="5">
        <v>51.03</v>
      </c>
      <c r="N5984" s="5">
        <f t="shared" si="93"/>
        <v>3623.13</v>
      </c>
      <c r="O5984" s="5">
        <v>13.948826882821962</v>
      </c>
      <c r="P5984" s="5">
        <f>tb_vendas[[#This Row],[Quantidade]]*tb_vendas[[#This Row],[Custo Unitário]]</f>
        <v>990.36670868035924</v>
      </c>
      <c r="Q5984" s="5">
        <f>tb_vendas[[#This Row],[Valor Total]]-tb_vendas[[#This Row],[Custo Total]]</f>
        <v>2632.7632913196408</v>
      </c>
      <c r="R5984" s="2">
        <v>3</v>
      </c>
      <c r="S5984" s="3">
        <v>5</v>
      </c>
      <c r="T5984" t="s">
        <v>79</v>
      </c>
      <c r="U5984" t="s">
        <v>84</v>
      </c>
    </row>
    <row r="5985" spans="1:21" x14ac:dyDescent="0.3">
      <c r="A5985" s="3" t="s">
        <v>6069</v>
      </c>
      <c r="B5985" s="1">
        <v>45736</v>
      </c>
      <c r="C5985" s="7" t="str">
        <f>TEXT(tb_vendas[[#This Row],[Data do Pedido]],"aaaa-mm")</f>
        <v>2025-03</v>
      </c>
      <c r="D5985" s="1" t="s">
        <v>6588</v>
      </c>
      <c r="E5985" t="s">
        <v>17</v>
      </c>
      <c r="F5985" t="s">
        <v>27</v>
      </c>
      <c r="G5985" t="s">
        <v>42</v>
      </c>
      <c r="H5985" t="s">
        <v>46</v>
      </c>
      <c r="I5985" t="s">
        <v>50</v>
      </c>
      <c r="J5985" t="s">
        <v>66</v>
      </c>
      <c r="K5985" t="s">
        <v>78</v>
      </c>
      <c r="L5985">
        <v>24</v>
      </c>
      <c r="M5985" s="5">
        <v>81.67</v>
      </c>
      <c r="N5985" s="5">
        <f t="shared" si="93"/>
        <v>1960.08</v>
      </c>
      <c r="O5985" s="5">
        <v>56.055503040355966</v>
      </c>
      <c r="P5985" s="5">
        <f>tb_vendas[[#This Row],[Quantidade]]*tb_vendas[[#This Row],[Custo Unitário]]</f>
        <v>1345.3320729685431</v>
      </c>
      <c r="Q5985" s="5">
        <f>tb_vendas[[#This Row],[Valor Total]]-tb_vendas[[#This Row],[Custo Total]]</f>
        <v>614.74792703145681</v>
      </c>
      <c r="R5985" s="2">
        <v>5</v>
      </c>
      <c r="S5985" s="3">
        <v>8</v>
      </c>
      <c r="T5985" t="s">
        <v>80</v>
      </c>
      <c r="U5985" t="s">
        <v>83</v>
      </c>
    </row>
    <row r="5986" spans="1:21" x14ac:dyDescent="0.3">
      <c r="A5986" s="3" t="s">
        <v>6070</v>
      </c>
      <c r="B5986" s="1">
        <v>45736</v>
      </c>
      <c r="C5986" s="7" t="str">
        <f>TEXT(tb_vendas[[#This Row],[Data do Pedido]],"aaaa-mm")</f>
        <v>2025-03</v>
      </c>
      <c r="D5986" s="1" t="s">
        <v>6588</v>
      </c>
      <c r="E5986" t="s">
        <v>20</v>
      </c>
      <c r="F5986" t="s">
        <v>38</v>
      </c>
      <c r="G5986" t="s">
        <v>39</v>
      </c>
      <c r="H5986" t="s">
        <v>45</v>
      </c>
      <c r="I5986" t="s">
        <v>48</v>
      </c>
      <c r="J5986" t="s">
        <v>64</v>
      </c>
      <c r="K5986" t="s">
        <v>71</v>
      </c>
      <c r="L5986">
        <v>17</v>
      </c>
      <c r="M5986" s="5">
        <v>24.71</v>
      </c>
      <c r="N5986" s="5">
        <f t="shared" si="93"/>
        <v>420.07</v>
      </c>
      <c r="O5986" s="5">
        <v>8.2697539284250343</v>
      </c>
      <c r="P5986" s="5">
        <f>tb_vendas[[#This Row],[Quantidade]]*tb_vendas[[#This Row],[Custo Unitário]]</f>
        <v>140.5858167832256</v>
      </c>
      <c r="Q5986" s="5">
        <f>tb_vendas[[#This Row],[Valor Total]]-tb_vendas[[#This Row],[Custo Total]]</f>
        <v>279.4841832167744</v>
      </c>
      <c r="R5986" s="2">
        <v>5</v>
      </c>
      <c r="S5986" s="3">
        <v>4</v>
      </c>
      <c r="T5986" t="s">
        <v>79</v>
      </c>
      <c r="U5986" t="s">
        <v>82</v>
      </c>
    </row>
    <row r="5987" spans="1:21" x14ac:dyDescent="0.3">
      <c r="A5987" s="3" t="s">
        <v>6071</v>
      </c>
      <c r="B5987" s="1">
        <v>45736</v>
      </c>
      <c r="C5987" s="7" t="str">
        <f>TEXT(tb_vendas[[#This Row],[Data do Pedido]],"aaaa-mm")</f>
        <v>2025-03</v>
      </c>
      <c r="D5987" s="1" t="s">
        <v>6592</v>
      </c>
      <c r="E5987" t="s">
        <v>23</v>
      </c>
      <c r="F5987" t="s">
        <v>24</v>
      </c>
      <c r="G5987" t="s">
        <v>39</v>
      </c>
      <c r="H5987" t="s">
        <v>45</v>
      </c>
      <c r="I5987" t="s">
        <v>50</v>
      </c>
      <c r="J5987" t="s">
        <v>66</v>
      </c>
      <c r="K5987" t="s">
        <v>71</v>
      </c>
      <c r="L5987">
        <v>61</v>
      </c>
      <c r="M5987" s="5">
        <v>18.55</v>
      </c>
      <c r="N5987" s="5">
        <f t="shared" si="93"/>
        <v>1131.55</v>
      </c>
      <c r="O5987" s="5">
        <v>14.978237424503783</v>
      </c>
      <c r="P5987" s="5">
        <f>tb_vendas[[#This Row],[Quantidade]]*tb_vendas[[#This Row],[Custo Unitário]]</f>
        <v>913.67248289473082</v>
      </c>
      <c r="Q5987" s="5">
        <f>tb_vendas[[#This Row],[Valor Total]]-tb_vendas[[#This Row],[Custo Total]]</f>
        <v>217.87751710526913</v>
      </c>
      <c r="R5987" s="2">
        <v>8</v>
      </c>
      <c r="S5987" s="3">
        <v>5</v>
      </c>
      <c r="T5987" t="s">
        <v>79</v>
      </c>
      <c r="U5987" t="s">
        <v>82</v>
      </c>
    </row>
    <row r="5988" spans="1:21" x14ac:dyDescent="0.3">
      <c r="A5988" s="3" t="s">
        <v>6072</v>
      </c>
      <c r="B5988" s="1">
        <v>45737</v>
      </c>
      <c r="C5988" s="7" t="str">
        <f>TEXT(tb_vendas[[#This Row],[Data do Pedido]],"aaaa-mm")</f>
        <v>2025-03</v>
      </c>
      <c r="D5988" s="1" t="s">
        <v>6591</v>
      </c>
      <c r="E5988" t="s">
        <v>23</v>
      </c>
      <c r="F5988" t="s">
        <v>27</v>
      </c>
      <c r="G5988" t="s">
        <v>42</v>
      </c>
      <c r="H5988" t="s">
        <v>46</v>
      </c>
      <c r="I5988" t="s">
        <v>53</v>
      </c>
      <c r="J5988" t="s">
        <v>67</v>
      </c>
      <c r="K5988" t="s">
        <v>75</v>
      </c>
      <c r="L5988">
        <v>64</v>
      </c>
      <c r="M5988" s="5">
        <v>81.459999999999994</v>
      </c>
      <c r="N5988" s="5">
        <f t="shared" si="93"/>
        <v>5213.4399999999996</v>
      </c>
      <c r="O5988" s="5">
        <v>25.656964714914189</v>
      </c>
      <c r="P5988" s="5">
        <f>tb_vendas[[#This Row],[Quantidade]]*tb_vendas[[#This Row],[Custo Unitário]]</f>
        <v>1642.0457417545081</v>
      </c>
      <c r="Q5988" s="5">
        <f>tb_vendas[[#This Row],[Valor Total]]-tb_vendas[[#This Row],[Custo Total]]</f>
        <v>3571.3942582454915</v>
      </c>
      <c r="R5988" s="2">
        <v>6</v>
      </c>
      <c r="S5988" s="3">
        <v>3</v>
      </c>
      <c r="T5988" t="s">
        <v>80</v>
      </c>
      <c r="U5988" t="s">
        <v>83</v>
      </c>
    </row>
    <row r="5989" spans="1:21" x14ac:dyDescent="0.3">
      <c r="A5989" s="3" t="s">
        <v>6073</v>
      </c>
      <c r="B5989" s="1">
        <v>45737</v>
      </c>
      <c r="C5989" s="7" t="str">
        <f>TEXT(tb_vendas[[#This Row],[Data do Pedido]],"aaaa-mm")</f>
        <v>2025-03</v>
      </c>
      <c r="D5989" s="1" t="s">
        <v>6589</v>
      </c>
      <c r="E5989" t="s">
        <v>18</v>
      </c>
      <c r="F5989" t="s">
        <v>36</v>
      </c>
      <c r="G5989" t="s">
        <v>39</v>
      </c>
      <c r="H5989" t="s">
        <v>45</v>
      </c>
      <c r="I5989" t="s">
        <v>61</v>
      </c>
      <c r="J5989" t="s">
        <v>68</v>
      </c>
      <c r="K5989" t="s">
        <v>75</v>
      </c>
      <c r="L5989">
        <v>99</v>
      </c>
      <c r="M5989" s="5">
        <v>9.1199999999999992</v>
      </c>
      <c r="N5989" s="5">
        <f t="shared" si="93"/>
        <v>902.87999999999988</v>
      </c>
      <c r="O5989" s="5">
        <v>4.466484416056054</v>
      </c>
      <c r="P5989" s="5">
        <f>tb_vendas[[#This Row],[Quantidade]]*tb_vendas[[#This Row],[Custo Unitário]]</f>
        <v>442.18195718954934</v>
      </c>
      <c r="Q5989" s="5">
        <f>tb_vendas[[#This Row],[Valor Total]]-tb_vendas[[#This Row],[Custo Total]]</f>
        <v>460.69804281045054</v>
      </c>
      <c r="R5989" s="2">
        <v>10</v>
      </c>
      <c r="S5989" s="3">
        <v>0</v>
      </c>
      <c r="T5989" t="s">
        <v>81</v>
      </c>
      <c r="U5989" t="s">
        <v>83</v>
      </c>
    </row>
    <row r="5990" spans="1:21" x14ac:dyDescent="0.3">
      <c r="A5990" s="3" t="s">
        <v>6074</v>
      </c>
      <c r="B5990" s="1">
        <v>45737</v>
      </c>
      <c r="C5990" s="7" t="str">
        <f>TEXT(tb_vendas[[#This Row],[Data do Pedido]],"aaaa-mm")</f>
        <v>2025-03</v>
      </c>
      <c r="D5990" s="1" t="s">
        <v>6590</v>
      </c>
      <c r="E5990" t="s">
        <v>20</v>
      </c>
      <c r="F5990" t="s">
        <v>25</v>
      </c>
      <c r="G5990" t="s">
        <v>40</v>
      </c>
      <c r="H5990" t="s">
        <v>46</v>
      </c>
      <c r="I5990" t="s">
        <v>50</v>
      </c>
      <c r="J5990" t="s">
        <v>66</v>
      </c>
      <c r="K5990" t="s">
        <v>78</v>
      </c>
      <c r="L5990">
        <v>67</v>
      </c>
      <c r="M5990" s="5">
        <v>96.2</v>
      </c>
      <c r="N5990" s="5">
        <f t="shared" si="93"/>
        <v>6445.4000000000005</v>
      </c>
      <c r="O5990" s="5">
        <v>38.469609705760305</v>
      </c>
      <c r="P5990" s="5">
        <f>tb_vendas[[#This Row],[Quantidade]]*tb_vendas[[#This Row],[Custo Unitário]]</f>
        <v>2577.4638502859407</v>
      </c>
      <c r="Q5990" s="5">
        <f>tb_vendas[[#This Row],[Valor Total]]-tb_vendas[[#This Row],[Custo Total]]</f>
        <v>3867.9361497140599</v>
      </c>
      <c r="R5990" s="2">
        <v>10</v>
      </c>
      <c r="S5990" s="3">
        <v>5</v>
      </c>
      <c r="T5990" t="s">
        <v>79</v>
      </c>
      <c r="U5990" t="s">
        <v>82</v>
      </c>
    </row>
    <row r="5991" spans="1:21" x14ac:dyDescent="0.3">
      <c r="A5991" s="3" t="s">
        <v>6075</v>
      </c>
      <c r="B5991" s="1">
        <v>45737</v>
      </c>
      <c r="C5991" s="7" t="str">
        <f>TEXT(tb_vendas[[#This Row],[Data do Pedido]],"aaaa-mm")</f>
        <v>2025-03</v>
      </c>
      <c r="D5991" s="1" t="s">
        <v>6590</v>
      </c>
      <c r="E5991" t="s">
        <v>16</v>
      </c>
      <c r="F5991" t="s">
        <v>26</v>
      </c>
      <c r="G5991" t="s">
        <v>41</v>
      </c>
      <c r="H5991" t="s">
        <v>45</v>
      </c>
      <c r="I5991" t="s">
        <v>54</v>
      </c>
      <c r="J5991" t="s">
        <v>68</v>
      </c>
      <c r="K5991" t="s">
        <v>78</v>
      </c>
      <c r="L5991">
        <v>66</v>
      </c>
      <c r="M5991" s="5">
        <v>39.049999999999997</v>
      </c>
      <c r="N5991" s="5">
        <f t="shared" si="93"/>
        <v>2577.2999999999997</v>
      </c>
      <c r="O5991" s="5">
        <v>10.972303547732745</v>
      </c>
      <c r="P5991" s="5">
        <f>tb_vendas[[#This Row],[Quantidade]]*tb_vendas[[#This Row],[Custo Unitário]]</f>
        <v>724.17203415036113</v>
      </c>
      <c r="Q5991" s="5">
        <f>tb_vendas[[#This Row],[Valor Total]]-tb_vendas[[#This Row],[Custo Total]]</f>
        <v>1853.1279658496387</v>
      </c>
      <c r="R5991" s="2">
        <v>10</v>
      </c>
      <c r="S5991" s="3">
        <v>7</v>
      </c>
      <c r="T5991" t="s">
        <v>81</v>
      </c>
      <c r="U5991" t="s">
        <v>83</v>
      </c>
    </row>
    <row r="5992" spans="1:21" x14ac:dyDescent="0.3">
      <c r="A5992" s="3" t="s">
        <v>6076</v>
      </c>
      <c r="B5992" s="1">
        <v>45737</v>
      </c>
      <c r="C5992" s="7" t="str">
        <f>TEXT(tb_vendas[[#This Row],[Data do Pedido]],"aaaa-mm")</f>
        <v>2025-03</v>
      </c>
      <c r="D5992" s="1" t="s">
        <v>6591</v>
      </c>
      <c r="E5992" t="s">
        <v>19</v>
      </c>
      <c r="F5992" t="s">
        <v>37</v>
      </c>
      <c r="G5992" t="s">
        <v>41</v>
      </c>
      <c r="H5992" t="s">
        <v>45</v>
      </c>
      <c r="I5992" t="s">
        <v>61</v>
      </c>
      <c r="J5992" t="s">
        <v>68</v>
      </c>
      <c r="K5992" t="s">
        <v>77</v>
      </c>
      <c r="L5992">
        <v>22</v>
      </c>
      <c r="M5992" s="5">
        <v>57.11</v>
      </c>
      <c r="N5992" s="5">
        <f t="shared" si="93"/>
        <v>1256.42</v>
      </c>
      <c r="O5992" s="5">
        <v>28.24188000980234</v>
      </c>
      <c r="P5992" s="5">
        <f>tb_vendas[[#This Row],[Quantidade]]*tb_vendas[[#This Row],[Custo Unitário]]</f>
        <v>621.32136021565145</v>
      </c>
      <c r="Q5992" s="5">
        <f>tb_vendas[[#This Row],[Valor Total]]-tb_vendas[[#This Row],[Custo Total]]</f>
        <v>635.09863978434862</v>
      </c>
      <c r="R5992" s="2">
        <v>6</v>
      </c>
      <c r="S5992" s="3">
        <v>0</v>
      </c>
      <c r="T5992" t="s">
        <v>81</v>
      </c>
      <c r="U5992" t="s">
        <v>84</v>
      </c>
    </row>
    <row r="5993" spans="1:21" x14ac:dyDescent="0.3">
      <c r="A5993" s="3" t="s">
        <v>6077</v>
      </c>
      <c r="B5993" s="1">
        <v>45737</v>
      </c>
      <c r="C5993" s="7" t="str">
        <f>TEXT(tb_vendas[[#This Row],[Data do Pedido]],"aaaa-mm")</f>
        <v>2025-03</v>
      </c>
      <c r="D5993" s="1" t="s">
        <v>6589</v>
      </c>
      <c r="E5993" t="s">
        <v>18</v>
      </c>
      <c r="F5993" t="s">
        <v>25</v>
      </c>
      <c r="G5993" t="s">
        <v>40</v>
      </c>
      <c r="H5993" t="s">
        <v>46</v>
      </c>
      <c r="I5993" t="s">
        <v>51</v>
      </c>
      <c r="J5993" t="s">
        <v>65</v>
      </c>
      <c r="K5993" t="s">
        <v>76</v>
      </c>
      <c r="L5993">
        <v>75</v>
      </c>
      <c r="M5993" s="5">
        <v>13.78</v>
      </c>
      <c r="N5993" s="5">
        <f t="shared" si="93"/>
        <v>1033.5</v>
      </c>
      <c r="O5993" s="5">
        <v>5.9609077294975608</v>
      </c>
      <c r="P5993" s="5">
        <f>tb_vendas[[#This Row],[Quantidade]]*tb_vendas[[#This Row],[Custo Unitário]]</f>
        <v>447.06807971231706</v>
      </c>
      <c r="Q5993" s="5">
        <f>tb_vendas[[#This Row],[Valor Total]]-tb_vendas[[#This Row],[Custo Total]]</f>
        <v>586.43192028768294</v>
      </c>
      <c r="R5993" s="2">
        <v>5</v>
      </c>
      <c r="S5993" s="3">
        <v>1</v>
      </c>
      <c r="T5993" t="s">
        <v>79</v>
      </c>
      <c r="U5993" t="s">
        <v>82</v>
      </c>
    </row>
    <row r="5994" spans="1:21" x14ac:dyDescent="0.3">
      <c r="A5994" s="3" t="s">
        <v>6078</v>
      </c>
      <c r="B5994" s="1">
        <v>45737</v>
      </c>
      <c r="C5994" s="7" t="str">
        <f>TEXT(tb_vendas[[#This Row],[Data do Pedido]],"aaaa-mm")</f>
        <v>2025-03</v>
      </c>
      <c r="D5994" s="1" t="s">
        <v>6588</v>
      </c>
      <c r="E5994" t="s">
        <v>21</v>
      </c>
      <c r="F5994" t="s">
        <v>35</v>
      </c>
      <c r="G5994" t="s">
        <v>44</v>
      </c>
      <c r="H5994" t="s">
        <v>46</v>
      </c>
      <c r="I5994" t="s">
        <v>52</v>
      </c>
      <c r="J5994" t="s">
        <v>67</v>
      </c>
      <c r="K5994" t="s">
        <v>76</v>
      </c>
      <c r="L5994">
        <v>92</v>
      </c>
      <c r="M5994" s="5">
        <v>58.47</v>
      </c>
      <c r="N5994" s="5">
        <f t="shared" si="93"/>
        <v>5379.24</v>
      </c>
      <c r="O5994" s="5">
        <v>21.801925337378488</v>
      </c>
      <c r="P5994" s="5">
        <f>tb_vendas[[#This Row],[Quantidade]]*tb_vendas[[#This Row],[Custo Unitário]]</f>
        <v>2005.7771310388209</v>
      </c>
      <c r="Q5994" s="5">
        <f>tb_vendas[[#This Row],[Valor Total]]-tb_vendas[[#This Row],[Custo Total]]</f>
        <v>3373.4628689611791</v>
      </c>
      <c r="R5994" s="2">
        <v>5</v>
      </c>
      <c r="S5994" s="3">
        <v>3</v>
      </c>
      <c r="T5994" t="s">
        <v>81</v>
      </c>
      <c r="U5994" t="s">
        <v>84</v>
      </c>
    </row>
    <row r="5995" spans="1:21" x14ac:dyDescent="0.3">
      <c r="A5995" s="3" t="s">
        <v>6079</v>
      </c>
      <c r="B5995" s="1">
        <v>45738</v>
      </c>
      <c r="C5995" s="7" t="str">
        <f>TEXT(tb_vendas[[#This Row],[Data do Pedido]],"aaaa-mm")</f>
        <v>2025-03</v>
      </c>
      <c r="D5995" s="1" t="s">
        <v>6591</v>
      </c>
      <c r="E5995" t="s">
        <v>16</v>
      </c>
      <c r="F5995" t="s">
        <v>36</v>
      </c>
      <c r="G5995" t="s">
        <v>39</v>
      </c>
      <c r="H5995" t="s">
        <v>45</v>
      </c>
      <c r="I5995" t="s">
        <v>62</v>
      </c>
      <c r="J5995" t="s">
        <v>70</v>
      </c>
      <c r="K5995" t="s">
        <v>78</v>
      </c>
      <c r="L5995">
        <v>87</v>
      </c>
      <c r="M5995" s="5">
        <v>56.71</v>
      </c>
      <c r="N5995" s="5">
        <f t="shared" si="93"/>
        <v>4933.7700000000004</v>
      </c>
      <c r="O5995" s="5">
        <v>50.624978628819136</v>
      </c>
      <c r="P5995" s="5">
        <f>tb_vendas[[#This Row],[Quantidade]]*tb_vendas[[#This Row],[Custo Unitário]]</f>
        <v>4404.3731407072646</v>
      </c>
      <c r="Q5995" s="5">
        <f>tb_vendas[[#This Row],[Valor Total]]-tb_vendas[[#This Row],[Custo Total]]</f>
        <v>529.39685929273583</v>
      </c>
      <c r="R5995" s="2">
        <v>8</v>
      </c>
      <c r="S5995" s="3">
        <v>7</v>
      </c>
      <c r="T5995" t="s">
        <v>81</v>
      </c>
      <c r="U5995" t="s">
        <v>83</v>
      </c>
    </row>
    <row r="5996" spans="1:21" x14ac:dyDescent="0.3">
      <c r="A5996" s="3" t="s">
        <v>6080</v>
      </c>
      <c r="B5996" s="1">
        <v>45738</v>
      </c>
      <c r="C5996" s="7" t="str">
        <f>TEXT(tb_vendas[[#This Row],[Data do Pedido]],"aaaa-mm")</f>
        <v>2025-03</v>
      </c>
      <c r="D5996" s="1" t="s">
        <v>6592</v>
      </c>
      <c r="E5996" t="s">
        <v>18</v>
      </c>
      <c r="F5996" t="s">
        <v>27</v>
      </c>
      <c r="G5996" t="s">
        <v>42</v>
      </c>
      <c r="H5996" t="s">
        <v>46</v>
      </c>
      <c r="I5996" t="s">
        <v>61</v>
      </c>
      <c r="J5996" t="s">
        <v>68</v>
      </c>
      <c r="K5996" t="s">
        <v>75</v>
      </c>
      <c r="L5996">
        <v>50</v>
      </c>
      <c r="M5996" s="5">
        <v>70.06</v>
      </c>
      <c r="N5996" s="5">
        <f t="shared" si="93"/>
        <v>3503</v>
      </c>
      <c r="O5996" s="5">
        <v>19.587630518666924</v>
      </c>
      <c r="P5996" s="5">
        <f>tb_vendas[[#This Row],[Quantidade]]*tb_vendas[[#This Row],[Custo Unitário]]</f>
        <v>979.38152593334621</v>
      </c>
      <c r="Q5996" s="5">
        <f>tb_vendas[[#This Row],[Valor Total]]-tb_vendas[[#This Row],[Custo Total]]</f>
        <v>2523.618474066654</v>
      </c>
      <c r="R5996" s="2">
        <v>3</v>
      </c>
      <c r="S5996" s="3">
        <v>5</v>
      </c>
      <c r="T5996" t="s">
        <v>81</v>
      </c>
      <c r="U5996" t="s">
        <v>83</v>
      </c>
    </row>
    <row r="5997" spans="1:21" x14ac:dyDescent="0.3">
      <c r="A5997" s="3" t="s">
        <v>6081</v>
      </c>
      <c r="B5997" s="1">
        <v>45738</v>
      </c>
      <c r="C5997" s="7" t="str">
        <f>TEXT(tb_vendas[[#This Row],[Data do Pedido]],"aaaa-mm")</f>
        <v>2025-03</v>
      </c>
      <c r="D5997" s="1" t="s">
        <v>6593</v>
      </c>
      <c r="E5997" t="s">
        <v>18</v>
      </c>
      <c r="F5997" t="s">
        <v>37</v>
      </c>
      <c r="G5997" t="s">
        <v>41</v>
      </c>
      <c r="H5997" t="s">
        <v>45</v>
      </c>
      <c r="I5997" t="s">
        <v>57</v>
      </c>
      <c r="J5997" t="s">
        <v>66</v>
      </c>
      <c r="K5997" t="s">
        <v>73</v>
      </c>
      <c r="L5997">
        <v>71</v>
      </c>
      <c r="M5997" s="5">
        <v>39.479999999999997</v>
      </c>
      <c r="N5997" s="5">
        <f t="shared" si="93"/>
        <v>2803.08</v>
      </c>
      <c r="O5997" s="5">
        <v>11.503802856602151</v>
      </c>
      <c r="P5997" s="5">
        <f>tb_vendas[[#This Row],[Quantidade]]*tb_vendas[[#This Row],[Custo Unitário]]</f>
        <v>816.77000281875269</v>
      </c>
      <c r="Q5997" s="5">
        <f>tb_vendas[[#This Row],[Valor Total]]-tb_vendas[[#This Row],[Custo Total]]</f>
        <v>1986.3099971812471</v>
      </c>
      <c r="R5997" s="2">
        <v>6</v>
      </c>
      <c r="S5997" s="3">
        <v>4</v>
      </c>
      <c r="T5997" t="s">
        <v>80</v>
      </c>
      <c r="U5997" t="s">
        <v>84</v>
      </c>
    </row>
    <row r="5998" spans="1:21" x14ac:dyDescent="0.3">
      <c r="A5998" s="3" t="s">
        <v>6082</v>
      </c>
      <c r="B5998" s="1">
        <v>45738</v>
      </c>
      <c r="C5998" s="7" t="str">
        <f>TEXT(tb_vendas[[#This Row],[Data do Pedido]],"aaaa-mm")</f>
        <v>2025-03</v>
      </c>
      <c r="D5998" s="1" t="s">
        <v>6593</v>
      </c>
      <c r="E5998" t="s">
        <v>18</v>
      </c>
      <c r="F5998" t="s">
        <v>27</v>
      </c>
      <c r="G5998" t="s">
        <v>42</v>
      </c>
      <c r="H5998" t="s">
        <v>46</v>
      </c>
      <c r="I5998" t="s">
        <v>54</v>
      </c>
      <c r="J5998" t="s">
        <v>68</v>
      </c>
      <c r="K5998" t="s">
        <v>78</v>
      </c>
      <c r="L5998">
        <v>95</v>
      </c>
      <c r="M5998" s="5">
        <v>94.22</v>
      </c>
      <c r="N5998" s="5">
        <f t="shared" si="93"/>
        <v>8950.9</v>
      </c>
      <c r="O5998" s="5">
        <v>54.18463577269668</v>
      </c>
      <c r="P5998" s="5">
        <f>tb_vendas[[#This Row],[Quantidade]]*tb_vendas[[#This Row],[Custo Unitário]]</f>
        <v>5147.540398406185</v>
      </c>
      <c r="Q5998" s="5">
        <f>tb_vendas[[#This Row],[Valor Total]]-tb_vendas[[#This Row],[Custo Total]]</f>
        <v>3803.3596015938147</v>
      </c>
      <c r="R5998" s="2">
        <v>7</v>
      </c>
      <c r="S5998" s="3">
        <v>8</v>
      </c>
      <c r="T5998" t="s">
        <v>81</v>
      </c>
      <c r="U5998" t="s">
        <v>84</v>
      </c>
    </row>
    <row r="5999" spans="1:21" x14ac:dyDescent="0.3">
      <c r="A5999" s="3" t="s">
        <v>6083</v>
      </c>
      <c r="B5999" s="1">
        <v>45738</v>
      </c>
      <c r="C5999" s="7" t="str">
        <f>TEXT(tb_vendas[[#This Row],[Data do Pedido]],"aaaa-mm")</f>
        <v>2025-03</v>
      </c>
      <c r="D5999" s="1" t="s">
        <v>6591</v>
      </c>
      <c r="E5999" t="s">
        <v>23</v>
      </c>
      <c r="F5999" t="s">
        <v>34</v>
      </c>
      <c r="G5999" t="s">
        <v>40</v>
      </c>
      <c r="H5999" t="s">
        <v>46</v>
      </c>
      <c r="I5999" t="s">
        <v>51</v>
      </c>
      <c r="J5999" t="s">
        <v>65</v>
      </c>
      <c r="K5999" t="s">
        <v>78</v>
      </c>
      <c r="L5999">
        <v>67</v>
      </c>
      <c r="M5999" s="5">
        <v>60.23</v>
      </c>
      <c r="N5999" s="5">
        <f t="shared" si="93"/>
        <v>4035.41</v>
      </c>
      <c r="O5999" s="5">
        <v>49.994261679061083</v>
      </c>
      <c r="P5999" s="5">
        <f>tb_vendas[[#This Row],[Quantidade]]*tb_vendas[[#This Row],[Custo Unitário]]</f>
        <v>3349.6155324970923</v>
      </c>
      <c r="Q5999" s="5">
        <f>tb_vendas[[#This Row],[Valor Total]]-tb_vendas[[#This Row],[Custo Total]]</f>
        <v>685.79446750290754</v>
      </c>
      <c r="R5999" s="2">
        <v>4</v>
      </c>
      <c r="S5999" s="3">
        <v>7</v>
      </c>
      <c r="T5999" t="s">
        <v>79</v>
      </c>
      <c r="U5999" t="s">
        <v>83</v>
      </c>
    </row>
    <row r="6000" spans="1:21" x14ac:dyDescent="0.3">
      <c r="A6000" s="3" t="s">
        <v>6084</v>
      </c>
      <c r="B6000" s="1">
        <v>45738</v>
      </c>
      <c r="C6000" s="7" t="str">
        <f>TEXT(tb_vendas[[#This Row],[Data do Pedido]],"aaaa-mm")</f>
        <v>2025-03</v>
      </c>
      <c r="D6000" s="1" t="s">
        <v>6590</v>
      </c>
      <c r="E6000" t="s">
        <v>17</v>
      </c>
      <c r="F6000" t="s">
        <v>28</v>
      </c>
      <c r="G6000" t="s">
        <v>43</v>
      </c>
      <c r="H6000" t="s">
        <v>45</v>
      </c>
      <c r="I6000" t="s">
        <v>61</v>
      </c>
      <c r="J6000" t="s">
        <v>68</v>
      </c>
      <c r="K6000" t="s">
        <v>76</v>
      </c>
      <c r="L6000">
        <v>28</v>
      </c>
      <c r="M6000" s="5">
        <v>50.14</v>
      </c>
      <c r="N6000" s="5">
        <f t="shared" si="93"/>
        <v>1403.92</v>
      </c>
      <c r="O6000" s="5">
        <v>13.379605394180228</v>
      </c>
      <c r="P6000" s="5">
        <f>tb_vendas[[#This Row],[Quantidade]]*tb_vendas[[#This Row],[Custo Unitário]]</f>
        <v>374.62895103704636</v>
      </c>
      <c r="Q6000" s="5">
        <f>tb_vendas[[#This Row],[Valor Total]]-tb_vendas[[#This Row],[Custo Total]]</f>
        <v>1029.2910489629537</v>
      </c>
      <c r="R6000" s="2">
        <v>4</v>
      </c>
      <c r="S6000" s="3">
        <v>6</v>
      </c>
      <c r="T6000" t="s">
        <v>79</v>
      </c>
      <c r="U6000" t="s">
        <v>82</v>
      </c>
    </row>
    <row r="6001" spans="1:21" x14ac:dyDescent="0.3">
      <c r="A6001" s="3" t="s">
        <v>6085</v>
      </c>
      <c r="B6001" s="1">
        <v>45738</v>
      </c>
      <c r="C6001" s="7" t="str">
        <f>TEXT(tb_vendas[[#This Row],[Data do Pedido]],"aaaa-mm")</f>
        <v>2025-03</v>
      </c>
      <c r="D6001" s="1" t="s">
        <v>6589</v>
      </c>
      <c r="E6001" t="s">
        <v>19</v>
      </c>
      <c r="F6001" t="s">
        <v>25</v>
      </c>
      <c r="G6001" t="s">
        <v>40</v>
      </c>
      <c r="H6001" t="s">
        <v>46</v>
      </c>
      <c r="I6001" t="s">
        <v>58</v>
      </c>
      <c r="J6001" t="s">
        <v>64</v>
      </c>
      <c r="K6001" t="s">
        <v>74</v>
      </c>
      <c r="L6001">
        <v>32</v>
      </c>
      <c r="M6001" s="5">
        <v>94.4</v>
      </c>
      <c r="N6001" s="5">
        <f t="shared" si="93"/>
        <v>3020.8</v>
      </c>
      <c r="O6001" s="5">
        <v>33.122400124341183</v>
      </c>
      <c r="P6001" s="5">
        <f>tb_vendas[[#This Row],[Quantidade]]*tb_vendas[[#This Row],[Custo Unitário]]</f>
        <v>1059.9168039789179</v>
      </c>
      <c r="Q6001" s="5">
        <f>tb_vendas[[#This Row],[Valor Total]]-tb_vendas[[#This Row],[Custo Total]]</f>
        <v>1960.8831960210823</v>
      </c>
      <c r="R6001" s="2">
        <v>4</v>
      </c>
      <c r="S6001" s="3">
        <v>8</v>
      </c>
      <c r="T6001" t="s">
        <v>79</v>
      </c>
      <c r="U6001" t="s">
        <v>84</v>
      </c>
    </row>
    <row r="6002" spans="1:21" x14ac:dyDescent="0.3">
      <c r="A6002" s="3" t="s">
        <v>6086</v>
      </c>
      <c r="B6002" s="1">
        <v>45739</v>
      </c>
      <c r="C6002" s="7" t="str">
        <f>TEXT(tb_vendas[[#This Row],[Data do Pedido]],"aaaa-mm")</f>
        <v>2025-03</v>
      </c>
      <c r="D6002" s="1" t="s">
        <v>6591</v>
      </c>
      <c r="E6002" t="s">
        <v>18</v>
      </c>
      <c r="F6002" t="s">
        <v>33</v>
      </c>
      <c r="G6002" t="s">
        <v>42</v>
      </c>
      <c r="H6002" t="s">
        <v>46</v>
      </c>
      <c r="I6002" t="s">
        <v>54</v>
      </c>
      <c r="J6002" t="s">
        <v>68</v>
      </c>
      <c r="K6002" t="s">
        <v>75</v>
      </c>
      <c r="L6002">
        <v>74</v>
      </c>
      <c r="M6002" s="5">
        <v>11.92</v>
      </c>
      <c r="N6002" s="5">
        <f t="shared" si="93"/>
        <v>882.08</v>
      </c>
      <c r="O6002" s="5">
        <v>4.5535919789552128</v>
      </c>
      <c r="P6002" s="5">
        <f>tb_vendas[[#This Row],[Quantidade]]*tb_vendas[[#This Row],[Custo Unitário]]</f>
        <v>336.96580644268573</v>
      </c>
      <c r="Q6002" s="5">
        <f>tb_vendas[[#This Row],[Valor Total]]-tb_vendas[[#This Row],[Custo Total]]</f>
        <v>545.11419355731437</v>
      </c>
      <c r="R6002" s="2">
        <v>3</v>
      </c>
      <c r="S6002" s="3">
        <v>6</v>
      </c>
      <c r="T6002" t="s">
        <v>81</v>
      </c>
      <c r="U6002" t="s">
        <v>82</v>
      </c>
    </row>
    <row r="6003" spans="1:21" x14ac:dyDescent="0.3">
      <c r="A6003" s="3" t="s">
        <v>6087</v>
      </c>
      <c r="B6003" s="1">
        <v>45739</v>
      </c>
      <c r="C6003" s="7" t="str">
        <f>TEXT(tb_vendas[[#This Row],[Data do Pedido]],"aaaa-mm")</f>
        <v>2025-03</v>
      </c>
      <c r="D6003" s="1" t="s">
        <v>6593</v>
      </c>
      <c r="E6003" t="s">
        <v>23</v>
      </c>
      <c r="F6003" t="s">
        <v>38</v>
      </c>
      <c r="G6003" t="s">
        <v>39</v>
      </c>
      <c r="H6003" t="s">
        <v>45</v>
      </c>
      <c r="I6003" t="s">
        <v>47</v>
      </c>
      <c r="J6003" t="s">
        <v>63</v>
      </c>
      <c r="K6003" t="s">
        <v>72</v>
      </c>
      <c r="L6003">
        <v>41</v>
      </c>
      <c r="M6003" s="5">
        <v>21.93</v>
      </c>
      <c r="N6003" s="5">
        <f t="shared" si="93"/>
        <v>899.13</v>
      </c>
      <c r="O6003" s="5">
        <v>5.6330467580161061</v>
      </c>
      <c r="P6003" s="5">
        <f>tb_vendas[[#This Row],[Quantidade]]*tb_vendas[[#This Row],[Custo Unitário]]</f>
        <v>230.95491707866034</v>
      </c>
      <c r="Q6003" s="5">
        <f>tb_vendas[[#This Row],[Valor Total]]-tb_vendas[[#This Row],[Custo Total]]</f>
        <v>668.17508292133971</v>
      </c>
      <c r="R6003" s="2">
        <v>8</v>
      </c>
      <c r="S6003" s="3">
        <v>8</v>
      </c>
      <c r="T6003" t="s">
        <v>80</v>
      </c>
      <c r="U6003" t="s">
        <v>84</v>
      </c>
    </row>
    <row r="6004" spans="1:21" x14ac:dyDescent="0.3">
      <c r="A6004" s="3" t="s">
        <v>6088</v>
      </c>
      <c r="B6004" s="1">
        <v>45739</v>
      </c>
      <c r="C6004" s="7" t="str">
        <f>TEXT(tb_vendas[[#This Row],[Data do Pedido]],"aaaa-mm")</f>
        <v>2025-03</v>
      </c>
      <c r="D6004" s="1" t="s">
        <v>6590</v>
      </c>
      <c r="E6004" t="s">
        <v>22</v>
      </c>
      <c r="F6004" t="s">
        <v>25</v>
      </c>
      <c r="G6004" t="s">
        <v>40</v>
      </c>
      <c r="H6004" t="s">
        <v>46</v>
      </c>
      <c r="I6004" t="s">
        <v>57</v>
      </c>
      <c r="J6004" t="s">
        <v>66</v>
      </c>
      <c r="K6004" t="s">
        <v>78</v>
      </c>
      <c r="L6004">
        <v>50</v>
      </c>
      <c r="M6004" s="5">
        <v>64.48</v>
      </c>
      <c r="N6004" s="5">
        <f t="shared" si="93"/>
        <v>3224</v>
      </c>
      <c r="O6004" s="5">
        <v>35.354537804319399</v>
      </c>
      <c r="P6004" s="5">
        <f>tb_vendas[[#This Row],[Quantidade]]*tb_vendas[[#This Row],[Custo Unitário]]</f>
        <v>1767.7268902159699</v>
      </c>
      <c r="Q6004" s="5">
        <f>tb_vendas[[#This Row],[Valor Total]]-tb_vendas[[#This Row],[Custo Total]]</f>
        <v>1456.2731097840301</v>
      </c>
      <c r="R6004" s="2">
        <v>1</v>
      </c>
      <c r="S6004" s="3">
        <v>9</v>
      </c>
      <c r="T6004" t="s">
        <v>81</v>
      </c>
      <c r="U6004" t="s">
        <v>84</v>
      </c>
    </row>
    <row r="6005" spans="1:21" x14ac:dyDescent="0.3">
      <c r="A6005" s="3" t="s">
        <v>6089</v>
      </c>
      <c r="B6005" s="1">
        <v>45739</v>
      </c>
      <c r="C6005" s="7" t="str">
        <f>TEXT(tb_vendas[[#This Row],[Data do Pedido]],"aaaa-mm")</f>
        <v>2025-03</v>
      </c>
      <c r="D6005" s="1" t="s">
        <v>6589</v>
      </c>
      <c r="E6005" t="s">
        <v>20</v>
      </c>
      <c r="F6005" t="s">
        <v>38</v>
      </c>
      <c r="G6005" t="s">
        <v>39</v>
      </c>
      <c r="H6005" t="s">
        <v>45</v>
      </c>
      <c r="I6005" t="s">
        <v>50</v>
      </c>
      <c r="J6005" t="s">
        <v>66</v>
      </c>
      <c r="K6005" t="s">
        <v>77</v>
      </c>
      <c r="L6005">
        <v>67</v>
      </c>
      <c r="M6005" s="5">
        <v>93.93</v>
      </c>
      <c r="N6005" s="5">
        <f t="shared" si="93"/>
        <v>6293.31</v>
      </c>
      <c r="O6005" s="5">
        <v>63.143684647170303</v>
      </c>
      <c r="P6005" s="5">
        <f>tb_vendas[[#This Row],[Quantidade]]*tb_vendas[[#This Row],[Custo Unitário]]</f>
        <v>4230.6268713604104</v>
      </c>
      <c r="Q6005" s="5">
        <f>tb_vendas[[#This Row],[Valor Total]]-tb_vendas[[#This Row],[Custo Total]]</f>
        <v>2062.68312863959</v>
      </c>
      <c r="R6005" s="2">
        <v>10</v>
      </c>
      <c r="S6005" s="3">
        <v>1</v>
      </c>
      <c r="T6005" t="s">
        <v>80</v>
      </c>
      <c r="U6005" t="s">
        <v>85</v>
      </c>
    </row>
    <row r="6006" spans="1:21" x14ac:dyDescent="0.3">
      <c r="A6006" s="3" t="s">
        <v>6090</v>
      </c>
      <c r="B6006" s="1">
        <v>45739</v>
      </c>
      <c r="C6006" s="7" t="str">
        <f>TEXT(tb_vendas[[#This Row],[Data do Pedido]],"aaaa-mm")</f>
        <v>2025-03</v>
      </c>
      <c r="D6006" s="1" t="s">
        <v>6590</v>
      </c>
      <c r="E6006" t="s">
        <v>22</v>
      </c>
      <c r="F6006" t="s">
        <v>33</v>
      </c>
      <c r="G6006" t="s">
        <v>42</v>
      </c>
      <c r="H6006" t="s">
        <v>46</v>
      </c>
      <c r="I6006" t="s">
        <v>47</v>
      </c>
      <c r="J6006" t="s">
        <v>63</v>
      </c>
      <c r="K6006" t="s">
        <v>75</v>
      </c>
      <c r="L6006">
        <v>12</v>
      </c>
      <c r="M6006" s="5">
        <v>96.32</v>
      </c>
      <c r="N6006" s="5">
        <f t="shared" si="93"/>
        <v>1155.8399999999999</v>
      </c>
      <c r="O6006" s="5">
        <v>55.733175254861074</v>
      </c>
      <c r="P6006" s="5">
        <f>tb_vendas[[#This Row],[Quantidade]]*tb_vendas[[#This Row],[Custo Unitário]]</f>
        <v>668.79810305833291</v>
      </c>
      <c r="Q6006" s="5">
        <f>tb_vendas[[#This Row],[Valor Total]]-tb_vendas[[#This Row],[Custo Total]]</f>
        <v>487.04189694166701</v>
      </c>
      <c r="R6006" s="2">
        <v>5</v>
      </c>
      <c r="S6006" s="3">
        <v>8</v>
      </c>
      <c r="T6006" t="s">
        <v>79</v>
      </c>
      <c r="U6006" t="s">
        <v>84</v>
      </c>
    </row>
    <row r="6007" spans="1:21" x14ac:dyDescent="0.3">
      <c r="A6007" s="3" t="s">
        <v>6091</v>
      </c>
      <c r="B6007" s="1">
        <v>45740</v>
      </c>
      <c r="C6007" s="7" t="str">
        <f>TEXT(tb_vendas[[#This Row],[Data do Pedido]],"aaaa-mm")</f>
        <v>2025-03</v>
      </c>
      <c r="D6007" s="1" t="s">
        <v>6593</v>
      </c>
      <c r="E6007" t="s">
        <v>20</v>
      </c>
      <c r="F6007" t="s">
        <v>30</v>
      </c>
      <c r="G6007" t="s">
        <v>44</v>
      </c>
      <c r="H6007" t="s">
        <v>46</v>
      </c>
      <c r="I6007" t="s">
        <v>52</v>
      </c>
      <c r="J6007" t="s">
        <v>67</v>
      </c>
      <c r="K6007" t="s">
        <v>73</v>
      </c>
      <c r="L6007">
        <v>25</v>
      </c>
      <c r="M6007" s="5">
        <v>42.95</v>
      </c>
      <c r="N6007" s="5">
        <f t="shared" si="93"/>
        <v>1073.75</v>
      </c>
      <c r="O6007" s="5">
        <v>22.474578673869708</v>
      </c>
      <c r="P6007" s="5">
        <f>tb_vendas[[#This Row],[Quantidade]]*tb_vendas[[#This Row],[Custo Unitário]]</f>
        <v>561.86446684674274</v>
      </c>
      <c r="Q6007" s="5">
        <f>tb_vendas[[#This Row],[Valor Total]]-tb_vendas[[#This Row],[Custo Total]]</f>
        <v>511.88553315325726</v>
      </c>
      <c r="R6007" s="2">
        <v>2</v>
      </c>
      <c r="S6007" s="3">
        <v>4</v>
      </c>
      <c r="T6007" t="s">
        <v>80</v>
      </c>
      <c r="U6007" t="s">
        <v>84</v>
      </c>
    </row>
    <row r="6008" spans="1:21" x14ac:dyDescent="0.3">
      <c r="A6008" s="3" t="s">
        <v>6092</v>
      </c>
      <c r="B6008" s="1">
        <v>45740</v>
      </c>
      <c r="C6008" s="7" t="str">
        <f>TEXT(tb_vendas[[#This Row],[Data do Pedido]],"aaaa-mm")</f>
        <v>2025-03</v>
      </c>
      <c r="D6008" s="1" t="s">
        <v>6591</v>
      </c>
      <c r="E6008" t="s">
        <v>22</v>
      </c>
      <c r="F6008" t="s">
        <v>38</v>
      </c>
      <c r="G6008" t="s">
        <v>39</v>
      </c>
      <c r="H6008" t="s">
        <v>45</v>
      </c>
      <c r="I6008" t="s">
        <v>48</v>
      </c>
      <c r="J6008" t="s">
        <v>64</v>
      </c>
      <c r="K6008" t="s">
        <v>75</v>
      </c>
      <c r="L6008">
        <v>94</v>
      </c>
      <c r="M6008" s="5">
        <v>58.19</v>
      </c>
      <c r="N6008" s="5">
        <f t="shared" si="93"/>
        <v>5469.86</v>
      </c>
      <c r="O6008" s="5">
        <v>26.654870518427277</v>
      </c>
      <c r="P6008" s="5">
        <f>tb_vendas[[#This Row],[Quantidade]]*tb_vendas[[#This Row],[Custo Unitário]]</f>
        <v>2505.5578287321641</v>
      </c>
      <c r="Q6008" s="5">
        <f>tb_vendas[[#This Row],[Valor Total]]-tb_vendas[[#This Row],[Custo Total]]</f>
        <v>2964.3021712678355</v>
      </c>
      <c r="R6008" s="2">
        <v>4</v>
      </c>
      <c r="S6008" s="3">
        <v>4</v>
      </c>
      <c r="T6008" t="s">
        <v>80</v>
      </c>
      <c r="U6008" t="s">
        <v>84</v>
      </c>
    </row>
    <row r="6009" spans="1:21" x14ac:dyDescent="0.3">
      <c r="A6009" s="3" t="s">
        <v>6093</v>
      </c>
      <c r="B6009" s="1">
        <v>45740</v>
      </c>
      <c r="C6009" s="7" t="str">
        <f>TEXT(tb_vendas[[#This Row],[Data do Pedido]],"aaaa-mm")</f>
        <v>2025-03</v>
      </c>
      <c r="D6009" s="1" t="s">
        <v>6590</v>
      </c>
      <c r="E6009" t="s">
        <v>23</v>
      </c>
      <c r="F6009" t="s">
        <v>33</v>
      </c>
      <c r="G6009" t="s">
        <v>42</v>
      </c>
      <c r="H6009" t="s">
        <v>46</v>
      </c>
      <c r="I6009" t="s">
        <v>47</v>
      </c>
      <c r="J6009" t="s">
        <v>63</v>
      </c>
      <c r="K6009" t="s">
        <v>71</v>
      </c>
      <c r="L6009">
        <v>91</v>
      </c>
      <c r="M6009" s="5">
        <v>44.45</v>
      </c>
      <c r="N6009" s="5">
        <f t="shared" si="93"/>
        <v>4044.9500000000003</v>
      </c>
      <c r="O6009" s="5">
        <v>20.526597279623115</v>
      </c>
      <c r="P6009" s="5">
        <f>tb_vendas[[#This Row],[Quantidade]]*tb_vendas[[#This Row],[Custo Unitário]]</f>
        <v>1867.9203524457034</v>
      </c>
      <c r="Q6009" s="5">
        <f>tb_vendas[[#This Row],[Valor Total]]-tb_vendas[[#This Row],[Custo Total]]</f>
        <v>2177.0296475542968</v>
      </c>
      <c r="R6009" s="2">
        <v>1</v>
      </c>
      <c r="S6009" s="3">
        <v>9</v>
      </c>
      <c r="T6009" t="s">
        <v>80</v>
      </c>
      <c r="U6009" t="s">
        <v>85</v>
      </c>
    </row>
    <row r="6010" spans="1:21" x14ac:dyDescent="0.3">
      <c r="A6010" s="3" t="s">
        <v>6094</v>
      </c>
      <c r="B6010" s="1">
        <v>45740</v>
      </c>
      <c r="C6010" s="7" t="str">
        <f>TEXT(tb_vendas[[#This Row],[Data do Pedido]],"aaaa-mm")</f>
        <v>2025-03</v>
      </c>
      <c r="D6010" s="1" t="s">
        <v>6589</v>
      </c>
      <c r="E6010" t="s">
        <v>22</v>
      </c>
      <c r="F6010" t="s">
        <v>38</v>
      </c>
      <c r="G6010" t="s">
        <v>39</v>
      </c>
      <c r="H6010" t="s">
        <v>45</v>
      </c>
      <c r="I6010" t="s">
        <v>60</v>
      </c>
      <c r="J6010" t="s">
        <v>69</v>
      </c>
      <c r="K6010" t="s">
        <v>75</v>
      </c>
      <c r="L6010">
        <v>20</v>
      </c>
      <c r="M6010" s="5">
        <v>20.02</v>
      </c>
      <c r="N6010" s="5">
        <f t="shared" si="93"/>
        <v>400.4</v>
      </c>
      <c r="O6010" s="5">
        <v>13.133254387701188</v>
      </c>
      <c r="P6010" s="5">
        <f>tb_vendas[[#This Row],[Quantidade]]*tb_vendas[[#This Row],[Custo Unitário]]</f>
        <v>262.66508775402377</v>
      </c>
      <c r="Q6010" s="5">
        <f>tb_vendas[[#This Row],[Valor Total]]-tb_vendas[[#This Row],[Custo Total]]</f>
        <v>137.7349122459762</v>
      </c>
      <c r="R6010" s="2">
        <v>8</v>
      </c>
      <c r="S6010" s="3">
        <v>7</v>
      </c>
      <c r="T6010" t="s">
        <v>79</v>
      </c>
      <c r="U6010" t="s">
        <v>84</v>
      </c>
    </row>
    <row r="6011" spans="1:21" x14ac:dyDescent="0.3">
      <c r="A6011" s="3" t="s">
        <v>6095</v>
      </c>
      <c r="B6011" s="1">
        <v>45740</v>
      </c>
      <c r="C6011" s="7" t="str">
        <f>TEXT(tb_vendas[[#This Row],[Data do Pedido]],"aaaa-mm")</f>
        <v>2025-03</v>
      </c>
      <c r="D6011" s="1" t="s">
        <v>6588</v>
      </c>
      <c r="E6011" t="s">
        <v>16</v>
      </c>
      <c r="F6011" t="s">
        <v>38</v>
      </c>
      <c r="G6011" t="s">
        <v>39</v>
      </c>
      <c r="H6011" t="s">
        <v>45</v>
      </c>
      <c r="I6011" t="s">
        <v>52</v>
      </c>
      <c r="J6011" t="s">
        <v>67</v>
      </c>
      <c r="K6011" t="s">
        <v>73</v>
      </c>
      <c r="L6011">
        <v>56</v>
      </c>
      <c r="M6011" s="5">
        <v>7.85</v>
      </c>
      <c r="N6011" s="5">
        <f t="shared" si="93"/>
        <v>439.59999999999997</v>
      </c>
      <c r="O6011" s="5">
        <v>7.7355183908095855</v>
      </c>
      <c r="P6011" s="5">
        <f>tb_vendas[[#This Row],[Quantidade]]*tb_vendas[[#This Row],[Custo Unitário]]</f>
        <v>433.18902988533677</v>
      </c>
      <c r="Q6011" s="5">
        <f>tb_vendas[[#This Row],[Valor Total]]-tb_vendas[[#This Row],[Custo Total]]</f>
        <v>6.4109701146632005</v>
      </c>
      <c r="R6011" s="2">
        <v>2</v>
      </c>
      <c r="S6011" s="3">
        <v>9</v>
      </c>
      <c r="T6011" t="s">
        <v>80</v>
      </c>
      <c r="U6011" t="s">
        <v>84</v>
      </c>
    </row>
    <row r="6012" spans="1:21" x14ac:dyDescent="0.3">
      <c r="A6012" s="3" t="s">
        <v>6096</v>
      </c>
      <c r="B6012" s="1">
        <v>45740</v>
      </c>
      <c r="C6012" s="7" t="str">
        <f>TEXT(tb_vendas[[#This Row],[Data do Pedido]],"aaaa-mm")</f>
        <v>2025-03</v>
      </c>
      <c r="D6012" s="1" t="s">
        <v>6591</v>
      </c>
      <c r="E6012" t="s">
        <v>20</v>
      </c>
      <c r="F6012" t="s">
        <v>33</v>
      </c>
      <c r="G6012" t="s">
        <v>42</v>
      </c>
      <c r="H6012" t="s">
        <v>46</v>
      </c>
      <c r="I6012" t="s">
        <v>58</v>
      </c>
      <c r="J6012" t="s">
        <v>64</v>
      </c>
      <c r="K6012" t="s">
        <v>71</v>
      </c>
      <c r="L6012">
        <v>75</v>
      </c>
      <c r="M6012" s="5">
        <v>9.34</v>
      </c>
      <c r="N6012" s="5">
        <f t="shared" si="93"/>
        <v>700.5</v>
      </c>
      <c r="O6012" s="5">
        <v>3.6540580214992939</v>
      </c>
      <c r="P6012" s="5">
        <f>tb_vendas[[#This Row],[Quantidade]]*tb_vendas[[#This Row],[Custo Unitário]]</f>
        <v>274.05435161244702</v>
      </c>
      <c r="Q6012" s="5">
        <f>tb_vendas[[#This Row],[Valor Total]]-tb_vendas[[#This Row],[Custo Total]]</f>
        <v>426.44564838755298</v>
      </c>
      <c r="R6012" s="2">
        <v>2</v>
      </c>
      <c r="S6012" s="3">
        <v>1</v>
      </c>
      <c r="T6012" t="s">
        <v>81</v>
      </c>
      <c r="U6012" t="s">
        <v>84</v>
      </c>
    </row>
    <row r="6013" spans="1:21" x14ac:dyDescent="0.3">
      <c r="A6013" s="3" t="s">
        <v>6097</v>
      </c>
      <c r="B6013" s="1">
        <v>45740</v>
      </c>
      <c r="C6013" s="7" t="str">
        <f>TEXT(tb_vendas[[#This Row],[Data do Pedido]],"aaaa-mm")</f>
        <v>2025-03</v>
      </c>
      <c r="D6013" s="1" t="s">
        <v>6589</v>
      </c>
      <c r="E6013" t="s">
        <v>17</v>
      </c>
      <c r="F6013" t="s">
        <v>38</v>
      </c>
      <c r="G6013" t="s">
        <v>39</v>
      </c>
      <c r="H6013" t="s">
        <v>45</v>
      </c>
      <c r="I6013" t="s">
        <v>52</v>
      </c>
      <c r="J6013" t="s">
        <v>67</v>
      </c>
      <c r="K6013" t="s">
        <v>78</v>
      </c>
      <c r="L6013">
        <v>26</v>
      </c>
      <c r="M6013" s="5">
        <v>68.12</v>
      </c>
      <c r="N6013" s="5">
        <f t="shared" si="93"/>
        <v>1771.1200000000001</v>
      </c>
      <c r="O6013" s="5">
        <v>26.142349136743508</v>
      </c>
      <c r="P6013" s="5">
        <f>tb_vendas[[#This Row],[Quantidade]]*tb_vendas[[#This Row],[Custo Unitário]]</f>
        <v>679.70107755533127</v>
      </c>
      <c r="Q6013" s="5">
        <f>tb_vendas[[#This Row],[Valor Total]]-tb_vendas[[#This Row],[Custo Total]]</f>
        <v>1091.4189224446689</v>
      </c>
      <c r="R6013" s="2">
        <v>5</v>
      </c>
      <c r="S6013" s="3">
        <v>8</v>
      </c>
      <c r="T6013" t="s">
        <v>81</v>
      </c>
      <c r="U6013" t="s">
        <v>85</v>
      </c>
    </row>
    <row r="6014" spans="1:21" x14ac:dyDescent="0.3">
      <c r="A6014" s="3" t="s">
        <v>6098</v>
      </c>
      <c r="B6014" s="1">
        <v>45741</v>
      </c>
      <c r="C6014" s="7" t="str">
        <f>TEXT(tb_vendas[[#This Row],[Data do Pedido]],"aaaa-mm")</f>
        <v>2025-03</v>
      </c>
      <c r="D6014" s="1" t="s">
        <v>6589</v>
      </c>
      <c r="E6014" t="s">
        <v>21</v>
      </c>
      <c r="F6014" t="s">
        <v>32</v>
      </c>
      <c r="G6014" t="s">
        <v>39</v>
      </c>
      <c r="H6014" t="s">
        <v>45</v>
      </c>
      <c r="I6014" t="s">
        <v>59</v>
      </c>
      <c r="J6014" t="s">
        <v>70</v>
      </c>
      <c r="K6014" t="s">
        <v>73</v>
      </c>
      <c r="L6014">
        <v>53</v>
      </c>
      <c r="M6014" s="5">
        <v>64.2</v>
      </c>
      <c r="N6014" s="5">
        <f t="shared" si="93"/>
        <v>3402.6000000000004</v>
      </c>
      <c r="O6014" s="5">
        <v>24.779229734430508</v>
      </c>
      <c r="P6014" s="5">
        <f>tb_vendas[[#This Row],[Quantidade]]*tb_vendas[[#This Row],[Custo Unitário]]</f>
        <v>1313.2991759248168</v>
      </c>
      <c r="Q6014" s="5">
        <f>tb_vendas[[#This Row],[Valor Total]]-tb_vendas[[#This Row],[Custo Total]]</f>
        <v>2089.3008240751833</v>
      </c>
      <c r="R6014" s="2">
        <v>3</v>
      </c>
      <c r="S6014" s="3">
        <v>3</v>
      </c>
      <c r="T6014" t="s">
        <v>81</v>
      </c>
      <c r="U6014" t="s">
        <v>83</v>
      </c>
    </row>
    <row r="6015" spans="1:21" x14ac:dyDescent="0.3">
      <c r="A6015" s="3" t="s">
        <v>6099</v>
      </c>
      <c r="B6015" s="1">
        <v>45741</v>
      </c>
      <c r="C6015" s="7" t="str">
        <f>TEXT(tb_vendas[[#This Row],[Data do Pedido]],"aaaa-mm")</f>
        <v>2025-03</v>
      </c>
      <c r="D6015" s="1" t="s">
        <v>6588</v>
      </c>
      <c r="E6015" t="s">
        <v>23</v>
      </c>
      <c r="F6015" t="s">
        <v>37</v>
      </c>
      <c r="G6015" t="s">
        <v>41</v>
      </c>
      <c r="H6015" t="s">
        <v>45</v>
      </c>
      <c r="I6015" t="s">
        <v>48</v>
      </c>
      <c r="J6015" t="s">
        <v>64</v>
      </c>
      <c r="K6015" t="s">
        <v>76</v>
      </c>
      <c r="L6015">
        <v>26</v>
      </c>
      <c r="M6015" s="5">
        <v>91.61</v>
      </c>
      <c r="N6015" s="5">
        <f t="shared" si="93"/>
        <v>2381.86</v>
      </c>
      <c r="O6015" s="5">
        <v>68.92698240511821</v>
      </c>
      <c r="P6015" s="5">
        <f>tb_vendas[[#This Row],[Quantidade]]*tb_vendas[[#This Row],[Custo Unitário]]</f>
        <v>1792.1015425330734</v>
      </c>
      <c r="Q6015" s="5">
        <f>tb_vendas[[#This Row],[Valor Total]]-tb_vendas[[#This Row],[Custo Total]]</f>
        <v>589.75845746692676</v>
      </c>
      <c r="R6015" s="2">
        <v>10</v>
      </c>
      <c r="S6015" s="3">
        <v>5</v>
      </c>
      <c r="T6015" t="s">
        <v>79</v>
      </c>
      <c r="U6015" t="s">
        <v>85</v>
      </c>
    </row>
    <row r="6016" spans="1:21" x14ac:dyDescent="0.3">
      <c r="A6016" s="3" t="s">
        <v>6100</v>
      </c>
      <c r="B6016" s="1">
        <v>45741</v>
      </c>
      <c r="C6016" s="7" t="str">
        <f>TEXT(tb_vendas[[#This Row],[Data do Pedido]],"aaaa-mm")</f>
        <v>2025-03</v>
      </c>
      <c r="D6016" s="1" t="s">
        <v>6588</v>
      </c>
      <c r="E6016" t="s">
        <v>23</v>
      </c>
      <c r="F6016" t="s">
        <v>29</v>
      </c>
      <c r="G6016" t="s">
        <v>43</v>
      </c>
      <c r="H6016" t="s">
        <v>45</v>
      </c>
      <c r="I6016" t="s">
        <v>54</v>
      </c>
      <c r="J6016" t="s">
        <v>68</v>
      </c>
      <c r="K6016" t="s">
        <v>78</v>
      </c>
      <c r="L6016">
        <v>67</v>
      </c>
      <c r="M6016" s="5">
        <v>81.75</v>
      </c>
      <c r="N6016" s="5">
        <f t="shared" si="93"/>
        <v>5477.25</v>
      </c>
      <c r="O6016" s="5">
        <v>58.043612370998297</v>
      </c>
      <c r="P6016" s="5">
        <f>tb_vendas[[#This Row],[Quantidade]]*tb_vendas[[#This Row],[Custo Unitário]]</f>
        <v>3888.9220288568858</v>
      </c>
      <c r="Q6016" s="5">
        <f>tb_vendas[[#This Row],[Valor Total]]-tb_vendas[[#This Row],[Custo Total]]</f>
        <v>1588.3279711431142</v>
      </c>
      <c r="R6016" s="2">
        <v>5</v>
      </c>
      <c r="S6016" s="3">
        <v>5</v>
      </c>
      <c r="T6016" t="s">
        <v>79</v>
      </c>
      <c r="U6016" t="s">
        <v>85</v>
      </c>
    </row>
    <row r="6017" spans="1:21" x14ac:dyDescent="0.3">
      <c r="A6017" s="3" t="s">
        <v>6101</v>
      </c>
      <c r="B6017" s="1">
        <v>45741</v>
      </c>
      <c r="C6017" s="7" t="str">
        <f>TEXT(tb_vendas[[#This Row],[Data do Pedido]],"aaaa-mm")</f>
        <v>2025-03</v>
      </c>
      <c r="D6017" s="1" t="s">
        <v>6590</v>
      </c>
      <c r="E6017" t="s">
        <v>19</v>
      </c>
      <c r="F6017" t="s">
        <v>32</v>
      </c>
      <c r="G6017" t="s">
        <v>39</v>
      </c>
      <c r="H6017" t="s">
        <v>45</v>
      </c>
      <c r="I6017" t="s">
        <v>51</v>
      </c>
      <c r="J6017" t="s">
        <v>65</v>
      </c>
      <c r="K6017" t="s">
        <v>74</v>
      </c>
      <c r="L6017">
        <v>62</v>
      </c>
      <c r="M6017" s="5">
        <v>14.04</v>
      </c>
      <c r="N6017" s="5">
        <f t="shared" si="93"/>
        <v>870.4799999999999</v>
      </c>
      <c r="O6017" s="5">
        <v>7.5889380675608313</v>
      </c>
      <c r="P6017" s="5">
        <f>tb_vendas[[#This Row],[Quantidade]]*tb_vendas[[#This Row],[Custo Unitário]]</f>
        <v>470.51416018877154</v>
      </c>
      <c r="Q6017" s="5">
        <f>tb_vendas[[#This Row],[Valor Total]]-tb_vendas[[#This Row],[Custo Total]]</f>
        <v>399.96583981122836</v>
      </c>
      <c r="R6017" s="2">
        <v>4</v>
      </c>
      <c r="S6017" s="3">
        <v>2</v>
      </c>
      <c r="T6017" t="s">
        <v>80</v>
      </c>
      <c r="U6017" t="s">
        <v>85</v>
      </c>
    </row>
    <row r="6018" spans="1:21" x14ac:dyDescent="0.3">
      <c r="A6018" s="3" t="s">
        <v>6102</v>
      </c>
      <c r="B6018" s="1">
        <v>45741</v>
      </c>
      <c r="C6018" s="7" t="str">
        <f>TEXT(tb_vendas[[#This Row],[Data do Pedido]],"aaaa-mm")</f>
        <v>2025-03</v>
      </c>
      <c r="D6018" s="1" t="s">
        <v>6588</v>
      </c>
      <c r="E6018" t="s">
        <v>17</v>
      </c>
      <c r="F6018" t="s">
        <v>28</v>
      </c>
      <c r="G6018" t="s">
        <v>43</v>
      </c>
      <c r="H6018" t="s">
        <v>45</v>
      </c>
      <c r="I6018" t="s">
        <v>48</v>
      </c>
      <c r="J6018" t="s">
        <v>64</v>
      </c>
      <c r="K6018" t="s">
        <v>76</v>
      </c>
      <c r="L6018">
        <v>68</v>
      </c>
      <c r="M6018" s="5">
        <v>50.56</v>
      </c>
      <c r="N6018" s="5">
        <f t="shared" si="93"/>
        <v>3438.08</v>
      </c>
      <c r="O6018" s="5">
        <v>20.34057415476725</v>
      </c>
      <c r="P6018" s="5">
        <f>tb_vendas[[#This Row],[Quantidade]]*tb_vendas[[#This Row],[Custo Unitário]]</f>
        <v>1383.1590425241729</v>
      </c>
      <c r="Q6018" s="5">
        <f>tb_vendas[[#This Row],[Valor Total]]-tb_vendas[[#This Row],[Custo Total]]</f>
        <v>2054.920957475827</v>
      </c>
      <c r="R6018" s="2">
        <v>7</v>
      </c>
      <c r="S6018" s="3">
        <v>2</v>
      </c>
      <c r="T6018" t="s">
        <v>81</v>
      </c>
      <c r="U6018" t="s">
        <v>82</v>
      </c>
    </row>
    <row r="6019" spans="1:21" x14ac:dyDescent="0.3">
      <c r="A6019" s="3" t="s">
        <v>6103</v>
      </c>
      <c r="B6019" s="1">
        <v>45741</v>
      </c>
      <c r="C6019" s="7" t="str">
        <f>TEXT(tb_vendas[[#This Row],[Data do Pedido]],"aaaa-mm")</f>
        <v>2025-03</v>
      </c>
      <c r="D6019" s="1" t="s">
        <v>6588</v>
      </c>
      <c r="E6019" t="s">
        <v>18</v>
      </c>
      <c r="F6019" t="s">
        <v>34</v>
      </c>
      <c r="G6019" t="s">
        <v>40</v>
      </c>
      <c r="H6019" t="s">
        <v>46</v>
      </c>
      <c r="I6019" t="s">
        <v>55</v>
      </c>
      <c r="J6019" t="s">
        <v>69</v>
      </c>
      <c r="K6019" t="s">
        <v>74</v>
      </c>
      <c r="L6019">
        <v>90</v>
      </c>
      <c r="M6019" s="5">
        <v>58.54</v>
      </c>
      <c r="N6019" s="5">
        <f t="shared" ref="N6019:N6082" si="94">L6019*M6019</f>
        <v>5268.6</v>
      </c>
      <c r="O6019" s="5">
        <v>21.199191592548914</v>
      </c>
      <c r="P6019" s="5">
        <f>tb_vendas[[#This Row],[Quantidade]]*tb_vendas[[#This Row],[Custo Unitário]]</f>
        <v>1907.9272433294022</v>
      </c>
      <c r="Q6019" s="5">
        <f>tb_vendas[[#This Row],[Valor Total]]-tb_vendas[[#This Row],[Custo Total]]</f>
        <v>3360.6727566705981</v>
      </c>
      <c r="R6019" s="2">
        <v>2</v>
      </c>
      <c r="S6019" s="3">
        <v>9</v>
      </c>
      <c r="T6019" t="s">
        <v>80</v>
      </c>
      <c r="U6019" t="s">
        <v>84</v>
      </c>
    </row>
    <row r="6020" spans="1:21" x14ac:dyDescent="0.3">
      <c r="A6020" s="3" t="s">
        <v>6104</v>
      </c>
      <c r="B6020" s="1">
        <v>45741</v>
      </c>
      <c r="C6020" s="7" t="str">
        <f>TEXT(tb_vendas[[#This Row],[Data do Pedido]],"aaaa-mm")</f>
        <v>2025-03</v>
      </c>
      <c r="D6020" s="1" t="s">
        <v>6590</v>
      </c>
      <c r="E6020" t="s">
        <v>22</v>
      </c>
      <c r="F6020" t="s">
        <v>32</v>
      </c>
      <c r="G6020" t="s">
        <v>39</v>
      </c>
      <c r="H6020" t="s">
        <v>45</v>
      </c>
      <c r="I6020" t="s">
        <v>50</v>
      </c>
      <c r="J6020" t="s">
        <v>66</v>
      </c>
      <c r="K6020" t="s">
        <v>75</v>
      </c>
      <c r="L6020">
        <v>71</v>
      </c>
      <c r="M6020" s="5">
        <v>15.38</v>
      </c>
      <c r="N6020" s="5">
        <f t="shared" si="94"/>
        <v>1091.98</v>
      </c>
      <c r="O6020" s="5">
        <v>4.4342287313820909</v>
      </c>
      <c r="P6020" s="5">
        <f>tb_vendas[[#This Row],[Quantidade]]*tb_vendas[[#This Row],[Custo Unitário]]</f>
        <v>314.83023992812844</v>
      </c>
      <c r="Q6020" s="5">
        <f>tb_vendas[[#This Row],[Valor Total]]-tb_vendas[[#This Row],[Custo Total]]</f>
        <v>777.14976007187158</v>
      </c>
      <c r="R6020" s="2">
        <v>4</v>
      </c>
      <c r="S6020" s="3">
        <v>1</v>
      </c>
      <c r="T6020" t="s">
        <v>81</v>
      </c>
      <c r="U6020" t="s">
        <v>82</v>
      </c>
    </row>
    <row r="6021" spans="1:21" x14ac:dyDescent="0.3">
      <c r="A6021" s="3" t="s">
        <v>6105</v>
      </c>
      <c r="B6021" s="1">
        <v>45742</v>
      </c>
      <c r="C6021" s="7" t="str">
        <f>TEXT(tb_vendas[[#This Row],[Data do Pedido]],"aaaa-mm")</f>
        <v>2025-03</v>
      </c>
      <c r="D6021" s="1" t="s">
        <v>6590</v>
      </c>
      <c r="E6021" t="s">
        <v>19</v>
      </c>
      <c r="F6021" t="s">
        <v>37</v>
      </c>
      <c r="G6021" t="s">
        <v>41</v>
      </c>
      <c r="H6021" t="s">
        <v>45</v>
      </c>
      <c r="I6021" t="s">
        <v>52</v>
      </c>
      <c r="J6021" t="s">
        <v>67</v>
      </c>
      <c r="K6021" t="s">
        <v>73</v>
      </c>
      <c r="L6021">
        <v>73</v>
      </c>
      <c r="M6021" s="5">
        <v>2.59</v>
      </c>
      <c r="N6021" s="5">
        <f t="shared" si="94"/>
        <v>189.07</v>
      </c>
      <c r="O6021" s="5">
        <v>1.7335247951766706</v>
      </c>
      <c r="P6021" s="5">
        <f>tb_vendas[[#This Row],[Quantidade]]*tb_vendas[[#This Row],[Custo Unitário]]</f>
        <v>126.54731004789696</v>
      </c>
      <c r="Q6021" s="5">
        <f>tb_vendas[[#This Row],[Valor Total]]-tb_vendas[[#This Row],[Custo Total]]</f>
        <v>62.522689952103036</v>
      </c>
      <c r="R6021" s="2">
        <v>7</v>
      </c>
      <c r="S6021" s="3">
        <v>9</v>
      </c>
      <c r="T6021" t="s">
        <v>81</v>
      </c>
      <c r="U6021" t="s">
        <v>85</v>
      </c>
    </row>
    <row r="6022" spans="1:21" x14ac:dyDescent="0.3">
      <c r="A6022" s="3" t="s">
        <v>6106</v>
      </c>
      <c r="B6022" s="1">
        <v>45742</v>
      </c>
      <c r="C6022" s="7" t="str">
        <f>TEXT(tb_vendas[[#This Row],[Data do Pedido]],"aaaa-mm")</f>
        <v>2025-03</v>
      </c>
      <c r="D6022" s="1" t="s">
        <v>6592</v>
      </c>
      <c r="E6022" t="s">
        <v>16</v>
      </c>
      <c r="F6022" t="s">
        <v>37</v>
      </c>
      <c r="G6022" t="s">
        <v>41</v>
      </c>
      <c r="H6022" t="s">
        <v>45</v>
      </c>
      <c r="I6022" t="s">
        <v>59</v>
      </c>
      <c r="J6022" t="s">
        <v>70</v>
      </c>
      <c r="K6022" t="s">
        <v>73</v>
      </c>
      <c r="L6022">
        <v>26</v>
      </c>
      <c r="M6022" s="5">
        <v>80.89</v>
      </c>
      <c r="N6022" s="5">
        <f t="shared" si="94"/>
        <v>2103.14</v>
      </c>
      <c r="O6022" s="5">
        <v>22.238190249806888</v>
      </c>
      <c r="P6022" s="5">
        <f>tb_vendas[[#This Row],[Quantidade]]*tb_vendas[[#This Row],[Custo Unitário]]</f>
        <v>578.19294649497908</v>
      </c>
      <c r="Q6022" s="5">
        <f>tb_vendas[[#This Row],[Valor Total]]-tb_vendas[[#This Row],[Custo Total]]</f>
        <v>1524.9470535050209</v>
      </c>
      <c r="R6022" s="2">
        <v>5</v>
      </c>
      <c r="S6022" s="3">
        <v>9</v>
      </c>
      <c r="T6022" t="s">
        <v>79</v>
      </c>
      <c r="U6022" t="s">
        <v>82</v>
      </c>
    </row>
    <row r="6023" spans="1:21" x14ac:dyDescent="0.3">
      <c r="A6023" s="3" t="s">
        <v>6107</v>
      </c>
      <c r="B6023" s="1">
        <v>45742</v>
      </c>
      <c r="C6023" s="7" t="str">
        <f>TEXT(tb_vendas[[#This Row],[Data do Pedido]],"aaaa-mm")</f>
        <v>2025-03</v>
      </c>
      <c r="D6023" s="1" t="s">
        <v>6588</v>
      </c>
      <c r="E6023" t="s">
        <v>21</v>
      </c>
      <c r="F6023" t="s">
        <v>34</v>
      </c>
      <c r="G6023" t="s">
        <v>40</v>
      </c>
      <c r="H6023" t="s">
        <v>46</v>
      </c>
      <c r="I6023" t="s">
        <v>55</v>
      </c>
      <c r="J6023" t="s">
        <v>69</v>
      </c>
      <c r="K6023" t="s">
        <v>76</v>
      </c>
      <c r="L6023">
        <v>24</v>
      </c>
      <c r="M6023" s="5">
        <v>76.930000000000007</v>
      </c>
      <c r="N6023" s="5">
        <f t="shared" si="94"/>
        <v>1846.3200000000002</v>
      </c>
      <c r="O6023" s="5">
        <v>37.999531158490072</v>
      </c>
      <c r="P6023" s="5">
        <f>tb_vendas[[#This Row],[Quantidade]]*tb_vendas[[#This Row],[Custo Unitário]]</f>
        <v>911.98874780376173</v>
      </c>
      <c r="Q6023" s="5">
        <f>tb_vendas[[#This Row],[Valor Total]]-tb_vendas[[#This Row],[Custo Total]]</f>
        <v>934.33125219623844</v>
      </c>
      <c r="R6023" s="2">
        <v>1</v>
      </c>
      <c r="S6023" s="3">
        <v>6</v>
      </c>
      <c r="T6023" t="s">
        <v>79</v>
      </c>
      <c r="U6023" t="s">
        <v>85</v>
      </c>
    </row>
    <row r="6024" spans="1:21" x14ac:dyDescent="0.3">
      <c r="A6024" s="3" t="s">
        <v>6108</v>
      </c>
      <c r="B6024" s="1">
        <v>45742</v>
      </c>
      <c r="C6024" s="7" t="str">
        <f>TEXT(tb_vendas[[#This Row],[Data do Pedido]],"aaaa-mm")</f>
        <v>2025-03</v>
      </c>
      <c r="D6024" s="1" t="s">
        <v>6592</v>
      </c>
      <c r="E6024" t="s">
        <v>18</v>
      </c>
      <c r="F6024" t="s">
        <v>35</v>
      </c>
      <c r="G6024" t="s">
        <v>44</v>
      </c>
      <c r="H6024" t="s">
        <v>46</v>
      </c>
      <c r="I6024" t="s">
        <v>51</v>
      </c>
      <c r="J6024" t="s">
        <v>65</v>
      </c>
      <c r="K6024" t="s">
        <v>78</v>
      </c>
      <c r="L6024">
        <v>84</v>
      </c>
      <c r="M6024" s="5">
        <v>13.19</v>
      </c>
      <c r="N6024" s="5">
        <f t="shared" si="94"/>
        <v>1107.96</v>
      </c>
      <c r="O6024" s="5">
        <v>4.0359173193408919</v>
      </c>
      <c r="P6024" s="5">
        <f>tb_vendas[[#This Row],[Quantidade]]*tb_vendas[[#This Row],[Custo Unitário]]</f>
        <v>339.0170548246349</v>
      </c>
      <c r="Q6024" s="5">
        <f>tb_vendas[[#This Row],[Valor Total]]-tb_vendas[[#This Row],[Custo Total]]</f>
        <v>768.94294517536514</v>
      </c>
      <c r="R6024" s="2">
        <v>9</v>
      </c>
      <c r="S6024" s="3">
        <v>10</v>
      </c>
      <c r="T6024" t="s">
        <v>81</v>
      </c>
      <c r="U6024" t="s">
        <v>84</v>
      </c>
    </row>
    <row r="6025" spans="1:21" x14ac:dyDescent="0.3">
      <c r="A6025" s="3" t="s">
        <v>6109</v>
      </c>
      <c r="B6025" s="1">
        <v>45742</v>
      </c>
      <c r="C6025" s="7" t="str">
        <f>TEXT(tb_vendas[[#This Row],[Data do Pedido]],"aaaa-mm")</f>
        <v>2025-03</v>
      </c>
      <c r="D6025" s="1" t="s">
        <v>6589</v>
      </c>
      <c r="E6025" t="s">
        <v>16</v>
      </c>
      <c r="F6025" t="s">
        <v>29</v>
      </c>
      <c r="G6025" t="s">
        <v>43</v>
      </c>
      <c r="H6025" t="s">
        <v>45</v>
      </c>
      <c r="I6025" t="s">
        <v>51</v>
      </c>
      <c r="J6025" t="s">
        <v>65</v>
      </c>
      <c r="K6025" t="s">
        <v>78</v>
      </c>
      <c r="L6025">
        <v>92</v>
      </c>
      <c r="M6025" s="5">
        <v>58.86</v>
      </c>
      <c r="N6025" s="5">
        <f t="shared" si="94"/>
        <v>5415.12</v>
      </c>
      <c r="O6025" s="5">
        <v>18.108203018627577</v>
      </c>
      <c r="P6025" s="5">
        <f>tb_vendas[[#This Row],[Quantidade]]*tb_vendas[[#This Row],[Custo Unitário]]</f>
        <v>1665.9546777137371</v>
      </c>
      <c r="Q6025" s="5">
        <f>tb_vendas[[#This Row],[Valor Total]]-tb_vendas[[#This Row],[Custo Total]]</f>
        <v>3749.1653222862628</v>
      </c>
      <c r="R6025" s="2">
        <v>2</v>
      </c>
      <c r="S6025" s="3">
        <v>7</v>
      </c>
      <c r="T6025" t="s">
        <v>80</v>
      </c>
      <c r="U6025" t="s">
        <v>85</v>
      </c>
    </row>
    <row r="6026" spans="1:21" x14ac:dyDescent="0.3">
      <c r="A6026" s="3" t="s">
        <v>6110</v>
      </c>
      <c r="B6026" s="1">
        <v>45742</v>
      </c>
      <c r="C6026" s="7" t="str">
        <f>TEXT(tb_vendas[[#This Row],[Data do Pedido]],"aaaa-mm")</f>
        <v>2025-03</v>
      </c>
      <c r="D6026" s="1" t="s">
        <v>6588</v>
      </c>
      <c r="E6026" t="s">
        <v>21</v>
      </c>
      <c r="F6026" t="s">
        <v>31</v>
      </c>
      <c r="G6026" t="s">
        <v>40</v>
      </c>
      <c r="H6026" t="s">
        <v>46</v>
      </c>
      <c r="I6026" t="s">
        <v>62</v>
      </c>
      <c r="J6026" t="s">
        <v>70</v>
      </c>
      <c r="K6026" t="s">
        <v>72</v>
      </c>
      <c r="L6026">
        <v>14</v>
      </c>
      <c r="M6026" s="5">
        <v>5.83</v>
      </c>
      <c r="N6026" s="5">
        <f t="shared" si="94"/>
        <v>81.62</v>
      </c>
      <c r="O6026" s="5">
        <v>3.7744032853874097</v>
      </c>
      <c r="P6026" s="5">
        <f>tb_vendas[[#This Row],[Quantidade]]*tb_vendas[[#This Row],[Custo Unitário]]</f>
        <v>52.841645995423733</v>
      </c>
      <c r="Q6026" s="5">
        <f>tb_vendas[[#This Row],[Valor Total]]-tb_vendas[[#This Row],[Custo Total]]</f>
        <v>28.778354004576272</v>
      </c>
      <c r="R6026" s="2">
        <v>4</v>
      </c>
      <c r="S6026" s="3">
        <v>4</v>
      </c>
      <c r="T6026" t="s">
        <v>80</v>
      </c>
      <c r="U6026" t="s">
        <v>82</v>
      </c>
    </row>
    <row r="6027" spans="1:21" x14ac:dyDescent="0.3">
      <c r="A6027" s="3" t="s">
        <v>6111</v>
      </c>
      <c r="B6027" s="1">
        <v>45743</v>
      </c>
      <c r="C6027" s="7" t="str">
        <f>TEXT(tb_vendas[[#This Row],[Data do Pedido]],"aaaa-mm")</f>
        <v>2025-03</v>
      </c>
      <c r="D6027" s="1" t="s">
        <v>6588</v>
      </c>
      <c r="E6027" t="s">
        <v>23</v>
      </c>
      <c r="F6027" t="s">
        <v>33</v>
      </c>
      <c r="G6027" t="s">
        <v>42</v>
      </c>
      <c r="H6027" t="s">
        <v>46</v>
      </c>
      <c r="I6027" t="s">
        <v>57</v>
      </c>
      <c r="J6027" t="s">
        <v>66</v>
      </c>
      <c r="K6027" t="s">
        <v>71</v>
      </c>
      <c r="L6027">
        <v>35</v>
      </c>
      <c r="M6027" s="5">
        <v>58.94</v>
      </c>
      <c r="N6027" s="5">
        <f t="shared" si="94"/>
        <v>2062.9</v>
      </c>
      <c r="O6027" s="5">
        <v>36.68630463836169</v>
      </c>
      <c r="P6027" s="5">
        <f>tb_vendas[[#This Row],[Quantidade]]*tb_vendas[[#This Row],[Custo Unitário]]</f>
        <v>1284.0206623426591</v>
      </c>
      <c r="Q6027" s="5">
        <f>tb_vendas[[#This Row],[Valor Total]]-tb_vendas[[#This Row],[Custo Total]]</f>
        <v>778.87933765734101</v>
      </c>
      <c r="R6027" s="2">
        <v>10</v>
      </c>
      <c r="S6027" s="3">
        <v>3</v>
      </c>
      <c r="T6027" t="s">
        <v>79</v>
      </c>
      <c r="U6027" t="s">
        <v>84</v>
      </c>
    </row>
    <row r="6028" spans="1:21" x14ac:dyDescent="0.3">
      <c r="A6028" s="3" t="s">
        <v>6112</v>
      </c>
      <c r="B6028" s="1">
        <v>45743</v>
      </c>
      <c r="C6028" s="7" t="str">
        <f>TEXT(tb_vendas[[#This Row],[Data do Pedido]],"aaaa-mm")</f>
        <v>2025-03</v>
      </c>
      <c r="D6028" s="1" t="s">
        <v>6590</v>
      </c>
      <c r="E6028" t="s">
        <v>16</v>
      </c>
      <c r="F6028" t="s">
        <v>33</v>
      </c>
      <c r="G6028" t="s">
        <v>42</v>
      </c>
      <c r="H6028" t="s">
        <v>46</v>
      </c>
      <c r="I6028" t="s">
        <v>61</v>
      </c>
      <c r="J6028" t="s">
        <v>68</v>
      </c>
      <c r="K6028" t="s">
        <v>75</v>
      </c>
      <c r="L6028">
        <v>14</v>
      </c>
      <c r="M6028" s="5">
        <v>70.55</v>
      </c>
      <c r="N6028" s="5">
        <f t="shared" si="94"/>
        <v>987.69999999999993</v>
      </c>
      <c r="O6028" s="5">
        <v>26.310774761812521</v>
      </c>
      <c r="P6028" s="5">
        <f>tb_vendas[[#This Row],[Quantidade]]*tb_vendas[[#This Row],[Custo Unitário]]</f>
        <v>368.35084666537529</v>
      </c>
      <c r="Q6028" s="5">
        <f>tb_vendas[[#This Row],[Valor Total]]-tb_vendas[[#This Row],[Custo Total]]</f>
        <v>619.34915333462459</v>
      </c>
      <c r="R6028" s="2">
        <v>5</v>
      </c>
      <c r="S6028" s="3">
        <v>3</v>
      </c>
      <c r="T6028" t="s">
        <v>81</v>
      </c>
      <c r="U6028" t="s">
        <v>82</v>
      </c>
    </row>
    <row r="6029" spans="1:21" x14ac:dyDescent="0.3">
      <c r="A6029" s="3" t="s">
        <v>6113</v>
      </c>
      <c r="B6029" s="1">
        <v>45744</v>
      </c>
      <c r="C6029" s="7" t="str">
        <f>TEXT(tb_vendas[[#This Row],[Data do Pedido]],"aaaa-mm")</f>
        <v>2025-03</v>
      </c>
      <c r="D6029" s="1" t="s">
        <v>6588</v>
      </c>
      <c r="E6029" t="s">
        <v>19</v>
      </c>
      <c r="F6029" t="s">
        <v>32</v>
      </c>
      <c r="G6029" t="s">
        <v>39</v>
      </c>
      <c r="H6029" t="s">
        <v>45</v>
      </c>
      <c r="I6029" t="s">
        <v>50</v>
      </c>
      <c r="J6029" t="s">
        <v>66</v>
      </c>
      <c r="K6029" t="s">
        <v>72</v>
      </c>
      <c r="L6029">
        <v>52</v>
      </c>
      <c r="M6029" s="5">
        <v>32.67</v>
      </c>
      <c r="N6029" s="5">
        <f t="shared" si="94"/>
        <v>1698.8400000000001</v>
      </c>
      <c r="O6029" s="5">
        <v>12.532056420894941</v>
      </c>
      <c r="P6029" s="5">
        <f>tb_vendas[[#This Row],[Quantidade]]*tb_vendas[[#This Row],[Custo Unitário]]</f>
        <v>651.66693388653698</v>
      </c>
      <c r="Q6029" s="5">
        <f>tb_vendas[[#This Row],[Valor Total]]-tb_vendas[[#This Row],[Custo Total]]</f>
        <v>1047.1730661134632</v>
      </c>
      <c r="R6029" s="2">
        <v>10</v>
      </c>
      <c r="S6029" s="3">
        <v>3</v>
      </c>
      <c r="T6029" t="s">
        <v>80</v>
      </c>
      <c r="U6029" t="s">
        <v>83</v>
      </c>
    </row>
    <row r="6030" spans="1:21" x14ac:dyDescent="0.3">
      <c r="A6030" s="3" t="s">
        <v>6114</v>
      </c>
      <c r="B6030" s="1">
        <v>45744</v>
      </c>
      <c r="C6030" s="7" t="str">
        <f>TEXT(tb_vendas[[#This Row],[Data do Pedido]],"aaaa-mm")</f>
        <v>2025-03</v>
      </c>
      <c r="D6030" s="1" t="s">
        <v>6588</v>
      </c>
      <c r="E6030" t="s">
        <v>22</v>
      </c>
      <c r="F6030" t="s">
        <v>31</v>
      </c>
      <c r="G6030" t="s">
        <v>40</v>
      </c>
      <c r="H6030" t="s">
        <v>46</v>
      </c>
      <c r="I6030" t="s">
        <v>55</v>
      </c>
      <c r="J6030" t="s">
        <v>69</v>
      </c>
      <c r="K6030" t="s">
        <v>78</v>
      </c>
      <c r="L6030">
        <v>33</v>
      </c>
      <c r="M6030" s="5">
        <v>21.92</v>
      </c>
      <c r="N6030" s="5">
        <f t="shared" si="94"/>
        <v>723.36</v>
      </c>
      <c r="O6030" s="5">
        <v>6.965326626799297</v>
      </c>
      <c r="P6030" s="5">
        <f>tb_vendas[[#This Row],[Quantidade]]*tb_vendas[[#This Row],[Custo Unitário]]</f>
        <v>229.85577868437682</v>
      </c>
      <c r="Q6030" s="5">
        <f>tb_vendas[[#This Row],[Valor Total]]-tb_vendas[[#This Row],[Custo Total]]</f>
        <v>493.50422131562323</v>
      </c>
      <c r="R6030" s="2">
        <v>7</v>
      </c>
      <c r="S6030" s="3">
        <v>4</v>
      </c>
      <c r="T6030" t="s">
        <v>79</v>
      </c>
      <c r="U6030" t="s">
        <v>84</v>
      </c>
    </row>
    <row r="6031" spans="1:21" x14ac:dyDescent="0.3">
      <c r="A6031" s="3" t="s">
        <v>6115</v>
      </c>
      <c r="B6031" s="1">
        <v>45744</v>
      </c>
      <c r="C6031" s="7" t="str">
        <f>TEXT(tb_vendas[[#This Row],[Data do Pedido]],"aaaa-mm")</f>
        <v>2025-03</v>
      </c>
      <c r="D6031" s="1" t="s">
        <v>6588</v>
      </c>
      <c r="E6031" t="s">
        <v>18</v>
      </c>
      <c r="F6031" t="s">
        <v>35</v>
      </c>
      <c r="G6031" t="s">
        <v>44</v>
      </c>
      <c r="H6031" t="s">
        <v>46</v>
      </c>
      <c r="I6031" t="s">
        <v>54</v>
      </c>
      <c r="J6031" t="s">
        <v>68</v>
      </c>
      <c r="K6031" t="s">
        <v>71</v>
      </c>
      <c r="L6031">
        <v>40</v>
      </c>
      <c r="M6031" s="5">
        <v>86.66</v>
      </c>
      <c r="N6031" s="5">
        <f t="shared" si="94"/>
        <v>3466.3999999999996</v>
      </c>
      <c r="O6031" s="5">
        <v>57.394980035400479</v>
      </c>
      <c r="P6031" s="5">
        <f>tb_vendas[[#This Row],[Quantidade]]*tb_vendas[[#This Row],[Custo Unitário]]</f>
        <v>2295.7992014160191</v>
      </c>
      <c r="Q6031" s="5">
        <f>tb_vendas[[#This Row],[Valor Total]]-tb_vendas[[#This Row],[Custo Total]]</f>
        <v>1170.6007985839806</v>
      </c>
      <c r="R6031" s="2">
        <v>8</v>
      </c>
      <c r="S6031" s="3">
        <v>0</v>
      </c>
      <c r="T6031" t="s">
        <v>80</v>
      </c>
      <c r="U6031" t="s">
        <v>82</v>
      </c>
    </row>
    <row r="6032" spans="1:21" x14ac:dyDescent="0.3">
      <c r="A6032" s="3" t="s">
        <v>6116</v>
      </c>
      <c r="B6032" s="1">
        <v>45744</v>
      </c>
      <c r="C6032" s="7" t="str">
        <f>TEXT(tb_vendas[[#This Row],[Data do Pedido]],"aaaa-mm")</f>
        <v>2025-03</v>
      </c>
      <c r="D6032" s="1" t="s">
        <v>6590</v>
      </c>
      <c r="E6032" t="s">
        <v>22</v>
      </c>
      <c r="F6032" t="s">
        <v>29</v>
      </c>
      <c r="G6032" t="s">
        <v>43</v>
      </c>
      <c r="H6032" t="s">
        <v>45</v>
      </c>
      <c r="I6032" t="s">
        <v>49</v>
      </c>
      <c r="J6032" t="s">
        <v>65</v>
      </c>
      <c r="K6032" t="s">
        <v>77</v>
      </c>
      <c r="L6032">
        <v>67</v>
      </c>
      <c r="M6032" s="5">
        <v>7.16</v>
      </c>
      <c r="N6032" s="5">
        <f t="shared" si="94"/>
        <v>479.72</v>
      </c>
      <c r="O6032" s="5">
        <v>4.3825009115703599</v>
      </c>
      <c r="P6032" s="5">
        <f>tb_vendas[[#This Row],[Quantidade]]*tb_vendas[[#This Row],[Custo Unitário]]</f>
        <v>293.62756107521409</v>
      </c>
      <c r="Q6032" s="5">
        <f>tb_vendas[[#This Row],[Valor Total]]-tb_vendas[[#This Row],[Custo Total]]</f>
        <v>186.09243892478594</v>
      </c>
      <c r="R6032" s="2">
        <v>7</v>
      </c>
      <c r="S6032" s="3">
        <v>7</v>
      </c>
      <c r="T6032" t="s">
        <v>81</v>
      </c>
      <c r="U6032" t="s">
        <v>84</v>
      </c>
    </row>
    <row r="6033" spans="1:21" x14ac:dyDescent="0.3">
      <c r="A6033" s="3" t="s">
        <v>6117</v>
      </c>
      <c r="B6033" s="1">
        <v>45744</v>
      </c>
      <c r="C6033" s="7" t="str">
        <f>TEXT(tb_vendas[[#This Row],[Data do Pedido]],"aaaa-mm")</f>
        <v>2025-03</v>
      </c>
      <c r="D6033" s="1" t="s">
        <v>6593</v>
      </c>
      <c r="E6033" t="s">
        <v>22</v>
      </c>
      <c r="F6033" t="s">
        <v>31</v>
      </c>
      <c r="G6033" t="s">
        <v>40</v>
      </c>
      <c r="H6033" t="s">
        <v>46</v>
      </c>
      <c r="I6033" t="s">
        <v>50</v>
      </c>
      <c r="J6033" t="s">
        <v>66</v>
      </c>
      <c r="K6033" t="s">
        <v>73</v>
      </c>
      <c r="L6033">
        <v>97</v>
      </c>
      <c r="M6033" s="5">
        <v>47.64</v>
      </c>
      <c r="N6033" s="5">
        <f t="shared" si="94"/>
        <v>4621.08</v>
      </c>
      <c r="O6033" s="5">
        <v>13.552801345229797</v>
      </c>
      <c r="P6033" s="5">
        <f>tb_vendas[[#This Row],[Quantidade]]*tb_vendas[[#This Row],[Custo Unitário]]</f>
        <v>1314.6217304872903</v>
      </c>
      <c r="Q6033" s="5">
        <f>tb_vendas[[#This Row],[Valor Total]]-tb_vendas[[#This Row],[Custo Total]]</f>
        <v>3306.4582695127096</v>
      </c>
      <c r="R6033" s="2">
        <v>4</v>
      </c>
      <c r="S6033" s="3">
        <v>8</v>
      </c>
      <c r="T6033" t="s">
        <v>79</v>
      </c>
      <c r="U6033" t="s">
        <v>85</v>
      </c>
    </row>
    <row r="6034" spans="1:21" x14ac:dyDescent="0.3">
      <c r="A6034" s="3" t="s">
        <v>6118</v>
      </c>
      <c r="B6034" s="1">
        <v>45745</v>
      </c>
      <c r="C6034" s="7" t="str">
        <f>TEXT(tb_vendas[[#This Row],[Data do Pedido]],"aaaa-mm")</f>
        <v>2025-03</v>
      </c>
      <c r="D6034" s="1" t="s">
        <v>6588</v>
      </c>
      <c r="E6034" t="s">
        <v>18</v>
      </c>
      <c r="F6034" t="s">
        <v>31</v>
      </c>
      <c r="G6034" t="s">
        <v>40</v>
      </c>
      <c r="H6034" t="s">
        <v>46</v>
      </c>
      <c r="I6034" t="s">
        <v>53</v>
      </c>
      <c r="J6034" t="s">
        <v>67</v>
      </c>
      <c r="K6034" t="s">
        <v>74</v>
      </c>
      <c r="L6034">
        <v>36</v>
      </c>
      <c r="M6034" s="5">
        <v>72.66</v>
      </c>
      <c r="N6034" s="5">
        <f t="shared" si="94"/>
        <v>2615.7599999999998</v>
      </c>
      <c r="O6034" s="5">
        <v>18.302535504517468</v>
      </c>
      <c r="P6034" s="5">
        <f>tb_vendas[[#This Row],[Quantidade]]*tb_vendas[[#This Row],[Custo Unitário]]</f>
        <v>658.89127816262885</v>
      </c>
      <c r="Q6034" s="5">
        <f>tb_vendas[[#This Row],[Valor Total]]-tb_vendas[[#This Row],[Custo Total]]</f>
        <v>1956.8687218373709</v>
      </c>
      <c r="R6034" s="2">
        <v>5</v>
      </c>
      <c r="S6034" s="3">
        <v>5</v>
      </c>
      <c r="T6034" t="s">
        <v>81</v>
      </c>
      <c r="U6034" t="s">
        <v>83</v>
      </c>
    </row>
    <row r="6035" spans="1:21" x14ac:dyDescent="0.3">
      <c r="A6035" s="3" t="s">
        <v>6119</v>
      </c>
      <c r="B6035" s="1">
        <v>45745</v>
      </c>
      <c r="C6035" s="7" t="str">
        <f>TEXT(tb_vendas[[#This Row],[Data do Pedido]],"aaaa-mm")</f>
        <v>2025-03</v>
      </c>
      <c r="D6035" s="1" t="s">
        <v>6589</v>
      </c>
      <c r="E6035" t="s">
        <v>16</v>
      </c>
      <c r="F6035" t="s">
        <v>26</v>
      </c>
      <c r="G6035" t="s">
        <v>41</v>
      </c>
      <c r="H6035" t="s">
        <v>45</v>
      </c>
      <c r="I6035" t="s">
        <v>50</v>
      </c>
      <c r="J6035" t="s">
        <v>66</v>
      </c>
      <c r="K6035" t="s">
        <v>71</v>
      </c>
      <c r="L6035">
        <v>64</v>
      </c>
      <c r="M6035" s="5">
        <v>87.73</v>
      </c>
      <c r="N6035" s="5">
        <f t="shared" si="94"/>
        <v>5614.72</v>
      </c>
      <c r="O6035" s="5">
        <v>44.628613730121145</v>
      </c>
      <c r="P6035" s="5">
        <f>tb_vendas[[#This Row],[Quantidade]]*tb_vendas[[#This Row],[Custo Unitário]]</f>
        <v>2856.2312787277533</v>
      </c>
      <c r="Q6035" s="5">
        <f>tb_vendas[[#This Row],[Valor Total]]-tb_vendas[[#This Row],[Custo Total]]</f>
        <v>2758.4887212722469</v>
      </c>
      <c r="R6035" s="2">
        <v>1</v>
      </c>
      <c r="S6035" s="3">
        <v>7</v>
      </c>
      <c r="T6035" t="s">
        <v>79</v>
      </c>
      <c r="U6035" t="s">
        <v>85</v>
      </c>
    </row>
    <row r="6036" spans="1:21" x14ac:dyDescent="0.3">
      <c r="A6036" s="3" t="s">
        <v>6120</v>
      </c>
      <c r="B6036" s="1">
        <v>45745</v>
      </c>
      <c r="C6036" s="7" t="str">
        <f>TEXT(tb_vendas[[#This Row],[Data do Pedido]],"aaaa-mm")</f>
        <v>2025-03</v>
      </c>
      <c r="D6036" s="1" t="s">
        <v>6592</v>
      </c>
      <c r="E6036" t="s">
        <v>17</v>
      </c>
      <c r="F6036" t="s">
        <v>24</v>
      </c>
      <c r="G6036" t="s">
        <v>39</v>
      </c>
      <c r="H6036" t="s">
        <v>45</v>
      </c>
      <c r="I6036" t="s">
        <v>59</v>
      </c>
      <c r="J6036" t="s">
        <v>70</v>
      </c>
      <c r="K6036" t="s">
        <v>77</v>
      </c>
      <c r="L6036">
        <v>37</v>
      </c>
      <c r="M6036" s="5">
        <v>47.45</v>
      </c>
      <c r="N6036" s="5">
        <f t="shared" si="94"/>
        <v>1755.65</v>
      </c>
      <c r="O6036" s="5">
        <v>12.732607409642544</v>
      </c>
      <c r="P6036" s="5">
        <f>tb_vendas[[#This Row],[Quantidade]]*tb_vendas[[#This Row],[Custo Unitário]]</f>
        <v>471.10647415677414</v>
      </c>
      <c r="Q6036" s="5">
        <f>tb_vendas[[#This Row],[Valor Total]]-tb_vendas[[#This Row],[Custo Total]]</f>
        <v>1284.543525843226</v>
      </c>
      <c r="R6036" s="2">
        <v>9</v>
      </c>
      <c r="S6036" s="3">
        <v>5</v>
      </c>
      <c r="T6036" t="s">
        <v>81</v>
      </c>
      <c r="U6036" t="s">
        <v>82</v>
      </c>
    </row>
    <row r="6037" spans="1:21" x14ac:dyDescent="0.3">
      <c r="A6037" s="3" t="s">
        <v>6121</v>
      </c>
      <c r="B6037" s="1">
        <v>45745</v>
      </c>
      <c r="C6037" s="7" t="str">
        <f>TEXT(tb_vendas[[#This Row],[Data do Pedido]],"aaaa-mm")</f>
        <v>2025-03</v>
      </c>
      <c r="D6037" s="1" t="s">
        <v>6592</v>
      </c>
      <c r="E6037" t="s">
        <v>22</v>
      </c>
      <c r="F6037" t="s">
        <v>27</v>
      </c>
      <c r="G6037" t="s">
        <v>42</v>
      </c>
      <c r="H6037" t="s">
        <v>46</v>
      </c>
      <c r="I6037" t="s">
        <v>59</v>
      </c>
      <c r="J6037" t="s">
        <v>70</v>
      </c>
      <c r="K6037" t="s">
        <v>72</v>
      </c>
      <c r="L6037">
        <v>29</v>
      </c>
      <c r="M6037" s="5">
        <v>33.28</v>
      </c>
      <c r="N6037" s="5">
        <f t="shared" si="94"/>
        <v>965.12</v>
      </c>
      <c r="O6037" s="5">
        <v>9.6805534231885861</v>
      </c>
      <c r="P6037" s="5">
        <f>tb_vendas[[#This Row],[Quantidade]]*tb_vendas[[#This Row],[Custo Unitário]]</f>
        <v>280.73604927246902</v>
      </c>
      <c r="Q6037" s="5">
        <f>tb_vendas[[#This Row],[Valor Total]]-tb_vendas[[#This Row],[Custo Total]]</f>
        <v>684.38395072753099</v>
      </c>
      <c r="R6037" s="2">
        <v>2</v>
      </c>
      <c r="S6037" s="3">
        <v>10</v>
      </c>
      <c r="T6037" t="s">
        <v>80</v>
      </c>
      <c r="U6037" t="s">
        <v>85</v>
      </c>
    </row>
    <row r="6038" spans="1:21" x14ac:dyDescent="0.3">
      <c r="A6038" s="3" t="s">
        <v>6122</v>
      </c>
      <c r="B6038" s="1">
        <v>45746</v>
      </c>
      <c r="C6038" s="7" t="str">
        <f>TEXT(tb_vendas[[#This Row],[Data do Pedido]],"aaaa-mm")</f>
        <v>2025-03</v>
      </c>
      <c r="D6038" s="1" t="s">
        <v>6589</v>
      </c>
      <c r="E6038" t="s">
        <v>16</v>
      </c>
      <c r="F6038" t="s">
        <v>30</v>
      </c>
      <c r="G6038" t="s">
        <v>44</v>
      </c>
      <c r="H6038" t="s">
        <v>46</v>
      </c>
      <c r="I6038" t="s">
        <v>57</v>
      </c>
      <c r="J6038" t="s">
        <v>66</v>
      </c>
      <c r="K6038" t="s">
        <v>75</v>
      </c>
      <c r="L6038">
        <v>100</v>
      </c>
      <c r="M6038" s="5">
        <v>91.31</v>
      </c>
      <c r="N6038" s="5">
        <f t="shared" si="94"/>
        <v>9131</v>
      </c>
      <c r="O6038" s="5">
        <v>51.098586876895489</v>
      </c>
      <c r="P6038" s="5">
        <f>tb_vendas[[#This Row],[Quantidade]]*tb_vendas[[#This Row],[Custo Unitário]]</f>
        <v>5109.8586876895488</v>
      </c>
      <c r="Q6038" s="5">
        <f>tb_vendas[[#This Row],[Valor Total]]-tb_vendas[[#This Row],[Custo Total]]</f>
        <v>4021.1413123104512</v>
      </c>
      <c r="R6038" s="2">
        <v>1</v>
      </c>
      <c r="S6038" s="3">
        <v>1</v>
      </c>
      <c r="T6038" t="s">
        <v>79</v>
      </c>
      <c r="U6038" t="s">
        <v>83</v>
      </c>
    </row>
    <row r="6039" spans="1:21" x14ac:dyDescent="0.3">
      <c r="A6039" s="3" t="s">
        <v>6123</v>
      </c>
      <c r="B6039" s="1">
        <v>45746</v>
      </c>
      <c r="C6039" s="7" t="str">
        <f>TEXT(tb_vendas[[#This Row],[Data do Pedido]],"aaaa-mm")</f>
        <v>2025-03</v>
      </c>
      <c r="D6039" s="1" t="s">
        <v>6591</v>
      </c>
      <c r="E6039" t="s">
        <v>17</v>
      </c>
      <c r="F6039" t="s">
        <v>26</v>
      </c>
      <c r="G6039" t="s">
        <v>41</v>
      </c>
      <c r="H6039" t="s">
        <v>45</v>
      </c>
      <c r="I6039" t="s">
        <v>59</v>
      </c>
      <c r="J6039" t="s">
        <v>70</v>
      </c>
      <c r="K6039" t="s">
        <v>78</v>
      </c>
      <c r="L6039">
        <v>18</v>
      </c>
      <c r="M6039" s="5">
        <v>58.08</v>
      </c>
      <c r="N6039" s="5">
        <f t="shared" si="94"/>
        <v>1045.44</v>
      </c>
      <c r="O6039" s="5">
        <v>21.82981722773248</v>
      </c>
      <c r="P6039" s="5">
        <f>tb_vendas[[#This Row],[Quantidade]]*tb_vendas[[#This Row],[Custo Unitário]]</f>
        <v>392.93671009918467</v>
      </c>
      <c r="Q6039" s="5">
        <f>tb_vendas[[#This Row],[Valor Total]]-tb_vendas[[#This Row],[Custo Total]]</f>
        <v>652.50328990081539</v>
      </c>
      <c r="R6039" s="2">
        <v>2</v>
      </c>
      <c r="S6039" s="3">
        <v>5</v>
      </c>
      <c r="T6039" t="s">
        <v>80</v>
      </c>
      <c r="U6039" t="s">
        <v>85</v>
      </c>
    </row>
    <row r="6040" spans="1:21" x14ac:dyDescent="0.3">
      <c r="A6040" s="3" t="s">
        <v>6124</v>
      </c>
      <c r="B6040" s="1">
        <v>45746</v>
      </c>
      <c r="C6040" s="7" t="str">
        <f>TEXT(tb_vendas[[#This Row],[Data do Pedido]],"aaaa-mm")</f>
        <v>2025-03</v>
      </c>
      <c r="D6040" s="1" t="s">
        <v>6590</v>
      </c>
      <c r="E6040" t="s">
        <v>21</v>
      </c>
      <c r="F6040" t="s">
        <v>27</v>
      </c>
      <c r="G6040" t="s">
        <v>42</v>
      </c>
      <c r="H6040" t="s">
        <v>46</v>
      </c>
      <c r="I6040" t="s">
        <v>53</v>
      </c>
      <c r="J6040" t="s">
        <v>67</v>
      </c>
      <c r="K6040" t="s">
        <v>71</v>
      </c>
      <c r="L6040">
        <v>49</v>
      </c>
      <c r="M6040" s="5">
        <v>79.58</v>
      </c>
      <c r="N6040" s="5">
        <f t="shared" si="94"/>
        <v>3899.42</v>
      </c>
      <c r="O6040" s="5">
        <v>67.773303926503019</v>
      </c>
      <c r="P6040" s="5">
        <f>tb_vendas[[#This Row],[Quantidade]]*tb_vendas[[#This Row],[Custo Unitário]]</f>
        <v>3320.891892398648</v>
      </c>
      <c r="Q6040" s="5">
        <f>tb_vendas[[#This Row],[Valor Total]]-tb_vendas[[#This Row],[Custo Total]]</f>
        <v>578.52810760135208</v>
      </c>
      <c r="R6040" s="2">
        <v>9</v>
      </c>
      <c r="S6040" s="3">
        <v>4</v>
      </c>
      <c r="T6040" t="s">
        <v>81</v>
      </c>
      <c r="U6040" t="s">
        <v>82</v>
      </c>
    </row>
    <row r="6041" spans="1:21" x14ac:dyDescent="0.3">
      <c r="A6041" s="3" t="s">
        <v>6125</v>
      </c>
      <c r="B6041" s="1">
        <v>45746</v>
      </c>
      <c r="C6041" s="7" t="str">
        <f>TEXT(tb_vendas[[#This Row],[Data do Pedido]],"aaaa-mm")</f>
        <v>2025-03</v>
      </c>
      <c r="D6041" s="1" t="s">
        <v>6589</v>
      </c>
      <c r="E6041" t="s">
        <v>17</v>
      </c>
      <c r="F6041" t="s">
        <v>24</v>
      </c>
      <c r="G6041" t="s">
        <v>39</v>
      </c>
      <c r="H6041" t="s">
        <v>45</v>
      </c>
      <c r="I6041" t="s">
        <v>58</v>
      </c>
      <c r="J6041" t="s">
        <v>64</v>
      </c>
      <c r="K6041" t="s">
        <v>71</v>
      </c>
      <c r="L6041">
        <v>91</v>
      </c>
      <c r="M6041" s="5">
        <v>52.55</v>
      </c>
      <c r="N6041" s="5">
        <f t="shared" si="94"/>
        <v>4782.05</v>
      </c>
      <c r="O6041" s="5">
        <v>17.852939161202364</v>
      </c>
      <c r="P6041" s="5">
        <f>tb_vendas[[#This Row],[Quantidade]]*tb_vendas[[#This Row],[Custo Unitário]]</f>
        <v>1624.6174636694152</v>
      </c>
      <c r="Q6041" s="5">
        <f>tb_vendas[[#This Row],[Valor Total]]-tb_vendas[[#This Row],[Custo Total]]</f>
        <v>3157.4325363305852</v>
      </c>
      <c r="R6041" s="2">
        <v>2</v>
      </c>
      <c r="S6041" s="3">
        <v>3</v>
      </c>
      <c r="T6041" t="s">
        <v>79</v>
      </c>
      <c r="U6041" t="s">
        <v>83</v>
      </c>
    </row>
    <row r="6042" spans="1:21" x14ac:dyDescent="0.3">
      <c r="A6042" s="3" t="s">
        <v>6126</v>
      </c>
      <c r="B6042" s="1">
        <v>45747</v>
      </c>
      <c r="C6042" s="7" t="str">
        <f>TEXT(tb_vendas[[#This Row],[Data do Pedido]],"aaaa-mm")</f>
        <v>2025-03</v>
      </c>
      <c r="D6042" s="1" t="s">
        <v>6588</v>
      </c>
      <c r="E6042" t="s">
        <v>20</v>
      </c>
      <c r="F6042" t="s">
        <v>32</v>
      </c>
      <c r="G6042" t="s">
        <v>39</v>
      </c>
      <c r="H6042" t="s">
        <v>45</v>
      </c>
      <c r="I6042" t="s">
        <v>47</v>
      </c>
      <c r="J6042" t="s">
        <v>63</v>
      </c>
      <c r="K6042" t="s">
        <v>72</v>
      </c>
      <c r="L6042">
        <v>47</v>
      </c>
      <c r="M6042" s="5">
        <v>8.25</v>
      </c>
      <c r="N6042" s="5">
        <f t="shared" si="94"/>
        <v>387.75</v>
      </c>
      <c r="O6042" s="5">
        <v>3.3402240231927438</v>
      </c>
      <c r="P6042" s="5">
        <f>tb_vendas[[#This Row],[Quantidade]]*tb_vendas[[#This Row],[Custo Unitário]]</f>
        <v>156.99052909005897</v>
      </c>
      <c r="Q6042" s="5">
        <f>tb_vendas[[#This Row],[Valor Total]]-tb_vendas[[#This Row],[Custo Total]]</f>
        <v>230.75947090994103</v>
      </c>
      <c r="R6042" s="2">
        <v>8</v>
      </c>
      <c r="S6042" s="3">
        <v>9</v>
      </c>
      <c r="T6042" t="s">
        <v>79</v>
      </c>
      <c r="U6042" t="s">
        <v>83</v>
      </c>
    </row>
    <row r="6043" spans="1:21" x14ac:dyDescent="0.3">
      <c r="A6043" s="3" t="s">
        <v>6127</v>
      </c>
      <c r="B6043" s="1">
        <v>45747</v>
      </c>
      <c r="C6043" s="7" t="str">
        <f>TEXT(tb_vendas[[#This Row],[Data do Pedido]],"aaaa-mm")</f>
        <v>2025-03</v>
      </c>
      <c r="D6043" s="1" t="s">
        <v>6593</v>
      </c>
      <c r="E6043" t="s">
        <v>18</v>
      </c>
      <c r="F6043" t="s">
        <v>30</v>
      </c>
      <c r="G6043" t="s">
        <v>44</v>
      </c>
      <c r="H6043" t="s">
        <v>46</v>
      </c>
      <c r="I6043" t="s">
        <v>57</v>
      </c>
      <c r="J6043" t="s">
        <v>66</v>
      </c>
      <c r="K6043" t="s">
        <v>73</v>
      </c>
      <c r="L6043">
        <v>77</v>
      </c>
      <c r="M6043" s="5">
        <v>77.2</v>
      </c>
      <c r="N6043" s="5">
        <f t="shared" si="94"/>
        <v>5944.4000000000005</v>
      </c>
      <c r="O6043" s="5">
        <v>31.986953618578859</v>
      </c>
      <c r="P6043" s="5">
        <f>tb_vendas[[#This Row],[Quantidade]]*tb_vendas[[#This Row],[Custo Unitário]]</f>
        <v>2462.995428630572</v>
      </c>
      <c r="Q6043" s="5">
        <f>tb_vendas[[#This Row],[Valor Total]]-tb_vendas[[#This Row],[Custo Total]]</f>
        <v>3481.4045713694286</v>
      </c>
      <c r="R6043" s="2">
        <v>5</v>
      </c>
      <c r="S6043" s="3">
        <v>1</v>
      </c>
      <c r="T6043" t="s">
        <v>81</v>
      </c>
      <c r="U6043" t="s">
        <v>85</v>
      </c>
    </row>
    <row r="6044" spans="1:21" x14ac:dyDescent="0.3">
      <c r="A6044" s="3" t="s">
        <v>6128</v>
      </c>
      <c r="B6044" s="1">
        <v>45747</v>
      </c>
      <c r="C6044" s="7" t="str">
        <f>TEXT(tb_vendas[[#This Row],[Data do Pedido]],"aaaa-mm")</f>
        <v>2025-03</v>
      </c>
      <c r="D6044" s="1" t="s">
        <v>6588</v>
      </c>
      <c r="E6044" t="s">
        <v>23</v>
      </c>
      <c r="F6044" t="s">
        <v>38</v>
      </c>
      <c r="G6044" t="s">
        <v>39</v>
      </c>
      <c r="H6044" t="s">
        <v>45</v>
      </c>
      <c r="I6044" t="s">
        <v>60</v>
      </c>
      <c r="J6044" t="s">
        <v>69</v>
      </c>
      <c r="K6044" t="s">
        <v>78</v>
      </c>
      <c r="L6044">
        <v>74</v>
      </c>
      <c r="M6044" s="5">
        <v>11.97</v>
      </c>
      <c r="N6044" s="5">
        <f t="shared" si="94"/>
        <v>885.78000000000009</v>
      </c>
      <c r="O6044" s="5">
        <v>8.3078575535709902</v>
      </c>
      <c r="P6044" s="5">
        <f>tb_vendas[[#This Row],[Quantidade]]*tb_vendas[[#This Row],[Custo Unitário]]</f>
        <v>614.78145896425326</v>
      </c>
      <c r="Q6044" s="5">
        <f>tb_vendas[[#This Row],[Valor Total]]-tb_vendas[[#This Row],[Custo Total]]</f>
        <v>270.99854103574683</v>
      </c>
      <c r="R6044" s="2">
        <v>10</v>
      </c>
      <c r="S6044" s="3">
        <v>5</v>
      </c>
      <c r="T6044" t="s">
        <v>80</v>
      </c>
      <c r="U6044" t="s">
        <v>85</v>
      </c>
    </row>
    <row r="6045" spans="1:21" x14ac:dyDescent="0.3">
      <c r="A6045" s="3" t="s">
        <v>6129</v>
      </c>
      <c r="B6045" s="1">
        <v>45747</v>
      </c>
      <c r="C6045" s="7" t="str">
        <f>TEXT(tb_vendas[[#This Row],[Data do Pedido]],"aaaa-mm")</f>
        <v>2025-03</v>
      </c>
      <c r="D6045" s="1" t="s">
        <v>6590</v>
      </c>
      <c r="E6045" t="s">
        <v>22</v>
      </c>
      <c r="F6045" t="s">
        <v>24</v>
      </c>
      <c r="G6045" t="s">
        <v>39</v>
      </c>
      <c r="H6045" t="s">
        <v>45</v>
      </c>
      <c r="I6045" t="s">
        <v>53</v>
      </c>
      <c r="J6045" t="s">
        <v>67</v>
      </c>
      <c r="K6045" t="s">
        <v>74</v>
      </c>
      <c r="L6045">
        <v>100</v>
      </c>
      <c r="M6045" s="5">
        <v>19.38</v>
      </c>
      <c r="N6045" s="5">
        <f t="shared" si="94"/>
        <v>1938</v>
      </c>
      <c r="O6045" s="5">
        <v>6.9505192305040984</v>
      </c>
      <c r="P6045" s="5">
        <f>tb_vendas[[#This Row],[Quantidade]]*tb_vendas[[#This Row],[Custo Unitário]]</f>
        <v>695.05192305040987</v>
      </c>
      <c r="Q6045" s="5">
        <f>tb_vendas[[#This Row],[Valor Total]]-tb_vendas[[#This Row],[Custo Total]]</f>
        <v>1242.9480769495901</v>
      </c>
      <c r="R6045" s="2">
        <v>8</v>
      </c>
      <c r="S6045" s="3">
        <v>1</v>
      </c>
      <c r="T6045" t="s">
        <v>80</v>
      </c>
      <c r="U6045" t="s">
        <v>83</v>
      </c>
    </row>
    <row r="6046" spans="1:21" x14ac:dyDescent="0.3">
      <c r="A6046" s="3" t="s">
        <v>6130</v>
      </c>
      <c r="B6046" s="1">
        <v>45747</v>
      </c>
      <c r="C6046" s="7" t="str">
        <f>TEXT(tb_vendas[[#This Row],[Data do Pedido]],"aaaa-mm")</f>
        <v>2025-03</v>
      </c>
      <c r="D6046" s="1" t="s">
        <v>6590</v>
      </c>
      <c r="E6046" t="s">
        <v>22</v>
      </c>
      <c r="F6046" t="s">
        <v>24</v>
      </c>
      <c r="G6046" t="s">
        <v>39</v>
      </c>
      <c r="H6046" t="s">
        <v>45</v>
      </c>
      <c r="I6046" t="s">
        <v>52</v>
      </c>
      <c r="J6046" t="s">
        <v>67</v>
      </c>
      <c r="K6046" t="s">
        <v>71</v>
      </c>
      <c r="L6046">
        <v>49</v>
      </c>
      <c r="M6046" s="5">
        <v>38.83</v>
      </c>
      <c r="N6046" s="5">
        <f t="shared" si="94"/>
        <v>1902.6699999999998</v>
      </c>
      <c r="O6046" s="5">
        <v>21.46866377614089</v>
      </c>
      <c r="P6046" s="5">
        <f>tb_vendas[[#This Row],[Quantidade]]*tb_vendas[[#This Row],[Custo Unitário]]</f>
        <v>1051.9645250309036</v>
      </c>
      <c r="Q6046" s="5">
        <f>tb_vendas[[#This Row],[Valor Total]]-tb_vendas[[#This Row],[Custo Total]]</f>
        <v>850.70547496909626</v>
      </c>
      <c r="R6046" s="2">
        <v>8</v>
      </c>
      <c r="S6046" s="3">
        <v>2</v>
      </c>
      <c r="T6046" t="s">
        <v>81</v>
      </c>
      <c r="U6046" t="s">
        <v>82</v>
      </c>
    </row>
    <row r="6047" spans="1:21" x14ac:dyDescent="0.3">
      <c r="A6047" s="3" t="s">
        <v>6131</v>
      </c>
      <c r="B6047" s="1">
        <v>45747</v>
      </c>
      <c r="C6047" s="7" t="str">
        <f>TEXT(tb_vendas[[#This Row],[Data do Pedido]],"aaaa-mm")</f>
        <v>2025-03</v>
      </c>
      <c r="D6047" s="1" t="s">
        <v>6588</v>
      </c>
      <c r="E6047" t="s">
        <v>18</v>
      </c>
      <c r="F6047" t="s">
        <v>30</v>
      </c>
      <c r="G6047" t="s">
        <v>44</v>
      </c>
      <c r="H6047" t="s">
        <v>46</v>
      </c>
      <c r="I6047" t="s">
        <v>55</v>
      </c>
      <c r="J6047" t="s">
        <v>69</v>
      </c>
      <c r="K6047" t="s">
        <v>76</v>
      </c>
      <c r="L6047">
        <v>46</v>
      </c>
      <c r="M6047" s="5">
        <v>65.92</v>
      </c>
      <c r="N6047" s="5">
        <f t="shared" si="94"/>
        <v>3032.32</v>
      </c>
      <c r="O6047" s="5">
        <v>58.836655632709466</v>
      </c>
      <c r="P6047" s="5">
        <f>tb_vendas[[#This Row],[Quantidade]]*tb_vendas[[#This Row],[Custo Unitário]]</f>
        <v>2706.4861591046356</v>
      </c>
      <c r="Q6047" s="5">
        <f>tb_vendas[[#This Row],[Valor Total]]-tb_vendas[[#This Row],[Custo Total]]</f>
        <v>325.83384089536457</v>
      </c>
      <c r="R6047" s="2">
        <v>2</v>
      </c>
      <c r="S6047" s="3">
        <v>2</v>
      </c>
      <c r="T6047" t="s">
        <v>79</v>
      </c>
      <c r="U6047" t="s">
        <v>83</v>
      </c>
    </row>
    <row r="6048" spans="1:21" x14ac:dyDescent="0.3">
      <c r="A6048" s="3" t="s">
        <v>6132</v>
      </c>
      <c r="B6048" s="1">
        <v>45747</v>
      </c>
      <c r="C6048" s="7" t="str">
        <f>TEXT(tb_vendas[[#This Row],[Data do Pedido]],"aaaa-mm")</f>
        <v>2025-03</v>
      </c>
      <c r="D6048" s="1" t="s">
        <v>6588</v>
      </c>
      <c r="E6048" t="s">
        <v>21</v>
      </c>
      <c r="F6048" t="s">
        <v>28</v>
      </c>
      <c r="G6048" t="s">
        <v>43</v>
      </c>
      <c r="H6048" t="s">
        <v>45</v>
      </c>
      <c r="I6048" t="s">
        <v>55</v>
      </c>
      <c r="J6048" t="s">
        <v>69</v>
      </c>
      <c r="K6048" t="s">
        <v>75</v>
      </c>
      <c r="L6048">
        <v>54</v>
      </c>
      <c r="M6048" s="5">
        <v>55.94</v>
      </c>
      <c r="N6048" s="5">
        <f t="shared" si="94"/>
        <v>3020.7599999999998</v>
      </c>
      <c r="O6048" s="5">
        <v>16.589961115728322</v>
      </c>
      <c r="P6048" s="5">
        <f>tb_vendas[[#This Row],[Quantidade]]*tb_vendas[[#This Row],[Custo Unitário]]</f>
        <v>895.85790024932942</v>
      </c>
      <c r="Q6048" s="5">
        <f>tb_vendas[[#This Row],[Valor Total]]-tb_vendas[[#This Row],[Custo Total]]</f>
        <v>2124.9020997506705</v>
      </c>
      <c r="R6048" s="2">
        <v>9</v>
      </c>
      <c r="S6048" s="3">
        <v>3</v>
      </c>
      <c r="T6048" t="s">
        <v>80</v>
      </c>
      <c r="U6048" t="s">
        <v>84</v>
      </c>
    </row>
    <row r="6049" spans="1:21" x14ac:dyDescent="0.3">
      <c r="A6049" s="3" t="s">
        <v>6133</v>
      </c>
      <c r="B6049" s="1">
        <v>45748</v>
      </c>
      <c r="C6049" s="7" t="str">
        <f>TEXT(tb_vendas[[#This Row],[Data do Pedido]],"aaaa-mm")</f>
        <v>2025-04</v>
      </c>
      <c r="D6049" s="1" t="s">
        <v>6591</v>
      </c>
      <c r="E6049" t="s">
        <v>22</v>
      </c>
      <c r="F6049" t="s">
        <v>36</v>
      </c>
      <c r="G6049" t="s">
        <v>39</v>
      </c>
      <c r="H6049" t="s">
        <v>45</v>
      </c>
      <c r="I6049" t="s">
        <v>62</v>
      </c>
      <c r="J6049" t="s">
        <v>70</v>
      </c>
      <c r="K6049" t="s">
        <v>78</v>
      </c>
      <c r="L6049">
        <v>70</v>
      </c>
      <c r="M6049" s="5">
        <v>47.5</v>
      </c>
      <c r="N6049" s="5">
        <f t="shared" si="94"/>
        <v>3325</v>
      </c>
      <c r="O6049" s="5">
        <v>28.946433842077166</v>
      </c>
      <c r="P6049" s="5">
        <f>tb_vendas[[#This Row],[Quantidade]]*tb_vendas[[#This Row],[Custo Unitário]]</f>
        <v>2026.2503689454015</v>
      </c>
      <c r="Q6049" s="5">
        <f>tb_vendas[[#This Row],[Valor Total]]-tb_vendas[[#This Row],[Custo Total]]</f>
        <v>1298.7496310545985</v>
      </c>
      <c r="R6049" s="2">
        <v>4</v>
      </c>
      <c r="S6049" s="3">
        <v>3</v>
      </c>
      <c r="T6049" t="s">
        <v>80</v>
      </c>
      <c r="U6049" t="s">
        <v>83</v>
      </c>
    </row>
    <row r="6050" spans="1:21" x14ac:dyDescent="0.3">
      <c r="A6050" s="3" t="s">
        <v>6134</v>
      </c>
      <c r="B6050" s="1">
        <v>45748</v>
      </c>
      <c r="C6050" s="7" t="str">
        <f>TEXT(tb_vendas[[#This Row],[Data do Pedido]],"aaaa-mm")</f>
        <v>2025-04</v>
      </c>
      <c r="D6050" s="1" t="s">
        <v>6591</v>
      </c>
      <c r="E6050" t="s">
        <v>20</v>
      </c>
      <c r="F6050" t="s">
        <v>37</v>
      </c>
      <c r="G6050" t="s">
        <v>41</v>
      </c>
      <c r="H6050" t="s">
        <v>45</v>
      </c>
      <c r="I6050" t="s">
        <v>51</v>
      </c>
      <c r="J6050" t="s">
        <v>65</v>
      </c>
      <c r="K6050" t="s">
        <v>78</v>
      </c>
      <c r="L6050">
        <v>47</v>
      </c>
      <c r="M6050" s="5">
        <v>4.93</v>
      </c>
      <c r="N6050" s="5">
        <f t="shared" si="94"/>
        <v>231.70999999999998</v>
      </c>
      <c r="O6050" s="5">
        <v>1.3913209969495102</v>
      </c>
      <c r="P6050" s="5">
        <f>tb_vendas[[#This Row],[Quantidade]]*tb_vendas[[#This Row],[Custo Unitário]]</f>
        <v>65.392086856626975</v>
      </c>
      <c r="Q6050" s="5">
        <f>tb_vendas[[#This Row],[Valor Total]]-tb_vendas[[#This Row],[Custo Total]]</f>
        <v>166.317913143373</v>
      </c>
      <c r="R6050" s="2">
        <v>5</v>
      </c>
      <c r="S6050" s="3">
        <v>6</v>
      </c>
      <c r="T6050" t="s">
        <v>79</v>
      </c>
      <c r="U6050" t="s">
        <v>84</v>
      </c>
    </row>
    <row r="6051" spans="1:21" x14ac:dyDescent="0.3">
      <c r="A6051" s="3" t="s">
        <v>6135</v>
      </c>
      <c r="B6051" s="1">
        <v>45748</v>
      </c>
      <c r="C6051" s="7" t="str">
        <f>TEXT(tb_vendas[[#This Row],[Data do Pedido]],"aaaa-mm")</f>
        <v>2025-04</v>
      </c>
      <c r="D6051" s="1" t="s">
        <v>6592</v>
      </c>
      <c r="E6051" t="s">
        <v>18</v>
      </c>
      <c r="F6051" t="s">
        <v>25</v>
      </c>
      <c r="G6051" t="s">
        <v>40</v>
      </c>
      <c r="H6051" t="s">
        <v>46</v>
      </c>
      <c r="I6051" t="s">
        <v>52</v>
      </c>
      <c r="J6051" t="s">
        <v>67</v>
      </c>
      <c r="K6051" t="s">
        <v>74</v>
      </c>
      <c r="L6051">
        <v>59</v>
      </c>
      <c r="M6051" s="5">
        <v>57.57</v>
      </c>
      <c r="N6051" s="5">
        <f t="shared" si="94"/>
        <v>3396.63</v>
      </c>
      <c r="O6051" s="5">
        <v>51.71851120243619</v>
      </c>
      <c r="P6051" s="5">
        <f>tb_vendas[[#This Row],[Quantidade]]*tb_vendas[[#This Row],[Custo Unitário]]</f>
        <v>3051.3921609437352</v>
      </c>
      <c r="Q6051" s="5">
        <f>tb_vendas[[#This Row],[Valor Total]]-tb_vendas[[#This Row],[Custo Total]]</f>
        <v>345.23783905626487</v>
      </c>
      <c r="R6051" s="2">
        <v>9</v>
      </c>
      <c r="S6051" s="3">
        <v>2</v>
      </c>
      <c r="T6051" t="s">
        <v>79</v>
      </c>
      <c r="U6051" t="s">
        <v>83</v>
      </c>
    </row>
    <row r="6052" spans="1:21" x14ac:dyDescent="0.3">
      <c r="A6052" s="3" t="s">
        <v>6136</v>
      </c>
      <c r="B6052" s="1">
        <v>45748</v>
      </c>
      <c r="C6052" s="7" t="str">
        <f>TEXT(tb_vendas[[#This Row],[Data do Pedido]],"aaaa-mm")</f>
        <v>2025-04</v>
      </c>
      <c r="D6052" s="1" t="s">
        <v>6588</v>
      </c>
      <c r="E6052" t="s">
        <v>20</v>
      </c>
      <c r="F6052" t="s">
        <v>26</v>
      </c>
      <c r="G6052" t="s">
        <v>41</v>
      </c>
      <c r="H6052" t="s">
        <v>45</v>
      </c>
      <c r="I6052" t="s">
        <v>58</v>
      </c>
      <c r="J6052" t="s">
        <v>64</v>
      </c>
      <c r="K6052" t="s">
        <v>74</v>
      </c>
      <c r="L6052">
        <v>12</v>
      </c>
      <c r="M6052" s="5">
        <v>60.55</v>
      </c>
      <c r="N6052" s="5">
        <f t="shared" si="94"/>
        <v>726.59999999999991</v>
      </c>
      <c r="O6052" s="5">
        <v>34.028963452249656</v>
      </c>
      <c r="P6052" s="5">
        <f>tb_vendas[[#This Row],[Quantidade]]*tb_vendas[[#This Row],[Custo Unitário]]</f>
        <v>408.34756142699587</v>
      </c>
      <c r="Q6052" s="5">
        <f>tb_vendas[[#This Row],[Valor Total]]-tb_vendas[[#This Row],[Custo Total]]</f>
        <v>318.25243857300404</v>
      </c>
      <c r="R6052" s="2">
        <v>5</v>
      </c>
      <c r="S6052" s="3">
        <v>6</v>
      </c>
      <c r="T6052" t="s">
        <v>79</v>
      </c>
      <c r="U6052" t="s">
        <v>85</v>
      </c>
    </row>
    <row r="6053" spans="1:21" x14ac:dyDescent="0.3">
      <c r="A6053" s="3" t="s">
        <v>6137</v>
      </c>
      <c r="B6053" s="1">
        <v>45748</v>
      </c>
      <c r="C6053" s="7" t="str">
        <f>TEXT(tb_vendas[[#This Row],[Data do Pedido]],"aaaa-mm")</f>
        <v>2025-04</v>
      </c>
      <c r="D6053" s="1" t="s">
        <v>6591</v>
      </c>
      <c r="E6053" t="s">
        <v>17</v>
      </c>
      <c r="F6053" t="s">
        <v>33</v>
      </c>
      <c r="G6053" t="s">
        <v>42</v>
      </c>
      <c r="H6053" t="s">
        <v>46</v>
      </c>
      <c r="I6053" t="s">
        <v>62</v>
      </c>
      <c r="J6053" t="s">
        <v>70</v>
      </c>
      <c r="K6053" t="s">
        <v>73</v>
      </c>
      <c r="L6053">
        <v>67</v>
      </c>
      <c r="M6053" s="5">
        <v>5.26</v>
      </c>
      <c r="N6053" s="5">
        <f t="shared" si="94"/>
        <v>352.41999999999996</v>
      </c>
      <c r="O6053" s="5">
        <v>3.2993519595882894</v>
      </c>
      <c r="P6053" s="5">
        <f>tb_vendas[[#This Row],[Quantidade]]*tb_vendas[[#This Row],[Custo Unitário]]</f>
        <v>221.05658129241539</v>
      </c>
      <c r="Q6053" s="5">
        <f>tb_vendas[[#This Row],[Valor Total]]-tb_vendas[[#This Row],[Custo Total]]</f>
        <v>131.36341870758457</v>
      </c>
      <c r="R6053" s="2">
        <v>3</v>
      </c>
      <c r="S6053" s="3">
        <v>6</v>
      </c>
      <c r="T6053" t="s">
        <v>81</v>
      </c>
      <c r="U6053" t="s">
        <v>85</v>
      </c>
    </row>
    <row r="6054" spans="1:21" x14ac:dyDescent="0.3">
      <c r="A6054" s="3" t="s">
        <v>6138</v>
      </c>
      <c r="B6054" s="1">
        <v>45748</v>
      </c>
      <c r="C6054" s="7" t="str">
        <f>TEXT(tb_vendas[[#This Row],[Data do Pedido]],"aaaa-mm")</f>
        <v>2025-04</v>
      </c>
      <c r="D6054" s="1" t="s">
        <v>6588</v>
      </c>
      <c r="E6054" t="s">
        <v>23</v>
      </c>
      <c r="F6054" t="s">
        <v>38</v>
      </c>
      <c r="G6054" t="s">
        <v>39</v>
      </c>
      <c r="H6054" t="s">
        <v>45</v>
      </c>
      <c r="I6054" t="s">
        <v>62</v>
      </c>
      <c r="J6054" t="s">
        <v>70</v>
      </c>
      <c r="K6054" t="s">
        <v>78</v>
      </c>
      <c r="L6054">
        <v>87</v>
      </c>
      <c r="M6054" s="5">
        <v>79.38</v>
      </c>
      <c r="N6054" s="5">
        <f t="shared" si="94"/>
        <v>6906.0599999999995</v>
      </c>
      <c r="O6054" s="5">
        <v>20.230841006364006</v>
      </c>
      <c r="P6054" s="5">
        <f>tb_vendas[[#This Row],[Quantidade]]*tb_vendas[[#This Row],[Custo Unitário]]</f>
        <v>1760.0831675536685</v>
      </c>
      <c r="Q6054" s="5">
        <f>tb_vendas[[#This Row],[Valor Total]]-tb_vendas[[#This Row],[Custo Total]]</f>
        <v>5145.9768324463312</v>
      </c>
      <c r="R6054" s="2">
        <v>9</v>
      </c>
      <c r="S6054" s="3">
        <v>2</v>
      </c>
      <c r="T6054" t="s">
        <v>79</v>
      </c>
      <c r="U6054" t="s">
        <v>83</v>
      </c>
    </row>
    <row r="6055" spans="1:21" x14ac:dyDescent="0.3">
      <c r="A6055" s="3" t="s">
        <v>6139</v>
      </c>
      <c r="B6055" s="1">
        <v>45749</v>
      </c>
      <c r="C6055" s="7" t="str">
        <f>TEXT(tb_vendas[[#This Row],[Data do Pedido]],"aaaa-mm")</f>
        <v>2025-04</v>
      </c>
      <c r="D6055" s="1" t="s">
        <v>6588</v>
      </c>
      <c r="E6055" t="s">
        <v>23</v>
      </c>
      <c r="F6055" t="s">
        <v>37</v>
      </c>
      <c r="G6055" t="s">
        <v>41</v>
      </c>
      <c r="H6055" t="s">
        <v>45</v>
      </c>
      <c r="I6055" t="s">
        <v>54</v>
      </c>
      <c r="J6055" t="s">
        <v>68</v>
      </c>
      <c r="K6055" t="s">
        <v>75</v>
      </c>
      <c r="L6055">
        <v>47</v>
      </c>
      <c r="M6055" s="5">
        <v>96.21</v>
      </c>
      <c r="N6055" s="5">
        <f t="shared" si="94"/>
        <v>4521.87</v>
      </c>
      <c r="O6055" s="5">
        <v>86.439272149327763</v>
      </c>
      <c r="P6055" s="5">
        <f>tb_vendas[[#This Row],[Quantidade]]*tb_vendas[[#This Row],[Custo Unitário]]</f>
        <v>4062.6457910184049</v>
      </c>
      <c r="Q6055" s="5">
        <f>tb_vendas[[#This Row],[Valor Total]]-tb_vendas[[#This Row],[Custo Total]]</f>
        <v>459.22420898159498</v>
      </c>
      <c r="R6055" s="2">
        <v>5</v>
      </c>
      <c r="S6055" s="3">
        <v>10</v>
      </c>
      <c r="T6055" t="s">
        <v>79</v>
      </c>
      <c r="U6055" t="s">
        <v>85</v>
      </c>
    </row>
    <row r="6056" spans="1:21" x14ac:dyDescent="0.3">
      <c r="A6056" s="3" t="s">
        <v>6140</v>
      </c>
      <c r="B6056" s="1">
        <v>45749</v>
      </c>
      <c r="C6056" s="7" t="str">
        <f>TEXT(tb_vendas[[#This Row],[Data do Pedido]],"aaaa-mm")</f>
        <v>2025-04</v>
      </c>
      <c r="D6056" s="1" t="s">
        <v>6591</v>
      </c>
      <c r="E6056" t="s">
        <v>22</v>
      </c>
      <c r="F6056" t="s">
        <v>25</v>
      </c>
      <c r="G6056" t="s">
        <v>40</v>
      </c>
      <c r="H6056" t="s">
        <v>46</v>
      </c>
      <c r="I6056" t="s">
        <v>48</v>
      </c>
      <c r="J6056" t="s">
        <v>64</v>
      </c>
      <c r="K6056" t="s">
        <v>71</v>
      </c>
      <c r="L6056">
        <v>8</v>
      </c>
      <c r="M6056" s="5">
        <v>77.87</v>
      </c>
      <c r="N6056" s="5">
        <f t="shared" si="94"/>
        <v>622.96</v>
      </c>
      <c r="O6056" s="5">
        <v>22.791916990484289</v>
      </c>
      <c r="P6056" s="5">
        <f>tb_vendas[[#This Row],[Quantidade]]*tb_vendas[[#This Row],[Custo Unitário]]</f>
        <v>182.33533592387431</v>
      </c>
      <c r="Q6056" s="5">
        <f>tb_vendas[[#This Row],[Valor Total]]-tb_vendas[[#This Row],[Custo Total]]</f>
        <v>440.62466407612573</v>
      </c>
      <c r="R6056" s="2">
        <v>2</v>
      </c>
      <c r="S6056" s="3">
        <v>6</v>
      </c>
      <c r="T6056" t="s">
        <v>80</v>
      </c>
      <c r="U6056" t="s">
        <v>85</v>
      </c>
    </row>
    <row r="6057" spans="1:21" x14ac:dyDescent="0.3">
      <c r="A6057" s="3" t="s">
        <v>6141</v>
      </c>
      <c r="B6057" s="1">
        <v>45749</v>
      </c>
      <c r="C6057" s="7" t="str">
        <f>TEXT(tb_vendas[[#This Row],[Data do Pedido]],"aaaa-mm")</f>
        <v>2025-04</v>
      </c>
      <c r="D6057" s="1" t="s">
        <v>6589</v>
      </c>
      <c r="E6057" t="s">
        <v>23</v>
      </c>
      <c r="F6057" t="s">
        <v>28</v>
      </c>
      <c r="G6057" t="s">
        <v>43</v>
      </c>
      <c r="H6057" t="s">
        <v>45</v>
      </c>
      <c r="I6057" t="s">
        <v>48</v>
      </c>
      <c r="J6057" t="s">
        <v>64</v>
      </c>
      <c r="K6057" t="s">
        <v>78</v>
      </c>
      <c r="L6057">
        <v>23</v>
      </c>
      <c r="M6057" s="5">
        <v>72.92</v>
      </c>
      <c r="N6057" s="5">
        <f t="shared" si="94"/>
        <v>1677.16</v>
      </c>
      <c r="O6057" s="5">
        <v>51.513877597072501</v>
      </c>
      <c r="P6057" s="5">
        <f>tb_vendas[[#This Row],[Quantidade]]*tb_vendas[[#This Row],[Custo Unitário]]</f>
        <v>1184.8191847326675</v>
      </c>
      <c r="Q6057" s="5">
        <f>tb_vendas[[#This Row],[Valor Total]]-tb_vendas[[#This Row],[Custo Total]]</f>
        <v>492.34081526733257</v>
      </c>
      <c r="R6057" s="2">
        <v>10</v>
      </c>
      <c r="S6057" s="3">
        <v>7</v>
      </c>
      <c r="T6057" t="s">
        <v>80</v>
      </c>
      <c r="U6057" t="s">
        <v>84</v>
      </c>
    </row>
    <row r="6058" spans="1:21" x14ac:dyDescent="0.3">
      <c r="A6058" s="3" t="s">
        <v>6142</v>
      </c>
      <c r="B6058" s="1">
        <v>45749</v>
      </c>
      <c r="C6058" s="7" t="str">
        <f>TEXT(tb_vendas[[#This Row],[Data do Pedido]],"aaaa-mm")</f>
        <v>2025-04</v>
      </c>
      <c r="D6058" s="1" t="s">
        <v>6589</v>
      </c>
      <c r="E6058" t="s">
        <v>20</v>
      </c>
      <c r="F6058" t="s">
        <v>35</v>
      </c>
      <c r="G6058" t="s">
        <v>44</v>
      </c>
      <c r="H6058" t="s">
        <v>46</v>
      </c>
      <c r="I6058" t="s">
        <v>62</v>
      </c>
      <c r="J6058" t="s">
        <v>70</v>
      </c>
      <c r="K6058" t="s">
        <v>72</v>
      </c>
      <c r="L6058">
        <v>71</v>
      </c>
      <c r="M6058" s="5">
        <v>90.16</v>
      </c>
      <c r="N6058" s="5">
        <f t="shared" si="94"/>
        <v>6401.36</v>
      </c>
      <c r="O6058" s="5">
        <v>66.301543961256996</v>
      </c>
      <c r="P6058" s="5">
        <f>tb_vendas[[#This Row],[Quantidade]]*tb_vendas[[#This Row],[Custo Unitário]]</f>
        <v>4707.4096212492468</v>
      </c>
      <c r="Q6058" s="5">
        <f>tb_vendas[[#This Row],[Valor Total]]-tb_vendas[[#This Row],[Custo Total]]</f>
        <v>1693.9503787507529</v>
      </c>
      <c r="R6058" s="2">
        <v>4</v>
      </c>
      <c r="S6058" s="3">
        <v>7</v>
      </c>
      <c r="T6058" t="s">
        <v>79</v>
      </c>
      <c r="U6058" t="s">
        <v>85</v>
      </c>
    </row>
    <row r="6059" spans="1:21" x14ac:dyDescent="0.3">
      <c r="A6059" s="3" t="s">
        <v>6143</v>
      </c>
      <c r="B6059" s="1">
        <v>45749</v>
      </c>
      <c r="C6059" s="7" t="str">
        <f>TEXT(tb_vendas[[#This Row],[Data do Pedido]],"aaaa-mm")</f>
        <v>2025-04</v>
      </c>
      <c r="D6059" s="1" t="s">
        <v>6592</v>
      </c>
      <c r="E6059" t="s">
        <v>21</v>
      </c>
      <c r="F6059" t="s">
        <v>30</v>
      </c>
      <c r="G6059" t="s">
        <v>44</v>
      </c>
      <c r="H6059" t="s">
        <v>46</v>
      </c>
      <c r="I6059" t="s">
        <v>47</v>
      </c>
      <c r="J6059" t="s">
        <v>63</v>
      </c>
      <c r="K6059" t="s">
        <v>77</v>
      </c>
      <c r="L6059">
        <v>32</v>
      </c>
      <c r="M6059" s="5">
        <v>18.41</v>
      </c>
      <c r="N6059" s="5">
        <f t="shared" si="94"/>
        <v>589.12</v>
      </c>
      <c r="O6059" s="5">
        <v>9.4091657340183659</v>
      </c>
      <c r="P6059" s="5">
        <f>tb_vendas[[#This Row],[Quantidade]]*tb_vendas[[#This Row],[Custo Unitário]]</f>
        <v>301.09330348858771</v>
      </c>
      <c r="Q6059" s="5">
        <f>tb_vendas[[#This Row],[Valor Total]]-tb_vendas[[#This Row],[Custo Total]]</f>
        <v>288.0266965114123</v>
      </c>
      <c r="R6059" s="2">
        <v>3</v>
      </c>
      <c r="S6059" s="3">
        <v>8</v>
      </c>
      <c r="T6059" t="s">
        <v>81</v>
      </c>
      <c r="U6059" t="s">
        <v>84</v>
      </c>
    </row>
    <row r="6060" spans="1:21" x14ac:dyDescent="0.3">
      <c r="A6060" s="3" t="s">
        <v>6144</v>
      </c>
      <c r="B6060" s="1">
        <v>45749</v>
      </c>
      <c r="C6060" s="7" t="str">
        <f>TEXT(tb_vendas[[#This Row],[Data do Pedido]],"aaaa-mm")</f>
        <v>2025-04</v>
      </c>
      <c r="D6060" s="1" t="s">
        <v>6590</v>
      </c>
      <c r="E6060" t="s">
        <v>23</v>
      </c>
      <c r="F6060" t="s">
        <v>31</v>
      </c>
      <c r="G6060" t="s">
        <v>40</v>
      </c>
      <c r="H6060" t="s">
        <v>46</v>
      </c>
      <c r="I6060" t="s">
        <v>55</v>
      </c>
      <c r="J6060" t="s">
        <v>69</v>
      </c>
      <c r="K6060" t="s">
        <v>75</v>
      </c>
      <c r="L6060">
        <v>90</v>
      </c>
      <c r="M6060" s="5">
        <v>28.85</v>
      </c>
      <c r="N6060" s="5">
        <f t="shared" si="94"/>
        <v>2596.5</v>
      </c>
      <c r="O6060" s="5">
        <v>12.981543624300288</v>
      </c>
      <c r="P6060" s="5">
        <f>tb_vendas[[#This Row],[Quantidade]]*tb_vendas[[#This Row],[Custo Unitário]]</f>
        <v>1168.3389261870259</v>
      </c>
      <c r="Q6060" s="5">
        <f>tb_vendas[[#This Row],[Valor Total]]-tb_vendas[[#This Row],[Custo Total]]</f>
        <v>1428.1610738129741</v>
      </c>
      <c r="R6060" s="2">
        <v>3</v>
      </c>
      <c r="S6060" s="3">
        <v>3</v>
      </c>
      <c r="T6060" t="s">
        <v>81</v>
      </c>
      <c r="U6060" t="s">
        <v>82</v>
      </c>
    </row>
    <row r="6061" spans="1:21" x14ac:dyDescent="0.3">
      <c r="A6061" s="3" t="s">
        <v>6145</v>
      </c>
      <c r="B6061" s="1">
        <v>45750</v>
      </c>
      <c r="C6061" s="7" t="str">
        <f>TEXT(tb_vendas[[#This Row],[Data do Pedido]],"aaaa-mm")</f>
        <v>2025-04</v>
      </c>
      <c r="D6061" s="1" t="s">
        <v>6588</v>
      </c>
      <c r="E6061" t="s">
        <v>18</v>
      </c>
      <c r="F6061" t="s">
        <v>24</v>
      </c>
      <c r="G6061" t="s">
        <v>39</v>
      </c>
      <c r="H6061" t="s">
        <v>45</v>
      </c>
      <c r="I6061" t="s">
        <v>56</v>
      </c>
      <c r="J6061" t="s">
        <v>63</v>
      </c>
      <c r="K6061" t="s">
        <v>72</v>
      </c>
      <c r="L6061">
        <v>77</v>
      </c>
      <c r="M6061" s="5">
        <v>60.94</v>
      </c>
      <c r="N6061" s="5">
        <f t="shared" si="94"/>
        <v>4692.38</v>
      </c>
      <c r="O6061" s="5">
        <v>21.993727290956578</v>
      </c>
      <c r="P6061" s="5">
        <f>tb_vendas[[#This Row],[Quantidade]]*tb_vendas[[#This Row],[Custo Unitário]]</f>
        <v>1693.5170014036564</v>
      </c>
      <c r="Q6061" s="5">
        <f>tb_vendas[[#This Row],[Valor Total]]-tb_vendas[[#This Row],[Custo Total]]</f>
        <v>2998.8629985963435</v>
      </c>
      <c r="R6061" s="2">
        <v>9</v>
      </c>
      <c r="S6061" s="3">
        <v>3</v>
      </c>
      <c r="T6061" t="s">
        <v>81</v>
      </c>
      <c r="U6061" t="s">
        <v>83</v>
      </c>
    </row>
    <row r="6062" spans="1:21" x14ac:dyDescent="0.3">
      <c r="A6062" s="3" t="s">
        <v>6146</v>
      </c>
      <c r="B6062" s="1">
        <v>45750</v>
      </c>
      <c r="C6062" s="7" t="str">
        <f>TEXT(tb_vendas[[#This Row],[Data do Pedido]],"aaaa-mm")</f>
        <v>2025-04</v>
      </c>
      <c r="D6062" s="1" t="s">
        <v>6590</v>
      </c>
      <c r="E6062" t="s">
        <v>20</v>
      </c>
      <c r="F6062" t="s">
        <v>38</v>
      </c>
      <c r="G6062" t="s">
        <v>39</v>
      </c>
      <c r="H6062" t="s">
        <v>45</v>
      </c>
      <c r="I6062" t="s">
        <v>49</v>
      </c>
      <c r="J6062" t="s">
        <v>65</v>
      </c>
      <c r="K6062" t="s">
        <v>73</v>
      </c>
      <c r="L6062">
        <v>37</v>
      </c>
      <c r="M6062" s="5">
        <v>67.099999999999994</v>
      </c>
      <c r="N6062" s="5">
        <f t="shared" si="94"/>
        <v>2482.6999999999998</v>
      </c>
      <c r="O6062" s="5">
        <v>24.648445263281324</v>
      </c>
      <c r="P6062" s="5">
        <f>tb_vendas[[#This Row],[Quantidade]]*tb_vendas[[#This Row],[Custo Unitário]]</f>
        <v>911.99247474140896</v>
      </c>
      <c r="Q6062" s="5">
        <f>tb_vendas[[#This Row],[Valor Total]]-tb_vendas[[#This Row],[Custo Total]]</f>
        <v>1570.707525258591</v>
      </c>
      <c r="R6062" s="2">
        <v>3</v>
      </c>
      <c r="S6062" s="3">
        <v>7</v>
      </c>
      <c r="T6062" t="s">
        <v>79</v>
      </c>
      <c r="U6062" t="s">
        <v>85</v>
      </c>
    </row>
    <row r="6063" spans="1:21" x14ac:dyDescent="0.3">
      <c r="A6063" s="3" t="s">
        <v>6147</v>
      </c>
      <c r="B6063" s="1">
        <v>45750</v>
      </c>
      <c r="C6063" s="7" t="str">
        <f>TEXT(tb_vendas[[#This Row],[Data do Pedido]],"aaaa-mm")</f>
        <v>2025-04</v>
      </c>
      <c r="D6063" s="1" t="s">
        <v>6593</v>
      </c>
      <c r="E6063" t="s">
        <v>17</v>
      </c>
      <c r="F6063" t="s">
        <v>33</v>
      </c>
      <c r="G6063" t="s">
        <v>42</v>
      </c>
      <c r="H6063" t="s">
        <v>46</v>
      </c>
      <c r="I6063" t="s">
        <v>53</v>
      </c>
      <c r="J6063" t="s">
        <v>67</v>
      </c>
      <c r="K6063" t="s">
        <v>78</v>
      </c>
      <c r="L6063">
        <v>47</v>
      </c>
      <c r="M6063" s="5">
        <v>97.51</v>
      </c>
      <c r="N6063" s="5">
        <f t="shared" si="94"/>
        <v>4582.97</v>
      </c>
      <c r="O6063" s="5">
        <v>51.986462914415654</v>
      </c>
      <c r="P6063" s="5">
        <f>tb_vendas[[#This Row],[Quantidade]]*tb_vendas[[#This Row],[Custo Unitário]]</f>
        <v>2443.3637569775356</v>
      </c>
      <c r="Q6063" s="5">
        <f>tb_vendas[[#This Row],[Valor Total]]-tb_vendas[[#This Row],[Custo Total]]</f>
        <v>2139.6062430224647</v>
      </c>
      <c r="R6063" s="2">
        <v>2</v>
      </c>
      <c r="S6063" s="3">
        <v>2</v>
      </c>
      <c r="T6063" t="s">
        <v>81</v>
      </c>
      <c r="U6063" t="s">
        <v>85</v>
      </c>
    </row>
    <row r="6064" spans="1:21" x14ac:dyDescent="0.3">
      <c r="A6064" s="3" t="s">
        <v>6148</v>
      </c>
      <c r="B6064" s="1">
        <v>45750</v>
      </c>
      <c r="C6064" s="7" t="str">
        <f>TEXT(tb_vendas[[#This Row],[Data do Pedido]],"aaaa-mm")</f>
        <v>2025-04</v>
      </c>
      <c r="D6064" s="1" t="s">
        <v>6589</v>
      </c>
      <c r="E6064" t="s">
        <v>21</v>
      </c>
      <c r="F6064" t="s">
        <v>28</v>
      </c>
      <c r="G6064" t="s">
        <v>43</v>
      </c>
      <c r="H6064" t="s">
        <v>45</v>
      </c>
      <c r="I6064" t="s">
        <v>55</v>
      </c>
      <c r="J6064" t="s">
        <v>69</v>
      </c>
      <c r="K6064" t="s">
        <v>74</v>
      </c>
      <c r="L6064">
        <v>3</v>
      </c>
      <c r="M6064" s="5">
        <v>23.04</v>
      </c>
      <c r="N6064" s="5">
        <f t="shared" si="94"/>
        <v>69.12</v>
      </c>
      <c r="O6064" s="5">
        <v>5.7903351999792854</v>
      </c>
      <c r="P6064" s="5">
        <f>tb_vendas[[#This Row],[Quantidade]]*tb_vendas[[#This Row],[Custo Unitário]]</f>
        <v>17.371005599937856</v>
      </c>
      <c r="Q6064" s="5">
        <f>tb_vendas[[#This Row],[Valor Total]]-tb_vendas[[#This Row],[Custo Total]]</f>
        <v>51.748994400062145</v>
      </c>
      <c r="R6064" s="2">
        <v>8</v>
      </c>
      <c r="S6064" s="3">
        <v>7</v>
      </c>
      <c r="T6064" t="s">
        <v>79</v>
      </c>
      <c r="U6064" t="s">
        <v>82</v>
      </c>
    </row>
    <row r="6065" spans="1:21" x14ac:dyDescent="0.3">
      <c r="A6065" s="3" t="s">
        <v>6149</v>
      </c>
      <c r="B6065" s="1">
        <v>45751</v>
      </c>
      <c r="C6065" s="7" t="str">
        <f>TEXT(tb_vendas[[#This Row],[Data do Pedido]],"aaaa-mm")</f>
        <v>2025-04</v>
      </c>
      <c r="D6065" s="1" t="s">
        <v>6588</v>
      </c>
      <c r="E6065" t="s">
        <v>23</v>
      </c>
      <c r="F6065" t="s">
        <v>38</v>
      </c>
      <c r="G6065" t="s">
        <v>39</v>
      </c>
      <c r="H6065" t="s">
        <v>45</v>
      </c>
      <c r="I6065" t="s">
        <v>48</v>
      </c>
      <c r="J6065" t="s">
        <v>64</v>
      </c>
      <c r="K6065" t="s">
        <v>73</v>
      </c>
      <c r="L6065">
        <v>100</v>
      </c>
      <c r="M6065" s="5">
        <v>57.78</v>
      </c>
      <c r="N6065" s="5">
        <f t="shared" si="94"/>
        <v>5778</v>
      </c>
      <c r="O6065" s="5">
        <v>18.974306077438204</v>
      </c>
      <c r="P6065" s="5">
        <f>tb_vendas[[#This Row],[Quantidade]]*tb_vendas[[#This Row],[Custo Unitário]]</f>
        <v>1897.4306077438205</v>
      </c>
      <c r="Q6065" s="5">
        <f>tb_vendas[[#This Row],[Valor Total]]-tb_vendas[[#This Row],[Custo Total]]</f>
        <v>3880.5693922561795</v>
      </c>
      <c r="R6065" s="2">
        <v>10</v>
      </c>
      <c r="S6065" s="3">
        <v>7</v>
      </c>
      <c r="T6065" t="s">
        <v>79</v>
      </c>
      <c r="U6065" t="s">
        <v>82</v>
      </c>
    </row>
    <row r="6066" spans="1:21" x14ac:dyDescent="0.3">
      <c r="A6066" s="3" t="s">
        <v>6150</v>
      </c>
      <c r="B6066" s="1">
        <v>45751</v>
      </c>
      <c r="C6066" s="7" t="str">
        <f>TEXT(tb_vendas[[#This Row],[Data do Pedido]],"aaaa-mm")</f>
        <v>2025-04</v>
      </c>
      <c r="D6066" s="1" t="s">
        <v>6592</v>
      </c>
      <c r="E6066" t="s">
        <v>23</v>
      </c>
      <c r="F6066" t="s">
        <v>24</v>
      </c>
      <c r="G6066" t="s">
        <v>39</v>
      </c>
      <c r="H6066" t="s">
        <v>45</v>
      </c>
      <c r="I6066" t="s">
        <v>53</v>
      </c>
      <c r="J6066" t="s">
        <v>67</v>
      </c>
      <c r="K6066" t="s">
        <v>72</v>
      </c>
      <c r="L6066">
        <v>44</v>
      </c>
      <c r="M6066" s="5">
        <v>85.68</v>
      </c>
      <c r="N6066" s="5">
        <f t="shared" si="94"/>
        <v>3769.92</v>
      </c>
      <c r="O6066" s="5">
        <v>33.483278225013287</v>
      </c>
      <c r="P6066" s="5">
        <f>tb_vendas[[#This Row],[Quantidade]]*tb_vendas[[#This Row],[Custo Unitário]]</f>
        <v>1473.2642419005847</v>
      </c>
      <c r="Q6066" s="5">
        <f>tb_vendas[[#This Row],[Valor Total]]-tb_vendas[[#This Row],[Custo Total]]</f>
        <v>2296.6557580994154</v>
      </c>
      <c r="R6066" s="2">
        <v>9</v>
      </c>
      <c r="S6066" s="3">
        <v>8</v>
      </c>
      <c r="T6066" t="s">
        <v>81</v>
      </c>
      <c r="U6066" t="s">
        <v>82</v>
      </c>
    </row>
    <row r="6067" spans="1:21" x14ac:dyDescent="0.3">
      <c r="A6067" s="3" t="s">
        <v>6151</v>
      </c>
      <c r="B6067" s="1">
        <v>45752</v>
      </c>
      <c r="C6067" s="7" t="str">
        <f>TEXT(tb_vendas[[#This Row],[Data do Pedido]],"aaaa-mm")</f>
        <v>2025-04</v>
      </c>
      <c r="D6067" s="1" t="s">
        <v>6589</v>
      </c>
      <c r="E6067" t="s">
        <v>17</v>
      </c>
      <c r="F6067" t="s">
        <v>32</v>
      </c>
      <c r="G6067" t="s">
        <v>39</v>
      </c>
      <c r="H6067" t="s">
        <v>45</v>
      </c>
      <c r="I6067" t="s">
        <v>58</v>
      </c>
      <c r="J6067" t="s">
        <v>64</v>
      </c>
      <c r="K6067" t="s">
        <v>78</v>
      </c>
      <c r="L6067">
        <v>36</v>
      </c>
      <c r="M6067" s="5">
        <v>74.569999999999993</v>
      </c>
      <c r="N6067" s="5">
        <f t="shared" si="94"/>
        <v>2684.5199999999995</v>
      </c>
      <c r="O6067" s="5">
        <v>23.266767671613966</v>
      </c>
      <c r="P6067" s="5">
        <f>tb_vendas[[#This Row],[Quantidade]]*tb_vendas[[#This Row],[Custo Unitário]]</f>
        <v>837.60363617810276</v>
      </c>
      <c r="Q6067" s="5">
        <f>tb_vendas[[#This Row],[Valor Total]]-tb_vendas[[#This Row],[Custo Total]]</f>
        <v>1846.9163638218968</v>
      </c>
      <c r="R6067" s="2">
        <v>8</v>
      </c>
      <c r="S6067" s="3">
        <v>3</v>
      </c>
      <c r="T6067" t="s">
        <v>81</v>
      </c>
      <c r="U6067" t="s">
        <v>85</v>
      </c>
    </row>
    <row r="6068" spans="1:21" x14ac:dyDescent="0.3">
      <c r="A6068" s="3" t="s">
        <v>6152</v>
      </c>
      <c r="B6068" s="1">
        <v>45752</v>
      </c>
      <c r="C6068" s="7" t="str">
        <f>TEXT(tb_vendas[[#This Row],[Data do Pedido]],"aaaa-mm")</f>
        <v>2025-04</v>
      </c>
      <c r="D6068" s="1" t="s">
        <v>6592</v>
      </c>
      <c r="E6068" t="s">
        <v>23</v>
      </c>
      <c r="F6068" t="s">
        <v>24</v>
      </c>
      <c r="G6068" t="s">
        <v>39</v>
      </c>
      <c r="H6068" t="s">
        <v>45</v>
      </c>
      <c r="I6068" t="s">
        <v>55</v>
      </c>
      <c r="J6068" t="s">
        <v>69</v>
      </c>
      <c r="K6068" t="s">
        <v>78</v>
      </c>
      <c r="L6068">
        <v>59</v>
      </c>
      <c r="M6068" s="5">
        <v>81.23</v>
      </c>
      <c r="N6068" s="5">
        <f t="shared" si="94"/>
        <v>4792.5700000000006</v>
      </c>
      <c r="O6068" s="5">
        <v>67.656804991729757</v>
      </c>
      <c r="P6068" s="5">
        <f>tb_vendas[[#This Row],[Quantidade]]*tb_vendas[[#This Row],[Custo Unitário]]</f>
        <v>3991.7514945120556</v>
      </c>
      <c r="Q6068" s="5">
        <f>tb_vendas[[#This Row],[Valor Total]]-tb_vendas[[#This Row],[Custo Total]]</f>
        <v>800.818505487945</v>
      </c>
      <c r="R6068" s="2">
        <v>4</v>
      </c>
      <c r="S6068" s="3">
        <v>7</v>
      </c>
      <c r="T6068" t="s">
        <v>79</v>
      </c>
      <c r="U6068" t="s">
        <v>85</v>
      </c>
    </row>
    <row r="6069" spans="1:21" x14ac:dyDescent="0.3">
      <c r="A6069" s="3" t="s">
        <v>6153</v>
      </c>
      <c r="B6069" s="1">
        <v>45752</v>
      </c>
      <c r="C6069" s="7" t="str">
        <f>TEXT(tb_vendas[[#This Row],[Data do Pedido]],"aaaa-mm")</f>
        <v>2025-04</v>
      </c>
      <c r="D6069" s="1" t="s">
        <v>6589</v>
      </c>
      <c r="E6069" t="s">
        <v>17</v>
      </c>
      <c r="F6069" t="s">
        <v>26</v>
      </c>
      <c r="G6069" t="s">
        <v>41</v>
      </c>
      <c r="H6069" t="s">
        <v>45</v>
      </c>
      <c r="I6069" t="s">
        <v>47</v>
      </c>
      <c r="J6069" t="s">
        <v>63</v>
      </c>
      <c r="K6069" t="s">
        <v>77</v>
      </c>
      <c r="L6069">
        <v>9</v>
      </c>
      <c r="M6069" s="5">
        <v>66.349999999999994</v>
      </c>
      <c r="N6069" s="5">
        <f t="shared" si="94"/>
        <v>597.15</v>
      </c>
      <c r="O6069" s="5">
        <v>30.070357581795466</v>
      </c>
      <c r="P6069" s="5">
        <f>tb_vendas[[#This Row],[Quantidade]]*tb_vendas[[#This Row],[Custo Unitário]]</f>
        <v>270.63321823615922</v>
      </c>
      <c r="Q6069" s="5">
        <f>tb_vendas[[#This Row],[Valor Total]]-tb_vendas[[#This Row],[Custo Total]]</f>
        <v>326.51678176384075</v>
      </c>
      <c r="R6069" s="2">
        <v>7</v>
      </c>
      <c r="S6069" s="3">
        <v>2</v>
      </c>
      <c r="T6069" t="s">
        <v>79</v>
      </c>
      <c r="U6069" t="s">
        <v>85</v>
      </c>
    </row>
    <row r="6070" spans="1:21" x14ac:dyDescent="0.3">
      <c r="A6070" s="3" t="s">
        <v>6154</v>
      </c>
      <c r="B6070" s="1">
        <v>45752</v>
      </c>
      <c r="C6070" s="7" t="str">
        <f>TEXT(tb_vendas[[#This Row],[Data do Pedido]],"aaaa-mm")</f>
        <v>2025-04</v>
      </c>
      <c r="D6070" s="1" t="s">
        <v>6592</v>
      </c>
      <c r="E6070" t="s">
        <v>16</v>
      </c>
      <c r="F6070" t="s">
        <v>24</v>
      </c>
      <c r="G6070" t="s">
        <v>39</v>
      </c>
      <c r="H6070" t="s">
        <v>45</v>
      </c>
      <c r="I6070" t="s">
        <v>58</v>
      </c>
      <c r="J6070" t="s">
        <v>64</v>
      </c>
      <c r="K6070" t="s">
        <v>75</v>
      </c>
      <c r="L6070">
        <v>82</v>
      </c>
      <c r="M6070" s="5">
        <v>7.26</v>
      </c>
      <c r="N6070" s="5">
        <f t="shared" si="94"/>
        <v>595.31999999999994</v>
      </c>
      <c r="O6070" s="5">
        <v>3.8582291234140205</v>
      </c>
      <c r="P6070" s="5">
        <f>tb_vendas[[#This Row],[Quantidade]]*tb_vendas[[#This Row],[Custo Unitário]]</f>
        <v>316.3747881199497</v>
      </c>
      <c r="Q6070" s="5">
        <f>tb_vendas[[#This Row],[Valor Total]]-tb_vendas[[#This Row],[Custo Total]]</f>
        <v>278.94521188005024</v>
      </c>
      <c r="R6070" s="2">
        <v>7</v>
      </c>
      <c r="S6070" s="3">
        <v>10</v>
      </c>
      <c r="T6070" t="s">
        <v>80</v>
      </c>
      <c r="U6070" t="s">
        <v>85</v>
      </c>
    </row>
    <row r="6071" spans="1:21" x14ac:dyDescent="0.3">
      <c r="A6071" s="3" t="s">
        <v>6155</v>
      </c>
      <c r="B6071" s="1">
        <v>45752</v>
      </c>
      <c r="C6071" s="7" t="str">
        <f>TEXT(tb_vendas[[#This Row],[Data do Pedido]],"aaaa-mm")</f>
        <v>2025-04</v>
      </c>
      <c r="D6071" s="1" t="s">
        <v>6589</v>
      </c>
      <c r="E6071" t="s">
        <v>16</v>
      </c>
      <c r="F6071" t="s">
        <v>28</v>
      </c>
      <c r="G6071" t="s">
        <v>43</v>
      </c>
      <c r="H6071" t="s">
        <v>45</v>
      </c>
      <c r="I6071" t="s">
        <v>48</v>
      </c>
      <c r="J6071" t="s">
        <v>64</v>
      </c>
      <c r="K6071" t="s">
        <v>74</v>
      </c>
      <c r="L6071">
        <v>37</v>
      </c>
      <c r="M6071" s="5">
        <v>30.64</v>
      </c>
      <c r="N6071" s="5">
        <f t="shared" si="94"/>
        <v>1133.68</v>
      </c>
      <c r="O6071" s="5">
        <v>12.202451148149297</v>
      </c>
      <c r="P6071" s="5">
        <f>tb_vendas[[#This Row],[Quantidade]]*tb_vendas[[#This Row],[Custo Unitário]]</f>
        <v>451.49069248152398</v>
      </c>
      <c r="Q6071" s="5">
        <f>tb_vendas[[#This Row],[Valor Total]]-tb_vendas[[#This Row],[Custo Total]]</f>
        <v>682.18930751847608</v>
      </c>
      <c r="R6071" s="2">
        <v>9</v>
      </c>
      <c r="S6071" s="3">
        <v>9</v>
      </c>
      <c r="T6071" t="s">
        <v>80</v>
      </c>
      <c r="U6071" t="s">
        <v>85</v>
      </c>
    </row>
    <row r="6072" spans="1:21" x14ac:dyDescent="0.3">
      <c r="A6072" s="3" t="s">
        <v>6156</v>
      </c>
      <c r="B6072" s="1">
        <v>45752</v>
      </c>
      <c r="C6072" s="7" t="str">
        <f>TEXT(tb_vendas[[#This Row],[Data do Pedido]],"aaaa-mm")</f>
        <v>2025-04</v>
      </c>
      <c r="D6072" s="1" t="s">
        <v>6592</v>
      </c>
      <c r="E6072" t="s">
        <v>18</v>
      </c>
      <c r="F6072" t="s">
        <v>31</v>
      </c>
      <c r="G6072" t="s">
        <v>40</v>
      </c>
      <c r="H6072" t="s">
        <v>46</v>
      </c>
      <c r="I6072" t="s">
        <v>61</v>
      </c>
      <c r="J6072" t="s">
        <v>68</v>
      </c>
      <c r="K6072" t="s">
        <v>71</v>
      </c>
      <c r="L6072">
        <v>78</v>
      </c>
      <c r="M6072" s="5">
        <v>92.17</v>
      </c>
      <c r="N6072" s="5">
        <f t="shared" si="94"/>
        <v>7189.26</v>
      </c>
      <c r="O6072" s="5">
        <v>86.771524429203879</v>
      </c>
      <c r="P6072" s="5">
        <f>tb_vendas[[#This Row],[Quantidade]]*tb_vendas[[#This Row],[Custo Unitário]]</f>
        <v>6768.1789054779028</v>
      </c>
      <c r="Q6072" s="5">
        <f>tb_vendas[[#This Row],[Valor Total]]-tb_vendas[[#This Row],[Custo Total]]</f>
        <v>421.08109452209737</v>
      </c>
      <c r="R6072" s="2">
        <v>3</v>
      </c>
      <c r="S6072" s="3">
        <v>6</v>
      </c>
      <c r="T6072" t="s">
        <v>79</v>
      </c>
      <c r="U6072" t="s">
        <v>82</v>
      </c>
    </row>
    <row r="6073" spans="1:21" x14ac:dyDescent="0.3">
      <c r="A6073" s="3" t="s">
        <v>6157</v>
      </c>
      <c r="B6073" s="1">
        <v>45753</v>
      </c>
      <c r="C6073" s="7" t="str">
        <f>TEXT(tb_vendas[[#This Row],[Data do Pedido]],"aaaa-mm")</f>
        <v>2025-04</v>
      </c>
      <c r="D6073" s="1" t="s">
        <v>6589</v>
      </c>
      <c r="E6073" t="s">
        <v>23</v>
      </c>
      <c r="F6073" t="s">
        <v>35</v>
      </c>
      <c r="G6073" t="s">
        <v>44</v>
      </c>
      <c r="H6073" t="s">
        <v>46</v>
      </c>
      <c r="I6073" t="s">
        <v>58</v>
      </c>
      <c r="J6073" t="s">
        <v>64</v>
      </c>
      <c r="K6073" t="s">
        <v>71</v>
      </c>
      <c r="L6073">
        <v>67</v>
      </c>
      <c r="M6073" s="5">
        <v>20.13</v>
      </c>
      <c r="N6073" s="5">
        <f t="shared" si="94"/>
        <v>1348.71</v>
      </c>
      <c r="O6073" s="5">
        <v>5.144964829788405</v>
      </c>
      <c r="P6073" s="5">
        <f>tb_vendas[[#This Row],[Quantidade]]*tb_vendas[[#This Row],[Custo Unitário]]</f>
        <v>344.71264359582312</v>
      </c>
      <c r="Q6073" s="5">
        <f>tb_vendas[[#This Row],[Valor Total]]-tb_vendas[[#This Row],[Custo Total]]</f>
        <v>1003.9973564041769</v>
      </c>
      <c r="R6073" s="2">
        <v>10</v>
      </c>
      <c r="S6073" s="3">
        <v>6</v>
      </c>
      <c r="T6073" t="s">
        <v>81</v>
      </c>
      <c r="U6073" t="s">
        <v>84</v>
      </c>
    </row>
    <row r="6074" spans="1:21" x14ac:dyDescent="0.3">
      <c r="A6074" s="3" t="s">
        <v>6158</v>
      </c>
      <c r="B6074" s="1">
        <v>45753</v>
      </c>
      <c r="C6074" s="7" t="str">
        <f>TEXT(tb_vendas[[#This Row],[Data do Pedido]],"aaaa-mm")</f>
        <v>2025-04</v>
      </c>
      <c r="D6074" s="1" t="s">
        <v>6592</v>
      </c>
      <c r="E6074" t="s">
        <v>17</v>
      </c>
      <c r="F6074" t="s">
        <v>29</v>
      </c>
      <c r="G6074" t="s">
        <v>43</v>
      </c>
      <c r="H6074" t="s">
        <v>45</v>
      </c>
      <c r="I6074" t="s">
        <v>47</v>
      </c>
      <c r="J6074" t="s">
        <v>63</v>
      </c>
      <c r="K6074" t="s">
        <v>78</v>
      </c>
      <c r="L6074">
        <v>55</v>
      </c>
      <c r="M6074" s="5">
        <v>53.54</v>
      </c>
      <c r="N6074" s="5">
        <f t="shared" si="94"/>
        <v>2944.7</v>
      </c>
      <c r="O6074" s="5">
        <v>17.641631307589847</v>
      </c>
      <c r="P6074" s="5">
        <f>tb_vendas[[#This Row],[Quantidade]]*tb_vendas[[#This Row],[Custo Unitário]]</f>
        <v>970.28972191744163</v>
      </c>
      <c r="Q6074" s="5">
        <f>tb_vendas[[#This Row],[Valor Total]]-tb_vendas[[#This Row],[Custo Total]]</f>
        <v>1974.4102780825583</v>
      </c>
      <c r="R6074" s="2">
        <v>7</v>
      </c>
      <c r="S6074" s="3">
        <v>5</v>
      </c>
      <c r="T6074" t="s">
        <v>81</v>
      </c>
      <c r="U6074" t="s">
        <v>83</v>
      </c>
    </row>
    <row r="6075" spans="1:21" x14ac:dyDescent="0.3">
      <c r="A6075" s="3" t="s">
        <v>6159</v>
      </c>
      <c r="B6075" s="1">
        <v>45753</v>
      </c>
      <c r="C6075" s="7" t="str">
        <f>TEXT(tb_vendas[[#This Row],[Data do Pedido]],"aaaa-mm")</f>
        <v>2025-04</v>
      </c>
      <c r="D6075" s="1" t="s">
        <v>6591</v>
      </c>
      <c r="E6075" t="s">
        <v>20</v>
      </c>
      <c r="F6075" t="s">
        <v>32</v>
      </c>
      <c r="G6075" t="s">
        <v>39</v>
      </c>
      <c r="H6075" t="s">
        <v>45</v>
      </c>
      <c r="I6075" t="s">
        <v>60</v>
      </c>
      <c r="J6075" t="s">
        <v>69</v>
      </c>
      <c r="K6075" t="s">
        <v>77</v>
      </c>
      <c r="L6075">
        <v>54</v>
      </c>
      <c r="M6075" s="5">
        <v>99.39</v>
      </c>
      <c r="N6075" s="5">
        <f t="shared" si="94"/>
        <v>5367.06</v>
      </c>
      <c r="O6075" s="5">
        <v>31.136620788354147</v>
      </c>
      <c r="P6075" s="5">
        <f>tb_vendas[[#This Row],[Quantidade]]*tb_vendas[[#This Row],[Custo Unitário]]</f>
        <v>1681.377522571124</v>
      </c>
      <c r="Q6075" s="5">
        <f>tb_vendas[[#This Row],[Valor Total]]-tb_vendas[[#This Row],[Custo Total]]</f>
        <v>3685.6824774288762</v>
      </c>
      <c r="R6075" s="2">
        <v>7</v>
      </c>
      <c r="S6075" s="3">
        <v>5</v>
      </c>
      <c r="T6075" t="s">
        <v>80</v>
      </c>
      <c r="U6075" t="s">
        <v>83</v>
      </c>
    </row>
    <row r="6076" spans="1:21" x14ac:dyDescent="0.3">
      <c r="A6076" s="3" t="s">
        <v>6160</v>
      </c>
      <c r="B6076" s="1">
        <v>45753</v>
      </c>
      <c r="C6076" s="7" t="str">
        <f>TEXT(tb_vendas[[#This Row],[Data do Pedido]],"aaaa-mm")</f>
        <v>2025-04</v>
      </c>
      <c r="D6076" s="1" t="s">
        <v>6590</v>
      </c>
      <c r="E6076" t="s">
        <v>16</v>
      </c>
      <c r="F6076" t="s">
        <v>27</v>
      </c>
      <c r="G6076" t="s">
        <v>42</v>
      </c>
      <c r="H6076" t="s">
        <v>46</v>
      </c>
      <c r="I6076" t="s">
        <v>57</v>
      </c>
      <c r="J6076" t="s">
        <v>66</v>
      </c>
      <c r="K6076" t="s">
        <v>74</v>
      </c>
      <c r="L6076">
        <v>10</v>
      </c>
      <c r="M6076" s="5">
        <v>48.26</v>
      </c>
      <c r="N6076" s="5">
        <f t="shared" si="94"/>
        <v>482.59999999999997</v>
      </c>
      <c r="O6076" s="5">
        <v>27.032288669967063</v>
      </c>
      <c r="P6076" s="5">
        <f>tb_vendas[[#This Row],[Quantidade]]*tb_vendas[[#This Row],[Custo Unitário]]</f>
        <v>270.32288669967062</v>
      </c>
      <c r="Q6076" s="5">
        <f>tb_vendas[[#This Row],[Valor Total]]-tb_vendas[[#This Row],[Custo Total]]</f>
        <v>212.27711330032935</v>
      </c>
      <c r="R6076" s="2">
        <v>8</v>
      </c>
      <c r="S6076" s="3">
        <v>8</v>
      </c>
      <c r="T6076" t="s">
        <v>80</v>
      </c>
      <c r="U6076" t="s">
        <v>85</v>
      </c>
    </row>
    <row r="6077" spans="1:21" x14ac:dyDescent="0.3">
      <c r="A6077" s="3" t="s">
        <v>6161</v>
      </c>
      <c r="B6077" s="1">
        <v>45754</v>
      </c>
      <c r="C6077" s="7" t="str">
        <f>TEXT(tb_vendas[[#This Row],[Data do Pedido]],"aaaa-mm")</f>
        <v>2025-04</v>
      </c>
      <c r="D6077" s="1" t="s">
        <v>6592</v>
      </c>
      <c r="E6077" t="s">
        <v>16</v>
      </c>
      <c r="F6077" t="s">
        <v>36</v>
      </c>
      <c r="G6077" t="s">
        <v>39</v>
      </c>
      <c r="H6077" t="s">
        <v>45</v>
      </c>
      <c r="I6077" t="s">
        <v>49</v>
      </c>
      <c r="J6077" t="s">
        <v>65</v>
      </c>
      <c r="K6077" t="s">
        <v>77</v>
      </c>
      <c r="L6077">
        <v>60</v>
      </c>
      <c r="M6077" s="5">
        <v>56.17</v>
      </c>
      <c r="N6077" s="5">
        <f t="shared" si="94"/>
        <v>3370.2000000000003</v>
      </c>
      <c r="O6077" s="5">
        <v>21.055925379292749</v>
      </c>
      <c r="P6077" s="5">
        <f>tb_vendas[[#This Row],[Quantidade]]*tb_vendas[[#This Row],[Custo Unitário]]</f>
        <v>1263.3555227575648</v>
      </c>
      <c r="Q6077" s="5">
        <f>tb_vendas[[#This Row],[Valor Total]]-tb_vendas[[#This Row],[Custo Total]]</f>
        <v>2106.8444772424355</v>
      </c>
      <c r="R6077" s="2">
        <v>1</v>
      </c>
      <c r="S6077" s="3">
        <v>1</v>
      </c>
      <c r="T6077" t="s">
        <v>79</v>
      </c>
      <c r="U6077" t="s">
        <v>83</v>
      </c>
    </row>
    <row r="6078" spans="1:21" x14ac:dyDescent="0.3">
      <c r="A6078" s="3" t="s">
        <v>6162</v>
      </c>
      <c r="B6078" s="1">
        <v>45754</v>
      </c>
      <c r="C6078" s="7" t="str">
        <f>TEXT(tb_vendas[[#This Row],[Data do Pedido]],"aaaa-mm")</f>
        <v>2025-04</v>
      </c>
      <c r="D6078" s="1" t="s">
        <v>6592</v>
      </c>
      <c r="E6078" t="s">
        <v>18</v>
      </c>
      <c r="F6078" t="s">
        <v>30</v>
      </c>
      <c r="G6078" t="s">
        <v>44</v>
      </c>
      <c r="H6078" t="s">
        <v>46</v>
      </c>
      <c r="I6078" t="s">
        <v>57</v>
      </c>
      <c r="J6078" t="s">
        <v>66</v>
      </c>
      <c r="K6078" t="s">
        <v>77</v>
      </c>
      <c r="L6078">
        <v>68</v>
      </c>
      <c r="M6078" s="5">
        <v>34.630000000000003</v>
      </c>
      <c r="N6078" s="5">
        <f t="shared" si="94"/>
        <v>2354.84</v>
      </c>
      <c r="O6078" s="5">
        <v>18.736556979932498</v>
      </c>
      <c r="P6078" s="5">
        <f>tb_vendas[[#This Row],[Quantidade]]*tb_vendas[[#This Row],[Custo Unitário]]</f>
        <v>1274.0858746354099</v>
      </c>
      <c r="Q6078" s="5">
        <f>tb_vendas[[#This Row],[Valor Total]]-tb_vendas[[#This Row],[Custo Total]]</f>
        <v>1080.7541253645902</v>
      </c>
      <c r="R6078" s="2">
        <v>1</v>
      </c>
      <c r="S6078" s="3">
        <v>3</v>
      </c>
      <c r="T6078" t="s">
        <v>79</v>
      </c>
      <c r="U6078" t="s">
        <v>85</v>
      </c>
    </row>
    <row r="6079" spans="1:21" x14ac:dyDescent="0.3">
      <c r="A6079" s="3" t="s">
        <v>6163</v>
      </c>
      <c r="B6079" s="1">
        <v>45754</v>
      </c>
      <c r="C6079" s="7" t="str">
        <f>TEXT(tb_vendas[[#This Row],[Data do Pedido]],"aaaa-mm")</f>
        <v>2025-04</v>
      </c>
      <c r="D6079" s="1" t="s">
        <v>6593</v>
      </c>
      <c r="E6079" t="s">
        <v>21</v>
      </c>
      <c r="F6079" t="s">
        <v>30</v>
      </c>
      <c r="G6079" t="s">
        <v>44</v>
      </c>
      <c r="H6079" t="s">
        <v>46</v>
      </c>
      <c r="I6079" t="s">
        <v>58</v>
      </c>
      <c r="J6079" t="s">
        <v>64</v>
      </c>
      <c r="K6079" t="s">
        <v>73</v>
      </c>
      <c r="L6079">
        <v>94</v>
      </c>
      <c r="M6079" s="5">
        <v>12.59</v>
      </c>
      <c r="N6079" s="5">
        <f t="shared" si="94"/>
        <v>1183.46</v>
      </c>
      <c r="O6079" s="5">
        <v>3.518527257644092</v>
      </c>
      <c r="P6079" s="5">
        <f>tb_vendas[[#This Row],[Quantidade]]*tb_vendas[[#This Row],[Custo Unitário]]</f>
        <v>330.74156221854463</v>
      </c>
      <c r="Q6079" s="5">
        <f>tb_vendas[[#This Row],[Valor Total]]-tb_vendas[[#This Row],[Custo Total]]</f>
        <v>852.71843778145535</v>
      </c>
      <c r="R6079" s="2">
        <v>5</v>
      </c>
      <c r="S6079" s="3">
        <v>7</v>
      </c>
      <c r="T6079" t="s">
        <v>81</v>
      </c>
      <c r="U6079" t="s">
        <v>84</v>
      </c>
    </row>
    <row r="6080" spans="1:21" x14ac:dyDescent="0.3">
      <c r="A6080" s="3" t="s">
        <v>6164</v>
      </c>
      <c r="B6080" s="1">
        <v>45754</v>
      </c>
      <c r="C6080" s="7" t="str">
        <f>TEXT(tb_vendas[[#This Row],[Data do Pedido]],"aaaa-mm")</f>
        <v>2025-04</v>
      </c>
      <c r="D6080" s="1" t="s">
        <v>6593</v>
      </c>
      <c r="E6080" t="s">
        <v>17</v>
      </c>
      <c r="F6080" t="s">
        <v>37</v>
      </c>
      <c r="G6080" t="s">
        <v>41</v>
      </c>
      <c r="H6080" t="s">
        <v>45</v>
      </c>
      <c r="I6080" t="s">
        <v>60</v>
      </c>
      <c r="J6080" t="s">
        <v>69</v>
      </c>
      <c r="K6080" t="s">
        <v>76</v>
      </c>
      <c r="L6080">
        <v>50</v>
      </c>
      <c r="M6080" s="5">
        <v>17.04</v>
      </c>
      <c r="N6080" s="5">
        <f t="shared" si="94"/>
        <v>852</v>
      </c>
      <c r="O6080" s="5">
        <v>4.3279614057198925</v>
      </c>
      <c r="P6080" s="5">
        <f>tb_vendas[[#This Row],[Quantidade]]*tb_vendas[[#This Row],[Custo Unitário]]</f>
        <v>216.39807028599463</v>
      </c>
      <c r="Q6080" s="5">
        <f>tb_vendas[[#This Row],[Valor Total]]-tb_vendas[[#This Row],[Custo Total]]</f>
        <v>635.60192971400534</v>
      </c>
      <c r="R6080" s="2">
        <v>1</v>
      </c>
      <c r="S6080" s="3">
        <v>2</v>
      </c>
      <c r="T6080" t="s">
        <v>79</v>
      </c>
      <c r="U6080" t="s">
        <v>83</v>
      </c>
    </row>
    <row r="6081" spans="1:21" x14ac:dyDescent="0.3">
      <c r="A6081" s="3" t="s">
        <v>6165</v>
      </c>
      <c r="B6081" s="1">
        <v>45754</v>
      </c>
      <c r="C6081" s="7" t="str">
        <f>TEXT(tb_vendas[[#This Row],[Data do Pedido]],"aaaa-mm")</f>
        <v>2025-04</v>
      </c>
      <c r="D6081" s="1" t="s">
        <v>6593</v>
      </c>
      <c r="E6081" t="s">
        <v>16</v>
      </c>
      <c r="F6081" t="s">
        <v>24</v>
      </c>
      <c r="G6081" t="s">
        <v>39</v>
      </c>
      <c r="H6081" t="s">
        <v>45</v>
      </c>
      <c r="I6081" t="s">
        <v>50</v>
      </c>
      <c r="J6081" t="s">
        <v>66</v>
      </c>
      <c r="K6081" t="s">
        <v>72</v>
      </c>
      <c r="L6081">
        <v>12</v>
      </c>
      <c r="M6081" s="5">
        <v>83.54</v>
      </c>
      <c r="N6081" s="5">
        <f t="shared" si="94"/>
        <v>1002.48</v>
      </c>
      <c r="O6081" s="5">
        <v>24.117405793670507</v>
      </c>
      <c r="P6081" s="5">
        <f>tb_vendas[[#This Row],[Quantidade]]*tb_vendas[[#This Row],[Custo Unitário]]</f>
        <v>289.40886952404605</v>
      </c>
      <c r="Q6081" s="5">
        <f>tb_vendas[[#This Row],[Valor Total]]-tb_vendas[[#This Row],[Custo Total]]</f>
        <v>713.07113047595396</v>
      </c>
      <c r="R6081" s="2">
        <v>6</v>
      </c>
      <c r="S6081" s="3">
        <v>7</v>
      </c>
      <c r="T6081" t="s">
        <v>81</v>
      </c>
      <c r="U6081" t="s">
        <v>82</v>
      </c>
    </row>
    <row r="6082" spans="1:21" x14ac:dyDescent="0.3">
      <c r="A6082" s="3" t="s">
        <v>6166</v>
      </c>
      <c r="B6082" s="1">
        <v>45754</v>
      </c>
      <c r="C6082" s="7" t="str">
        <f>TEXT(tb_vendas[[#This Row],[Data do Pedido]],"aaaa-mm")</f>
        <v>2025-04</v>
      </c>
      <c r="D6082" s="1" t="s">
        <v>6590</v>
      </c>
      <c r="E6082" t="s">
        <v>21</v>
      </c>
      <c r="F6082" t="s">
        <v>28</v>
      </c>
      <c r="G6082" t="s">
        <v>43</v>
      </c>
      <c r="H6082" t="s">
        <v>45</v>
      </c>
      <c r="I6082" t="s">
        <v>48</v>
      </c>
      <c r="J6082" t="s">
        <v>64</v>
      </c>
      <c r="K6082" t="s">
        <v>74</v>
      </c>
      <c r="L6082">
        <v>78</v>
      </c>
      <c r="M6082" s="5">
        <v>55.31</v>
      </c>
      <c r="N6082" s="5">
        <f t="shared" si="94"/>
        <v>4314.18</v>
      </c>
      <c r="O6082" s="5">
        <v>18.105458920713073</v>
      </c>
      <c r="P6082" s="5">
        <f>tb_vendas[[#This Row],[Quantidade]]*tb_vendas[[#This Row],[Custo Unitário]]</f>
        <v>1412.2257958156197</v>
      </c>
      <c r="Q6082" s="5">
        <f>tb_vendas[[#This Row],[Valor Total]]-tb_vendas[[#This Row],[Custo Total]]</f>
        <v>2901.9542041843806</v>
      </c>
      <c r="R6082" s="2">
        <v>4</v>
      </c>
      <c r="S6082" s="3">
        <v>5</v>
      </c>
      <c r="T6082" t="s">
        <v>81</v>
      </c>
      <c r="U6082" t="s">
        <v>82</v>
      </c>
    </row>
    <row r="6083" spans="1:21" x14ac:dyDescent="0.3">
      <c r="A6083" s="3" t="s">
        <v>6167</v>
      </c>
      <c r="B6083" s="1">
        <v>45754</v>
      </c>
      <c r="C6083" s="7" t="str">
        <f>TEXT(tb_vendas[[#This Row],[Data do Pedido]],"aaaa-mm")</f>
        <v>2025-04</v>
      </c>
      <c r="D6083" s="1" t="s">
        <v>6593</v>
      </c>
      <c r="E6083" t="s">
        <v>21</v>
      </c>
      <c r="F6083" t="s">
        <v>29</v>
      </c>
      <c r="G6083" t="s">
        <v>43</v>
      </c>
      <c r="H6083" t="s">
        <v>45</v>
      </c>
      <c r="I6083" t="s">
        <v>52</v>
      </c>
      <c r="J6083" t="s">
        <v>67</v>
      </c>
      <c r="K6083" t="s">
        <v>72</v>
      </c>
      <c r="L6083">
        <v>98</v>
      </c>
      <c r="M6083" s="5">
        <v>7.43</v>
      </c>
      <c r="N6083" s="5">
        <f t="shared" ref="N6083:N6146" si="95">L6083*M6083</f>
        <v>728.14</v>
      </c>
      <c r="O6083" s="5">
        <v>3.0205727523920798</v>
      </c>
      <c r="P6083" s="5">
        <f>tb_vendas[[#This Row],[Quantidade]]*tb_vendas[[#This Row],[Custo Unitário]]</f>
        <v>296.01612973442383</v>
      </c>
      <c r="Q6083" s="5">
        <f>tb_vendas[[#This Row],[Valor Total]]-tb_vendas[[#This Row],[Custo Total]]</f>
        <v>432.12387026557616</v>
      </c>
      <c r="R6083" s="2">
        <v>2</v>
      </c>
      <c r="S6083" s="3">
        <v>4</v>
      </c>
      <c r="T6083" t="s">
        <v>79</v>
      </c>
      <c r="U6083" t="s">
        <v>82</v>
      </c>
    </row>
    <row r="6084" spans="1:21" x14ac:dyDescent="0.3">
      <c r="A6084" s="3" t="s">
        <v>6168</v>
      </c>
      <c r="B6084" s="1">
        <v>45754</v>
      </c>
      <c r="C6084" s="7" t="str">
        <f>TEXT(tb_vendas[[#This Row],[Data do Pedido]],"aaaa-mm")</f>
        <v>2025-04</v>
      </c>
      <c r="D6084" s="1" t="s">
        <v>6589</v>
      </c>
      <c r="E6084" t="s">
        <v>21</v>
      </c>
      <c r="F6084" t="s">
        <v>34</v>
      </c>
      <c r="G6084" t="s">
        <v>40</v>
      </c>
      <c r="H6084" t="s">
        <v>46</v>
      </c>
      <c r="I6084" t="s">
        <v>52</v>
      </c>
      <c r="J6084" t="s">
        <v>67</v>
      </c>
      <c r="K6084" t="s">
        <v>76</v>
      </c>
      <c r="L6084">
        <v>29</v>
      </c>
      <c r="M6084" s="5">
        <v>20.27</v>
      </c>
      <c r="N6084" s="5">
        <f t="shared" si="95"/>
        <v>587.83000000000004</v>
      </c>
      <c r="O6084" s="5">
        <v>6.4013620611222679</v>
      </c>
      <c r="P6084" s="5">
        <f>tb_vendas[[#This Row],[Quantidade]]*tb_vendas[[#This Row],[Custo Unitário]]</f>
        <v>185.63949977254578</v>
      </c>
      <c r="Q6084" s="5">
        <f>tb_vendas[[#This Row],[Valor Total]]-tb_vendas[[#This Row],[Custo Total]]</f>
        <v>402.19050022745427</v>
      </c>
      <c r="R6084" s="2">
        <v>3</v>
      </c>
      <c r="S6084" s="3">
        <v>6</v>
      </c>
      <c r="T6084" t="s">
        <v>80</v>
      </c>
      <c r="U6084" t="s">
        <v>85</v>
      </c>
    </row>
    <row r="6085" spans="1:21" x14ac:dyDescent="0.3">
      <c r="A6085" s="3" t="s">
        <v>6169</v>
      </c>
      <c r="B6085" s="1">
        <v>45755</v>
      </c>
      <c r="C6085" s="7" t="str">
        <f>TEXT(tb_vendas[[#This Row],[Data do Pedido]],"aaaa-mm")</f>
        <v>2025-04</v>
      </c>
      <c r="D6085" s="1" t="s">
        <v>6588</v>
      </c>
      <c r="E6085" t="s">
        <v>17</v>
      </c>
      <c r="F6085" t="s">
        <v>34</v>
      </c>
      <c r="G6085" t="s">
        <v>40</v>
      </c>
      <c r="H6085" t="s">
        <v>46</v>
      </c>
      <c r="I6085" t="s">
        <v>49</v>
      </c>
      <c r="J6085" t="s">
        <v>65</v>
      </c>
      <c r="K6085" t="s">
        <v>72</v>
      </c>
      <c r="L6085">
        <v>11</v>
      </c>
      <c r="M6085" s="5">
        <v>87.24</v>
      </c>
      <c r="N6085" s="5">
        <f t="shared" si="95"/>
        <v>959.64</v>
      </c>
      <c r="O6085" s="5">
        <v>46.139002684599831</v>
      </c>
      <c r="P6085" s="5">
        <f>tb_vendas[[#This Row],[Quantidade]]*tb_vendas[[#This Row],[Custo Unitário]]</f>
        <v>507.52902953059811</v>
      </c>
      <c r="Q6085" s="5">
        <f>tb_vendas[[#This Row],[Valor Total]]-tb_vendas[[#This Row],[Custo Total]]</f>
        <v>452.11097046940188</v>
      </c>
      <c r="R6085" s="2">
        <v>3</v>
      </c>
      <c r="S6085" s="3">
        <v>5</v>
      </c>
      <c r="T6085" t="s">
        <v>81</v>
      </c>
      <c r="U6085" t="s">
        <v>84</v>
      </c>
    </row>
    <row r="6086" spans="1:21" x14ac:dyDescent="0.3">
      <c r="A6086" s="3" t="s">
        <v>6170</v>
      </c>
      <c r="B6086" s="1">
        <v>45755</v>
      </c>
      <c r="C6086" s="7" t="str">
        <f>TEXT(tb_vendas[[#This Row],[Data do Pedido]],"aaaa-mm")</f>
        <v>2025-04</v>
      </c>
      <c r="D6086" s="1" t="s">
        <v>6590</v>
      </c>
      <c r="E6086" t="s">
        <v>21</v>
      </c>
      <c r="F6086" t="s">
        <v>35</v>
      </c>
      <c r="G6086" t="s">
        <v>44</v>
      </c>
      <c r="H6086" t="s">
        <v>46</v>
      </c>
      <c r="I6086" t="s">
        <v>51</v>
      </c>
      <c r="J6086" t="s">
        <v>65</v>
      </c>
      <c r="K6086" t="s">
        <v>71</v>
      </c>
      <c r="L6086">
        <v>46</v>
      </c>
      <c r="M6086" s="5">
        <v>4.63</v>
      </c>
      <c r="N6086" s="5">
        <f t="shared" si="95"/>
        <v>212.98</v>
      </c>
      <c r="O6086" s="5">
        <v>1.7167183614812966</v>
      </c>
      <c r="P6086" s="5">
        <f>tb_vendas[[#This Row],[Quantidade]]*tb_vendas[[#This Row],[Custo Unitário]]</f>
        <v>78.969044628139642</v>
      </c>
      <c r="Q6086" s="5">
        <f>tb_vendas[[#This Row],[Valor Total]]-tb_vendas[[#This Row],[Custo Total]]</f>
        <v>134.01095537186035</v>
      </c>
      <c r="R6086" s="2">
        <v>10</v>
      </c>
      <c r="S6086" s="3">
        <v>7</v>
      </c>
      <c r="T6086" t="s">
        <v>81</v>
      </c>
      <c r="U6086" t="s">
        <v>83</v>
      </c>
    </row>
    <row r="6087" spans="1:21" x14ac:dyDescent="0.3">
      <c r="A6087" s="3" t="s">
        <v>6171</v>
      </c>
      <c r="B6087" s="1">
        <v>45755</v>
      </c>
      <c r="C6087" s="7" t="str">
        <f>TEXT(tb_vendas[[#This Row],[Data do Pedido]],"aaaa-mm")</f>
        <v>2025-04</v>
      </c>
      <c r="D6087" s="1" t="s">
        <v>6588</v>
      </c>
      <c r="E6087" t="s">
        <v>20</v>
      </c>
      <c r="F6087" t="s">
        <v>28</v>
      </c>
      <c r="G6087" t="s">
        <v>43</v>
      </c>
      <c r="H6087" t="s">
        <v>45</v>
      </c>
      <c r="I6087" t="s">
        <v>57</v>
      </c>
      <c r="J6087" t="s">
        <v>66</v>
      </c>
      <c r="K6087" t="s">
        <v>77</v>
      </c>
      <c r="L6087">
        <v>61</v>
      </c>
      <c r="M6087" s="5">
        <v>43.31</v>
      </c>
      <c r="N6087" s="5">
        <f t="shared" si="95"/>
        <v>2641.9100000000003</v>
      </c>
      <c r="O6087" s="5">
        <v>21.006731635099438</v>
      </c>
      <c r="P6087" s="5">
        <f>tb_vendas[[#This Row],[Quantidade]]*tb_vendas[[#This Row],[Custo Unitário]]</f>
        <v>1281.4106297410658</v>
      </c>
      <c r="Q6087" s="5">
        <f>tb_vendas[[#This Row],[Valor Total]]-tb_vendas[[#This Row],[Custo Total]]</f>
        <v>1360.4993702589345</v>
      </c>
      <c r="R6087" s="2">
        <v>4</v>
      </c>
      <c r="S6087" s="3">
        <v>8</v>
      </c>
      <c r="T6087" t="s">
        <v>81</v>
      </c>
      <c r="U6087" t="s">
        <v>83</v>
      </c>
    </row>
    <row r="6088" spans="1:21" x14ac:dyDescent="0.3">
      <c r="A6088" s="3" t="s">
        <v>6172</v>
      </c>
      <c r="B6088" s="1">
        <v>45755</v>
      </c>
      <c r="C6088" s="7" t="str">
        <f>TEXT(tb_vendas[[#This Row],[Data do Pedido]],"aaaa-mm")</f>
        <v>2025-04</v>
      </c>
      <c r="D6088" s="1" t="s">
        <v>6590</v>
      </c>
      <c r="E6088" t="s">
        <v>20</v>
      </c>
      <c r="F6088" t="s">
        <v>29</v>
      </c>
      <c r="G6088" t="s">
        <v>43</v>
      </c>
      <c r="H6088" t="s">
        <v>45</v>
      </c>
      <c r="I6088" t="s">
        <v>48</v>
      </c>
      <c r="J6088" t="s">
        <v>64</v>
      </c>
      <c r="K6088" t="s">
        <v>72</v>
      </c>
      <c r="L6088">
        <v>45</v>
      </c>
      <c r="M6088" s="5">
        <v>92.52</v>
      </c>
      <c r="N6088" s="5">
        <f t="shared" si="95"/>
        <v>4163.3999999999996</v>
      </c>
      <c r="O6088" s="5">
        <v>41.656436963731274</v>
      </c>
      <c r="P6088" s="5">
        <f>tb_vendas[[#This Row],[Quantidade]]*tb_vendas[[#This Row],[Custo Unitário]]</f>
        <v>1874.5396633679072</v>
      </c>
      <c r="Q6088" s="5">
        <f>tb_vendas[[#This Row],[Valor Total]]-tb_vendas[[#This Row],[Custo Total]]</f>
        <v>2288.8603366320922</v>
      </c>
      <c r="R6088" s="2">
        <v>10</v>
      </c>
      <c r="S6088" s="3">
        <v>3</v>
      </c>
      <c r="T6088" t="s">
        <v>80</v>
      </c>
      <c r="U6088" t="s">
        <v>82</v>
      </c>
    </row>
    <row r="6089" spans="1:21" x14ac:dyDescent="0.3">
      <c r="A6089" s="3" t="s">
        <v>6173</v>
      </c>
      <c r="B6089" s="1">
        <v>45755</v>
      </c>
      <c r="C6089" s="7" t="str">
        <f>TEXT(tb_vendas[[#This Row],[Data do Pedido]],"aaaa-mm")</f>
        <v>2025-04</v>
      </c>
      <c r="D6089" s="1" t="s">
        <v>6590</v>
      </c>
      <c r="E6089" t="s">
        <v>21</v>
      </c>
      <c r="F6089" t="s">
        <v>29</v>
      </c>
      <c r="G6089" t="s">
        <v>43</v>
      </c>
      <c r="H6089" t="s">
        <v>45</v>
      </c>
      <c r="I6089" t="s">
        <v>59</v>
      </c>
      <c r="J6089" t="s">
        <v>70</v>
      </c>
      <c r="K6089" t="s">
        <v>75</v>
      </c>
      <c r="L6089">
        <v>25</v>
      </c>
      <c r="M6089" s="5">
        <v>10.88</v>
      </c>
      <c r="N6089" s="5">
        <f t="shared" si="95"/>
        <v>272</v>
      </c>
      <c r="O6089" s="5">
        <v>2.9354087974545484</v>
      </c>
      <c r="P6089" s="5">
        <f>tb_vendas[[#This Row],[Quantidade]]*tb_vendas[[#This Row],[Custo Unitário]]</f>
        <v>73.385219936363711</v>
      </c>
      <c r="Q6089" s="5">
        <f>tb_vendas[[#This Row],[Valor Total]]-tb_vendas[[#This Row],[Custo Total]]</f>
        <v>198.61478006363629</v>
      </c>
      <c r="R6089" s="2">
        <v>1</v>
      </c>
      <c r="S6089" s="3">
        <v>4</v>
      </c>
      <c r="T6089" t="s">
        <v>81</v>
      </c>
      <c r="U6089" t="s">
        <v>82</v>
      </c>
    </row>
    <row r="6090" spans="1:21" x14ac:dyDescent="0.3">
      <c r="A6090" s="3" t="s">
        <v>6174</v>
      </c>
      <c r="B6090" s="1">
        <v>45755</v>
      </c>
      <c r="C6090" s="7" t="str">
        <f>TEXT(tb_vendas[[#This Row],[Data do Pedido]],"aaaa-mm")</f>
        <v>2025-04</v>
      </c>
      <c r="D6090" s="1" t="s">
        <v>6589</v>
      </c>
      <c r="E6090" t="s">
        <v>17</v>
      </c>
      <c r="F6090" t="s">
        <v>35</v>
      </c>
      <c r="G6090" t="s">
        <v>44</v>
      </c>
      <c r="H6090" t="s">
        <v>46</v>
      </c>
      <c r="I6090" t="s">
        <v>54</v>
      </c>
      <c r="J6090" t="s">
        <v>68</v>
      </c>
      <c r="K6090" t="s">
        <v>77</v>
      </c>
      <c r="L6090">
        <v>7</v>
      </c>
      <c r="M6090" s="5">
        <v>44.36</v>
      </c>
      <c r="N6090" s="5">
        <f t="shared" si="95"/>
        <v>310.52</v>
      </c>
      <c r="O6090" s="5">
        <v>20.151969896152274</v>
      </c>
      <c r="P6090" s="5">
        <f>tb_vendas[[#This Row],[Quantidade]]*tb_vendas[[#This Row],[Custo Unitário]]</f>
        <v>141.06378927306591</v>
      </c>
      <c r="Q6090" s="5">
        <f>tb_vendas[[#This Row],[Valor Total]]-tb_vendas[[#This Row],[Custo Total]]</f>
        <v>169.45621072693407</v>
      </c>
      <c r="R6090" s="2">
        <v>3</v>
      </c>
      <c r="S6090" s="3">
        <v>4</v>
      </c>
      <c r="T6090" t="s">
        <v>80</v>
      </c>
      <c r="U6090" t="s">
        <v>82</v>
      </c>
    </row>
    <row r="6091" spans="1:21" x14ac:dyDescent="0.3">
      <c r="A6091" s="3" t="s">
        <v>6175</v>
      </c>
      <c r="B6091" s="1">
        <v>45755</v>
      </c>
      <c r="C6091" s="7" t="str">
        <f>TEXT(tb_vendas[[#This Row],[Data do Pedido]],"aaaa-mm")</f>
        <v>2025-04</v>
      </c>
      <c r="D6091" s="1" t="s">
        <v>6591</v>
      </c>
      <c r="E6091" t="s">
        <v>17</v>
      </c>
      <c r="F6091" t="s">
        <v>31</v>
      </c>
      <c r="G6091" t="s">
        <v>40</v>
      </c>
      <c r="H6091" t="s">
        <v>46</v>
      </c>
      <c r="I6091" t="s">
        <v>54</v>
      </c>
      <c r="J6091" t="s">
        <v>68</v>
      </c>
      <c r="K6091" t="s">
        <v>75</v>
      </c>
      <c r="L6091">
        <v>15</v>
      </c>
      <c r="M6091" s="5">
        <v>47.07</v>
      </c>
      <c r="N6091" s="5">
        <f t="shared" si="95"/>
        <v>706.05</v>
      </c>
      <c r="O6091" s="5">
        <v>21.832802400651659</v>
      </c>
      <c r="P6091" s="5">
        <f>tb_vendas[[#This Row],[Quantidade]]*tb_vendas[[#This Row],[Custo Unitário]]</f>
        <v>327.49203600977489</v>
      </c>
      <c r="Q6091" s="5">
        <f>tb_vendas[[#This Row],[Valor Total]]-tb_vendas[[#This Row],[Custo Total]]</f>
        <v>378.55796399022506</v>
      </c>
      <c r="R6091" s="2">
        <v>9</v>
      </c>
      <c r="S6091" s="3">
        <v>7</v>
      </c>
      <c r="T6091" t="s">
        <v>80</v>
      </c>
      <c r="U6091" t="s">
        <v>82</v>
      </c>
    </row>
    <row r="6092" spans="1:21" x14ac:dyDescent="0.3">
      <c r="A6092" s="3" t="s">
        <v>6176</v>
      </c>
      <c r="B6092" s="1">
        <v>45755</v>
      </c>
      <c r="C6092" s="7" t="str">
        <f>TEXT(tb_vendas[[#This Row],[Data do Pedido]],"aaaa-mm")</f>
        <v>2025-04</v>
      </c>
      <c r="D6092" s="1" t="s">
        <v>6588</v>
      </c>
      <c r="E6092" t="s">
        <v>19</v>
      </c>
      <c r="F6092" t="s">
        <v>24</v>
      </c>
      <c r="G6092" t="s">
        <v>39</v>
      </c>
      <c r="H6092" t="s">
        <v>45</v>
      </c>
      <c r="I6092" t="s">
        <v>54</v>
      </c>
      <c r="J6092" t="s">
        <v>68</v>
      </c>
      <c r="K6092" t="s">
        <v>76</v>
      </c>
      <c r="L6092">
        <v>69</v>
      </c>
      <c r="M6092" s="5">
        <v>41.52</v>
      </c>
      <c r="N6092" s="5">
        <f t="shared" si="95"/>
        <v>2864.88</v>
      </c>
      <c r="O6092" s="5">
        <v>15.939055925135571</v>
      </c>
      <c r="P6092" s="5">
        <f>tb_vendas[[#This Row],[Quantidade]]*tb_vendas[[#This Row],[Custo Unitário]]</f>
        <v>1099.7948588343545</v>
      </c>
      <c r="Q6092" s="5">
        <f>tb_vendas[[#This Row],[Valor Total]]-tb_vendas[[#This Row],[Custo Total]]</f>
        <v>1765.0851411656456</v>
      </c>
      <c r="R6092" s="2">
        <v>1</v>
      </c>
      <c r="S6092" s="3">
        <v>8</v>
      </c>
      <c r="T6092" t="s">
        <v>79</v>
      </c>
      <c r="U6092" t="s">
        <v>85</v>
      </c>
    </row>
    <row r="6093" spans="1:21" x14ac:dyDescent="0.3">
      <c r="A6093" s="3" t="s">
        <v>6177</v>
      </c>
      <c r="B6093" s="1">
        <v>45755</v>
      </c>
      <c r="C6093" s="7" t="str">
        <f>TEXT(tb_vendas[[#This Row],[Data do Pedido]],"aaaa-mm")</f>
        <v>2025-04</v>
      </c>
      <c r="D6093" s="1" t="s">
        <v>6590</v>
      </c>
      <c r="E6093" t="s">
        <v>21</v>
      </c>
      <c r="F6093" t="s">
        <v>32</v>
      </c>
      <c r="G6093" t="s">
        <v>39</v>
      </c>
      <c r="H6093" t="s">
        <v>45</v>
      </c>
      <c r="I6093" t="s">
        <v>48</v>
      </c>
      <c r="J6093" t="s">
        <v>64</v>
      </c>
      <c r="K6093" t="s">
        <v>78</v>
      </c>
      <c r="L6093">
        <v>48</v>
      </c>
      <c r="M6093" s="5">
        <v>67.38</v>
      </c>
      <c r="N6093" s="5">
        <f t="shared" si="95"/>
        <v>3234.24</v>
      </c>
      <c r="O6093" s="5">
        <v>43.397249824432805</v>
      </c>
      <c r="P6093" s="5">
        <f>tb_vendas[[#This Row],[Quantidade]]*tb_vendas[[#This Row],[Custo Unitário]]</f>
        <v>2083.0679915727746</v>
      </c>
      <c r="Q6093" s="5">
        <f>tb_vendas[[#This Row],[Valor Total]]-tb_vendas[[#This Row],[Custo Total]]</f>
        <v>1151.1720084272251</v>
      </c>
      <c r="R6093" s="2">
        <v>5</v>
      </c>
      <c r="S6093" s="3">
        <v>0</v>
      </c>
      <c r="T6093" t="s">
        <v>81</v>
      </c>
      <c r="U6093" t="s">
        <v>85</v>
      </c>
    </row>
    <row r="6094" spans="1:21" x14ac:dyDescent="0.3">
      <c r="A6094" s="3" t="s">
        <v>6178</v>
      </c>
      <c r="B6094" s="1">
        <v>45756</v>
      </c>
      <c r="C6094" s="7" t="str">
        <f>TEXT(tb_vendas[[#This Row],[Data do Pedido]],"aaaa-mm")</f>
        <v>2025-04</v>
      </c>
      <c r="D6094" s="1" t="s">
        <v>6592</v>
      </c>
      <c r="E6094" t="s">
        <v>19</v>
      </c>
      <c r="F6094" t="s">
        <v>32</v>
      </c>
      <c r="G6094" t="s">
        <v>39</v>
      </c>
      <c r="H6094" t="s">
        <v>45</v>
      </c>
      <c r="I6094" t="s">
        <v>55</v>
      </c>
      <c r="J6094" t="s">
        <v>69</v>
      </c>
      <c r="K6094" t="s">
        <v>74</v>
      </c>
      <c r="L6094">
        <v>21</v>
      </c>
      <c r="M6094" s="5">
        <v>79.650000000000006</v>
      </c>
      <c r="N6094" s="5">
        <f t="shared" si="95"/>
        <v>1672.65</v>
      </c>
      <c r="O6094" s="5">
        <v>57.73047608601577</v>
      </c>
      <c r="P6094" s="5">
        <f>tb_vendas[[#This Row],[Quantidade]]*tb_vendas[[#This Row],[Custo Unitário]]</f>
        <v>1212.3399978063312</v>
      </c>
      <c r="Q6094" s="5">
        <f>tb_vendas[[#This Row],[Valor Total]]-tb_vendas[[#This Row],[Custo Total]]</f>
        <v>460.31000219366888</v>
      </c>
      <c r="R6094" s="2">
        <v>7</v>
      </c>
      <c r="S6094" s="3">
        <v>0</v>
      </c>
      <c r="T6094" t="s">
        <v>81</v>
      </c>
      <c r="U6094" t="s">
        <v>84</v>
      </c>
    </row>
    <row r="6095" spans="1:21" x14ac:dyDescent="0.3">
      <c r="A6095" s="3" t="s">
        <v>6179</v>
      </c>
      <c r="B6095" s="1">
        <v>45756</v>
      </c>
      <c r="C6095" s="7" t="str">
        <f>TEXT(tb_vendas[[#This Row],[Data do Pedido]],"aaaa-mm")</f>
        <v>2025-04</v>
      </c>
      <c r="D6095" s="1" t="s">
        <v>6592</v>
      </c>
      <c r="E6095" t="s">
        <v>22</v>
      </c>
      <c r="F6095" t="s">
        <v>35</v>
      </c>
      <c r="G6095" t="s">
        <v>44</v>
      </c>
      <c r="H6095" t="s">
        <v>46</v>
      </c>
      <c r="I6095" t="s">
        <v>54</v>
      </c>
      <c r="J6095" t="s">
        <v>68</v>
      </c>
      <c r="K6095" t="s">
        <v>76</v>
      </c>
      <c r="L6095">
        <v>20</v>
      </c>
      <c r="M6095" s="5">
        <v>42.62</v>
      </c>
      <c r="N6095" s="5">
        <f t="shared" si="95"/>
        <v>852.4</v>
      </c>
      <c r="O6095" s="5">
        <v>36.781215840760879</v>
      </c>
      <c r="P6095" s="5">
        <f>tb_vendas[[#This Row],[Quantidade]]*tb_vendas[[#This Row],[Custo Unitário]]</f>
        <v>735.62431681521753</v>
      </c>
      <c r="Q6095" s="5">
        <f>tb_vendas[[#This Row],[Valor Total]]-tb_vendas[[#This Row],[Custo Total]]</f>
        <v>116.77568318478245</v>
      </c>
      <c r="R6095" s="2">
        <v>9</v>
      </c>
      <c r="S6095" s="3">
        <v>3</v>
      </c>
      <c r="T6095" t="s">
        <v>81</v>
      </c>
      <c r="U6095" t="s">
        <v>85</v>
      </c>
    </row>
    <row r="6096" spans="1:21" x14ac:dyDescent="0.3">
      <c r="A6096" s="3" t="s">
        <v>6180</v>
      </c>
      <c r="B6096" s="1">
        <v>45756</v>
      </c>
      <c r="C6096" s="7" t="str">
        <f>TEXT(tb_vendas[[#This Row],[Data do Pedido]],"aaaa-mm")</f>
        <v>2025-04</v>
      </c>
      <c r="D6096" s="1" t="s">
        <v>6590</v>
      </c>
      <c r="E6096" t="s">
        <v>16</v>
      </c>
      <c r="F6096" t="s">
        <v>27</v>
      </c>
      <c r="G6096" t="s">
        <v>42</v>
      </c>
      <c r="H6096" t="s">
        <v>46</v>
      </c>
      <c r="I6096" t="s">
        <v>48</v>
      </c>
      <c r="J6096" t="s">
        <v>64</v>
      </c>
      <c r="K6096" t="s">
        <v>71</v>
      </c>
      <c r="L6096">
        <v>99</v>
      </c>
      <c r="M6096" s="5">
        <v>72.8</v>
      </c>
      <c r="N6096" s="5">
        <f t="shared" si="95"/>
        <v>7207.2</v>
      </c>
      <c r="O6096" s="5">
        <v>31.792537936726738</v>
      </c>
      <c r="P6096" s="5">
        <f>tb_vendas[[#This Row],[Quantidade]]*tb_vendas[[#This Row],[Custo Unitário]]</f>
        <v>3147.4612557359469</v>
      </c>
      <c r="Q6096" s="5">
        <f>tb_vendas[[#This Row],[Valor Total]]-tb_vendas[[#This Row],[Custo Total]]</f>
        <v>4059.7387442640529</v>
      </c>
      <c r="R6096" s="2">
        <v>8</v>
      </c>
      <c r="S6096" s="3">
        <v>9</v>
      </c>
      <c r="T6096" t="s">
        <v>81</v>
      </c>
      <c r="U6096" t="s">
        <v>84</v>
      </c>
    </row>
    <row r="6097" spans="1:21" x14ac:dyDescent="0.3">
      <c r="A6097" s="3" t="s">
        <v>6181</v>
      </c>
      <c r="B6097" s="1">
        <v>45756</v>
      </c>
      <c r="C6097" s="7" t="str">
        <f>TEXT(tb_vendas[[#This Row],[Data do Pedido]],"aaaa-mm")</f>
        <v>2025-04</v>
      </c>
      <c r="D6097" s="1" t="s">
        <v>6589</v>
      </c>
      <c r="E6097" t="s">
        <v>17</v>
      </c>
      <c r="F6097" t="s">
        <v>37</v>
      </c>
      <c r="G6097" t="s">
        <v>41</v>
      </c>
      <c r="H6097" t="s">
        <v>45</v>
      </c>
      <c r="I6097" t="s">
        <v>59</v>
      </c>
      <c r="J6097" t="s">
        <v>70</v>
      </c>
      <c r="K6097" t="s">
        <v>75</v>
      </c>
      <c r="L6097">
        <v>55</v>
      </c>
      <c r="M6097" s="5">
        <v>63.65</v>
      </c>
      <c r="N6097" s="5">
        <f t="shared" si="95"/>
        <v>3500.75</v>
      </c>
      <c r="O6097" s="5">
        <v>16.801944342022193</v>
      </c>
      <c r="P6097" s="5">
        <f>tb_vendas[[#This Row],[Quantidade]]*tb_vendas[[#This Row],[Custo Unitário]]</f>
        <v>924.10693881122063</v>
      </c>
      <c r="Q6097" s="5">
        <f>tb_vendas[[#This Row],[Valor Total]]-tb_vendas[[#This Row],[Custo Total]]</f>
        <v>2576.6430611887795</v>
      </c>
      <c r="R6097" s="2">
        <v>6</v>
      </c>
      <c r="S6097" s="3">
        <v>3</v>
      </c>
      <c r="T6097" t="s">
        <v>81</v>
      </c>
      <c r="U6097" t="s">
        <v>85</v>
      </c>
    </row>
    <row r="6098" spans="1:21" x14ac:dyDescent="0.3">
      <c r="A6098" s="3" t="s">
        <v>6182</v>
      </c>
      <c r="B6098" s="1">
        <v>45756</v>
      </c>
      <c r="C6098" s="7" t="str">
        <f>TEXT(tb_vendas[[#This Row],[Data do Pedido]],"aaaa-mm")</f>
        <v>2025-04</v>
      </c>
      <c r="D6098" s="1" t="s">
        <v>6589</v>
      </c>
      <c r="E6098" t="s">
        <v>19</v>
      </c>
      <c r="F6098" t="s">
        <v>33</v>
      </c>
      <c r="G6098" t="s">
        <v>42</v>
      </c>
      <c r="H6098" t="s">
        <v>46</v>
      </c>
      <c r="I6098" t="s">
        <v>57</v>
      </c>
      <c r="J6098" t="s">
        <v>66</v>
      </c>
      <c r="K6098" t="s">
        <v>71</v>
      </c>
      <c r="L6098">
        <v>86</v>
      </c>
      <c r="M6098" s="5">
        <v>99.42</v>
      </c>
      <c r="N6098" s="5">
        <f t="shared" si="95"/>
        <v>8550.1200000000008</v>
      </c>
      <c r="O6098" s="5">
        <v>33.281400536910986</v>
      </c>
      <c r="P6098" s="5">
        <f>tb_vendas[[#This Row],[Quantidade]]*tb_vendas[[#This Row],[Custo Unitário]]</f>
        <v>2862.200446174345</v>
      </c>
      <c r="Q6098" s="5">
        <f>tb_vendas[[#This Row],[Valor Total]]-tb_vendas[[#This Row],[Custo Total]]</f>
        <v>5687.9195538256554</v>
      </c>
      <c r="R6098" s="2">
        <v>2</v>
      </c>
      <c r="S6098" s="3">
        <v>5</v>
      </c>
      <c r="T6098" t="s">
        <v>80</v>
      </c>
      <c r="U6098" t="s">
        <v>84</v>
      </c>
    </row>
    <row r="6099" spans="1:21" x14ac:dyDescent="0.3">
      <c r="A6099" s="3" t="s">
        <v>6183</v>
      </c>
      <c r="B6099" s="1">
        <v>45756</v>
      </c>
      <c r="C6099" s="7" t="str">
        <f>TEXT(tb_vendas[[#This Row],[Data do Pedido]],"aaaa-mm")</f>
        <v>2025-04</v>
      </c>
      <c r="D6099" s="1" t="s">
        <v>6589</v>
      </c>
      <c r="E6099" t="s">
        <v>21</v>
      </c>
      <c r="F6099" t="s">
        <v>35</v>
      </c>
      <c r="G6099" t="s">
        <v>44</v>
      </c>
      <c r="H6099" t="s">
        <v>46</v>
      </c>
      <c r="I6099" t="s">
        <v>57</v>
      </c>
      <c r="J6099" t="s">
        <v>66</v>
      </c>
      <c r="K6099" t="s">
        <v>72</v>
      </c>
      <c r="L6099">
        <v>69</v>
      </c>
      <c r="M6099" s="5">
        <v>7.93</v>
      </c>
      <c r="N6099" s="5">
        <f t="shared" si="95"/>
        <v>547.16999999999996</v>
      </c>
      <c r="O6099" s="5">
        <v>3.1421185118010464</v>
      </c>
      <c r="P6099" s="5">
        <f>tb_vendas[[#This Row],[Quantidade]]*tb_vendas[[#This Row],[Custo Unitário]]</f>
        <v>216.80617731427219</v>
      </c>
      <c r="Q6099" s="5">
        <f>tb_vendas[[#This Row],[Valor Total]]-tb_vendas[[#This Row],[Custo Total]]</f>
        <v>330.36382268572777</v>
      </c>
      <c r="R6099" s="2">
        <v>5</v>
      </c>
      <c r="S6099" s="3">
        <v>1</v>
      </c>
      <c r="T6099" t="s">
        <v>81</v>
      </c>
      <c r="U6099" t="s">
        <v>82</v>
      </c>
    </row>
    <row r="6100" spans="1:21" x14ac:dyDescent="0.3">
      <c r="A6100" s="3" t="s">
        <v>6184</v>
      </c>
      <c r="B6100" s="1">
        <v>45757</v>
      </c>
      <c r="C6100" s="7" t="str">
        <f>TEXT(tb_vendas[[#This Row],[Data do Pedido]],"aaaa-mm")</f>
        <v>2025-04</v>
      </c>
      <c r="D6100" s="1" t="s">
        <v>6592</v>
      </c>
      <c r="E6100" t="s">
        <v>16</v>
      </c>
      <c r="F6100" t="s">
        <v>27</v>
      </c>
      <c r="G6100" t="s">
        <v>42</v>
      </c>
      <c r="H6100" t="s">
        <v>46</v>
      </c>
      <c r="I6100" t="s">
        <v>61</v>
      </c>
      <c r="J6100" t="s">
        <v>68</v>
      </c>
      <c r="K6100" t="s">
        <v>72</v>
      </c>
      <c r="L6100">
        <v>90</v>
      </c>
      <c r="M6100" s="5">
        <v>46.34</v>
      </c>
      <c r="N6100" s="5">
        <f t="shared" si="95"/>
        <v>4170.6000000000004</v>
      </c>
      <c r="O6100" s="5">
        <v>13.979609874800081</v>
      </c>
      <c r="P6100" s="5">
        <f>tb_vendas[[#This Row],[Quantidade]]*tb_vendas[[#This Row],[Custo Unitário]]</f>
        <v>1258.1648887320073</v>
      </c>
      <c r="Q6100" s="5">
        <f>tb_vendas[[#This Row],[Valor Total]]-tb_vendas[[#This Row],[Custo Total]]</f>
        <v>2912.4351112679933</v>
      </c>
      <c r="R6100" s="2">
        <v>5</v>
      </c>
      <c r="S6100" s="3">
        <v>8</v>
      </c>
      <c r="T6100" t="s">
        <v>80</v>
      </c>
      <c r="U6100" t="s">
        <v>84</v>
      </c>
    </row>
    <row r="6101" spans="1:21" x14ac:dyDescent="0.3">
      <c r="A6101" s="3" t="s">
        <v>6185</v>
      </c>
      <c r="B6101" s="1">
        <v>45757</v>
      </c>
      <c r="C6101" s="7" t="str">
        <f>TEXT(tb_vendas[[#This Row],[Data do Pedido]],"aaaa-mm")</f>
        <v>2025-04</v>
      </c>
      <c r="D6101" s="1" t="s">
        <v>6591</v>
      </c>
      <c r="E6101" t="s">
        <v>21</v>
      </c>
      <c r="F6101" t="s">
        <v>30</v>
      </c>
      <c r="G6101" t="s">
        <v>44</v>
      </c>
      <c r="H6101" t="s">
        <v>46</v>
      </c>
      <c r="I6101" t="s">
        <v>62</v>
      </c>
      <c r="J6101" t="s">
        <v>70</v>
      </c>
      <c r="K6101" t="s">
        <v>72</v>
      </c>
      <c r="L6101">
        <v>97</v>
      </c>
      <c r="M6101" s="5">
        <v>83.54</v>
      </c>
      <c r="N6101" s="5">
        <f t="shared" si="95"/>
        <v>8103.380000000001</v>
      </c>
      <c r="O6101" s="5">
        <v>27.717114382078279</v>
      </c>
      <c r="P6101" s="5">
        <f>tb_vendas[[#This Row],[Quantidade]]*tb_vendas[[#This Row],[Custo Unitário]]</f>
        <v>2688.5600950615931</v>
      </c>
      <c r="Q6101" s="5">
        <f>tb_vendas[[#This Row],[Valor Total]]-tb_vendas[[#This Row],[Custo Total]]</f>
        <v>5414.8199049384075</v>
      </c>
      <c r="R6101" s="2">
        <v>9</v>
      </c>
      <c r="S6101" s="3">
        <v>8</v>
      </c>
      <c r="T6101" t="s">
        <v>81</v>
      </c>
      <c r="U6101" t="s">
        <v>83</v>
      </c>
    </row>
    <row r="6102" spans="1:21" x14ac:dyDescent="0.3">
      <c r="A6102" s="3" t="s">
        <v>6186</v>
      </c>
      <c r="B6102" s="1">
        <v>45757</v>
      </c>
      <c r="C6102" s="7" t="str">
        <f>TEXT(tb_vendas[[#This Row],[Data do Pedido]],"aaaa-mm")</f>
        <v>2025-04</v>
      </c>
      <c r="D6102" s="1" t="s">
        <v>6589</v>
      </c>
      <c r="E6102" t="s">
        <v>16</v>
      </c>
      <c r="F6102" t="s">
        <v>26</v>
      </c>
      <c r="G6102" t="s">
        <v>41</v>
      </c>
      <c r="H6102" t="s">
        <v>45</v>
      </c>
      <c r="I6102" t="s">
        <v>52</v>
      </c>
      <c r="J6102" t="s">
        <v>67</v>
      </c>
      <c r="K6102" t="s">
        <v>72</v>
      </c>
      <c r="L6102">
        <v>28</v>
      </c>
      <c r="M6102" s="5">
        <v>57.13</v>
      </c>
      <c r="N6102" s="5">
        <f t="shared" si="95"/>
        <v>1599.64</v>
      </c>
      <c r="O6102" s="5">
        <v>29.162473351447183</v>
      </c>
      <c r="P6102" s="5">
        <f>tb_vendas[[#This Row],[Quantidade]]*tb_vendas[[#This Row],[Custo Unitário]]</f>
        <v>816.54925384052115</v>
      </c>
      <c r="Q6102" s="5">
        <f>tb_vendas[[#This Row],[Valor Total]]-tb_vendas[[#This Row],[Custo Total]]</f>
        <v>783.09074615947895</v>
      </c>
      <c r="R6102" s="2">
        <v>2</v>
      </c>
      <c r="S6102" s="3">
        <v>6</v>
      </c>
      <c r="T6102" t="s">
        <v>80</v>
      </c>
      <c r="U6102" t="s">
        <v>84</v>
      </c>
    </row>
    <row r="6103" spans="1:21" x14ac:dyDescent="0.3">
      <c r="A6103" s="3" t="s">
        <v>6187</v>
      </c>
      <c r="B6103" s="1">
        <v>45757</v>
      </c>
      <c r="C6103" s="7" t="str">
        <f>TEXT(tb_vendas[[#This Row],[Data do Pedido]],"aaaa-mm")</f>
        <v>2025-04</v>
      </c>
      <c r="D6103" s="1" t="s">
        <v>6591</v>
      </c>
      <c r="E6103" t="s">
        <v>19</v>
      </c>
      <c r="F6103" t="s">
        <v>38</v>
      </c>
      <c r="G6103" t="s">
        <v>39</v>
      </c>
      <c r="H6103" t="s">
        <v>45</v>
      </c>
      <c r="I6103" t="s">
        <v>54</v>
      </c>
      <c r="J6103" t="s">
        <v>68</v>
      </c>
      <c r="K6103" t="s">
        <v>73</v>
      </c>
      <c r="L6103">
        <v>69</v>
      </c>
      <c r="M6103" s="5">
        <v>46.02</v>
      </c>
      <c r="N6103" s="5">
        <f t="shared" si="95"/>
        <v>3175.38</v>
      </c>
      <c r="O6103" s="5">
        <v>16.455637580185993</v>
      </c>
      <c r="P6103" s="5">
        <f>tb_vendas[[#This Row],[Quantidade]]*tb_vendas[[#This Row],[Custo Unitário]]</f>
        <v>1135.4389930328334</v>
      </c>
      <c r="Q6103" s="5">
        <f>tb_vendas[[#This Row],[Valor Total]]-tb_vendas[[#This Row],[Custo Total]]</f>
        <v>2039.9410069671667</v>
      </c>
      <c r="R6103" s="2">
        <v>8</v>
      </c>
      <c r="S6103" s="3">
        <v>5</v>
      </c>
      <c r="T6103" t="s">
        <v>81</v>
      </c>
      <c r="U6103" t="s">
        <v>82</v>
      </c>
    </row>
    <row r="6104" spans="1:21" x14ac:dyDescent="0.3">
      <c r="A6104" s="3" t="s">
        <v>6188</v>
      </c>
      <c r="B6104" s="1">
        <v>45757</v>
      </c>
      <c r="C6104" s="7" t="str">
        <f>TEXT(tb_vendas[[#This Row],[Data do Pedido]],"aaaa-mm")</f>
        <v>2025-04</v>
      </c>
      <c r="D6104" s="1" t="s">
        <v>6592</v>
      </c>
      <c r="E6104" t="s">
        <v>21</v>
      </c>
      <c r="F6104" t="s">
        <v>30</v>
      </c>
      <c r="G6104" t="s">
        <v>44</v>
      </c>
      <c r="H6104" t="s">
        <v>46</v>
      </c>
      <c r="I6104" t="s">
        <v>52</v>
      </c>
      <c r="J6104" t="s">
        <v>67</v>
      </c>
      <c r="K6104" t="s">
        <v>78</v>
      </c>
      <c r="L6104">
        <v>43</v>
      </c>
      <c r="M6104" s="5">
        <v>62.39</v>
      </c>
      <c r="N6104" s="5">
        <f t="shared" si="95"/>
        <v>2682.77</v>
      </c>
      <c r="O6104" s="5">
        <v>22.580372332542233</v>
      </c>
      <c r="P6104" s="5">
        <f>tb_vendas[[#This Row],[Quantidade]]*tb_vendas[[#This Row],[Custo Unitário]]</f>
        <v>970.95601029931595</v>
      </c>
      <c r="Q6104" s="5">
        <f>tb_vendas[[#This Row],[Valor Total]]-tb_vendas[[#This Row],[Custo Total]]</f>
        <v>1711.813989700684</v>
      </c>
      <c r="R6104" s="2">
        <v>4</v>
      </c>
      <c r="S6104" s="3">
        <v>10</v>
      </c>
      <c r="T6104" t="s">
        <v>80</v>
      </c>
      <c r="U6104" t="s">
        <v>82</v>
      </c>
    </row>
    <row r="6105" spans="1:21" x14ac:dyDescent="0.3">
      <c r="A6105" s="3" t="s">
        <v>6189</v>
      </c>
      <c r="B6105" s="1">
        <v>45758</v>
      </c>
      <c r="C6105" s="7" t="str">
        <f>TEXT(tb_vendas[[#This Row],[Data do Pedido]],"aaaa-mm")</f>
        <v>2025-04</v>
      </c>
      <c r="D6105" s="1" t="s">
        <v>6588</v>
      </c>
      <c r="E6105" t="s">
        <v>16</v>
      </c>
      <c r="F6105" t="s">
        <v>34</v>
      </c>
      <c r="G6105" t="s">
        <v>40</v>
      </c>
      <c r="H6105" t="s">
        <v>46</v>
      </c>
      <c r="I6105" t="s">
        <v>61</v>
      </c>
      <c r="J6105" t="s">
        <v>68</v>
      </c>
      <c r="K6105" t="s">
        <v>71</v>
      </c>
      <c r="L6105">
        <v>100</v>
      </c>
      <c r="M6105" s="5">
        <v>56.47</v>
      </c>
      <c r="N6105" s="5">
        <f t="shared" si="95"/>
        <v>5647</v>
      </c>
      <c r="O6105" s="5">
        <v>20.242080865817861</v>
      </c>
      <c r="P6105" s="5">
        <f>tb_vendas[[#This Row],[Quantidade]]*tb_vendas[[#This Row],[Custo Unitário]]</f>
        <v>2024.2080865817861</v>
      </c>
      <c r="Q6105" s="5">
        <f>tb_vendas[[#This Row],[Valor Total]]-tb_vendas[[#This Row],[Custo Total]]</f>
        <v>3622.7919134182139</v>
      </c>
      <c r="R6105" s="2">
        <v>3</v>
      </c>
      <c r="S6105" s="3">
        <v>6</v>
      </c>
      <c r="T6105" t="s">
        <v>80</v>
      </c>
      <c r="U6105" t="s">
        <v>82</v>
      </c>
    </row>
    <row r="6106" spans="1:21" x14ac:dyDescent="0.3">
      <c r="A6106" s="3" t="s">
        <v>6190</v>
      </c>
      <c r="B6106" s="1">
        <v>45758</v>
      </c>
      <c r="C6106" s="7" t="str">
        <f>TEXT(tb_vendas[[#This Row],[Data do Pedido]],"aaaa-mm")</f>
        <v>2025-04</v>
      </c>
      <c r="D6106" s="1" t="s">
        <v>6589</v>
      </c>
      <c r="E6106" t="s">
        <v>21</v>
      </c>
      <c r="F6106" t="s">
        <v>24</v>
      </c>
      <c r="G6106" t="s">
        <v>39</v>
      </c>
      <c r="H6106" t="s">
        <v>45</v>
      </c>
      <c r="I6106" t="s">
        <v>51</v>
      </c>
      <c r="J6106" t="s">
        <v>65</v>
      </c>
      <c r="K6106" t="s">
        <v>71</v>
      </c>
      <c r="L6106">
        <v>5</v>
      </c>
      <c r="M6106" s="5">
        <v>95.55</v>
      </c>
      <c r="N6106" s="5">
        <f t="shared" si="95"/>
        <v>477.75</v>
      </c>
      <c r="O6106" s="5">
        <v>81.836126243683125</v>
      </c>
      <c r="P6106" s="5">
        <f>tb_vendas[[#This Row],[Quantidade]]*tb_vendas[[#This Row],[Custo Unitário]]</f>
        <v>409.18063121841561</v>
      </c>
      <c r="Q6106" s="5">
        <f>tb_vendas[[#This Row],[Valor Total]]-tb_vendas[[#This Row],[Custo Total]]</f>
        <v>68.569368781584387</v>
      </c>
      <c r="R6106" s="2">
        <v>8</v>
      </c>
      <c r="S6106" s="3">
        <v>2</v>
      </c>
      <c r="T6106" t="s">
        <v>80</v>
      </c>
      <c r="U6106" t="s">
        <v>84</v>
      </c>
    </row>
    <row r="6107" spans="1:21" x14ac:dyDescent="0.3">
      <c r="A6107" s="3" t="s">
        <v>6191</v>
      </c>
      <c r="B6107" s="1">
        <v>45759</v>
      </c>
      <c r="C6107" s="7" t="str">
        <f>TEXT(tb_vendas[[#This Row],[Data do Pedido]],"aaaa-mm")</f>
        <v>2025-04</v>
      </c>
      <c r="D6107" s="1" t="s">
        <v>6592</v>
      </c>
      <c r="E6107" t="s">
        <v>19</v>
      </c>
      <c r="F6107" t="s">
        <v>32</v>
      </c>
      <c r="G6107" t="s">
        <v>39</v>
      </c>
      <c r="H6107" t="s">
        <v>45</v>
      </c>
      <c r="I6107" t="s">
        <v>58</v>
      </c>
      <c r="J6107" t="s">
        <v>64</v>
      </c>
      <c r="K6107" t="s">
        <v>71</v>
      </c>
      <c r="L6107">
        <v>19</v>
      </c>
      <c r="M6107" s="5">
        <v>83.61</v>
      </c>
      <c r="N6107" s="5">
        <f t="shared" si="95"/>
        <v>1588.59</v>
      </c>
      <c r="O6107" s="5">
        <v>27.356016523835223</v>
      </c>
      <c r="P6107" s="5">
        <f>tb_vendas[[#This Row],[Quantidade]]*tb_vendas[[#This Row],[Custo Unitário]]</f>
        <v>519.7643139528692</v>
      </c>
      <c r="Q6107" s="5">
        <f>tb_vendas[[#This Row],[Valor Total]]-tb_vendas[[#This Row],[Custo Total]]</f>
        <v>1068.8256860471306</v>
      </c>
      <c r="R6107" s="2">
        <v>5</v>
      </c>
      <c r="S6107" s="3">
        <v>0</v>
      </c>
      <c r="T6107" t="s">
        <v>79</v>
      </c>
      <c r="U6107" t="s">
        <v>84</v>
      </c>
    </row>
    <row r="6108" spans="1:21" x14ac:dyDescent="0.3">
      <c r="A6108" s="3" t="s">
        <v>6192</v>
      </c>
      <c r="B6108" s="1">
        <v>45759</v>
      </c>
      <c r="C6108" s="7" t="str">
        <f>TEXT(tb_vendas[[#This Row],[Data do Pedido]],"aaaa-mm")</f>
        <v>2025-04</v>
      </c>
      <c r="D6108" s="1" t="s">
        <v>6590</v>
      </c>
      <c r="E6108" t="s">
        <v>21</v>
      </c>
      <c r="F6108" t="s">
        <v>33</v>
      </c>
      <c r="G6108" t="s">
        <v>42</v>
      </c>
      <c r="H6108" t="s">
        <v>46</v>
      </c>
      <c r="I6108" t="s">
        <v>51</v>
      </c>
      <c r="J6108" t="s">
        <v>65</v>
      </c>
      <c r="K6108" t="s">
        <v>74</v>
      </c>
      <c r="L6108">
        <v>87</v>
      </c>
      <c r="M6108" s="5">
        <v>81.72</v>
      </c>
      <c r="N6108" s="5">
        <f t="shared" si="95"/>
        <v>7109.64</v>
      </c>
      <c r="O6108" s="5">
        <v>40.706552007432549</v>
      </c>
      <c r="P6108" s="5">
        <f>tb_vendas[[#This Row],[Quantidade]]*tb_vendas[[#This Row],[Custo Unitário]]</f>
        <v>3541.4700246466318</v>
      </c>
      <c r="Q6108" s="5">
        <f>tb_vendas[[#This Row],[Valor Total]]-tb_vendas[[#This Row],[Custo Total]]</f>
        <v>3568.1699753533685</v>
      </c>
      <c r="R6108" s="2">
        <v>10</v>
      </c>
      <c r="S6108" s="3">
        <v>7</v>
      </c>
      <c r="T6108" t="s">
        <v>80</v>
      </c>
      <c r="U6108" t="s">
        <v>84</v>
      </c>
    </row>
    <row r="6109" spans="1:21" x14ac:dyDescent="0.3">
      <c r="A6109" s="3" t="s">
        <v>6193</v>
      </c>
      <c r="B6109" s="1">
        <v>45759</v>
      </c>
      <c r="C6109" s="7" t="str">
        <f>TEXT(tb_vendas[[#This Row],[Data do Pedido]],"aaaa-mm")</f>
        <v>2025-04</v>
      </c>
      <c r="D6109" s="1" t="s">
        <v>6590</v>
      </c>
      <c r="E6109" t="s">
        <v>21</v>
      </c>
      <c r="F6109" t="s">
        <v>34</v>
      </c>
      <c r="G6109" t="s">
        <v>40</v>
      </c>
      <c r="H6109" t="s">
        <v>46</v>
      </c>
      <c r="I6109" t="s">
        <v>59</v>
      </c>
      <c r="J6109" t="s">
        <v>70</v>
      </c>
      <c r="K6109" t="s">
        <v>73</v>
      </c>
      <c r="L6109">
        <v>23</v>
      </c>
      <c r="M6109" s="5">
        <v>40.22</v>
      </c>
      <c r="N6109" s="5">
        <f t="shared" si="95"/>
        <v>925.06</v>
      </c>
      <c r="O6109" s="5">
        <v>11.920595496223948</v>
      </c>
      <c r="P6109" s="5">
        <f>tb_vendas[[#This Row],[Quantidade]]*tb_vendas[[#This Row],[Custo Unitário]]</f>
        <v>274.17369641315082</v>
      </c>
      <c r="Q6109" s="5">
        <f>tb_vendas[[#This Row],[Valor Total]]-tb_vendas[[#This Row],[Custo Total]]</f>
        <v>650.88630358684918</v>
      </c>
      <c r="R6109" s="2">
        <v>3</v>
      </c>
      <c r="S6109" s="3">
        <v>10</v>
      </c>
      <c r="T6109" t="s">
        <v>81</v>
      </c>
      <c r="U6109" t="s">
        <v>84</v>
      </c>
    </row>
    <row r="6110" spans="1:21" x14ac:dyDescent="0.3">
      <c r="A6110" s="3" t="s">
        <v>6194</v>
      </c>
      <c r="B6110" s="1">
        <v>45760</v>
      </c>
      <c r="C6110" s="7" t="str">
        <f>TEXT(tb_vendas[[#This Row],[Data do Pedido]],"aaaa-mm")</f>
        <v>2025-04</v>
      </c>
      <c r="D6110" s="1" t="s">
        <v>6590</v>
      </c>
      <c r="E6110" t="s">
        <v>19</v>
      </c>
      <c r="F6110" t="s">
        <v>29</v>
      </c>
      <c r="G6110" t="s">
        <v>43</v>
      </c>
      <c r="H6110" t="s">
        <v>45</v>
      </c>
      <c r="I6110" t="s">
        <v>58</v>
      </c>
      <c r="J6110" t="s">
        <v>64</v>
      </c>
      <c r="K6110" t="s">
        <v>77</v>
      </c>
      <c r="L6110">
        <v>70</v>
      </c>
      <c r="M6110" s="5">
        <v>30.08</v>
      </c>
      <c r="N6110" s="5">
        <f t="shared" si="95"/>
        <v>2105.6</v>
      </c>
      <c r="O6110" s="5">
        <v>25.521864106945927</v>
      </c>
      <c r="P6110" s="5">
        <f>tb_vendas[[#This Row],[Quantidade]]*tb_vendas[[#This Row],[Custo Unitário]]</f>
        <v>1786.530487486215</v>
      </c>
      <c r="Q6110" s="5">
        <f>tb_vendas[[#This Row],[Valor Total]]-tb_vendas[[#This Row],[Custo Total]]</f>
        <v>319.06951251378496</v>
      </c>
      <c r="R6110" s="2">
        <v>3</v>
      </c>
      <c r="S6110" s="3">
        <v>7</v>
      </c>
      <c r="T6110" t="s">
        <v>81</v>
      </c>
      <c r="U6110" t="s">
        <v>84</v>
      </c>
    </row>
    <row r="6111" spans="1:21" x14ac:dyDescent="0.3">
      <c r="A6111" s="3" t="s">
        <v>6195</v>
      </c>
      <c r="B6111" s="1">
        <v>45760</v>
      </c>
      <c r="C6111" s="7" t="str">
        <f>TEXT(tb_vendas[[#This Row],[Data do Pedido]],"aaaa-mm")</f>
        <v>2025-04</v>
      </c>
      <c r="D6111" s="1" t="s">
        <v>6588</v>
      </c>
      <c r="E6111" t="s">
        <v>21</v>
      </c>
      <c r="F6111" t="s">
        <v>31</v>
      </c>
      <c r="G6111" t="s">
        <v>40</v>
      </c>
      <c r="H6111" t="s">
        <v>46</v>
      </c>
      <c r="I6111" t="s">
        <v>60</v>
      </c>
      <c r="J6111" t="s">
        <v>69</v>
      </c>
      <c r="K6111" t="s">
        <v>72</v>
      </c>
      <c r="L6111">
        <v>38</v>
      </c>
      <c r="M6111" s="5">
        <v>23.5</v>
      </c>
      <c r="N6111" s="5">
        <f t="shared" si="95"/>
        <v>893</v>
      </c>
      <c r="O6111" s="5">
        <v>6.7723811769022477</v>
      </c>
      <c r="P6111" s="5">
        <f>tb_vendas[[#This Row],[Quantidade]]*tb_vendas[[#This Row],[Custo Unitário]]</f>
        <v>257.35048472228539</v>
      </c>
      <c r="Q6111" s="5">
        <f>tb_vendas[[#This Row],[Valor Total]]-tb_vendas[[#This Row],[Custo Total]]</f>
        <v>635.64951527771461</v>
      </c>
      <c r="R6111" s="2">
        <v>1</v>
      </c>
      <c r="S6111" s="3">
        <v>6</v>
      </c>
      <c r="T6111" t="s">
        <v>80</v>
      </c>
      <c r="U6111" t="s">
        <v>85</v>
      </c>
    </row>
    <row r="6112" spans="1:21" x14ac:dyDescent="0.3">
      <c r="A6112" s="3" t="s">
        <v>6196</v>
      </c>
      <c r="B6112" s="1">
        <v>45760</v>
      </c>
      <c r="C6112" s="7" t="str">
        <f>TEXT(tb_vendas[[#This Row],[Data do Pedido]],"aaaa-mm")</f>
        <v>2025-04</v>
      </c>
      <c r="D6112" s="1" t="s">
        <v>6593</v>
      </c>
      <c r="E6112" t="s">
        <v>21</v>
      </c>
      <c r="F6112" t="s">
        <v>31</v>
      </c>
      <c r="G6112" t="s">
        <v>40</v>
      </c>
      <c r="H6112" t="s">
        <v>46</v>
      </c>
      <c r="I6112" t="s">
        <v>61</v>
      </c>
      <c r="J6112" t="s">
        <v>68</v>
      </c>
      <c r="K6112" t="s">
        <v>77</v>
      </c>
      <c r="L6112">
        <v>27</v>
      </c>
      <c r="M6112" s="5">
        <v>59.11</v>
      </c>
      <c r="N6112" s="5">
        <f t="shared" si="95"/>
        <v>1595.97</v>
      </c>
      <c r="O6112" s="5">
        <v>18.554714739036314</v>
      </c>
      <c r="P6112" s="5">
        <f>tb_vendas[[#This Row],[Quantidade]]*tb_vendas[[#This Row],[Custo Unitário]]</f>
        <v>500.9772979539805</v>
      </c>
      <c r="Q6112" s="5">
        <f>tb_vendas[[#This Row],[Valor Total]]-tb_vendas[[#This Row],[Custo Total]]</f>
        <v>1094.9927020460195</v>
      </c>
      <c r="R6112" s="2">
        <v>9</v>
      </c>
      <c r="S6112" s="3">
        <v>7</v>
      </c>
      <c r="T6112" t="s">
        <v>79</v>
      </c>
      <c r="U6112" t="s">
        <v>84</v>
      </c>
    </row>
    <row r="6113" spans="1:21" x14ac:dyDescent="0.3">
      <c r="A6113" s="3" t="s">
        <v>6197</v>
      </c>
      <c r="B6113" s="1">
        <v>45760</v>
      </c>
      <c r="C6113" s="7" t="str">
        <f>TEXT(tb_vendas[[#This Row],[Data do Pedido]],"aaaa-mm")</f>
        <v>2025-04</v>
      </c>
      <c r="D6113" s="1" t="s">
        <v>6588</v>
      </c>
      <c r="E6113" t="s">
        <v>17</v>
      </c>
      <c r="F6113" t="s">
        <v>24</v>
      </c>
      <c r="G6113" t="s">
        <v>39</v>
      </c>
      <c r="H6113" t="s">
        <v>45</v>
      </c>
      <c r="I6113" t="s">
        <v>51</v>
      </c>
      <c r="J6113" t="s">
        <v>65</v>
      </c>
      <c r="K6113" t="s">
        <v>73</v>
      </c>
      <c r="L6113">
        <v>45</v>
      </c>
      <c r="M6113" s="5">
        <v>28.95</v>
      </c>
      <c r="N6113" s="5">
        <f t="shared" si="95"/>
        <v>1302.75</v>
      </c>
      <c r="O6113" s="5">
        <v>12.723695646693887</v>
      </c>
      <c r="P6113" s="5">
        <f>tb_vendas[[#This Row],[Quantidade]]*tb_vendas[[#This Row],[Custo Unitário]]</f>
        <v>572.56630410122489</v>
      </c>
      <c r="Q6113" s="5">
        <f>tb_vendas[[#This Row],[Valor Total]]-tb_vendas[[#This Row],[Custo Total]]</f>
        <v>730.18369589877511</v>
      </c>
      <c r="R6113" s="2">
        <v>1</v>
      </c>
      <c r="S6113" s="3">
        <v>9</v>
      </c>
      <c r="T6113" t="s">
        <v>81</v>
      </c>
      <c r="U6113" t="s">
        <v>85</v>
      </c>
    </row>
    <row r="6114" spans="1:21" x14ac:dyDescent="0.3">
      <c r="A6114" s="3" t="s">
        <v>6198</v>
      </c>
      <c r="B6114" s="1">
        <v>45761</v>
      </c>
      <c r="C6114" s="7" t="str">
        <f>TEXT(tb_vendas[[#This Row],[Data do Pedido]],"aaaa-mm")</f>
        <v>2025-04</v>
      </c>
      <c r="D6114" s="1" t="s">
        <v>6588</v>
      </c>
      <c r="E6114" t="s">
        <v>22</v>
      </c>
      <c r="F6114" t="s">
        <v>27</v>
      </c>
      <c r="G6114" t="s">
        <v>42</v>
      </c>
      <c r="H6114" t="s">
        <v>46</v>
      </c>
      <c r="I6114" t="s">
        <v>61</v>
      </c>
      <c r="J6114" t="s">
        <v>68</v>
      </c>
      <c r="K6114" t="s">
        <v>73</v>
      </c>
      <c r="L6114">
        <v>24</v>
      </c>
      <c r="M6114" s="5">
        <v>42.91</v>
      </c>
      <c r="N6114" s="5">
        <f t="shared" si="95"/>
        <v>1029.8399999999999</v>
      </c>
      <c r="O6114" s="5">
        <v>12.287785931248612</v>
      </c>
      <c r="P6114" s="5">
        <f>tb_vendas[[#This Row],[Quantidade]]*tb_vendas[[#This Row],[Custo Unitário]]</f>
        <v>294.90686234996667</v>
      </c>
      <c r="Q6114" s="5">
        <f>tb_vendas[[#This Row],[Valor Total]]-tb_vendas[[#This Row],[Custo Total]]</f>
        <v>734.93313765003325</v>
      </c>
      <c r="R6114" s="2">
        <v>9</v>
      </c>
      <c r="S6114" s="3">
        <v>0</v>
      </c>
      <c r="T6114" t="s">
        <v>79</v>
      </c>
      <c r="U6114" t="s">
        <v>83</v>
      </c>
    </row>
    <row r="6115" spans="1:21" x14ac:dyDescent="0.3">
      <c r="A6115" s="3" t="s">
        <v>6199</v>
      </c>
      <c r="B6115" s="1">
        <v>45761</v>
      </c>
      <c r="C6115" s="7" t="str">
        <f>TEXT(tb_vendas[[#This Row],[Data do Pedido]],"aaaa-mm")</f>
        <v>2025-04</v>
      </c>
      <c r="D6115" s="1" t="s">
        <v>6591</v>
      </c>
      <c r="E6115" t="s">
        <v>23</v>
      </c>
      <c r="F6115" t="s">
        <v>28</v>
      </c>
      <c r="G6115" t="s">
        <v>43</v>
      </c>
      <c r="H6115" t="s">
        <v>45</v>
      </c>
      <c r="I6115" t="s">
        <v>55</v>
      </c>
      <c r="J6115" t="s">
        <v>69</v>
      </c>
      <c r="K6115" t="s">
        <v>78</v>
      </c>
      <c r="L6115">
        <v>80</v>
      </c>
      <c r="M6115" s="5">
        <v>4.08</v>
      </c>
      <c r="N6115" s="5">
        <f t="shared" si="95"/>
        <v>326.39999999999998</v>
      </c>
      <c r="O6115" s="5">
        <v>1.9104863082368688</v>
      </c>
      <c r="P6115" s="5">
        <f>tb_vendas[[#This Row],[Quantidade]]*tb_vendas[[#This Row],[Custo Unitário]]</f>
        <v>152.8389046589495</v>
      </c>
      <c r="Q6115" s="5">
        <f>tb_vendas[[#This Row],[Valor Total]]-tb_vendas[[#This Row],[Custo Total]]</f>
        <v>173.56109534105047</v>
      </c>
      <c r="R6115" s="2">
        <v>1</v>
      </c>
      <c r="S6115" s="3">
        <v>3</v>
      </c>
      <c r="T6115" t="s">
        <v>79</v>
      </c>
      <c r="U6115" t="s">
        <v>85</v>
      </c>
    </row>
    <row r="6116" spans="1:21" x14ac:dyDescent="0.3">
      <c r="A6116" s="3" t="s">
        <v>6200</v>
      </c>
      <c r="B6116" s="1">
        <v>45761</v>
      </c>
      <c r="C6116" s="7" t="str">
        <f>TEXT(tb_vendas[[#This Row],[Data do Pedido]],"aaaa-mm")</f>
        <v>2025-04</v>
      </c>
      <c r="D6116" s="1" t="s">
        <v>6593</v>
      </c>
      <c r="E6116" t="s">
        <v>16</v>
      </c>
      <c r="F6116" t="s">
        <v>31</v>
      </c>
      <c r="G6116" t="s">
        <v>40</v>
      </c>
      <c r="H6116" t="s">
        <v>46</v>
      </c>
      <c r="I6116" t="s">
        <v>49</v>
      </c>
      <c r="J6116" t="s">
        <v>65</v>
      </c>
      <c r="K6116" t="s">
        <v>71</v>
      </c>
      <c r="L6116">
        <v>12</v>
      </c>
      <c r="M6116" s="5">
        <v>35.33</v>
      </c>
      <c r="N6116" s="5">
        <f t="shared" si="95"/>
        <v>423.96</v>
      </c>
      <c r="O6116" s="5">
        <v>13.40125715792216</v>
      </c>
      <c r="P6116" s="5">
        <f>tb_vendas[[#This Row],[Quantidade]]*tb_vendas[[#This Row],[Custo Unitário]]</f>
        <v>160.81508589506592</v>
      </c>
      <c r="Q6116" s="5">
        <f>tb_vendas[[#This Row],[Valor Total]]-tb_vendas[[#This Row],[Custo Total]]</f>
        <v>263.14491410493406</v>
      </c>
      <c r="R6116" s="2">
        <v>5</v>
      </c>
      <c r="S6116" s="3">
        <v>10</v>
      </c>
      <c r="T6116" t="s">
        <v>80</v>
      </c>
      <c r="U6116" t="s">
        <v>83</v>
      </c>
    </row>
    <row r="6117" spans="1:21" x14ac:dyDescent="0.3">
      <c r="A6117" s="3" t="s">
        <v>6201</v>
      </c>
      <c r="B6117" s="1">
        <v>45762</v>
      </c>
      <c r="C6117" s="7" t="str">
        <f>TEXT(tb_vendas[[#This Row],[Data do Pedido]],"aaaa-mm")</f>
        <v>2025-04</v>
      </c>
      <c r="D6117" s="1" t="s">
        <v>6589</v>
      </c>
      <c r="E6117" t="s">
        <v>16</v>
      </c>
      <c r="F6117" t="s">
        <v>33</v>
      </c>
      <c r="G6117" t="s">
        <v>42</v>
      </c>
      <c r="H6117" t="s">
        <v>46</v>
      </c>
      <c r="I6117" t="s">
        <v>47</v>
      </c>
      <c r="J6117" t="s">
        <v>63</v>
      </c>
      <c r="K6117" t="s">
        <v>75</v>
      </c>
      <c r="L6117">
        <v>36</v>
      </c>
      <c r="M6117" s="5">
        <v>43.77</v>
      </c>
      <c r="N6117" s="5">
        <f t="shared" si="95"/>
        <v>1575.72</v>
      </c>
      <c r="O6117" s="5">
        <v>12.511446106654391</v>
      </c>
      <c r="P6117" s="5">
        <f>tb_vendas[[#This Row],[Quantidade]]*tb_vendas[[#This Row],[Custo Unitário]]</f>
        <v>450.41205983955808</v>
      </c>
      <c r="Q6117" s="5">
        <f>tb_vendas[[#This Row],[Valor Total]]-tb_vendas[[#This Row],[Custo Total]]</f>
        <v>1125.3079401604418</v>
      </c>
      <c r="R6117" s="2">
        <v>2</v>
      </c>
      <c r="S6117" s="3">
        <v>9</v>
      </c>
      <c r="T6117" t="s">
        <v>79</v>
      </c>
      <c r="U6117" t="s">
        <v>82</v>
      </c>
    </row>
    <row r="6118" spans="1:21" x14ac:dyDescent="0.3">
      <c r="A6118" s="3" t="s">
        <v>6202</v>
      </c>
      <c r="B6118" s="1">
        <v>45762</v>
      </c>
      <c r="C6118" s="7" t="str">
        <f>TEXT(tb_vendas[[#This Row],[Data do Pedido]],"aaaa-mm")</f>
        <v>2025-04</v>
      </c>
      <c r="D6118" s="1" t="s">
        <v>6591</v>
      </c>
      <c r="E6118" t="s">
        <v>23</v>
      </c>
      <c r="F6118" t="s">
        <v>34</v>
      </c>
      <c r="G6118" t="s">
        <v>40</v>
      </c>
      <c r="H6118" t="s">
        <v>46</v>
      </c>
      <c r="I6118" t="s">
        <v>58</v>
      </c>
      <c r="J6118" t="s">
        <v>64</v>
      </c>
      <c r="K6118" t="s">
        <v>72</v>
      </c>
      <c r="L6118">
        <v>81</v>
      </c>
      <c r="M6118" s="5">
        <v>94.66</v>
      </c>
      <c r="N6118" s="5">
        <f t="shared" si="95"/>
        <v>7667.46</v>
      </c>
      <c r="O6118" s="5">
        <v>38.122205850574048</v>
      </c>
      <c r="P6118" s="5">
        <f>tb_vendas[[#This Row],[Quantidade]]*tb_vendas[[#This Row],[Custo Unitário]]</f>
        <v>3087.8986738964977</v>
      </c>
      <c r="Q6118" s="5">
        <f>tb_vendas[[#This Row],[Valor Total]]-tb_vendas[[#This Row],[Custo Total]]</f>
        <v>4579.5613261035023</v>
      </c>
      <c r="R6118" s="2">
        <v>2</v>
      </c>
      <c r="S6118" s="3">
        <v>3</v>
      </c>
      <c r="T6118" t="s">
        <v>81</v>
      </c>
      <c r="U6118" t="s">
        <v>83</v>
      </c>
    </row>
    <row r="6119" spans="1:21" x14ac:dyDescent="0.3">
      <c r="A6119" s="3" t="s">
        <v>6203</v>
      </c>
      <c r="B6119" s="1">
        <v>45762</v>
      </c>
      <c r="C6119" s="7" t="str">
        <f>TEXT(tb_vendas[[#This Row],[Data do Pedido]],"aaaa-mm")</f>
        <v>2025-04</v>
      </c>
      <c r="D6119" s="1" t="s">
        <v>6592</v>
      </c>
      <c r="E6119" t="s">
        <v>19</v>
      </c>
      <c r="F6119" t="s">
        <v>38</v>
      </c>
      <c r="G6119" t="s">
        <v>39</v>
      </c>
      <c r="H6119" t="s">
        <v>45</v>
      </c>
      <c r="I6119" t="s">
        <v>59</v>
      </c>
      <c r="J6119" t="s">
        <v>70</v>
      </c>
      <c r="K6119" t="s">
        <v>74</v>
      </c>
      <c r="L6119">
        <v>14</v>
      </c>
      <c r="M6119" s="5">
        <v>41.59</v>
      </c>
      <c r="N6119" s="5">
        <f t="shared" si="95"/>
        <v>582.26</v>
      </c>
      <c r="O6119" s="5">
        <v>19.993187542181268</v>
      </c>
      <c r="P6119" s="5">
        <f>tb_vendas[[#This Row],[Quantidade]]*tb_vendas[[#This Row],[Custo Unitário]]</f>
        <v>279.90462559053776</v>
      </c>
      <c r="Q6119" s="5">
        <f>tb_vendas[[#This Row],[Valor Total]]-tb_vendas[[#This Row],[Custo Total]]</f>
        <v>302.35537440946223</v>
      </c>
      <c r="R6119" s="2">
        <v>2</v>
      </c>
      <c r="S6119" s="3">
        <v>4</v>
      </c>
      <c r="T6119" t="s">
        <v>81</v>
      </c>
      <c r="U6119" t="s">
        <v>83</v>
      </c>
    </row>
    <row r="6120" spans="1:21" x14ac:dyDescent="0.3">
      <c r="A6120" s="3" t="s">
        <v>6204</v>
      </c>
      <c r="B6120" s="1">
        <v>45762</v>
      </c>
      <c r="C6120" s="7" t="str">
        <f>TEXT(tb_vendas[[#This Row],[Data do Pedido]],"aaaa-mm")</f>
        <v>2025-04</v>
      </c>
      <c r="D6120" s="1" t="s">
        <v>6589</v>
      </c>
      <c r="E6120" t="s">
        <v>20</v>
      </c>
      <c r="F6120" t="s">
        <v>35</v>
      </c>
      <c r="G6120" t="s">
        <v>44</v>
      </c>
      <c r="H6120" t="s">
        <v>46</v>
      </c>
      <c r="I6120" t="s">
        <v>48</v>
      </c>
      <c r="J6120" t="s">
        <v>64</v>
      </c>
      <c r="K6120" t="s">
        <v>76</v>
      </c>
      <c r="L6120">
        <v>86</v>
      </c>
      <c r="M6120" s="5">
        <v>54.29</v>
      </c>
      <c r="N6120" s="5">
        <f t="shared" si="95"/>
        <v>4668.9399999999996</v>
      </c>
      <c r="O6120" s="5">
        <v>16.594433518702321</v>
      </c>
      <c r="P6120" s="5">
        <f>tb_vendas[[#This Row],[Quantidade]]*tb_vendas[[#This Row],[Custo Unitário]]</f>
        <v>1427.1212826083995</v>
      </c>
      <c r="Q6120" s="5">
        <f>tb_vendas[[#This Row],[Valor Total]]-tb_vendas[[#This Row],[Custo Total]]</f>
        <v>3241.8187173916003</v>
      </c>
      <c r="R6120" s="2">
        <v>7</v>
      </c>
      <c r="S6120" s="3">
        <v>8</v>
      </c>
      <c r="T6120" t="s">
        <v>81</v>
      </c>
      <c r="U6120" t="s">
        <v>82</v>
      </c>
    </row>
    <row r="6121" spans="1:21" x14ac:dyDescent="0.3">
      <c r="A6121" s="3" t="s">
        <v>6205</v>
      </c>
      <c r="B6121" s="1">
        <v>45763</v>
      </c>
      <c r="C6121" s="7" t="str">
        <f>TEXT(tb_vendas[[#This Row],[Data do Pedido]],"aaaa-mm")</f>
        <v>2025-04</v>
      </c>
      <c r="D6121" s="1" t="s">
        <v>6590</v>
      </c>
      <c r="E6121" t="s">
        <v>18</v>
      </c>
      <c r="F6121" t="s">
        <v>25</v>
      </c>
      <c r="G6121" t="s">
        <v>40</v>
      </c>
      <c r="H6121" t="s">
        <v>46</v>
      </c>
      <c r="I6121" t="s">
        <v>60</v>
      </c>
      <c r="J6121" t="s">
        <v>69</v>
      </c>
      <c r="K6121" t="s">
        <v>73</v>
      </c>
      <c r="L6121">
        <v>99</v>
      </c>
      <c r="M6121" s="5">
        <v>37.81</v>
      </c>
      <c r="N6121" s="5">
        <f t="shared" si="95"/>
        <v>3743.19</v>
      </c>
      <c r="O6121" s="5">
        <v>9.8115184682482397</v>
      </c>
      <c r="P6121" s="5">
        <f>tb_vendas[[#This Row],[Quantidade]]*tb_vendas[[#This Row],[Custo Unitário]]</f>
        <v>971.3403283565757</v>
      </c>
      <c r="Q6121" s="5">
        <f>tb_vendas[[#This Row],[Valor Total]]-tb_vendas[[#This Row],[Custo Total]]</f>
        <v>2771.8496716434242</v>
      </c>
      <c r="R6121" s="2">
        <v>3</v>
      </c>
      <c r="S6121" s="3">
        <v>7</v>
      </c>
      <c r="T6121" t="s">
        <v>80</v>
      </c>
      <c r="U6121" t="s">
        <v>84</v>
      </c>
    </row>
    <row r="6122" spans="1:21" x14ac:dyDescent="0.3">
      <c r="A6122" s="3" t="s">
        <v>6206</v>
      </c>
      <c r="B6122" s="1">
        <v>45763</v>
      </c>
      <c r="C6122" s="7" t="str">
        <f>TEXT(tb_vendas[[#This Row],[Data do Pedido]],"aaaa-mm")</f>
        <v>2025-04</v>
      </c>
      <c r="D6122" s="1" t="s">
        <v>6588</v>
      </c>
      <c r="E6122" t="s">
        <v>23</v>
      </c>
      <c r="F6122" t="s">
        <v>36</v>
      </c>
      <c r="G6122" t="s">
        <v>39</v>
      </c>
      <c r="H6122" t="s">
        <v>45</v>
      </c>
      <c r="I6122" t="s">
        <v>54</v>
      </c>
      <c r="J6122" t="s">
        <v>68</v>
      </c>
      <c r="K6122" t="s">
        <v>75</v>
      </c>
      <c r="L6122">
        <v>47</v>
      </c>
      <c r="M6122" s="5">
        <v>37.369999999999997</v>
      </c>
      <c r="N6122" s="5">
        <f t="shared" si="95"/>
        <v>1756.3899999999999</v>
      </c>
      <c r="O6122" s="5">
        <v>29.348857539054723</v>
      </c>
      <c r="P6122" s="5">
        <f>tb_vendas[[#This Row],[Quantidade]]*tb_vendas[[#This Row],[Custo Unitário]]</f>
        <v>1379.396304335572</v>
      </c>
      <c r="Q6122" s="5">
        <f>tb_vendas[[#This Row],[Valor Total]]-tb_vendas[[#This Row],[Custo Total]]</f>
        <v>376.99369566442783</v>
      </c>
      <c r="R6122" s="2">
        <v>10</v>
      </c>
      <c r="S6122" s="3">
        <v>5</v>
      </c>
      <c r="T6122" t="s">
        <v>79</v>
      </c>
      <c r="U6122" t="s">
        <v>83</v>
      </c>
    </row>
    <row r="6123" spans="1:21" x14ac:dyDescent="0.3">
      <c r="A6123" s="3" t="s">
        <v>6207</v>
      </c>
      <c r="B6123" s="1">
        <v>45763</v>
      </c>
      <c r="C6123" s="7" t="str">
        <f>TEXT(tb_vendas[[#This Row],[Data do Pedido]],"aaaa-mm")</f>
        <v>2025-04</v>
      </c>
      <c r="D6123" s="1" t="s">
        <v>6593</v>
      </c>
      <c r="E6123" t="s">
        <v>16</v>
      </c>
      <c r="F6123" t="s">
        <v>28</v>
      </c>
      <c r="G6123" t="s">
        <v>43</v>
      </c>
      <c r="H6123" t="s">
        <v>45</v>
      </c>
      <c r="I6123" t="s">
        <v>58</v>
      </c>
      <c r="J6123" t="s">
        <v>64</v>
      </c>
      <c r="K6123" t="s">
        <v>76</v>
      </c>
      <c r="L6123">
        <v>16</v>
      </c>
      <c r="M6123" s="5">
        <v>22.23</v>
      </c>
      <c r="N6123" s="5">
        <f t="shared" si="95"/>
        <v>355.68</v>
      </c>
      <c r="O6123" s="5">
        <v>9.7087000294023671</v>
      </c>
      <c r="P6123" s="5">
        <f>tb_vendas[[#This Row],[Quantidade]]*tb_vendas[[#This Row],[Custo Unitário]]</f>
        <v>155.33920047043787</v>
      </c>
      <c r="Q6123" s="5">
        <f>tb_vendas[[#This Row],[Valor Total]]-tb_vendas[[#This Row],[Custo Total]]</f>
        <v>200.34079952956213</v>
      </c>
      <c r="R6123" s="2">
        <v>9</v>
      </c>
      <c r="S6123" s="3">
        <v>10</v>
      </c>
      <c r="T6123" t="s">
        <v>79</v>
      </c>
      <c r="U6123" t="s">
        <v>83</v>
      </c>
    </row>
    <row r="6124" spans="1:21" x14ac:dyDescent="0.3">
      <c r="A6124" s="3" t="s">
        <v>6208</v>
      </c>
      <c r="B6124" s="1">
        <v>45763</v>
      </c>
      <c r="C6124" s="7" t="str">
        <f>TEXT(tb_vendas[[#This Row],[Data do Pedido]],"aaaa-mm")</f>
        <v>2025-04</v>
      </c>
      <c r="D6124" s="1" t="s">
        <v>6591</v>
      </c>
      <c r="E6124" t="s">
        <v>23</v>
      </c>
      <c r="F6124" t="s">
        <v>32</v>
      </c>
      <c r="G6124" t="s">
        <v>39</v>
      </c>
      <c r="H6124" t="s">
        <v>45</v>
      </c>
      <c r="I6124" t="s">
        <v>61</v>
      </c>
      <c r="J6124" t="s">
        <v>68</v>
      </c>
      <c r="K6124" t="s">
        <v>76</v>
      </c>
      <c r="L6124">
        <v>14</v>
      </c>
      <c r="M6124" s="5">
        <v>82.09</v>
      </c>
      <c r="N6124" s="5">
        <f t="shared" si="95"/>
        <v>1149.26</v>
      </c>
      <c r="O6124" s="5">
        <v>24.695933930936327</v>
      </c>
      <c r="P6124" s="5">
        <f>tb_vendas[[#This Row],[Quantidade]]*tb_vendas[[#This Row],[Custo Unitário]]</f>
        <v>345.7430750331086</v>
      </c>
      <c r="Q6124" s="5">
        <f>tb_vendas[[#This Row],[Valor Total]]-tb_vendas[[#This Row],[Custo Total]]</f>
        <v>803.51692496689134</v>
      </c>
      <c r="R6124" s="2">
        <v>1</v>
      </c>
      <c r="S6124" s="3">
        <v>8</v>
      </c>
      <c r="T6124" t="s">
        <v>80</v>
      </c>
      <c r="U6124" t="s">
        <v>85</v>
      </c>
    </row>
    <row r="6125" spans="1:21" x14ac:dyDescent="0.3">
      <c r="A6125" s="3" t="s">
        <v>6209</v>
      </c>
      <c r="B6125" s="1">
        <v>45763</v>
      </c>
      <c r="C6125" s="7" t="str">
        <f>TEXT(tb_vendas[[#This Row],[Data do Pedido]],"aaaa-mm")</f>
        <v>2025-04</v>
      </c>
      <c r="D6125" s="1" t="s">
        <v>6590</v>
      </c>
      <c r="E6125" t="s">
        <v>21</v>
      </c>
      <c r="F6125" t="s">
        <v>37</v>
      </c>
      <c r="G6125" t="s">
        <v>41</v>
      </c>
      <c r="H6125" t="s">
        <v>45</v>
      </c>
      <c r="I6125" t="s">
        <v>54</v>
      </c>
      <c r="J6125" t="s">
        <v>68</v>
      </c>
      <c r="K6125" t="s">
        <v>71</v>
      </c>
      <c r="L6125">
        <v>15</v>
      </c>
      <c r="M6125" s="5">
        <v>58.26</v>
      </c>
      <c r="N6125" s="5">
        <f t="shared" si="95"/>
        <v>873.9</v>
      </c>
      <c r="O6125" s="5">
        <v>33.077264151978248</v>
      </c>
      <c r="P6125" s="5">
        <f>tb_vendas[[#This Row],[Quantidade]]*tb_vendas[[#This Row],[Custo Unitário]]</f>
        <v>496.15896227967374</v>
      </c>
      <c r="Q6125" s="5">
        <f>tb_vendas[[#This Row],[Valor Total]]-tb_vendas[[#This Row],[Custo Total]]</f>
        <v>377.74103772032623</v>
      </c>
      <c r="R6125" s="2">
        <v>7</v>
      </c>
      <c r="S6125" s="3">
        <v>7</v>
      </c>
      <c r="T6125" t="s">
        <v>79</v>
      </c>
      <c r="U6125" t="s">
        <v>84</v>
      </c>
    </row>
    <row r="6126" spans="1:21" x14ac:dyDescent="0.3">
      <c r="A6126" s="3" t="s">
        <v>6210</v>
      </c>
      <c r="B6126" s="1">
        <v>45763</v>
      </c>
      <c r="C6126" s="7" t="str">
        <f>TEXT(tb_vendas[[#This Row],[Data do Pedido]],"aaaa-mm")</f>
        <v>2025-04</v>
      </c>
      <c r="D6126" s="1" t="s">
        <v>6589</v>
      </c>
      <c r="E6126" t="s">
        <v>21</v>
      </c>
      <c r="F6126" t="s">
        <v>32</v>
      </c>
      <c r="G6126" t="s">
        <v>39</v>
      </c>
      <c r="H6126" t="s">
        <v>45</v>
      </c>
      <c r="I6126" t="s">
        <v>58</v>
      </c>
      <c r="J6126" t="s">
        <v>64</v>
      </c>
      <c r="K6126" t="s">
        <v>72</v>
      </c>
      <c r="L6126">
        <v>90</v>
      </c>
      <c r="M6126" s="5">
        <v>42.36</v>
      </c>
      <c r="N6126" s="5">
        <f t="shared" si="95"/>
        <v>3812.4</v>
      </c>
      <c r="O6126" s="5">
        <v>12.0855168187252</v>
      </c>
      <c r="P6126" s="5">
        <f>tb_vendas[[#This Row],[Quantidade]]*tb_vendas[[#This Row],[Custo Unitário]]</f>
        <v>1087.696513685268</v>
      </c>
      <c r="Q6126" s="5">
        <f>tb_vendas[[#This Row],[Valor Total]]-tb_vendas[[#This Row],[Custo Total]]</f>
        <v>2724.7034863147319</v>
      </c>
      <c r="R6126" s="2">
        <v>7</v>
      </c>
      <c r="S6126" s="3">
        <v>6</v>
      </c>
      <c r="T6126" t="s">
        <v>80</v>
      </c>
      <c r="U6126" t="s">
        <v>85</v>
      </c>
    </row>
    <row r="6127" spans="1:21" x14ac:dyDescent="0.3">
      <c r="A6127" s="3" t="s">
        <v>6211</v>
      </c>
      <c r="B6127" s="1">
        <v>45763</v>
      </c>
      <c r="C6127" s="7" t="str">
        <f>TEXT(tb_vendas[[#This Row],[Data do Pedido]],"aaaa-mm")</f>
        <v>2025-04</v>
      </c>
      <c r="D6127" s="1" t="s">
        <v>6593</v>
      </c>
      <c r="E6127" t="s">
        <v>19</v>
      </c>
      <c r="F6127" t="s">
        <v>29</v>
      </c>
      <c r="G6127" t="s">
        <v>43</v>
      </c>
      <c r="H6127" t="s">
        <v>45</v>
      </c>
      <c r="I6127" t="s">
        <v>48</v>
      </c>
      <c r="J6127" t="s">
        <v>64</v>
      </c>
      <c r="K6127" t="s">
        <v>77</v>
      </c>
      <c r="L6127">
        <v>93</v>
      </c>
      <c r="M6127" s="5">
        <v>21.62</v>
      </c>
      <c r="N6127" s="5">
        <f t="shared" si="95"/>
        <v>2010.66</v>
      </c>
      <c r="O6127" s="5">
        <v>9.5526397024225496</v>
      </c>
      <c r="P6127" s="5">
        <f>tb_vendas[[#This Row],[Quantidade]]*tb_vendas[[#This Row],[Custo Unitário]]</f>
        <v>888.39549232529714</v>
      </c>
      <c r="Q6127" s="5">
        <f>tb_vendas[[#This Row],[Valor Total]]-tb_vendas[[#This Row],[Custo Total]]</f>
        <v>1122.2645076747031</v>
      </c>
      <c r="R6127" s="2">
        <v>1</v>
      </c>
      <c r="S6127" s="3">
        <v>0</v>
      </c>
      <c r="T6127" t="s">
        <v>80</v>
      </c>
      <c r="U6127" t="s">
        <v>82</v>
      </c>
    </row>
    <row r="6128" spans="1:21" x14ac:dyDescent="0.3">
      <c r="A6128" s="3" t="s">
        <v>6212</v>
      </c>
      <c r="B6128" s="1">
        <v>45763</v>
      </c>
      <c r="C6128" s="7" t="str">
        <f>TEXT(tb_vendas[[#This Row],[Data do Pedido]],"aaaa-mm")</f>
        <v>2025-04</v>
      </c>
      <c r="D6128" s="1" t="s">
        <v>6588</v>
      </c>
      <c r="E6128" t="s">
        <v>18</v>
      </c>
      <c r="F6128" t="s">
        <v>36</v>
      </c>
      <c r="G6128" t="s">
        <v>39</v>
      </c>
      <c r="H6128" t="s">
        <v>45</v>
      </c>
      <c r="I6128" t="s">
        <v>51</v>
      </c>
      <c r="J6128" t="s">
        <v>65</v>
      </c>
      <c r="K6128" t="s">
        <v>71</v>
      </c>
      <c r="L6128">
        <v>2</v>
      </c>
      <c r="M6128" s="5">
        <v>10.84</v>
      </c>
      <c r="N6128" s="5">
        <f t="shared" si="95"/>
        <v>21.68</v>
      </c>
      <c r="O6128" s="5">
        <v>7.3322833776600538</v>
      </c>
      <c r="P6128" s="5">
        <f>tb_vendas[[#This Row],[Quantidade]]*tb_vendas[[#This Row],[Custo Unitário]]</f>
        <v>14.664566755320108</v>
      </c>
      <c r="Q6128" s="5">
        <f>tb_vendas[[#This Row],[Valor Total]]-tb_vendas[[#This Row],[Custo Total]]</f>
        <v>7.0154332446798922</v>
      </c>
      <c r="R6128" s="2">
        <v>8</v>
      </c>
      <c r="S6128" s="3">
        <v>5</v>
      </c>
      <c r="T6128" t="s">
        <v>79</v>
      </c>
      <c r="U6128" t="s">
        <v>85</v>
      </c>
    </row>
    <row r="6129" spans="1:21" x14ac:dyDescent="0.3">
      <c r="A6129" s="3" t="s">
        <v>6213</v>
      </c>
      <c r="B6129" s="1">
        <v>45764</v>
      </c>
      <c r="C6129" s="7" t="str">
        <f>TEXT(tb_vendas[[#This Row],[Data do Pedido]],"aaaa-mm")</f>
        <v>2025-04</v>
      </c>
      <c r="D6129" s="1" t="s">
        <v>6588</v>
      </c>
      <c r="E6129" t="s">
        <v>21</v>
      </c>
      <c r="F6129" t="s">
        <v>34</v>
      </c>
      <c r="G6129" t="s">
        <v>40</v>
      </c>
      <c r="H6129" t="s">
        <v>46</v>
      </c>
      <c r="I6129" t="s">
        <v>55</v>
      </c>
      <c r="J6129" t="s">
        <v>69</v>
      </c>
      <c r="K6129" t="s">
        <v>71</v>
      </c>
      <c r="L6129">
        <v>10</v>
      </c>
      <c r="M6129" s="5">
        <v>70.930000000000007</v>
      </c>
      <c r="N6129" s="5">
        <f t="shared" si="95"/>
        <v>709.30000000000007</v>
      </c>
      <c r="O6129" s="5">
        <v>26.653069243554508</v>
      </c>
      <c r="P6129" s="5">
        <f>tb_vendas[[#This Row],[Quantidade]]*tb_vendas[[#This Row],[Custo Unitário]]</f>
        <v>266.53069243554506</v>
      </c>
      <c r="Q6129" s="5">
        <f>tb_vendas[[#This Row],[Valor Total]]-tb_vendas[[#This Row],[Custo Total]]</f>
        <v>442.769307564455</v>
      </c>
      <c r="R6129" s="2">
        <v>6</v>
      </c>
      <c r="S6129" s="3">
        <v>10</v>
      </c>
      <c r="T6129" t="s">
        <v>80</v>
      </c>
      <c r="U6129" t="s">
        <v>84</v>
      </c>
    </row>
    <row r="6130" spans="1:21" x14ac:dyDescent="0.3">
      <c r="A6130" s="3" t="s">
        <v>6214</v>
      </c>
      <c r="B6130" s="1">
        <v>45765</v>
      </c>
      <c r="C6130" s="7" t="str">
        <f>TEXT(tb_vendas[[#This Row],[Data do Pedido]],"aaaa-mm")</f>
        <v>2025-04</v>
      </c>
      <c r="D6130" s="1" t="s">
        <v>6593</v>
      </c>
      <c r="E6130" t="s">
        <v>23</v>
      </c>
      <c r="F6130" t="s">
        <v>33</v>
      </c>
      <c r="G6130" t="s">
        <v>42</v>
      </c>
      <c r="H6130" t="s">
        <v>46</v>
      </c>
      <c r="I6130" t="s">
        <v>61</v>
      </c>
      <c r="J6130" t="s">
        <v>68</v>
      </c>
      <c r="K6130" t="s">
        <v>77</v>
      </c>
      <c r="L6130">
        <v>39</v>
      </c>
      <c r="M6130" s="5">
        <v>98.58</v>
      </c>
      <c r="N6130" s="5">
        <f t="shared" si="95"/>
        <v>3844.62</v>
      </c>
      <c r="O6130" s="5">
        <v>38.84451962681657</v>
      </c>
      <c r="P6130" s="5">
        <f>tb_vendas[[#This Row],[Quantidade]]*tb_vendas[[#This Row],[Custo Unitário]]</f>
        <v>1514.9362654458462</v>
      </c>
      <c r="Q6130" s="5">
        <f>tb_vendas[[#This Row],[Valor Total]]-tb_vendas[[#This Row],[Custo Total]]</f>
        <v>2329.6837345541535</v>
      </c>
      <c r="R6130" s="2">
        <v>7</v>
      </c>
      <c r="S6130" s="3">
        <v>1</v>
      </c>
      <c r="T6130" t="s">
        <v>81</v>
      </c>
      <c r="U6130" t="s">
        <v>83</v>
      </c>
    </row>
    <row r="6131" spans="1:21" x14ac:dyDescent="0.3">
      <c r="A6131" s="3" t="s">
        <v>6215</v>
      </c>
      <c r="B6131" s="1">
        <v>45765</v>
      </c>
      <c r="C6131" s="7" t="str">
        <f>TEXT(tb_vendas[[#This Row],[Data do Pedido]],"aaaa-mm")</f>
        <v>2025-04</v>
      </c>
      <c r="D6131" s="1" t="s">
        <v>6592</v>
      </c>
      <c r="E6131" t="s">
        <v>23</v>
      </c>
      <c r="F6131" t="s">
        <v>34</v>
      </c>
      <c r="G6131" t="s">
        <v>40</v>
      </c>
      <c r="H6131" t="s">
        <v>46</v>
      </c>
      <c r="I6131" t="s">
        <v>60</v>
      </c>
      <c r="J6131" t="s">
        <v>69</v>
      </c>
      <c r="K6131" t="s">
        <v>75</v>
      </c>
      <c r="L6131">
        <v>47</v>
      </c>
      <c r="M6131" s="5">
        <v>67.290000000000006</v>
      </c>
      <c r="N6131" s="5">
        <f t="shared" si="95"/>
        <v>3162.63</v>
      </c>
      <c r="O6131" s="5">
        <v>43.476214139100101</v>
      </c>
      <c r="P6131" s="5">
        <f>tb_vendas[[#This Row],[Quantidade]]*tb_vendas[[#This Row],[Custo Unitário]]</f>
        <v>2043.3820645377048</v>
      </c>
      <c r="Q6131" s="5">
        <f>tb_vendas[[#This Row],[Valor Total]]-tb_vendas[[#This Row],[Custo Total]]</f>
        <v>1119.2479354622953</v>
      </c>
      <c r="R6131" s="2">
        <v>10</v>
      </c>
      <c r="S6131" s="3">
        <v>7</v>
      </c>
      <c r="T6131" t="s">
        <v>81</v>
      </c>
      <c r="U6131" t="s">
        <v>83</v>
      </c>
    </row>
    <row r="6132" spans="1:21" x14ac:dyDescent="0.3">
      <c r="A6132" s="3" t="s">
        <v>6216</v>
      </c>
      <c r="B6132" s="1">
        <v>45765</v>
      </c>
      <c r="C6132" s="7" t="str">
        <f>TEXT(tb_vendas[[#This Row],[Data do Pedido]],"aaaa-mm")</f>
        <v>2025-04</v>
      </c>
      <c r="D6132" s="1" t="s">
        <v>6591</v>
      </c>
      <c r="E6132" t="s">
        <v>16</v>
      </c>
      <c r="F6132" t="s">
        <v>29</v>
      </c>
      <c r="G6132" t="s">
        <v>43</v>
      </c>
      <c r="H6132" t="s">
        <v>45</v>
      </c>
      <c r="I6132" t="s">
        <v>58</v>
      </c>
      <c r="J6132" t="s">
        <v>64</v>
      </c>
      <c r="K6132" t="s">
        <v>75</v>
      </c>
      <c r="L6132">
        <v>19</v>
      </c>
      <c r="M6132" s="5">
        <v>34.56</v>
      </c>
      <c r="N6132" s="5">
        <f t="shared" si="95"/>
        <v>656.6400000000001</v>
      </c>
      <c r="O6132" s="5">
        <v>28.436448920822322</v>
      </c>
      <c r="P6132" s="5">
        <f>tb_vendas[[#This Row],[Quantidade]]*tb_vendas[[#This Row],[Custo Unitário]]</f>
        <v>540.29252949562408</v>
      </c>
      <c r="Q6132" s="5">
        <f>tb_vendas[[#This Row],[Valor Total]]-tb_vendas[[#This Row],[Custo Total]]</f>
        <v>116.34747050437602</v>
      </c>
      <c r="R6132" s="2">
        <v>1</v>
      </c>
      <c r="S6132" s="3">
        <v>1</v>
      </c>
      <c r="T6132" t="s">
        <v>81</v>
      </c>
      <c r="U6132" t="s">
        <v>83</v>
      </c>
    </row>
    <row r="6133" spans="1:21" x14ac:dyDescent="0.3">
      <c r="A6133" s="3" t="s">
        <v>6217</v>
      </c>
      <c r="B6133" s="1">
        <v>45765</v>
      </c>
      <c r="C6133" s="7" t="str">
        <f>TEXT(tb_vendas[[#This Row],[Data do Pedido]],"aaaa-mm")</f>
        <v>2025-04</v>
      </c>
      <c r="D6133" s="1" t="s">
        <v>6590</v>
      </c>
      <c r="E6133" t="s">
        <v>17</v>
      </c>
      <c r="F6133" t="s">
        <v>36</v>
      </c>
      <c r="G6133" t="s">
        <v>39</v>
      </c>
      <c r="H6133" t="s">
        <v>45</v>
      </c>
      <c r="I6133" t="s">
        <v>50</v>
      </c>
      <c r="J6133" t="s">
        <v>66</v>
      </c>
      <c r="K6133" t="s">
        <v>73</v>
      </c>
      <c r="L6133">
        <v>85</v>
      </c>
      <c r="M6133" s="5">
        <v>46.75</v>
      </c>
      <c r="N6133" s="5">
        <f t="shared" si="95"/>
        <v>3973.75</v>
      </c>
      <c r="O6133" s="5">
        <v>17.043617932497327</v>
      </c>
      <c r="P6133" s="5">
        <f>tb_vendas[[#This Row],[Quantidade]]*tb_vendas[[#This Row],[Custo Unitário]]</f>
        <v>1448.7075242622727</v>
      </c>
      <c r="Q6133" s="5">
        <f>tb_vendas[[#This Row],[Valor Total]]-tb_vendas[[#This Row],[Custo Total]]</f>
        <v>2525.0424757377273</v>
      </c>
      <c r="R6133" s="2">
        <v>8</v>
      </c>
      <c r="S6133" s="3">
        <v>9</v>
      </c>
      <c r="T6133" t="s">
        <v>79</v>
      </c>
      <c r="U6133" t="s">
        <v>84</v>
      </c>
    </row>
    <row r="6134" spans="1:21" x14ac:dyDescent="0.3">
      <c r="A6134" s="3" t="s">
        <v>6218</v>
      </c>
      <c r="B6134" s="1">
        <v>45765</v>
      </c>
      <c r="C6134" s="7" t="str">
        <f>TEXT(tb_vendas[[#This Row],[Data do Pedido]],"aaaa-mm")</f>
        <v>2025-04</v>
      </c>
      <c r="D6134" s="1" t="s">
        <v>6591</v>
      </c>
      <c r="E6134" t="s">
        <v>20</v>
      </c>
      <c r="F6134" t="s">
        <v>35</v>
      </c>
      <c r="G6134" t="s">
        <v>44</v>
      </c>
      <c r="H6134" t="s">
        <v>46</v>
      </c>
      <c r="I6134" t="s">
        <v>52</v>
      </c>
      <c r="J6134" t="s">
        <v>67</v>
      </c>
      <c r="K6134" t="s">
        <v>74</v>
      </c>
      <c r="L6134">
        <v>89</v>
      </c>
      <c r="M6134" s="5">
        <v>94.66</v>
      </c>
      <c r="N6134" s="5">
        <f t="shared" si="95"/>
        <v>8424.74</v>
      </c>
      <c r="O6134" s="5">
        <v>38.006616007093328</v>
      </c>
      <c r="P6134" s="5">
        <f>tb_vendas[[#This Row],[Quantidade]]*tb_vendas[[#This Row],[Custo Unitário]]</f>
        <v>3382.5888246313061</v>
      </c>
      <c r="Q6134" s="5">
        <f>tb_vendas[[#This Row],[Valor Total]]-tb_vendas[[#This Row],[Custo Total]]</f>
        <v>5042.1511753686937</v>
      </c>
      <c r="R6134" s="2">
        <v>9</v>
      </c>
      <c r="S6134" s="3">
        <v>2</v>
      </c>
      <c r="T6134" t="s">
        <v>81</v>
      </c>
      <c r="U6134" t="s">
        <v>84</v>
      </c>
    </row>
    <row r="6135" spans="1:21" x14ac:dyDescent="0.3">
      <c r="A6135" s="3" t="s">
        <v>6219</v>
      </c>
      <c r="B6135" s="1">
        <v>45765</v>
      </c>
      <c r="C6135" s="7" t="str">
        <f>TEXT(tb_vendas[[#This Row],[Data do Pedido]],"aaaa-mm")</f>
        <v>2025-04</v>
      </c>
      <c r="D6135" s="1" t="s">
        <v>6591</v>
      </c>
      <c r="E6135" t="s">
        <v>20</v>
      </c>
      <c r="F6135" t="s">
        <v>27</v>
      </c>
      <c r="G6135" t="s">
        <v>42</v>
      </c>
      <c r="H6135" t="s">
        <v>46</v>
      </c>
      <c r="I6135" t="s">
        <v>54</v>
      </c>
      <c r="J6135" t="s">
        <v>68</v>
      </c>
      <c r="K6135" t="s">
        <v>77</v>
      </c>
      <c r="L6135">
        <v>78</v>
      </c>
      <c r="M6135" s="5">
        <v>45.58</v>
      </c>
      <c r="N6135" s="5">
        <f t="shared" si="95"/>
        <v>3555.24</v>
      </c>
      <c r="O6135" s="5">
        <v>21.479766287671421</v>
      </c>
      <c r="P6135" s="5">
        <f>tb_vendas[[#This Row],[Quantidade]]*tb_vendas[[#This Row],[Custo Unitário]]</f>
        <v>1675.4217704383709</v>
      </c>
      <c r="Q6135" s="5">
        <f>tb_vendas[[#This Row],[Valor Total]]-tb_vendas[[#This Row],[Custo Total]]</f>
        <v>1879.8182295616289</v>
      </c>
      <c r="R6135" s="2">
        <v>9</v>
      </c>
      <c r="S6135" s="3">
        <v>4</v>
      </c>
      <c r="T6135" t="s">
        <v>80</v>
      </c>
      <c r="U6135" t="s">
        <v>83</v>
      </c>
    </row>
    <row r="6136" spans="1:21" x14ac:dyDescent="0.3">
      <c r="A6136" s="3" t="s">
        <v>6220</v>
      </c>
      <c r="B6136" s="1">
        <v>45765</v>
      </c>
      <c r="C6136" s="7" t="str">
        <f>TEXT(tb_vendas[[#This Row],[Data do Pedido]],"aaaa-mm")</f>
        <v>2025-04</v>
      </c>
      <c r="D6136" s="1" t="s">
        <v>6588</v>
      </c>
      <c r="E6136" t="s">
        <v>17</v>
      </c>
      <c r="F6136" t="s">
        <v>30</v>
      </c>
      <c r="G6136" t="s">
        <v>44</v>
      </c>
      <c r="H6136" t="s">
        <v>46</v>
      </c>
      <c r="I6136" t="s">
        <v>57</v>
      </c>
      <c r="J6136" t="s">
        <v>66</v>
      </c>
      <c r="K6136" t="s">
        <v>73</v>
      </c>
      <c r="L6136">
        <v>35</v>
      </c>
      <c r="M6136" s="5">
        <v>56.8</v>
      </c>
      <c r="N6136" s="5">
        <f t="shared" si="95"/>
        <v>1988</v>
      </c>
      <c r="O6136" s="5">
        <v>50.463016985519737</v>
      </c>
      <c r="P6136" s="5">
        <f>tb_vendas[[#This Row],[Quantidade]]*tb_vendas[[#This Row],[Custo Unitário]]</f>
        <v>1766.2055944931908</v>
      </c>
      <c r="Q6136" s="5">
        <f>tb_vendas[[#This Row],[Valor Total]]-tb_vendas[[#This Row],[Custo Total]]</f>
        <v>221.7944055068092</v>
      </c>
      <c r="R6136" s="2">
        <v>3</v>
      </c>
      <c r="S6136" s="3">
        <v>6</v>
      </c>
      <c r="T6136" t="s">
        <v>79</v>
      </c>
      <c r="U6136" t="s">
        <v>84</v>
      </c>
    </row>
    <row r="6137" spans="1:21" x14ac:dyDescent="0.3">
      <c r="A6137" s="3" t="s">
        <v>6221</v>
      </c>
      <c r="B6137" s="1">
        <v>45765</v>
      </c>
      <c r="C6137" s="7" t="str">
        <f>TEXT(tb_vendas[[#This Row],[Data do Pedido]],"aaaa-mm")</f>
        <v>2025-04</v>
      </c>
      <c r="D6137" s="1" t="s">
        <v>6592</v>
      </c>
      <c r="E6137" t="s">
        <v>20</v>
      </c>
      <c r="F6137" t="s">
        <v>38</v>
      </c>
      <c r="G6137" t="s">
        <v>39</v>
      </c>
      <c r="H6137" t="s">
        <v>45</v>
      </c>
      <c r="I6137" t="s">
        <v>52</v>
      </c>
      <c r="J6137" t="s">
        <v>67</v>
      </c>
      <c r="K6137" t="s">
        <v>78</v>
      </c>
      <c r="L6137">
        <v>87</v>
      </c>
      <c r="M6137" s="5">
        <v>82.74</v>
      </c>
      <c r="N6137" s="5">
        <f t="shared" si="95"/>
        <v>7198.3799999999992</v>
      </c>
      <c r="O6137" s="5">
        <v>26.64011031438012</v>
      </c>
      <c r="P6137" s="5">
        <f>tb_vendas[[#This Row],[Quantidade]]*tb_vendas[[#This Row],[Custo Unitário]]</f>
        <v>2317.6895973510705</v>
      </c>
      <c r="Q6137" s="5">
        <f>tb_vendas[[#This Row],[Valor Total]]-tb_vendas[[#This Row],[Custo Total]]</f>
        <v>4880.6904026489283</v>
      </c>
      <c r="R6137" s="2">
        <v>4</v>
      </c>
      <c r="S6137" s="3">
        <v>10</v>
      </c>
      <c r="T6137" t="s">
        <v>80</v>
      </c>
      <c r="U6137" t="s">
        <v>83</v>
      </c>
    </row>
    <row r="6138" spans="1:21" x14ac:dyDescent="0.3">
      <c r="A6138" s="3" t="s">
        <v>6222</v>
      </c>
      <c r="B6138" s="1">
        <v>45766</v>
      </c>
      <c r="C6138" s="7" t="str">
        <f>TEXT(tb_vendas[[#This Row],[Data do Pedido]],"aaaa-mm")</f>
        <v>2025-04</v>
      </c>
      <c r="D6138" s="1" t="s">
        <v>6590</v>
      </c>
      <c r="E6138" t="s">
        <v>16</v>
      </c>
      <c r="F6138" t="s">
        <v>34</v>
      </c>
      <c r="G6138" t="s">
        <v>40</v>
      </c>
      <c r="H6138" t="s">
        <v>46</v>
      </c>
      <c r="I6138" t="s">
        <v>53</v>
      </c>
      <c r="J6138" t="s">
        <v>67</v>
      </c>
      <c r="K6138" t="s">
        <v>75</v>
      </c>
      <c r="L6138">
        <v>27</v>
      </c>
      <c r="M6138" s="5">
        <v>69.03</v>
      </c>
      <c r="N6138" s="5">
        <f t="shared" si="95"/>
        <v>1863.81</v>
      </c>
      <c r="O6138" s="5">
        <v>30.122434389014426</v>
      </c>
      <c r="P6138" s="5">
        <f>tb_vendas[[#This Row],[Quantidade]]*tb_vendas[[#This Row],[Custo Unitário]]</f>
        <v>813.30572850338956</v>
      </c>
      <c r="Q6138" s="5">
        <f>tb_vendas[[#This Row],[Valor Total]]-tb_vendas[[#This Row],[Custo Total]]</f>
        <v>1050.5042714966103</v>
      </c>
      <c r="R6138" s="2">
        <v>8</v>
      </c>
      <c r="S6138" s="3">
        <v>4</v>
      </c>
      <c r="T6138" t="s">
        <v>79</v>
      </c>
      <c r="U6138" t="s">
        <v>83</v>
      </c>
    </row>
    <row r="6139" spans="1:21" x14ac:dyDescent="0.3">
      <c r="A6139" s="3" t="s">
        <v>6223</v>
      </c>
      <c r="B6139" s="1">
        <v>45766</v>
      </c>
      <c r="C6139" s="7" t="str">
        <f>TEXT(tb_vendas[[#This Row],[Data do Pedido]],"aaaa-mm")</f>
        <v>2025-04</v>
      </c>
      <c r="D6139" s="1" t="s">
        <v>6592</v>
      </c>
      <c r="E6139" t="s">
        <v>16</v>
      </c>
      <c r="F6139" t="s">
        <v>34</v>
      </c>
      <c r="G6139" t="s">
        <v>40</v>
      </c>
      <c r="H6139" t="s">
        <v>46</v>
      </c>
      <c r="I6139" t="s">
        <v>48</v>
      </c>
      <c r="J6139" t="s">
        <v>64</v>
      </c>
      <c r="K6139" t="s">
        <v>78</v>
      </c>
      <c r="L6139">
        <v>60</v>
      </c>
      <c r="M6139" s="5">
        <v>8.33</v>
      </c>
      <c r="N6139" s="5">
        <f t="shared" si="95"/>
        <v>499.8</v>
      </c>
      <c r="O6139" s="5">
        <v>4.2130410587748379</v>
      </c>
      <c r="P6139" s="5">
        <f>tb_vendas[[#This Row],[Quantidade]]*tb_vendas[[#This Row],[Custo Unitário]]</f>
        <v>252.78246352649029</v>
      </c>
      <c r="Q6139" s="5">
        <f>tb_vendas[[#This Row],[Valor Total]]-tb_vendas[[#This Row],[Custo Total]]</f>
        <v>247.01753647350972</v>
      </c>
      <c r="R6139" s="2">
        <v>3</v>
      </c>
      <c r="S6139" s="3">
        <v>9</v>
      </c>
      <c r="T6139" t="s">
        <v>81</v>
      </c>
      <c r="U6139" t="s">
        <v>83</v>
      </c>
    </row>
    <row r="6140" spans="1:21" x14ac:dyDescent="0.3">
      <c r="A6140" s="3" t="s">
        <v>6224</v>
      </c>
      <c r="B6140" s="1">
        <v>45767</v>
      </c>
      <c r="C6140" s="7" t="str">
        <f>TEXT(tb_vendas[[#This Row],[Data do Pedido]],"aaaa-mm")</f>
        <v>2025-04</v>
      </c>
      <c r="D6140" s="1" t="s">
        <v>6588</v>
      </c>
      <c r="E6140" t="s">
        <v>19</v>
      </c>
      <c r="F6140" t="s">
        <v>24</v>
      </c>
      <c r="G6140" t="s">
        <v>39</v>
      </c>
      <c r="H6140" t="s">
        <v>45</v>
      </c>
      <c r="I6140" t="s">
        <v>58</v>
      </c>
      <c r="J6140" t="s">
        <v>64</v>
      </c>
      <c r="K6140" t="s">
        <v>73</v>
      </c>
      <c r="L6140">
        <v>6</v>
      </c>
      <c r="M6140" s="5">
        <v>27.27</v>
      </c>
      <c r="N6140" s="5">
        <f t="shared" si="95"/>
        <v>163.62</v>
      </c>
      <c r="O6140" s="5">
        <v>9.5093380303278732</v>
      </c>
      <c r="P6140" s="5">
        <f>tb_vendas[[#This Row],[Quantidade]]*tb_vendas[[#This Row],[Custo Unitário]]</f>
        <v>57.056028181967235</v>
      </c>
      <c r="Q6140" s="5">
        <f>tb_vendas[[#This Row],[Valor Total]]-tb_vendas[[#This Row],[Custo Total]]</f>
        <v>106.56397181803277</v>
      </c>
      <c r="R6140" s="2">
        <v>10</v>
      </c>
      <c r="S6140" s="3">
        <v>10</v>
      </c>
      <c r="T6140" t="s">
        <v>80</v>
      </c>
      <c r="U6140" t="s">
        <v>83</v>
      </c>
    </row>
    <row r="6141" spans="1:21" x14ac:dyDescent="0.3">
      <c r="A6141" s="3" t="s">
        <v>6225</v>
      </c>
      <c r="B6141" s="1">
        <v>45767</v>
      </c>
      <c r="C6141" s="7" t="str">
        <f>TEXT(tb_vendas[[#This Row],[Data do Pedido]],"aaaa-mm")</f>
        <v>2025-04</v>
      </c>
      <c r="D6141" s="1" t="s">
        <v>6593</v>
      </c>
      <c r="E6141" t="s">
        <v>16</v>
      </c>
      <c r="F6141" t="s">
        <v>27</v>
      </c>
      <c r="G6141" t="s">
        <v>42</v>
      </c>
      <c r="H6141" t="s">
        <v>46</v>
      </c>
      <c r="I6141" t="s">
        <v>55</v>
      </c>
      <c r="J6141" t="s">
        <v>69</v>
      </c>
      <c r="K6141" t="s">
        <v>77</v>
      </c>
      <c r="L6141">
        <v>53</v>
      </c>
      <c r="M6141" s="5">
        <v>43.17</v>
      </c>
      <c r="N6141" s="5">
        <f t="shared" si="95"/>
        <v>2288.0100000000002</v>
      </c>
      <c r="O6141" s="5">
        <v>14.477425992297766</v>
      </c>
      <c r="P6141" s="5">
        <f>tb_vendas[[#This Row],[Quantidade]]*tb_vendas[[#This Row],[Custo Unitário]]</f>
        <v>767.30357759178162</v>
      </c>
      <c r="Q6141" s="5">
        <f>tb_vendas[[#This Row],[Valor Total]]-tb_vendas[[#This Row],[Custo Total]]</f>
        <v>1520.7064224082187</v>
      </c>
      <c r="R6141" s="2">
        <v>5</v>
      </c>
      <c r="S6141" s="3">
        <v>8</v>
      </c>
      <c r="T6141" t="s">
        <v>80</v>
      </c>
      <c r="U6141" t="s">
        <v>85</v>
      </c>
    </row>
    <row r="6142" spans="1:21" x14ac:dyDescent="0.3">
      <c r="A6142" s="3" t="s">
        <v>6226</v>
      </c>
      <c r="B6142" s="1">
        <v>45767</v>
      </c>
      <c r="C6142" s="7" t="str">
        <f>TEXT(tb_vendas[[#This Row],[Data do Pedido]],"aaaa-mm")</f>
        <v>2025-04</v>
      </c>
      <c r="D6142" s="1" t="s">
        <v>6592</v>
      </c>
      <c r="E6142" t="s">
        <v>19</v>
      </c>
      <c r="F6142" t="s">
        <v>33</v>
      </c>
      <c r="G6142" t="s">
        <v>42</v>
      </c>
      <c r="H6142" t="s">
        <v>46</v>
      </c>
      <c r="I6142" t="s">
        <v>59</v>
      </c>
      <c r="J6142" t="s">
        <v>70</v>
      </c>
      <c r="K6142" t="s">
        <v>72</v>
      </c>
      <c r="L6142">
        <v>32</v>
      </c>
      <c r="M6142" s="5">
        <v>96.99</v>
      </c>
      <c r="N6142" s="5">
        <f t="shared" si="95"/>
        <v>3103.68</v>
      </c>
      <c r="O6142" s="5">
        <v>42.125388654823702</v>
      </c>
      <c r="P6142" s="5">
        <f>tb_vendas[[#This Row],[Quantidade]]*tb_vendas[[#This Row],[Custo Unitário]]</f>
        <v>1348.0124369543585</v>
      </c>
      <c r="Q6142" s="5">
        <f>tb_vendas[[#This Row],[Valor Total]]-tb_vendas[[#This Row],[Custo Total]]</f>
        <v>1755.6675630456414</v>
      </c>
      <c r="R6142" s="2">
        <v>4</v>
      </c>
      <c r="S6142" s="3">
        <v>7</v>
      </c>
      <c r="T6142" t="s">
        <v>81</v>
      </c>
      <c r="U6142" t="s">
        <v>84</v>
      </c>
    </row>
    <row r="6143" spans="1:21" x14ac:dyDescent="0.3">
      <c r="A6143" s="3" t="s">
        <v>6227</v>
      </c>
      <c r="B6143" s="1">
        <v>45767</v>
      </c>
      <c r="C6143" s="7" t="str">
        <f>TEXT(tb_vendas[[#This Row],[Data do Pedido]],"aaaa-mm")</f>
        <v>2025-04</v>
      </c>
      <c r="D6143" s="1" t="s">
        <v>6593</v>
      </c>
      <c r="E6143" t="s">
        <v>22</v>
      </c>
      <c r="F6143" t="s">
        <v>37</v>
      </c>
      <c r="G6143" t="s">
        <v>41</v>
      </c>
      <c r="H6143" t="s">
        <v>45</v>
      </c>
      <c r="I6143" t="s">
        <v>51</v>
      </c>
      <c r="J6143" t="s">
        <v>65</v>
      </c>
      <c r="K6143" t="s">
        <v>74</v>
      </c>
      <c r="L6143">
        <v>20</v>
      </c>
      <c r="M6143" s="5">
        <v>52.11</v>
      </c>
      <c r="N6143" s="5">
        <f t="shared" si="95"/>
        <v>1042.2</v>
      </c>
      <c r="O6143" s="5">
        <v>14.867090198048249</v>
      </c>
      <c r="P6143" s="5">
        <f>tb_vendas[[#This Row],[Quantidade]]*tb_vendas[[#This Row],[Custo Unitário]]</f>
        <v>297.34180396096497</v>
      </c>
      <c r="Q6143" s="5">
        <f>tb_vendas[[#This Row],[Valor Total]]-tb_vendas[[#This Row],[Custo Total]]</f>
        <v>744.85819603903508</v>
      </c>
      <c r="R6143" s="2">
        <v>8</v>
      </c>
      <c r="S6143" s="3">
        <v>5</v>
      </c>
      <c r="T6143" t="s">
        <v>79</v>
      </c>
      <c r="U6143" t="s">
        <v>84</v>
      </c>
    </row>
    <row r="6144" spans="1:21" x14ac:dyDescent="0.3">
      <c r="A6144" s="3" t="s">
        <v>6228</v>
      </c>
      <c r="B6144" s="1">
        <v>45767</v>
      </c>
      <c r="C6144" s="7" t="str">
        <f>TEXT(tb_vendas[[#This Row],[Data do Pedido]],"aaaa-mm")</f>
        <v>2025-04</v>
      </c>
      <c r="D6144" s="1" t="s">
        <v>6588</v>
      </c>
      <c r="E6144" t="s">
        <v>20</v>
      </c>
      <c r="F6144" t="s">
        <v>34</v>
      </c>
      <c r="G6144" t="s">
        <v>40</v>
      </c>
      <c r="H6144" t="s">
        <v>46</v>
      </c>
      <c r="I6144" t="s">
        <v>60</v>
      </c>
      <c r="J6144" t="s">
        <v>69</v>
      </c>
      <c r="K6144" t="s">
        <v>73</v>
      </c>
      <c r="L6144">
        <v>16</v>
      </c>
      <c r="M6144" s="5">
        <v>7.13</v>
      </c>
      <c r="N6144" s="5">
        <f t="shared" si="95"/>
        <v>114.08</v>
      </c>
      <c r="O6144" s="5">
        <v>2.1675815877222515</v>
      </c>
      <c r="P6144" s="5">
        <f>tb_vendas[[#This Row],[Quantidade]]*tb_vendas[[#This Row],[Custo Unitário]]</f>
        <v>34.681305403556024</v>
      </c>
      <c r="Q6144" s="5">
        <f>tb_vendas[[#This Row],[Valor Total]]-tb_vendas[[#This Row],[Custo Total]]</f>
        <v>79.398694596443974</v>
      </c>
      <c r="R6144" s="2">
        <v>9</v>
      </c>
      <c r="S6144" s="3">
        <v>0</v>
      </c>
      <c r="T6144" t="s">
        <v>81</v>
      </c>
      <c r="U6144" t="s">
        <v>82</v>
      </c>
    </row>
    <row r="6145" spans="1:21" x14ac:dyDescent="0.3">
      <c r="A6145" s="3" t="s">
        <v>6229</v>
      </c>
      <c r="B6145" s="1">
        <v>45767</v>
      </c>
      <c r="C6145" s="7" t="str">
        <f>TEXT(tb_vendas[[#This Row],[Data do Pedido]],"aaaa-mm")</f>
        <v>2025-04</v>
      </c>
      <c r="D6145" s="1" t="s">
        <v>6592</v>
      </c>
      <c r="E6145" t="s">
        <v>18</v>
      </c>
      <c r="F6145" t="s">
        <v>35</v>
      </c>
      <c r="G6145" t="s">
        <v>44</v>
      </c>
      <c r="H6145" t="s">
        <v>46</v>
      </c>
      <c r="I6145" t="s">
        <v>56</v>
      </c>
      <c r="J6145" t="s">
        <v>63</v>
      </c>
      <c r="K6145" t="s">
        <v>75</v>
      </c>
      <c r="L6145">
        <v>71</v>
      </c>
      <c r="M6145" s="5">
        <v>78.930000000000007</v>
      </c>
      <c r="N6145" s="5">
        <f t="shared" si="95"/>
        <v>5604.0300000000007</v>
      </c>
      <c r="O6145" s="5">
        <v>20.792544432096879</v>
      </c>
      <c r="P6145" s="5">
        <f>tb_vendas[[#This Row],[Quantidade]]*tb_vendas[[#This Row],[Custo Unitário]]</f>
        <v>1476.2706546788784</v>
      </c>
      <c r="Q6145" s="5">
        <f>tb_vendas[[#This Row],[Valor Total]]-tb_vendas[[#This Row],[Custo Total]]</f>
        <v>4127.7593453211221</v>
      </c>
      <c r="R6145" s="2">
        <v>1</v>
      </c>
      <c r="S6145" s="3">
        <v>6</v>
      </c>
      <c r="T6145" t="s">
        <v>79</v>
      </c>
      <c r="U6145" t="s">
        <v>84</v>
      </c>
    </row>
    <row r="6146" spans="1:21" x14ac:dyDescent="0.3">
      <c r="A6146" s="3" t="s">
        <v>6230</v>
      </c>
      <c r="B6146" s="1">
        <v>45767</v>
      </c>
      <c r="C6146" s="7" t="str">
        <f>TEXT(tb_vendas[[#This Row],[Data do Pedido]],"aaaa-mm")</f>
        <v>2025-04</v>
      </c>
      <c r="D6146" s="1" t="s">
        <v>6589</v>
      </c>
      <c r="E6146" t="s">
        <v>16</v>
      </c>
      <c r="F6146" t="s">
        <v>25</v>
      </c>
      <c r="G6146" t="s">
        <v>40</v>
      </c>
      <c r="H6146" t="s">
        <v>46</v>
      </c>
      <c r="I6146" t="s">
        <v>48</v>
      </c>
      <c r="J6146" t="s">
        <v>64</v>
      </c>
      <c r="K6146" t="s">
        <v>78</v>
      </c>
      <c r="L6146">
        <v>10</v>
      </c>
      <c r="M6146" s="5">
        <v>98.4</v>
      </c>
      <c r="N6146" s="5">
        <f t="shared" si="95"/>
        <v>984</v>
      </c>
      <c r="O6146" s="5">
        <v>26.656371923554421</v>
      </c>
      <c r="P6146" s="5">
        <f>tb_vendas[[#This Row],[Quantidade]]*tb_vendas[[#This Row],[Custo Unitário]]</f>
        <v>266.56371923554423</v>
      </c>
      <c r="Q6146" s="5">
        <f>tb_vendas[[#This Row],[Valor Total]]-tb_vendas[[#This Row],[Custo Total]]</f>
        <v>717.43628076445577</v>
      </c>
      <c r="R6146" s="2">
        <v>10</v>
      </c>
      <c r="S6146" s="3">
        <v>2</v>
      </c>
      <c r="T6146" t="s">
        <v>79</v>
      </c>
      <c r="U6146" t="s">
        <v>85</v>
      </c>
    </row>
    <row r="6147" spans="1:21" x14ac:dyDescent="0.3">
      <c r="A6147" s="3" t="s">
        <v>6231</v>
      </c>
      <c r="B6147" s="1">
        <v>45768</v>
      </c>
      <c r="C6147" s="7" t="str">
        <f>TEXT(tb_vendas[[#This Row],[Data do Pedido]],"aaaa-mm")</f>
        <v>2025-04</v>
      </c>
      <c r="D6147" s="1" t="s">
        <v>6588</v>
      </c>
      <c r="E6147" t="s">
        <v>20</v>
      </c>
      <c r="F6147" t="s">
        <v>38</v>
      </c>
      <c r="G6147" t="s">
        <v>39</v>
      </c>
      <c r="H6147" t="s">
        <v>45</v>
      </c>
      <c r="I6147" t="s">
        <v>49</v>
      </c>
      <c r="J6147" t="s">
        <v>65</v>
      </c>
      <c r="K6147" t="s">
        <v>77</v>
      </c>
      <c r="L6147">
        <v>12</v>
      </c>
      <c r="M6147" s="5">
        <v>71.53</v>
      </c>
      <c r="N6147" s="5">
        <f t="shared" ref="N6147:N6210" si="96">L6147*M6147</f>
        <v>858.36</v>
      </c>
      <c r="O6147" s="5">
        <v>25.331840446893874</v>
      </c>
      <c r="P6147" s="5">
        <f>tb_vendas[[#This Row],[Quantidade]]*tb_vendas[[#This Row],[Custo Unitário]]</f>
        <v>303.98208536272648</v>
      </c>
      <c r="Q6147" s="5">
        <f>tb_vendas[[#This Row],[Valor Total]]-tb_vendas[[#This Row],[Custo Total]]</f>
        <v>554.37791463727353</v>
      </c>
      <c r="R6147" s="2">
        <v>1</v>
      </c>
      <c r="S6147" s="3">
        <v>5</v>
      </c>
      <c r="T6147" t="s">
        <v>80</v>
      </c>
      <c r="U6147" t="s">
        <v>84</v>
      </c>
    </row>
    <row r="6148" spans="1:21" x14ac:dyDescent="0.3">
      <c r="A6148" s="3" t="s">
        <v>6232</v>
      </c>
      <c r="B6148" s="1">
        <v>45768</v>
      </c>
      <c r="C6148" s="7" t="str">
        <f>TEXT(tb_vendas[[#This Row],[Data do Pedido]],"aaaa-mm")</f>
        <v>2025-04</v>
      </c>
      <c r="D6148" s="1" t="s">
        <v>6593</v>
      </c>
      <c r="E6148" t="s">
        <v>16</v>
      </c>
      <c r="F6148" t="s">
        <v>27</v>
      </c>
      <c r="G6148" t="s">
        <v>42</v>
      </c>
      <c r="H6148" t="s">
        <v>46</v>
      </c>
      <c r="I6148" t="s">
        <v>51</v>
      </c>
      <c r="J6148" t="s">
        <v>65</v>
      </c>
      <c r="K6148" t="s">
        <v>74</v>
      </c>
      <c r="L6148">
        <v>65</v>
      </c>
      <c r="M6148" s="5">
        <v>43.19</v>
      </c>
      <c r="N6148" s="5">
        <f t="shared" si="96"/>
        <v>2807.35</v>
      </c>
      <c r="O6148" s="5">
        <v>11.960393291210574</v>
      </c>
      <c r="P6148" s="5">
        <f>tb_vendas[[#This Row],[Quantidade]]*tb_vendas[[#This Row],[Custo Unitário]]</f>
        <v>777.42556392868732</v>
      </c>
      <c r="Q6148" s="5">
        <f>tb_vendas[[#This Row],[Valor Total]]-tb_vendas[[#This Row],[Custo Total]]</f>
        <v>2029.9244360713126</v>
      </c>
      <c r="R6148" s="2">
        <v>3</v>
      </c>
      <c r="S6148" s="3">
        <v>7</v>
      </c>
      <c r="T6148" t="s">
        <v>81</v>
      </c>
      <c r="U6148" t="s">
        <v>85</v>
      </c>
    </row>
    <row r="6149" spans="1:21" x14ac:dyDescent="0.3">
      <c r="A6149" s="3" t="s">
        <v>6233</v>
      </c>
      <c r="B6149" s="1">
        <v>45769</v>
      </c>
      <c r="C6149" s="7" t="str">
        <f>TEXT(tb_vendas[[#This Row],[Data do Pedido]],"aaaa-mm")</f>
        <v>2025-04</v>
      </c>
      <c r="D6149" s="1" t="s">
        <v>6592</v>
      </c>
      <c r="E6149" t="s">
        <v>16</v>
      </c>
      <c r="F6149" t="s">
        <v>28</v>
      </c>
      <c r="G6149" t="s">
        <v>43</v>
      </c>
      <c r="H6149" t="s">
        <v>45</v>
      </c>
      <c r="I6149" t="s">
        <v>53</v>
      </c>
      <c r="J6149" t="s">
        <v>67</v>
      </c>
      <c r="K6149" t="s">
        <v>72</v>
      </c>
      <c r="L6149">
        <v>74</v>
      </c>
      <c r="M6149" s="5">
        <v>82.03</v>
      </c>
      <c r="N6149" s="5">
        <f t="shared" si="96"/>
        <v>6070.22</v>
      </c>
      <c r="O6149" s="5">
        <v>39.691740856789622</v>
      </c>
      <c r="P6149" s="5">
        <f>tb_vendas[[#This Row],[Quantidade]]*tb_vendas[[#This Row],[Custo Unitário]]</f>
        <v>2937.1888234024318</v>
      </c>
      <c r="Q6149" s="5">
        <f>tb_vendas[[#This Row],[Valor Total]]-tb_vendas[[#This Row],[Custo Total]]</f>
        <v>3133.0311765975684</v>
      </c>
      <c r="R6149" s="2">
        <v>4</v>
      </c>
      <c r="S6149" s="3">
        <v>7</v>
      </c>
      <c r="T6149" t="s">
        <v>79</v>
      </c>
      <c r="U6149" t="s">
        <v>82</v>
      </c>
    </row>
    <row r="6150" spans="1:21" x14ac:dyDescent="0.3">
      <c r="A6150" s="3" t="s">
        <v>6234</v>
      </c>
      <c r="B6150" s="1">
        <v>45769</v>
      </c>
      <c r="C6150" s="7" t="str">
        <f>TEXT(tb_vendas[[#This Row],[Data do Pedido]],"aaaa-mm")</f>
        <v>2025-04</v>
      </c>
      <c r="D6150" s="1" t="s">
        <v>6592</v>
      </c>
      <c r="E6150" t="s">
        <v>21</v>
      </c>
      <c r="F6150" t="s">
        <v>26</v>
      </c>
      <c r="G6150" t="s">
        <v>41</v>
      </c>
      <c r="H6150" t="s">
        <v>45</v>
      </c>
      <c r="I6150" t="s">
        <v>57</v>
      </c>
      <c r="J6150" t="s">
        <v>66</v>
      </c>
      <c r="K6150" t="s">
        <v>78</v>
      </c>
      <c r="L6150">
        <v>57</v>
      </c>
      <c r="M6150" s="5">
        <v>72.599999999999994</v>
      </c>
      <c r="N6150" s="5">
        <f t="shared" si="96"/>
        <v>4138.2</v>
      </c>
      <c r="O6150" s="5">
        <v>66.682549574090743</v>
      </c>
      <c r="P6150" s="5">
        <f>tb_vendas[[#This Row],[Quantidade]]*tb_vendas[[#This Row],[Custo Unitário]]</f>
        <v>3800.9053257231722</v>
      </c>
      <c r="Q6150" s="5">
        <f>tb_vendas[[#This Row],[Valor Total]]-tb_vendas[[#This Row],[Custo Total]]</f>
        <v>337.29467427682766</v>
      </c>
      <c r="R6150" s="2">
        <v>6</v>
      </c>
      <c r="S6150" s="3">
        <v>2</v>
      </c>
      <c r="T6150" t="s">
        <v>80</v>
      </c>
      <c r="U6150" t="s">
        <v>85</v>
      </c>
    </row>
    <row r="6151" spans="1:21" x14ac:dyDescent="0.3">
      <c r="A6151" s="3" t="s">
        <v>6235</v>
      </c>
      <c r="B6151" s="1">
        <v>45769</v>
      </c>
      <c r="C6151" s="7" t="str">
        <f>TEXT(tb_vendas[[#This Row],[Data do Pedido]],"aaaa-mm")</f>
        <v>2025-04</v>
      </c>
      <c r="D6151" s="1" t="s">
        <v>6593</v>
      </c>
      <c r="E6151" t="s">
        <v>23</v>
      </c>
      <c r="F6151" t="s">
        <v>25</v>
      </c>
      <c r="G6151" t="s">
        <v>40</v>
      </c>
      <c r="H6151" t="s">
        <v>46</v>
      </c>
      <c r="I6151" t="s">
        <v>62</v>
      </c>
      <c r="J6151" t="s">
        <v>70</v>
      </c>
      <c r="K6151" t="s">
        <v>75</v>
      </c>
      <c r="L6151">
        <v>63</v>
      </c>
      <c r="M6151" s="5">
        <v>34.25</v>
      </c>
      <c r="N6151" s="5">
        <f t="shared" si="96"/>
        <v>2157.75</v>
      </c>
      <c r="O6151" s="5">
        <v>8.5676768218578854</v>
      </c>
      <c r="P6151" s="5">
        <f>tb_vendas[[#This Row],[Quantidade]]*tb_vendas[[#This Row],[Custo Unitário]]</f>
        <v>539.76363977704682</v>
      </c>
      <c r="Q6151" s="5">
        <f>tb_vendas[[#This Row],[Valor Total]]-tb_vendas[[#This Row],[Custo Total]]</f>
        <v>1617.9863602229532</v>
      </c>
      <c r="R6151" s="2">
        <v>2</v>
      </c>
      <c r="S6151" s="3">
        <v>5</v>
      </c>
      <c r="T6151" t="s">
        <v>80</v>
      </c>
      <c r="U6151" t="s">
        <v>82</v>
      </c>
    </row>
    <row r="6152" spans="1:21" x14ac:dyDescent="0.3">
      <c r="A6152" s="3" t="s">
        <v>6236</v>
      </c>
      <c r="B6152" s="1">
        <v>45769</v>
      </c>
      <c r="C6152" s="7" t="str">
        <f>TEXT(tb_vendas[[#This Row],[Data do Pedido]],"aaaa-mm")</f>
        <v>2025-04</v>
      </c>
      <c r="D6152" s="1" t="s">
        <v>6591</v>
      </c>
      <c r="E6152" t="s">
        <v>20</v>
      </c>
      <c r="F6152" t="s">
        <v>25</v>
      </c>
      <c r="G6152" t="s">
        <v>40</v>
      </c>
      <c r="H6152" t="s">
        <v>46</v>
      </c>
      <c r="I6152" t="s">
        <v>47</v>
      </c>
      <c r="J6152" t="s">
        <v>63</v>
      </c>
      <c r="K6152" t="s">
        <v>73</v>
      </c>
      <c r="L6152">
        <v>24</v>
      </c>
      <c r="M6152" s="5">
        <v>54.87</v>
      </c>
      <c r="N6152" s="5">
        <f t="shared" si="96"/>
        <v>1316.8799999999999</v>
      </c>
      <c r="O6152" s="5">
        <v>22.515388216796275</v>
      </c>
      <c r="P6152" s="5">
        <f>tb_vendas[[#This Row],[Quantidade]]*tb_vendas[[#This Row],[Custo Unitário]]</f>
        <v>540.36931720311054</v>
      </c>
      <c r="Q6152" s="5">
        <f>tb_vendas[[#This Row],[Valor Total]]-tb_vendas[[#This Row],[Custo Total]]</f>
        <v>776.51068279688934</v>
      </c>
      <c r="R6152" s="2">
        <v>6</v>
      </c>
      <c r="S6152" s="3">
        <v>9</v>
      </c>
      <c r="T6152" t="s">
        <v>79</v>
      </c>
      <c r="U6152" t="s">
        <v>85</v>
      </c>
    </row>
    <row r="6153" spans="1:21" x14ac:dyDescent="0.3">
      <c r="A6153" s="3" t="s">
        <v>6237</v>
      </c>
      <c r="B6153" s="1">
        <v>45769</v>
      </c>
      <c r="C6153" s="7" t="str">
        <f>TEXT(tb_vendas[[#This Row],[Data do Pedido]],"aaaa-mm")</f>
        <v>2025-04</v>
      </c>
      <c r="D6153" s="1" t="s">
        <v>6588</v>
      </c>
      <c r="E6153" t="s">
        <v>17</v>
      </c>
      <c r="F6153" t="s">
        <v>37</v>
      </c>
      <c r="G6153" t="s">
        <v>41</v>
      </c>
      <c r="H6153" t="s">
        <v>45</v>
      </c>
      <c r="I6153" t="s">
        <v>50</v>
      </c>
      <c r="J6153" t="s">
        <v>66</v>
      </c>
      <c r="K6153" t="s">
        <v>76</v>
      </c>
      <c r="L6153">
        <v>33</v>
      </c>
      <c r="M6153" s="5">
        <v>53.95</v>
      </c>
      <c r="N6153" s="5">
        <f t="shared" si="96"/>
        <v>1780.3500000000001</v>
      </c>
      <c r="O6153" s="5">
        <v>35.617398206912853</v>
      </c>
      <c r="P6153" s="5">
        <f>tb_vendas[[#This Row],[Quantidade]]*tb_vendas[[#This Row],[Custo Unitário]]</f>
        <v>1175.3741408281242</v>
      </c>
      <c r="Q6153" s="5">
        <f>tb_vendas[[#This Row],[Valor Total]]-tb_vendas[[#This Row],[Custo Total]]</f>
        <v>604.97585917187598</v>
      </c>
      <c r="R6153" s="2">
        <v>7</v>
      </c>
      <c r="S6153" s="3">
        <v>1</v>
      </c>
      <c r="T6153" t="s">
        <v>79</v>
      </c>
      <c r="U6153" t="s">
        <v>82</v>
      </c>
    </row>
    <row r="6154" spans="1:21" x14ac:dyDescent="0.3">
      <c r="A6154" s="3" t="s">
        <v>6238</v>
      </c>
      <c r="B6154" s="1">
        <v>45770</v>
      </c>
      <c r="C6154" s="7" t="str">
        <f>TEXT(tb_vendas[[#This Row],[Data do Pedido]],"aaaa-mm")</f>
        <v>2025-04</v>
      </c>
      <c r="D6154" s="1" t="s">
        <v>6588</v>
      </c>
      <c r="E6154" t="s">
        <v>22</v>
      </c>
      <c r="F6154" t="s">
        <v>38</v>
      </c>
      <c r="G6154" t="s">
        <v>39</v>
      </c>
      <c r="H6154" t="s">
        <v>45</v>
      </c>
      <c r="I6154" t="s">
        <v>62</v>
      </c>
      <c r="J6154" t="s">
        <v>70</v>
      </c>
      <c r="K6154" t="s">
        <v>76</v>
      </c>
      <c r="L6154">
        <v>74</v>
      </c>
      <c r="M6154" s="5">
        <v>35.43</v>
      </c>
      <c r="N6154" s="5">
        <f t="shared" si="96"/>
        <v>2621.82</v>
      </c>
      <c r="O6154" s="5">
        <v>9.027129381868626</v>
      </c>
      <c r="P6154" s="5">
        <f>tb_vendas[[#This Row],[Quantidade]]*tb_vendas[[#This Row],[Custo Unitário]]</f>
        <v>668.00757425827828</v>
      </c>
      <c r="Q6154" s="5">
        <f>tb_vendas[[#This Row],[Valor Total]]-tb_vendas[[#This Row],[Custo Total]]</f>
        <v>1953.8124257417219</v>
      </c>
      <c r="R6154" s="2">
        <v>9</v>
      </c>
      <c r="S6154" s="3">
        <v>8</v>
      </c>
      <c r="T6154" t="s">
        <v>81</v>
      </c>
      <c r="U6154" t="s">
        <v>82</v>
      </c>
    </row>
    <row r="6155" spans="1:21" x14ac:dyDescent="0.3">
      <c r="A6155" s="3" t="s">
        <v>6239</v>
      </c>
      <c r="B6155" s="1">
        <v>45771</v>
      </c>
      <c r="C6155" s="7" t="str">
        <f>TEXT(tb_vendas[[#This Row],[Data do Pedido]],"aaaa-mm")</f>
        <v>2025-04</v>
      </c>
      <c r="D6155" s="1" t="s">
        <v>6591</v>
      </c>
      <c r="E6155" t="s">
        <v>21</v>
      </c>
      <c r="F6155" t="s">
        <v>37</v>
      </c>
      <c r="G6155" t="s">
        <v>41</v>
      </c>
      <c r="H6155" t="s">
        <v>45</v>
      </c>
      <c r="I6155" t="s">
        <v>58</v>
      </c>
      <c r="J6155" t="s">
        <v>64</v>
      </c>
      <c r="K6155" t="s">
        <v>77</v>
      </c>
      <c r="L6155">
        <v>7</v>
      </c>
      <c r="M6155" s="5">
        <v>73.7</v>
      </c>
      <c r="N6155" s="5">
        <f t="shared" si="96"/>
        <v>515.9</v>
      </c>
      <c r="O6155" s="5">
        <v>19.615190651087218</v>
      </c>
      <c r="P6155" s="5">
        <f>tb_vendas[[#This Row],[Quantidade]]*tb_vendas[[#This Row],[Custo Unitário]]</f>
        <v>137.30633455761051</v>
      </c>
      <c r="Q6155" s="5">
        <f>tb_vendas[[#This Row],[Valor Total]]-tb_vendas[[#This Row],[Custo Total]]</f>
        <v>378.59366544238947</v>
      </c>
      <c r="R6155" s="2">
        <v>5</v>
      </c>
      <c r="S6155" s="3">
        <v>10</v>
      </c>
      <c r="T6155" t="s">
        <v>80</v>
      </c>
      <c r="U6155" t="s">
        <v>84</v>
      </c>
    </row>
    <row r="6156" spans="1:21" x14ac:dyDescent="0.3">
      <c r="A6156" s="3" t="s">
        <v>6240</v>
      </c>
      <c r="B6156" s="1">
        <v>45771</v>
      </c>
      <c r="C6156" s="7" t="str">
        <f>TEXT(tb_vendas[[#This Row],[Data do Pedido]],"aaaa-mm")</f>
        <v>2025-04</v>
      </c>
      <c r="D6156" s="1" t="s">
        <v>6591</v>
      </c>
      <c r="E6156" t="s">
        <v>17</v>
      </c>
      <c r="F6156" t="s">
        <v>27</v>
      </c>
      <c r="G6156" t="s">
        <v>42</v>
      </c>
      <c r="H6156" t="s">
        <v>46</v>
      </c>
      <c r="I6156" t="s">
        <v>53</v>
      </c>
      <c r="J6156" t="s">
        <v>67</v>
      </c>
      <c r="K6156" t="s">
        <v>78</v>
      </c>
      <c r="L6156">
        <v>23</v>
      </c>
      <c r="M6156" s="5">
        <v>51.45</v>
      </c>
      <c r="N6156" s="5">
        <f t="shared" si="96"/>
        <v>1183.3500000000001</v>
      </c>
      <c r="O6156" s="5">
        <v>24.778603340523858</v>
      </c>
      <c r="P6156" s="5">
        <f>tb_vendas[[#This Row],[Quantidade]]*tb_vendas[[#This Row],[Custo Unitário]]</f>
        <v>569.90787683204871</v>
      </c>
      <c r="Q6156" s="5">
        <f>tb_vendas[[#This Row],[Valor Total]]-tb_vendas[[#This Row],[Custo Total]]</f>
        <v>613.44212316795142</v>
      </c>
      <c r="R6156" s="2">
        <v>4</v>
      </c>
      <c r="S6156" s="3">
        <v>6</v>
      </c>
      <c r="T6156" t="s">
        <v>80</v>
      </c>
      <c r="U6156" t="s">
        <v>83</v>
      </c>
    </row>
    <row r="6157" spans="1:21" x14ac:dyDescent="0.3">
      <c r="A6157" s="3" t="s">
        <v>6241</v>
      </c>
      <c r="B6157" s="1">
        <v>45771</v>
      </c>
      <c r="C6157" s="7" t="str">
        <f>TEXT(tb_vendas[[#This Row],[Data do Pedido]],"aaaa-mm")</f>
        <v>2025-04</v>
      </c>
      <c r="D6157" s="1" t="s">
        <v>6591</v>
      </c>
      <c r="E6157" t="s">
        <v>20</v>
      </c>
      <c r="F6157" t="s">
        <v>26</v>
      </c>
      <c r="G6157" t="s">
        <v>41</v>
      </c>
      <c r="H6157" t="s">
        <v>45</v>
      </c>
      <c r="I6157" t="s">
        <v>55</v>
      </c>
      <c r="J6157" t="s">
        <v>69</v>
      </c>
      <c r="K6157" t="s">
        <v>73</v>
      </c>
      <c r="L6157">
        <v>71</v>
      </c>
      <c r="M6157" s="5">
        <v>71.069999999999993</v>
      </c>
      <c r="N6157" s="5">
        <f t="shared" si="96"/>
        <v>5045.9699999999993</v>
      </c>
      <c r="O6157" s="5">
        <v>36.485659145636347</v>
      </c>
      <c r="P6157" s="5">
        <f>tb_vendas[[#This Row],[Quantidade]]*tb_vendas[[#This Row],[Custo Unitário]]</f>
        <v>2590.4817993401807</v>
      </c>
      <c r="Q6157" s="5">
        <f>tb_vendas[[#This Row],[Valor Total]]-tb_vendas[[#This Row],[Custo Total]]</f>
        <v>2455.4882006598186</v>
      </c>
      <c r="R6157" s="2">
        <v>9</v>
      </c>
      <c r="S6157" s="3">
        <v>5</v>
      </c>
      <c r="T6157" t="s">
        <v>81</v>
      </c>
      <c r="U6157" t="s">
        <v>84</v>
      </c>
    </row>
    <row r="6158" spans="1:21" x14ac:dyDescent="0.3">
      <c r="A6158" s="3" t="s">
        <v>6242</v>
      </c>
      <c r="B6158" s="1">
        <v>45771</v>
      </c>
      <c r="C6158" s="7" t="str">
        <f>TEXT(tb_vendas[[#This Row],[Data do Pedido]],"aaaa-mm")</f>
        <v>2025-04</v>
      </c>
      <c r="D6158" s="1" t="s">
        <v>6589</v>
      </c>
      <c r="E6158" t="s">
        <v>22</v>
      </c>
      <c r="F6158" t="s">
        <v>36</v>
      </c>
      <c r="G6158" t="s">
        <v>39</v>
      </c>
      <c r="H6158" t="s">
        <v>45</v>
      </c>
      <c r="I6158" t="s">
        <v>61</v>
      </c>
      <c r="J6158" t="s">
        <v>68</v>
      </c>
      <c r="K6158" t="s">
        <v>77</v>
      </c>
      <c r="L6158">
        <v>68</v>
      </c>
      <c r="M6158" s="5">
        <v>48.06</v>
      </c>
      <c r="N6158" s="5">
        <f t="shared" si="96"/>
        <v>3268.08</v>
      </c>
      <c r="O6158" s="5">
        <v>17.018226864306385</v>
      </c>
      <c r="P6158" s="5">
        <f>tb_vendas[[#This Row],[Quantidade]]*tb_vendas[[#This Row],[Custo Unitário]]</f>
        <v>1157.2394267728341</v>
      </c>
      <c r="Q6158" s="5">
        <f>tb_vendas[[#This Row],[Valor Total]]-tb_vendas[[#This Row],[Custo Total]]</f>
        <v>2110.8405732271658</v>
      </c>
      <c r="R6158" s="2">
        <v>4</v>
      </c>
      <c r="S6158" s="3">
        <v>8</v>
      </c>
      <c r="T6158" t="s">
        <v>80</v>
      </c>
      <c r="U6158" t="s">
        <v>85</v>
      </c>
    </row>
    <row r="6159" spans="1:21" x14ac:dyDescent="0.3">
      <c r="A6159" s="3" t="s">
        <v>6243</v>
      </c>
      <c r="B6159" s="1">
        <v>45771</v>
      </c>
      <c r="C6159" s="7" t="str">
        <f>TEXT(tb_vendas[[#This Row],[Data do Pedido]],"aaaa-mm")</f>
        <v>2025-04</v>
      </c>
      <c r="D6159" s="1" t="s">
        <v>6588</v>
      </c>
      <c r="E6159" t="s">
        <v>22</v>
      </c>
      <c r="F6159" t="s">
        <v>33</v>
      </c>
      <c r="G6159" t="s">
        <v>42</v>
      </c>
      <c r="H6159" t="s">
        <v>46</v>
      </c>
      <c r="I6159" t="s">
        <v>50</v>
      </c>
      <c r="J6159" t="s">
        <v>66</v>
      </c>
      <c r="K6159" t="s">
        <v>73</v>
      </c>
      <c r="L6159">
        <v>93</v>
      </c>
      <c r="M6159" s="5">
        <v>43.47</v>
      </c>
      <c r="N6159" s="5">
        <f t="shared" si="96"/>
        <v>4042.71</v>
      </c>
      <c r="O6159" s="5">
        <v>21.177952846944816</v>
      </c>
      <c r="P6159" s="5">
        <f>tb_vendas[[#This Row],[Quantidade]]*tb_vendas[[#This Row],[Custo Unitário]]</f>
        <v>1969.5496147658678</v>
      </c>
      <c r="Q6159" s="5">
        <f>tb_vendas[[#This Row],[Valor Total]]-tb_vendas[[#This Row],[Custo Total]]</f>
        <v>2073.1603852341323</v>
      </c>
      <c r="R6159" s="2">
        <v>3</v>
      </c>
      <c r="S6159" s="3">
        <v>6</v>
      </c>
      <c r="T6159" t="s">
        <v>79</v>
      </c>
      <c r="U6159" t="s">
        <v>82</v>
      </c>
    </row>
    <row r="6160" spans="1:21" x14ac:dyDescent="0.3">
      <c r="A6160" s="3" t="s">
        <v>6244</v>
      </c>
      <c r="B6160" s="1">
        <v>45771</v>
      </c>
      <c r="C6160" s="7" t="str">
        <f>TEXT(tb_vendas[[#This Row],[Data do Pedido]],"aaaa-mm")</f>
        <v>2025-04</v>
      </c>
      <c r="D6160" s="1" t="s">
        <v>6592</v>
      </c>
      <c r="E6160" t="s">
        <v>16</v>
      </c>
      <c r="F6160" t="s">
        <v>26</v>
      </c>
      <c r="G6160" t="s">
        <v>41</v>
      </c>
      <c r="H6160" t="s">
        <v>45</v>
      </c>
      <c r="I6160" t="s">
        <v>53</v>
      </c>
      <c r="J6160" t="s">
        <v>67</v>
      </c>
      <c r="K6160" t="s">
        <v>71</v>
      </c>
      <c r="L6160">
        <v>67</v>
      </c>
      <c r="M6160" s="5">
        <v>79.069999999999993</v>
      </c>
      <c r="N6160" s="5">
        <f t="shared" si="96"/>
        <v>5297.69</v>
      </c>
      <c r="O6160" s="5">
        <v>43.790531118207113</v>
      </c>
      <c r="P6160" s="5">
        <f>tb_vendas[[#This Row],[Quantidade]]*tb_vendas[[#This Row],[Custo Unitário]]</f>
        <v>2933.9655849198766</v>
      </c>
      <c r="Q6160" s="5">
        <f>tb_vendas[[#This Row],[Valor Total]]-tb_vendas[[#This Row],[Custo Total]]</f>
        <v>2363.724415080123</v>
      </c>
      <c r="R6160" s="2">
        <v>10</v>
      </c>
      <c r="S6160" s="3">
        <v>1</v>
      </c>
      <c r="T6160" t="s">
        <v>79</v>
      </c>
      <c r="U6160" t="s">
        <v>84</v>
      </c>
    </row>
    <row r="6161" spans="1:21" x14ac:dyDescent="0.3">
      <c r="A6161" s="3" t="s">
        <v>6245</v>
      </c>
      <c r="B6161" s="1">
        <v>45771</v>
      </c>
      <c r="C6161" s="7" t="str">
        <f>TEXT(tb_vendas[[#This Row],[Data do Pedido]],"aaaa-mm")</f>
        <v>2025-04</v>
      </c>
      <c r="D6161" s="1" t="s">
        <v>6593</v>
      </c>
      <c r="E6161" t="s">
        <v>17</v>
      </c>
      <c r="F6161" t="s">
        <v>27</v>
      </c>
      <c r="G6161" t="s">
        <v>42</v>
      </c>
      <c r="H6161" t="s">
        <v>46</v>
      </c>
      <c r="I6161" t="s">
        <v>47</v>
      </c>
      <c r="J6161" t="s">
        <v>63</v>
      </c>
      <c r="K6161" t="s">
        <v>72</v>
      </c>
      <c r="L6161">
        <v>81</v>
      </c>
      <c r="M6161" s="5">
        <v>3.68</v>
      </c>
      <c r="N6161" s="5">
        <f t="shared" si="96"/>
        <v>298.08000000000004</v>
      </c>
      <c r="O6161" s="5">
        <v>1.0278688198358401</v>
      </c>
      <c r="P6161" s="5">
        <f>tb_vendas[[#This Row],[Quantidade]]*tb_vendas[[#This Row],[Custo Unitário]]</f>
        <v>83.25737440670305</v>
      </c>
      <c r="Q6161" s="5">
        <f>tb_vendas[[#This Row],[Valor Total]]-tb_vendas[[#This Row],[Custo Total]]</f>
        <v>214.822625593297</v>
      </c>
      <c r="R6161" s="2">
        <v>5</v>
      </c>
      <c r="S6161" s="3">
        <v>3</v>
      </c>
      <c r="T6161" t="s">
        <v>79</v>
      </c>
      <c r="U6161" t="s">
        <v>83</v>
      </c>
    </row>
    <row r="6162" spans="1:21" x14ac:dyDescent="0.3">
      <c r="A6162" s="3" t="s">
        <v>6246</v>
      </c>
      <c r="B6162" s="1">
        <v>45771</v>
      </c>
      <c r="C6162" s="7" t="str">
        <f>TEXT(tb_vendas[[#This Row],[Data do Pedido]],"aaaa-mm")</f>
        <v>2025-04</v>
      </c>
      <c r="D6162" s="1" t="s">
        <v>6591</v>
      </c>
      <c r="E6162" t="s">
        <v>22</v>
      </c>
      <c r="F6162" t="s">
        <v>32</v>
      </c>
      <c r="G6162" t="s">
        <v>39</v>
      </c>
      <c r="H6162" t="s">
        <v>45</v>
      </c>
      <c r="I6162" t="s">
        <v>62</v>
      </c>
      <c r="J6162" t="s">
        <v>70</v>
      </c>
      <c r="K6162" t="s">
        <v>76</v>
      </c>
      <c r="L6162">
        <v>93</v>
      </c>
      <c r="M6162" s="5">
        <v>35.81</v>
      </c>
      <c r="N6162" s="5">
        <f t="shared" si="96"/>
        <v>3330.3300000000004</v>
      </c>
      <c r="O6162" s="5">
        <v>11.865461256637609</v>
      </c>
      <c r="P6162" s="5">
        <f>tb_vendas[[#This Row],[Quantidade]]*tb_vendas[[#This Row],[Custo Unitário]]</f>
        <v>1103.4878968672976</v>
      </c>
      <c r="Q6162" s="5">
        <f>tb_vendas[[#This Row],[Valor Total]]-tb_vendas[[#This Row],[Custo Total]]</f>
        <v>2226.8421031327025</v>
      </c>
      <c r="R6162" s="2">
        <v>4</v>
      </c>
      <c r="S6162" s="3">
        <v>4</v>
      </c>
      <c r="T6162" t="s">
        <v>80</v>
      </c>
      <c r="U6162" t="s">
        <v>85</v>
      </c>
    </row>
    <row r="6163" spans="1:21" x14ac:dyDescent="0.3">
      <c r="A6163" s="3" t="s">
        <v>6247</v>
      </c>
      <c r="B6163" s="1">
        <v>45771</v>
      </c>
      <c r="C6163" s="7" t="str">
        <f>TEXT(tb_vendas[[#This Row],[Data do Pedido]],"aaaa-mm")</f>
        <v>2025-04</v>
      </c>
      <c r="D6163" s="1" t="s">
        <v>6593</v>
      </c>
      <c r="E6163" t="s">
        <v>19</v>
      </c>
      <c r="F6163" t="s">
        <v>38</v>
      </c>
      <c r="G6163" t="s">
        <v>39</v>
      </c>
      <c r="H6163" t="s">
        <v>45</v>
      </c>
      <c r="I6163" t="s">
        <v>55</v>
      </c>
      <c r="J6163" t="s">
        <v>69</v>
      </c>
      <c r="K6163" t="s">
        <v>77</v>
      </c>
      <c r="L6163">
        <v>85</v>
      </c>
      <c r="M6163" s="5">
        <v>34.5</v>
      </c>
      <c r="N6163" s="5">
        <f t="shared" si="96"/>
        <v>2932.5</v>
      </c>
      <c r="O6163" s="5">
        <v>9.6013955299654992</v>
      </c>
      <c r="P6163" s="5">
        <f>tb_vendas[[#This Row],[Quantidade]]*tb_vendas[[#This Row],[Custo Unitário]]</f>
        <v>816.11862004706745</v>
      </c>
      <c r="Q6163" s="5">
        <f>tb_vendas[[#This Row],[Valor Total]]-tb_vendas[[#This Row],[Custo Total]]</f>
        <v>2116.3813799529325</v>
      </c>
      <c r="R6163" s="2">
        <v>9</v>
      </c>
      <c r="S6163" s="3">
        <v>10</v>
      </c>
      <c r="T6163" t="s">
        <v>79</v>
      </c>
      <c r="U6163" t="s">
        <v>83</v>
      </c>
    </row>
    <row r="6164" spans="1:21" x14ac:dyDescent="0.3">
      <c r="A6164" s="3" t="s">
        <v>6248</v>
      </c>
      <c r="B6164" s="1">
        <v>45772</v>
      </c>
      <c r="C6164" s="7" t="str">
        <f>TEXT(tb_vendas[[#This Row],[Data do Pedido]],"aaaa-mm")</f>
        <v>2025-04</v>
      </c>
      <c r="D6164" s="1" t="s">
        <v>6590</v>
      </c>
      <c r="E6164" t="s">
        <v>16</v>
      </c>
      <c r="F6164" t="s">
        <v>33</v>
      </c>
      <c r="G6164" t="s">
        <v>42</v>
      </c>
      <c r="H6164" t="s">
        <v>46</v>
      </c>
      <c r="I6164" t="s">
        <v>62</v>
      </c>
      <c r="J6164" t="s">
        <v>70</v>
      </c>
      <c r="K6164" t="s">
        <v>75</v>
      </c>
      <c r="L6164">
        <v>55</v>
      </c>
      <c r="M6164" s="5">
        <v>5.99</v>
      </c>
      <c r="N6164" s="5">
        <f t="shared" si="96"/>
        <v>329.45</v>
      </c>
      <c r="O6164" s="5">
        <v>2.1392334287756909</v>
      </c>
      <c r="P6164" s="5">
        <f>tb_vendas[[#This Row],[Quantidade]]*tb_vendas[[#This Row],[Custo Unitário]]</f>
        <v>117.657838582663</v>
      </c>
      <c r="Q6164" s="5">
        <f>tb_vendas[[#This Row],[Valor Total]]-tb_vendas[[#This Row],[Custo Total]]</f>
        <v>211.79216141733698</v>
      </c>
      <c r="R6164" s="2">
        <v>8</v>
      </c>
      <c r="S6164" s="3">
        <v>1</v>
      </c>
      <c r="T6164" t="s">
        <v>79</v>
      </c>
      <c r="U6164" t="s">
        <v>83</v>
      </c>
    </row>
    <row r="6165" spans="1:21" x14ac:dyDescent="0.3">
      <c r="A6165" s="3" t="s">
        <v>6249</v>
      </c>
      <c r="B6165" s="1">
        <v>45772</v>
      </c>
      <c r="C6165" s="7" t="str">
        <f>TEXT(tb_vendas[[#This Row],[Data do Pedido]],"aaaa-mm")</f>
        <v>2025-04</v>
      </c>
      <c r="D6165" s="1" t="s">
        <v>6593</v>
      </c>
      <c r="E6165" t="s">
        <v>16</v>
      </c>
      <c r="F6165" t="s">
        <v>34</v>
      </c>
      <c r="G6165" t="s">
        <v>40</v>
      </c>
      <c r="H6165" t="s">
        <v>46</v>
      </c>
      <c r="I6165" t="s">
        <v>50</v>
      </c>
      <c r="J6165" t="s">
        <v>66</v>
      </c>
      <c r="K6165" t="s">
        <v>72</v>
      </c>
      <c r="L6165">
        <v>16</v>
      </c>
      <c r="M6165" s="5">
        <v>72.819999999999993</v>
      </c>
      <c r="N6165" s="5">
        <f t="shared" si="96"/>
        <v>1165.1199999999999</v>
      </c>
      <c r="O6165" s="5">
        <v>23.080485221630038</v>
      </c>
      <c r="P6165" s="5">
        <f>tb_vendas[[#This Row],[Quantidade]]*tb_vendas[[#This Row],[Custo Unitário]]</f>
        <v>369.28776354608061</v>
      </c>
      <c r="Q6165" s="5">
        <f>tb_vendas[[#This Row],[Valor Total]]-tb_vendas[[#This Row],[Custo Total]]</f>
        <v>795.83223645391922</v>
      </c>
      <c r="R6165" s="2">
        <v>3</v>
      </c>
      <c r="S6165" s="3">
        <v>6</v>
      </c>
      <c r="T6165" t="s">
        <v>79</v>
      </c>
      <c r="U6165" t="s">
        <v>84</v>
      </c>
    </row>
    <row r="6166" spans="1:21" x14ac:dyDescent="0.3">
      <c r="A6166" s="3" t="s">
        <v>6250</v>
      </c>
      <c r="B6166" s="1">
        <v>45772</v>
      </c>
      <c r="C6166" s="7" t="str">
        <f>TEXT(tb_vendas[[#This Row],[Data do Pedido]],"aaaa-mm")</f>
        <v>2025-04</v>
      </c>
      <c r="D6166" s="1" t="s">
        <v>6590</v>
      </c>
      <c r="E6166" t="s">
        <v>22</v>
      </c>
      <c r="F6166" t="s">
        <v>31</v>
      </c>
      <c r="G6166" t="s">
        <v>40</v>
      </c>
      <c r="H6166" t="s">
        <v>46</v>
      </c>
      <c r="I6166" t="s">
        <v>57</v>
      </c>
      <c r="J6166" t="s">
        <v>66</v>
      </c>
      <c r="K6166" t="s">
        <v>77</v>
      </c>
      <c r="L6166">
        <v>79</v>
      </c>
      <c r="M6166" s="5">
        <v>35.82</v>
      </c>
      <c r="N6166" s="5">
        <f t="shared" si="96"/>
        <v>2829.78</v>
      </c>
      <c r="O6166" s="5">
        <v>9.7442917662593072</v>
      </c>
      <c r="P6166" s="5">
        <f>tb_vendas[[#This Row],[Quantidade]]*tb_vendas[[#This Row],[Custo Unitário]]</f>
        <v>769.79904953448522</v>
      </c>
      <c r="Q6166" s="5">
        <f>tb_vendas[[#This Row],[Valor Total]]-tb_vendas[[#This Row],[Custo Total]]</f>
        <v>2059.980950465515</v>
      </c>
      <c r="R6166" s="2">
        <v>10</v>
      </c>
      <c r="S6166" s="3">
        <v>4</v>
      </c>
      <c r="T6166" t="s">
        <v>79</v>
      </c>
      <c r="U6166" t="s">
        <v>84</v>
      </c>
    </row>
    <row r="6167" spans="1:21" x14ac:dyDescent="0.3">
      <c r="A6167" s="3" t="s">
        <v>6251</v>
      </c>
      <c r="B6167" s="1">
        <v>45772</v>
      </c>
      <c r="C6167" s="7" t="str">
        <f>TEXT(tb_vendas[[#This Row],[Data do Pedido]],"aaaa-mm")</f>
        <v>2025-04</v>
      </c>
      <c r="D6167" s="1" t="s">
        <v>6593</v>
      </c>
      <c r="E6167" t="s">
        <v>16</v>
      </c>
      <c r="F6167" t="s">
        <v>31</v>
      </c>
      <c r="G6167" t="s">
        <v>40</v>
      </c>
      <c r="H6167" t="s">
        <v>46</v>
      </c>
      <c r="I6167" t="s">
        <v>56</v>
      </c>
      <c r="J6167" t="s">
        <v>63</v>
      </c>
      <c r="K6167" t="s">
        <v>72</v>
      </c>
      <c r="L6167">
        <v>50</v>
      </c>
      <c r="M6167" s="5">
        <v>66.069999999999993</v>
      </c>
      <c r="N6167" s="5">
        <f t="shared" si="96"/>
        <v>3303.4999999999995</v>
      </c>
      <c r="O6167" s="5">
        <v>18.123311576982776</v>
      </c>
      <c r="P6167" s="5">
        <f>tb_vendas[[#This Row],[Quantidade]]*tb_vendas[[#This Row],[Custo Unitário]]</f>
        <v>906.1655788491388</v>
      </c>
      <c r="Q6167" s="5">
        <f>tb_vendas[[#This Row],[Valor Total]]-tb_vendas[[#This Row],[Custo Total]]</f>
        <v>2397.3344211508606</v>
      </c>
      <c r="R6167" s="2">
        <v>3</v>
      </c>
      <c r="S6167" s="3">
        <v>7</v>
      </c>
      <c r="T6167" t="s">
        <v>79</v>
      </c>
      <c r="U6167" t="s">
        <v>84</v>
      </c>
    </row>
    <row r="6168" spans="1:21" x14ac:dyDescent="0.3">
      <c r="A6168" s="3" t="s">
        <v>6252</v>
      </c>
      <c r="B6168" s="1">
        <v>45772</v>
      </c>
      <c r="C6168" s="7" t="str">
        <f>TEXT(tb_vendas[[#This Row],[Data do Pedido]],"aaaa-mm")</f>
        <v>2025-04</v>
      </c>
      <c r="D6168" s="1" t="s">
        <v>6591</v>
      </c>
      <c r="E6168" t="s">
        <v>22</v>
      </c>
      <c r="F6168" t="s">
        <v>31</v>
      </c>
      <c r="G6168" t="s">
        <v>40</v>
      </c>
      <c r="H6168" t="s">
        <v>46</v>
      </c>
      <c r="I6168" t="s">
        <v>59</v>
      </c>
      <c r="J6168" t="s">
        <v>70</v>
      </c>
      <c r="K6168" t="s">
        <v>71</v>
      </c>
      <c r="L6168">
        <v>4</v>
      </c>
      <c r="M6168" s="5">
        <v>27.94</v>
      </c>
      <c r="N6168" s="5">
        <f t="shared" si="96"/>
        <v>111.76</v>
      </c>
      <c r="O6168" s="5">
        <v>8.7429826271455759</v>
      </c>
      <c r="P6168" s="5">
        <f>tb_vendas[[#This Row],[Quantidade]]*tb_vendas[[#This Row],[Custo Unitário]]</f>
        <v>34.971930508582304</v>
      </c>
      <c r="Q6168" s="5">
        <f>tb_vendas[[#This Row],[Valor Total]]-tb_vendas[[#This Row],[Custo Total]]</f>
        <v>76.788069491417701</v>
      </c>
      <c r="R6168" s="2">
        <v>2</v>
      </c>
      <c r="S6168" s="3">
        <v>2</v>
      </c>
      <c r="T6168" t="s">
        <v>81</v>
      </c>
      <c r="U6168" t="s">
        <v>85</v>
      </c>
    </row>
    <row r="6169" spans="1:21" x14ac:dyDescent="0.3">
      <c r="A6169" s="3" t="s">
        <v>6253</v>
      </c>
      <c r="B6169" s="1">
        <v>45772</v>
      </c>
      <c r="C6169" s="7" t="str">
        <f>TEXT(tb_vendas[[#This Row],[Data do Pedido]],"aaaa-mm")</f>
        <v>2025-04</v>
      </c>
      <c r="D6169" s="1" t="s">
        <v>6592</v>
      </c>
      <c r="E6169" t="s">
        <v>20</v>
      </c>
      <c r="F6169" t="s">
        <v>36</v>
      </c>
      <c r="G6169" t="s">
        <v>39</v>
      </c>
      <c r="H6169" t="s">
        <v>45</v>
      </c>
      <c r="I6169" t="s">
        <v>50</v>
      </c>
      <c r="J6169" t="s">
        <v>66</v>
      </c>
      <c r="K6169" t="s">
        <v>71</v>
      </c>
      <c r="L6169">
        <v>66</v>
      </c>
      <c r="M6169" s="5">
        <v>92.54</v>
      </c>
      <c r="N6169" s="5">
        <f t="shared" si="96"/>
        <v>6107.64</v>
      </c>
      <c r="O6169" s="5">
        <v>23.521603268860908</v>
      </c>
      <c r="P6169" s="5">
        <f>tb_vendas[[#This Row],[Quantidade]]*tb_vendas[[#This Row],[Custo Unitário]]</f>
        <v>1552.4258157448198</v>
      </c>
      <c r="Q6169" s="5">
        <f>tb_vendas[[#This Row],[Valor Total]]-tb_vendas[[#This Row],[Custo Total]]</f>
        <v>4555.214184255181</v>
      </c>
      <c r="R6169" s="2">
        <v>10</v>
      </c>
      <c r="S6169" s="3">
        <v>10</v>
      </c>
      <c r="T6169" t="s">
        <v>79</v>
      </c>
      <c r="U6169" t="s">
        <v>85</v>
      </c>
    </row>
    <row r="6170" spans="1:21" x14ac:dyDescent="0.3">
      <c r="A6170" s="3" t="s">
        <v>6254</v>
      </c>
      <c r="B6170" s="1">
        <v>45773</v>
      </c>
      <c r="C6170" s="7" t="str">
        <f>TEXT(tb_vendas[[#This Row],[Data do Pedido]],"aaaa-mm")</f>
        <v>2025-04</v>
      </c>
      <c r="D6170" s="1" t="s">
        <v>6591</v>
      </c>
      <c r="E6170" t="s">
        <v>16</v>
      </c>
      <c r="F6170" t="s">
        <v>34</v>
      </c>
      <c r="G6170" t="s">
        <v>40</v>
      </c>
      <c r="H6170" t="s">
        <v>46</v>
      </c>
      <c r="I6170" t="s">
        <v>60</v>
      </c>
      <c r="J6170" t="s">
        <v>69</v>
      </c>
      <c r="K6170" t="s">
        <v>77</v>
      </c>
      <c r="L6170">
        <v>87</v>
      </c>
      <c r="M6170" s="5">
        <v>61.94</v>
      </c>
      <c r="N6170" s="5">
        <f t="shared" si="96"/>
        <v>5388.78</v>
      </c>
      <c r="O6170" s="5">
        <v>20.385517473599911</v>
      </c>
      <c r="P6170" s="5">
        <f>tb_vendas[[#This Row],[Quantidade]]*tb_vendas[[#This Row],[Custo Unitário]]</f>
        <v>1773.5400202031924</v>
      </c>
      <c r="Q6170" s="5">
        <f>tb_vendas[[#This Row],[Valor Total]]-tb_vendas[[#This Row],[Custo Total]]</f>
        <v>3615.2399797968073</v>
      </c>
      <c r="R6170" s="2">
        <v>2</v>
      </c>
      <c r="S6170" s="3">
        <v>0</v>
      </c>
      <c r="T6170" t="s">
        <v>80</v>
      </c>
      <c r="U6170" t="s">
        <v>85</v>
      </c>
    </row>
    <row r="6171" spans="1:21" x14ac:dyDescent="0.3">
      <c r="A6171" s="3" t="s">
        <v>6255</v>
      </c>
      <c r="B6171" s="1">
        <v>45773</v>
      </c>
      <c r="C6171" s="7" t="str">
        <f>TEXT(tb_vendas[[#This Row],[Data do Pedido]],"aaaa-mm")</f>
        <v>2025-04</v>
      </c>
      <c r="D6171" s="1" t="s">
        <v>6589</v>
      </c>
      <c r="E6171" t="s">
        <v>22</v>
      </c>
      <c r="F6171" t="s">
        <v>35</v>
      </c>
      <c r="G6171" t="s">
        <v>44</v>
      </c>
      <c r="H6171" t="s">
        <v>46</v>
      </c>
      <c r="I6171" t="s">
        <v>48</v>
      </c>
      <c r="J6171" t="s">
        <v>64</v>
      </c>
      <c r="K6171" t="s">
        <v>76</v>
      </c>
      <c r="L6171">
        <v>58</v>
      </c>
      <c r="M6171" s="5">
        <v>6.96</v>
      </c>
      <c r="N6171" s="5">
        <f t="shared" si="96"/>
        <v>403.68</v>
      </c>
      <c r="O6171" s="5">
        <v>6.1230070178346292</v>
      </c>
      <c r="P6171" s="5">
        <f>tb_vendas[[#This Row],[Quantidade]]*tb_vendas[[#This Row],[Custo Unitário]]</f>
        <v>355.13440703440847</v>
      </c>
      <c r="Q6171" s="5">
        <f>tb_vendas[[#This Row],[Valor Total]]-tb_vendas[[#This Row],[Custo Total]]</f>
        <v>48.545592965591538</v>
      </c>
      <c r="R6171" s="2">
        <v>2</v>
      </c>
      <c r="S6171" s="3">
        <v>5</v>
      </c>
      <c r="T6171" t="s">
        <v>81</v>
      </c>
      <c r="U6171" t="s">
        <v>85</v>
      </c>
    </row>
    <row r="6172" spans="1:21" x14ac:dyDescent="0.3">
      <c r="A6172" s="3" t="s">
        <v>6256</v>
      </c>
      <c r="B6172" s="1">
        <v>45773</v>
      </c>
      <c r="C6172" s="7" t="str">
        <f>TEXT(tb_vendas[[#This Row],[Data do Pedido]],"aaaa-mm")</f>
        <v>2025-04</v>
      </c>
      <c r="D6172" s="1" t="s">
        <v>6591</v>
      </c>
      <c r="E6172" t="s">
        <v>21</v>
      </c>
      <c r="F6172" t="s">
        <v>24</v>
      </c>
      <c r="G6172" t="s">
        <v>39</v>
      </c>
      <c r="H6172" t="s">
        <v>45</v>
      </c>
      <c r="I6172" t="s">
        <v>55</v>
      </c>
      <c r="J6172" t="s">
        <v>69</v>
      </c>
      <c r="K6172" t="s">
        <v>78</v>
      </c>
      <c r="L6172">
        <v>1</v>
      </c>
      <c r="M6172" s="5">
        <v>36.46</v>
      </c>
      <c r="N6172" s="5">
        <f t="shared" si="96"/>
        <v>36.46</v>
      </c>
      <c r="O6172" s="5">
        <v>30.503003671180981</v>
      </c>
      <c r="P6172" s="5">
        <f>tb_vendas[[#This Row],[Quantidade]]*tb_vendas[[#This Row],[Custo Unitário]]</f>
        <v>30.503003671180981</v>
      </c>
      <c r="Q6172" s="5">
        <f>tb_vendas[[#This Row],[Valor Total]]-tb_vendas[[#This Row],[Custo Total]]</f>
        <v>5.9569963288190202</v>
      </c>
      <c r="R6172" s="2">
        <v>3</v>
      </c>
      <c r="S6172" s="3">
        <v>10</v>
      </c>
      <c r="T6172" t="s">
        <v>81</v>
      </c>
      <c r="U6172" t="s">
        <v>85</v>
      </c>
    </row>
    <row r="6173" spans="1:21" x14ac:dyDescent="0.3">
      <c r="A6173" s="3" t="s">
        <v>6257</v>
      </c>
      <c r="B6173" s="1">
        <v>45773</v>
      </c>
      <c r="C6173" s="7" t="str">
        <f>TEXT(tb_vendas[[#This Row],[Data do Pedido]],"aaaa-mm")</f>
        <v>2025-04</v>
      </c>
      <c r="D6173" s="1" t="s">
        <v>6591</v>
      </c>
      <c r="E6173" t="s">
        <v>17</v>
      </c>
      <c r="F6173" t="s">
        <v>32</v>
      </c>
      <c r="G6173" t="s">
        <v>39</v>
      </c>
      <c r="H6173" t="s">
        <v>45</v>
      </c>
      <c r="I6173" t="s">
        <v>55</v>
      </c>
      <c r="J6173" t="s">
        <v>69</v>
      </c>
      <c r="K6173" t="s">
        <v>78</v>
      </c>
      <c r="L6173">
        <v>35</v>
      </c>
      <c r="M6173" s="5">
        <v>91.51</v>
      </c>
      <c r="N6173" s="5">
        <f t="shared" si="96"/>
        <v>3202.8500000000004</v>
      </c>
      <c r="O6173" s="5">
        <v>30.279946596984587</v>
      </c>
      <c r="P6173" s="5">
        <f>tb_vendas[[#This Row],[Quantidade]]*tb_vendas[[#This Row],[Custo Unitário]]</f>
        <v>1059.7981308944604</v>
      </c>
      <c r="Q6173" s="5">
        <f>tb_vendas[[#This Row],[Valor Total]]-tb_vendas[[#This Row],[Custo Total]]</f>
        <v>2143.0518691055399</v>
      </c>
      <c r="R6173" s="2">
        <v>5</v>
      </c>
      <c r="S6173" s="3">
        <v>3</v>
      </c>
      <c r="T6173" t="s">
        <v>79</v>
      </c>
      <c r="U6173" t="s">
        <v>83</v>
      </c>
    </row>
    <row r="6174" spans="1:21" x14ac:dyDescent="0.3">
      <c r="A6174" s="3" t="s">
        <v>6258</v>
      </c>
      <c r="B6174" s="1">
        <v>45774</v>
      </c>
      <c r="C6174" s="7" t="str">
        <f>TEXT(tb_vendas[[#This Row],[Data do Pedido]],"aaaa-mm")</f>
        <v>2025-04</v>
      </c>
      <c r="D6174" s="1" t="s">
        <v>6593</v>
      </c>
      <c r="E6174" t="s">
        <v>19</v>
      </c>
      <c r="F6174" t="s">
        <v>25</v>
      </c>
      <c r="G6174" t="s">
        <v>40</v>
      </c>
      <c r="H6174" t="s">
        <v>46</v>
      </c>
      <c r="I6174" t="s">
        <v>49</v>
      </c>
      <c r="J6174" t="s">
        <v>65</v>
      </c>
      <c r="K6174" t="s">
        <v>71</v>
      </c>
      <c r="L6174">
        <v>60</v>
      </c>
      <c r="M6174" s="5">
        <v>14.47</v>
      </c>
      <c r="N6174" s="5">
        <f t="shared" si="96"/>
        <v>868.2</v>
      </c>
      <c r="O6174" s="5">
        <v>6.1537994987365234</v>
      </c>
      <c r="P6174" s="5">
        <f>tb_vendas[[#This Row],[Quantidade]]*tb_vendas[[#This Row],[Custo Unitário]]</f>
        <v>369.22796992419143</v>
      </c>
      <c r="Q6174" s="5">
        <f>tb_vendas[[#This Row],[Valor Total]]-tb_vendas[[#This Row],[Custo Total]]</f>
        <v>498.97203007580862</v>
      </c>
      <c r="R6174" s="2">
        <v>3</v>
      </c>
      <c r="S6174" s="3">
        <v>0</v>
      </c>
      <c r="T6174" t="s">
        <v>79</v>
      </c>
      <c r="U6174" t="s">
        <v>83</v>
      </c>
    </row>
    <row r="6175" spans="1:21" x14ac:dyDescent="0.3">
      <c r="A6175" s="3" t="s">
        <v>6259</v>
      </c>
      <c r="B6175" s="1">
        <v>45774</v>
      </c>
      <c r="C6175" s="7" t="str">
        <f>TEXT(tb_vendas[[#This Row],[Data do Pedido]],"aaaa-mm")</f>
        <v>2025-04</v>
      </c>
      <c r="D6175" s="1" t="s">
        <v>6590</v>
      </c>
      <c r="E6175" t="s">
        <v>19</v>
      </c>
      <c r="F6175" t="s">
        <v>33</v>
      </c>
      <c r="G6175" t="s">
        <v>42</v>
      </c>
      <c r="H6175" t="s">
        <v>46</v>
      </c>
      <c r="I6175" t="s">
        <v>56</v>
      </c>
      <c r="J6175" t="s">
        <v>63</v>
      </c>
      <c r="K6175" t="s">
        <v>78</v>
      </c>
      <c r="L6175">
        <v>96</v>
      </c>
      <c r="M6175" s="5">
        <v>69.53</v>
      </c>
      <c r="N6175" s="5">
        <f t="shared" si="96"/>
        <v>6674.88</v>
      </c>
      <c r="O6175" s="5">
        <v>41.05222673354038</v>
      </c>
      <c r="P6175" s="5">
        <f>tb_vendas[[#This Row],[Quantidade]]*tb_vendas[[#This Row],[Custo Unitário]]</f>
        <v>3941.0137664198764</v>
      </c>
      <c r="Q6175" s="5">
        <f>tb_vendas[[#This Row],[Valor Total]]-tb_vendas[[#This Row],[Custo Total]]</f>
        <v>2733.8662335801237</v>
      </c>
      <c r="R6175" s="2">
        <v>2</v>
      </c>
      <c r="S6175" s="3">
        <v>8</v>
      </c>
      <c r="T6175" t="s">
        <v>80</v>
      </c>
      <c r="U6175" t="s">
        <v>83</v>
      </c>
    </row>
    <row r="6176" spans="1:21" x14ac:dyDescent="0.3">
      <c r="A6176" s="3" t="s">
        <v>6260</v>
      </c>
      <c r="B6176" s="1">
        <v>45774</v>
      </c>
      <c r="C6176" s="7" t="str">
        <f>TEXT(tb_vendas[[#This Row],[Data do Pedido]],"aaaa-mm")</f>
        <v>2025-04</v>
      </c>
      <c r="D6176" s="1" t="s">
        <v>6589</v>
      </c>
      <c r="E6176" t="s">
        <v>21</v>
      </c>
      <c r="F6176" t="s">
        <v>28</v>
      </c>
      <c r="G6176" t="s">
        <v>43</v>
      </c>
      <c r="H6176" t="s">
        <v>45</v>
      </c>
      <c r="I6176" t="s">
        <v>55</v>
      </c>
      <c r="J6176" t="s">
        <v>69</v>
      </c>
      <c r="K6176" t="s">
        <v>72</v>
      </c>
      <c r="L6176">
        <v>16</v>
      </c>
      <c r="M6176" s="5">
        <v>49.26</v>
      </c>
      <c r="N6176" s="5">
        <f t="shared" si="96"/>
        <v>788.16</v>
      </c>
      <c r="O6176" s="5">
        <v>13.510766888754123</v>
      </c>
      <c r="P6176" s="5">
        <f>tb_vendas[[#This Row],[Quantidade]]*tb_vendas[[#This Row],[Custo Unitário]]</f>
        <v>216.17227022006597</v>
      </c>
      <c r="Q6176" s="5">
        <f>tb_vendas[[#This Row],[Valor Total]]-tb_vendas[[#This Row],[Custo Total]]</f>
        <v>571.98772977993394</v>
      </c>
      <c r="R6176" s="2">
        <v>6</v>
      </c>
      <c r="S6176" s="3">
        <v>9</v>
      </c>
      <c r="T6176" t="s">
        <v>80</v>
      </c>
      <c r="U6176" t="s">
        <v>82</v>
      </c>
    </row>
    <row r="6177" spans="1:21" x14ac:dyDescent="0.3">
      <c r="A6177" s="3" t="s">
        <v>6261</v>
      </c>
      <c r="B6177" s="1">
        <v>45775</v>
      </c>
      <c r="C6177" s="7" t="str">
        <f>TEXT(tb_vendas[[#This Row],[Data do Pedido]],"aaaa-mm")</f>
        <v>2025-04</v>
      </c>
      <c r="D6177" s="1" t="s">
        <v>6591</v>
      </c>
      <c r="E6177" t="s">
        <v>21</v>
      </c>
      <c r="F6177" t="s">
        <v>29</v>
      </c>
      <c r="G6177" t="s">
        <v>43</v>
      </c>
      <c r="H6177" t="s">
        <v>45</v>
      </c>
      <c r="I6177" t="s">
        <v>51</v>
      </c>
      <c r="J6177" t="s">
        <v>65</v>
      </c>
      <c r="K6177" t="s">
        <v>73</v>
      </c>
      <c r="L6177">
        <v>92</v>
      </c>
      <c r="M6177" s="5">
        <v>42.62</v>
      </c>
      <c r="N6177" s="5">
        <f t="shared" si="96"/>
        <v>3921.04</v>
      </c>
      <c r="O6177" s="5">
        <v>12.847094809239692</v>
      </c>
      <c r="P6177" s="5">
        <f>tb_vendas[[#This Row],[Quantidade]]*tb_vendas[[#This Row],[Custo Unitário]]</f>
        <v>1181.9327224500516</v>
      </c>
      <c r="Q6177" s="5">
        <f>tb_vendas[[#This Row],[Valor Total]]-tb_vendas[[#This Row],[Custo Total]]</f>
        <v>2739.1072775499483</v>
      </c>
      <c r="R6177" s="2">
        <v>1</v>
      </c>
      <c r="S6177" s="3">
        <v>9</v>
      </c>
      <c r="T6177" t="s">
        <v>81</v>
      </c>
      <c r="U6177" t="s">
        <v>84</v>
      </c>
    </row>
    <row r="6178" spans="1:21" x14ac:dyDescent="0.3">
      <c r="A6178" s="3" t="s">
        <v>6262</v>
      </c>
      <c r="B6178" s="1">
        <v>45775</v>
      </c>
      <c r="C6178" s="7" t="str">
        <f>TEXT(tb_vendas[[#This Row],[Data do Pedido]],"aaaa-mm")</f>
        <v>2025-04</v>
      </c>
      <c r="D6178" s="1" t="s">
        <v>6593</v>
      </c>
      <c r="E6178" t="s">
        <v>21</v>
      </c>
      <c r="F6178" t="s">
        <v>29</v>
      </c>
      <c r="G6178" t="s">
        <v>43</v>
      </c>
      <c r="H6178" t="s">
        <v>45</v>
      </c>
      <c r="I6178" t="s">
        <v>55</v>
      </c>
      <c r="J6178" t="s">
        <v>69</v>
      </c>
      <c r="K6178" t="s">
        <v>74</v>
      </c>
      <c r="L6178">
        <v>32</v>
      </c>
      <c r="M6178" s="5">
        <v>31.88</v>
      </c>
      <c r="N6178" s="5">
        <f t="shared" si="96"/>
        <v>1020.16</v>
      </c>
      <c r="O6178" s="5">
        <v>16.927255887252489</v>
      </c>
      <c r="P6178" s="5">
        <f>tb_vendas[[#This Row],[Quantidade]]*tb_vendas[[#This Row],[Custo Unitário]]</f>
        <v>541.67218839207965</v>
      </c>
      <c r="Q6178" s="5">
        <f>tb_vendas[[#This Row],[Valor Total]]-tb_vendas[[#This Row],[Custo Total]]</f>
        <v>478.48781160792032</v>
      </c>
      <c r="R6178" s="2">
        <v>6</v>
      </c>
      <c r="S6178" s="3">
        <v>6</v>
      </c>
      <c r="T6178" t="s">
        <v>79</v>
      </c>
      <c r="U6178" t="s">
        <v>82</v>
      </c>
    </row>
    <row r="6179" spans="1:21" x14ac:dyDescent="0.3">
      <c r="A6179" s="3" t="s">
        <v>6263</v>
      </c>
      <c r="B6179" s="1">
        <v>45776</v>
      </c>
      <c r="C6179" s="7" t="str">
        <f>TEXT(tb_vendas[[#This Row],[Data do Pedido]],"aaaa-mm")</f>
        <v>2025-04</v>
      </c>
      <c r="D6179" s="1" t="s">
        <v>6593</v>
      </c>
      <c r="E6179" t="s">
        <v>20</v>
      </c>
      <c r="F6179" t="s">
        <v>33</v>
      </c>
      <c r="G6179" t="s">
        <v>42</v>
      </c>
      <c r="H6179" t="s">
        <v>46</v>
      </c>
      <c r="I6179" t="s">
        <v>55</v>
      </c>
      <c r="J6179" t="s">
        <v>69</v>
      </c>
      <c r="K6179" t="s">
        <v>75</v>
      </c>
      <c r="L6179">
        <v>41</v>
      </c>
      <c r="M6179" s="5">
        <v>67.03</v>
      </c>
      <c r="N6179" s="5">
        <f t="shared" si="96"/>
        <v>2748.23</v>
      </c>
      <c r="O6179" s="5">
        <v>34.671751816450204</v>
      </c>
      <c r="P6179" s="5">
        <f>tb_vendas[[#This Row],[Quantidade]]*tb_vendas[[#This Row],[Custo Unitário]]</f>
        <v>1421.5418244744583</v>
      </c>
      <c r="Q6179" s="5">
        <f>tb_vendas[[#This Row],[Valor Total]]-tb_vendas[[#This Row],[Custo Total]]</f>
        <v>1326.6881755255417</v>
      </c>
      <c r="R6179" s="2">
        <v>2</v>
      </c>
      <c r="S6179" s="3">
        <v>1</v>
      </c>
      <c r="T6179" t="s">
        <v>81</v>
      </c>
      <c r="U6179" t="s">
        <v>83</v>
      </c>
    </row>
    <row r="6180" spans="1:21" x14ac:dyDescent="0.3">
      <c r="A6180" s="3" t="s">
        <v>6264</v>
      </c>
      <c r="B6180" s="1">
        <v>45776</v>
      </c>
      <c r="C6180" s="7" t="str">
        <f>TEXT(tb_vendas[[#This Row],[Data do Pedido]],"aaaa-mm")</f>
        <v>2025-04</v>
      </c>
      <c r="D6180" s="1" t="s">
        <v>6588</v>
      </c>
      <c r="E6180" t="s">
        <v>20</v>
      </c>
      <c r="F6180" t="s">
        <v>30</v>
      </c>
      <c r="G6180" t="s">
        <v>44</v>
      </c>
      <c r="H6180" t="s">
        <v>46</v>
      </c>
      <c r="I6180" t="s">
        <v>58</v>
      </c>
      <c r="J6180" t="s">
        <v>64</v>
      </c>
      <c r="K6180" t="s">
        <v>72</v>
      </c>
      <c r="L6180">
        <v>12</v>
      </c>
      <c r="M6180" s="5">
        <v>83.39</v>
      </c>
      <c r="N6180" s="5">
        <f t="shared" si="96"/>
        <v>1000.6800000000001</v>
      </c>
      <c r="O6180" s="5">
        <v>53.001958145524448</v>
      </c>
      <c r="P6180" s="5">
        <f>tb_vendas[[#This Row],[Quantidade]]*tb_vendas[[#This Row],[Custo Unitário]]</f>
        <v>636.0234977462934</v>
      </c>
      <c r="Q6180" s="5">
        <f>tb_vendas[[#This Row],[Valor Total]]-tb_vendas[[#This Row],[Custo Total]]</f>
        <v>364.65650225370666</v>
      </c>
      <c r="R6180" s="2">
        <v>8</v>
      </c>
      <c r="S6180" s="3">
        <v>7</v>
      </c>
      <c r="T6180" t="s">
        <v>79</v>
      </c>
      <c r="U6180" t="s">
        <v>82</v>
      </c>
    </row>
    <row r="6181" spans="1:21" x14ac:dyDescent="0.3">
      <c r="A6181" s="3" t="s">
        <v>6265</v>
      </c>
      <c r="B6181" s="1">
        <v>45776</v>
      </c>
      <c r="C6181" s="7" t="str">
        <f>TEXT(tb_vendas[[#This Row],[Data do Pedido]],"aaaa-mm")</f>
        <v>2025-04</v>
      </c>
      <c r="D6181" s="1" t="s">
        <v>6593</v>
      </c>
      <c r="E6181" t="s">
        <v>16</v>
      </c>
      <c r="F6181" t="s">
        <v>36</v>
      </c>
      <c r="G6181" t="s">
        <v>39</v>
      </c>
      <c r="H6181" t="s">
        <v>45</v>
      </c>
      <c r="I6181" t="s">
        <v>51</v>
      </c>
      <c r="J6181" t="s">
        <v>65</v>
      </c>
      <c r="K6181" t="s">
        <v>72</v>
      </c>
      <c r="L6181">
        <v>50</v>
      </c>
      <c r="M6181" s="5">
        <v>27.39</v>
      </c>
      <c r="N6181" s="5">
        <f t="shared" si="96"/>
        <v>1369.5</v>
      </c>
      <c r="O6181" s="5">
        <v>8.6731968390035927</v>
      </c>
      <c r="P6181" s="5">
        <f>tb_vendas[[#This Row],[Quantidade]]*tb_vendas[[#This Row],[Custo Unitário]]</f>
        <v>433.65984195017961</v>
      </c>
      <c r="Q6181" s="5">
        <f>tb_vendas[[#This Row],[Valor Total]]-tb_vendas[[#This Row],[Custo Total]]</f>
        <v>935.84015804982039</v>
      </c>
      <c r="R6181" s="2">
        <v>8</v>
      </c>
      <c r="S6181" s="3">
        <v>4</v>
      </c>
      <c r="T6181" t="s">
        <v>79</v>
      </c>
      <c r="U6181" t="s">
        <v>83</v>
      </c>
    </row>
    <row r="6182" spans="1:21" x14ac:dyDescent="0.3">
      <c r="A6182" s="3" t="s">
        <v>6266</v>
      </c>
      <c r="B6182" s="1">
        <v>45777</v>
      </c>
      <c r="C6182" s="7" t="str">
        <f>TEXT(tb_vendas[[#This Row],[Data do Pedido]],"aaaa-mm")</f>
        <v>2025-04</v>
      </c>
      <c r="D6182" s="1" t="s">
        <v>6591</v>
      </c>
      <c r="E6182" t="s">
        <v>19</v>
      </c>
      <c r="F6182" t="s">
        <v>38</v>
      </c>
      <c r="G6182" t="s">
        <v>39</v>
      </c>
      <c r="H6182" t="s">
        <v>45</v>
      </c>
      <c r="I6182" t="s">
        <v>48</v>
      </c>
      <c r="J6182" t="s">
        <v>64</v>
      </c>
      <c r="K6182" t="s">
        <v>72</v>
      </c>
      <c r="L6182">
        <v>95</v>
      </c>
      <c r="M6182" s="5">
        <v>58.55</v>
      </c>
      <c r="N6182" s="5">
        <f t="shared" si="96"/>
        <v>5562.25</v>
      </c>
      <c r="O6182" s="5">
        <v>17.813213056146878</v>
      </c>
      <c r="P6182" s="5">
        <f>tb_vendas[[#This Row],[Quantidade]]*tb_vendas[[#This Row],[Custo Unitário]]</f>
        <v>1692.2552403339535</v>
      </c>
      <c r="Q6182" s="5">
        <f>tb_vendas[[#This Row],[Valor Total]]-tb_vendas[[#This Row],[Custo Total]]</f>
        <v>3869.9947596660468</v>
      </c>
      <c r="R6182" s="2">
        <v>10</v>
      </c>
      <c r="S6182" s="3">
        <v>4</v>
      </c>
      <c r="T6182" t="s">
        <v>80</v>
      </c>
      <c r="U6182" t="s">
        <v>83</v>
      </c>
    </row>
    <row r="6183" spans="1:21" x14ac:dyDescent="0.3">
      <c r="A6183" s="3" t="s">
        <v>6267</v>
      </c>
      <c r="B6183" s="1">
        <v>45777</v>
      </c>
      <c r="C6183" s="7" t="str">
        <f>TEXT(tb_vendas[[#This Row],[Data do Pedido]],"aaaa-mm")</f>
        <v>2025-04</v>
      </c>
      <c r="D6183" s="1" t="s">
        <v>6591</v>
      </c>
      <c r="E6183" t="s">
        <v>21</v>
      </c>
      <c r="F6183" t="s">
        <v>26</v>
      </c>
      <c r="G6183" t="s">
        <v>41</v>
      </c>
      <c r="H6183" t="s">
        <v>45</v>
      </c>
      <c r="I6183" t="s">
        <v>59</v>
      </c>
      <c r="J6183" t="s">
        <v>70</v>
      </c>
      <c r="K6183" t="s">
        <v>71</v>
      </c>
      <c r="L6183">
        <v>66</v>
      </c>
      <c r="M6183" s="5">
        <v>96.35</v>
      </c>
      <c r="N6183" s="5">
        <f t="shared" si="96"/>
        <v>6359.0999999999995</v>
      </c>
      <c r="O6183" s="5">
        <v>49.703790310563676</v>
      </c>
      <c r="P6183" s="5">
        <f>tb_vendas[[#This Row],[Quantidade]]*tb_vendas[[#This Row],[Custo Unitário]]</f>
        <v>3280.4501604972024</v>
      </c>
      <c r="Q6183" s="5">
        <f>tb_vendas[[#This Row],[Valor Total]]-tb_vendas[[#This Row],[Custo Total]]</f>
        <v>3078.649839502797</v>
      </c>
      <c r="R6183" s="2">
        <v>3</v>
      </c>
      <c r="S6183" s="3">
        <v>10</v>
      </c>
      <c r="T6183" t="s">
        <v>81</v>
      </c>
      <c r="U6183" t="s">
        <v>84</v>
      </c>
    </row>
    <row r="6184" spans="1:21" x14ac:dyDescent="0.3">
      <c r="A6184" s="3" t="s">
        <v>6268</v>
      </c>
      <c r="B6184" s="1">
        <v>45777</v>
      </c>
      <c r="C6184" s="7" t="str">
        <f>TEXT(tb_vendas[[#This Row],[Data do Pedido]],"aaaa-mm")</f>
        <v>2025-04</v>
      </c>
      <c r="D6184" s="1" t="s">
        <v>6590</v>
      </c>
      <c r="E6184" t="s">
        <v>18</v>
      </c>
      <c r="F6184" t="s">
        <v>26</v>
      </c>
      <c r="G6184" t="s">
        <v>41</v>
      </c>
      <c r="H6184" t="s">
        <v>45</v>
      </c>
      <c r="I6184" t="s">
        <v>61</v>
      </c>
      <c r="J6184" t="s">
        <v>68</v>
      </c>
      <c r="K6184" t="s">
        <v>75</v>
      </c>
      <c r="L6184">
        <v>17</v>
      </c>
      <c r="M6184" s="5">
        <v>89.43</v>
      </c>
      <c r="N6184" s="5">
        <f t="shared" si="96"/>
        <v>1520.3100000000002</v>
      </c>
      <c r="O6184" s="5">
        <v>42.611170323688739</v>
      </c>
      <c r="P6184" s="5">
        <f>tb_vendas[[#This Row],[Quantidade]]*tb_vendas[[#This Row],[Custo Unitário]]</f>
        <v>724.38989550270855</v>
      </c>
      <c r="Q6184" s="5">
        <f>tb_vendas[[#This Row],[Valor Total]]-tb_vendas[[#This Row],[Custo Total]]</f>
        <v>795.92010449729162</v>
      </c>
      <c r="R6184" s="2">
        <v>3</v>
      </c>
      <c r="S6184" s="3">
        <v>5</v>
      </c>
      <c r="T6184" t="s">
        <v>81</v>
      </c>
      <c r="U6184" t="s">
        <v>84</v>
      </c>
    </row>
    <row r="6185" spans="1:21" x14ac:dyDescent="0.3">
      <c r="A6185" s="3" t="s">
        <v>6269</v>
      </c>
      <c r="B6185" s="1">
        <v>45777</v>
      </c>
      <c r="C6185" s="7" t="str">
        <f>TEXT(tb_vendas[[#This Row],[Data do Pedido]],"aaaa-mm")</f>
        <v>2025-04</v>
      </c>
      <c r="D6185" s="1" t="s">
        <v>6590</v>
      </c>
      <c r="E6185" t="s">
        <v>20</v>
      </c>
      <c r="F6185" t="s">
        <v>30</v>
      </c>
      <c r="G6185" t="s">
        <v>44</v>
      </c>
      <c r="H6185" t="s">
        <v>46</v>
      </c>
      <c r="I6185" t="s">
        <v>57</v>
      </c>
      <c r="J6185" t="s">
        <v>66</v>
      </c>
      <c r="K6185" t="s">
        <v>71</v>
      </c>
      <c r="L6185">
        <v>44</v>
      </c>
      <c r="M6185" s="5">
        <v>72.38</v>
      </c>
      <c r="N6185" s="5">
        <f t="shared" si="96"/>
        <v>3184.72</v>
      </c>
      <c r="O6185" s="5">
        <v>45.97930895376539</v>
      </c>
      <c r="P6185" s="5">
        <f>tb_vendas[[#This Row],[Quantidade]]*tb_vendas[[#This Row],[Custo Unitário]]</f>
        <v>2023.0895939656771</v>
      </c>
      <c r="Q6185" s="5">
        <f>tb_vendas[[#This Row],[Valor Total]]-tb_vendas[[#This Row],[Custo Total]]</f>
        <v>1161.6304060343227</v>
      </c>
      <c r="R6185" s="2">
        <v>1</v>
      </c>
      <c r="S6185" s="3">
        <v>9</v>
      </c>
      <c r="T6185" t="s">
        <v>80</v>
      </c>
      <c r="U6185" t="s">
        <v>83</v>
      </c>
    </row>
    <row r="6186" spans="1:21" x14ac:dyDescent="0.3">
      <c r="A6186" s="3" t="s">
        <v>6270</v>
      </c>
      <c r="B6186" s="1">
        <v>45777</v>
      </c>
      <c r="C6186" s="7" t="str">
        <f>TEXT(tb_vendas[[#This Row],[Data do Pedido]],"aaaa-mm")</f>
        <v>2025-04</v>
      </c>
      <c r="D6186" s="1" t="s">
        <v>6592</v>
      </c>
      <c r="E6186" t="s">
        <v>22</v>
      </c>
      <c r="F6186" t="s">
        <v>30</v>
      </c>
      <c r="G6186" t="s">
        <v>44</v>
      </c>
      <c r="H6186" t="s">
        <v>46</v>
      </c>
      <c r="I6186" t="s">
        <v>56</v>
      </c>
      <c r="J6186" t="s">
        <v>63</v>
      </c>
      <c r="K6186" t="s">
        <v>72</v>
      </c>
      <c r="L6186">
        <v>86</v>
      </c>
      <c r="M6186" s="5">
        <v>30.55</v>
      </c>
      <c r="N6186" s="5">
        <f t="shared" si="96"/>
        <v>2627.3</v>
      </c>
      <c r="O6186" s="5">
        <v>13.142510235862579</v>
      </c>
      <c r="P6186" s="5">
        <f>tb_vendas[[#This Row],[Quantidade]]*tb_vendas[[#This Row],[Custo Unitário]]</f>
        <v>1130.2558802841818</v>
      </c>
      <c r="Q6186" s="5">
        <f>tb_vendas[[#This Row],[Valor Total]]-tb_vendas[[#This Row],[Custo Total]]</f>
        <v>1497.0441197158184</v>
      </c>
      <c r="R6186" s="2">
        <v>9</v>
      </c>
      <c r="S6186" s="3">
        <v>2</v>
      </c>
      <c r="T6186" t="s">
        <v>81</v>
      </c>
      <c r="U6186" t="s">
        <v>82</v>
      </c>
    </row>
    <row r="6187" spans="1:21" x14ac:dyDescent="0.3">
      <c r="A6187" s="3" t="s">
        <v>6271</v>
      </c>
      <c r="B6187" s="1">
        <v>45778</v>
      </c>
      <c r="C6187" s="7" t="str">
        <f>TEXT(tb_vendas[[#This Row],[Data do Pedido]],"aaaa-mm")</f>
        <v>2025-05</v>
      </c>
      <c r="D6187" s="1" t="s">
        <v>6588</v>
      </c>
      <c r="E6187" t="s">
        <v>21</v>
      </c>
      <c r="F6187" t="s">
        <v>36</v>
      </c>
      <c r="G6187" t="s">
        <v>39</v>
      </c>
      <c r="H6187" t="s">
        <v>45</v>
      </c>
      <c r="I6187" t="s">
        <v>51</v>
      </c>
      <c r="J6187" t="s">
        <v>65</v>
      </c>
      <c r="K6187" t="s">
        <v>71</v>
      </c>
      <c r="L6187">
        <v>57</v>
      </c>
      <c r="M6187" s="5">
        <v>50.92</v>
      </c>
      <c r="N6187" s="5">
        <f t="shared" si="96"/>
        <v>2902.44</v>
      </c>
      <c r="O6187" s="5">
        <v>13.282309725323005</v>
      </c>
      <c r="P6187" s="5">
        <f>tb_vendas[[#This Row],[Quantidade]]*tb_vendas[[#This Row],[Custo Unitário]]</f>
        <v>757.09165434341128</v>
      </c>
      <c r="Q6187" s="5">
        <f>tb_vendas[[#This Row],[Valor Total]]-tb_vendas[[#This Row],[Custo Total]]</f>
        <v>2145.3483456565887</v>
      </c>
      <c r="R6187" s="2">
        <v>9</v>
      </c>
      <c r="S6187" s="3">
        <v>1</v>
      </c>
      <c r="T6187" t="s">
        <v>81</v>
      </c>
      <c r="U6187" t="s">
        <v>83</v>
      </c>
    </row>
    <row r="6188" spans="1:21" x14ac:dyDescent="0.3">
      <c r="A6188" s="3" t="s">
        <v>6272</v>
      </c>
      <c r="B6188" s="1">
        <v>45778</v>
      </c>
      <c r="C6188" s="7" t="str">
        <f>TEXT(tb_vendas[[#This Row],[Data do Pedido]],"aaaa-mm")</f>
        <v>2025-05</v>
      </c>
      <c r="D6188" s="1" t="s">
        <v>6590</v>
      </c>
      <c r="E6188" t="s">
        <v>19</v>
      </c>
      <c r="F6188" t="s">
        <v>26</v>
      </c>
      <c r="G6188" t="s">
        <v>41</v>
      </c>
      <c r="H6188" t="s">
        <v>45</v>
      </c>
      <c r="I6188" t="s">
        <v>53</v>
      </c>
      <c r="J6188" t="s">
        <v>67</v>
      </c>
      <c r="K6188" t="s">
        <v>74</v>
      </c>
      <c r="L6188">
        <v>20</v>
      </c>
      <c r="M6188" s="5">
        <v>97.85</v>
      </c>
      <c r="N6188" s="5">
        <f t="shared" si="96"/>
        <v>1957</v>
      </c>
      <c r="O6188" s="5">
        <v>42.685960023160312</v>
      </c>
      <c r="P6188" s="5">
        <f>tb_vendas[[#This Row],[Quantidade]]*tb_vendas[[#This Row],[Custo Unitário]]</f>
        <v>853.71920046320622</v>
      </c>
      <c r="Q6188" s="5">
        <f>tb_vendas[[#This Row],[Valor Total]]-tb_vendas[[#This Row],[Custo Total]]</f>
        <v>1103.2807995367939</v>
      </c>
      <c r="R6188" s="2">
        <v>6</v>
      </c>
      <c r="S6188" s="3">
        <v>2</v>
      </c>
      <c r="T6188" t="s">
        <v>80</v>
      </c>
      <c r="U6188" t="s">
        <v>82</v>
      </c>
    </row>
    <row r="6189" spans="1:21" x14ac:dyDescent="0.3">
      <c r="A6189" s="3" t="s">
        <v>6273</v>
      </c>
      <c r="B6189" s="1">
        <v>45778</v>
      </c>
      <c r="C6189" s="7" t="str">
        <f>TEXT(tb_vendas[[#This Row],[Data do Pedido]],"aaaa-mm")</f>
        <v>2025-05</v>
      </c>
      <c r="D6189" s="1" t="s">
        <v>6588</v>
      </c>
      <c r="E6189" t="s">
        <v>17</v>
      </c>
      <c r="F6189" t="s">
        <v>33</v>
      </c>
      <c r="G6189" t="s">
        <v>42</v>
      </c>
      <c r="H6189" t="s">
        <v>46</v>
      </c>
      <c r="I6189" t="s">
        <v>52</v>
      </c>
      <c r="J6189" t="s">
        <v>67</v>
      </c>
      <c r="K6189" t="s">
        <v>75</v>
      </c>
      <c r="L6189">
        <v>70</v>
      </c>
      <c r="M6189" s="5">
        <v>62.15</v>
      </c>
      <c r="N6189" s="5">
        <f t="shared" si="96"/>
        <v>4350.5</v>
      </c>
      <c r="O6189" s="5">
        <v>30.868187891710448</v>
      </c>
      <c r="P6189" s="5">
        <f>tb_vendas[[#This Row],[Quantidade]]*tb_vendas[[#This Row],[Custo Unitário]]</f>
        <v>2160.7731524197316</v>
      </c>
      <c r="Q6189" s="5">
        <f>tb_vendas[[#This Row],[Valor Total]]-tb_vendas[[#This Row],[Custo Total]]</f>
        <v>2189.7268475802684</v>
      </c>
      <c r="R6189" s="2">
        <v>1</v>
      </c>
      <c r="S6189" s="3">
        <v>3</v>
      </c>
      <c r="T6189" t="s">
        <v>80</v>
      </c>
      <c r="U6189" t="s">
        <v>82</v>
      </c>
    </row>
    <row r="6190" spans="1:21" x14ac:dyDescent="0.3">
      <c r="A6190" s="3" t="s">
        <v>6274</v>
      </c>
      <c r="B6190" s="1">
        <v>45779</v>
      </c>
      <c r="C6190" s="7" t="str">
        <f>TEXT(tb_vendas[[#This Row],[Data do Pedido]],"aaaa-mm")</f>
        <v>2025-05</v>
      </c>
      <c r="D6190" s="1" t="s">
        <v>6593</v>
      </c>
      <c r="E6190" t="s">
        <v>19</v>
      </c>
      <c r="F6190" t="s">
        <v>27</v>
      </c>
      <c r="G6190" t="s">
        <v>42</v>
      </c>
      <c r="H6190" t="s">
        <v>46</v>
      </c>
      <c r="I6190" t="s">
        <v>51</v>
      </c>
      <c r="J6190" t="s">
        <v>65</v>
      </c>
      <c r="K6190" t="s">
        <v>71</v>
      </c>
      <c r="L6190">
        <v>88</v>
      </c>
      <c r="M6190" s="5">
        <v>96.78</v>
      </c>
      <c r="N6190" s="5">
        <f t="shared" si="96"/>
        <v>8516.64</v>
      </c>
      <c r="O6190" s="5">
        <v>67.733165549335681</v>
      </c>
      <c r="P6190" s="5">
        <f>tb_vendas[[#This Row],[Quantidade]]*tb_vendas[[#This Row],[Custo Unitário]]</f>
        <v>5960.5185683415402</v>
      </c>
      <c r="Q6190" s="5">
        <f>tb_vendas[[#This Row],[Valor Total]]-tb_vendas[[#This Row],[Custo Total]]</f>
        <v>2556.1214316584592</v>
      </c>
      <c r="R6190" s="2">
        <v>1</v>
      </c>
      <c r="S6190" s="3">
        <v>4</v>
      </c>
      <c r="T6190" t="s">
        <v>81</v>
      </c>
      <c r="U6190" t="s">
        <v>85</v>
      </c>
    </row>
    <row r="6191" spans="1:21" x14ac:dyDescent="0.3">
      <c r="A6191" s="3" t="s">
        <v>6275</v>
      </c>
      <c r="B6191" s="1">
        <v>45779</v>
      </c>
      <c r="C6191" s="7" t="str">
        <f>TEXT(tb_vendas[[#This Row],[Data do Pedido]],"aaaa-mm")</f>
        <v>2025-05</v>
      </c>
      <c r="D6191" s="1" t="s">
        <v>6589</v>
      </c>
      <c r="E6191" t="s">
        <v>20</v>
      </c>
      <c r="F6191" t="s">
        <v>31</v>
      </c>
      <c r="G6191" t="s">
        <v>40</v>
      </c>
      <c r="H6191" t="s">
        <v>46</v>
      </c>
      <c r="I6191" t="s">
        <v>56</v>
      </c>
      <c r="J6191" t="s">
        <v>63</v>
      </c>
      <c r="K6191" t="s">
        <v>75</v>
      </c>
      <c r="L6191">
        <v>62</v>
      </c>
      <c r="M6191" s="5">
        <v>72.84</v>
      </c>
      <c r="N6191" s="5">
        <f t="shared" si="96"/>
        <v>4516.08</v>
      </c>
      <c r="O6191" s="5">
        <v>20.923802919201755</v>
      </c>
      <c r="P6191" s="5">
        <f>tb_vendas[[#This Row],[Quantidade]]*tb_vendas[[#This Row],[Custo Unitário]]</f>
        <v>1297.2757809905088</v>
      </c>
      <c r="Q6191" s="5">
        <f>tb_vendas[[#This Row],[Valor Total]]-tb_vendas[[#This Row],[Custo Total]]</f>
        <v>3218.8042190094911</v>
      </c>
      <c r="R6191" s="2">
        <v>2</v>
      </c>
      <c r="S6191" s="3">
        <v>6</v>
      </c>
      <c r="T6191" t="s">
        <v>80</v>
      </c>
      <c r="U6191" t="s">
        <v>84</v>
      </c>
    </row>
    <row r="6192" spans="1:21" x14ac:dyDescent="0.3">
      <c r="A6192" s="3" t="s">
        <v>6276</v>
      </c>
      <c r="B6192" s="1">
        <v>45779</v>
      </c>
      <c r="C6192" s="7" t="str">
        <f>TEXT(tb_vendas[[#This Row],[Data do Pedido]],"aaaa-mm")</f>
        <v>2025-05</v>
      </c>
      <c r="D6192" s="1" t="s">
        <v>6589</v>
      </c>
      <c r="E6192" t="s">
        <v>17</v>
      </c>
      <c r="F6192" t="s">
        <v>32</v>
      </c>
      <c r="G6192" t="s">
        <v>39</v>
      </c>
      <c r="H6192" t="s">
        <v>45</v>
      </c>
      <c r="I6192" t="s">
        <v>56</v>
      </c>
      <c r="J6192" t="s">
        <v>63</v>
      </c>
      <c r="K6192" t="s">
        <v>77</v>
      </c>
      <c r="L6192">
        <v>66</v>
      </c>
      <c r="M6192" s="5">
        <v>67.349999999999994</v>
      </c>
      <c r="N6192" s="5">
        <f t="shared" si="96"/>
        <v>4445.0999999999995</v>
      </c>
      <c r="O6192" s="5">
        <v>32.500443514105271</v>
      </c>
      <c r="P6192" s="5">
        <f>tb_vendas[[#This Row],[Quantidade]]*tb_vendas[[#This Row],[Custo Unitário]]</f>
        <v>2145.0292719309477</v>
      </c>
      <c r="Q6192" s="5">
        <f>tb_vendas[[#This Row],[Valor Total]]-tb_vendas[[#This Row],[Custo Total]]</f>
        <v>2300.0707280690517</v>
      </c>
      <c r="R6192" s="2">
        <v>9</v>
      </c>
      <c r="S6192" s="3">
        <v>2</v>
      </c>
      <c r="T6192" t="s">
        <v>81</v>
      </c>
      <c r="U6192" t="s">
        <v>85</v>
      </c>
    </row>
    <row r="6193" spans="1:21" x14ac:dyDescent="0.3">
      <c r="A6193" s="3" t="s">
        <v>6277</v>
      </c>
      <c r="B6193" s="1">
        <v>45779</v>
      </c>
      <c r="C6193" s="7" t="str">
        <f>TEXT(tb_vendas[[#This Row],[Data do Pedido]],"aaaa-mm")</f>
        <v>2025-05</v>
      </c>
      <c r="D6193" s="1" t="s">
        <v>6588</v>
      </c>
      <c r="E6193" t="s">
        <v>20</v>
      </c>
      <c r="F6193" t="s">
        <v>26</v>
      </c>
      <c r="G6193" t="s">
        <v>41</v>
      </c>
      <c r="H6193" t="s">
        <v>45</v>
      </c>
      <c r="I6193" t="s">
        <v>56</v>
      </c>
      <c r="J6193" t="s">
        <v>63</v>
      </c>
      <c r="K6193" t="s">
        <v>73</v>
      </c>
      <c r="L6193">
        <v>15</v>
      </c>
      <c r="M6193" s="5">
        <v>45.97</v>
      </c>
      <c r="N6193" s="5">
        <f t="shared" si="96"/>
        <v>689.55</v>
      </c>
      <c r="O6193" s="5">
        <v>27.264545580102578</v>
      </c>
      <c r="P6193" s="5">
        <f>tb_vendas[[#This Row],[Quantidade]]*tb_vendas[[#This Row],[Custo Unitário]]</f>
        <v>408.96818370153869</v>
      </c>
      <c r="Q6193" s="5">
        <f>tb_vendas[[#This Row],[Valor Total]]-tb_vendas[[#This Row],[Custo Total]]</f>
        <v>280.58181629846126</v>
      </c>
      <c r="R6193" s="2">
        <v>8</v>
      </c>
      <c r="S6193" s="3">
        <v>3</v>
      </c>
      <c r="T6193" t="s">
        <v>81</v>
      </c>
      <c r="U6193" t="s">
        <v>82</v>
      </c>
    </row>
    <row r="6194" spans="1:21" x14ac:dyDescent="0.3">
      <c r="A6194" s="3" t="s">
        <v>6278</v>
      </c>
      <c r="B6194" s="1">
        <v>45779</v>
      </c>
      <c r="C6194" s="7" t="str">
        <f>TEXT(tb_vendas[[#This Row],[Data do Pedido]],"aaaa-mm")</f>
        <v>2025-05</v>
      </c>
      <c r="D6194" s="1" t="s">
        <v>6589</v>
      </c>
      <c r="E6194" t="s">
        <v>18</v>
      </c>
      <c r="F6194" t="s">
        <v>30</v>
      </c>
      <c r="G6194" t="s">
        <v>44</v>
      </c>
      <c r="H6194" t="s">
        <v>46</v>
      </c>
      <c r="I6194" t="s">
        <v>59</v>
      </c>
      <c r="J6194" t="s">
        <v>70</v>
      </c>
      <c r="K6194" t="s">
        <v>78</v>
      </c>
      <c r="L6194">
        <v>12</v>
      </c>
      <c r="M6194" s="5">
        <v>76.14</v>
      </c>
      <c r="N6194" s="5">
        <f t="shared" si="96"/>
        <v>913.68000000000006</v>
      </c>
      <c r="O6194" s="5">
        <v>19.179638944121887</v>
      </c>
      <c r="P6194" s="5">
        <f>tb_vendas[[#This Row],[Quantidade]]*tb_vendas[[#This Row],[Custo Unitário]]</f>
        <v>230.15566732946263</v>
      </c>
      <c r="Q6194" s="5">
        <f>tb_vendas[[#This Row],[Valor Total]]-tb_vendas[[#This Row],[Custo Total]]</f>
        <v>683.52433267053743</v>
      </c>
      <c r="R6194" s="2">
        <v>7</v>
      </c>
      <c r="S6194" s="3">
        <v>6</v>
      </c>
      <c r="T6194" t="s">
        <v>80</v>
      </c>
      <c r="U6194" t="s">
        <v>85</v>
      </c>
    </row>
    <row r="6195" spans="1:21" x14ac:dyDescent="0.3">
      <c r="A6195" s="3" t="s">
        <v>6279</v>
      </c>
      <c r="B6195" s="1">
        <v>45779</v>
      </c>
      <c r="C6195" s="7" t="str">
        <f>TEXT(tb_vendas[[#This Row],[Data do Pedido]],"aaaa-mm")</f>
        <v>2025-05</v>
      </c>
      <c r="D6195" s="1" t="s">
        <v>6588</v>
      </c>
      <c r="E6195" t="s">
        <v>18</v>
      </c>
      <c r="F6195" t="s">
        <v>27</v>
      </c>
      <c r="G6195" t="s">
        <v>42</v>
      </c>
      <c r="H6195" t="s">
        <v>46</v>
      </c>
      <c r="I6195" t="s">
        <v>51</v>
      </c>
      <c r="J6195" t="s">
        <v>65</v>
      </c>
      <c r="K6195" t="s">
        <v>75</v>
      </c>
      <c r="L6195">
        <v>63</v>
      </c>
      <c r="M6195" s="5">
        <v>33.51</v>
      </c>
      <c r="N6195" s="5">
        <f t="shared" si="96"/>
        <v>2111.1299999999997</v>
      </c>
      <c r="O6195" s="5">
        <v>11.766488314272321</v>
      </c>
      <c r="P6195" s="5">
        <f>tb_vendas[[#This Row],[Quantidade]]*tb_vendas[[#This Row],[Custo Unitário]]</f>
        <v>741.28876379915619</v>
      </c>
      <c r="Q6195" s="5">
        <f>tb_vendas[[#This Row],[Valor Total]]-tb_vendas[[#This Row],[Custo Total]]</f>
        <v>1369.8412362008435</v>
      </c>
      <c r="R6195" s="2">
        <v>3</v>
      </c>
      <c r="S6195" s="3">
        <v>9</v>
      </c>
      <c r="T6195" t="s">
        <v>81</v>
      </c>
      <c r="U6195" t="s">
        <v>83</v>
      </c>
    </row>
    <row r="6196" spans="1:21" x14ac:dyDescent="0.3">
      <c r="A6196" s="3" t="s">
        <v>6280</v>
      </c>
      <c r="B6196" s="1">
        <v>45779</v>
      </c>
      <c r="C6196" s="7" t="str">
        <f>TEXT(tb_vendas[[#This Row],[Data do Pedido]],"aaaa-mm")</f>
        <v>2025-05</v>
      </c>
      <c r="D6196" s="1" t="s">
        <v>6592</v>
      </c>
      <c r="E6196" t="s">
        <v>21</v>
      </c>
      <c r="F6196" t="s">
        <v>29</v>
      </c>
      <c r="G6196" t="s">
        <v>43</v>
      </c>
      <c r="H6196" t="s">
        <v>45</v>
      </c>
      <c r="I6196" t="s">
        <v>49</v>
      </c>
      <c r="J6196" t="s">
        <v>65</v>
      </c>
      <c r="K6196" t="s">
        <v>71</v>
      </c>
      <c r="L6196">
        <v>99</v>
      </c>
      <c r="M6196" s="5">
        <v>71.16</v>
      </c>
      <c r="N6196" s="5">
        <f t="shared" si="96"/>
        <v>7044.8399999999992</v>
      </c>
      <c r="O6196" s="5">
        <v>23.199872591643381</v>
      </c>
      <c r="P6196" s="5">
        <f>tb_vendas[[#This Row],[Quantidade]]*tb_vendas[[#This Row],[Custo Unitário]]</f>
        <v>2296.7873865726947</v>
      </c>
      <c r="Q6196" s="5">
        <f>tb_vendas[[#This Row],[Valor Total]]-tb_vendas[[#This Row],[Custo Total]]</f>
        <v>4748.0526134273041</v>
      </c>
      <c r="R6196" s="2">
        <v>2</v>
      </c>
      <c r="S6196" s="3">
        <v>6</v>
      </c>
      <c r="T6196" t="s">
        <v>80</v>
      </c>
      <c r="U6196" t="s">
        <v>84</v>
      </c>
    </row>
    <row r="6197" spans="1:21" x14ac:dyDescent="0.3">
      <c r="A6197" s="3" t="s">
        <v>6281</v>
      </c>
      <c r="B6197" s="1">
        <v>45779</v>
      </c>
      <c r="C6197" s="7" t="str">
        <f>TEXT(tb_vendas[[#This Row],[Data do Pedido]],"aaaa-mm")</f>
        <v>2025-05</v>
      </c>
      <c r="D6197" s="1" t="s">
        <v>6591</v>
      </c>
      <c r="E6197" t="s">
        <v>20</v>
      </c>
      <c r="F6197" t="s">
        <v>38</v>
      </c>
      <c r="G6197" t="s">
        <v>39</v>
      </c>
      <c r="H6197" t="s">
        <v>45</v>
      </c>
      <c r="I6197" t="s">
        <v>55</v>
      </c>
      <c r="J6197" t="s">
        <v>69</v>
      </c>
      <c r="K6197" t="s">
        <v>72</v>
      </c>
      <c r="L6197">
        <v>59</v>
      </c>
      <c r="M6197" s="5">
        <v>80.77</v>
      </c>
      <c r="N6197" s="5">
        <f t="shared" si="96"/>
        <v>4765.4299999999994</v>
      </c>
      <c r="O6197" s="5">
        <v>53.859670699026118</v>
      </c>
      <c r="P6197" s="5">
        <f>tb_vendas[[#This Row],[Quantidade]]*tb_vendas[[#This Row],[Custo Unitário]]</f>
        <v>3177.7205712425412</v>
      </c>
      <c r="Q6197" s="5">
        <f>tb_vendas[[#This Row],[Valor Total]]-tb_vendas[[#This Row],[Custo Total]]</f>
        <v>1587.7094287574582</v>
      </c>
      <c r="R6197" s="2">
        <v>10</v>
      </c>
      <c r="S6197" s="3">
        <v>0</v>
      </c>
      <c r="T6197" t="s">
        <v>80</v>
      </c>
      <c r="U6197" t="s">
        <v>82</v>
      </c>
    </row>
    <row r="6198" spans="1:21" x14ac:dyDescent="0.3">
      <c r="A6198" s="3" t="s">
        <v>6282</v>
      </c>
      <c r="B6198" s="1">
        <v>45780</v>
      </c>
      <c r="C6198" s="7" t="str">
        <f>TEXT(tb_vendas[[#This Row],[Data do Pedido]],"aaaa-mm")</f>
        <v>2025-05</v>
      </c>
      <c r="D6198" s="1" t="s">
        <v>6592</v>
      </c>
      <c r="E6198" t="s">
        <v>23</v>
      </c>
      <c r="F6198" t="s">
        <v>29</v>
      </c>
      <c r="G6198" t="s">
        <v>43</v>
      </c>
      <c r="H6198" t="s">
        <v>45</v>
      </c>
      <c r="I6198" t="s">
        <v>49</v>
      </c>
      <c r="J6198" t="s">
        <v>65</v>
      </c>
      <c r="K6198" t="s">
        <v>76</v>
      </c>
      <c r="L6198">
        <v>89</v>
      </c>
      <c r="M6198" s="5">
        <v>97.08</v>
      </c>
      <c r="N6198" s="5">
        <f t="shared" si="96"/>
        <v>8640.119999999999</v>
      </c>
      <c r="O6198" s="5">
        <v>40.630662610186093</v>
      </c>
      <c r="P6198" s="5">
        <f>tb_vendas[[#This Row],[Quantidade]]*tb_vendas[[#This Row],[Custo Unitário]]</f>
        <v>3616.1289723065624</v>
      </c>
      <c r="Q6198" s="5">
        <f>tb_vendas[[#This Row],[Valor Total]]-tb_vendas[[#This Row],[Custo Total]]</f>
        <v>5023.991027693437</v>
      </c>
      <c r="R6198" s="2">
        <v>1</v>
      </c>
      <c r="S6198" s="3">
        <v>2</v>
      </c>
      <c r="T6198" t="s">
        <v>79</v>
      </c>
      <c r="U6198" t="s">
        <v>85</v>
      </c>
    </row>
    <row r="6199" spans="1:21" x14ac:dyDescent="0.3">
      <c r="A6199" s="3" t="s">
        <v>6283</v>
      </c>
      <c r="B6199" s="1">
        <v>45780</v>
      </c>
      <c r="C6199" s="7" t="str">
        <f>TEXT(tb_vendas[[#This Row],[Data do Pedido]],"aaaa-mm")</f>
        <v>2025-05</v>
      </c>
      <c r="D6199" s="1" t="s">
        <v>6589</v>
      </c>
      <c r="E6199" t="s">
        <v>18</v>
      </c>
      <c r="F6199" t="s">
        <v>37</v>
      </c>
      <c r="G6199" t="s">
        <v>41</v>
      </c>
      <c r="H6199" t="s">
        <v>45</v>
      </c>
      <c r="I6199" t="s">
        <v>49</v>
      </c>
      <c r="J6199" t="s">
        <v>65</v>
      </c>
      <c r="K6199" t="s">
        <v>75</v>
      </c>
      <c r="L6199">
        <v>59</v>
      </c>
      <c r="M6199" s="5">
        <v>83.5</v>
      </c>
      <c r="N6199" s="5">
        <f t="shared" si="96"/>
        <v>4926.5</v>
      </c>
      <c r="O6199" s="5">
        <v>23.002354291048647</v>
      </c>
      <c r="P6199" s="5">
        <f>tb_vendas[[#This Row],[Quantidade]]*tb_vendas[[#This Row],[Custo Unitário]]</f>
        <v>1357.1389031718702</v>
      </c>
      <c r="Q6199" s="5">
        <f>tb_vendas[[#This Row],[Valor Total]]-tb_vendas[[#This Row],[Custo Total]]</f>
        <v>3569.36109682813</v>
      </c>
      <c r="R6199" s="2">
        <v>8</v>
      </c>
      <c r="S6199" s="3">
        <v>7</v>
      </c>
      <c r="T6199" t="s">
        <v>81</v>
      </c>
      <c r="U6199" t="s">
        <v>82</v>
      </c>
    </row>
    <row r="6200" spans="1:21" x14ac:dyDescent="0.3">
      <c r="A6200" s="3" t="s">
        <v>6284</v>
      </c>
      <c r="B6200" s="1">
        <v>45780</v>
      </c>
      <c r="C6200" s="7" t="str">
        <f>TEXT(tb_vendas[[#This Row],[Data do Pedido]],"aaaa-mm")</f>
        <v>2025-05</v>
      </c>
      <c r="D6200" s="1" t="s">
        <v>6589</v>
      </c>
      <c r="E6200" t="s">
        <v>21</v>
      </c>
      <c r="F6200" t="s">
        <v>24</v>
      </c>
      <c r="G6200" t="s">
        <v>39</v>
      </c>
      <c r="H6200" t="s">
        <v>45</v>
      </c>
      <c r="I6200" t="s">
        <v>52</v>
      </c>
      <c r="J6200" t="s">
        <v>67</v>
      </c>
      <c r="K6200" t="s">
        <v>77</v>
      </c>
      <c r="L6200">
        <v>55</v>
      </c>
      <c r="M6200" s="5">
        <v>95.01</v>
      </c>
      <c r="N6200" s="5">
        <f t="shared" si="96"/>
        <v>5225.55</v>
      </c>
      <c r="O6200" s="5">
        <v>38.656705590057527</v>
      </c>
      <c r="P6200" s="5">
        <f>tb_vendas[[#This Row],[Quantidade]]*tb_vendas[[#This Row],[Custo Unitário]]</f>
        <v>2126.1188074531638</v>
      </c>
      <c r="Q6200" s="5">
        <f>tb_vendas[[#This Row],[Valor Total]]-tb_vendas[[#This Row],[Custo Total]]</f>
        <v>3099.4311925468364</v>
      </c>
      <c r="R6200" s="2">
        <v>8</v>
      </c>
      <c r="S6200" s="3">
        <v>10</v>
      </c>
      <c r="T6200" t="s">
        <v>80</v>
      </c>
      <c r="U6200" t="s">
        <v>82</v>
      </c>
    </row>
    <row r="6201" spans="1:21" x14ac:dyDescent="0.3">
      <c r="A6201" s="3" t="s">
        <v>6285</v>
      </c>
      <c r="B6201" s="1">
        <v>45781</v>
      </c>
      <c r="C6201" s="7" t="str">
        <f>TEXT(tb_vendas[[#This Row],[Data do Pedido]],"aaaa-mm")</f>
        <v>2025-05</v>
      </c>
      <c r="D6201" s="1" t="s">
        <v>6592</v>
      </c>
      <c r="E6201" t="s">
        <v>23</v>
      </c>
      <c r="F6201" t="s">
        <v>28</v>
      </c>
      <c r="G6201" t="s">
        <v>43</v>
      </c>
      <c r="H6201" t="s">
        <v>45</v>
      </c>
      <c r="I6201" t="s">
        <v>48</v>
      </c>
      <c r="J6201" t="s">
        <v>64</v>
      </c>
      <c r="K6201" t="s">
        <v>72</v>
      </c>
      <c r="L6201">
        <v>76</v>
      </c>
      <c r="M6201" s="5">
        <v>55.66</v>
      </c>
      <c r="N6201" s="5">
        <f t="shared" si="96"/>
        <v>4230.16</v>
      </c>
      <c r="O6201" s="5">
        <v>33.683562492559524</v>
      </c>
      <c r="P6201" s="5">
        <f>tb_vendas[[#This Row],[Quantidade]]*tb_vendas[[#This Row],[Custo Unitário]]</f>
        <v>2559.9507494345239</v>
      </c>
      <c r="Q6201" s="5">
        <f>tb_vendas[[#This Row],[Valor Total]]-tb_vendas[[#This Row],[Custo Total]]</f>
        <v>1670.2092505654759</v>
      </c>
      <c r="R6201" s="2">
        <v>2</v>
      </c>
      <c r="S6201" s="3">
        <v>0</v>
      </c>
      <c r="T6201" t="s">
        <v>81</v>
      </c>
      <c r="U6201" t="s">
        <v>85</v>
      </c>
    </row>
    <row r="6202" spans="1:21" x14ac:dyDescent="0.3">
      <c r="A6202" s="3" t="s">
        <v>6286</v>
      </c>
      <c r="B6202" s="1">
        <v>45781</v>
      </c>
      <c r="C6202" s="7" t="str">
        <f>TEXT(tb_vendas[[#This Row],[Data do Pedido]],"aaaa-mm")</f>
        <v>2025-05</v>
      </c>
      <c r="D6202" s="1" t="s">
        <v>6593</v>
      </c>
      <c r="E6202" t="s">
        <v>21</v>
      </c>
      <c r="F6202" t="s">
        <v>26</v>
      </c>
      <c r="G6202" t="s">
        <v>41</v>
      </c>
      <c r="H6202" t="s">
        <v>45</v>
      </c>
      <c r="I6202" t="s">
        <v>48</v>
      </c>
      <c r="J6202" t="s">
        <v>64</v>
      </c>
      <c r="K6202" t="s">
        <v>78</v>
      </c>
      <c r="L6202">
        <v>96</v>
      </c>
      <c r="M6202" s="5">
        <v>63</v>
      </c>
      <c r="N6202" s="5">
        <f t="shared" si="96"/>
        <v>6048</v>
      </c>
      <c r="O6202" s="5">
        <v>58.312499309597044</v>
      </c>
      <c r="P6202" s="5">
        <f>tb_vendas[[#This Row],[Quantidade]]*tb_vendas[[#This Row],[Custo Unitário]]</f>
        <v>5597.9999337213158</v>
      </c>
      <c r="Q6202" s="5">
        <f>tb_vendas[[#This Row],[Valor Total]]-tb_vendas[[#This Row],[Custo Total]]</f>
        <v>450.00006627868424</v>
      </c>
      <c r="R6202" s="2">
        <v>10</v>
      </c>
      <c r="S6202" s="3">
        <v>9</v>
      </c>
      <c r="T6202" t="s">
        <v>80</v>
      </c>
      <c r="U6202" t="s">
        <v>84</v>
      </c>
    </row>
    <row r="6203" spans="1:21" x14ac:dyDescent="0.3">
      <c r="A6203" s="3" t="s">
        <v>6287</v>
      </c>
      <c r="B6203" s="1">
        <v>45782</v>
      </c>
      <c r="C6203" s="7" t="str">
        <f>TEXT(tb_vendas[[#This Row],[Data do Pedido]],"aaaa-mm")</f>
        <v>2025-05</v>
      </c>
      <c r="D6203" s="1" t="s">
        <v>6592</v>
      </c>
      <c r="E6203" t="s">
        <v>23</v>
      </c>
      <c r="F6203" t="s">
        <v>35</v>
      </c>
      <c r="G6203" t="s">
        <v>44</v>
      </c>
      <c r="H6203" t="s">
        <v>46</v>
      </c>
      <c r="I6203" t="s">
        <v>52</v>
      </c>
      <c r="J6203" t="s">
        <v>67</v>
      </c>
      <c r="K6203" t="s">
        <v>77</v>
      </c>
      <c r="L6203">
        <v>12</v>
      </c>
      <c r="M6203" s="5">
        <v>98.34</v>
      </c>
      <c r="N6203" s="5">
        <f t="shared" si="96"/>
        <v>1180.08</v>
      </c>
      <c r="O6203" s="5">
        <v>52.259967246841512</v>
      </c>
      <c r="P6203" s="5">
        <f>tb_vendas[[#This Row],[Quantidade]]*tb_vendas[[#This Row],[Custo Unitário]]</f>
        <v>627.11960696209815</v>
      </c>
      <c r="Q6203" s="5">
        <f>tb_vendas[[#This Row],[Valor Total]]-tb_vendas[[#This Row],[Custo Total]]</f>
        <v>552.96039303790178</v>
      </c>
      <c r="R6203" s="2">
        <v>8</v>
      </c>
      <c r="S6203" s="3">
        <v>9</v>
      </c>
      <c r="T6203" t="s">
        <v>81</v>
      </c>
      <c r="U6203" t="s">
        <v>84</v>
      </c>
    </row>
    <row r="6204" spans="1:21" x14ac:dyDescent="0.3">
      <c r="A6204" s="3" t="s">
        <v>6288</v>
      </c>
      <c r="B6204" s="1">
        <v>45782</v>
      </c>
      <c r="C6204" s="7" t="str">
        <f>TEXT(tb_vendas[[#This Row],[Data do Pedido]],"aaaa-mm")</f>
        <v>2025-05</v>
      </c>
      <c r="D6204" s="1" t="s">
        <v>6591</v>
      </c>
      <c r="E6204" t="s">
        <v>16</v>
      </c>
      <c r="F6204" t="s">
        <v>37</v>
      </c>
      <c r="G6204" t="s">
        <v>41</v>
      </c>
      <c r="H6204" t="s">
        <v>45</v>
      </c>
      <c r="I6204" t="s">
        <v>53</v>
      </c>
      <c r="J6204" t="s">
        <v>67</v>
      </c>
      <c r="K6204" t="s">
        <v>73</v>
      </c>
      <c r="L6204">
        <v>45</v>
      </c>
      <c r="M6204" s="5">
        <v>90.56</v>
      </c>
      <c r="N6204" s="5">
        <f t="shared" si="96"/>
        <v>4075.2000000000003</v>
      </c>
      <c r="O6204" s="5">
        <v>25.287241790902357</v>
      </c>
      <c r="P6204" s="5">
        <f>tb_vendas[[#This Row],[Quantidade]]*tb_vendas[[#This Row],[Custo Unitário]]</f>
        <v>1137.9258805906061</v>
      </c>
      <c r="Q6204" s="5">
        <f>tb_vendas[[#This Row],[Valor Total]]-tb_vendas[[#This Row],[Custo Total]]</f>
        <v>2937.2741194093942</v>
      </c>
      <c r="R6204" s="2">
        <v>2</v>
      </c>
      <c r="S6204" s="3">
        <v>5</v>
      </c>
      <c r="T6204" t="s">
        <v>81</v>
      </c>
      <c r="U6204" t="s">
        <v>85</v>
      </c>
    </row>
    <row r="6205" spans="1:21" x14ac:dyDescent="0.3">
      <c r="A6205" s="3" t="s">
        <v>6289</v>
      </c>
      <c r="B6205" s="1">
        <v>45782</v>
      </c>
      <c r="C6205" s="7" t="str">
        <f>TEXT(tb_vendas[[#This Row],[Data do Pedido]],"aaaa-mm")</f>
        <v>2025-05</v>
      </c>
      <c r="D6205" s="1" t="s">
        <v>6593</v>
      </c>
      <c r="E6205" t="s">
        <v>22</v>
      </c>
      <c r="F6205" t="s">
        <v>31</v>
      </c>
      <c r="G6205" t="s">
        <v>40</v>
      </c>
      <c r="H6205" t="s">
        <v>46</v>
      </c>
      <c r="I6205" t="s">
        <v>50</v>
      </c>
      <c r="J6205" t="s">
        <v>66</v>
      </c>
      <c r="K6205" t="s">
        <v>76</v>
      </c>
      <c r="L6205">
        <v>3</v>
      </c>
      <c r="M6205" s="5">
        <v>38.880000000000003</v>
      </c>
      <c r="N6205" s="5">
        <f t="shared" si="96"/>
        <v>116.64000000000001</v>
      </c>
      <c r="O6205" s="5">
        <v>23.827227849560298</v>
      </c>
      <c r="P6205" s="5">
        <f>tb_vendas[[#This Row],[Quantidade]]*tb_vendas[[#This Row],[Custo Unitário]]</f>
        <v>71.481683548680891</v>
      </c>
      <c r="Q6205" s="5">
        <f>tb_vendas[[#This Row],[Valor Total]]-tb_vendas[[#This Row],[Custo Total]]</f>
        <v>45.158316451319124</v>
      </c>
      <c r="R6205" s="2">
        <v>6</v>
      </c>
      <c r="S6205" s="3">
        <v>4</v>
      </c>
      <c r="T6205" t="s">
        <v>79</v>
      </c>
      <c r="U6205" t="s">
        <v>84</v>
      </c>
    </row>
    <row r="6206" spans="1:21" x14ac:dyDescent="0.3">
      <c r="A6206" s="3" t="s">
        <v>6290</v>
      </c>
      <c r="B6206" s="1">
        <v>45782</v>
      </c>
      <c r="C6206" s="7" t="str">
        <f>TEXT(tb_vendas[[#This Row],[Data do Pedido]],"aaaa-mm")</f>
        <v>2025-05</v>
      </c>
      <c r="D6206" s="1" t="s">
        <v>6593</v>
      </c>
      <c r="E6206" t="s">
        <v>16</v>
      </c>
      <c r="F6206" t="s">
        <v>34</v>
      </c>
      <c r="G6206" t="s">
        <v>40</v>
      </c>
      <c r="H6206" t="s">
        <v>46</v>
      </c>
      <c r="I6206" t="s">
        <v>58</v>
      </c>
      <c r="J6206" t="s">
        <v>64</v>
      </c>
      <c r="K6206" t="s">
        <v>78</v>
      </c>
      <c r="L6206">
        <v>64</v>
      </c>
      <c r="M6206" s="5">
        <v>65.180000000000007</v>
      </c>
      <c r="N6206" s="5">
        <f t="shared" si="96"/>
        <v>4171.5200000000004</v>
      </c>
      <c r="O6206" s="5">
        <v>43.198921198527138</v>
      </c>
      <c r="P6206" s="5">
        <f>tb_vendas[[#This Row],[Quantidade]]*tb_vendas[[#This Row],[Custo Unitário]]</f>
        <v>2764.7309567057368</v>
      </c>
      <c r="Q6206" s="5">
        <f>tb_vendas[[#This Row],[Valor Total]]-tb_vendas[[#This Row],[Custo Total]]</f>
        <v>1406.7890432942636</v>
      </c>
      <c r="R6206" s="2">
        <v>3</v>
      </c>
      <c r="S6206" s="3">
        <v>0</v>
      </c>
      <c r="T6206" t="s">
        <v>79</v>
      </c>
      <c r="U6206" t="s">
        <v>84</v>
      </c>
    </row>
    <row r="6207" spans="1:21" x14ac:dyDescent="0.3">
      <c r="A6207" s="3" t="s">
        <v>6291</v>
      </c>
      <c r="B6207" s="1">
        <v>45782</v>
      </c>
      <c r="C6207" s="7" t="str">
        <f>TEXT(tb_vendas[[#This Row],[Data do Pedido]],"aaaa-mm")</f>
        <v>2025-05</v>
      </c>
      <c r="D6207" s="1" t="s">
        <v>6588</v>
      </c>
      <c r="E6207" t="s">
        <v>20</v>
      </c>
      <c r="F6207" t="s">
        <v>29</v>
      </c>
      <c r="G6207" t="s">
        <v>43</v>
      </c>
      <c r="H6207" t="s">
        <v>45</v>
      </c>
      <c r="I6207" t="s">
        <v>61</v>
      </c>
      <c r="J6207" t="s">
        <v>68</v>
      </c>
      <c r="K6207" t="s">
        <v>71</v>
      </c>
      <c r="L6207">
        <v>57</v>
      </c>
      <c r="M6207" s="5">
        <v>93.25</v>
      </c>
      <c r="N6207" s="5">
        <f t="shared" si="96"/>
        <v>5315.25</v>
      </c>
      <c r="O6207" s="5">
        <v>26.511817690854031</v>
      </c>
      <c r="P6207" s="5">
        <f>tb_vendas[[#This Row],[Quantidade]]*tb_vendas[[#This Row],[Custo Unitário]]</f>
        <v>1511.1736083786798</v>
      </c>
      <c r="Q6207" s="5">
        <f>tb_vendas[[#This Row],[Valor Total]]-tb_vendas[[#This Row],[Custo Total]]</f>
        <v>3804.07639162132</v>
      </c>
      <c r="R6207" s="2">
        <v>1</v>
      </c>
      <c r="S6207" s="3">
        <v>3</v>
      </c>
      <c r="T6207" t="s">
        <v>79</v>
      </c>
      <c r="U6207" t="s">
        <v>83</v>
      </c>
    </row>
    <row r="6208" spans="1:21" x14ac:dyDescent="0.3">
      <c r="A6208" s="3" t="s">
        <v>6292</v>
      </c>
      <c r="B6208" s="1">
        <v>45782</v>
      </c>
      <c r="C6208" s="7" t="str">
        <f>TEXT(tb_vendas[[#This Row],[Data do Pedido]],"aaaa-mm")</f>
        <v>2025-05</v>
      </c>
      <c r="D6208" s="1" t="s">
        <v>6593</v>
      </c>
      <c r="E6208" t="s">
        <v>22</v>
      </c>
      <c r="F6208" t="s">
        <v>29</v>
      </c>
      <c r="G6208" t="s">
        <v>43</v>
      </c>
      <c r="H6208" t="s">
        <v>45</v>
      </c>
      <c r="I6208" t="s">
        <v>56</v>
      </c>
      <c r="J6208" t="s">
        <v>63</v>
      </c>
      <c r="K6208" t="s">
        <v>73</v>
      </c>
      <c r="L6208">
        <v>73</v>
      </c>
      <c r="M6208" s="5">
        <v>75.31</v>
      </c>
      <c r="N6208" s="5">
        <f t="shared" si="96"/>
        <v>5497.63</v>
      </c>
      <c r="O6208" s="5">
        <v>49.076286605504173</v>
      </c>
      <c r="P6208" s="5">
        <f>tb_vendas[[#This Row],[Quantidade]]*tb_vendas[[#This Row],[Custo Unitário]]</f>
        <v>3582.5689222018045</v>
      </c>
      <c r="Q6208" s="5">
        <f>tb_vendas[[#This Row],[Valor Total]]-tb_vendas[[#This Row],[Custo Total]]</f>
        <v>1915.0610777981956</v>
      </c>
      <c r="R6208" s="2">
        <v>10</v>
      </c>
      <c r="S6208" s="3">
        <v>3</v>
      </c>
      <c r="T6208" t="s">
        <v>80</v>
      </c>
      <c r="U6208" t="s">
        <v>84</v>
      </c>
    </row>
    <row r="6209" spans="1:21" x14ac:dyDescent="0.3">
      <c r="A6209" s="3" t="s">
        <v>6293</v>
      </c>
      <c r="B6209" s="1">
        <v>45783</v>
      </c>
      <c r="C6209" s="7" t="str">
        <f>TEXT(tb_vendas[[#This Row],[Data do Pedido]],"aaaa-mm")</f>
        <v>2025-05</v>
      </c>
      <c r="D6209" s="1" t="s">
        <v>6589</v>
      </c>
      <c r="E6209" t="s">
        <v>20</v>
      </c>
      <c r="F6209" t="s">
        <v>29</v>
      </c>
      <c r="G6209" t="s">
        <v>43</v>
      </c>
      <c r="H6209" t="s">
        <v>45</v>
      </c>
      <c r="I6209" t="s">
        <v>47</v>
      </c>
      <c r="J6209" t="s">
        <v>63</v>
      </c>
      <c r="K6209" t="s">
        <v>75</v>
      </c>
      <c r="L6209">
        <v>98</v>
      </c>
      <c r="M6209" s="5">
        <v>28.37</v>
      </c>
      <c r="N6209" s="5">
        <f t="shared" si="96"/>
        <v>2780.26</v>
      </c>
      <c r="O6209" s="5">
        <v>19.567014806631775</v>
      </c>
      <c r="P6209" s="5">
        <f>tb_vendas[[#This Row],[Quantidade]]*tb_vendas[[#This Row],[Custo Unitário]]</f>
        <v>1917.5674510499139</v>
      </c>
      <c r="Q6209" s="5">
        <f>tb_vendas[[#This Row],[Valor Total]]-tb_vendas[[#This Row],[Custo Total]]</f>
        <v>862.69254895008635</v>
      </c>
      <c r="R6209" s="2">
        <v>2</v>
      </c>
      <c r="S6209" s="3">
        <v>6</v>
      </c>
      <c r="T6209" t="s">
        <v>81</v>
      </c>
      <c r="U6209" t="s">
        <v>85</v>
      </c>
    </row>
    <row r="6210" spans="1:21" x14ac:dyDescent="0.3">
      <c r="A6210" s="3" t="s">
        <v>6294</v>
      </c>
      <c r="B6210" s="1">
        <v>45783</v>
      </c>
      <c r="C6210" s="7" t="str">
        <f>TEXT(tb_vendas[[#This Row],[Data do Pedido]],"aaaa-mm")</f>
        <v>2025-05</v>
      </c>
      <c r="D6210" s="1" t="s">
        <v>6591</v>
      </c>
      <c r="E6210" t="s">
        <v>19</v>
      </c>
      <c r="F6210" t="s">
        <v>31</v>
      </c>
      <c r="G6210" t="s">
        <v>40</v>
      </c>
      <c r="H6210" t="s">
        <v>46</v>
      </c>
      <c r="I6210" t="s">
        <v>60</v>
      </c>
      <c r="J6210" t="s">
        <v>69</v>
      </c>
      <c r="K6210" t="s">
        <v>76</v>
      </c>
      <c r="L6210">
        <v>51</v>
      </c>
      <c r="M6210" s="5">
        <v>24.08</v>
      </c>
      <c r="N6210" s="5">
        <f t="shared" si="96"/>
        <v>1228.08</v>
      </c>
      <c r="O6210" s="5">
        <v>9.3759751557430135</v>
      </c>
      <c r="P6210" s="5">
        <f>tb_vendas[[#This Row],[Quantidade]]*tb_vendas[[#This Row],[Custo Unitário]]</f>
        <v>478.17473294289368</v>
      </c>
      <c r="Q6210" s="5">
        <f>tb_vendas[[#This Row],[Valor Total]]-tb_vendas[[#This Row],[Custo Total]]</f>
        <v>749.90526705710624</v>
      </c>
      <c r="R6210" s="2">
        <v>7</v>
      </c>
      <c r="S6210" s="3">
        <v>4</v>
      </c>
      <c r="T6210" t="s">
        <v>80</v>
      </c>
      <c r="U6210" t="s">
        <v>85</v>
      </c>
    </row>
    <row r="6211" spans="1:21" x14ac:dyDescent="0.3">
      <c r="A6211" s="3" t="s">
        <v>6295</v>
      </c>
      <c r="B6211" s="1">
        <v>45783</v>
      </c>
      <c r="C6211" s="7" t="str">
        <f>TEXT(tb_vendas[[#This Row],[Data do Pedido]],"aaaa-mm")</f>
        <v>2025-05</v>
      </c>
      <c r="D6211" s="1" t="s">
        <v>6592</v>
      </c>
      <c r="E6211" t="s">
        <v>18</v>
      </c>
      <c r="F6211" t="s">
        <v>38</v>
      </c>
      <c r="G6211" t="s">
        <v>39</v>
      </c>
      <c r="H6211" t="s">
        <v>45</v>
      </c>
      <c r="I6211" t="s">
        <v>59</v>
      </c>
      <c r="J6211" t="s">
        <v>70</v>
      </c>
      <c r="K6211" t="s">
        <v>77</v>
      </c>
      <c r="L6211">
        <v>78</v>
      </c>
      <c r="M6211" s="5">
        <v>69.58</v>
      </c>
      <c r="N6211" s="5">
        <f t="shared" ref="N6211:N6274" si="97">L6211*M6211</f>
        <v>5427.24</v>
      </c>
      <c r="O6211" s="5">
        <v>33.115849139319593</v>
      </c>
      <c r="P6211" s="5">
        <f>tb_vendas[[#This Row],[Quantidade]]*tb_vendas[[#This Row],[Custo Unitário]]</f>
        <v>2583.0362328669285</v>
      </c>
      <c r="Q6211" s="5">
        <f>tb_vendas[[#This Row],[Valor Total]]-tb_vendas[[#This Row],[Custo Total]]</f>
        <v>2844.2037671330713</v>
      </c>
      <c r="R6211" s="2">
        <v>3</v>
      </c>
      <c r="S6211" s="3">
        <v>8</v>
      </c>
      <c r="T6211" t="s">
        <v>81</v>
      </c>
      <c r="U6211" t="s">
        <v>84</v>
      </c>
    </row>
    <row r="6212" spans="1:21" x14ac:dyDescent="0.3">
      <c r="A6212" s="3" t="s">
        <v>6296</v>
      </c>
      <c r="B6212" s="1">
        <v>45783</v>
      </c>
      <c r="C6212" s="7" t="str">
        <f>TEXT(tb_vendas[[#This Row],[Data do Pedido]],"aaaa-mm")</f>
        <v>2025-05</v>
      </c>
      <c r="D6212" s="1" t="s">
        <v>6592</v>
      </c>
      <c r="E6212" t="s">
        <v>21</v>
      </c>
      <c r="F6212" t="s">
        <v>37</v>
      </c>
      <c r="G6212" t="s">
        <v>41</v>
      </c>
      <c r="H6212" t="s">
        <v>45</v>
      </c>
      <c r="I6212" t="s">
        <v>59</v>
      </c>
      <c r="J6212" t="s">
        <v>70</v>
      </c>
      <c r="K6212" t="s">
        <v>76</v>
      </c>
      <c r="L6212">
        <v>91</v>
      </c>
      <c r="M6212" s="5">
        <v>19.670000000000002</v>
      </c>
      <c r="N6212" s="5">
        <f t="shared" si="97"/>
        <v>1789.9700000000003</v>
      </c>
      <c r="O6212" s="5">
        <v>12.058261085134477</v>
      </c>
      <c r="P6212" s="5">
        <f>tb_vendas[[#This Row],[Quantidade]]*tb_vendas[[#This Row],[Custo Unitário]]</f>
        <v>1097.3017587472375</v>
      </c>
      <c r="Q6212" s="5">
        <f>tb_vendas[[#This Row],[Valor Total]]-tb_vendas[[#This Row],[Custo Total]]</f>
        <v>692.66824125276275</v>
      </c>
      <c r="R6212" s="2">
        <v>5</v>
      </c>
      <c r="S6212" s="3">
        <v>0</v>
      </c>
      <c r="T6212" t="s">
        <v>79</v>
      </c>
      <c r="U6212" t="s">
        <v>85</v>
      </c>
    </row>
    <row r="6213" spans="1:21" x14ac:dyDescent="0.3">
      <c r="A6213" s="3" t="s">
        <v>6297</v>
      </c>
      <c r="B6213" s="1">
        <v>45784</v>
      </c>
      <c r="C6213" s="7" t="str">
        <f>TEXT(tb_vendas[[#This Row],[Data do Pedido]],"aaaa-mm")</f>
        <v>2025-05</v>
      </c>
      <c r="D6213" s="1" t="s">
        <v>6592</v>
      </c>
      <c r="E6213" t="s">
        <v>20</v>
      </c>
      <c r="F6213" t="s">
        <v>33</v>
      </c>
      <c r="G6213" t="s">
        <v>42</v>
      </c>
      <c r="H6213" t="s">
        <v>46</v>
      </c>
      <c r="I6213" t="s">
        <v>54</v>
      </c>
      <c r="J6213" t="s">
        <v>68</v>
      </c>
      <c r="K6213" t="s">
        <v>77</v>
      </c>
      <c r="L6213">
        <v>38</v>
      </c>
      <c r="M6213" s="5">
        <v>14.25</v>
      </c>
      <c r="N6213" s="5">
        <f t="shared" si="97"/>
        <v>541.5</v>
      </c>
      <c r="O6213" s="5">
        <v>13.617426672332389</v>
      </c>
      <c r="P6213" s="5">
        <f>tb_vendas[[#This Row],[Quantidade]]*tb_vendas[[#This Row],[Custo Unitário]]</f>
        <v>517.46221354863076</v>
      </c>
      <c r="Q6213" s="5">
        <f>tb_vendas[[#This Row],[Valor Total]]-tb_vendas[[#This Row],[Custo Total]]</f>
        <v>24.037786451369243</v>
      </c>
      <c r="R6213" s="2">
        <v>4</v>
      </c>
      <c r="S6213" s="3">
        <v>5</v>
      </c>
      <c r="T6213" t="s">
        <v>79</v>
      </c>
      <c r="U6213" t="s">
        <v>83</v>
      </c>
    </row>
    <row r="6214" spans="1:21" x14ac:dyDescent="0.3">
      <c r="A6214" s="3" t="s">
        <v>6298</v>
      </c>
      <c r="B6214" s="1">
        <v>45784</v>
      </c>
      <c r="C6214" s="7" t="str">
        <f>TEXT(tb_vendas[[#This Row],[Data do Pedido]],"aaaa-mm")</f>
        <v>2025-05</v>
      </c>
      <c r="D6214" s="1" t="s">
        <v>6591</v>
      </c>
      <c r="E6214" t="s">
        <v>18</v>
      </c>
      <c r="F6214" t="s">
        <v>35</v>
      </c>
      <c r="G6214" t="s">
        <v>44</v>
      </c>
      <c r="H6214" t="s">
        <v>46</v>
      </c>
      <c r="I6214" t="s">
        <v>60</v>
      </c>
      <c r="J6214" t="s">
        <v>69</v>
      </c>
      <c r="K6214" t="s">
        <v>73</v>
      </c>
      <c r="L6214">
        <v>41</v>
      </c>
      <c r="M6214" s="5">
        <v>50.78</v>
      </c>
      <c r="N6214" s="5">
        <f t="shared" si="97"/>
        <v>2081.98</v>
      </c>
      <c r="O6214" s="5">
        <v>27.998438773443404</v>
      </c>
      <c r="P6214" s="5">
        <f>tb_vendas[[#This Row],[Quantidade]]*tb_vendas[[#This Row],[Custo Unitário]]</f>
        <v>1147.9359897111794</v>
      </c>
      <c r="Q6214" s="5">
        <f>tb_vendas[[#This Row],[Valor Total]]-tb_vendas[[#This Row],[Custo Total]]</f>
        <v>934.04401028882057</v>
      </c>
      <c r="R6214" s="2">
        <v>3</v>
      </c>
      <c r="S6214" s="3">
        <v>1</v>
      </c>
      <c r="T6214" t="s">
        <v>81</v>
      </c>
      <c r="U6214" t="s">
        <v>82</v>
      </c>
    </row>
    <row r="6215" spans="1:21" x14ac:dyDescent="0.3">
      <c r="A6215" s="3" t="s">
        <v>6299</v>
      </c>
      <c r="B6215" s="1">
        <v>45784</v>
      </c>
      <c r="C6215" s="7" t="str">
        <f>TEXT(tb_vendas[[#This Row],[Data do Pedido]],"aaaa-mm")</f>
        <v>2025-05</v>
      </c>
      <c r="D6215" s="1" t="s">
        <v>6593</v>
      </c>
      <c r="E6215" t="s">
        <v>23</v>
      </c>
      <c r="F6215" t="s">
        <v>32</v>
      </c>
      <c r="G6215" t="s">
        <v>39</v>
      </c>
      <c r="H6215" t="s">
        <v>45</v>
      </c>
      <c r="I6215" t="s">
        <v>58</v>
      </c>
      <c r="J6215" t="s">
        <v>64</v>
      </c>
      <c r="K6215" t="s">
        <v>72</v>
      </c>
      <c r="L6215">
        <v>22</v>
      </c>
      <c r="M6215" s="5">
        <v>20.079999999999998</v>
      </c>
      <c r="N6215" s="5">
        <f t="shared" si="97"/>
        <v>441.76</v>
      </c>
      <c r="O6215" s="5">
        <v>8.9631419759615234</v>
      </c>
      <c r="P6215" s="5">
        <f>tb_vendas[[#This Row],[Quantidade]]*tb_vendas[[#This Row],[Custo Unitário]]</f>
        <v>197.18912347115352</v>
      </c>
      <c r="Q6215" s="5">
        <f>tb_vendas[[#This Row],[Valor Total]]-tb_vendas[[#This Row],[Custo Total]]</f>
        <v>244.57087652884647</v>
      </c>
      <c r="R6215" s="2">
        <v>3</v>
      </c>
      <c r="S6215" s="3">
        <v>8</v>
      </c>
      <c r="T6215" t="s">
        <v>79</v>
      </c>
      <c r="U6215" t="s">
        <v>85</v>
      </c>
    </row>
    <row r="6216" spans="1:21" x14ac:dyDescent="0.3">
      <c r="A6216" s="3" t="s">
        <v>6300</v>
      </c>
      <c r="B6216" s="1">
        <v>45784</v>
      </c>
      <c r="C6216" s="7" t="str">
        <f>TEXT(tb_vendas[[#This Row],[Data do Pedido]],"aaaa-mm")</f>
        <v>2025-05</v>
      </c>
      <c r="D6216" s="1" t="s">
        <v>6590</v>
      </c>
      <c r="E6216" t="s">
        <v>21</v>
      </c>
      <c r="F6216" t="s">
        <v>24</v>
      </c>
      <c r="G6216" t="s">
        <v>39</v>
      </c>
      <c r="H6216" t="s">
        <v>45</v>
      </c>
      <c r="I6216" t="s">
        <v>51</v>
      </c>
      <c r="J6216" t="s">
        <v>65</v>
      </c>
      <c r="K6216" t="s">
        <v>75</v>
      </c>
      <c r="L6216">
        <v>3</v>
      </c>
      <c r="M6216" s="5">
        <v>24.14</v>
      </c>
      <c r="N6216" s="5">
        <f t="shared" si="97"/>
        <v>72.42</v>
      </c>
      <c r="O6216" s="5">
        <v>12.369323532451428</v>
      </c>
      <c r="P6216" s="5">
        <f>tb_vendas[[#This Row],[Quantidade]]*tb_vendas[[#This Row],[Custo Unitário]]</f>
        <v>37.107970597354281</v>
      </c>
      <c r="Q6216" s="5">
        <f>tb_vendas[[#This Row],[Valor Total]]-tb_vendas[[#This Row],[Custo Total]]</f>
        <v>35.31202940264572</v>
      </c>
      <c r="R6216" s="2">
        <v>2</v>
      </c>
      <c r="S6216" s="3">
        <v>0</v>
      </c>
      <c r="T6216" t="s">
        <v>81</v>
      </c>
      <c r="U6216" t="s">
        <v>83</v>
      </c>
    </row>
    <row r="6217" spans="1:21" x14ac:dyDescent="0.3">
      <c r="A6217" s="3" t="s">
        <v>6301</v>
      </c>
      <c r="B6217" s="1">
        <v>45784</v>
      </c>
      <c r="C6217" s="7" t="str">
        <f>TEXT(tb_vendas[[#This Row],[Data do Pedido]],"aaaa-mm")</f>
        <v>2025-05</v>
      </c>
      <c r="D6217" s="1" t="s">
        <v>6590</v>
      </c>
      <c r="E6217" t="s">
        <v>22</v>
      </c>
      <c r="F6217" t="s">
        <v>34</v>
      </c>
      <c r="G6217" t="s">
        <v>40</v>
      </c>
      <c r="H6217" t="s">
        <v>46</v>
      </c>
      <c r="I6217" t="s">
        <v>61</v>
      </c>
      <c r="J6217" t="s">
        <v>68</v>
      </c>
      <c r="K6217" t="s">
        <v>76</v>
      </c>
      <c r="L6217">
        <v>79</v>
      </c>
      <c r="M6217" s="5">
        <v>70.88</v>
      </c>
      <c r="N6217" s="5">
        <f t="shared" si="97"/>
        <v>5599.5199999999995</v>
      </c>
      <c r="O6217" s="5">
        <v>37.135621479225001</v>
      </c>
      <c r="P6217" s="5">
        <f>tb_vendas[[#This Row],[Quantidade]]*tb_vendas[[#This Row],[Custo Unitário]]</f>
        <v>2933.7140968587751</v>
      </c>
      <c r="Q6217" s="5">
        <f>tb_vendas[[#This Row],[Valor Total]]-tb_vendas[[#This Row],[Custo Total]]</f>
        <v>2665.8059031412245</v>
      </c>
      <c r="R6217" s="2">
        <v>3</v>
      </c>
      <c r="S6217" s="3">
        <v>10</v>
      </c>
      <c r="T6217" t="s">
        <v>79</v>
      </c>
      <c r="U6217" t="s">
        <v>85</v>
      </c>
    </row>
    <row r="6218" spans="1:21" x14ac:dyDescent="0.3">
      <c r="A6218" s="3" t="s">
        <v>6302</v>
      </c>
      <c r="B6218" s="1">
        <v>45785</v>
      </c>
      <c r="C6218" s="7" t="str">
        <f>TEXT(tb_vendas[[#This Row],[Data do Pedido]],"aaaa-mm")</f>
        <v>2025-05</v>
      </c>
      <c r="D6218" s="1" t="s">
        <v>6590</v>
      </c>
      <c r="E6218" t="s">
        <v>21</v>
      </c>
      <c r="F6218" t="s">
        <v>26</v>
      </c>
      <c r="G6218" t="s">
        <v>41</v>
      </c>
      <c r="H6218" t="s">
        <v>45</v>
      </c>
      <c r="I6218" t="s">
        <v>54</v>
      </c>
      <c r="J6218" t="s">
        <v>68</v>
      </c>
      <c r="K6218" t="s">
        <v>77</v>
      </c>
      <c r="L6218">
        <v>100</v>
      </c>
      <c r="M6218" s="5">
        <v>48.91</v>
      </c>
      <c r="N6218" s="5">
        <f t="shared" si="97"/>
        <v>4891</v>
      </c>
      <c r="O6218" s="5">
        <v>27.970966961894192</v>
      </c>
      <c r="P6218" s="5">
        <f>tb_vendas[[#This Row],[Quantidade]]*tb_vendas[[#This Row],[Custo Unitário]]</f>
        <v>2797.0966961894192</v>
      </c>
      <c r="Q6218" s="5">
        <f>tb_vendas[[#This Row],[Valor Total]]-tb_vendas[[#This Row],[Custo Total]]</f>
        <v>2093.9033038105808</v>
      </c>
      <c r="R6218" s="2">
        <v>8</v>
      </c>
      <c r="S6218" s="3">
        <v>8</v>
      </c>
      <c r="T6218" t="s">
        <v>80</v>
      </c>
      <c r="U6218" t="s">
        <v>83</v>
      </c>
    </row>
    <row r="6219" spans="1:21" x14ac:dyDescent="0.3">
      <c r="A6219" s="3" t="s">
        <v>6303</v>
      </c>
      <c r="B6219" s="1">
        <v>45785</v>
      </c>
      <c r="C6219" s="7" t="str">
        <f>TEXT(tb_vendas[[#This Row],[Data do Pedido]],"aaaa-mm")</f>
        <v>2025-05</v>
      </c>
      <c r="D6219" s="1" t="s">
        <v>6590</v>
      </c>
      <c r="E6219" t="s">
        <v>18</v>
      </c>
      <c r="F6219" t="s">
        <v>28</v>
      </c>
      <c r="G6219" t="s">
        <v>43</v>
      </c>
      <c r="H6219" t="s">
        <v>45</v>
      </c>
      <c r="I6219" t="s">
        <v>57</v>
      </c>
      <c r="J6219" t="s">
        <v>66</v>
      </c>
      <c r="K6219" t="s">
        <v>72</v>
      </c>
      <c r="L6219">
        <v>21</v>
      </c>
      <c r="M6219" s="5">
        <v>25.65</v>
      </c>
      <c r="N6219" s="5">
        <f t="shared" si="97"/>
        <v>538.65</v>
      </c>
      <c r="O6219" s="5">
        <v>7.8631783250027043</v>
      </c>
      <c r="P6219" s="5">
        <f>tb_vendas[[#This Row],[Quantidade]]*tb_vendas[[#This Row],[Custo Unitário]]</f>
        <v>165.12674482505679</v>
      </c>
      <c r="Q6219" s="5">
        <f>tb_vendas[[#This Row],[Valor Total]]-tb_vendas[[#This Row],[Custo Total]]</f>
        <v>373.52325517494319</v>
      </c>
      <c r="R6219" s="2">
        <v>7</v>
      </c>
      <c r="S6219" s="3">
        <v>5</v>
      </c>
      <c r="T6219" t="s">
        <v>80</v>
      </c>
      <c r="U6219" t="s">
        <v>85</v>
      </c>
    </row>
    <row r="6220" spans="1:21" x14ac:dyDescent="0.3">
      <c r="A6220" s="3" t="s">
        <v>6304</v>
      </c>
      <c r="B6220" s="1">
        <v>45785</v>
      </c>
      <c r="C6220" s="7" t="str">
        <f>TEXT(tb_vendas[[#This Row],[Data do Pedido]],"aaaa-mm")</f>
        <v>2025-05</v>
      </c>
      <c r="D6220" s="1" t="s">
        <v>6592</v>
      </c>
      <c r="E6220" t="s">
        <v>20</v>
      </c>
      <c r="F6220" t="s">
        <v>24</v>
      </c>
      <c r="G6220" t="s">
        <v>39</v>
      </c>
      <c r="H6220" t="s">
        <v>45</v>
      </c>
      <c r="I6220" t="s">
        <v>47</v>
      </c>
      <c r="J6220" t="s">
        <v>63</v>
      </c>
      <c r="K6220" t="s">
        <v>77</v>
      </c>
      <c r="L6220">
        <v>41</v>
      </c>
      <c r="M6220" s="5">
        <v>90.99</v>
      </c>
      <c r="N6220" s="5">
        <f t="shared" si="97"/>
        <v>3730.5899999999997</v>
      </c>
      <c r="O6220" s="5">
        <v>77.071561636987212</v>
      </c>
      <c r="P6220" s="5">
        <f>tb_vendas[[#This Row],[Quantidade]]*tb_vendas[[#This Row],[Custo Unitário]]</f>
        <v>3159.9340271164756</v>
      </c>
      <c r="Q6220" s="5">
        <f>tb_vendas[[#This Row],[Valor Total]]-tb_vendas[[#This Row],[Custo Total]]</f>
        <v>570.6559728835241</v>
      </c>
      <c r="R6220" s="2">
        <v>8</v>
      </c>
      <c r="S6220" s="3">
        <v>4</v>
      </c>
      <c r="T6220" t="s">
        <v>81</v>
      </c>
      <c r="U6220" t="s">
        <v>84</v>
      </c>
    </row>
    <row r="6221" spans="1:21" x14ac:dyDescent="0.3">
      <c r="A6221" s="3" t="s">
        <v>6305</v>
      </c>
      <c r="B6221" s="1">
        <v>45785</v>
      </c>
      <c r="C6221" s="7" t="str">
        <f>TEXT(tb_vendas[[#This Row],[Data do Pedido]],"aaaa-mm")</f>
        <v>2025-05</v>
      </c>
      <c r="D6221" s="1" t="s">
        <v>6592</v>
      </c>
      <c r="E6221" t="s">
        <v>17</v>
      </c>
      <c r="F6221" t="s">
        <v>24</v>
      </c>
      <c r="G6221" t="s">
        <v>39</v>
      </c>
      <c r="H6221" t="s">
        <v>45</v>
      </c>
      <c r="I6221" t="s">
        <v>60</v>
      </c>
      <c r="J6221" t="s">
        <v>69</v>
      </c>
      <c r="K6221" t="s">
        <v>77</v>
      </c>
      <c r="L6221">
        <v>87</v>
      </c>
      <c r="M6221" s="5">
        <v>3.06</v>
      </c>
      <c r="N6221" s="5">
        <f t="shared" si="97"/>
        <v>266.22000000000003</v>
      </c>
      <c r="O6221" s="5">
        <v>0.77469015717861833</v>
      </c>
      <c r="P6221" s="5">
        <f>tb_vendas[[#This Row],[Quantidade]]*tb_vendas[[#This Row],[Custo Unitário]]</f>
        <v>67.398043674539792</v>
      </c>
      <c r="Q6221" s="5">
        <f>tb_vendas[[#This Row],[Valor Total]]-tb_vendas[[#This Row],[Custo Total]]</f>
        <v>198.82195632546023</v>
      </c>
      <c r="R6221" s="2">
        <v>1</v>
      </c>
      <c r="S6221" s="3">
        <v>3</v>
      </c>
      <c r="T6221" t="s">
        <v>79</v>
      </c>
      <c r="U6221" t="s">
        <v>84</v>
      </c>
    </row>
    <row r="6222" spans="1:21" x14ac:dyDescent="0.3">
      <c r="A6222" s="3" t="s">
        <v>6306</v>
      </c>
      <c r="B6222" s="1">
        <v>45785</v>
      </c>
      <c r="C6222" s="7" t="str">
        <f>TEXT(tb_vendas[[#This Row],[Data do Pedido]],"aaaa-mm")</f>
        <v>2025-05</v>
      </c>
      <c r="D6222" s="1" t="s">
        <v>6593</v>
      </c>
      <c r="E6222" t="s">
        <v>19</v>
      </c>
      <c r="F6222" t="s">
        <v>35</v>
      </c>
      <c r="G6222" t="s">
        <v>44</v>
      </c>
      <c r="H6222" t="s">
        <v>46</v>
      </c>
      <c r="I6222" t="s">
        <v>51</v>
      </c>
      <c r="J6222" t="s">
        <v>65</v>
      </c>
      <c r="K6222" t="s">
        <v>76</v>
      </c>
      <c r="L6222">
        <v>12</v>
      </c>
      <c r="M6222" s="5">
        <v>2.5299999999999998</v>
      </c>
      <c r="N6222" s="5">
        <f t="shared" si="97"/>
        <v>30.36</v>
      </c>
      <c r="O6222" s="5">
        <v>1.1088419165525707</v>
      </c>
      <c r="P6222" s="5">
        <f>tb_vendas[[#This Row],[Quantidade]]*tb_vendas[[#This Row],[Custo Unitário]]</f>
        <v>13.306102998630848</v>
      </c>
      <c r="Q6222" s="5">
        <f>tb_vendas[[#This Row],[Valor Total]]-tb_vendas[[#This Row],[Custo Total]]</f>
        <v>17.053897001369151</v>
      </c>
      <c r="R6222" s="2">
        <v>2</v>
      </c>
      <c r="S6222" s="3">
        <v>2</v>
      </c>
      <c r="T6222" t="s">
        <v>81</v>
      </c>
      <c r="U6222" t="s">
        <v>85</v>
      </c>
    </row>
    <row r="6223" spans="1:21" x14ac:dyDescent="0.3">
      <c r="A6223" s="3" t="s">
        <v>6307</v>
      </c>
      <c r="B6223" s="1">
        <v>45786</v>
      </c>
      <c r="C6223" s="7" t="str">
        <f>TEXT(tb_vendas[[#This Row],[Data do Pedido]],"aaaa-mm")</f>
        <v>2025-05</v>
      </c>
      <c r="D6223" s="1" t="s">
        <v>6589</v>
      </c>
      <c r="E6223" t="s">
        <v>23</v>
      </c>
      <c r="F6223" t="s">
        <v>35</v>
      </c>
      <c r="G6223" t="s">
        <v>44</v>
      </c>
      <c r="H6223" t="s">
        <v>46</v>
      </c>
      <c r="I6223" t="s">
        <v>62</v>
      </c>
      <c r="J6223" t="s">
        <v>70</v>
      </c>
      <c r="K6223" t="s">
        <v>75</v>
      </c>
      <c r="L6223">
        <v>18</v>
      </c>
      <c r="M6223" s="5">
        <v>24.15</v>
      </c>
      <c r="N6223" s="5">
        <f t="shared" si="97"/>
        <v>434.7</v>
      </c>
      <c r="O6223" s="5">
        <v>7.6798456838923537</v>
      </c>
      <c r="P6223" s="5">
        <f>tb_vendas[[#This Row],[Quantidade]]*tb_vendas[[#This Row],[Custo Unitário]]</f>
        <v>138.23722231006238</v>
      </c>
      <c r="Q6223" s="5">
        <f>tb_vendas[[#This Row],[Valor Total]]-tb_vendas[[#This Row],[Custo Total]]</f>
        <v>296.46277768993764</v>
      </c>
      <c r="R6223" s="2">
        <v>6</v>
      </c>
      <c r="S6223" s="3">
        <v>1</v>
      </c>
      <c r="T6223" t="s">
        <v>80</v>
      </c>
      <c r="U6223" t="s">
        <v>84</v>
      </c>
    </row>
    <row r="6224" spans="1:21" x14ac:dyDescent="0.3">
      <c r="A6224" s="3" t="s">
        <v>6308</v>
      </c>
      <c r="B6224" s="1">
        <v>45786</v>
      </c>
      <c r="C6224" s="7" t="str">
        <f>TEXT(tb_vendas[[#This Row],[Data do Pedido]],"aaaa-mm")</f>
        <v>2025-05</v>
      </c>
      <c r="D6224" s="1" t="s">
        <v>6588</v>
      </c>
      <c r="E6224" t="s">
        <v>21</v>
      </c>
      <c r="F6224" t="s">
        <v>27</v>
      </c>
      <c r="G6224" t="s">
        <v>42</v>
      </c>
      <c r="H6224" t="s">
        <v>46</v>
      </c>
      <c r="I6224" t="s">
        <v>59</v>
      </c>
      <c r="J6224" t="s">
        <v>70</v>
      </c>
      <c r="K6224" t="s">
        <v>71</v>
      </c>
      <c r="L6224">
        <v>51</v>
      </c>
      <c r="M6224" s="5">
        <v>88.02</v>
      </c>
      <c r="N6224" s="5">
        <f t="shared" si="97"/>
        <v>4489.0199999999995</v>
      </c>
      <c r="O6224" s="5">
        <v>26.200538575500104</v>
      </c>
      <c r="P6224" s="5">
        <f>tb_vendas[[#This Row],[Quantidade]]*tb_vendas[[#This Row],[Custo Unitário]]</f>
        <v>1336.2274673505053</v>
      </c>
      <c r="Q6224" s="5">
        <f>tb_vendas[[#This Row],[Valor Total]]-tb_vendas[[#This Row],[Custo Total]]</f>
        <v>3152.7925326494942</v>
      </c>
      <c r="R6224" s="2">
        <v>1</v>
      </c>
      <c r="S6224" s="3">
        <v>9</v>
      </c>
      <c r="T6224" t="s">
        <v>80</v>
      </c>
      <c r="U6224" t="s">
        <v>83</v>
      </c>
    </row>
    <row r="6225" spans="1:21" x14ac:dyDescent="0.3">
      <c r="A6225" s="3" t="s">
        <v>6309</v>
      </c>
      <c r="B6225" s="1">
        <v>45786</v>
      </c>
      <c r="C6225" s="7" t="str">
        <f>TEXT(tb_vendas[[#This Row],[Data do Pedido]],"aaaa-mm")</f>
        <v>2025-05</v>
      </c>
      <c r="D6225" s="1" t="s">
        <v>6591</v>
      </c>
      <c r="E6225" t="s">
        <v>22</v>
      </c>
      <c r="F6225" t="s">
        <v>28</v>
      </c>
      <c r="G6225" t="s">
        <v>43</v>
      </c>
      <c r="H6225" t="s">
        <v>45</v>
      </c>
      <c r="I6225" t="s">
        <v>62</v>
      </c>
      <c r="J6225" t="s">
        <v>70</v>
      </c>
      <c r="K6225" t="s">
        <v>73</v>
      </c>
      <c r="L6225">
        <v>37</v>
      </c>
      <c r="M6225" s="5">
        <v>33.04</v>
      </c>
      <c r="N6225" s="5">
        <f t="shared" si="97"/>
        <v>1222.48</v>
      </c>
      <c r="O6225" s="5">
        <v>10.90303204511855</v>
      </c>
      <c r="P6225" s="5">
        <f>tb_vendas[[#This Row],[Quantidade]]*tb_vendas[[#This Row],[Custo Unitário]]</f>
        <v>403.41218566938636</v>
      </c>
      <c r="Q6225" s="5">
        <f>tb_vendas[[#This Row],[Valor Total]]-tb_vendas[[#This Row],[Custo Total]]</f>
        <v>819.0678143306136</v>
      </c>
      <c r="R6225" s="2">
        <v>1</v>
      </c>
      <c r="S6225" s="3">
        <v>10</v>
      </c>
      <c r="T6225" t="s">
        <v>81</v>
      </c>
      <c r="U6225" t="s">
        <v>85</v>
      </c>
    </row>
    <row r="6226" spans="1:21" x14ac:dyDescent="0.3">
      <c r="A6226" s="3" t="s">
        <v>6310</v>
      </c>
      <c r="B6226" s="1">
        <v>45786</v>
      </c>
      <c r="C6226" s="7" t="str">
        <f>TEXT(tb_vendas[[#This Row],[Data do Pedido]],"aaaa-mm")</f>
        <v>2025-05</v>
      </c>
      <c r="D6226" s="1" t="s">
        <v>6592</v>
      </c>
      <c r="E6226" t="s">
        <v>18</v>
      </c>
      <c r="F6226" t="s">
        <v>25</v>
      </c>
      <c r="G6226" t="s">
        <v>40</v>
      </c>
      <c r="H6226" t="s">
        <v>46</v>
      </c>
      <c r="I6226" t="s">
        <v>49</v>
      </c>
      <c r="J6226" t="s">
        <v>65</v>
      </c>
      <c r="K6226" t="s">
        <v>71</v>
      </c>
      <c r="L6226">
        <v>16</v>
      </c>
      <c r="M6226" s="5">
        <v>23.49</v>
      </c>
      <c r="N6226" s="5">
        <f t="shared" si="97"/>
        <v>375.84</v>
      </c>
      <c r="O6226" s="5">
        <v>7.0598143370520017</v>
      </c>
      <c r="P6226" s="5">
        <f>tb_vendas[[#This Row],[Quantidade]]*tb_vendas[[#This Row],[Custo Unitário]]</f>
        <v>112.95702939283203</v>
      </c>
      <c r="Q6226" s="5">
        <f>tb_vendas[[#This Row],[Valor Total]]-tb_vendas[[#This Row],[Custo Total]]</f>
        <v>262.88297060716798</v>
      </c>
      <c r="R6226" s="2">
        <v>1</v>
      </c>
      <c r="S6226" s="3">
        <v>8</v>
      </c>
      <c r="T6226" t="s">
        <v>80</v>
      </c>
      <c r="U6226" t="s">
        <v>84</v>
      </c>
    </row>
    <row r="6227" spans="1:21" x14ac:dyDescent="0.3">
      <c r="A6227" s="3" t="s">
        <v>6311</v>
      </c>
      <c r="B6227" s="1">
        <v>45786</v>
      </c>
      <c r="C6227" s="7" t="str">
        <f>TEXT(tb_vendas[[#This Row],[Data do Pedido]],"aaaa-mm")</f>
        <v>2025-05</v>
      </c>
      <c r="D6227" s="1" t="s">
        <v>6590</v>
      </c>
      <c r="E6227" t="s">
        <v>23</v>
      </c>
      <c r="F6227" t="s">
        <v>37</v>
      </c>
      <c r="G6227" t="s">
        <v>41</v>
      </c>
      <c r="H6227" t="s">
        <v>45</v>
      </c>
      <c r="I6227" t="s">
        <v>61</v>
      </c>
      <c r="J6227" t="s">
        <v>68</v>
      </c>
      <c r="K6227" t="s">
        <v>73</v>
      </c>
      <c r="L6227">
        <v>72</v>
      </c>
      <c r="M6227" s="5">
        <v>41.83</v>
      </c>
      <c r="N6227" s="5">
        <f t="shared" si="97"/>
        <v>3011.7599999999998</v>
      </c>
      <c r="O6227" s="5">
        <v>11.734593587078288</v>
      </c>
      <c r="P6227" s="5">
        <f>tb_vendas[[#This Row],[Quantidade]]*tb_vendas[[#This Row],[Custo Unitário]]</f>
        <v>844.89073826963681</v>
      </c>
      <c r="Q6227" s="5">
        <f>tb_vendas[[#This Row],[Valor Total]]-tb_vendas[[#This Row],[Custo Total]]</f>
        <v>2166.8692617303632</v>
      </c>
      <c r="R6227" s="2">
        <v>7</v>
      </c>
      <c r="S6227" s="3">
        <v>8</v>
      </c>
      <c r="T6227" t="s">
        <v>81</v>
      </c>
      <c r="U6227" t="s">
        <v>85</v>
      </c>
    </row>
    <row r="6228" spans="1:21" x14ac:dyDescent="0.3">
      <c r="A6228" s="3" t="s">
        <v>6312</v>
      </c>
      <c r="B6228" s="1">
        <v>45786</v>
      </c>
      <c r="C6228" s="7" t="str">
        <f>TEXT(tb_vendas[[#This Row],[Data do Pedido]],"aaaa-mm")</f>
        <v>2025-05</v>
      </c>
      <c r="D6228" s="1" t="s">
        <v>6588</v>
      </c>
      <c r="E6228" t="s">
        <v>16</v>
      </c>
      <c r="F6228" t="s">
        <v>24</v>
      </c>
      <c r="G6228" t="s">
        <v>39</v>
      </c>
      <c r="H6228" t="s">
        <v>45</v>
      </c>
      <c r="I6228" t="s">
        <v>50</v>
      </c>
      <c r="J6228" t="s">
        <v>66</v>
      </c>
      <c r="K6228" t="s">
        <v>73</v>
      </c>
      <c r="L6228">
        <v>57</v>
      </c>
      <c r="M6228" s="5">
        <v>59.73</v>
      </c>
      <c r="N6228" s="5">
        <f t="shared" si="97"/>
        <v>3404.6099999999997</v>
      </c>
      <c r="O6228" s="5">
        <v>30.023948985233059</v>
      </c>
      <c r="P6228" s="5">
        <f>tb_vendas[[#This Row],[Quantidade]]*tb_vendas[[#This Row],[Custo Unitário]]</f>
        <v>1711.3650921582844</v>
      </c>
      <c r="Q6228" s="5">
        <f>tb_vendas[[#This Row],[Valor Total]]-tb_vendas[[#This Row],[Custo Total]]</f>
        <v>1693.2449078417153</v>
      </c>
      <c r="R6228" s="2">
        <v>8</v>
      </c>
      <c r="S6228" s="3">
        <v>8</v>
      </c>
      <c r="T6228" t="s">
        <v>81</v>
      </c>
      <c r="U6228" t="s">
        <v>85</v>
      </c>
    </row>
    <row r="6229" spans="1:21" x14ac:dyDescent="0.3">
      <c r="A6229" s="3" t="s">
        <v>6313</v>
      </c>
      <c r="B6229" s="1">
        <v>45786</v>
      </c>
      <c r="C6229" s="7" t="str">
        <f>TEXT(tb_vendas[[#This Row],[Data do Pedido]],"aaaa-mm")</f>
        <v>2025-05</v>
      </c>
      <c r="D6229" s="1" t="s">
        <v>6591</v>
      </c>
      <c r="E6229" t="s">
        <v>16</v>
      </c>
      <c r="F6229" t="s">
        <v>31</v>
      </c>
      <c r="G6229" t="s">
        <v>40</v>
      </c>
      <c r="H6229" t="s">
        <v>46</v>
      </c>
      <c r="I6229" t="s">
        <v>62</v>
      </c>
      <c r="J6229" t="s">
        <v>70</v>
      </c>
      <c r="K6229" t="s">
        <v>74</v>
      </c>
      <c r="L6229">
        <v>15</v>
      </c>
      <c r="M6229" s="5">
        <v>35.270000000000003</v>
      </c>
      <c r="N6229" s="5">
        <f t="shared" si="97"/>
        <v>529.05000000000007</v>
      </c>
      <c r="O6229" s="5">
        <v>23.998758910427505</v>
      </c>
      <c r="P6229" s="5">
        <f>tb_vendas[[#This Row],[Quantidade]]*tb_vendas[[#This Row],[Custo Unitário]]</f>
        <v>359.98138365641256</v>
      </c>
      <c r="Q6229" s="5">
        <f>tb_vendas[[#This Row],[Valor Total]]-tb_vendas[[#This Row],[Custo Total]]</f>
        <v>169.06861634358751</v>
      </c>
      <c r="R6229" s="2">
        <v>3</v>
      </c>
      <c r="S6229" s="3">
        <v>6</v>
      </c>
      <c r="T6229" t="s">
        <v>79</v>
      </c>
      <c r="U6229" t="s">
        <v>83</v>
      </c>
    </row>
    <row r="6230" spans="1:21" x14ac:dyDescent="0.3">
      <c r="A6230" s="3" t="s">
        <v>6314</v>
      </c>
      <c r="B6230" s="1">
        <v>45786</v>
      </c>
      <c r="C6230" s="7" t="str">
        <f>TEXT(tb_vendas[[#This Row],[Data do Pedido]],"aaaa-mm")</f>
        <v>2025-05</v>
      </c>
      <c r="D6230" s="1" t="s">
        <v>6588</v>
      </c>
      <c r="E6230" t="s">
        <v>20</v>
      </c>
      <c r="F6230" t="s">
        <v>25</v>
      </c>
      <c r="G6230" t="s">
        <v>40</v>
      </c>
      <c r="H6230" t="s">
        <v>46</v>
      </c>
      <c r="I6230" t="s">
        <v>58</v>
      </c>
      <c r="J6230" t="s">
        <v>64</v>
      </c>
      <c r="K6230" t="s">
        <v>77</v>
      </c>
      <c r="L6230">
        <v>97</v>
      </c>
      <c r="M6230" s="5">
        <v>29.76</v>
      </c>
      <c r="N6230" s="5">
        <f t="shared" si="97"/>
        <v>2886.7200000000003</v>
      </c>
      <c r="O6230" s="5">
        <v>9.3056858325425207</v>
      </c>
      <c r="P6230" s="5">
        <f>tb_vendas[[#This Row],[Quantidade]]*tb_vendas[[#This Row],[Custo Unitário]]</f>
        <v>902.65152575662455</v>
      </c>
      <c r="Q6230" s="5">
        <f>tb_vendas[[#This Row],[Valor Total]]-tb_vendas[[#This Row],[Custo Total]]</f>
        <v>1984.0684742433757</v>
      </c>
      <c r="R6230" s="2">
        <v>9</v>
      </c>
      <c r="S6230" s="3">
        <v>4</v>
      </c>
      <c r="T6230" t="s">
        <v>79</v>
      </c>
      <c r="U6230" t="s">
        <v>85</v>
      </c>
    </row>
    <row r="6231" spans="1:21" x14ac:dyDescent="0.3">
      <c r="A6231" s="3" t="s">
        <v>6315</v>
      </c>
      <c r="B6231" s="1">
        <v>45786</v>
      </c>
      <c r="C6231" s="7" t="str">
        <f>TEXT(tb_vendas[[#This Row],[Data do Pedido]],"aaaa-mm")</f>
        <v>2025-05</v>
      </c>
      <c r="D6231" s="1" t="s">
        <v>6592</v>
      </c>
      <c r="E6231" t="s">
        <v>20</v>
      </c>
      <c r="F6231" t="s">
        <v>29</v>
      </c>
      <c r="G6231" t="s">
        <v>43</v>
      </c>
      <c r="H6231" t="s">
        <v>45</v>
      </c>
      <c r="I6231" t="s">
        <v>59</v>
      </c>
      <c r="J6231" t="s">
        <v>70</v>
      </c>
      <c r="K6231" t="s">
        <v>78</v>
      </c>
      <c r="L6231">
        <v>94</v>
      </c>
      <c r="M6231" s="5">
        <v>13.02</v>
      </c>
      <c r="N6231" s="5">
        <f t="shared" si="97"/>
        <v>1223.8799999999999</v>
      </c>
      <c r="O6231" s="5">
        <v>3.337985124766301</v>
      </c>
      <c r="P6231" s="5">
        <f>tb_vendas[[#This Row],[Quantidade]]*tb_vendas[[#This Row],[Custo Unitário]]</f>
        <v>313.77060172803232</v>
      </c>
      <c r="Q6231" s="5">
        <f>tb_vendas[[#This Row],[Valor Total]]-tb_vendas[[#This Row],[Custo Total]]</f>
        <v>910.10939827196762</v>
      </c>
      <c r="R6231" s="2">
        <v>7</v>
      </c>
      <c r="S6231" s="3">
        <v>9</v>
      </c>
      <c r="T6231" t="s">
        <v>80</v>
      </c>
      <c r="U6231" t="s">
        <v>83</v>
      </c>
    </row>
    <row r="6232" spans="1:21" x14ac:dyDescent="0.3">
      <c r="A6232" s="3" t="s">
        <v>6316</v>
      </c>
      <c r="B6232" s="1">
        <v>45787</v>
      </c>
      <c r="C6232" s="7" t="str">
        <f>TEXT(tb_vendas[[#This Row],[Data do Pedido]],"aaaa-mm")</f>
        <v>2025-05</v>
      </c>
      <c r="D6232" s="1" t="s">
        <v>6591</v>
      </c>
      <c r="E6232" t="s">
        <v>22</v>
      </c>
      <c r="F6232" t="s">
        <v>37</v>
      </c>
      <c r="G6232" t="s">
        <v>41</v>
      </c>
      <c r="H6232" t="s">
        <v>45</v>
      </c>
      <c r="I6232" t="s">
        <v>47</v>
      </c>
      <c r="J6232" t="s">
        <v>63</v>
      </c>
      <c r="K6232" t="s">
        <v>71</v>
      </c>
      <c r="L6232">
        <v>7</v>
      </c>
      <c r="M6232" s="5">
        <v>53.94</v>
      </c>
      <c r="N6232" s="5">
        <f t="shared" si="97"/>
        <v>377.58</v>
      </c>
      <c r="O6232" s="5">
        <v>24.2377834628921</v>
      </c>
      <c r="P6232" s="5">
        <f>tb_vendas[[#This Row],[Quantidade]]*tb_vendas[[#This Row],[Custo Unitário]]</f>
        <v>169.66448424024469</v>
      </c>
      <c r="Q6232" s="5">
        <f>tb_vendas[[#This Row],[Valor Total]]-tb_vendas[[#This Row],[Custo Total]]</f>
        <v>207.91551575975529</v>
      </c>
      <c r="R6232" s="2">
        <v>4</v>
      </c>
      <c r="S6232" s="3">
        <v>8</v>
      </c>
      <c r="T6232" t="s">
        <v>81</v>
      </c>
      <c r="U6232" t="s">
        <v>82</v>
      </c>
    </row>
    <row r="6233" spans="1:21" x14ac:dyDescent="0.3">
      <c r="A6233" s="3" t="s">
        <v>6317</v>
      </c>
      <c r="B6233" s="1">
        <v>45787</v>
      </c>
      <c r="C6233" s="7" t="str">
        <f>TEXT(tb_vendas[[#This Row],[Data do Pedido]],"aaaa-mm")</f>
        <v>2025-05</v>
      </c>
      <c r="D6233" s="1" t="s">
        <v>6593</v>
      </c>
      <c r="E6233" t="s">
        <v>16</v>
      </c>
      <c r="F6233" t="s">
        <v>27</v>
      </c>
      <c r="G6233" t="s">
        <v>42</v>
      </c>
      <c r="H6233" t="s">
        <v>46</v>
      </c>
      <c r="I6233" t="s">
        <v>50</v>
      </c>
      <c r="J6233" t="s">
        <v>66</v>
      </c>
      <c r="K6233" t="s">
        <v>77</v>
      </c>
      <c r="L6233">
        <v>90</v>
      </c>
      <c r="M6233" s="5">
        <v>22.68</v>
      </c>
      <c r="N6233" s="5">
        <f t="shared" si="97"/>
        <v>2041.2</v>
      </c>
      <c r="O6233" s="5">
        <v>12.399149352979761</v>
      </c>
      <c r="P6233" s="5">
        <f>tb_vendas[[#This Row],[Quantidade]]*tb_vendas[[#This Row],[Custo Unitário]]</f>
        <v>1115.9234417681785</v>
      </c>
      <c r="Q6233" s="5">
        <f>tb_vendas[[#This Row],[Valor Total]]-tb_vendas[[#This Row],[Custo Total]]</f>
        <v>925.27655823182158</v>
      </c>
      <c r="R6233" s="2">
        <v>9</v>
      </c>
      <c r="S6233" s="3">
        <v>10</v>
      </c>
      <c r="T6233" t="s">
        <v>81</v>
      </c>
      <c r="U6233" t="s">
        <v>84</v>
      </c>
    </row>
    <row r="6234" spans="1:21" x14ac:dyDescent="0.3">
      <c r="A6234" s="3" t="s">
        <v>6318</v>
      </c>
      <c r="B6234" s="1">
        <v>45787</v>
      </c>
      <c r="C6234" s="7" t="str">
        <f>TEXT(tb_vendas[[#This Row],[Data do Pedido]],"aaaa-mm")</f>
        <v>2025-05</v>
      </c>
      <c r="D6234" s="1" t="s">
        <v>6590</v>
      </c>
      <c r="E6234" t="s">
        <v>19</v>
      </c>
      <c r="F6234" t="s">
        <v>25</v>
      </c>
      <c r="G6234" t="s">
        <v>40</v>
      </c>
      <c r="H6234" t="s">
        <v>46</v>
      </c>
      <c r="I6234" t="s">
        <v>49</v>
      </c>
      <c r="J6234" t="s">
        <v>65</v>
      </c>
      <c r="K6234" t="s">
        <v>71</v>
      </c>
      <c r="L6234">
        <v>48</v>
      </c>
      <c r="M6234" s="5">
        <v>87.83</v>
      </c>
      <c r="N6234" s="5">
        <f t="shared" si="97"/>
        <v>4215.84</v>
      </c>
      <c r="O6234" s="5">
        <v>58.472899672269449</v>
      </c>
      <c r="P6234" s="5">
        <f>tb_vendas[[#This Row],[Quantidade]]*tb_vendas[[#This Row],[Custo Unitário]]</f>
        <v>2806.6991842689335</v>
      </c>
      <c r="Q6234" s="5">
        <f>tb_vendas[[#This Row],[Valor Total]]-tb_vendas[[#This Row],[Custo Total]]</f>
        <v>1409.1408157310666</v>
      </c>
      <c r="R6234" s="2">
        <v>7</v>
      </c>
      <c r="S6234" s="3">
        <v>5</v>
      </c>
      <c r="T6234" t="s">
        <v>81</v>
      </c>
      <c r="U6234" t="s">
        <v>85</v>
      </c>
    </row>
    <row r="6235" spans="1:21" x14ac:dyDescent="0.3">
      <c r="A6235" s="3" t="s">
        <v>6319</v>
      </c>
      <c r="B6235" s="1">
        <v>45787</v>
      </c>
      <c r="C6235" s="7" t="str">
        <f>TEXT(tb_vendas[[#This Row],[Data do Pedido]],"aaaa-mm")</f>
        <v>2025-05</v>
      </c>
      <c r="D6235" s="1" t="s">
        <v>6590</v>
      </c>
      <c r="E6235" t="s">
        <v>17</v>
      </c>
      <c r="F6235" t="s">
        <v>32</v>
      </c>
      <c r="G6235" t="s">
        <v>39</v>
      </c>
      <c r="H6235" t="s">
        <v>45</v>
      </c>
      <c r="I6235" t="s">
        <v>47</v>
      </c>
      <c r="J6235" t="s">
        <v>63</v>
      </c>
      <c r="K6235" t="s">
        <v>72</v>
      </c>
      <c r="L6235">
        <v>28</v>
      </c>
      <c r="M6235" s="5">
        <v>47.86</v>
      </c>
      <c r="N6235" s="5">
        <f t="shared" si="97"/>
        <v>1340.08</v>
      </c>
      <c r="O6235" s="5">
        <v>14.779070834380457</v>
      </c>
      <c r="P6235" s="5">
        <f>tb_vendas[[#This Row],[Quantidade]]*tb_vendas[[#This Row],[Custo Unitário]]</f>
        <v>413.81398336265278</v>
      </c>
      <c r="Q6235" s="5">
        <f>tb_vendas[[#This Row],[Valor Total]]-tb_vendas[[#This Row],[Custo Total]]</f>
        <v>926.26601663734709</v>
      </c>
      <c r="R6235" s="2">
        <v>8</v>
      </c>
      <c r="S6235" s="3">
        <v>1</v>
      </c>
      <c r="T6235" t="s">
        <v>81</v>
      </c>
      <c r="U6235" t="s">
        <v>83</v>
      </c>
    </row>
    <row r="6236" spans="1:21" x14ac:dyDescent="0.3">
      <c r="A6236" s="3" t="s">
        <v>6320</v>
      </c>
      <c r="B6236" s="1">
        <v>45787</v>
      </c>
      <c r="C6236" s="7" t="str">
        <f>TEXT(tb_vendas[[#This Row],[Data do Pedido]],"aaaa-mm")</f>
        <v>2025-05</v>
      </c>
      <c r="D6236" s="1" t="s">
        <v>6591</v>
      </c>
      <c r="E6236" t="s">
        <v>21</v>
      </c>
      <c r="F6236" t="s">
        <v>37</v>
      </c>
      <c r="G6236" t="s">
        <v>41</v>
      </c>
      <c r="H6236" t="s">
        <v>45</v>
      </c>
      <c r="I6236" t="s">
        <v>57</v>
      </c>
      <c r="J6236" t="s">
        <v>66</v>
      </c>
      <c r="K6236" t="s">
        <v>76</v>
      </c>
      <c r="L6236">
        <v>47</v>
      </c>
      <c r="M6236" s="5">
        <v>53.54</v>
      </c>
      <c r="N6236" s="5">
        <f t="shared" si="97"/>
        <v>2516.38</v>
      </c>
      <c r="O6236" s="5">
        <v>21.633444561598132</v>
      </c>
      <c r="P6236" s="5">
        <f>tb_vendas[[#This Row],[Quantidade]]*tb_vendas[[#This Row],[Custo Unitário]]</f>
        <v>1016.7718943951122</v>
      </c>
      <c r="Q6236" s="5">
        <f>tb_vendas[[#This Row],[Valor Total]]-tb_vendas[[#This Row],[Custo Total]]</f>
        <v>1499.6081056048879</v>
      </c>
      <c r="R6236" s="2">
        <v>5</v>
      </c>
      <c r="S6236" s="3">
        <v>7</v>
      </c>
      <c r="T6236" t="s">
        <v>79</v>
      </c>
      <c r="U6236" t="s">
        <v>83</v>
      </c>
    </row>
    <row r="6237" spans="1:21" x14ac:dyDescent="0.3">
      <c r="A6237" s="3" t="s">
        <v>6321</v>
      </c>
      <c r="B6237" s="1">
        <v>45787</v>
      </c>
      <c r="C6237" s="7" t="str">
        <f>TEXT(tb_vendas[[#This Row],[Data do Pedido]],"aaaa-mm")</f>
        <v>2025-05</v>
      </c>
      <c r="D6237" s="1" t="s">
        <v>6588</v>
      </c>
      <c r="E6237" t="s">
        <v>19</v>
      </c>
      <c r="F6237" t="s">
        <v>34</v>
      </c>
      <c r="G6237" t="s">
        <v>40</v>
      </c>
      <c r="H6237" t="s">
        <v>46</v>
      </c>
      <c r="I6237" t="s">
        <v>62</v>
      </c>
      <c r="J6237" t="s">
        <v>70</v>
      </c>
      <c r="K6237" t="s">
        <v>74</v>
      </c>
      <c r="L6237">
        <v>88</v>
      </c>
      <c r="M6237" s="5">
        <v>33.659999999999997</v>
      </c>
      <c r="N6237" s="5">
        <f t="shared" si="97"/>
        <v>2962.08</v>
      </c>
      <c r="O6237" s="5">
        <v>24.784067881149294</v>
      </c>
      <c r="P6237" s="5">
        <f>tb_vendas[[#This Row],[Quantidade]]*tb_vendas[[#This Row],[Custo Unitário]]</f>
        <v>2180.997973541138</v>
      </c>
      <c r="Q6237" s="5">
        <f>tb_vendas[[#This Row],[Valor Total]]-tb_vendas[[#This Row],[Custo Total]]</f>
        <v>781.08202645886195</v>
      </c>
      <c r="R6237" s="2">
        <v>1</v>
      </c>
      <c r="S6237" s="3">
        <v>5</v>
      </c>
      <c r="T6237" t="s">
        <v>79</v>
      </c>
      <c r="U6237" t="s">
        <v>83</v>
      </c>
    </row>
    <row r="6238" spans="1:21" x14ac:dyDescent="0.3">
      <c r="A6238" s="3" t="s">
        <v>6322</v>
      </c>
      <c r="B6238" s="1">
        <v>45787</v>
      </c>
      <c r="C6238" s="7" t="str">
        <f>TEXT(tb_vendas[[#This Row],[Data do Pedido]],"aaaa-mm")</f>
        <v>2025-05</v>
      </c>
      <c r="D6238" s="1" t="s">
        <v>6593</v>
      </c>
      <c r="E6238" t="s">
        <v>18</v>
      </c>
      <c r="F6238" t="s">
        <v>34</v>
      </c>
      <c r="G6238" t="s">
        <v>40</v>
      </c>
      <c r="H6238" t="s">
        <v>46</v>
      </c>
      <c r="I6238" t="s">
        <v>55</v>
      </c>
      <c r="J6238" t="s">
        <v>69</v>
      </c>
      <c r="K6238" t="s">
        <v>78</v>
      </c>
      <c r="L6238">
        <v>22</v>
      </c>
      <c r="M6238" s="5">
        <v>64.88</v>
      </c>
      <c r="N6238" s="5">
        <f t="shared" si="97"/>
        <v>1427.36</v>
      </c>
      <c r="O6238" s="5">
        <v>53.733347535726381</v>
      </c>
      <c r="P6238" s="5">
        <f>tb_vendas[[#This Row],[Quantidade]]*tb_vendas[[#This Row],[Custo Unitário]]</f>
        <v>1182.1336457859804</v>
      </c>
      <c r="Q6238" s="5">
        <f>tb_vendas[[#This Row],[Valor Total]]-tb_vendas[[#This Row],[Custo Total]]</f>
        <v>245.22635421401947</v>
      </c>
      <c r="R6238" s="2">
        <v>8</v>
      </c>
      <c r="S6238" s="3">
        <v>5</v>
      </c>
      <c r="T6238" t="s">
        <v>79</v>
      </c>
      <c r="U6238" t="s">
        <v>83</v>
      </c>
    </row>
    <row r="6239" spans="1:21" x14ac:dyDescent="0.3">
      <c r="A6239" s="3" t="s">
        <v>6323</v>
      </c>
      <c r="B6239" s="1">
        <v>45787</v>
      </c>
      <c r="C6239" s="7" t="str">
        <f>TEXT(tb_vendas[[#This Row],[Data do Pedido]],"aaaa-mm")</f>
        <v>2025-05</v>
      </c>
      <c r="D6239" s="1" t="s">
        <v>6590</v>
      </c>
      <c r="E6239" t="s">
        <v>22</v>
      </c>
      <c r="F6239" t="s">
        <v>32</v>
      </c>
      <c r="G6239" t="s">
        <v>39</v>
      </c>
      <c r="H6239" t="s">
        <v>45</v>
      </c>
      <c r="I6239" t="s">
        <v>52</v>
      </c>
      <c r="J6239" t="s">
        <v>67</v>
      </c>
      <c r="K6239" t="s">
        <v>72</v>
      </c>
      <c r="L6239">
        <v>67</v>
      </c>
      <c r="M6239" s="5">
        <v>54.54</v>
      </c>
      <c r="N6239" s="5">
        <f t="shared" si="97"/>
        <v>3654.18</v>
      </c>
      <c r="O6239" s="5">
        <v>25.831573824701206</v>
      </c>
      <c r="P6239" s="5">
        <f>tb_vendas[[#This Row],[Quantidade]]*tb_vendas[[#This Row],[Custo Unitário]]</f>
        <v>1730.7154462549809</v>
      </c>
      <c r="Q6239" s="5">
        <f>tb_vendas[[#This Row],[Valor Total]]-tb_vendas[[#This Row],[Custo Total]]</f>
        <v>1923.464553745019</v>
      </c>
      <c r="R6239" s="2">
        <v>2</v>
      </c>
      <c r="S6239" s="3">
        <v>6</v>
      </c>
      <c r="T6239" t="s">
        <v>79</v>
      </c>
      <c r="U6239" t="s">
        <v>85</v>
      </c>
    </row>
    <row r="6240" spans="1:21" x14ac:dyDescent="0.3">
      <c r="A6240" s="3" t="s">
        <v>6324</v>
      </c>
      <c r="B6240" s="1">
        <v>45788</v>
      </c>
      <c r="C6240" s="7" t="str">
        <f>TEXT(tb_vendas[[#This Row],[Data do Pedido]],"aaaa-mm")</f>
        <v>2025-05</v>
      </c>
      <c r="D6240" s="1" t="s">
        <v>6591</v>
      </c>
      <c r="E6240" t="s">
        <v>22</v>
      </c>
      <c r="F6240" t="s">
        <v>24</v>
      </c>
      <c r="G6240" t="s">
        <v>39</v>
      </c>
      <c r="H6240" t="s">
        <v>45</v>
      </c>
      <c r="I6240" t="s">
        <v>58</v>
      </c>
      <c r="J6240" t="s">
        <v>64</v>
      </c>
      <c r="K6240" t="s">
        <v>77</v>
      </c>
      <c r="L6240">
        <v>7</v>
      </c>
      <c r="M6240" s="5">
        <v>44.16</v>
      </c>
      <c r="N6240" s="5">
        <f t="shared" si="97"/>
        <v>309.12</v>
      </c>
      <c r="O6240" s="5">
        <v>26.18655159204728</v>
      </c>
      <c r="P6240" s="5">
        <f>tb_vendas[[#This Row],[Quantidade]]*tb_vendas[[#This Row],[Custo Unitário]]</f>
        <v>183.30586114433095</v>
      </c>
      <c r="Q6240" s="5">
        <f>tb_vendas[[#This Row],[Valor Total]]-tb_vendas[[#This Row],[Custo Total]]</f>
        <v>125.81413885566906</v>
      </c>
      <c r="R6240" s="2">
        <v>3</v>
      </c>
      <c r="S6240" s="3">
        <v>0</v>
      </c>
      <c r="T6240" t="s">
        <v>81</v>
      </c>
      <c r="U6240" t="s">
        <v>84</v>
      </c>
    </row>
    <row r="6241" spans="1:21" x14ac:dyDescent="0.3">
      <c r="A6241" s="3" t="s">
        <v>6325</v>
      </c>
      <c r="B6241" s="1">
        <v>45788</v>
      </c>
      <c r="C6241" s="7" t="str">
        <f>TEXT(tb_vendas[[#This Row],[Data do Pedido]],"aaaa-mm")</f>
        <v>2025-05</v>
      </c>
      <c r="D6241" s="1" t="s">
        <v>6590</v>
      </c>
      <c r="E6241" t="s">
        <v>19</v>
      </c>
      <c r="F6241" t="s">
        <v>29</v>
      </c>
      <c r="G6241" t="s">
        <v>43</v>
      </c>
      <c r="H6241" t="s">
        <v>45</v>
      </c>
      <c r="I6241" t="s">
        <v>58</v>
      </c>
      <c r="J6241" t="s">
        <v>64</v>
      </c>
      <c r="K6241" t="s">
        <v>71</v>
      </c>
      <c r="L6241">
        <v>4</v>
      </c>
      <c r="M6241" s="5">
        <v>50.28</v>
      </c>
      <c r="N6241" s="5">
        <f t="shared" si="97"/>
        <v>201.12</v>
      </c>
      <c r="O6241" s="5">
        <v>15.453502788437486</v>
      </c>
      <c r="P6241" s="5">
        <f>tb_vendas[[#This Row],[Quantidade]]*tb_vendas[[#This Row],[Custo Unitário]]</f>
        <v>61.814011153749945</v>
      </c>
      <c r="Q6241" s="5">
        <f>tb_vendas[[#This Row],[Valor Total]]-tb_vendas[[#This Row],[Custo Total]]</f>
        <v>139.30598884625005</v>
      </c>
      <c r="R6241" s="2">
        <v>4</v>
      </c>
      <c r="S6241" s="3">
        <v>6</v>
      </c>
      <c r="T6241" t="s">
        <v>80</v>
      </c>
      <c r="U6241" t="s">
        <v>84</v>
      </c>
    </row>
    <row r="6242" spans="1:21" x14ac:dyDescent="0.3">
      <c r="A6242" s="3" t="s">
        <v>6326</v>
      </c>
      <c r="B6242" s="1">
        <v>45789</v>
      </c>
      <c r="C6242" s="7" t="str">
        <f>TEXT(tb_vendas[[#This Row],[Data do Pedido]],"aaaa-mm")</f>
        <v>2025-05</v>
      </c>
      <c r="D6242" s="1" t="s">
        <v>6592</v>
      </c>
      <c r="E6242" t="s">
        <v>23</v>
      </c>
      <c r="F6242" t="s">
        <v>37</v>
      </c>
      <c r="G6242" t="s">
        <v>41</v>
      </c>
      <c r="H6242" t="s">
        <v>45</v>
      </c>
      <c r="I6242" t="s">
        <v>47</v>
      </c>
      <c r="J6242" t="s">
        <v>63</v>
      </c>
      <c r="K6242" t="s">
        <v>76</v>
      </c>
      <c r="L6242">
        <v>37</v>
      </c>
      <c r="M6242" s="5">
        <v>70.87</v>
      </c>
      <c r="N6242" s="5">
        <f t="shared" si="97"/>
        <v>2622.19</v>
      </c>
      <c r="O6242" s="5">
        <v>38.035716862178191</v>
      </c>
      <c r="P6242" s="5">
        <f>tb_vendas[[#This Row],[Quantidade]]*tb_vendas[[#This Row],[Custo Unitário]]</f>
        <v>1407.3215239005931</v>
      </c>
      <c r="Q6242" s="5">
        <f>tb_vendas[[#This Row],[Valor Total]]-tb_vendas[[#This Row],[Custo Total]]</f>
        <v>1214.868476099407</v>
      </c>
      <c r="R6242" s="2">
        <v>9</v>
      </c>
      <c r="S6242" s="3">
        <v>2</v>
      </c>
      <c r="T6242" t="s">
        <v>79</v>
      </c>
      <c r="U6242" t="s">
        <v>83</v>
      </c>
    </row>
    <row r="6243" spans="1:21" x14ac:dyDescent="0.3">
      <c r="A6243" s="3" t="s">
        <v>6327</v>
      </c>
      <c r="B6243" s="1">
        <v>45789</v>
      </c>
      <c r="C6243" s="7" t="str">
        <f>TEXT(tb_vendas[[#This Row],[Data do Pedido]],"aaaa-mm")</f>
        <v>2025-05</v>
      </c>
      <c r="D6243" s="1" t="s">
        <v>6589</v>
      </c>
      <c r="E6243" t="s">
        <v>23</v>
      </c>
      <c r="F6243" t="s">
        <v>27</v>
      </c>
      <c r="G6243" t="s">
        <v>42</v>
      </c>
      <c r="H6243" t="s">
        <v>46</v>
      </c>
      <c r="I6243" t="s">
        <v>58</v>
      </c>
      <c r="J6243" t="s">
        <v>64</v>
      </c>
      <c r="K6243" t="s">
        <v>73</v>
      </c>
      <c r="L6243">
        <v>43</v>
      </c>
      <c r="M6243" s="5">
        <v>19.489999999999998</v>
      </c>
      <c r="N6243" s="5">
        <f t="shared" si="97"/>
        <v>838.06999999999994</v>
      </c>
      <c r="O6243" s="5">
        <v>12.563767904736991</v>
      </c>
      <c r="P6243" s="5">
        <f>tb_vendas[[#This Row],[Quantidade]]*tb_vendas[[#This Row],[Custo Unitário]]</f>
        <v>540.24201990369068</v>
      </c>
      <c r="Q6243" s="5">
        <f>tb_vendas[[#This Row],[Valor Total]]-tb_vendas[[#This Row],[Custo Total]]</f>
        <v>297.82798009630926</v>
      </c>
      <c r="R6243" s="2">
        <v>2</v>
      </c>
      <c r="S6243" s="3">
        <v>0</v>
      </c>
      <c r="T6243" t="s">
        <v>79</v>
      </c>
      <c r="U6243" t="s">
        <v>83</v>
      </c>
    </row>
    <row r="6244" spans="1:21" x14ac:dyDescent="0.3">
      <c r="A6244" s="3" t="s">
        <v>6328</v>
      </c>
      <c r="B6244" s="1">
        <v>45789</v>
      </c>
      <c r="C6244" s="7" t="str">
        <f>TEXT(tb_vendas[[#This Row],[Data do Pedido]],"aaaa-mm")</f>
        <v>2025-05</v>
      </c>
      <c r="D6244" s="1" t="s">
        <v>6591</v>
      </c>
      <c r="E6244" t="s">
        <v>19</v>
      </c>
      <c r="F6244" t="s">
        <v>26</v>
      </c>
      <c r="G6244" t="s">
        <v>41</v>
      </c>
      <c r="H6244" t="s">
        <v>45</v>
      </c>
      <c r="I6244" t="s">
        <v>52</v>
      </c>
      <c r="J6244" t="s">
        <v>67</v>
      </c>
      <c r="K6244" t="s">
        <v>78</v>
      </c>
      <c r="L6244">
        <v>92</v>
      </c>
      <c r="M6244" s="5">
        <v>12.29</v>
      </c>
      <c r="N6244" s="5">
        <f t="shared" si="97"/>
        <v>1130.6799999999998</v>
      </c>
      <c r="O6244" s="5">
        <v>11.238442665853983</v>
      </c>
      <c r="P6244" s="5">
        <f>tb_vendas[[#This Row],[Quantidade]]*tb_vendas[[#This Row],[Custo Unitário]]</f>
        <v>1033.9367252585664</v>
      </c>
      <c r="Q6244" s="5">
        <f>tb_vendas[[#This Row],[Valor Total]]-tb_vendas[[#This Row],[Custo Total]]</f>
        <v>96.743274741433424</v>
      </c>
      <c r="R6244" s="2">
        <v>5</v>
      </c>
      <c r="S6244" s="3">
        <v>7</v>
      </c>
      <c r="T6244" t="s">
        <v>81</v>
      </c>
      <c r="U6244" t="s">
        <v>83</v>
      </c>
    </row>
    <row r="6245" spans="1:21" x14ac:dyDescent="0.3">
      <c r="A6245" s="3" t="s">
        <v>6329</v>
      </c>
      <c r="B6245" s="1">
        <v>45790</v>
      </c>
      <c r="C6245" s="7" t="str">
        <f>TEXT(tb_vendas[[#This Row],[Data do Pedido]],"aaaa-mm")</f>
        <v>2025-05</v>
      </c>
      <c r="D6245" s="1" t="s">
        <v>6592</v>
      </c>
      <c r="E6245" t="s">
        <v>23</v>
      </c>
      <c r="F6245" t="s">
        <v>28</v>
      </c>
      <c r="G6245" t="s">
        <v>43</v>
      </c>
      <c r="H6245" t="s">
        <v>45</v>
      </c>
      <c r="I6245" t="s">
        <v>51</v>
      </c>
      <c r="J6245" t="s">
        <v>65</v>
      </c>
      <c r="K6245" t="s">
        <v>72</v>
      </c>
      <c r="L6245">
        <v>92</v>
      </c>
      <c r="M6245" s="5">
        <v>2.85</v>
      </c>
      <c r="N6245" s="5">
        <f t="shared" si="97"/>
        <v>262.2</v>
      </c>
      <c r="O6245" s="5">
        <v>1.5132497925344011</v>
      </c>
      <c r="P6245" s="5">
        <f>tb_vendas[[#This Row],[Quantidade]]*tb_vendas[[#This Row],[Custo Unitário]]</f>
        <v>139.2189809131649</v>
      </c>
      <c r="Q6245" s="5">
        <f>tb_vendas[[#This Row],[Valor Total]]-tb_vendas[[#This Row],[Custo Total]]</f>
        <v>122.98101908683509</v>
      </c>
      <c r="R6245" s="2">
        <v>6</v>
      </c>
      <c r="S6245" s="3">
        <v>10</v>
      </c>
      <c r="T6245" t="s">
        <v>79</v>
      </c>
      <c r="U6245" t="s">
        <v>85</v>
      </c>
    </row>
    <row r="6246" spans="1:21" x14ac:dyDescent="0.3">
      <c r="A6246" s="3" t="s">
        <v>6330</v>
      </c>
      <c r="B6246" s="1">
        <v>45790</v>
      </c>
      <c r="C6246" s="7" t="str">
        <f>TEXT(tb_vendas[[#This Row],[Data do Pedido]],"aaaa-mm")</f>
        <v>2025-05</v>
      </c>
      <c r="D6246" s="1" t="s">
        <v>6593</v>
      </c>
      <c r="E6246" t="s">
        <v>18</v>
      </c>
      <c r="F6246" t="s">
        <v>37</v>
      </c>
      <c r="G6246" t="s">
        <v>41</v>
      </c>
      <c r="H6246" t="s">
        <v>45</v>
      </c>
      <c r="I6246" t="s">
        <v>62</v>
      </c>
      <c r="J6246" t="s">
        <v>70</v>
      </c>
      <c r="K6246" t="s">
        <v>76</v>
      </c>
      <c r="L6246">
        <v>90</v>
      </c>
      <c r="M6246" s="5">
        <v>6.9</v>
      </c>
      <c r="N6246" s="5">
        <f t="shared" si="97"/>
        <v>621</v>
      </c>
      <c r="O6246" s="5">
        <v>2.0344353974138309</v>
      </c>
      <c r="P6246" s="5">
        <f>tb_vendas[[#This Row],[Quantidade]]*tb_vendas[[#This Row],[Custo Unitário]]</f>
        <v>183.09918576724479</v>
      </c>
      <c r="Q6246" s="5">
        <f>tb_vendas[[#This Row],[Valor Total]]-tb_vendas[[#This Row],[Custo Total]]</f>
        <v>437.90081423275524</v>
      </c>
      <c r="R6246" s="2">
        <v>5</v>
      </c>
      <c r="S6246" s="3">
        <v>6</v>
      </c>
      <c r="T6246" t="s">
        <v>80</v>
      </c>
      <c r="U6246" t="s">
        <v>83</v>
      </c>
    </row>
    <row r="6247" spans="1:21" x14ac:dyDescent="0.3">
      <c r="A6247" s="3" t="s">
        <v>6331</v>
      </c>
      <c r="B6247" s="1">
        <v>45790</v>
      </c>
      <c r="C6247" s="7" t="str">
        <f>TEXT(tb_vendas[[#This Row],[Data do Pedido]],"aaaa-mm")</f>
        <v>2025-05</v>
      </c>
      <c r="D6247" s="1" t="s">
        <v>6592</v>
      </c>
      <c r="E6247" t="s">
        <v>17</v>
      </c>
      <c r="F6247" t="s">
        <v>36</v>
      </c>
      <c r="G6247" t="s">
        <v>39</v>
      </c>
      <c r="H6247" t="s">
        <v>45</v>
      </c>
      <c r="I6247" t="s">
        <v>56</v>
      </c>
      <c r="J6247" t="s">
        <v>63</v>
      </c>
      <c r="K6247" t="s">
        <v>72</v>
      </c>
      <c r="L6247">
        <v>97</v>
      </c>
      <c r="M6247" s="5">
        <v>47.74</v>
      </c>
      <c r="N6247" s="5">
        <f t="shared" si="97"/>
        <v>4630.78</v>
      </c>
      <c r="O6247" s="5">
        <v>22.02451048575281</v>
      </c>
      <c r="P6247" s="5">
        <f>tb_vendas[[#This Row],[Quantidade]]*tb_vendas[[#This Row],[Custo Unitário]]</f>
        <v>2136.3775171180228</v>
      </c>
      <c r="Q6247" s="5">
        <f>tb_vendas[[#This Row],[Valor Total]]-tb_vendas[[#This Row],[Custo Total]]</f>
        <v>2494.402482881977</v>
      </c>
      <c r="R6247" s="2">
        <v>8</v>
      </c>
      <c r="S6247" s="3">
        <v>1</v>
      </c>
      <c r="T6247" t="s">
        <v>79</v>
      </c>
      <c r="U6247" t="s">
        <v>82</v>
      </c>
    </row>
    <row r="6248" spans="1:21" x14ac:dyDescent="0.3">
      <c r="A6248" s="3" t="s">
        <v>6332</v>
      </c>
      <c r="B6248" s="1">
        <v>45790</v>
      </c>
      <c r="C6248" s="7" t="str">
        <f>TEXT(tb_vendas[[#This Row],[Data do Pedido]],"aaaa-mm")</f>
        <v>2025-05</v>
      </c>
      <c r="D6248" s="1" t="s">
        <v>6591</v>
      </c>
      <c r="E6248" t="s">
        <v>20</v>
      </c>
      <c r="F6248" t="s">
        <v>33</v>
      </c>
      <c r="G6248" t="s">
        <v>42</v>
      </c>
      <c r="H6248" t="s">
        <v>46</v>
      </c>
      <c r="I6248" t="s">
        <v>59</v>
      </c>
      <c r="J6248" t="s">
        <v>70</v>
      </c>
      <c r="K6248" t="s">
        <v>78</v>
      </c>
      <c r="L6248">
        <v>24</v>
      </c>
      <c r="M6248" s="5">
        <v>93.87</v>
      </c>
      <c r="N6248" s="5">
        <f t="shared" si="97"/>
        <v>2252.88</v>
      </c>
      <c r="O6248" s="5">
        <v>28.53846512202615</v>
      </c>
      <c r="P6248" s="5">
        <f>tb_vendas[[#This Row],[Quantidade]]*tb_vendas[[#This Row],[Custo Unitário]]</f>
        <v>684.92316292862756</v>
      </c>
      <c r="Q6248" s="5">
        <f>tb_vendas[[#This Row],[Valor Total]]-tb_vendas[[#This Row],[Custo Total]]</f>
        <v>1567.9568370713725</v>
      </c>
      <c r="R6248" s="2">
        <v>1</v>
      </c>
      <c r="S6248" s="3">
        <v>6</v>
      </c>
      <c r="T6248" t="s">
        <v>79</v>
      </c>
      <c r="U6248" t="s">
        <v>83</v>
      </c>
    </row>
    <row r="6249" spans="1:21" x14ac:dyDescent="0.3">
      <c r="A6249" s="3" t="s">
        <v>6333</v>
      </c>
      <c r="B6249" s="1">
        <v>45790</v>
      </c>
      <c r="C6249" s="7" t="str">
        <f>TEXT(tb_vendas[[#This Row],[Data do Pedido]],"aaaa-mm")</f>
        <v>2025-05</v>
      </c>
      <c r="D6249" s="1" t="s">
        <v>6589</v>
      </c>
      <c r="E6249" t="s">
        <v>22</v>
      </c>
      <c r="F6249" t="s">
        <v>24</v>
      </c>
      <c r="G6249" t="s">
        <v>39</v>
      </c>
      <c r="H6249" t="s">
        <v>45</v>
      </c>
      <c r="I6249" t="s">
        <v>58</v>
      </c>
      <c r="J6249" t="s">
        <v>64</v>
      </c>
      <c r="K6249" t="s">
        <v>75</v>
      </c>
      <c r="L6249">
        <v>77</v>
      </c>
      <c r="M6249" s="5">
        <v>88.86</v>
      </c>
      <c r="N6249" s="5">
        <f t="shared" si="97"/>
        <v>6842.22</v>
      </c>
      <c r="O6249" s="5">
        <v>72.903819860283178</v>
      </c>
      <c r="P6249" s="5">
        <f>tb_vendas[[#This Row],[Quantidade]]*tb_vendas[[#This Row],[Custo Unitário]]</f>
        <v>5613.5941292418047</v>
      </c>
      <c r="Q6249" s="5">
        <f>tb_vendas[[#This Row],[Valor Total]]-tb_vendas[[#This Row],[Custo Total]]</f>
        <v>1228.6258707581956</v>
      </c>
      <c r="R6249" s="2">
        <v>1</v>
      </c>
      <c r="S6249" s="3">
        <v>1</v>
      </c>
      <c r="T6249" t="s">
        <v>79</v>
      </c>
      <c r="U6249" t="s">
        <v>85</v>
      </c>
    </row>
    <row r="6250" spans="1:21" x14ac:dyDescent="0.3">
      <c r="A6250" s="3" t="s">
        <v>6334</v>
      </c>
      <c r="B6250" s="1">
        <v>45790</v>
      </c>
      <c r="C6250" s="7" t="str">
        <f>TEXT(tb_vendas[[#This Row],[Data do Pedido]],"aaaa-mm")</f>
        <v>2025-05</v>
      </c>
      <c r="D6250" s="1" t="s">
        <v>6593</v>
      </c>
      <c r="E6250" t="s">
        <v>16</v>
      </c>
      <c r="F6250" t="s">
        <v>35</v>
      </c>
      <c r="G6250" t="s">
        <v>44</v>
      </c>
      <c r="H6250" t="s">
        <v>46</v>
      </c>
      <c r="I6250" t="s">
        <v>50</v>
      </c>
      <c r="J6250" t="s">
        <v>66</v>
      </c>
      <c r="K6250" t="s">
        <v>77</v>
      </c>
      <c r="L6250">
        <v>45</v>
      </c>
      <c r="M6250" s="5">
        <v>62.21</v>
      </c>
      <c r="N6250" s="5">
        <f t="shared" si="97"/>
        <v>2799.45</v>
      </c>
      <c r="O6250" s="5">
        <v>16.649373936149313</v>
      </c>
      <c r="P6250" s="5">
        <f>tb_vendas[[#This Row],[Quantidade]]*tb_vendas[[#This Row],[Custo Unitário]]</f>
        <v>749.22182712671906</v>
      </c>
      <c r="Q6250" s="5">
        <f>tb_vendas[[#This Row],[Valor Total]]-tb_vendas[[#This Row],[Custo Total]]</f>
        <v>2050.2281728732805</v>
      </c>
      <c r="R6250" s="2">
        <v>10</v>
      </c>
      <c r="S6250" s="3">
        <v>0</v>
      </c>
      <c r="T6250" t="s">
        <v>80</v>
      </c>
      <c r="U6250" t="s">
        <v>82</v>
      </c>
    </row>
    <row r="6251" spans="1:21" x14ac:dyDescent="0.3">
      <c r="A6251" s="3" t="s">
        <v>6335</v>
      </c>
      <c r="B6251" s="1">
        <v>45790</v>
      </c>
      <c r="C6251" s="7" t="str">
        <f>TEXT(tb_vendas[[#This Row],[Data do Pedido]],"aaaa-mm")</f>
        <v>2025-05</v>
      </c>
      <c r="D6251" s="1" t="s">
        <v>6589</v>
      </c>
      <c r="E6251" t="s">
        <v>16</v>
      </c>
      <c r="F6251" t="s">
        <v>36</v>
      </c>
      <c r="G6251" t="s">
        <v>39</v>
      </c>
      <c r="H6251" t="s">
        <v>45</v>
      </c>
      <c r="I6251" t="s">
        <v>50</v>
      </c>
      <c r="J6251" t="s">
        <v>66</v>
      </c>
      <c r="K6251" t="s">
        <v>76</v>
      </c>
      <c r="L6251">
        <v>25</v>
      </c>
      <c r="M6251" s="5">
        <v>47.29</v>
      </c>
      <c r="N6251" s="5">
        <f t="shared" si="97"/>
        <v>1182.25</v>
      </c>
      <c r="O6251" s="5">
        <v>12.73160380640414</v>
      </c>
      <c r="P6251" s="5">
        <f>tb_vendas[[#This Row],[Quantidade]]*tb_vendas[[#This Row],[Custo Unitário]]</f>
        <v>318.29009516010348</v>
      </c>
      <c r="Q6251" s="5">
        <f>tb_vendas[[#This Row],[Valor Total]]-tb_vendas[[#This Row],[Custo Total]]</f>
        <v>863.95990483989658</v>
      </c>
      <c r="R6251" s="2">
        <v>5</v>
      </c>
      <c r="S6251" s="3">
        <v>3</v>
      </c>
      <c r="T6251" t="s">
        <v>81</v>
      </c>
      <c r="U6251" t="s">
        <v>84</v>
      </c>
    </row>
    <row r="6252" spans="1:21" x14ac:dyDescent="0.3">
      <c r="A6252" s="3" t="s">
        <v>6336</v>
      </c>
      <c r="B6252" s="1">
        <v>45791</v>
      </c>
      <c r="C6252" s="7" t="str">
        <f>TEXT(tb_vendas[[#This Row],[Data do Pedido]],"aaaa-mm")</f>
        <v>2025-05</v>
      </c>
      <c r="D6252" s="1" t="s">
        <v>6593</v>
      </c>
      <c r="E6252" t="s">
        <v>22</v>
      </c>
      <c r="F6252" t="s">
        <v>26</v>
      </c>
      <c r="G6252" t="s">
        <v>41</v>
      </c>
      <c r="H6252" t="s">
        <v>45</v>
      </c>
      <c r="I6252" t="s">
        <v>54</v>
      </c>
      <c r="J6252" t="s">
        <v>68</v>
      </c>
      <c r="K6252" t="s">
        <v>73</v>
      </c>
      <c r="L6252">
        <v>86</v>
      </c>
      <c r="M6252" s="5">
        <v>94.57</v>
      </c>
      <c r="N6252" s="5">
        <f t="shared" si="97"/>
        <v>8133.0199999999995</v>
      </c>
      <c r="O6252" s="5">
        <v>29.475715628881545</v>
      </c>
      <c r="P6252" s="5">
        <f>tb_vendas[[#This Row],[Quantidade]]*tb_vendas[[#This Row],[Custo Unitário]]</f>
        <v>2534.9115440838127</v>
      </c>
      <c r="Q6252" s="5">
        <f>tb_vendas[[#This Row],[Valor Total]]-tb_vendas[[#This Row],[Custo Total]]</f>
        <v>5598.1084559161864</v>
      </c>
      <c r="R6252" s="2">
        <v>6</v>
      </c>
      <c r="S6252" s="3">
        <v>2</v>
      </c>
      <c r="T6252" t="s">
        <v>79</v>
      </c>
      <c r="U6252" t="s">
        <v>85</v>
      </c>
    </row>
    <row r="6253" spans="1:21" x14ac:dyDescent="0.3">
      <c r="A6253" s="3" t="s">
        <v>6337</v>
      </c>
      <c r="B6253" s="1">
        <v>45791</v>
      </c>
      <c r="C6253" s="7" t="str">
        <f>TEXT(tb_vendas[[#This Row],[Data do Pedido]],"aaaa-mm")</f>
        <v>2025-05</v>
      </c>
      <c r="D6253" s="1" t="s">
        <v>6589</v>
      </c>
      <c r="E6253" t="s">
        <v>23</v>
      </c>
      <c r="F6253" t="s">
        <v>36</v>
      </c>
      <c r="G6253" t="s">
        <v>39</v>
      </c>
      <c r="H6253" t="s">
        <v>45</v>
      </c>
      <c r="I6253" t="s">
        <v>57</v>
      </c>
      <c r="J6253" t="s">
        <v>66</v>
      </c>
      <c r="K6253" t="s">
        <v>77</v>
      </c>
      <c r="L6253">
        <v>36</v>
      </c>
      <c r="M6253" s="5">
        <v>92.92</v>
      </c>
      <c r="N6253" s="5">
        <f t="shared" si="97"/>
        <v>3345.12</v>
      </c>
      <c r="O6253" s="5">
        <v>38.704029099150972</v>
      </c>
      <c r="P6253" s="5">
        <f>tb_vendas[[#This Row],[Quantidade]]*tb_vendas[[#This Row],[Custo Unitário]]</f>
        <v>1393.3450475694349</v>
      </c>
      <c r="Q6253" s="5">
        <f>tb_vendas[[#This Row],[Valor Total]]-tb_vendas[[#This Row],[Custo Total]]</f>
        <v>1951.774952430565</v>
      </c>
      <c r="R6253" s="2">
        <v>8</v>
      </c>
      <c r="S6253" s="3">
        <v>4</v>
      </c>
      <c r="T6253" t="s">
        <v>79</v>
      </c>
      <c r="U6253" t="s">
        <v>83</v>
      </c>
    </row>
    <row r="6254" spans="1:21" x14ac:dyDescent="0.3">
      <c r="A6254" s="3" t="s">
        <v>6338</v>
      </c>
      <c r="B6254" s="1">
        <v>45791</v>
      </c>
      <c r="C6254" s="7" t="str">
        <f>TEXT(tb_vendas[[#This Row],[Data do Pedido]],"aaaa-mm")</f>
        <v>2025-05</v>
      </c>
      <c r="D6254" s="1" t="s">
        <v>6588</v>
      </c>
      <c r="E6254" t="s">
        <v>20</v>
      </c>
      <c r="F6254" t="s">
        <v>29</v>
      </c>
      <c r="G6254" t="s">
        <v>43</v>
      </c>
      <c r="H6254" t="s">
        <v>45</v>
      </c>
      <c r="I6254" t="s">
        <v>48</v>
      </c>
      <c r="J6254" t="s">
        <v>64</v>
      </c>
      <c r="K6254" t="s">
        <v>78</v>
      </c>
      <c r="L6254">
        <v>33</v>
      </c>
      <c r="M6254" s="5">
        <v>36.81</v>
      </c>
      <c r="N6254" s="5">
        <f t="shared" si="97"/>
        <v>1214.73</v>
      </c>
      <c r="O6254" s="5">
        <v>19.345954417615189</v>
      </c>
      <c r="P6254" s="5">
        <f>tb_vendas[[#This Row],[Quantidade]]*tb_vendas[[#This Row],[Custo Unitário]]</f>
        <v>638.41649578130125</v>
      </c>
      <c r="Q6254" s="5">
        <f>tb_vendas[[#This Row],[Valor Total]]-tb_vendas[[#This Row],[Custo Total]]</f>
        <v>576.31350421869877</v>
      </c>
      <c r="R6254" s="2">
        <v>5</v>
      </c>
      <c r="S6254" s="3">
        <v>10</v>
      </c>
      <c r="T6254" t="s">
        <v>79</v>
      </c>
      <c r="U6254" t="s">
        <v>83</v>
      </c>
    </row>
    <row r="6255" spans="1:21" x14ac:dyDescent="0.3">
      <c r="A6255" s="3" t="s">
        <v>6339</v>
      </c>
      <c r="B6255" s="1">
        <v>45791</v>
      </c>
      <c r="C6255" s="7" t="str">
        <f>TEXT(tb_vendas[[#This Row],[Data do Pedido]],"aaaa-mm")</f>
        <v>2025-05</v>
      </c>
      <c r="D6255" s="1" t="s">
        <v>6592</v>
      </c>
      <c r="E6255" t="s">
        <v>17</v>
      </c>
      <c r="F6255" t="s">
        <v>32</v>
      </c>
      <c r="G6255" t="s">
        <v>39</v>
      </c>
      <c r="H6255" t="s">
        <v>45</v>
      </c>
      <c r="I6255" t="s">
        <v>53</v>
      </c>
      <c r="J6255" t="s">
        <v>67</v>
      </c>
      <c r="K6255" t="s">
        <v>71</v>
      </c>
      <c r="L6255">
        <v>25</v>
      </c>
      <c r="M6255" s="5">
        <v>43</v>
      </c>
      <c r="N6255" s="5">
        <f t="shared" si="97"/>
        <v>1075</v>
      </c>
      <c r="O6255" s="5">
        <v>23.464576331002288</v>
      </c>
      <c r="P6255" s="5">
        <f>tb_vendas[[#This Row],[Quantidade]]*tb_vendas[[#This Row],[Custo Unitário]]</f>
        <v>586.61440827505714</v>
      </c>
      <c r="Q6255" s="5">
        <f>tb_vendas[[#This Row],[Valor Total]]-tb_vendas[[#This Row],[Custo Total]]</f>
        <v>488.38559172494286</v>
      </c>
      <c r="R6255" s="2">
        <v>7</v>
      </c>
      <c r="S6255" s="3">
        <v>3</v>
      </c>
      <c r="T6255" t="s">
        <v>79</v>
      </c>
      <c r="U6255" t="s">
        <v>84</v>
      </c>
    </row>
    <row r="6256" spans="1:21" x14ac:dyDescent="0.3">
      <c r="A6256" s="3" t="s">
        <v>6340</v>
      </c>
      <c r="B6256" s="1">
        <v>45791</v>
      </c>
      <c r="C6256" s="7" t="str">
        <f>TEXT(tb_vendas[[#This Row],[Data do Pedido]],"aaaa-mm")</f>
        <v>2025-05</v>
      </c>
      <c r="D6256" s="1" t="s">
        <v>6592</v>
      </c>
      <c r="E6256" t="s">
        <v>20</v>
      </c>
      <c r="F6256" t="s">
        <v>24</v>
      </c>
      <c r="G6256" t="s">
        <v>39</v>
      </c>
      <c r="H6256" t="s">
        <v>45</v>
      </c>
      <c r="I6256" t="s">
        <v>60</v>
      </c>
      <c r="J6256" t="s">
        <v>69</v>
      </c>
      <c r="K6256" t="s">
        <v>78</v>
      </c>
      <c r="L6256">
        <v>42</v>
      </c>
      <c r="M6256" s="5">
        <v>92.63</v>
      </c>
      <c r="N6256" s="5">
        <f t="shared" si="97"/>
        <v>3890.46</v>
      </c>
      <c r="O6256" s="5">
        <v>27.960251832744113</v>
      </c>
      <c r="P6256" s="5">
        <f>tb_vendas[[#This Row],[Quantidade]]*tb_vendas[[#This Row],[Custo Unitário]]</f>
        <v>1174.3305769752528</v>
      </c>
      <c r="Q6256" s="5">
        <f>tb_vendas[[#This Row],[Valor Total]]-tb_vendas[[#This Row],[Custo Total]]</f>
        <v>2716.1294230247472</v>
      </c>
      <c r="R6256" s="2">
        <v>6</v>
      </c>
      <c r="S6256" s="3">
        <v>5</v>
      </c>
      <c r="T6256" t="s">
        <v>80</v>
      </c>
      <c r="U6256" t="s">
        <v>83</v>
      </c>
    </row>
    <row r="6257" spans="1:21" x14ac:dyDescent="0.3">
      <c r="A6257" s="3" t="s">
        <v>6341</v>
      </c>
      <c r="B6257" s="1">
        <v>45791</v>
      </c>
      <c r="C6257" s="7" t="str">
        <f>TEXT(tb_vendas[[#This Row],[Data do Pedido]],"aaaa-mm")</f>
        <v>2025-05</v>
      </c>
      <c r="D6257" s="1" t="s">
        <v>6591</v>
      </c>
      <c r="E6257" t="s">
        <v>19</v>
      </c>
      <c r="F6257" t="s">
        <v>38</v>
      </c>
      <c r="G6257" t="s">
        <v>39</v>
      </c>
      <c r="H6257" t="s">
        <v>45</v>
      </c>
      <c r="I6257" t="s">
        <v>53</v>
      </c>
      <c r="J6257" t="s">
        <v>67</v>
      </c>
      <c r="K6257" t="s">
        <v>75</v>
      </c>
      <c r="L6257">
        <v>49</v>
      </c>
      <c r="M6257" s="5">
        <v>51.19</v>
      </c>
      <c r="N6257" s="5">
        <f t="shared" si="97"/>
        <v>2508.31</v>
      </c>
      <c r="O6257" s="5">
        <v>18.79014338600167</v>
      </c>
      <c r="P6257" s="5">
        <f>tb_vendas[[#This Row],[Quantidade]]*tb_vendas[[#This Row],[Custo Unitário]]</f>
        <v>920.71702591408189</v>
      </c>
      <c r="Q6257" s="5">
        <f>tb_vendas[[#This Row],[Valor Total]]-tb_vendas[[#This Row],[Custo Total]]</f>
        <v>1587.5929740859181</v>
      </c>
      <c r="R6257" s="2">
        <v>1</v>
      </c>
      <c r="S6257" s="3">
        <v>3</v>
      </c>
      <c r="T6257" t="s">
        <v>79</v>
      </c>
      <c r="U6257" t="s">
        <v>83</v>
      </c>
    </row>
    <row r="6258" spans="1:21" x14ac:dyDescent="0.3">
      <c r="A6258" s="3" t="s">
        <v>6342</v>
      </c>
      <c r="B6258" s="1">
        <v>45791</v>
      </c>
      <c r="C6258" s="7" t="str">
        <f>TEXT(tb_vendas[[#This Row],[Data do Pedido]],"aaaa-mm")</f>
        <v>2025-05</v>
      </c>
      <c r="D6258" s="1" t="s">
        <v>6590</v>
      </c>
      <c r="E6258" t="s">
        <v>19</v>
      </c>
      <c r="F6258" t="s">
        <v>32</v>
      </c>
      <c r="G6258" t="s">
        <v>39</v>
      </c>
      <c r="H6258" t="s">
        <v>45</v>
      </c>
      <c r="I6258" t="s">
        <v>52</v>
      </c>
      <c r="J6258" t="s">
        <v>67</v>
      </c>
      <c r="K6258" t="s">
        <v>75</v>
      </c>
      <c r="L6258">
        <v>16</v>
      </c>
      <c r="M6258" s="5">
        <v>55.98</v>
      </c>
      <c r="N6258" s="5">
        <f t="shared" si="97"/>
        <v>895.68</v>
      </c>
      <c r="O6258" s="5">
        <v>25.548099773385953</v>
      </c>
      <c r="P6258" s="5">
        <f>tb_vendas[[#This Row],[Quantidade]]*tb_vendas[[#This Row],[Custo Unitário]]</f>
        <v>408.76959637417525</v>
      </c>
      <c r="Q6258" s="5">
        <f>tb_vendas[[#This Row],[Valor Total]]-tb_vendas[[#This Row],[Custo Total]]</f>
        <v>486.9104036258247</v>
      </c>
      <c r="R6258" s="2">
        <v>3</v>
      </c>
      <c r="S6258" s="3">
        <v>5</v>
      </c>
      <c r="T6258" t="s">
        <v>81</v>
      </c>
      <c r="U6258" t="s">
        <v>83</v>
      </c>
    </row>
    <row r="6259" spans="1:21" x14ac:dyDescent="0.3">
      <c r="A6259" s="3" t="s">
        <v>6343</v>
      </c>
      <c r="B6259" s="1">
        <v>45791</v>
      </c>
      <c r="C6259" s="7" t="str">
        <f>TEXT(tb_vendas[[#This Row],[Data do Pedido]],"aaaa-mm")</f>
        <v>2025-05</v>
      </c>
      <c r="D6259" s="1" t="s">
        <v>6588</v>
      </c>
      <c r="E6259" t="s">
        <v>21</v>
      </c>
      <c r="F6259" t="s">
        <v>35</v>
      </c>
      <c r="G6259" t="s">
        <v>44</v>
      </c>
      <c r="H6259" t="s">
        <v>46</v>
      </c>
      <c r="I6259" t="s">
        <v>51</v>
      </c>
      <c r="J6259" t="s">
        <v>65</v>
      </c>
      <c r="K6259" t="s">
        <v>72</v>
      </c>
      <c r="L6259">
        <v>61</v>
      </c>
      <c r="M6259" s="5">
        <v>52.79</v>
      </c>
      <c r="N6259" s="5">
        <f t="shared" si="97"/>
        <v>3220.19</v>
      </c>
      <c r="O6259" s="5">
        <v>21.433472800603035</v>
      </c>
      <c r="P6259" s="5">
        <f>tb_vendas[[#This Row],[Quantidade]]*tb_vendas[[#This Row],[Custo Unitário]]</f>
        <v>1307.4418408367851</v>
      </c>
      <c r="Q6259" s="5">
        <f>tb_vendas[[#This Row],[Valor Total]]-tb_vendas[[#This Row],[Custo Total]]</f>
        <v>1912.748159163215</v>
      </c>
      <c r="R6259" s="2">
        <v>2</v>
      </c>
      <c r="S6259" s="3">
        <v>2</v>
      </c>
      <c r="T6259" t="s">
        <v>79</v>
      </c>
      <c r="U6259" t="s">
        <v>82</v>
      </c>
    </row>
    <row r="6260" spans="1:21" x14ac:dyDescent="0.3">
      <c r="A6260" s="3" t="s">
        <v>6344</v>
      </c>
      <c r="B6260" s="1">
        <v>45792</v>
      </c>
      <c r="C6260" s="7" t="str">
        <f>TEXT(tb_vendas[[#This Row],[Data do Pedido]],"aaaa-mm")</f>
        <v>2025-05</v>
      </c>
      <c r="D6260" s="1" t="s">
        <v>6591</v>
      </c>
      <c r="E6260" t="s">
        <v>23</v>
      </c>
      <c r="F6260" t="s">
        <v>34</v>
      </c>
      <c r="G6260" t="s">
        <v>40</v>
      </c>
      <c r="H6260" t="s">
        <v>46</v>
      </c>
      <c r="I6260" t="s">
        <v>51</v>
      </c>
      <c r="J6260" t="s">
        <v>65</v>
      </c>
      <c r="K6260" t="s">
        <v>76</v>
      </c>
      <c r="L6260">
        <v>22</v>
      </c>
      <c r="M6260" s="5">
        <v>15.42</v>
      </c>
      <c r="N6260" s="5">
        <f t="shared" si="97"/>
        <v>339.24</v>
      </c>
      <c r="O6260" s="5">
        <v>9.1872621594011505</v>
      </c>
      <c r="P6260" s="5">
        <f>tb_vendas[[#This Row],[Quantidade]]*tb_vendas[[#This Row],[Custo Unitário]]</f>
        <v>202.11976750682533</v>
      </c>
      <c r="Q6260" s="5">
        <f>tb_vendas[[#This Row],[Valor Total]]-tb_vendas[[#This Row],[Custo Total]]</f>
        <v>137.12023249317468</v>
      </c>
      <c r="R6260" s="2">
        <v>4</v>
      </c>
      <c r="S6260" s="3">
        <v>2</v>
      </c>
      <c r="T6260" t="s">
        <v>81</v>
      </c>
      <c r="U6260" t="s">
        <v>82</v>
      </c>
    </row>
    <row r="6261" spans="1:21" x14ac:dyDescent="0.3">
      <c r="A6261" s="3" t="s">
        <v>6345</v>
      </c>
      <c r="B6261" s="1">
        <v>45792</v>
      </c>
      <c r="C6261" s="7" t="str">
        <f>TEXT(tb_vendas[[#This Row],[Data do Pedido]],"aaaa-mm")</f>
        <v>2025-05</v>
      </c>
      <c r="D6261" s="1" t="s">
        <v>6589</v>
      </c>
      <c r="E6261" t="s">
        <v>17</v>
      </c>
      <c r="F6261" t="s">
        <v>37</v>
      </c>
      <c r="G6261" t="s">
        <v>41</v>
      </c>
      <c r="H6261" t="s">
        <v>45</v>
      </c>
      <c r="I6261" t="s">
        <v>53</v>
      </c>
      <c r="J6261" t="s">
        <v>67</v>
      </c>
      <c r="K6261" t="s">
        <v>76</v>
      </c>
      <c r="L6261">
        <v>53</v>
      </c>
      <c r="M6261" s="5">
        <v>49.41</v>
      </c>
      <c r="N6261" s="5">
        <f t="shared" si="97"/>
        <v>2618.73</v>
      </c>
      <c r="O6261" s="5">
        <v>17.66272306390745</v>
      </c>
      <c r="P6261" s="5">
        <f>tb_vendas[[#This Row],[Quantidade]]*tb_vendas[[#This Row],[Custo Unitário]]</f>
        <v>936.12432238709482</v>
      </c>
      <c r="Q6261" s="5">
        <f>tb_vendas[[#This Row],[Valor Total]]-tb_vendas[[#This Row],[Custo Total]]</f>
        <v>1682.6056776129053</v>
      </c>
      <c r="R6261" s="2">
        <v>5</v>
      </c>
      <c r="S6261" s="3">
        <v>6</v>
      </c>
      <c r="T6261" t="s">
        <v>81</v>
      </c>
      <c r="U6261" t="s">
        <v>82</v>
      </c>
    </row>
    <row r="6262" spans="1:21" x14ac:dyDescent="0.3">
      <c r="A6262" s="3" t="s">
        <v>6346</v>
      </c>
      <c r="B6262" s="1">
        <v>45792</v>
      </c>
      <c r="C6262" s="7" t="str">
        <f>TEXT(tb_vendas[[#This Row],[Data do Pedido]],"aaaa-mm")</f>
        <v>2025-05</v>
      </c>
      <c r="D6262" s="1" t="s">
        <v>6588</v>
      </c>
      <c r="E6262" t="s">
        <v>19</v>
      </c>
      <c r="F6262" t="s">
        <v>24</v>
      </c>
      <c r="G6262" t="s">
        <v>39</v>
      </c>
      <c r="H6262" t="s">
        <v>45</v>
      </c>
      <c r="I6262" t="s">
        <v>53</v>
      </c>
      <c r="J6262" t="s">
        <v>67</v>
      </c>
      <c r="K6262" t="s">
        <v>73</v>
      </c>
      <c r="L6262">
        <v>21</v>
      </c>
      <c r="M6262" s="5">
        <v>7.14</v>
      </c>
      <c r="N6262" s="5">
        <f t="shared" si="97"/>
        <v>149.94</v>
      </c>
      <c r="O6262" s="5">
        <v>2.4479978684311878</v>
      </c>
      <c r="P6262" s="5">
        <f>tb_vendas[[#This Row],[Quantidade]]*tb_vendas[[#This Row],[Custo Unitário]]</f>
        <v>51.407955237054942</v>
      </c>
      <c r="Q6262" s="5">
        <f>tb_vendas[[#This Row],[Valor Total]]-tb_vendas[[#This Row],[Custo Total]]</f>
        <v>98.532044762945048</v>
      </c>
      <c r="R6262" s="2">
        <v>1</v>
      </c>
      <c r="S6262" s="3">
        <v>3</v>
      </c>
      <c r="T6262" t="s">
        <v>79</v>
      </c>
      <c r="U6262" t="s">
        <v>85</v>
      </c>
    </row>
    <row r="6263" spans="1:21" x14ac:dyDescent="0.3">
      <c r="A6263" s="3" t="s">
        <v>6347</v>
      </c>
      <c r="B6263" s="1">
        <v>45792</v>
      </c>
      <c r="C6263" s="7" t="str">
        <f>TEXT(tb_vendas[[#This Row],[Data do Pedido]],"aaaa-mm")</f>
        <v>2025-05</v>
      </c>
      <c r="D6263" s="1" t="s">
        <v>6589</v>
      </c>
      <c r="E6263" t="s">
        <v>16</v>
      </c>
      <c r="F6263" t="s">
        <v>25</v>
      </c>
      <c r="G6263" t="s">
        <v>40</v>
      </c>
      <c r="H6263" t="s">
        <v>46</v>
      </c>
      <c r="I6263" t="s">
        <v>59</v>
      </c>
      <c r="J6263" t="s">
        <v>70</v>
      </c>
      <c r="K6263" t="s">
        <v>71</v>
      </c>
      <c r="L6263">
        <v>66</v>
      </c>
      <c r="M6263" s="5">
        <v>76.290000000000006</v>
      </c>
      <c r="N6263" s="5">
        <f t="shared" si="97"/>
        <v>5035.1400000000003</v>
      </c>
      <c r="O6263" s="5">
        <v>22.758845535069881</v>
      </c>
      <c r="P6263" s="5">
        <f>tb_vendas[[#This Row],[Quantidade]]*tb_vendas[[#This Row],[Custo Unitário]]</f>
        <v>1502.0838053146122</v>
      </c>
      <c r="Q6263" s="5">
        <f>tb_vendas[[#This Row],[Valor Total]]-tb_vendas[[#This Row],[Custo Total]]</f>
        <v>3533.0561946853882</v>
      </c>
      <c r="R6263" s="2">
        <v>5</v>
      </c>
      <c r="S6263" s="3">
        <v>0</v>
      </c>
      <c r="T6263" t="s">
        <v>80</v>
      </c>
      <c r="U6263" t="s">
        <v>82</v>
      </c>
    </row>
    <row r="6264" spans="1:21" x14ac:dyDescent="0.3">
      <c r="A6264" s="3" t="s">
        <v>6348</v>
      </c>
      <c r="B6264" s="1">
        <v>45792</v>
      </c>
      <c r="C6264" s="7" t="str">
        <f>TEXT(tb_vendas[[#This Row],[Data do Pedido]],"aaaa-mm")</f>
        <v>2025-05</v>
      </c>
      <c r="D6264" s="1" t="s">
        <v>6590</v>
      </c>
      <c r="E6264" t="s">
        <v>23</v>
      </c>
      <c r="F6264" t="s">
        <v>28</v>
      </c>
      <c r="G6264" t="s">
        <v>43</v>
      </c>
      <c r="H6264" t="s">
        <v>45</v>
      </c>
      <c r="I6264" t="s">
        <v>51</v>
      </c>
      <c r="J6264" t="s">
        <v>65</v>
      </c>
      <c r="K6264" t="s">
        <v>75</v>
      </c>
      <c r="L6264">
        <v>7</v>
      </c>
      <c r="M6264" s="5">
        <v>69.17</v>
      </c>
      <c r="N6264" s="5">
        <f t="shared" si="97"/>
        <v>484.19</v>
      </c>
      <c r="O6264" s="5">
        <v>21.852546404370734</v>
      </c>
      <c r="P6264" s="5">
        <f>tb_vendas[[#This Row],[Quantidade]]*tb_vendas[[#This Row],[Custo Unitário]]</f>
        <v>152.96782483059513</v>
      </c>
      <c r="Q6264" s="5">
        <f>tb_vendas[[#This Row],[Valor Total]]-tb_vendas[[#This Row],[Custo Total]]</f>
        <v>331.22217516940486</v>
      </c>
      <c r="R6264" s="2">
        <v>2</v>
      </c>
      <c r="S6264" s="3">
        <v>5</v>
      </c>
      <c r="T6264" t="s">
        <v>81</v>
      </c>
      <c r="U6264" t="s">
        <v>82</v>
      </c>
    </row>
    <row r="6265" spans="1:21" x14ac:dyDescent="0.3">
      <c r="A6265" s="3" t="s">
        <v>6349</v>
      </c>
      <c r="B6265" s="1">
        <v>45793</v>
      </c>
      <c r="C6265" s="7" t="str">
        <f>TEXT(tb_vendas[[#This Row],[Data do Pedido]],"aaaa-mm")</f>
        <v>2025-05</v>
      </c>
      <c r="D6265" s="1" t="s">
        <v>6593</v>
      </c>
      <c r="E6265" t="s">
        <v>20</v>
      </c>
      <c r="F6265" t="s">
        <v>28</v>
      </c>
      <c r="G6265" t="s">
        <v>43</v>
      </c>
      <c r="H6265" t="s">
        <v>45</v>
      </c>
      <c r="I6265" t="s">
        <v>54</v>
      </c>
      <c r="J6265" t="s">
        <v>68</v>
      </c>
      <c r="K6265" t="s">
        <v>74</v>
      </c>
      <c r="L6265">
        <v>24</v>
      </c>
      <c r="M6265" s="5">
        <v>89.88</v>
      </c>
      <c r="N6265" s="5">
        <f t="shared" si="97"/>
        <v>2157.12</v>
      </c>
      <c r="O6265" s="5">
        <v>29.630312395151332</v>
      </c>
      <c r="P6265" s="5">
        <f>tb_vendas[[#This Row],[Quantidade]]*tb_vendas[[#This Row],[Custo Unitário]]</f>
        <v>711.12749748363194</v>
      </c>
      <c r="Q6265" s="5">
        <f>tb_vendas[[#This Row],[Valor Total]]-tb_vendas[[#This Row],[Custo Total]]</f>
        <v>1445.9925025163679</v>
      </c>
      <c r="R6265" s="2">
        <v>1</v>
      </c>
      <c r="S6265" s="3">
        <v>6</v>
      </c>
      <c r="T6265" t="s">
        <v>80</v>
      </c>
      <c r="U6265" t="s">
        <v>83</v>
      </c>
    </row>
    <row r="6266" spans="1:21" x14ac:dyDescent="0.3">
      <c r="A6266" s="3" t="s">
        <v>6350</v>
      </c>
      <c r="B6266" s="1">
        <v>45793</v>
      </c>
      <c r="C6266" s="7" t="str">
        <f>TEXT(tb_vendas[[#This Row],[Data do Pedido]],"aaaa-mm")</f>
        <v>2025-05</v>
      </c>
      <c r="D6266" s="1" t="s">
        <v>6590</v>
      </c>
      <c r="E6266" t="s">
        <v>22</v>
      </c>
      <c r="F6266" t="s">
        <v>32</v>
      </c>
      <c r="G6266" t="s">
        <v>39</v>
      </c>
      <c r="H6266" t="s">
        <v>45</v>
      </c>
      <c r="I6266" t="s">
        <v>60</v>
      </c>
      <c r="J6266" t="s">
        <v>69</v>
      </c>
      <c r="K6266" t="s">
        <v>77</v>
      </c>
      <c r="L6266">
        <v>21</v>
      </c>
      <c r="M6266" s="5">
        <v>80.77</v>
      </c>
      <c r="N6266" s="5">
        <f t="shared" si="97"/>
        <v>1696.1699999999998</v>
      </c>
      <c r="O6266" s="5">
        <v>23.54747185302006</v>
      </c>
      <c r="P6266" s="5">
        <f>tb_vendas[[#This Row],[Quantidade]]*tb_vendas[[#This Row],[Custo Unitário]]</f>
        <v>494.49690891342124</v>
      </c>
      <c r="Q6266" s="5">
        <f>tb_vendas[[#This Row],[Valor Total]]-tb_vendas[[#This Row],[Custo Total]]</f>
        <v>1201.6730910865786</v>
      </c>
      <c r="R6266" s="2">
        <v>1</v>
      </c>
      <c r="S6266" s="3">
        <v>9</v>
      </c>
      <c r="T6266" t="s">
        <v>81</v>
      </c>
      <c r="U6266" t="s">
        <v>82</v>
      </c>
    </row>
    <row r="6267" spans="1:21" x14ac:dyDescent="0.3">
      <c r="A6267" s="3" t="s">
        <v>6351</v>
      </c>
      <c r="B6267" s="1">
        <v>45793</v>
      </c>
      <c r="C6267" s="7" t="str">
        <f>TEXT(tb_vendas[[#This Row],[Data do Pedido]],"aaaa-mm")</f>
        <v>2025-05</v>
      </c>
      <c r="D6267" s="1" t="s">
        <v>6588</v>
      </c>
      <c r="E6267" t="s">
        <v>20</v>
      </c>
      <c r="F6267" t="s">
        <v>27</v>
      </c>
      <c r="G6267" t="s">
        <v>42</v>
      </c>
      <c r="H6267" t="s">
        <v>46</v>
      </c>
      <c r="I6267" t="s">
        <v>54</v>
      </c>
      <c r="J6267" t="s">
        <v>68</v>
      </c>
      <c r="K6267" t="s">
        <v>77</v>
      </c>
      <c r="L6267">
        <v>53</v>
      </c>
      <c r="M6267" s="5">
        <v>30.76</v>
      </c>
      <c r="N6267" s="5">
        <f t="shared" si="97"/>
        <v>1630.28</v>
      </c>
      <c r="O6267" s="5">
        <v>9.2782601952320078</v>
      </c>
      <c r="P6267" s="5">
        <f>tb_vendas[[#This Row],[Quantidade]]*tb_vendas[[#This Row],[Custo Unitário]]</f>
        <v>491.74779034729642</v>
      </c>
      <c r="Q6267" s="5">
        <f>tb_vendas[[#This Row],[Valor Total]]-tb_vendas[[#This Row],[Custo Total]]</f>
        <v>1138.5322096527036</v>
      </c>
      <c r="R6267" s="2">
        <v>2</v>
      </c>
      <c r="S6267" s="3">
        <v>4</v>
      </c>
      <c r="T6267" t="s">
        <v>79</v>
      </c>
      <c r="U6267" t="s">
        <v>85</v>
      </c>
    </row>
    <row r="6268" spans="1:21" x14ac:dyDescent="0.3">
      <c r="A6268" s="3" t="s">
        <v>6352</v>
      </c>
      <c r="B6268" s="1">
        <v>45793</v>
      </c>
      <c r="C6268" s="7" t="str">
        <f>TEXT(tb_vendas[[#This Row],[Data do Pedido]],"aaaa-mm")</f>
        <v>2025-05</v>
      </c>
      <c r="D6268" s="1" t="s">
        <v>6590</v>
      </c>
      <c r="E6268" t="s">
        <v>17</v>
      </c>
      <c r="F6268" t="s">
        <v>37</v>
      </c>
      <c r="G6268" t="s">
        <v>41</v>
      </c>
      <c r="H6268" t="s">
        <v>45</v>
      </c>
      <c r="I6268" t="s">
        <v>60</v>
      </c>
      <c r="J6268" t="s">
        <v>69</v>
      </c>
      <c r="K6268" t="s">
        <v>77</v>
      </c>
      <c r="L6268">
        <v>68</v>
      </c>
      <c r="M6268" s="5">
        <v>92.67</v>
      </c>
      <c r="N6268" s="5">
        <f t="shared" si="97"/>
        <v>6301.56</v>
      </c>
      <c r="O6268" s="5">
        <v>27.803472694810342</v>
      </c>
      <c r="P6268" s="5">
        <f>tb_vendas[[#This Row],[Quantidade]]*tb_vendas[[#This Row],[Custo Unitário]]</f>
        <v>1890.6361432471033</v>
      </c>
      <c r="Q6268" s="5">
        <f>tb_vendas[[#This Row],[Valor Total]]-tb_vendas[[#This Row],[Custo Total]]</f>
        <v>4410.9238567528973</v>
      </c>
      <c r="R6268" s="2">
        <v>4</v>
      </c>
      <c r="S6268" s="3">
        <v>4</v>
      </c>
      <c r="T6268" t="s">
        <v>81</v>
      </c>
      <c r="U6268" t="s">
        <v>85</v>
      </c>
    </row>
    <row r="6269" spans="1:21" x14ac:dyDescent="0.3">
      <c r="A6269" s="3" t="s">
        <v>6353</v>
      </c>
      <c r="B6269" s="1">
        <v>45794</v>
      </c>
      <c r="C6269" s="7" t="str">
        <f>TEXT(tb_vendas[[#This Row],[Data do Pedido]],"aaaa-mm")</f>
        <v>2025-05</v>
      </c>
      <c r="D6269" s="1" t="s">
        <v>6590</v>
      </c>
      <c r="E6269" t="s">
        <v>17</v>
      </c>
      <c r="F6269" t="s">
        <v>34</v>
      </c>
      <c r="G6269" t="s">
        <v>40</v>
      </c>
      <c r="H6269" t="s">
        <v>46</v>
      </c>
      <c r="I6269" t="s">
        <v>48</v>
      </c>
      <c r="J6269" t="s">
        <v>64</v>
      </c>
      <c r="K6269" t="s">
        <v>75</v>
      </c>
      <c r="L6269">
        <v>72</v>
      </c>
      <c r="M6269" s="5">
        <v>76.8</v>
      </c>
      <c r="N6269" s="5">
        <f t="shared" si="97"/>
        <v>5529.5999999999995</v>
      </c>
      <c r="O6269" s="5">
        <v>27.944416004349019</v>
      </c>
      <c r="P6269" s="5">
        <f>tb_vendas[[#This Row],[Quantidade]]*tb_vendas[[#This Row],[Custo Unitário]]</f>
        <v>2011.9979523131294</v>
      </c>
      <c r="Q6269" s="5">
        <f>tb_vendas[[#This Row],[Valor Total]]-tb_vendas[[#This Row],[Custo Total]]</f>
        <v>3517.6020476868698</v>
      </c>
      <c r="R6269" s="2">
        <v>4</v>
      </c>
      <c r="S6269" s="3">
        <v>9</v>
      </c>
      <c r="T6269" t="s">
        <v>80</v>
      </c>
      <c r="U6269" t="s">
        <v>84</v>
      </c>
    </row>
    <row r="6270" spans="1:21" x14ac:dyDescent="0.3">
      <c r="A6270" s="3" t="s">
        <v>6354</v>
      </c>
      <c r="B6270" s="1">
        <v>45794</v>
      </c>
      <c r="C6270" s="7" t="str">
        <f>TEXT(tb_vendas[[#This Row],[Data do Pedido]],"aaaa-mm")</f>
        <v>2025-05</v>
      </c>
      <c r="D6270" s="1" t="s">
        <v>6590</v>
      </c>
      <c r="E6270" t="s">
        <v>16</v>
      </c>
      <c r="F6270" t="s">
        <v>33</v>
      </c>
      <c r="G6270" t="s">
        <v>42</v>
      </c>
      <c r="H6270" t="s">
        <v>46</v>
      </c>
      <c r="I6270" t="s">
        <v>56</v>
      </c>
      <c r="J6270" t="s">
        <v>63</v>
      </c>
      <c r="K6270" t="s">
        <v>78</v>
      </c>
      <c r="L6270">
        <v>11</v>
      </c>
      <c r="M6270" s="5">
        <v>80.650000000000006</v>
      </c>
      <c r="N6270" s="5">
        <f t="shared" si="97"/>
        <v>887.15000000000009</v>
      </c>
      <c r="O6270" s="5">
        <v>28.778779384184297</v>
      </c>
      <c r="P6270" s="5">
        <f>tb_vendas[[#This Row],[Quantidade]]*tb_vendas[[#This Row],[Custo Unitário]]</f>
        <v>316.56657322602729</v>
      </c>
      <c r="Q6270" s="5">
        <f>tb_vendas[[#This Row],[Valor Total]]-tb_vendas[[#This Row],[Custo Total]]</f>
        <v>570.58342677397286</v>
      </c>
      <c r="R6270" s="2">
        <v>3</v>
      </c>
      <c r="S6270" s="3">
        <v>0</v>
      </c>
      <c r="T6270" t="s">
        <v>81</v>
      </c>
      <c r="U6270" t="s">
        <v>84</v>
      </c>
    </row>
    <row r="6271" spans="1:21" x14ac:dyDescent="0.3">
      <c r="A6271" s="3" t="s">
        <v>6355</v>
      </c>
      <c r="B6271" s="1">
        <v>45794</v>
      </c>
      <c r="C6271" s="7" t="str">
        <f>TEXT(tb_vendas[[#This Row],[Data do Pedido]],"aaaa-mm")</f>
        <v>2025-05</v>
      </c>
      <c r="D6271" s="1" t="s">
        <v>6589</v>
      </c>
      <c r="E6271" t="s">
        <v>18</v>
      </c>
      <c r="F6271" t="s">
        <v>36</v>
      </c>
      <c r="G6271" t="s">
        <v>39</v>
      </c>
      <c r="H6271" t="s">
        <v>45</v>
      </c>
      <c r="I6271" t="s">
        <v>50</v>
      </c>
      <c r="J6271" t="s">
        <v>66</v>
      </c>
      <c r="K6271" t="s">
        <v>72</v>
      </c>
      <c r="L6271">
        <v>67</v>
      </c>
      <c r="M6271" s="5">
        <v>76.44</v>
      </c>
      <c r="N6271" s="5">
        <f t="shared" si="97"/>
        <v>5121.4799999999996</v>
      </c>
      <c r="O6271" s="5">
        <v>36.823075471835921</v>
      </c>
      <c r="P6271" s="5">
        <f>tb_vendas[[#This Row],[Quantidade]]*tb_vendas[[#This Row],[Custo Unitário]]</f>
        <v>2467.1460566130067</v>
      </c>
      <c r="Q6271" s="5">
        <f>tb_vendas[[#This Row],[Valor Total]]-tb_vendas[[#This Row],[Custo Total]]</f>
        <v>2654.3339433869928</v>
      </c>
      <c r="R6271" s="2">
        <v>8</v>
      </c>
      <c r="S6271" s="3">
        <v>10</v>
      </c>
      <c r="T6271" t="s">
        <v>79</v>
      </c>
      <c r="U6271" t="s">
        <v>84</v>
      </c>
    </row>
    <row r="6272" spans="1:21" x14ac:dyDescent="0.3">
      <c r="A6272" s="3" t="s">
        <v>6356</v>
      </c>
      <c r="B6272" s="1">
        <v>45794</v>
      </c>
      <c r="C6272" s="7" t="str">
        <f>TEXT(tb_vendas[[#This Row],[Data do Pedido]],"aaaa-mm")</f>
        <v>2025-05</v>
      </c>
      <c r="D6272" s="1" t="s">
        <v>6591</v>
      </c>
      <c r="E6272" t="s">
        <v>20</v>
      </c>
      <c r="F6272" t="s">
        <v>30</v>
      </c>
      <c r="G6272" t="s">
        <v>44</v>
      </c>
      <c r="H6272" t="s">
        <v>46</v>
      </c>
      <c r="I6272" t="s">
        <v>57</v>
      </c>
      <c r="J6272" t="s">
        <v>66</v>
      </c>
      <c r="K6272" t="s">
        <v>74</v>
      </c>
      <c r="L6272">
        <v>12</v>
      </c>
      <c r="M6272" s="5">
        <v>25.88</v>
      </c>
      <c r="N6272" s="5">
        <f t="shared" si="97"/>
        <v>310.56</v>
      </c>
      <c r="O6272" s="5">
        <v>6.5866918340220906</v>
      </c>
      <c r="P6272" s="5">
        <f>tb_vendas[[#This Row],[Quantidade]]*tb_vendas[[#This Row],[Custo Unitário]]</f>
        <v>79.040302008265087</v>
      </c>
      <c r="Q6272" s="5">
        <f>tb_vendas[[#This Row],[Valor Total]]-tb_vendas[[#This Row],[Custo Total]]</f>
        <v>231.51969799173492</v>
      </c>
      <c r="R6272" s="2">
        <v>6</v>
      </c>
      <c r="S6272" s="3">
        <v>6</v>
      </c>
      <c r="T6272" t="s">
        <v>79</v>
      </c>
      <c r="U6272" t="s">
        <v>82</v>
      </c>
    </row>
    <row r="6273" spans="1:21" x14ac:dyDescent="0.3">
      <c r="A6273" s="3" t="s">
        <v>6357</v>
      </c>
      <c r="B6273" s="1">
        <v>45795</v>
      </c>
      <c r="C6273" s="7" t="str">
        <f>TEXT(tb_vendas[[#This Row],[Data do Pedido]],"aaaa-mm")</f>
        <v>2025-05</v>
      </c>
      <c r="D6273" s="1" t="s">
        <v>6589</v>
      </c>
      <c r="E6273" t="s">
        <v>20</v>
      </c>
      <c r="F6273" t="s">
        <v>25</v>
      </c>
      <c r="G6273" t="s">
        <v>40</v>
      </c>
      <c r="H6273" t="s">
        <v>46</v>
      </c>
      <c r="I6273" t="s">
        <v>50</v>
      </c>
      <c r="J6273" t="s">
        <v>66</v>
      </c>
      <c r="K6273" t="s">
        <v>75</v>
      </c>
      <c r="L6273">
        <v>35</v>
      </c>
      <c r="M6273" s="5">
        <v>14.62</v>
      </c>
      <c r="N6273" s="5">
        <f t="shared" si="97"/>
        <v>511.7</v>
      </c>
      <c r="O6273" s="5">
        <v>10.480965923957697</v>
      </c>
      <c r="P6273" s="5">
        <f>tb_vendas[[#This Row],[Quantidade]]*tb_vendas[[#This Row],[Custo Unitário]]</f>
        <v>366.83380733851942</v>
      </c>
      <c r="Q6273" s="5">
        <f>tb_vendas[[#This Row],[Valor Total]]-tb_vendas[[#This Row],[Custo Total]]</f>
        <v>144.86619266148057</v>
      </c>
      <c r="R6273" s="2">
        <v>6</v>
      </c>
      <c r="S6273" s="3">
        <v>10</v>
      </c>
      <c r="T6273" t="s">
        <v>79</v>
      </c>
      <c r="U6273" t="s">
        <v>82</v>
      </c>
    </row>
    <row r="6274" spans="1:21" x14ac:dyDescent="0.3">
      <c r="A6274" s="3" t="s">
        <v>6358</v>
      </c>
      <c r="B6274" s="1">
        <v>45795</v>
      </c>
      <c r="C6274" s="7" t="str">
        <f>TEXT(tb_vendas[[#This Row],[Data do Pedido]],"aaaa-mm")</f>
        <v>2025-05</v>
      </c>
      <c r="D6274" s="1" t="s">
        <v>6590</v>
      </c>
      <c r="E6274" t="s">
        <v>19</v>
      </c>
      <c r="F6274" t="s">
        <v>26</v>
      </c>
      <c r="G6274" t="s">
        <v>41</v>
      </c>
      <c r="H6274" t="s">
        <v>45</v>
      </c>
      <c r="I6274" t="s">
        <v>47</v>
      </c>
      <c r="J6274" t="s">
        <v>63</v>
      </c>
      <c r="K6274" t="s">
        <v>75</v>
      </c>
      <c r="L6274">
        <v>8</v>
      </c>
      <c r="M6274" s="5">
        <v>24.27</v>
      </c>
      <c r="N6274" s="5">
        <f t="shared" si="97"/>
        <v>194.16</v>
      </c>
      <c r="O6274" s="5">
        <v>22.279440881361921</v>
      </c>
      <c r="P6274" s="5">
        <f>tb_vendas[[#This Row],[Quantidade]]*tb_vendas[[#This Row],[Custo Unitário]]</f>
        <v>178.23552705089537</v>
      </c>
      <c r="Q6274" s="5">
        <f>tb_vendas[[#This Row],[Valor Total]]-tb_vendas[[#This Row],[Custo Total]]</f>
        <v>15.924472949104626</v>
      </c>
      <c r="R6274" s="2">
        <v>2</v>
      </c>
      <c r="S6274" s="3">
        <v>2</v>
      </c>
      <c r="T6274" t="s">
        <v>81</v>
      </c>
      <c r="U6274" t="s">
        <v>82</v>
      </c>
    </row>
    <row r="6275" spans="1:21" x14ac:dyDescent="0.3">
      <c r="A6275" s="3" t="s">
        <v>6359</v>
      </c>
      <c r="B6275" s="1">
        <v>45795</v>
      </c>
      <c r="C6275" s="7" t="str">
        <f>TEXT(tb_vendas[[#This Row],[Data do Pedido]],"aaaa-mm")</f>
        <v>2025-05</v>
      </c>
      <c r="D6275" s="1" t="s">
        <v>6593</v>
      </c>
      <c r="E6275" t="s">
        <v>20</v>
      </c>
      <c r="F6275" t="s">
        <v>37</v>
      </c>
      <c r="G6275" t="s">
        <v>41</v>
      </c>
      <c r="H6275" t="s">
        <v>45</v>
      </c>
      <c r="I6275" t="s">
        <v>60</v>
      </c>
      <c r="J6275" t="s">
        <v>69</v>
      </c>
      <c r="K6275" t="s">
        <v>78</v>
      </c>
      <c r="L6275">
        <v>98</v>
      </c>
      <c r="M6275" s="5">
        <v>53.21</v>
      </c>
      <c r="N6275" s="5">
        <f t="shared" ref="N6275:N6338" si="98">L6275*M6275</f>
        <v>5214.58</v>
      </c>
      <c r="O6275" s="5">
        <v>13.414865926976521</v>
      </c>
      <c r="P6275" s="5">
        <f>tb_vendas[[#This Row],[Quantidade]]*tb_vendas[[#This Row],[Custo Unitário]]</f>
        <v>1314.6568608436992</v>
      </c>
      <c r="Q6275" s="5">
        <f>tb_vendas[[#This Row],[Valor Total]]-tb_vendas[[#This Row],[Custo Total]]</f>
        <v>3899.9231391563007</v>
      </c>
      <c r="R6275" s="2">
        <v>2</v>
      </c>
      <c r="S6275" s="3">
        <v>3</v>
      </c>
      <c r="T6275" t="s">
        <v>80</v>
      </c>
      <c r="U6275" t="s">
        <v>85</v>
      </c>
    </row>
    <row r="6276" spans="1:21" x14ac:dyDescent="0.3">
      <c r="A6276" s="3" t="s">
        <v>6360</v>
      </c>
      <c r="B6276" s="1">
        <v>45795</v>
      </c>
      <c r="C6276" s="7" t="str">
        <f>TEXT(tb_vendas[[#This Row],[Data do Pedido]],"aaaa-mm")</f>
        <v>2025-05</v>
      </c>
      <c r="D6276" s="1" t="s">
        <v>6588</v>
      </c>
      <c r="E6276" t="s">
        <v>18</v>
      </c>
      <c r="F6276" t="s">
        <v>34</v>
      </c>
      <c r="G6276" t="s">
        <v>40</v>
      </c>
      <c r="H6276" t="s">
        <v>46</v>
      </c>
      <c r="I6276" t="s">
        <v>60</v>
      </c>
      <c r="J6276" t="s">
        <v>69</v>
      </c>
      <c r="K6276" t="s">
        <v>76</v>
      </c>
      <c r="L6276">
        <v>83</v>
      </c>
      <c r="M6276" s="5">
        <v>85.03</v>
      </c>
      <c r="N6276" s="5">
        <f t="shared" si="98"/>
        <v>7057.49</v>
      </c>
      <c r="O6276" s="5">
        <v>62.123822104944203</v>
      </c>
      <c r="P6276" s="5">
        <f>tb_vendas[[#This Row],[Quantidade]]*tb_vendas[[#This Row],[Custo Unitário]]</f>
        <v>5156.2772347103692</v>
      </c>
      <c r="Q6276" s="5">
        <f>tb_vendas[[#This Row],[Valor Total]]-tb_vendas[[#This Row],[Custo Total]]</f>
        <v>1901.2127652896306</v>
      </c>
      <c r="R6276" s="2">
        <v>2</v>
      </c>
      <c r="S6276" s="3">
        <v>1</v>
      </c>
      <c r="T6276" t="s">
        <v>79</v>
      </c>
      <c r="U6276" t="s">
        <v>82</v>
      </c>
    </row>
    <row r="6277" spans="1:21" x14ac:dyDescent="0.3">
      <c r="A6277" s="3" t="s">
        <v>6361</v>
      </c>
      <c r="B6277" s="1">
        <v>45796</v>
      </c>
      <c r="C6277" s="7" t="str">
        <f>TEXT(tb_vendas[[#This Row],[Data do Pedido]],"aaaa-mm")</f>
        <v>2025-05</v>
      </c>
      <c r="D6277" s="1" t="s">
        <v>6590</v>
      </c>
      <c r="E6277" t="s">
        <v>19</v>
      </c>
      <c r="F6277" t="s">
        <v>27</v>
      </c>
      <c r="G6277" t="s">
        <v>42</v>
      </c>
      <c r="H6277" t="s">
        <v>46</v>
      </c>
      <c r="I6277" t="s">
        <v>55</v>
      </c>
      <c r="J6277" t="s">
        <v>69</v>
      </c>
      <c r="K6277" t="s">
        <v>78</v>
      </c>
      <c r="L6277">
        <v>76</v>
      </c>
      <c r="M6277" s="5">
        <v>31.68</v>
      </c>
      <c r="N6277" s="5">
        <f t="shared" si="98"/>
        <v>2407.6799999999998</v>
      </c>
      <c r="O6277" s="5">
        <v>21.97638006151276</v>
      </c>
      <c r="P6277" s="5">
        <f>tb_vendas[[#This Row],[Quantidade]]*tb_vendas[[#This Row],[Custo Unitário]]</f>
        <v>1670.2048846749697</v>
      </c>
      <c r="Q6277" s="5">
        <f>tb_vendas[[#This Row],[Valor Total]]-tb_vendas[[#This Row],[Custo Total]]</f>
        <v>737.47511532503017</v>
      </c>
      <c r="R6277" s="2">
        <v>5</v>
      </c>
      <c r="S6277" s="3">
        <v>4</v>
      </c>
      <c r="T6277" t="s">
        <v>80</v>
      </c>
      <c r="U6277" t="s">
        <v>84</v>
      </c>
    </row>
    <row r="6278" spans="1:21" x14ac:dyDescent="0.3">
      <c r="A6278" s="3" t="s">
        <v>6362</v>
      </c>
      <c r="B6278" s="1">
        <v>45796</v>
      </c>
      <c r="C6278" s="7" t="str">
        <f>TEXT(tb_vendas[[#This Row],[Data do Pedido]],"aaaa-mm")</f>
        <v>2025-05</v>
      </c>
      <c r="D6278" s="1" t="s">
        <v>6589</v>
      </c>
      <c r="E6278" t="s">
        <v>18</v>
      </c>
      <c r="F6278" t="s">
        <v>30</v>
      </c>
      <c r="G6278" t="s">
        <v>44</v>
      </c>
      <c r="H6278" t="s">
        <v>46</v>
      </c>
      <c r="I6278" t="s">
        <v>58</v>
      </c>
      <c r="J6278" t="s">
        <v>64</v>
      </c>
      <c r="K6278" t="s">
        <v>72</v>
      </c>
      <c r="L6278">
        <v>51</v>
      </c>
      <c r="M6278" s="5">
        <v>94.44</v>
      </c>
      <c r="N6278" s="5">
        <f t="shared" si="98"/>
        <v>4816.4399999999996</v>
      </c>
      <c r="O6278" s="5">
        <v>41.172253914724301</v>
      </c>
      <c r="P6278" s="5">
        <f>tb_vendas[[#This Row],[Quantidade]]*tb_vendas[[#This Row],[Custo Unitário]]</f>
        <v>2099.7849496509393</v>
      </c>
      <c r="Q6278" s="5">
        <f>tb_vendas[[#This Row],[Valor Total]]-tb_vendas[[#This Row],[Custo Total]]</f>
        <v>2716.6550503490603</v>
      </c>
      <c r="R6278" s="2">
        <v>1</v>
      </c>
      <c r="S6278" s="3">
        <v>10</v>
      </c>
      <c r="T6278" t="s">
        <v>79</v>
      </c>
      <c r="U6278" t="s">
        <v>82</v>
      </c>
    </row>
    <row r="6279" spans="1:21" x14ac:dyDescent="0.3">
      <c r="A6279" s="3" t="s">
        <v>6363</v>
      </c>
      <c r="B6279" s="1">
        <v>45796</v>
      </c>
      <c r="C6279" s="7" t="str">
        <f>TEXT(tb_vendas[[#This Row],[Data do Pedido]],"aaaa-mm")</f>
        <v>2025-05</v>
      </c>
      <c r="D6279" s="1" t="s">
        <v>6591</v>
      </c>
      <c r="E6279" t="s">
        <v>18</v>
      </c>
      <c r="F6279" t="s">
        <v>30</v>
      </c>
      <c r="G6279" t="s">
        <v>44</v>
      </c>
      <c r="H6279" t="s">
        <v>46</v>
      </c>
      <c r="I6279" t="s">
        <v>58</v>
      </c>
      <c r="J6279" t="s">
        <v>64</v>
      </c>
      <c r="K6279" t="s">
        <v>74</v>
      </c>
      <c r="L6279">
        <v>18</v>
      </c>
      <c r="M6279" s="5">
        <v>88.58</v>
      </c>
      <c r="N6279" s="5">
        <f t="shared" si="98"/>
        <v>1594.44</v>
      </c>
      <c r="O6279" s="5">
        <v>37.578667091626983</v>
      </c>
      <c r="P6279" s="5">
        <f>tb_vendas[[#This Row],[Quantidade]]*tb_vendas[[#This Row],[Custo Unitário]]</f>
        <v>676.41600764928569</v>
      </c>
      <c r="Q6279" s="5">
        <f>tb_vendas[[#This Row],[Valor Total]]-tb_vendas[[#This Row],[Custo Total]]</f>
        <v>918.02399235071437</v>
      </c>
      <c r="R6279" s="2">
        <v>7</v>
      </c>
      <c r="S6279" s="3">
        <v>7</v>
      </c>
      <c r="T6279" t="s">
        <v>80</v>
      </c>
      <c r="U6279" t="s">
        <v>85</v>
      </c>
    </row>
    <row r="6280" spans="1:21" x14ac:dyDescent="0.3">
      <c r="A6280" s="3" t="s">
        <v>6364</v>
      </c>
      <c r="B6280" s="1">
        <v>45796</v>
      </c>
      <c r="C6280" s="7" t="str">
        <f>TEXT(tb_vendas[[#This Row],[Data do Pedido]],"aaaa-mm")</f>
        <v>2025-05</v>
      </c>
      <c r="D6280" s="1" t="s">
        <v>6591</v>
      </c>
      <c r="E6280" t="s">
        <v>19</v>
      </c>
      <c r="F6280" t="s">
        <v>25</v>
      </c>
      <c r="G6280" t="s">
        <v>40</v>
      </c>
      <c r="H6280" t="s">
        <v>46</v>
      </c>
      <c r="I6280" t="s">
        <v>54</v>
      </c>
      <c r="J6280" t="s">
        <v>68</v>
      </c>
      <c r="K6280" t="s">
        <v>71</v>
      </c>
      <c r="L6280">
        <v>23</v>
      </c>
      <c r="M6280" s="5">
        <v>89.15</v>
      </c>
      <c r="N6280" s="5">
        <f t="shared" si="98"/>
        <v>2050.4500000000003</v>
      </c>
      <c r="O6280" s="5">
        <v>27.118324102539574</v>
      </c>
      <c r="P6280" s="5">
        <f>tb_vendas[[#This Row],[Quantidade]]*tb_vendas[[#This Row],[Custo Unitário]]</f>
        <v>623.72145435841026</v>
      </c>
      <c r="Q6280" s="5">
        <f>tb_vendas[[#This Row],[Valor Total]]-tb_vendas[[#This Row],[Custo Total]]</f>
        <v>1426.72854564159</v>
      </c>
      <c r="R6280" s="2">
        <v>6</v>
      </c>
      <c r="S6280" s="3">
        <v>9</v>
      </c>
      <c r="T6280" t="s">
        <v>79</v>
      </c>
      <c r="U6280" t="s">
        <v>82</v>
      </c>
    </row>
    <row r="6281" spans="1:21" x14ac:dyDescent="0.3">
      <c r="A6281" s="3" t="s">
        <v>6365</v>
      </c>
      <c r="B6281" s="1">
        <v>45796</v>
      </c>
      <c r="C6281" s="7" t="str">
        <f>TEXT(tb_vendas[[#This Row],[Data do Pedido]],"aaaa-mm")</f>
        <v>2025-05</v>
      </c>
      <c r="D6281" s="1" t="s">
        <v>6588</v>
      </c>
      <c r="E6281" t="s">
        <v>17</v>
      </c>
      <c r="F6281" t="s">
        <v>34</v>
      </c>
      <c r="G6281" t="s">
        <v>40</v>
      </c>
      <c r="H6281" t="s">
        <v>46</v>
      </c>
      <c r="I6281" t="s">
        <v>49</v>
      </c>
      <c r="J6281" t="s">
        <v>65</v>
      </c>
      <c r="K6281" t="s">
        <v>73</v>
      </c>
      <c r="L6281">
        <v>59</v>
      </c>
      <c r="M6281" s="5">
        <v>16.46</v>
      </c>
      <c r="N6281" s="5">
        <f t="shared" si="98"/>
        <v>971.1400000000001</v>
      </c>
      <c r="O6281" s="5">
        <v>6.8618704154084424</v>
      </c>
      <c r="P6281" s="5">
        <f>tb_vendas[[#This Row],[Quantidade]]*tb_vendas[[#This Row],[Custo Unitário]]</f>
        <v>404.85035450909811</v>
      </c>
      <c r="Q6281" s="5">
        <f>tb_vendas[[#This Row],[Valor Total]]-tb_vendas[[#This Row],[Custo Total]]</f>
        <v>566.28964549090199</v>
      </c>
      <c r="R6281" s="2">
        <v>9</v>
      </c>
      <c r="S6281" s="3">
        <v>8</v>
      </c>
      <c r="T6281" t="s">
        <v>79</v>
      </c>
      <c r="U6281" t="s">
        <v>82</v>
      </c>
    </row>
    <row r="6282" spans="1:21" x14ac:dyDescent="0.3">
      <c r="A6282" s="3" t="s">
        <v>6366</v>
      </c>
      <c r="B6282" s="1">
        <v>45797</v>
      </c>
      <c r="C6282" s="7" t="str">
        <f>TEXT(tb_vendas[[#This Row],[Data do Pedido]],"aaaa-mm")</f>
        <v>2025-05</v>
      </c>
      <c r="D6282" s="1" t="s">
        <v>6592</v>
      </c>
      <c r="E6282" t="s">
        <v>16</v>
      </c>
      <c r="F6282" t="s">
        <v>24</v>
      </c>
      <c r="G6282" t="s">
        <v>39</v>
      </c>
      <c r="H6282" t="s">
        <v>45</v>
      </c>
      <c r="I6282" t="s">
        <v>54</v>
      </c>
      <c r="J6282" t="s">
        <v>68</v>
      </c>
      <c r="K6282" t="s">
        <v>75</v>
      </c>
      <c r="L6282">
        <v>27</v>
      </c>
      <c r="M6282" s="5">
        <v>73.099999999999994</v>
      </c>
      <c r="N6282" s="5">
        <f t="shared" si="98"/>
        <v>1973.6999999999998</v>
      </c>
      <c r="O6282" s="5">
        <v>20.063664718594293</v>
      </c>
      <c r="P6282" s="5">
        <f>tb_vendas[[#This Row],[Quantidade]]*tb_vendas[[#This Row],[Custo Unitário]]</f>
        <v>541.71894740204596</v>
      </c>
      <c r="Q6282" s="5">
        <f>tb_vendas[[#This Row],[Valor Total]]-tb_vendas[[#This Row],[Custo Total]]</f>
        <v>1431.9810525979537</v>
      </c>
      <c r="R6282" s="2">
        <v>2</v>
      </c>
      <c r="S6282" s="3">
        <v>3</v>
      </c>
      <c r="T6282" t="s">
        <v>80</v>
      </c>
      <c r="U6282" t="s">
        <v>85</v>
      </c>
    </row>
    <row r="6283" spans="1:21" x14ac:dyDescent="0.3">
      <c r="A6283" s="3" t="s">
        <v>6367</v>
      </c>
      <c r="B6283" s="1">
        <v>45797</v>
      </c>
      <c r="C6283" s="7" t="str">
        <f>TEXT(tb_vendas[[#This Row],[Data do Pedido]],"aaaa-mm")</f>
        <v>2025-05</v>
      </c>
      <c r="D6283" s="1" t="s">
        <v>6589</v>
      </c>
      <c r="E6283" t="s">
        <v>22</v>
      </c>
      <c r="F6283" t="s">
        <v>29</v>
      </c>
      <c r="G6283" t="s">
        <v>43</v>
      </c>
      <c r="H6283" t="s">
        <v>45</v>
      </c>
      <c r="I6283" t="s">
        <v>48</v>
      </c>
      <c r="J6283" t="s">
        <v>64</v>
      </c>
      <c r="K6283" t="s">
        <v>76</v>
      </c>
      <c r="L6283">
        <v>57</v>
      </c>
      <c r="M6283" s="5">
        <v>53.68</v>
      </c>
      <c r="N6283" s="5">
        <f t="shared" si="98"/>
        <v>3059.7599999999998</v>
      </c>
      <c r="O6283" s="5">
        <v>47.092116692720651</v>
      </c>
      <c r="P6283" s="5">
        <f>tb_vendas[[#This Row],[Quantidade]]*tb_vendas[[#This Row],[Custo Unitário]]</f>
        <v>2684.250651485077</v>
      </c>
      <c r="Q6283" s="5">
        <f>tb_vendas[[#This Row],[Valor Total]]-tb_vendas[[#This Row],[Custo Total]]</f>
        <v>375.50934851492275</v>
      </c>
      <c r="R6283" s="2">
        <v>7</v>
      </c>
      <c r="S6283" s="3">
        <v>2</v>
      </c>
      <c r="T6283" t="s">
        <v>80</v>
      </c>
      <c r="U6283" t="s">
        <v>84</v>
      </c>
    </row>
    <row r="6284" spans="1:21" x14ac:dyDescent="0.3">
      <c r="A6284" s="3" t="s">
        <v>6368</v>
      </c>
      <c r="B6284" s="1">
        <v>45797</v>
      </c>
      <c r="C6284" s="7" t="str">
        <f>TEXT(tb_vendas[[#This Row],[Data do Pedido]],"aaaa-mm")</f>
        <v>2025-05</v>
      </c>
      <c r="D6284" s="1" t="s">
        <v>6593</v>
      </c>
      <c r="E6284" t="s">
        <v>16</v>
      </c>
      <c r="F6284" t="s">
        <v>25</v>
      </c>
      <c r="G6284" t="s">
        <v>40</v>
      </c>
      <c r="H6284" t="s">
        <v>46</v>
      </c>
      <c r="I6284" t="s">
        <v>53</v>
      </c>
      <c r="J6284" t="s">
        <v>67</v>
      </c>
      <c r="K6284" t="s">
        <v>72</v>
      </c>
      <c r="L6284">
        <v>89</v>
      </c>
      <c r="M6284" s="5">
        <v>93.09</v>
      </c>
      <c r="N6284" s="5">
        <f t="shared" si="98"/>
        <v>8285.01</v>
      </c>
      <c r="O6284" s="5">
        <v>36.128660304225228</v>
      </c>
      <c r="P6284" s="5">
        <f>tb_vendas[[#This Row],[Quantidade]]*tb_vendas[[#This Row],[Custo Unitário]]</f>
        <v>3215.4507670760454</v>
      </c>
      <c r="Q6284" s="5">
        <f>tb_vendas[[#This Row],[Valor Total]]-tb_vendas[[#This Row],[Custo Total]]</f>
        <v>5069.5592329239553</v>
      </c>
      <c r="R6284" s="2">
        <v>9</v>
      </c>
      <c r="S6284" s="3">
        <v>6</v>
      </c>
      <c r="T6284" t="s">
        <v>81</v>
      </c>
      <c r="U6284" t="s">
        <v>83</v>
      </c>
    </row>
    <row r="6285" spans="1:21" x14ac:dyDescent="0.3">
      <c r="A6285" s="3" t="s">
        <v>6369</v>
      </c>
      <c r="B6285" s="1">
        <v>45797</v>
      </c>
      <c r="C6285" s="7" t="str">
        <f>TEXT(tb_vendas[[#This Row],[Data do Pedido]],"aaaa-mm")</f>
        <v>2025-05</v>
      </c>
      <c r="D6285" s="1" t="s">
        <v>6592</v>
      </c>
      <c r="E6285" t="s">
        <v>18</v>
      </c>
      <c r="F6285" t="s">
        <v>31</v>
      </c>
      <c r="G6285" t="s">
        <v>40</v>
      </c>
      <c r="H6285" t="s">
        <v>46</v>
      </c>
      <c r="I6285" t="s">
        <v>62</v>
      </c>
      <c r="J6285" t="s">
        <v>70</v>
      </c>
      <c r="K6285" t="s">
        <v>71</v>
      </c>
      <c r="L6285">
        <v>80</v>
      </c>
      <c r="M6285" s="5">
        <v>67.05</v>
      </c>
      <c r="N6285" s="5">
        <f t="shared" si="98"/>
        <v>5364</v>
      </c>
      <c r="O6285" s="5">
        <v>16.949213567020735</v>
      </c>
      <c r="P6285" s="5">
        <f>tb_vendas[[#This Row],[Quantidade]]*tb_vendas[[#This Row],[Custo Unitário]]</f>
        <v>1355.9370853616588</v>
      </c>
      <c r="Q6285" s="5">
        <f>tb_vendas[[#This Row],[Valor Total]]-tb_vendas[[#This Row],[Custo Total]]</f>
        <v>4008.0629146383412</v>
      </c>
      <c r="R6285" s="2">
        <v>5</v>
      </c>
      <c r="S6285" s="3">
        <v>2</v>
      </c>
      <c r="T6285" t="s">
        <v>80</v>
      </c>
      <c r="U6285" t="s">
        <v>83</v>
      </c>
    </row>
    <row r="6286" spans="1:21" x14ac:dyDescent="0.3">
      <c r="A6286" s="3" t="s">
        <v>6370</v>
      </c>
      <c r="B6286" s="1">
        <v>45797</v>
      </c>
      <c r="C6286" s="7" t="str">
        <f>TEXT(tb_vendas[[#This Row],[Data do Pedido]],"aaaa-mm")</f>
        <v>2025-05</v>
      </c>
      <c r="D6286" s="1" t="s">
        <v>6593</v>
      </c>
      <c r="E6286" t="s">
        <v>19</v>
      </c>
      <c r="F6286" t="s">
        <v>35</v>
      </c>
      <c r="G6286" t="s">
        <v>44</v>
      </c>
      <c r="H6286" t="s">
        <v>46</v>
      </c>
      <c r="I6286" t="s">
        <v>48</v>
      </c>
      <c r="J6286" t="s">
        <v>64</v>
      </c>
      <c r="K6286" t="s">
        <v>73</v>
      </c>
      <c r="L6286">
        <v>96</v>
      </c>
      <c r="M6286" s="5">
        <v>11.95</v>
      </c>
      <c r="N6286" s="5">
        <f t="shared" si="98"/>
        <v>1147.1999999999998</v>
      </c>
      <c r="O6286" s="5">
        <v>9.9271674052920797</v>
      </c>
      <c r="P6286" s="5">
        <f>tb_vendas[[#This Row],[Quantidade]]*tb_vendas[[#This Row],[Custo Unitário]]</f>
        <v>953.0080709080396</v>
      </c>
      <c r="Q6286" s="5">
        <f>tb_vendas[[#This Row],[Valor Total]]-tb_vendas[[#This Row],[Custo Total]]</f>
        <v>194.19192909196022</v>
      </c>
      <c r="R6286" s="2">
        <v>6</v>
      </c>
      <c r="S6286" s="3">
        <v>5</v>
      </c>
      <c r="T6286" t="s">
        <v>79</v>
      </c>
      <c r="U6286" t="s">
        <v>84</v>
      </c>
    </row>
    <row r="6287" spans="1:21" x14ac:dyDescent="0.3">
      <c r="A6287" s="3" t="s">
        <v>6371</v>
      </c>
      <c r="B6287" s="1">
        <v>45797</v>
      </c>
      <c r="C6287" s="7" t="str">
        <f>TEXT(tb_vendas[[#This Row],[Data do Pedido]],"aaaa-mm")</f>
        <v>2025-05</v>
      </c>
      <c r="D6287" s="1" t="s">
        <v>6591</v>
      </c>
      <c r="E6287" t="s">
        <v>18</v>
      </c>
      <c r="F6287" t="s">
        <v>30</v>
      </c>
      <c r="G6287" t="s">
        <v>44</v>
      </c>
      <c r="H6287" t="s">
        <v>46</v>
      </c>
      <c r="I6287" t="s">
        <v>54</v>
      </c>
      <c r="J6287" t="s">
        <v>68</v>
      </c>
      <c r="K6287" t="s">
        <v>72</v>
      </c>
      <c r="L6287">
        <v>53</v>
      </c>
      <c r="M6287" s="5">
        <v>89.71</v>
      </c>
      <c r="N6287" s="5">
        <f t="shared" si="98"/>
        <v>4754.63</v>
      </c>
      <c r="O6287" s="5">
        <v>57.449027442517277</v>
      </c>
      <c r="P6287" s="5">
        <f>tb_vendas[[#This Row],[Quantidade]]*tb_vendas[[#This Row],[Custo Unitário]]</f>
        <v>3044.7984544534156</v>
      </c>
      <c r="Q6287" s="5">
        <f>tb_vendas[[#This Row],[Valor Total]]-tb_vendas[[#This Row],[Custo Total]]</f>
        <v>1709.8315455465845</v>
      </c>
      <c r="R6287" s="2">
        <v>2</v>
      </c>
      <c r="S6287" s="3">
        <v>3</v>
      </c>
      <c r="T6287" t="s">
        <v>79</v>
      </c>
      <c r="U6287" t="s">
        <v>85</v>
      </c>
    </row>
    <row r="6288" spans="1:21" x14ac:dyDescent="0.3">
      <c r="A6288" s="3" t="s">
        <v>6372</v>
      </c>
      <c r="B6288" s="1">
        <v>45797</v>
      </c>
      <c r="C6288" s="7" t="str">
        <f>TEXT(tb_vendas[[#This Row],[Data do Pedido]],"aaaa-mm")</f>
        <v>2025-05</v>
      </c>
      <c r="D6288" s="1" t="s">
        <v>6589</v>
      </c>
      <c r="E6288" t="s">
        <v>18</v>
      </c>
      <c r="F6288" t="s">
        <v>31</v>
      </c>
      <c r="G6288" t="s">
        <v>40</v>
      </c>
      <c r="H6288" t="s">
        <v>46</v>
      </c>
      <c r="I6288" t="s">
        <v>58</v>
      </c>
      <c r="J6288" t="s">
        <v>64</v>
      </c>
      <c r="K6288" t="s">
        <v>75</v>
      </c>
      <c r="L6288">
        <v>48</v>
      </c>
      <c r="M6288" s="5">
        <v>9.5</v>
      </c>
      <c r="N6288" s="5">
        <f t="shared" si="98"/>
        <v>456</v>
      </c>
      <c r="O6288" s="5">
        <v>3.7384711234351453</v>
      </c>
      <c r="P6288" s="5">
        <f>tb_vendas[[#This Row],[Quantidade]]*tb_vendas[[#This Row],[Custo Unitário]]</f>
        <v>179.44661392488698</v>
      </c>
      <c r="Q6288" s="5">
        <f>tb_vendas[[#This Row],[Valor Total]]-tb_vendas[[#This Row],[Custo Total]]</f>
        <v>276.55338607511305</v>
      </c>
      <c r="R6288" s="2">
        <v>4</v>
      </c>
      <c r="S6288" s="3">
        <v>0</v>
      </c>
      <c r="T6288" t="s">
        <v>79</v>
      </c>
      <c r="U6288" t="s">
        <v>84</v>
      </c>
    </row>
    <row r="6289" spans="1:21" x14ac:dyDescent="0.3">
      <c r="A6289" s="3" t="s">
        <v>6373</v>
      </c>
      <c r="B6289" s="1">
        <v>45798</v>
      </c>
      <c r="C6289" s="7" t="str">
        <f>TEXT(tb_vendas[[#This Row],[Data do Pedido]],"aaaa-mm")</f>
        <v>2025-05</v>
      </c>
      <c r="D6289" s="1" t="s">
        <v>6589</v>
      </c>
      <c r="E6289" t="s">
        <v>19</v>
      </c>
      <c r="F6289" t="s">
        <v>31</v>
      </c>
      <c r="G6289" t="s">
        <v>40</v>
      </c>
      <c r="H6289" t="s">
        <v>46</v>
      </c>
      <c r="I6289" t="s">
        <v>57</v>
      </c>
      <c r="J6289" t="s">
        <v>66</v>
      </c>
      <c r="K6289" t="s">
        <v>72</v>
      </c>
      <c r="L6289">
        <v>85</v>
      </c>
      <c r="M6289" s="5">
        <v>43.36</v>
      </c>
      <c r="N6289" s="5">
        <f t="shared" si="98"/>
        <v>3685.6</v>
      </c>
      <c r="O6289" s="5">
        <v>13.664774027407812</v>
      </c>
      <c r="P6289" s="5">
        <f>tb_vendas[[#This Row],[Quantidade]]*tb_vendas[[#This Row],[Custo Unitário]]</f>
        <v>1161.505792329664</v>
      </c>
      <c r="Q6289" s="5">
        <f>tb_vendas[[#This Row],[Valor Total]]-tb_vendas[[#This Row],[Custo Total]]</f>
        <v>2524.0942076703359</v>
      </c>
      <c r="R6289" s="2">
        <v>3</v>
      </c>
      <c r="S6289" s="3">
        <v>7</v>
      </c>
      <c r="T6289" t="s">
        <v>81</v>
      </c>
      <c r="U6289" t="s">
        <v>85</v>
      </c>
    </row>
    <row r="6290" spans="1:21" x14ac:dyDescent="0.3">
      <c r="A6290" s="3" t="s">
        <v>6374</v>
      </c>
      <c r="B6290" s="1">
        <v>45798</v>
      </c>
      <c r="C6290" s="7" t="str">
        <f>TEXT(tb_vendas[[#This Row],[Data do Pedido]],"aaaa-mm")</f>
        <v>2025-05</v>
      </c>
      <c r="D6290" s="1" t="s">
        <v>6591</v>
      </c>
      <c r="E6290" t="s">
        <v>22</v>
      </c>
      <c r="F6290" t="s">
        <v>36</v>
      </c>
      <c r="G6290" t="s">
        <v>39</v>
      </c>
      <c r="H6290" t="s">
        <v>45</v>
      </c>
      <c r="I6290" t="s">
        <v>54</v>
      </c>
      <c r="J6290" t="s">
        <v>68</v>
      </c>
      <c r="K6290" t="s">
        <v>72</v>
      </c>
      <c r="L6290">
        <v>66</v>
      </c>
      <c r="M6290" s="5">
        <v>49.92</v>
      </c>
      <c r="N6290" s="5">
        <f t="shared" si="98"/>
        <v>3294.7200000000003</v>
      </c>
      <c r="O6290" s="5">
        <v>18.148878280239863</v>
      </c>
      <c r="P6290" s="5">
        <f>tb_vendas[[#This Row],[Quantidade]]*tb_vendas[[#This Row],[Custo Unitário]]</f>
        <v>1197.8259664958309</v>
      </c>
      <c r="Q6290" s="5">
        <f>tb_vendas[[#This Row],[Valor Total]]-tb_vendas[[#This Row],[Custo Total]]</f>
        <v>2096.8940335041693</v>
      </c>
      <c r="R6290" s="2">
        <v>3</v>
      </c>
      <c r="S6290" s="3">
        <v>3</v>
      </c>
      <c r="T6290" t="s">
        <v>81</v>
      </c>
      <c r="U6290" t="s">
        <v>85</v>
      </c>
    </row>
    <row r="6291" spans="1:21" x14ac:dyDescent="0.3">
      <c r="A6291" s="3" t="s">
        <v>6375</v>
      </c>
      <c r="B6291" s="1">
        <v>45798</v>
      </c>
      <c r="C6291" s="7" t="str">
        <f>TEXT(tb_vendas[[#This Row],[Data do Pedido]],"aaaa-mm")</f>
        <v>2025-05</v>
      </c>
      <c r="D6291" s="1" t="s">
        <v>6589</v>
      </c>
      <c r="E6291" t="s">
        <v>19</v>
      </c>
      <c r="F6291" t="s">
        <v>35</v>
      </c>
      <c r="G6291" t="s">
        <v>44</v>
      </c>
      <c r="H6291" t="s">
        <v>46</v>
      </c>
      <c r="I6291" t="s">
        <v>57</v>
      </c>
      <c r="J6291" t="s">
        <v>66</v>
      </c>
      <c r="K6291" t="s">
        <v>71</v>
      </c>
      <c r="L6291">
        <v>96</v>
      </c>
      <c r="M6291" s="5">
        <v>64.12</v>
      </c>
      <c r="N6291" s="5">
        <f t="shared" si="98"/>
        <v>6155.52</v>
      </c>
      <c r="O6291" s="5">
        <v>29.360316982937654</v>
      </c>
      <c r="P6291" s="5">
        <f>tb_vendas[[#This Row],[Quantidade]]*tb_vendas[[#This Row],[Custo Unitário]]</f>
        <v>2818.5904303620146</v>
      </c>
      <c r="Q6291" s="5">
        <f>tb_vendas[[#This Row],[Valor Total]]-tb_vendas[[#This Row],[Custo Total]]</f>
        <v>3336.9295696379859</v>
      </c>
      <c r="R6291" s="2">
        <v>7</v>
      </c>
      <c r="S6291" s="3">
        <v>4</v>
      </c>
      <c r="T6291" t="s">
        <v>81</v>
      </c>
      <c r="U6291" t="s">
        <v>84</v>
      </c>
    </row>
    <row r="6292" spans="1:21" x14ac:dyDescent="0.3">
      <c r="A6292" s="3" t="s">
        <v>6376</v>
      </c>
      <c r="B6292" s="1">
        <v>45798</v>
      </c>
      <c r="C6292" s="7" t="str">
        <f>TEXT(tb_vendas[[#This Row],[Data do Pedido]],"aaaa-mm")</f>
        <v>2025-05</v>
      </c>
      <c r="D6292" s="1" t="s">
        <v>6588</v>
      </c>
      <c r="E6292" t="s">
        <v>20</v>
      </c>
      <c r="F6292" t="s">
        <v>30</v>
      </c>
      <c r="G6292" t="s">
        <v>44</v>
      </c>
      <c r="H6292" t="s">
        <v>46</v>
      </c>
      <c r="I6292" t="s">
        <v>47</v>
      </c>
      <c r="J6292" t="s">
        <v>63</v>
      </c>
      <c r="K6292" t="s">
        <v>76</v>
      </c>
      <c r="L6292">
        <v>7</v>
      </c>
      <c r="M6292" s="5">
        <v>61.53</v>
      </c>
      <c r="N6292" s="5">
        <f t="shared" si="98"/>
        <v>430.71000000000004</v>
      </c>
      <c r="O6292" s="5">
        <v>21.160325233443057</v>
      </c>
      <c r="P6292" s="5">
        <f>tb_vendas[[#This Row],[Quantidade]]*tb_vendas[[#This Row],[Custo Unitário]]</f>
        <v>148.12227663410141</v>
      </c>
      <c r="Q6292" s="5">
        <f>tb_vendas[[#This Row],[Valor Total]]-tb_vendas[[#This Row],[Custo Total]]</f>
        <v>282.58772336589863</v>
      </c>
      <c r="R6292" s="2">
        <v>1</v>
      </c>
      <c r="S6292" s="3">
        <v>10</v>
      </c>
      <c r="T6292" t="s">
        <v>81</v>
      </c>
      <c r="U6292" t="s">
        <v>85</v>
      </c>
    </row>
    <row r="6293" spans="1:21" x14ac:dyDescent="0.3">
      <c r="A6293" s="3" t="s">
        <v>6377</v>
      </c>
      <c r="B6293" s="1">
        <v>45799</v>
      </c>
      <c r="C6293" s="7" t="str">
        <f>TEXT(tb_vendas[[#This Row],[Data do Pedido]],"aaaa-mm")</f>
        <v>2025-05</v>
      </c>
      <c r="D6293" s="1" t="s">
        <v>6589</v>
      </c>
      <c r="E6293" t="s">
        <v>17</v>
      </c>
      <c r="F6293" t="s">
        <v>26</v>
      </c>
      <c r="G6293" t="s">
        <v>41</v>
      </c>
      <c r="H6293" t="s">
        <v>45</v>
      </c>
      <c r="I6293" t="s">
        <v>56</v>
      </c>
      <c r="J6293" t="s">
        <v>63</v>
      </c>
      <c r="K6293" t="s">
        <v>71</v>
      </c>
      <c r="L6293">
        <v>58</v>
      </c>
      <c r="M6293" s="5">
        <v>7.36</v>
      </c>
      <c r="N6293" s="5">
        <f t="shared" si="98"/>
        <v>426.88</v>
      </c>
      <c r="O6293" s="5">
        <v>6.9861820663503815</v>
      </c>
      <c r="P6293" s="5">
        <f>tb_vendas[[#This Row],[Quantidade]]*tb_vendas[[#This Row],[Custo Unitário]]</f>
        <v>405.19855984832213</v>
      </c>
      <c r="Q6293" s="5">
        <f>tb_vendas[[#This Row],[Valor Total]]-tb_vendas[[#This Row],[Custo Total]]</f>
        <v>21.681440151677862</v>
      </c>
      <c r="R6293" s="2">
        <v>4</v>
      </c>
      <c r="S6293" s="3">
        <v>8</v>
      </c>
      <c r="T6293" t="s">
        <v>80</v>
      </c>
      <c r="U6293" t="s">
        <v>82</v>
      </c>
    </row>
    <row r="6294" spans="1:21" x14ac:dyDescent="0.3">
      <c r="A6294" s="3" t="s">
        <v>6378</v>
      </c>
      <c r="B6294" s="1">
        <v>45799</v>
      </c>
      <c r="C6294" s="7" t="str">
        <f>TEXT(tb_vendas[[#This Row],[Data do Pedido]],"aaaa-mm")</f>
        <v>2025-05</v>
      </c>
      <c r="D6294" s="1" t="s">
        <v>6588</v>
      </c>
      <c r="E6294" t="s">
        <v>16</v>
      </c>
      <c r="F6294" t="s">
        <v>24</v>
      </c>
      <c r="G6294" t="s">
        <v>39</v>
      </c>
      <c r="H6294" t="s">
        <v>45</v>
      </c>
      <c r="I6294" t="s">
        <v>53</v>
      </c>
      <c r="J6294" t="s">
        <v>67</v>
      </c>
      <c r="K6294" t="s">
        <v>74</v>
      </c>
      <c r="L6294">
        <v>20</v>
      </c>
      <c r="M6294" s="5">
        <v>9.2899999999999991</v>
      </c>
      <c r="N6294" s="5">
        <f t="shared" si="98"/>
        <v>185.79999999999998</v>
      </c>
      <c r="O6294" s="5">
        <v>3.6638210562344984</v>
      </c>
      <c r="P6294" s="5">
        <f>tb_vendas[[#This Row],[Quantidade]]*tb_vendas[[#This Row],[Custo Unitário]]</f>
        <v>73.276421124689961</v>
      </c>
      <c r="Q6294" s="5">
        <f>tb_vendas[[#This Row],[Valor Total]]-tb_vendas[[#This Row],[Custo Total]]</f>
        <v>112.52357887531002</v>
      </c>
      <c r="R6294" s="2">
        <v>6</v>
      </c>
      <c r="S6294" s="3">
        <v>10</v>
      </c>
      <c r="T6294" t="s">
        <v>81</v>
      </c>
      <c r="U6294" t="s">
        <v>84</v>
      </c>
    </row>
    <row r="6295" spans="1:21" x14ac:dyDescent="0.3">
      <c r="A6295" s="3" t="s">
        <v>6379</v>
      </c>
      <c r="B6295" s="1">
        <v>45799</v>
      </c>
      <c r="C6295" s="7" t="str">
        <f>TEXT(tb_vendas[[#This Row],[Data do Pedido]],"aaaa-mm")</f>
        <v>2025-05</v>
      </c>
      <c r="D6295" s="1" t="s">
        <v>6593</v>
      </c>
      <c r="E6295" t="s">
        <v>23</v>
      </c>
      <c r="F6295" t="s">
        <v>33</v>
      </c>
      <c r="G6295" t="s">
        <v>42</v>
      </c>
      <c r="H6295" t="s">
        <v>46</v>
      </c>
      <c r="I6295" t="s">
        <v>52</v>
      </c>
      <c r="J6295" t="s">
        <v>67</v>
      </c>
      <c r="K6295" t="s">
        <v>77</v>
      </c>
      <c r="L6295">
        <v>20</v>
      </c>
      <c r="M6295" s="5">
        <v>33.6</v>
      </c>
      <c r="N6295" s="5">
        <f t="shared" si="98"/>
        <v>672</v>
      </c>
      <c r="O6295" s="5">
        <v>12.682146417370804</v>
      </c>
      <c r="P6295" s="5">
        <f>tb_vendas[[#This Row],[Quantidade]]*tb_vendas[[#This Row],[Custo Unitário]]</f>
        <v>253.64292834741607</v>
      </c>
      <c r="Q6295" s="5">
        <f>tb_vendas[[#This Row],[Valor Total]]-tb_vendas[[#This Row],[Custo Total]]</f>
        <v>418.35707165258395</v>
      </c>
      <c r="R6295" s="2">
        <v>1</v>
      </c>
      <c r="S6295" s="3">
        <v>4</v>
      </c>
      <c r="T6295" t="s">
        <v>81</v>
      </c>
      <c r="U6295" t="s">
        <v>82</v>
      </c>
    </row>
    <row r="6296" spans="1:21" x14ac:dyDescent="0.3">
      <c r="A6296" s="3" t="s">
        <v>6380</v>
      </c>
      <c r="B6296" s="1">
        <v>45799</v>
      </c>
      <c r="C6296" s="7" t="str">
        <f>TEXT(tb_vendas[[#This Row],[Data do Pedido]],"aaaa-mm")</f>
        <v>2025-05</v>
      </c>
      <c r="D6296" s="1" t="s">
        <v>6593</v>
      </c>
      <c r="E6296" t="s">
        <v>23</v>
      </c>
      <c r="F6296" t="s">
        <v>37</v>
      </c>
      <c r="G6296" t="s">
        <v>41</v>
      </c>
      <c r="H6296" t="s">
        <v>45</v>
      </c>
      <c r="I6296" t="s">
        <v>50</v>
      </c>
      <c r="J6296" t="s">
        <v>66</v>
      </c>
      <c r="K6296" t="s">
        <v>71</v>
      </c>
      <c r="L6296">
        <v>41</v>
      </c>
      <c r="M6296" s="5">
        <v>45.36</v>
      </c>
      <c r="N6296" s="5">
        <f t="shared" si="98"/>
        <v>1859.76</v>
      </c>
      <c r="O6296" s="5">
        <v>21.946797920019993</v>
      </c>
      <c r="P6296" s="5">
        <f>tb_vendas[[#This Row],[Quantidade]]*tb_vendas[[#This Row],[Custo Unitário]]</f>
        <v>899.81871472081968</v>
      </c>
      <c r="Q6296" s="5">
        <f>tb_vendas[[#This Row],[Valor Total]]-tb_vendas[[#This Row],[Custo Total]]</f>
        <v>959.94128527918031</v>
      </c>
      <c r="R6296" s="2">
        <v>9</v>
      </c>
      <c r="S6296" s="3">
        <v>8</v>
      </c>
      <c r="T6296" t="s">
        <v>79</v>
      </c>
      <c r="U6296" t="s">
        <v>84</v>
      </c>
    </row>
    <row r="6297" spans="1:21" x14ac:dyDescent="0.3">
      <c r="A6297" s="3" t="s">
        <v>6381</v>
      </c>
      <c r="B6297" s="1">
        <v>45799</v>
      </c>
      <c r="C6297" s="7" t="str">
        <f>TEXT(tb_vendas[[#This Row],[Data do Pedido]],"aaaa-mm")</f>
        <v>2025-05</v>
      </c>
      <c r="D6297" s="1" t="s">
        <v>6591</v>
      </c>
      <c r="E6297" t="s">
        <v>21</v>
      </c>
      <c r="F6297" t="s">
        <v>29</v>
      </c>
      <c r="G6297" t="s">
        <v>43</v>
      </c>
      <c r="H6297" t="s">
        <v>45</v>
      </c>
      <c r="I6297" t="s">
        <v>52</v>
      </c>
      <c r="J6297" t="s">
        <v>67</v>
      </c>
      <c r="K6297" t="s">
        <v>75</v>
      </c>
      <c r="L6297">
        <v>63</v>
      </c>
      <c r="M6297" s="5">
        <v>31.25</v>
      </c>
      <c r="N6297" s="5">
        <f t="shared" si="98"/>
        <v>1968.75</v>
      </c>
      <c r="O6297" s="5">
        <v>11.516250918735883</v>
      </c>
      <c r="P6297" s="5">
        <f>tb_vendas[[#This Row],[Quantidade]]*tb_vendas[[#This Row],[Custo Unitário]]</f>
        <v>725.52380788036066</v>
      </c>
      <c r="Q6297" s="5">
        <f>tb_vendas[[#This Row],[Valor Total]]-tb_vendas[[#This Row],[Custo Total]]</f>
        <v>1243.2261921196393</v>
      </c>
      <c r="R6297" s="2">
        <v>3</v>
      </c>
      <c r="S6297" s="3">
        <v>2</v>
      </c>
      <c r="T6297" t="s">
        <v>79</v>
      </c>
      <c r="U6297" t="s">
        <v>83</v>
      </c>
    </row>
    <row r="6298" spans="1:21" x14ac:dyDescent="0.3">
      <c r="A6298" s="3" t="s">
        <v>6382</v>
      </c>
      <c r="B6298" s="1">
        <v>45799</v>
      </c>
      <c r="C6298" s="7" t="str">
        <f>TEXT(tb_vendas[[#This Row],[Data do Pedido]],"aaaa-mm")</f>
        <v>2025-05</v>
      </c>
      <c r="D6298" s="1" t="s">
        <v>6592</v>
      </c>
      <c r="E6298" t="s">
        <v>23</v>
      </c>
      <c r="F6298" t="s">
        <v>31</v>
      </c>
      <c r="G6298" t="s">
        <v>40</v>
      </c>
      <c r="H6298" t="s">
        <v>46</v>
      </c>
      <c r="I6298" t="s">
        <v>61</v>
      </c>
      <c r="J6298" t="s">
        <v>68</v>
      </c>
      <c r="K6298" t="s">
        <v>74</v>
      </c>
      <c r="L6298">
        <v>44</v>
      </c>
      <c r="M6298" s="5">
        <v>30.22</v>
      </c>
      <c r="N6298" s="5">
        <f t="shared" si="98"/>
        <v>1329.6799999999998</v>
      </c>
      <c r="O6298" s="5">
        <v>9.7758117021427502</v>
      </c>
      <c r="P6298" s="5">
        <f>tb_vendas[[#This Row],[Quantidade]]*tb_vendas[[#This Row],[Custo Unitário]]</f>
        <v>430.13571489428102</v>
      </c>
      <c r="Q6298" s="5">
        <f>tb_vendas[[#This Row],[Valor Total]]-tb_vendas[[#This Row],[Custo Total]]</f>
        <v>899.54428510571881</v>
      </c>
      <c r="R6298" s="2">
        <v>1</v>
      </c>
      <c r="S6298" s="3">
        <v>4</v>
      </c>
      <c r="T6298" t="s">
        <v>81</v>
      </c>
      <c r="U6298" t="s">
        <v>84</v>
      </c>
    </row>
    <row r="6299" spans="1:21" x14ac:dyDescent="0.3">
      <c r="A6299" s="3" t="s">
        <v>6383</v>
      </c>
      <c r="B6299" s="1">
        <v>45799</v>
      </c>
      <c r="C6299" s="7" t="str">
        <f>TEXT(tb_vendas[[#This Row],[Data do Pedido]],"aaaa-mm")</f>
        <v>2025-05</v>
      </c>
      <c r="D6299" s="1" t="s">
        <v>6591</v>
      </c>
      <c r="E6299" t="s">
        <v>20</v>
      </c>
      <c r="F6299" t="s">
        <v>33</v>
      </c>
      <c r="G6299" t="s">
        <v>42</v>
      </c>
      <c r="H6299" t="s">
        <v>46</v>
      </c>
      <c r="I6299" t="s">
        <v>51</v>
      </c>
      <c r="J6299" t="s">
        <v>65</v>
      </c>
      <c r="K6299" t="s">
        <v>72</v>
      </c>
      <c r="L6299">
        <v>38</v>
      </c>
      <c r="M6299" s="5">
        <v>34.409999999999997</v>
      </c>
      <c r="N6299" s="5">
        <f t="shared" si="98"/>
        <v>1307.58</v>
      </c>
      <c r="O6299" s="5">
        <v>22.965553364037778</v>
      </c>
      <c r="P6299" s="5">
        <f>tb_vendas[[#This Row],[Quantidade]]*tb_vendas[[#This Row],[Custo Unitário]]</f>
        <v>872.69102783343556</v>
      </c>
      <c r="Q6299" s="5">
        <f>tb_vendas[[#This Row],[Valor Total]]-tb_vendas[[#This Row],[Custo Total]]</f>
        <v>434.88897216656437</v>
      </c>
      <c r="R6299" s="2">
        <v>2</v>
      </c>
      <c r="S6299" s="3">
        <v>8</v>
      </c>
      <c r="T6299" t="s">
        <v>81</v>
      </c>
      <c r="U6299" t="s">
        <v>85</v>
      </c>
    </row>
    <row r="6300" spans="1:21" x14ac:dyDescent="0.3">
      <c r="A6300" s="3" t="s">
        <v>6384</v>
      </c>
      <c r="B6300" s="1">
        <v>45800</v>
      </c>
      <c r="C6300" s="7" t="str">
        <f>TEXT(tb_vendas[[#This Row],[Data do Pedido]],"aaaa-mm")</f>
        <v>2025-05</v>
      </c>
      <c r="D6300" s="1" t="s">
        <v>6592</v>
      </c>
      <c r="E6300" t="s">
        <v>19</v>
      </c>
      <c r="F6300" t="s">
        <v>33</v>
      </c>
      <c r="G6300" t="s">
        <v>42</v>
      </c>
      <c r="H6300" t="s">
        <v>46</v>
      </c>
      <c r="I6300" t="s">
        <v>62</v>
      </c>
      <c r="J6300" t="s">
        <v>70</v>
      </c>
      <c r="K6300" t="s">
        <v>73</v>
      </c>
      <c r="L6300">
        <v>94</v>
      </c>
      <c r="M6300" s="5">
        <v>79.52</v>
      </c>
      <c r="N6300" s="5">
        <f t="shared" si="98"/>
        <v>7474.8799999999992</v>
      </c>
      <c r="O6300" s="5">
        <v>21.88733875289719</v>
      </c>
      <c r="P6300" s="5">
        <f>tb_vendas[[#This Row],[Quantidade]]*tb_vendas[[#This Row],[Custo Unitário]]</f>
        <v>2057.4098427723357</v>
      </c>
      <c r="Q6300" s="5">
        <f>tb_vendas[[#This Row],[Valor Total]]-tb_vendas[[#This Row],[Custo Total]]</f>
        <v>5417.4701572276635</v>
      </c>
      <c r="R6300" s="2">
        <v>4</v>
      </c>
      <c r="S6300" s="3">
        <v>3</v>
      </c>
      <c r="T6300" t="s">
        <v>79</v>
      </c>
      <c r="U6300" t="s">
        <v>84</v>
      </c>
    </row>
    <row r="6301" spans="1:21" x14ac:dyDescent="0.3">
      <c r="A6301" s="3" t="s">
        <v>6385</v>
      </c>
      <c r="B6301" s="1">
        <v>45800</v>
      </c>
      <c r="C6301" s="7" t="str">
        <f>TEXT(tb_vendas[[#This Row],[Data do Pedido]],"aaaa-mm")</f>
        <v>2025-05</v>
      </c>
      <c r="D6301" s="1" t="s">
        <v>6589</v>
      </c>
      <c r="E6301" t="s">
        <v>16</v>
      </c>
      <c r="F6301" t="s">
        <v>24</v>
      </c>
      <c r="G6301" t="s">
        <v>39</v>
      </c>
      <c r="H6301" t="s">
        <v>45</v>
      </c>
      <c r="I6301" t="s">
        <v>56</v>
      </c>
      <c r="J6301" t="s">
        <v>63</v>
      </c>
      <c r="K6301" t="s">
        <v>71</v>
      </c>
      <c r="L6301">
        <v>2</v>
      </c>
      <c r="M6301" s="5">
        <v>35.22</v>
      </c>
      <c r="N6301" s="5">
        <f t="shared" si="98"/>
        <v>70.44</v>
      </c>
      <c r="O6301" s="5">
        <v>14.412265157881896</v>
      </c>
      <c r="P6301" s="5">
        <f>tb_vendas[[#This Row],[Quantidade]]*tb_vendas[[#This Row],[Custo Unitário]]</f>
        <v>28.824530315763791</v>
      </c>
      <c r="Q6301" s="5">
        <f>tb_vendas[[#This Row],[Valor Total]]-tb_vendas[[#This Row],[Custo Total]]</f>
        <v>41.615469684236203</v>
      </c>
      <c r="R6301" s="2">
        <v>6</v>
      </c>
      <c r="S6301" s="3">
        <v>2</v>
      </c>
      <c r="T6301" t="s">
        <v>79</v>
      </c>
      <c r="U6301" t="s">
        <v>85</v>
      </c>
    </row>
    <row r="6302" spans="1:21" x14ac:dyDescent="0.3">
      <c r="A6302" s="3" t="s">
        <v>6386</v>
      </c>
      <c r="B6302" s="1">
        <v>45800</v>
      </c>
      <c r="C6302" s="7" t="str">
        <f>TEXT(tb_vendas[[#This Row],[Data do Pedido]],"aaaa-mm")</f>
        <v>2025-05</v>
      </c>
      <c r="D6302" s="1" t="s">
        <v>6592</v>
      </c>
      <c r="E6302" t="s">
        <v>22</v>
      </c>
      <c r="F6302" t="s">
        <v>36</v>
      </c>
      <c r="G6302" t="s">
        <v>39</v>
      </c>
      <c r="H6302" t="s">
        <v>45</v>
      </c>
      <c r="I6302" t="s">
        <v>60</v>
      </c>
      <c r="J6302" t="s">
        <v>69</v>
      </c>
      <c r="K6302" t="s">
        <v>72</v>
      </c>
      <c r="L6302">
        <v>30</v>
      </c>
      <c r="M6302" s="5">
        <v>81.73</v>
      </c>
      <c r="N6302" s="5">
        <f t="shared" si="98"/>
        <v>2451.9</v>
      </c>
      <c r="O6302" s="5">
        <v>22.10119347590679</v>
      </c>
      <c r="P6302" s="5">
        <f>tb_vendas[[#This Row],[Quantidade]]*tb_vendas[[#This Row],[Custo Unitário]]</f>
        <v>663.03580427720374</v>
      </c>
      <c r="Q6302" s="5">
        <f>tb_vendas[[#This Row],[Valor Total]]-tb_vendas[[#This Row],[Custo Total]]</f>
        <v>1788.8641957227965</v>
      </c>
      <c r="R6302" s="2">
        <v>6</v>
      </c>
      <c r="S6302" s="3">
        <v>0</v>
      </c>
      <c r="T6302" t="s">
        <v>81</v>
      </c>
      <c r="U6302" t="s">
        <v>84</v>
      </c>
    </row>
    <row r="6303" spans="1:21" x14ac:dyDescent="0.3">
      <c r="A6303" s="3" t="s">
        <v>6387</v>
      </c>
      <c r="B6303" s="1">
        <v>45800</v>
      </c>
      <c r="C6303" s="7" t="str">
        <f>TEXT(tb_vendas[[#This Row],[Data do Pedido]],"aaaa-mm")</f>
        <v>2025-05</v>
      </c>
      <c r="D6303" s="1" t="s">
        <v>6589</v>
      </c>
      <c r="E6303" t="s">
        <v>23</v>
      </c>
      <c r="F6303" t="s">
        <v>31</v>
      </c>
      <c r="G6303" t="s">
        <v>40</v>
      </c>
      <c r="H6303" t="s">
        <v>46</v>
      </c>
      <c r="I6303" t="s">
        <v>60</v>
      </c>
      <c r="J6303" t="s">
        <v>69</v>
      </c>
      <c r="K6303" t="s">
        <v>75</v>
      </c>
      <c r="L6303">
        <v>58</v>
      </c>
      <c r="M6303" s="5">
        <v>12.75</v>
      </c>
      <c r="N6303" s="5">
        <f t="shared" si="98"/>
        <v>739.5</v>
      </c>
      <c r="O6303" s="5">
        <v>4.0407746276562317</v>
      </c>
      <c r="P6303" s="5">
        <f>tb_vendas[[#This Row],[Quantidade]]*tb_vendas[[#This Row],[Custo Unitário]]</f>
        <v>234.36492840406143</v>
      </c>
      <c r="Q6303" s="5">
        <f>tb_vendas[[#This Row],[Valor Total]]-tb_vendas[[#This Row],[Custo Total]]</f>
        <v>505.1350715959386</v>
      </c>
      <c r="R6303" s="2">
        <v>3</v>
      </c>
      <c r="S6303" s="3">
        <v>9</v>
      </c>
      <c r="T6303" t="s">
        <v>79</v>
      </c>
      <c r="U6303" t="s">
        <v>83</v>
      </c>
    </row>
    <row r="6304" spans="1:21" x14ac:dyDescent="0.3">
      <c r="A6304" s="3" t="s">
        <v>6388</v>
      </c>
      <c r="B6304" s="1">
        <v>45800</v>
      </c>
      <c r="C6304" s="7" t="str">
        <f>TEXT(tb_vendas[[#This Row],[Data do Pedido]],"aaaa-mm")</f>
        <v>2025-05</v>
      </c>
      <c r="D6304" s="1" t="s">
        <v>6588</v>
      </c>
      <c r="E6304" t="s">
        <v>23</v>
      </c>
      <c r="F6304" t="s">
        <v>27</v>
      </c>
      <c r="G6304" t="s">
        <v>42</v>
      </c>
      <c r="H6304" t="s">
        <v>46</v>
      </c>
      <c r="I6304" t="s">
        <v>62</v>
      </c>
      <c r="J6304" t="s">
        <v>70</v>
      </c>
      <c r="K6304" t="s">
        <v>74</v>
      </c>
      <c r="L6304">
        <v>84</v>
      </c>
      <c r="M6304" s="5">
        <v>65.83</v>
      </c>
      <c r="N6304" s="5">
        <f t="shared" si="98"/>
        <v>5529.72</v>
      </c>
      <c r="O6304" s="5">
        <v>29.924106712544226</v>
      </c>
      <c r="P6304" s="5">
        <f>tb_vendas[[#This Row],[Quantidade]]*tb_vendas[[#This Row],[Custo Unitário]]</f>
        <v>2513.6249638537151</v>
      </c>
      <c r="Q6304" s="5">
        <f>tb_vendas[[#This Row],[Valor Total]]-tb_vendas[[#This Row],[Custo Total]]</f>
        <v>3016.0950361462851</v>
      </c>
      <c r="R6304" s="2">
        <v>9</v>
      </c>
      <c r="S6304" s="3">
        <v>8</v>
      </c>
      <c r="T6304" t="s">
        <v>80</v>
      </c>
      <c r="U6304" t="s">
        <v>83</v>
      </c>
    </row>
    <row r="6305" spans="1:21" x14ac:dyDescent="0.3">
      <c r="A6305" s="3" t="s">
        <v>6389</v>
      </c>
      <c r="B6305" s="1">
        <v>45800</v>
      </c>
      <c r="C6305" s="7" t="str">
        <f>TEXT(tb_vendas[[#This Row],[Data do Pedido]],"aaaa-mm")</f>
        <v>2025-05</v>
      </c>
      <c r="D6305" s="1" t="s">
        <v>6589</v>
      </c>
      <c r="E6305" t="s">
        <v>22</v>
      </c>
      <c r="F6305" t="s">
        <v>26</v>
      </c>
      <c r="G6305" t="s">
        <v>41</v>
      </c>
      <c r="H6305" t="s">
        <v>45</v>
      </c>
      <c r="I6305" t="s">
        <v>58</v>
      </c>
      <c r="J6305" t="s">
        <v>64</v>
      </c>
      <c r="K6305" t="s">
        <v>73</v>
      </c>
      <c r="L6305">
        <v>40</v>
      </c>
      <c r="M6305" s="5">
        <v>90.68</v>
      </c>
      <c r="N6305" s="5">
        <f t="shared" si="98"/>
        <v>3627.2000000000003</v>
      </c>
      <c r="O6305" s="5">
        <v>37.451996895698521</v>
      </c>
      <c r="P6305" s="5">
        <f>tb_vendas[[#This Row],[Quantidade]]*tb_vendas[[#This Row],[Custo Unitário]]</f>
        <v>1498.0798758279409</v>
      </c>
      <c r="Q6305" s="5">
        <f>tb_vendas[[#This Row],[Valor Total]]-tb_vendas[[#This Row],[Custo Total]]</f>
        <v>2129.1201241720591</v>
      </c>
      <c r="R6305" s="2">
        <v>1</v>
      </c>
      <c r="S6305" s="3">
        <v>0</v>
      </c>
      <c r="T6305" t="s">
        <v>81</v>
      </c>
      <c r="U6305" t="s">
        <v>83</v>
      </c>
    </row>
    <row r="6306" spans="1:21" x14ac:dyDescent="0.3">
      <c r="A6306" s="3" t="s">
        <v>6390</v>
      </c>
      <c r="B6306" s="1">
        <v>45800</v>
      </c>
      <c r="C6306" s="7" t="str">
        <f>TEXT(tb_vendas[[#This Row],[Data do Pedido]],"aaaa-mm")</f>
        <v>2025-05</v>
      </c>
      <c r="D6306" s="1" t="s">
        <v>6593</v>
      </c>
      <c r="E6306" t="s">
        <v>17</v>
      </c>
      <c r="F6306" t="s">
        <v>31</v>
      </c>
      <c r="G6306" t="s">
        <v>40</v>
      </c>
      <c r="H6306" t="s">
        <v>46</v>
      </c>
      <c r="I6306" t="s">
        <v>48</v>
      </c>
      <c r="J6306" t="s">
        <v>64</v>
      </c>
      <c r="K6306" t="s">
        <v>72</v>
      </c>
      <c r="L6306">
        <v>95</v>
      </c>
      <c r="M6306" s="5">
        <v>41.07</v>
      </c>
      <c r="N6306" s="5">
        <f t="shared" si="98"/>
        <v>3901.65</v>
      </c>
      <c r="O6306" s="5">
        <v>15.277904801633312</v>
      </c>
      <c r="P6306" s="5">
        <f>tb_vendas[[#This Row],[Quantidade]]*tb_vendas[[#This Row],[Custo Unitário]]</f>
        <v>1451.4009561551647</v>
      </c>
      <c r="Q6306" s="5">
        <f>tb_vendas[[#This Row],[Valor Total]]-tb_vendas[[#This Row],[Custo Total]]</f>
        <v>2450.2490438448353</v>
      </c>
      <c r="R6306" s="2">
        <v>4</v>
      </c>
      <c r="S6306" s="3">
        <v>7</v>
      </c>
      <c r="T6306" t="s">
        <v>79</v>
      </c>
      <c r="U6306" t="s">
        <v>82</v>
      </c>
    </row>
    <row r="6307" spans="1:21" x14ac:dyDescent="0.3">
      <c r="A6307" s="3" t="s">
        <v>6391</v>
      </c>
      <c r="B6307" s="1">
        <v>45800</v>
      </c>
      <c r="C6307" s="7" t="str">
        <f>TEXT(tb_vendas[[#This Row],[Data do Pedido]],"aaaa-mm")</f>
        <v>2025-05</v>
      </c>
      <c r="D6307" s="1" t="s">
        <v>6589</v>
      </c>
      <c r="E6307" t="s">
        <v>17</v>
      </c>
      <c r="F6307" t="s">
        <v>37</v>
      </c>
      <c r="G6307" t="s">
        <v>41</v>
      </c>
      <c r="H6307" t="s">
        <v>45</v>
      </c>
      <c r="I6307" t="s">
        <v>57</v>
      </c>
      <c r="J6307" t="s">
        <v>66</v>
      </c>
      <c r="K6307" t="s">
        <v>77</v>
      </c>
      <c r="L6307">
        <v>11</v>
      </c>
      <c r="M6307" s="5">
        <v>2.64</v>
      </c>
      <c r="N6307" s="5">
        <f t="shared" si="98"/>
        <v>29.040000000000003</v>
      </c>
      <c r="O6307" s="5">
        <v>1.8113933756802922</v>
      </c>
      <c r="P6307" s="5">
        <f>tb_vendas[[#This Row],[Quantidade]]*tb_vendas[[#This Row],[Custo Unitário]]</f>
        <v>19.925327132483215</v>
      </c>
      <c r="Q6307" s="5">
        <f>tb_vendas[[#This Row],[Valor Total]]-tb_vendas[[#This Row],[Custo Total]]</f>
        <v>9.1146728675167878</v>
      </c>
      <c r="R6307" s="2">
        <v>6</v>
      </c>
      <c r="S6307" s="3">
        <v>4</v>
      </c>
      <c r="T6307" t="s">
        <v>81</v>
      </c>
      <c r="U6307" t="s">
        <v>85</v>
      </c>
    </row>
    <row r="6308" spans="1:21" x14ac:dyDescent="0.3">
      <c r="A6308" s="3" t="s">
        <v>6392</v>
      </c>
      <c r="B6308" s="1">
        <v>45800</v>
      </c>
      <c r="C6308" s="7" t="str">
        <f>TEXT(tb_vendas[[#This Row],[Data do Pedido]],"aaaa-mm")</f>
        <v>2025-05</v>
      </c>
      <c r="D6308" s="1" t="s">
        <v>6591</v>
      </c>
      <c r="E6308" t="s">
        <v>19</v>
      </c>
      <c r="F6308" t="s">
        <v>38</v>
      </c>
      <c r="G6308" t="s">
        <v>39</v>
      </c>
      <c r="H6308" t="s">
        <v>45</v>
      </c>
      <c r="I6308" t="s">
        <v>53</v>
      </c>
      <c r="J6308" t="s">
        <v>67</v>
      </c>
      <c r="K6308" t="s">
        <v>71</v>
      </c>
      <c r="L6308">
        <v>31</v>
      </c>
      <c r="M6308" s="5">
        <v>35</v>
      </c>
      <c r="N6308" s="5">
        <f t="shared" si="98"/>
        <v>1085</v>
      </c>
      <c r="O6308" s="5">
        <v>18.244018733272654</v>
      </c>
      <c r="P6308" s="5">
        <f>tb_vendas[[#This Row],[Quantidade]]*tb_vendas[[#This Row],[Custo Unitário]]</f>
        <v>565.56458073145222</v>
      </c>
      <c r="Q6308" s="5">
        <f>tb_vendas[[#This Row],[Valor Total]]-tb_vendas[[#This Row],[Custo Total]]</f>
        <v>519.43541926854778</v>
      </c>
      <c r="R6308" s="2">
        <v>1</v>
      </c>
      <c r="S6308" s="3">
        <v>7</v>
      </c>
      <c r="T6308" t="s">
        <v>81</v>
      </c>
      <c r="U6308" t="s">
        <v>84</v>
      </c>
    </row>
    <row r="6309" spans="1:21" x14ac:dyDescent="0.3">
      <c r="A6309" s="3" t="s">
        <v>6393</v>
      </c>
      <c r="B6309" s="1">
        <v>45800</v>
      </c>
      <c r="C6309" s="7" t="str">
        <f>TEXT(tb_vendas[[#This Row],[Data do Pedido]],"aaaa-mm")</f>
        <v>2025-05</v>
      </c>
      <c r="D6309" s="1" t="s">
        <v>6593</v>
      </c>
      <c r="E6309" t="s">
        <v>16</v>
      </c>
      <c r="F6309" t="s">
        <v>27</v>
      </c>
      <c r="G6309" t="s">
        <v>42</v>
      </c>
      <c r="H6309" t="s">
        <v>46</v>
      </c>
      <c r="I6309" t="s">
        <v>61</v>
      </c>
      <c r="J6309" t="s">
        <v>68</v>
      </c>
      <c r="K6309" t="s">
        <v>77</v>
      </c>
      <c r="L6309">
        <v>87</v>
      </c>
      <c r="M6309" s="5">
        <v>56.15</v>
      </c>
      <c r="N6309" s="5">
        <f t="shared" si="98"/>
        <v>4885.05</v>
      </c>
      <c r="O6309" s="5">
        <v>17.620339943795379</v>
      </c>
      <c r="P6309" s="5">
        <f>tb_vendas[[#This Row],[Quantidade]]*tb_vendas[[#This Row],[Custo Unitário]]</f>
        <v>1532.9695751101981</v>
      </c>
      <c r="Q6309" s="5">
        <f>tb_vendas[[#This Row],[Valor Total]]-tb_vendas[[#This Row],[Custo Total]]</f>
        <v>3352.0804248898021</v>
      </c>
      <c r="R6309" s="2">
        <v>5</v>
      </c>
      <c r="S6309" s="3">
        <v>3</v>
      </c>
      <c r="T6309" t="s">
        <v>80</v>
      </c>
      <c r="U6309" t="s">
        <v>84</v>
      </c>
    </row>
    <row r="6310" spans="1:21" x14ac:dyDescent="0.3">
      <c r="A6310" s="3" t="s">
        <v>6394</v>
      </c>
      <c r="B6310" s="1">
        <v>45800</v>
      </c>
      <c r="C6310" s="7" t="str">
        <f>TEXT(tb_vendas[[#This Row],[Data do Pedido]],"aaaa-mm")</f>
        <v>2025-05</v>
      </c>
      <c r="D6310" s="1" t="s">
        <v>6590</v>
      </c>
      <c r="E6310" t="s">
        <v>23</v>
      </c>
      <c r="F6310" t="s">
        <v>31</v>
      </c>
      <c r="G6310" t="s">
        <v>40</v>
      </c>
      <c r="H6310" t="s">
        <v>46</v>
      </c>
      <c r="I6310" t="s">
        <v>59</v>
      </c>
      <c r="J6310" t="s">
        <v>70</v>
      </c>
      <c r="K6310" t="s">
        <v>71</v>
      </c>
      <c r="L6310">
        <v>79</v>
      </c>
      <c r="M6310" s="5">
        <v>97.86</v>
      </c>
      <c r="N6310" s="5">
        <f t="shared" si="98"/>
        <v>7730.94</v>
      </c>
      <c r="O6310" s="5">
        <v>32.100486008149815</v>
      </c>
      <c r="P6310" s="5">
        <f>tb_vendas[[#This Row],[Quantidade]]*tb_vendas[[#This Row],[Custo Unitário]]</f>
        <v>2535.9383946438352</v>
      </c>
      <c r="Q6310" s="5">
        <f>tb_vendas[[#This Row],[Valor Total]]-tb_vendas[[#This Row],[Custo Total]]</f>
        <v>5195.0016053561649</v>
      </c>
      <c r="R6310" s="2">
        <v>2</v>
      </c>
      <c r="S6310" s="3">
        <v>4</v>
      </c>
      <c r="T6310" t="s">
        <v>80</v>
      </c>
      <c r="U6310" t="s">
        <v>84</v>
      </c>
    </row>
    <row r="6311" spans="1:21" x14ac:dyDescent="0.3">
      <c r="A6311" s="3" t="s">
        <v>6395</v>
      </c>
      <c r="B6311" s="1">
        <v>45801</v>
      </c>
      <c r="C6311" s="7" t="str">
        <f>TEXT(tb_vendas[[#This Row],[Data do Pedido]],"aaaa-mm")</f>
        <v>2025-05</v>
      </c>
      <c r="D6311" s="1" t="s">
        <v>6592</v>
      </c>
      <c r="E6311" t="s">
        <v>16</v>
      </c>
      <c r="F6311" t="s">
        <v>37</v>
      </c>
      <c r="G6311" t="s">
        <v>41</v>
      </c>
      <c r="H6311" t="s">
        <v>45</v>
      </c>
      <c r="I6311" t="s">
        <v>56</v>
      </c>
      <c r="J6311" t="s">
        <v>63</v>
      </c>
      <c r="K6311" t="s">
        <v>78</v>
      </c>
      <c r="L6311">
        <v>11</v>
      </c>
      <c r="M6311" s="5">
        <v>61.97</v>
      </c>
      <c r="N6311" s="5">
        <f t="shared" si="98"/>
        <v>681.67</v>
      </c>
      <c r="O6311" s="5">
        <v>15.632209223423532</v>
      </c>
      <c r="P6311" s="5">
        <f>tb_vendas[[#This Row],[Quantidade]]*tb_vendas[[#This Row],[Custo Unitário]]</f>
        <v>171.95430145765886</v>
      </c>
      <c r="Q6311" s="5">
        <f>tb_vendas[[#This Row],[Valor Total]]-tb_vendas[[#This Row],[Custo Total]]</f>
        <v>509.7156985423411</v>
      </c>
      <c r="R6311" s="2">
        <v>8</v>
      </c>
      <c r="S6311" s="3">
        <v>8</v>
      </c>
      <c r="T6311" t="s">
        <v>80</v>
      </c>
      <c r="U6311" t="s">
        <v>83</v>
      </c>
    </row>
    <row r="6312" spans="1:21" x14ac:dyDescent="0.3">
      <c r="A6312" s="3" t="s">
        <v>6396</v>
      </c>
      <c r="B6312" s="1">
        <v>45801</v>
      </c>
      <c r="C6312" s="7" t="str">
        <f>TEXT(tb_vendas[[#This Row],[Data do Pedido]],"aaaa-mm")</f>
        <v>2025-05</v>
      </c>
      <c r="D6312" s="1" t="s">
        <v>6588</v>
      </c>
      <c r="E6312" t="s">
        <v>21</v>
      </c>
      <c r="F6312" t="s">
        <v>37</v>
      </c>
      <c r="G6312" t="s">
        <v>41</v>
      </c>
      <c r="H6312" t="s">
        <v>45</v>
      </c>
      <c r="I6312" t="s">
        <v>56</v>
      </c>
      <c r="J6312" t="s">
        <v>63</v>
      </c>
      <c r="K6312" t="s">
        <v>78</v>
      </c>
      <c r="L6312">
        <v>100</v>
      </c>
      <c r="M6312" s="5">
        <v>53.17</v>
      </c>
      <c r="N6312" s="5">
        <f t="shared" si="98"/>
        <v>5317</v>
      </c>
      <c r="O6312" s="5">
        <v>16.58125776446732</v>
      </c>
      <c r="P6312" s="5">
        <f>tb_vendas[[#This Row],[Quantidade]]*tb_vendas[[#This Row],[Custo Unitário]]</f>
        <v>1658.1257764467321</v>
      </c>
      <c r="Q6312" s="5">
        <f>tb_vendas[[#This Row],[Valor Total]]-tb_vendas[[#This Row],[Custo Total]]</f>
        <v>3658.8742235532682</v>
      </c>
      <c r="R6312" s="2">
        <v>2</v>
      </c>
      <c r="S6312" s="3">
        <v>5</v>
      </c>
      <c r="T6312" t="s">
        <v>80</v>
      </c>
      <c r="U6312" t="s">
        <v>82</v>
      </c>
    </row>
    <row r="6313" spans="1:21" x14ac:dyDescent="0.3">
      <c r="A6313" s="3" t="s">
        <v>6397</v>
      </c>
      <c r="B6313" s="1">
        <v>45802</v>
      </c>
      <c r="C6313" s="7" t="str">
        <f>TEXT(tb_vendas[[#This Row],[Data do Pedido]],"aaaa-mm")</f>
        <v>2025-05</v>
      </c>
      <c r="D6313" s="1" t="s">
        <v>6588</v>
      </c>
      <c r="E6313" t="s">
        <v>17</v>
      </c>
      <c r="F6313" t="s">
        <v>28</v>
      </c>
      <c r="G6313" t="s">
        <v>43</v>
      </c>
      <c r="H6313" t="s">
        <v>45</v>
      </c>
      <c r="I6313" t="s">
        <v>47</v>
      </c>
      <c r="J6313" t="s">
        <v>63</v>
      </c>
      <c r="K6313" t="s">
        <v>71</v>
      </c>
      <c r="L6313">
        <v>78</v>
      </c>
      <c r="M6313" s="5">
        <v>87.78</v>
      </c>
      <c r="N6313" s="5">
        <f t="shared" si="98"/>
        <v>6846.84</v>
      </c>
      <c r="O6313" s="5">
        <v>59.242044257253802</v>
      </c>
      <c r="P6313" s="5">
        <f>tb_vendas[[#This Row],[Quantidade]]*tb_vendas[[#This Row],[Custo Unitário]]</f>
        <v>4620.8794520657966</v>
      </c>
      <c r="Q6313" s="5">
        <f>tb_vendas[[#This Row],[Valor Total]]-tb_vendas[[#This Row],[Custo Total]]</f>
        <v>2225.9605479342035</v>
      </c>
      <c r="R6313" s="2">
        <v>4</v>
      </c>
      <c r="S6313" s="3">
        <v>10</v>
      </c>
      <c r="T6313" t="s">
        <v>80</v>
      </c>
      <c r="U6313" t="s">
        <v>83</v>
      </c>
    </row>
    <row r="6314" spans="1:21" x14ac:dyDescent="0.3">
      <c r="A6314" s="3" t="s">
        <v>6398</v>
      </c>
      <c r="B6314" s="1">
        <v>45802</v>
      </c>
      <c r="C6314" s="7" t="str">
        <f>TEXT(tb_vendas[[#This Row],[Data do Pedido]],"aaaa-mm")</f>
        <v>2025-05</v>
      </c>
      <c r="D6314" s="1" t="s">
        <v>6593</v>
      </c>
      <c r="E6314" t="s">
        <v>20</v>
      </c>
      <c r="F6314" t="s">
        <v>32</v>
      </c>
      <c r="G6314" t="s">
        <v>39</v>
      </c>
      <c r="H6314" t="s">
        <v>45</v>
      </c>
      <c r="I6314" t="s">
        <v>50</v>
      </c>
      <c r="J6314" t="s">
        <v>66</v>
      </c>
      <c r="K6314" t="s">
        <v>74</v>
      </c>
      <c r="L6314">
        <v>5</v>
      </c>
      <c r="M6314" s="5">
        <v>14.53</v>
      </c>
      <c r="N6314" s="5">
        <f t="shared" si="98"/>
        <v>72.649999999999991</v>
      </c>
      <c r="O6314" s="5">
        <v>5.8648033343141757</v>
      </c>
      <c r="P6314" s="5">
        <f>tb_vendas[[#This Row],[Quantidade]]*tb_vendas[[#This Row],[Custo Unitário]]</f>
        <v>29.324016671570877</v>
      </c>
      <c r="Q6314" s="5">
        <f>tb_vendas[[#This Row],[Valor Total]]-tb_vendas[[#This Row],[Custo Total]]</f>
        <v>43.325983328429118</v>
      </c>
      <c r="R6314" s="2">
        <v>6</v>
      </c>
      <c r="S6314" s="3">
        <v>9</v>
      </c>
      <c r="T6314" t="s">
        <v>81</v>
      </c>
      <c r="U6314" t="s">
        <v>84</v>
      </c>
    </row>
    <row r="6315" spans="1:21" x14ac:dyDescent="0.3">
      <c r="A6315" s="3" t="s">
        <v>6399</v>
      </c>
      <c r="B6315" s="1">
        <v>45802</v>
      </c>
      <c r="C6315" s="7" t="str">
        <f>TEXT(tb_vendas[[#This Row],[Data do Pedido]],"aaaa-mm")</f>
        <v>2025-05</v>
      </c>
      <c r="D6315" s="1" t="s">
        <v>6590</v>
      </c>
      <c r="E6315" t="s">
        <v>17</v>
      </c>
      <c r="F6315" t="s">
        <v>34</v>
      </c>
      <c r="G6315" t="s">
        <v>40</v>
      </c>
      <c r="H6315" t="s">
        <v>46</v>
      </c>
      <c r="I6315" t="s">
        <v>48</v>
      </c>
      <c r="J6315" t="s">
        <v>64</v>
      </c>
      <c r="K6315" t="s">
        <v>75</v>
      </c>
      <c r="L6315">
        <v>90</v>
      </c>
      <c r="M6315" s="5">
        <v>84.02</v>
      </c>
      <c r="N6315" s="5">
        <f t="shared" si="98"/>
        <v>7561.7999999999993</v>
      </c>
      <c r="O6315" s="5">
        <v>24.653382406820519</v>
      </c>
      <c r="P6315" s="5">
        <f>tb_vendas[[#This Row],[Quantidade]]*tb_vendas[[#This Row],[Custo Unitário]]</f>
        <v>2218.8044166138466</v>
      </c>
      <c r="Q6315" s="5">
        <f>tb_vendas[[#This Row],[Valor Total]]-tb_vendas[[#This Row],[Custo Total]]</f>
        <v>5342.9955833861532</v>
      </c>
      <c r="R6315" s="2">
        <v>5</v>
      </c>
      <c r="S6315" s="3">
        <v>8</v>
      </c>
      <c r="T6315" t="s">
        <v>79</v>
      </c>
      <c r="U6315" t="s">
        <v>85</v>
      </c>
    </row>
    <row r="6316" spans="1:21" x14ac:dyDescent="0.3">
      <c r="A6316" s="3" t="s">
        <v>6400</v>
      </c>
      <c r="B6316" s="1">
        <v>45802</v>
      </c>
      <c r="C6316" s="7" t="str">
        <f>TEXT(tb_vendas[[#This Row],[Data do Pedido]],"aaaa-mm")</f>
        <v>2025-05</v>
      </c>
      <c r="D6316" s="1" t="s">
        <v>6593</v>
      </c>
      <c r="E6316" t="s">
        <v>20</v>
      </c>
      <c r="F6316" t="s">
        <v>27</v>
      </c>
      <c r="G6316" t="s">
        <v>42</v>
      </c>
      <c r="H6316" t="s">
        <v>46</v>
      </c>
      <c r="I6316" t="s">
        <v>60</v>
      </c>
      <c r="J6316" t="s">
        <v>69</v>
      </c>
      <c r="K6316" t="s">
        <v>74</v>
      </c>
      <c r="L6316">
        <v>53</v>
      </c>
      <c r="M6316" s="5">
        <v>19.64</v>
      </c>
      <c r="N6316" s="5">
        <f t="shared" si="98"/>
        <v>1040.92</v>
      </c>
      <c r="O6316" s="5">
        <v>12.787736283236763</v>
      </c>
      <c r="P6316" s="5">
        <f>tb_vendas[[#This Row],[Quantidade]]*tb_vendas[[#This Row],[Custo Unitário]]</f>
        <v>677.75002301154848</v>
      </c>
      <c r="Q6316" s="5">
        <f>tb_vendas[[#This Row],[Valor Total]]-tb_vendas[[#This Row],[Custo Total]]</f>
        <v>363.16997698845159</v>
      </c>
      <c r="R6316" s="2">
        <v>9</v>
      </c>
      <c r="S6316" s="3">
        <v>3</v>
      </c>
      <c r="T6316" t="s">
        <v>79</v>
      </c>
      <c r="U6316" t="s">
        <v>84</v>
      </c>
    </row>
    <row r="6317" spans="1:21" x14ac:dyDescent="0.3">
      <c r="A6317" s="3" t="s">
        <v>6401</v>
      </c>
      <c r="B6317" s="1">
        <v>45803</v>
      </c>
      <c r="C6317" s="7" t="str">
        <f>TEXT(tb_vendas[[#This Row],[Data do Pedido]],"aaaa-mm")</f>
        <v>2025-05</v>
      </c>
      <c r="D6317" s="1" t="s">
        <v>6592</v>
      </c>
      <c r="E6317" t="s">
        <v>19</v>
      </c>
      <c r="F6317" t="s">
        <v>27</v>
      </c>
      <c r="G6317" t="s">
        <v>42</v>
      </c>
      <c r="H6317" t="s">
        <v>46</v>
      </c>
      <c r="I6317" t="s">
        <v>62</v>
      </c>
      <c r="J6317" t="s">
        <v>70</v>
      </c>
      <c r="K6317" t="s">
        <v>77</v>
      </c>
      <c r="L6317">
        <v>55</v>
      </c>
      <c r="M6317" s="5">
        <v>92.16</v>
      </c>
      <c r="N6317" s="5">
        <f t="shared" si="98"/>
        <v>5068.8</v>
      </c>
      <c r="O6317" s="5">
        <v>71.815171111486492</v>
      </c>
      <c r="P6317" s="5">
        <f>tb_vendas[[#This Row],[Quantidade]]*tb_vendas[[#This Row],[Custo Unitário]]</f>
        <v>3949.834411131757</v>
      </c>
      <c r="Q6317" s="5">
        <f>tb_vendas[[#This Row],[Valor Total]]-tb_vendas[[#This Row],[Custo Total]]</f>
        <v>1118.9655888682432</v>
      </c>
      <c r="R6317" s="2">
        <v>10</v>
      </c>
      <c r="S6317" s="3">
        <v>4</v>
      </c>
      <c r="T6317" t="s">
        <v>80</v>
      </c>
      <c r="U6317" t="s">
        <v>85</v>
      </c>
    </row>
    <row r="6318" spans="1:21" x14ac:dyDescent="0.3">
      <c r="A6318" s="3" t="s">
        <v>6402</v>
      </c>
      <c r="B6318" s="1">
        <v>45803</v>
      </c>
      <c r="C6318" s="7" t="str">
        <f>TEXT(tb_vendas[[#This Row],[Data do Pedido]],"aaaa-mm")</f>
        <v>2025-05</v>
      </c>
      <c r="D6318" s="1" t="s">
        <v>6592</v>
      </c>
      <c r="E6318" t="s">
        <v>21</v>
      </c>
      <c r="F6318" t="s">
        <v>32</v>
      </c>
      <c r="G6318" t="s">
        <v>39</v>
      </c>
      <c r="H6318" t="s">
        <v>45</v>
      </c>
      <c r="I6318" t="s">
        <v>56</v>
      </c>
      <c r="J6318" t="s">
        <v>63</v>
      </c>
      <c r="K6318" t="s">
        <v>76</v>
      </c>
      <c r="L6318">
        <v>53</v>
      </c>
      <c r="M6318" s="5">
        <v>65.52</v>
      </c>
      <c r="N6318" s="5">
        <f t="shared" si="98"/>
        <v>3472.56</v>
      </c>
      <c r="O6318" s="5">
        <v>19.749475901590735</v>
      </c>
      <c r="P6318" s="5">
        <f>tb_vendas[[#This Row],[Quantidade]]*tb_vendas[[#This Row],[Custo Unitário]]</f>
        <v>1046.722222784309</v>
      </c>
      <c r="Q6318" s="5">
        <f>tb_vendas[[#This Row],[Valor Total]]-tb_vendas[[#This Row],[Custo Total]]</f>
        <v>2425.8377772156909</v>
      </c>
      <c r="R6318" s="2">
        <v>1</v>
      </c>
      <c r="S6318" s="3">
        <v>10</v>
      </c>
      <c r="T6318" t="s">
        <v>81</v>
      </c>
      <c r="U6318" t="s">
        <v>84</v>
      </c>
    </row>
    <row r="6319" spans="1:21" x14ac:dyDescent="0.3">
      <c r="A6319" s="3" t="s">
        <v>6403</v>
      </c>
      <c r="B6319" s="1">
        <v>45803</v>
      </c>
      <c r="C6319" s="7" t="str">
        <f>TEXT(tb_vendas[[#This Row],[Data do Pedido]],"aaaa-mm")</f>
        <v>2025-05</v>
      </c>
      <c r="D6319" s="1" t="s">
        <v>6589</v>
      </c>
      <c r="E6319" t="s">
        <v>17</v>
      </c>
      <c r="F6319" t="s">
        <v>35</v>
      </c>
      <c r="G6319" t="s">
        <v>44</v>
      </c>
      <c r="H6319" t="s">
        <v>46</v>
      </c>
      <c r="I6319" t="s">
        <v>48</v>
      </c>
      <c r="J6319" t="s">
        <v>64</v>
      </c>
      <c r="K6319" t="s">
        <v>71</v>
      </c>
      <c r="L6319">
        <v>9</v>
      </c>
      <c r="M6319" s="5">
        <v>5.0599999999999996</v>
      </c>
      <c r="N6319" s="5">
        <f t="shared" si="98"/>
        <v>45.54</v>
      </c>
      <c r="O6319" s="5">
        <v>3.5892067682614077</v>
      </c>
      <c r="P6319" s="5">
        <f>tb_vendas[[#This Row],[Quantidade]]*tb_vendas[[#This Row],[Custo Unitário]]</f>
        <v>32.302860914352671</v>
      </c>
      <c r="Q6319" s="5">
        <f>tb_vendas[[#This Row],[Valor Total]]-tb_vendas[[#This Row],[Custo Total]]</f>
        <v>13.237139085647328</v>
      </c>
      <c r="R6319" s="2">
        <v>2</v>
      </c>
      <c r="S6319" s="3">
        <v>10</v>
      </c>
      <c r="T6319" t="s">
        <v>81</v>
      </c>
      <c r="U6319" t="s">
        <v>84</v>
      </c>
    </row>
    <row r="6320" spans="1:21" x14ac:dyDescent="0.3">
      <c r="A6320" s="3" t="s">
        <v>6404</v>
      </c>
      <c r="B6320" s="1">
        <v>45803</v>
      </c>
      <c r="C6320" s="7" t="str">
        <f>TEXT(tb_vendas[[#This Row],[Data do Pedido]],"aaaa-mm")</f>
        <v>2025-05</v>
      </c>
      <c r="D6320" s="1" t="s">
        <v>6590</v>
      </c>
      <c r="E6320" t="s">
        <v>22</v>
      </c>
      <c r="F6320" t="s">
        <v>32</v>
      </c>
      <c r="G6320" t="s">
        <v>39</v>
      </c>
      <c r="H6320" t="s">
        <v>45</v>
      </c>
      <c r="I6320" t="s">
        <v>50</v>
      </c>
      <c r="J6320" t="s">
        <v>66</v>
      </c>
      <c r="K6320" t="s">
        <v>74</v>
      </c>
      <c r="L6320">
        <v>65</v>
      </c>
      <c r="M6320" s="5">
        <v>66.77</v>
      </c>
      <c r="N6320" s="5">
        <f t="shared" si="98"/>
        <v>4340.05</v>
      </c>
      <c r="O6320" s="5">
        <v>18.620079950735175</v>
      </c>
      <c r="P6320" s="5">
        <f>tb_vendas[[#This Row],[Quantidade]]*tb_vendas[[#This Row],[Custo Unitário]]</f>
        <v>1210.3051967977863</v>
      </c>
      <c r="Q6320" s="5">
        <f>tb_vendas[[#This Row],[Valor Total]]-tb_vendas[[#This Row],[Custo Total]]</f>
        <v>3129.7448032022139</v>
      </c>
      <c r="R6320" s="2">
        <v>2</v>
      </c>
      <c r="S6320" s="3">
        <v>1</v>
      </c>
      <c r="T6320" t="s">
        <v>80</v>
      </c>
      <c r="U6320" t="s">
        <v>84</v>
      </c>
    </row>
    <row r="6321" spans="1:21" x14ac:dyDescent="0.3">
      <c r="A6321" s="3" t="s">
        <v>6405</v>
      </c>
      <c r="B6321" s="1">
        <v>45803</v>
      </c>
      <c r="C6321" s="7" t="str">
        <f>TEXT(tb_vendas[[#This Row],[Data do Pedido]],"aaaa-mm")</f>
        <v>2025-05</v>
      </c>
      <c r="D6321" s="1" t="s">
        <v>6589</v>
      </c>
      <c r="E6321" t="s">
        <v>20</v>
      </c>
      <c r="F6321" t="s">
        <v>27</v>
      </c>
      <c r="G6321" t="s">
        <v>42</v>
      </c>
      <c r="H6321" t="s">
        <v>46</v>
      </c>
      <c r="I6321" t="s">
        <v>61</v>
      </c>
      <c r="J6321" t="s">
        <v>68</v>
      </c>
      <c r="K6321" t="s">
        <v>78</v>
      </c>
      <c r="L6321">
        <v>12</v>
      </c>
      <c r="M6321" s="5">
        <v>98.73</v>
      </c>
      <c r="N6321" s="5">
        <f t="shared" si="98"/>
        <v>1184.76</v>
      </c>
      <c r="O6321" s="5">
        <v>30.994621904434048</v>
      </c>
      <c r="P6321" s="5">
        <f>tb_vendas[[#This Row],[Quantidade]]*tb_vendas[[#This Row],[Custo Unitário]]</f>
        <v>371.93546285320861</v>
      </c>
      <c r="Q6321" s="5">
        <f>tb_vendas[[#This Row],[Valor Total]]-tb_vendas[[#This Row],[Custo Total]]</f>
        <v>812.82453714679139</v>
      </c>
      <c r="R6321" s="2">
        <v>6</v>
      </c>
      <c r="S6321" s="3">
        <v>2</v>
      </c>
      <c r="T6321" t="s">
        <v>79</v>
      </c>
      <c r="U6321" t="s">
        <v>83</v>
      </c>
    </row>
    <row r="6322" spans="1:21" x14ac:dyDescent="0.3">
      <c r="A6322" s="3" t="s">
        <v>6406</v>
      </c>
      <c r="B6322" s="1">
        <v>45804</v>
      </c>
      <c r="C6322" s="7" t="str">
        <f>TEXT(tb_vendas[[#This Row],[Data do Pedido]],"aaaa-mm")</f>
        <v>2025-05</v>
      </c>
      <c r="D6322" s="1" t="s">
        <v>6592</v>
      </c>
      <c r="E6322" t="s">
        <v>22</v>
      </c>
      <c r="F6322" t="s">
        <v>27</v>
      </c>
      <c r="G6322" t="s">
        <v>42</v>
      </c>
      <c r="H6322" t="s">
        <v>46</v>
      </c>
      <c r="I6322" t="s">
        <v>49</v>
      </c>
      <c r="J6322" t="s">
        <v>65</v>
      </c>
      <c r="K6322" t="s">
        <v>78</v>
      </c>
      <c r="L6322">
        <v>81</v>
      </c>
      <c r="M6322" s="5">
        <v>16.88</v>
      </c>
      <c r="N6322" s="5">
        <f t="shared" si="98"/>
        <v>1367.28</v>
      </c>
      <c r="O6322" s="5">
        <v>5.0885281369242357</v>
      </c>
      <c r="P6322" s="5">
        <f>tb_vendas[[#This Row],[Quantidade]]*tb_vendas[[#This Row],[Custo Unitário]]</f>
        <v>412.17077909086311</v>
      </c>
      <c r="Q6322" s="5">
        <f>tb_vendas[[#This Row],[Valor Total]]-tb_vendas[[#This Row],[Custo Total]]</f>
        <v>955.10922090913687</v>
      </c>
      <c r="R6322" s="2">
        <v>4</v>
      </c>
      <c r="S6322" s="3">
        <v>2</v>
      </c>
      <c r="T6322" t="s">
        <v>79</v>
      </c>
      <c r="U6322" t="s">
        <v>85</v>
      </c>
    </row>
    <row r="6323" spans="1:21" x14ac:dyDescent="0.3">
      <c r="A6323" s="3" t="s">
        <v>6407</v>
      </c>
      <c r="B6323" s="1">
        <v>45804</v>
      </c>
      <c r="C6323" s="7" t="str">
        <f>TEXT(tb_vendas[[#This Row],[Data do Pedido]],"aaaa-mm")</f>
        <v>2025-05</v>
      </c>
      <c r="D6323" s="1" t="s">
        <v>6588</v>
      </c>
      <c r="E6323" t="s">
        <v>19</v>
      </c>
      <c r="F6323" t="s">
        <v>30</v>
      </c>
      <c r="G6323" t="s">
        <v>44</v>
      </c>
      <c r="H6323" t="s">
        <v>46</v>
      </c>
      <c r="I6323" t="s">
        <v>54</v>
      </c>
      <c r="J6323" t="s">
        <v>68</v>
      </c>
      <c r="K6323" t="s">
        <v>72</v>
      </c>
      <c r="L6323">
        <v>95</v>
      </c>
      <c r="M6323" s="5">
        <v>72.349999999999994</v>
      </c>
      <c r="N6323" s="5">
        <f t="shared" si="98"/>
        <v>6873.2499999999991</v>
      </c>
      <c r="O6323" s="5">
        <v>46.893456964865742</v>
      </c>
      <c r="P6323" s="5">
        <f>tb_vendas[[#This Row],[Quantidade]]*tb_vendas[[#This Row],[Custo Unitário]]</f>
        <v>4454.8784116622455</v>
      </c>
      <c r="Q6323" s="5">
        <f>tb_vendas[[#This Row],[Valor Total]]-tb_vendas[[#This Row],[Custo Total]]</f>
        <v>2418.3715883377536</v>
      </c>
      <c r="R6323" s="2">
        <v>6</v>
      </c>
      <c r="S6323" s="3">
        <v>5</v>
      </c>
      <c r="T6323" t="s">
        <v>81</v>
      </c>
      <c r="U6323" t="s">
        <v>83</v>
      </c>
    </row>
    <row r="6324" spans="1:21" x14ac:dyDescent="0.3">
      <c r="A6324" s="3" t="s">
        <v>6408</v>
      </c>
      <c r="B6324" s="1">
        <v>45805</v>
      </c>
      <c r="C6324" s="7" t="str">
        <f>TEXT(tb_vendas[[#This Row],[Data do Pedido]],"aaaa-mm")</f>
        <v>2025-05</v>
      </c>
      <c r="D6324" s="1" t="s">
        <v>6590</v>
      </c>
      <c r="E6324" t="s">
        <v>20</v>
      </c>
      <c r="F6324" t="s">
        <v>32</v>
      </c>
      <c r="G6324" t="s">
        <v>39</v>
      </c>
      <c r="H6324" t="s">
        <v>45</v>
      </c>
      <c r="I6324" t="s">
        <v>62</v>
      </c>
      <c r="J6324" t="s">
        <v>70</v>
      </c>
      <c r="K6324" t="s">
        <v>77</v>
      </c>
      <c r="L6324">
        <v>81</v>
      </c>
      <c r="M6324" s="5">
        <v>83.21</v>
      </c>
      <c r="N6324" s="5">
        <f t="shared" si="98"/>
        <v>6740.0099999999993</v>
      </c>
      <c r="O6324" s="5">
        <v>29.35702985773672</v>
      </c>
      <c r="P6324" s="5">
        <f>tb_vendas[[#This Row],[Quantidade]]*tb_vendas[[#This Row],[Custo Unitário]]</f>
        <v>2377.9194184766743</v>
      </c>
      <c r="Q6324" s="5">
        <f>tb_vendas[[#This Row],[Valor Total]]-tb_vendas[[#This Row],[Custo Total]]</f>
        <v>4362.0905815233255</v>
      </c>
      <c r="R6324" s="2">
        <v>4</v>
      </c>
      <c r="S6324" s="3">
        <v>4</v>
      </c>
      <c r="T6324" t="s">
        <v>79</v>
      </c>
      <c r="U6324" t="s">
        <v>82</v>
      </c>
    </row>
    <row r="6325" spans="1:21" x14ac:dyDescent="0.3">
      <c r="A6325" s="3" t="s">
        <v>6409</v>
      </c>
      <c r="B6325" s="1">
        <v>45805</v>
      </c>
      <c r="C6325" s="7" t="str">
        <f>TEXT(tb_vendas[[#This Row],[Data do Pedido]],"aaaa-mm")</f>
        <v>2025-05</v>
      </c>
      <c r="D6325" s="1" t="s">
        <v>6592</v>
      </c>
      <c r="E6325" t="s">
        <v>22</v>
      </c>
      <c r="F6325" t="s">
        <v>32</v>
      </c>
      <c r="G6325" t="s">
        <v>39</v>
      </c>
      <c r="H6325" t="s">
        <v>45</v>
      </c>
      <c r="I6325" t="s">
        <v>61</v>
      </c>
      <c r="J6325" t="s">
        <v>68</v>
      </c>
      <c r="K6325" t="s">
        <v>71</v>
      </c>
      <c r="L6325">
        <v>27</v>
      </c>
      <c r="M6325" s="5">
        <v>50.75</v>
      </c>
      <c r="N6325" s="5">
        <f t="shared" si="98"/>
        <v>1370.25</v>
      </c>
      <c r="O6325" s="5">
        <v>20.840578717909565</v>
      </c>
      <c r="P6325" s="5">
        <f>tb_vendas[[#This Row],[Quantidade]]*tb_vendas[[#This Row],[Custo Unitário]]</f>
        <v>562.69562538355831</v>
      </c>
      <c r="Q6325" s="5">
        <f>tb_vendas[[#This Row],[Valor Total]]-tb_vendas[[#This Row],[Custo Total]]</f>
        <v>807.55437461644169</v>
      </c>
      <c r="R6325" s="2">
        <v>1</v>
      </c>
      <c r="S6325" s="3">
        <v>2</v>
      </c>
      <c r="T6325" t="s">
        <v>81</v>
      </c>
      <c r="U6325" t="s">
        <v>85</v>
      </c>
    </row>
    <row r="6326" spans="1:21" x14ac:dyDescent="0.3">
      <c r="A6326" s="3" t="s">
        <v>6410</v>
      </c>
      <c r="B6326" s="1">
        <v>45805</v>
      </c>
      <c r="C6326" s="7" t="str">
        <f>TEXT(tb_vendas[[#This Row],[Data do Pedido]],"aaaa-mm")</f>
        <v>2025-05</v>
      </c>
      <c r="D6326" s="1" t="s">
        <v>6593</v>
      </c>
      <c r="E6326" t="s">
        <v>20</v>
      </c>
      <c r="F6326" t="s">
        <v>38</v>
      </c>
      <c r="G6326" t="s">
        <v>39</v>
      </c>
      <c r="H6326" t="s">
        <v>45</v>
      </c>
      <c r="I6326" t="s">
        <v>55</v>
      </c>
      <c r="J6326" t="s">
        <v>69</v>
      </c>
      <c r="K6326" t="s">
        <v>76</v>
      </c>
      <c r="L6326">
        <v>64</v>
      </c>
      <c r="M6326" s="5">
        <v>92.94</v>
      </c>
      <c r="N6326" s="5">
        <f t="shared" si="98"/>
        <v>5948.16</v>
      </c>
      <c r="O6326" s="5">
        <v>30.357292833212043</v>
      </c>
      <c r="P6326" s="5">
        <f>tb_vendas[[#This Row],[Quantidade]]*tb_vendas[[#This Row],[Custo Unitário]]</f>
        <v>1942.8667413255707</v>
      </c>
      <c r="Q6326" s="5">
        <f>tb_vendas[[#This Row],[Valor Total]]-tb_vendas[[#This Row],[Custo Total]]</f>
        <v>4005.2932586744291</v>
      </c>
      <c r="R6326" s="2">
        <v>8</v>
      </c>
      <c r="S6326" s="3">
        <v>0</v>
      </c>
      <c r="T6326" t="s">
        <v>80</v>
      </c>
      <c r="U6326" t="s">
        <v>85</v>
      </c>
    </row>
    <row r="6327" spans="1:21" x14ac:dyDescent="0.3">
      <c r="A6327" s="3" t="s">
        <v>6411</v>
      </c>
      <c r="B6327" s="1">
        <v>45805</v>
      </c>
      <c r="C6327" s="7" t="str">
        <f>TEXT(tb_vendas[[#This Row],[Data do Pedido]],"aaaa-mm")</f>
        <v>2025-05</v>
      </c>
      <c r="D6327" s="1" t="s">
        <v>6590</v>
      </c>
      <c r="E6327" t="s">
        <v>21</v>
      </c>
      <c r="F6327" t="s">
        <v>28</v>
      </c>
      <c r="G6327" t="s">
        <v>43</v>
      </c>
      <c r="H6327" t="s">
        <v>45</v>
      </c>
      <c r="I6327" t="s">
        <v>59</v>
      </c>
      <c r="J6327" t="s">
        <v>70</v>
      </c>
      <c r="K6327" t="s">
        <v>75</v>
      </c>
      <c r="L6327">
        <v>53</v>
      </c>
      <c r="M6327" s="5">
        <v>81.72</v>
      </c>
      <c r="N6327" s="5">
        <f t="shared" si="98"/>
        <v>4331.16</v>
      </c>
      <c r="O6327" s="5">
        <v>40.559870710131086</v>
      </c>
      <c r="P6327" s="5">
        <f>tb_vendas[[#This Row],[Quantidade]]*tb_vendas[[#This Row],[Custo Unitário]]</f>
        <v>2149.6731476369478</v>
      </c>
      <c r="Q6327" s="5">
        <f>tb_vendas[[#This Row],[Valor Total]]-tb_vendas[[#This Row],[Custo Total]]</f>
        <v>2181.4868523630521</v>
      </c>
      <c r="R6327" s="2">
        <v>6</v>
      </c>
      <c r="S6327" s="3">
        <v>7</v>
      </c>
      <c r="T6327" t="s">
        <v>80</v>
      </c>
      <c r="U6327" t="s">
        <v>84</v>
      </c>
    </row>
    <row r="6328" spans="1:21" x14ac:dyDescent="0.3">
      <c r="A6328" s="3" t="s">
        <v>6412</v>
      </c>
      <c r="B6328" s="1">
        <v>45806</v>
      </c>
      <c r="C6328" s="7" t="str">
        <f>TEXT(tb_vendas[[#This Row],[Data do Pedido]],"aaaa-mm")</f>
        <v>2025-05</v>
      </c>
      <c r="D6328" s="1" t="s">
        <v>6591</v>
      </c>
      <c r="E6328" t="s">
        <v>16</v>
      </c>
      <c r="F6328" t="s">
        <v>25</v>
      </c>
      <c r="G6328" t="s">
        <v>40</v>
      </c>
      <c r="H6328" t="s">
        <v>46</v>
      </c>
      <c r="I6328" t="s">
        <v>52</v>
      </c>
      <c r="J6328" t="s">
        <v>67</v>
      </c>
      <c r="K6328" t="s">
        <v>78</v>
      </c>
      <c r="L6328">
        <v>92</v>
      </c>
      <c r="M6328" s="5">
        <v>18.38</v>
      </c>
      <c r="N6328" s="5">
        <f t="shared" si="98"/>
        <v>1690.9599999999998</v>
      </c>
      <c r="O6328" s="5">
        <v>5.010854959278932</v>
      </c>
      <c r="P6328" s="5">
        <f>tb_vendas[[#This Row],[Quantidade]]*tb_vendas[[#This Row],[Custo Unitário]]</f>
        <v>460.99865625366175</v>
      </c>
      <c r="Q6328" s="5">
        <f>tb_vendas[[#This Row],[Valor Total]]-tb_vendas[[#This Row],[Custo Total]]</f>
        <v>1229.9613437463381</v>
      </c>
      <c r="R6328" s="2">
        <v>7</v>
      </c>
      <c r="S6328" s="3">
        <v>3</v>
      </c>
      <c r="T6328" t="s">
        <v>79</v>
      </c>
      <c r="U6328" t="s">
        <v>82</v>
      </c>
    </row>
    <row r="6329" spans="1:21" x14ac:dyDescent="0.3">
      <c r="A6329" s="3" t="s">
        <v>6413</v>
      </c>
      <c r="B6329" s="1">
        <v>45806</v>
      </c>
      <c r="C6329" s="7" t="str">
        <f>TEXT(tb_vendas[[#This Row],[Data do Pedido]],"aaaa-mm")</f>
        <v>2025-05</v>
      </c>
      <c r="D6329" s="1" t="s">
        <v>6593</v>
      </c>
      <c r="E6329" t="s">
        <v>23</v>
      </c>
      <c r="F6329" t="s">
        <v>26</v>
      </c>
      <c r="G6329" t="s">
        <v>41</v>
      </c>
      <c r="H6329" t="s">
        <v>45</v>
      </c>
      <c r="I6329" t="s">
        <v>58</v>
      </c>
      <c r="J6329" t="s">
        <v>64</v>
      </c>
      <c r="K6329" t="s">
        <v>77</v>
      </c>
      <c r="L6329">
        <v>18</v>
      </c>
      <c r="M6329" s="5">
        <v>82.64</v>
      </c>
      <c r="N6329" s="5">
        <f t="shared" si="98"/>
        <v>1487.52</v>
      </c>
      <c r="O6329" s="5">
        <v>50.364249767042985</v>
      </c>
      <c r="P6329" s="5">
        <f>tb_vendas[[#This Row],[Quantidade]]*tb_vendas[[#This Row],[Custo Unitário]]</f>
        <v>906.55649580677368</v>
      </c>
      <c r="Q6329" s="5">
        <f>tb_vendas[[#This Row],[Valor Total]]-tb_vendas[[#This Row],[Custo Total]]</f>
        <v>580.9635041932263</v>
      </c>
      <c r="R6329" s="2">
        <v>6</v>
      </c>
      <c r="S6329" s="3">
        <v>5</v>
      </c>
      <c r="T6329" t="s">
        <v>80</v>
      </c>
      <c r="U6329" t="s">
        <v>85</v>
      </c>
    </row>
    <row r="6330" spans="1:21" x14ac:dyDescent="0.3">
      <c r="A6330" s="3" t="s">
        <v>6414</v>
      </c>
      <c r="B6330" s="1">
        <v>45806</v>
      </c>
      <c r="C6330" s="7" t="str">
        <f>TEXT(tb_vendas[[#This Row],[Data do Pedido]],"aaaa-mm")</f>
        <v>2025-05</v>
      </c>
      <c r="D6330" s="1" t="s">
        <v>6591</v>
      </c>
      <c r="E6330" t="s">
        <v>19</v>
      </c>
      <c r="F6330" t="s">
        <v>34</v>
      </c>
      <c r="G6330" t="s">
        <v>40</v>
      </c>
      <c r="H6330" t="s">
        <v>46</v>
      </c>
      <c r="I6330" t="s">
        <v>57</v>
      </c>
      <c r="J6330" t="s">
        <v>66</v>
      </c>
      <c r="K6330" t="s">
        <v>74</v>
      </c>
      <c r="L6330">
        <v>81</v>
      </c>
      <c r="M6330" s="5">
        <v>3.2</v>
      </c>
      <c r="N6330" s="5">
        <f t="shared" si="98"/>
        <v>259.2</v>
      </c>
      <c r="O6330" s="5">
        <v>0.8547967799309103</v>
      </c>
      <c r="P6330" s="5">
        <f>tb_vendas[[#This Row],[Quantidade]]*tb_vendas[[#This Row],[Custo Unitário]]</f>
        <v>69.238539174403741</v>
      </c>
      <c r="Q6330" s="5">
        <f>tb_vendas[[#This Row],[Valor Total]]-tb_vendas[[#This Row],[Custo Total]]</f>
        <v>189.96146082559625</v>
      </c>
      <c r="R6330" s="2">
        <v>2</v>
      </c>
      <c r="S6330" s="3">
        <v>10</v>
      </c>
      <c r="T6330" t="s">
        <v>79</v>
      </c>
      <c r="U6330" t="s">
        <v>84</v>
      </c>
    </row>
    <row r="6331" spans="1:21" x14ac:dyDescent="0.3">
      <c r="A6331" s="3" t="s">
        <v>6415</v>
      </c>
      <c r="B6331" s="1">
        <v>45806</v>
      </c>
      <c r="C6331" s="7" t="str">
        <f>TEXT(tb_vendas[[#This Row],[Data do Pedido]],"aaaa-mm")</f>
        <v>2025-05</v>
      </c>
      <c r="D6331" s="1" t="s">
        <v>6589</v>
      </c>
      <c r="E6331" t="s">
        <v>23</v>
      </c>
      <c r="F6331" t="s">
        <v>36</v>
      </c>
      <c r="G6331" t="s">
        <v>39</v>
      </c>
      <c r="H6331" t="s">
        <v>45</v>
      </c>
      <c r="I6331" t="s">
        <v>49</v>
      </c>
      <c r="J6331" t="s">
        <v>65</v>
      </c>
      <c r="K6331" t="s">
        <v>76</v>
      </c>
      <c r="L6331">
        <v>100</v>
      </c>
      <c r="M6331" s="5">
        <v>32.33</v>
      </c>
      <c r="N6331" s="5">
        <f t="shared" si="98"/>
        <v>3233</v>
      </c>
      <c r="O6331" s="5">
        <v>9.7679870951783094</v>
      </c>
      <c r="P6331" s="5">
        <f>tb_vendas[[#This Row],[Quantidade]]*tb_vendas[[#This Row],[Custo Unitário]]</f>
        <v>976.79870951783096</v>
      </c>
      <c r="Q6331" s="5">
        <f>tb_vendas[[#This Row],[Valor Total]]-tb_vendas[[#This Row],[Custo Total]]</f>
        <v>2256.201290482169</v>
      </c>
      <c r="R6331" s="2">
        <v>2</v>
      </c>
      <c r="S6331" s="3">
        <v>8</v>
      </c>
      <c r="T6331" t="s">
        <v>81</v>
      </c>
      <c r="U6331" t="s">
        <v>84</v>
      </c>
    </row>
    <row r="6332" spans="1:21" x14ac:dyDescent="0.3">
      <c r="A6332" s="3" t="s">
        <v>6416</v>
      </c>
      <c r="B6332" s="1">
        <v>45807</v>
      </c>
      <c r="C6332" s="7" t="str">
        <f>TEXT(tb_vendas[[#This Row],[Data do Pedido]],"aaaa-mm")</f>
        <v>2025-05</v>
      </c>
      <c r="D6332" s="1" t="s">
        <v>6593</v>
      </c>
      <c r="E6332" t="s">
        <v>20</v>
      </c>
      <c r="F6332" t="s">
        <v>33</v>
      </c>
      <c r="G6332" t="s">
        <v>42</v>
      </c>
      <c r="H6332" t="s">
        <v>46</v>
      </c>
      <c r="I6332" t="s">
        <v>55</v>
      </c>
      <c r="J6332" t="s">
        <v>69</v>
      </c>
      <c r="K6332" t="s">
        <v>76</v>
      </c>
      <c r="L6332">
        <v>23</v>
      </c>
      <c r="M6332" s="5">
        <v>42.9</v>
      </c>
      <c r="N6332" s="5">
        <f t="shared" si="98"/>
        <v>986.69999999999993</v>
      </c>
      <c r="O6332" s="5">
        <v>10.831420435022665</v>
      </c>
      <c r="P6332" s="5">
        <f>tb_vendas[[#This Row],[Quantidade]]*tb_vendas[[#This Row],[Custo Unitário]]</f>
        <v>249.12267000552129</v>
      </c>
      <c r="Q6332" s="5">
        <f>tb_vendas[[#This Row],[Valor Total]]-tb_vendas[[#This Row],[Custo Total]]</f>
        <v>737.57732999447865</v>
      </c>
      <c r="R6332" s="2">
        <v>9</v>
      </c>
      <c r="S6332" s="3">
        <v>7</v>
      </c>
      <c r="T6332" t="s">
        <v>81</v>
      </c>
      <c r="U6332" t="s">
        <v>83</v>
      </c>
    </row>
    <row r="6333" spans="1:21" x14ac:dyDescent="0.3">
      <c r="A6333" s="3" t="s">
        <v>6417</v>
      </c>
      <c r="B6333" s="1">
        <v>45807</v>
      </c>
      <c r="C6333" s="7" t="str">
        <f>TEXT(tb_vendas[[#This Row],[Data do Pedido]],"aaaa-mm")</f>
        <v>2025-05</v>
      </c>
      <c r="D6333" s="1" t="s">
        <v>6588</v>
      </c>
      <c r="E6333" t="s">
        <v>19</v>
      </c>
      <c r="F6333" t="s">
        <v>30</v>
      </c>
      <c r="G6333" t="s">
        <v>44</v>
      </c>
      <c r="H6333" t="s">
        <v>46</v>
      </c>
      <c r="I6333" t="s">
        <v>51</v>
      </c>
      <c r="J6333" t="s">
        <v>65</v>
      </c>
      <c r="K6333" t="s">
        <v>71</v>
      </c>
      <c r="L6333">
        <v>100</v>
      </c>
      <c r="M6333" s="5">
        <v>68.88</v>
      </c>
      <c r="N6333" s="5">
        <f t="shared" si="98"/>
        <v>6888</v>
      </c>
      <c r="O6333" s="5">
        <v>44.686645989319921</v>
      </c>
      <c r="P6333" s="5">
        <f>tb_vendas[[#This Row],[Quantidade]]*tb_vendas[[#This Row],[Custo Unitário]]</f>
        <v>4468.6645989319923</v>
      </c>
      <c r="Q6333" s="5">
        <f>tb_vendas[[#This Row],[Valor Total]]-tb_vendas[[#This Row],[Custo Total]]</f>
        <v>2419.3354010680077</v>
      </c>
      <c r="R6333" s="2">
        <v>7</v>
      </c>
      <c r="S6333" s="3">
        <v>0</v>
      </c>
      <c r="T6333" t="s">
        <v>79</v>
      </c>
      <c r="U6333" t="s">
        <v>83</v>
      </c>
    </row>
    <row r="6334" spans="1:21" x14ac:dyDescent="0.3">
      <c r="A6334" s="3" t="s">
        <v>6418</v>
      </c>
      <c r="B6334" s="1">
        <v>45807</v>
      </c>
      <c r="C6334" s="7" t="str">
        <f>TEXT(tb_vendas[[#This Row],[Data do Pedido]],"aaaa-mm")</f>
        <v>2025-05</v>
      </c>
      <c r="D6334" s="1" t="s">
        <v>6592</v>
      </c>
      <c r="E6334" t="s">
        <v>21</v>
      </c>
      <c r="F6334" t="s">
        <v>27</v>
      </c>
      <c r="G6334" t="s">
        <v>42</v>
      </c>
      <c r="H6334" t="s">
        <v>46</v>
      </c>
      <c r="I6334" t="s">
        <v>58</v>
      </c>
      <c r="J6334" t="s">
        <v>64</v>
      </c>
      <c r="K6334" t="s">
        <v>77</v>
      </c>
      <c r="L6334">
        <v>79</v>
      </c>
      <c r="M6334" s="5">
        <v>3.83</v>
      </c>
      <c r="N6334" s="5">
        <f t="shared" si="98"/>
        <v>302.57</v>
      </c>
      <c r="O6334" s="5">
        <v>1.3313543277047275</v>
      </c>
      <c r="P6334" s="5">
        <f>tb_vendas[[#This Row],[Quantidade]]*tb_vendas[[#This Row],[Custo Unitário]]</f>
        <v>105.17699188867347</v>
      </c>
      <c r="Q6334" s="5">
        <f>tb_vendas[[#This Row],[Valor Total]]-tb_vendas[[#This Row],[Custo Total]]</f>
        <v>197.39300811132654</v>
      </c>
      <c r="R6334" s="2">
        <v>3</v>
      </c>
      <c r="S6334" s="3">
        <v>3</v>
      </c>
      <c r="T6334" t="s">
        <v>80</v>
      </c>
      <c r="U6334" t="s">
        <v>85</v>
      </c>
    </row>
    <row r="6335" spans="1:21" x14ac:dyDescent="0.3">
      <c r="A6335" s="3" t="s">
        <v>6419</v>
      </c>
      <c r="B6335" s="1">
        <v>45808</v>
      </c>
      <c r="C6335" s="7" t="str">
        <f>TEXT(tb_vendas[[#This Row],[Data do Pedido]],"aaaa-mm")</f>
        <v>2025-05</v>
      </c>
      <c r="D6335" s="1" t="s">
        <v>6588</v>
      </c>
      <c r="E6335" t="s">
        <v>17</v>
      </c>
      <c r="F6335" t="s">
        <v>34</v>
      </c>
      <c r="G6335" t="s">
        <v>40</v>
      </c>
      <c r="H6335" t="s">
        <v>46</v>
      </c>
      <c r="I6335" t="s">
        <v>54</v>
      </c>
      <c r="J6335" t="s">
        <v>68</v>
      </c>
      <c r="K6335" t="s">
        <v>78</v>
      </c>
      <c r="L6335">
        <v>70</v>
      </c>
      <c r="M6335" s="5">
        <v>76.08</v>
      </c>
      <c r="N6335" s="5">
        <f t="shared" si="98"/>
        <v>5325.5999999999995</v>
      </c>
      <c r="O6335" s="5">
        <v>63.178937694817463</v>
      </c>
      <c r="P6335" s="5">
        <f>tb_vendas[[#This Row],[Quantidade]]*tb_vendas[[#This Row],[Custo Unitário]]</f>
        <v>4422.5256386372221</v>
      </c>
      <c r="Q6335" s="5">
        <f>tb_vendas[[#This Row],[Valor Total]]-tb_vendas[[#This Row],[Custo Total]]</f>
        <v>903.07436136277738</v>
      </c>
      <c r="R6335" s="2">
        <v>10</v>
      </c>
      <c r="S6335" s="3">
        <v>5</v>
      </c>
      <c r="T6335" t="s">
        <v>81</v>
      </c>
      <c r="U6335" t="s">
        <v>85</v>
      </c>
    </row>
    <row r="6336" spans="1:21" x14ac:dyDescent="0.3">
      <c r="A6336" s="3" t="s">
        <v>6420</v>
      </c>
      <c r="B6336" s="1">
        <v>45808</v>
      </c>
      <c r="C6336" s="7" t="str">
        <f>TEXT(tb_vendas[[#This Row],[Data do Pedido]],"aaaa-mm")</f>
        <v>2025-05</v>
      </c>
      <c r="D6336" s="1" t="s">
        <v>6588</v>
      </c>
      <c r="E6336" t="s">
        <v>19</v>
      </c>
      <c r="F6336" t="s">
        <v>33</v>
      </c>
      <c r="G6336" t="s">
        <v>42</v>
      </c>
      <c r="H6336" t="s">
        <v>46</v>
      </c>
      <c r="I6336" t="s">
        <v>56</v>
      </c>
      <c r="J6336" t="s">
        <v>63</v>
      </c>
      <c r="K6336" t="s">
        <v>73</v>
      </c>
      <c r="L6336">
        <v>75</v>
      </c>
      <c r="M6336" s="5">
        <v>89.27</v>
      </c>
      <c r="N6336" s="5">
        <f t="shared" si="98"/>
        <v>6695.25</v>
      </c>
      <c r="O6336" s="5">
        <v>30.642403172855143</v>
      </c>
      <c r="P6336" s="5">
        <f>tb_vendas[[#This Row],[Quantidade]]*tb_vendas[[#This Row],[Custo Unitário]]</f>
        <v>2298.1802379641358</v>
      </c>
      <c r="Q6336" s="5">
        <f>tb_vendas[[#This Row],[Valor Total]]-tb_vendas[[#This Row],[Custo Total]]</f>
        <v>4397.0697620358642</v>
      </c>
      <c r="R6336" s="2">
        <v>8</v>
      </c>
      <c r="S6336" s="3">
        <v>7</v>
      </c>
      <c r="T6336" t="s">
        <v>81</v>
      </c>
      <c r="U6336" t="s">
        <v>85</v>
      </c>
    </row>
    <row r="6337" spans="1:21" x14ac:dyDescent="0.3">
      <c r="A6337" s="3" t="s">
        <v>6421</v>
      </c>
      <c r="B6337" s="1">
        <v>45808</v>
      </c>
      <c r="C6337" s="7" t="str">
        <f>TEXT(tb_vendas[[#This Row],[Data do Pedido]],"aaaa-mm")</f>
        <v>2025-05</v>
      </c>
      <c r="D6337" s="1" t="s">
        <v>6591</v>
      </c>
      <c r="E6337" t="s">
        <v>20</v>
      </c>
      <c r="F6337" t="s">
        <v>31</v>
      </c>
      <c r="G6337" t="s">
        <v>40</v>
      </c>
      <c r="H6337" t="s">
        <v>46</v>
      </c>
      <c r="I6337" t="s">
        <v>52</v>
      </c>
      <c r="J6337" t="s">
        <v>67</v>
      </c>
      <c r="K6337" t="s">
        <v>78</v>
      </c>
      <c r="L6337">
        <v>41</v>
      </c>
      <c r="M6337" s="5">
        <v>19.18</v>
      </c>
      <c r="N6337" s="5">
        <f t="shared" si="98"/>
        <v>786.38</v>
      </c>
      <c r="O6337" s="5">
        <v>11.640953291059967</v>
      </c>
      <c r="P6337" s="5">
        <f>tb_vendas[[#This Row],[Quantidade]]*tb_vendas[[#This Row],[Custo Unitário]]</f>
        <v>477.27908493345865</v>
      </c>
      <c r="Q6337" s="5">
        <f>tb_vendas[[#This Row],[Valor Total]]-tb_vendas[[#This Row],[Custo Total]]</f>
        <v>309.10091506654135</v>
      </c>
      <c r="R6337" s="2">
        <v>10</v>
      </c>
      <c r="S6337" s="3">
        <v>0</v>
      </c>
      <c r="T6337" t="s">
        <v>80</v>
      </c>
      <c r="U6337" t="s">
        <v>85</v>
      </c>
    </row>
    <row r="6338" spans="1:21" x14ac:dyDescent="0.3">
      <c r="A6338" s="3" t="s">
        <v>6422</v>
      </c>
      <c r="B6338" s="1">
        <v>45808</v>
      </c>
      <c r="C6338" s="7" t="str">
        <f>TEXT(tb_vendas[[#This Row],[Data do Pedido]],"aaaa-mm")</f>
        <v>2025-05</v>
      </c>
      <c r="D6338" s="1" t="s">
        <v>6590</v>
      </c>
      <c r="E6338" t="s">
        <v>23</v>
      </c>
      <c r="F6338" t="s">
        <v>34</v>
      </c>
      <c r="G6338" t="s">
        <v>40</v>
      </c>
      <c r="H6338" t="s">
        <v>46</v>
      </c>
      <c r="I6338" t="s">
        <v>58</v>
      </c>
      <c r="J6338" t="s">
        <v>64</v>
      </c>
      <c r="K6338" t="s">
        <v>71</v>
      </c>
      <c r="L6338">
        <v>21</v>
      </c>
      <c r="M6338" s="5">
        <v>58.06</v>
      </c>
      <c r="N6338" s="5">
        <f t="shared" si="98"/>
        <v>1219.26</v>
      </c>
      <c r="O6338" s="5">
        <v>22.637291891374836</v>
      </c>
      <c r="P6338" s="5">
        <f>tb_vendas[[#This Row],[Quantidade]]*tb_vendas[[#This Row],[Custo Unitário]]</f>
        <v>475.38312971887154</v>
      </c>
      <c r="Q6338" s="5">
        <f>tb_vendas[[#This Row],[Valor Total]]-tb_vendas[[#This Row],[Custo Total]]</f>
        <v>743.8768702811285</v>
      </c>
      <c r="R6338" s="2">
        <v>1</v>
      </c>
      <c r="S6338" s="3">
        <v>3</v>
      </c>
      <c r="T6338" t="s">
        <v>81</v>
      </c>
      <c r="U6338" t="s">
        <v>82</v>
      </c>
    </row>
    <row r="6339" spans="1:21" x14ac:dyDescent="0.3">
      <c r="A6339" s="3" t="s">
        <v>6423</v>
      </c>
      <c r="B6339" s="1">
        <v>45809</v>
      </c>
      <c r="C6339" s="7" t="str">
        <f>TEXT(tb_vendas[[#This Row],[Data do Pedido]],"aaaa-mm")</f>
        <v>2025-06</v>
      </c>
      <c r="D6339" s="1" t="s">
        <v>6588</v>
      </c>
      <c r="E6339" t="s">
        <v>23</v>
      </c>
      <c r="F6339" t="s">
        <v>37</v>
      </c>
      <c r="G6339" t="s">
        <v>41</v>
      </c>
      <c r="H6339" t="s">
        <v>45</v>
      </c>
      <c r="I6339" t="s">
        <v>50</v>
      </c>
      <c r="J6339" t="s">
        <v>66</v>
      </c>
      <c r="K6339" t="s">
        <v>71</v>
      </c>
      <c r="L6339">
        <v>36</v>
      </c>
      <c r="M6339" s="5">
        <v>10.3</v>
      </c>
      <c r="N6339" s="5">
        <f t="shared" ref="N6339:N6402" si="99">L6339*M6339</f>
        <v>370.8</v>
      </c>
      <c r="O6339" s="5">
        <v>2.8589007476694008</v>
      </c>
      <c r="P6339" s="5">
        <f>tb_vendas[[#This Row],[Quantidade]]*tb_vendas[[#This Row],[Custo Unitário]]</f>
        <v>102.92042691609844</v>
      </c>
      <c r="Q6339" s="5">
        <f>tb_vendas[[#This Row],[Valor Total]]-tb_vendas[[#This Row],[Custo Total]]</f>
        <v>267.87957308390156</v>
      </c>
      <c r="R6339" s="2">
        <v>7</v>
      </c>
      <c r="S6339" s="3">
        <v>7</v>
      </c>
      <c r="T6339" t="s">
        <v>79</v>
      </c>
      <c r="U6339" t="s">
        <v>83</v>
      </c>
    </row>
    <row r="6340" spans="1:21" x14ac:dyDescent="0.3">
      <c r="A6340" s="3" t="s">
        <v>6424</v>
      </c>
      <c r="B6340" s="1">
        <v>45809</v>
      </c>
      <c r="C6340" s="7" t="str">
        <f>TEXT(tb_vendas[[#This Row],[Data do Pedido]],"aaaa-mm")</f>
        <v>2025-06</v>
      </c>
      <c r="D6340" s="1" t="s">
        <v>6592</v>
      </c>
      <c r="E6340" t="s">
        <v>16</v>
      </c>
      <c r="F6340" t="s">
        <v>29</v>
      </c>
      <c r="G6340" t="s">
        <v>43</v>
      </c>
      <c r="H6340" t="s">
        <v>45</v>
      </c>
      <c r="I6340" t="s">
        <v>52</v>
      </c>
      <c r="J6340" t="s">
        <v>67</v>
      </c>
      <c r="K6340" t="s">
        <v>72</v>
      </c>
      <c r="L6340">
        <v>25</v>
      </c>
      <c r="M6340" s="5">
        <v>52.94</v>
      </c>
      <c r="N6340" s="5">
        <f t="shared" si="99"/>
        <v>1323.5</v>
      </c>
      <c r="O6340" s="5">
        <v>13.789627259699692</v>
      </c>
      <c r="P6340" s="5">
        <f>tb_vendas[[#This Row],[Quantidade]]*tb_vendas[[#This Row],[Custo Unitário]]</f>
        <v>344.74068149249229</v>
      </c>
      <c r="Q6340" s="5">
        <f>tb_vendas[[#This Row],[Valor Total]]-tb_vendas[[#This Row],[Custo Total]]</f>
        <v>978.75931850750771</v>
      </c>
      <c r="R6340" s="2">
        <v>9</v>
      </c>
      <c r="S6340" s="3">
        <v>9</v>
      </c>
      <c r="T6340" t="s">
        <v>80</v>
      </c>
      <c r="U6340" t="s">
        <v>82</v>
      </c>
    </row>
    <row r="6341" spans="1:21" x14ac:dyDescent="0.3">
      <c r="A6341" s="3" t="s">
        <v>6425</v>
      </c>
      <c r="B6341" s="1">
        <v>45809</v>
      </c>
      <c r="C6341" s="7" t="str">
        <f>TEXT(tb_vendas[[#This Row],[Data do Pedido]],"aaaa-mm")</f>
        <v>2025-06</v>
      </c>
      <c r="D6341" s="1" t="s">
        <v>6590</v>
      </c>
      <c r="E6341" t="s">
        <v>17</v>
      </c>
      <c r="F6341" t="s">
        <v>30</v>
      </c>
      <c r="G6341" t="s">
        <v>44</v>
      </c>
      <c r="H6341" t="s">
        <v>46</v>
      </c>
      <c r="I6341" t="s">
        <v>56</v>
      </c>
      <c r="J6341" t="s">
        <v>63</v>
      </c>
      <c r="K6341" t="s">
        <v>71</v>
      </c>
      <c r="L6341">
        <v>73</v>
      </c>
      <c r="M6341" s="5">
        <v>30.86</v>
      </c>
      <c r="N6341" s="5">
        <f t="shared" si="99"/>
        <v>2252.7799999999997</v>
      </c>
      <c r="O6341" s="5">
        <v>9.6647165976936886</v>
      </c>
      <c r="P6341" s="5">
        <f>tb_vendas[[#This Row],[Quantidade]]*tb_vendas[[#This Row],[Custo Unitário]]</f>
        <v>705.52431163163931</v>
      </c>
      <c r="Q6341" s="5">
        <f>tb_vendas[[#This Row],[Valor Total]]-tb_vendas[[#This Row],[Custo Total]]</f>
        <v>1547.2556883683606</v>
      </c>
      <c r="R6341" s="2">
        <v>9</v>
      </c>
      <c r="S6341" s="3">
        <v>5</v>
      </c>
      <c r="T6341" t="s">
        <v>80</v>
      </c>
      <c r="U6341" t="s">
        <v>82</v>
      </c>
    </row>
    <row r="6342" spans="1:21" x14ac:dyDescent="0.3">
      <c r="A6342" s="3" t="s">
        <v>6426</v>
      </c>
      <c r="B6342" s="1">
        <v>45810</v>
      </c>
      <c r="C6342" s="7" t="str">
        <f>TEXT(tb_vendas[[#This Row],[Data do Pedido]],"aaaa-mm")</f>
        <v>2025-06</v>
      </c>
      <c r="D6342" s="1" t="s">
        <v>6589</v>
      </c>
      <c r="E6342" t="s">
        <v>19</v>
      </c>
      <c r="F6342" t="s">
        <v>33</v>
      </c>
      <c r="G6342" t="s">
        <v>42</v>
      </c>
      <c r="H6342" t="s">
        <v>46</v>
      </c>
      <c r="I6342" t="s">
        <v>50</v>
      </c>
      <c r="J6342" t="s">
        <v>66</v>
      </c>
      <c r="K6342" t="s">
        <v>78</v>
      </c>
      <c r="L6342">
        <v>85</v>
      </c>
      <c r="M6342" s="5">
        <v>45.22</v>
      </c>
      <c r="N6342" s="5">
        <f t="shared" si="99"/>
        <v>3843.7</v>
      </c>
      <c r="O6342" s="5">
        <v>18.611514480039624</v>
      </c>
      <c r="P6342" s="5">
        <f>tb_vendas[[#This Row],[Quantidade]]*tb_vendas[[#This Row],[Custo Unitário]]</f>
        <v>1581.9787308033681</v>
      </c>
      <c r="Q6342" s="5">
        <f>tb_vendas[[#This Row],[Valor Total]]-tb_vendas[[#This Row],[Custo Total]]</f>
        <v>2261.7212691966315</v>
      </c>
      <c r="R6342" s="2">
        <v>3</v>
      </c>
      <c r="S6342" s="3">
        <v>0</v>
      </c>
      <c r="T6342" t="s">
        <v>79</v>
      </c>
      <c r="U6342" t="s">
        <v>82</v>
      </c>
    </row>
    <row r="6343" spans="1:21" x14ac:dyDescent="0.3">
      <c r="A6343" s="3" t="s">
        <v>6427</v>
      </c>
      <c r="B6343" s="1">
        <v>45811</v>
      </c>
      <c r="C6343" s="7" t="str">
        <f>TEXT(tb_vendas[[#This Row],[Data do Pedido]],"aaaa-mm")</f>
        <v>2025-06</v>
      </c>
      <c r="D6343" s="1" t="s">
        <v>6591</v>
      </c>
      <c r="E6343" t="s">
        <v>22</v>
      </c>
      <c r="F6343" t="s">
        <v>28</v>
      </c>
      <c r="G6343" t="s">
        <v>43</v>
      </c>
      <c r="H6343" t="s">
        <v>45</v>
      </c>
      <c r="I6343" t="s">
        <v>62</v>
      </c>
      <c r="J6343" t="s">
        <v>70</v>
      </c>
      <c r="K6343" t="s">
        <v>78</v>
      </c>
      <c r="L6343">
        <v>60</v>
      </c>
      <c r="M6343" s="5">
        <v>85.43</v>
      </c>
      <c r="N6343" s="5">
        <f t="shared" si="99"/>
        <v>5125.8</v>
      </c>
      <c r="O6343" s="5">
        <v>58.801691396474958</v>
      </c>
      <c r="P6343" s="5">
        <f>tb_vendas[[#This Row],[Quantidade]]*tb_vendas[[#This Row],[Custo Unitário]]</f>
        <v>3528.1014837884973</v>
      </c>
      <c r="Q6343" s="5">
        <f>tb_vendas[[#This Row],[Valor Total]]-tb_vendas[[#This Row],[Custo Total]]</f>
        <v>1597.6985162115029</v>
      </c>
      <c r="R6343" s="2">
        <v>4</v>
      </c>
      <c r="S6343" s="3">
        <v>8</v>
      </c>
      <c r="T6343" t="s">
        <v>80</v>
      </c>
      <c r="U6343" t="s">
        <v>83</v>
      </c>
    </row>
    <row r="6344" spans="1:21" x14ac:dyDescent="0.3">
      <c r="A6344" s="3" t="s">
        <v>6428</v>
      </c>
      <c r="B6344" s="1">
        <v>45811</v>
      </c>
      <c r="C6344" s="7" t="str">
        <f>TEXT(tb_vendas[[#This Row],[Data do Pedido]],"aaaa-mm")</f>
        <v>2025-06</v>
      </c>
      <c r="D6344" s="1" t="s">
        <v>6589</v>
      </c>
      <c r="E6344" t="s">
        <v>22</v>
      </c>
      <c r="F6344" t="s">
        <v>38</v>
      </c>
      <c r="G6344" t="s">
        <v>39</v>
      </c>
      <c r="H6344" t="s">
        <v>45</v>
      </c>
      <c r="I6344" t="s">
        <v>62</v>
      </c>
      <c r="J6344" t="s">
        <v>70</v>
      </c>
      <c r="K6344" t="s">
        <v>72</v>
      </c>
      <c r="L6344">
        <v>61</v>
      </c>
      <c r="M6344" s="5">
        <v>85.07</v>
      </c>
      <c r="N6344" s="5">
        <f t="shared" si="99"/>
        <v>5189.2699999999995</v>
      </c>
      <c r="O6344" s="5">
        <v>33.239212489210956</v>
      </c>
      <c r="P6344" s="5">
        <f>tb_vendas[[#This Row],[Quantidade]]*tb_vendas[[#This Row],[Custo Unitário]]</f>
        <v>2027.5919618418684</v>
      </c>
      <c r="Q6344" s="5">
        <f>tb_vendas[[#This Row],[Valor Total]]-tb_vendas[[#This Row],[Custo Total]]</f>
        <v>3161.6780381581311</v>
      </c>
      <c r="R6344" s="2">
        <v>5</v>
      </c>
      <c r="S6344" s="3">
        <v>0</v>
      </c>
      <c r="T6344" t="s">
        <v>79</v>
      </c>
      <c r="U6344" t="s">
        <v>84</v>
      </c>
    </row>
    <row r="6345" spans="1:21" x14ac:dyDescent="0.3">
      <c r="A6345" s="3" t="s">
        <v>6429</v>
      </c>
      <c r="B6345" s="1">
        <v>45811</v>
      </c>
      <c r="C6345" s="7" t="str">
        <f>TEXT(tb_vendas[[#This Row],[Data do Pedido]],"aaaa-mm")</f>
        <v>2025-06</v>
      </c>
      <c r="D6345" s="1" t="s">
        <v>6591</v>
      </c>
      <c r="E6345" t="s">
        <v>21</v>
      </c>
      <c r="F6345" t="s">
        <v>26</v>
      </c>
      <c r="G6345" t="s">
        <v>41</v>
      </c>
      <c r="H6345" t="s">
        <v>45</v>
      </c>
      <c r="I6345" t="s">
        <v>55</v>
      </c>
      <c r="J6345" t="s">
        <v>69</v>
      </c>
      <c r="K6345" t="s">
        <v>72</v>
      </c>
      <c r="L6345">
        <v>69</v>
      </c>
      <c r="M6345" s="5">
        <v>5.66</v>
      </c>
      <c r="N6345" s="5">
        <f t="shared" si="99"/>
        <v>390.54</v>
      </c>
      <c r="O6345" s="5">
        <v>1.4266587379038684</v>
      </c>
      <c r="P6345" s="5">
        <f>tb_vendas[[#This Row],[Quantidade]]*tb_vendas[[#This Row],[Custo Unitário]]</f>
        <v>98.439452915366928</v>
      </c>
      <c r="Q6345" s="5">
        <f>tb_vendas[[#This Row],[Valor Total]]-tb_vendas[[#This Row],[Custo Total]]</f>
        <v>292.10054708463309</v>
      </c>
      <c r="R6345" s="2">
        <v>6</v>
      </c>
      <c r="S6345" s="3">
        <v>7</v>
      </c>
      <c r="T6345" t="s">
        <v>80</v>
      </c>
      <c r="U6345" t="s">
        <v>83</v>
      </c>
    </row>
    <row r="6346" spans="1:21" x14ac:dyDescent="0.3">
      <c r="A6346" s="3" t="s">
        <v>6430</v>
      </c>
      <c r="B6346" s="1">
        <v>45811</v>
      </c>
      <c r="C6346" s="7" t="str">
        <f>TEXT(tb_vendas[[#This Row],[Data do Pedido]],"aaaa-mm")</f>
        <v>2025-06</v>
      </c>
      <c r="D6346" s="1" t="s">
        <v>6589</v>
      </c>
      <c r="E6346" t="s">
        <v>19</v>
      </c>
      <c r="F6346" t="s">
        <v>35</v>
      </c>
      <c r="G6346" t="s">
        <v>44</v>
      </c>
      <c r="H6346" t="s">
        <v>46</v>
      </c>
      <c r="I6346" t="s">
        <v>60</v>
      </c>
      <c r="J6346" t="s">
        <v>69</v>
      </c>
      <c r="K6346" t="s">
        <v>73</v>
      </c>
      <c r="L6346">
        <v>61</v>
      </c>
      <c r="M6346" s="5">
        <v>3.23</v>
      </c>
      <c r="N6346" s="5">
        <f t="shared" si="99"/>
        <v>197.03</v>
      </c>
      <c r="O6346" s="5">
        <v>3.017132902346193</v>
      </c>
      <c r="P6346" s="5">
        <f>tb_vendas[[#This Row],[Quantidade]]*tb_vendas[[#This Row],[Custo Unitário]]</f>
        <v>184.04510704311778</v>
      </c>
      <c r="Q6346" s="5">
        <f>tb_vendas[[#This Row],[Valor Total]]-tb_vendas[[#This Row],[Custo Total]]</f>
        <v>12.98489295688222</v>
      </c>
      <c r="R6346" s="2">
        <v>4</v>
      </c>
      <c r="S6346" s="3">
        <v>9</v>
      </c>
      <c r="T6346" t="s">
        <v>80</v>
      </c>
      <c r="U6346" t="s">
        <v>82</v>
      </c>
    </row>
    <row r="6347" spans="1:21" x14ac:dyDescent="0.3">
      <c r="A6347" s="3" t="s">
        <v>6431</v>
      </c>
      <c r="B6347" s="1">
        <v>45811</v>
      </c>
      <c r="C6347" s="7" t="str">
        <f>TEXT(tb_vendas[[#This Row],[Data do Pedido]],"aaaa-mm")</f>
        <v>2025-06</v>
      </c>
      <c r="D6347" s="1" t="s">
        <v>6592</v>
      </c>
      <c r="E6347" t="s">
        <v>22</v>
      </c>
      <c r="F6347" t="s">
        <v>38</v>
      </c>
      <c r="G6347" t="s">
        <v>39</v>
      </c>
      <c r="H6347" t="s">
        <v>45</v>
      </c>
      <c r="I6347" t="s">
        <v>59</v>
      </c>
      <c r="J6347" t="s">
        <v>70</v>
      </c>
      <c r="K6347" t="s">
        <v>73</v>
      </c>
      <c r="L6347">
        <v>52</v>
      </c>
      <c r="M6347" s="5">
        <v>43.15</v>
      </c>
      <c r="N6347" s="5">
        <f t="shared" si="99"/>
        <v>2243.7999999999997</v>
      </c>
      <c r="O6347" s="5">
        <v>25.774299160123103</v>
      </c>
      <c r="P6347" s="5">
        <f>tb_vendas[[#This Row],[Quantidade]]*tb_vendas[[#This Row],[Custo Unitário]]</f>
        <v>1340.2635563264014</v>
      </c>
      <c r="Q6347" s="5">
        <f>tb_vendas[[#This Row],[Valor Total]]-tb_vendas[[#This Row],[Custo Total]]</f>
        <v>903.53644367359834</v>
      </c>
      <c r="R6347" s="2">
        <v>5</v>
      </c>
      <c r="S6347" s="3">
        <v>2</v>
      </c>
      <c r="T6347" t="s">
        <v>81</v>
      </c>
      <c r="U6347" t="s">
        <v>84</v>
      </c>
    </row>
    <row r="6348" spans="1:21" x14ac:dyDescent="0.3">
      <c r="A6348" s="3" t="s">
        <v>6432</v>
      </c>
      <c r="B6348" s="1">
        <v>45811</v>
      </c>
      <c r="C6348" s="7" t="str">
        <f>TEXT(tb_vendas[[#This Row],[Data do Pedido]],"aaaa-mm")</f>
        <v>2025-06</v>
      </c>
      <c r="D6348" s="1" t="s">
        <v>6593</v>
      </c>
      <c r="E6348" t="s">
        <v>23</v>
      </c>
      <c r="F6348" t="s">
        <v>29</v>
      </c>
      <c r="G6348" t="s">
        <v>43</v>
      </c>
      <c r="H6348" t="s">
        <v>45</v>
      </c>
      <c r="I6348" t="s">
        <v>57</v>
      </c>
      <c r="J6348" t="s">
        <v>66</v>
      </c>
      <c r="K6348" t="s">
        <v>78</v>
      </c>
      <c r="L6348">
        <v>40</v>
      </c>
      <c r="M6348" s="5">
        <v>27.42</v>
      </c>
      <c r="N6348" s="5">
        <f t="shared" si="99"/>
        <v>1096.8000000000002</v>
      </c>
      <c r="O6348" s="5">
        <v>11.326582692209726</v>
      </c>
      <c r="P6348" s="5">
        <f>tb_vendas[[#This Row],[Quantidade]]*tb_vendas[[#This Row],[Custo Unitário]]</f>
        <v>453.06330768838905</v>
      </c>
      <c r="Q6348" s="5">
        <f>tb_vendas[[#This Row],[Valor Total]]-tb_vendas[[#This Row],[Custo Total]]</f>
        <v>643.73669231161114</v>
      </c>
      <c r="R6348" s="2">
        <v>7</v>
      </c>
      <c r="S6348" s="3">
        <v>10</v>
      </c>
      <c r="T6348" t="s">
        <v>80</v>
      </c>
      <c r="U6348" t="s">
        <v>84</v>
      </c>
    </row>
    <row r="6349" spans="1:21" x14ac:dyDescent="0.3">
      <c r="A6349" s="3" t="s">
        <v>6433</v>
      </c>
      <c r="B6349" s="1">
        <v>45811</v>
      </c>
      <c r="C6349" s="7" t="str">
        <f>TEXT(tb_vendas[[#This Row],[Data do Pedido]],"aaaa-mm")</f>
        <v>2025-06</v>
      </c>
      <c r="D6349" s="1" t="s">
        <v>6591</v>
      </c>
      <c r="E6349" t="s">
        <v>22</v>
      </c>
      <c r="F6349" t="s">
        <v>38</v>
      </c>
      <c r="G6349" t="s">
        <v>39</v>
      </c>
      <c r="H6349" t="s">
        <v>45</v>
      </c>
      <c r="I6349" t="s">
        <v>61</v>
      </c>
      <c r="J6349" t="s">
        <v>68</v>
      </c>
      <c r="K6349" t="s">
        <v>78</v>
      </c>
      <c r="L6349">
        <v>54</v>
      </c>
      <c r="M6349" s="5">
        <v>54.16</v>
      </c>
      <c r="N6349" s="5">
        <f t="shared" si="99"/>
        <v>2924.64</v>
      </c>
      <c r="O6349" s="5">
        <v>20.782330724351457</v>
      </c>
      <c r="P6349" s="5">
        <f>tb_vendas[[#This Row],[Quantidade]]*tb_vendas[[#This Row],[Custo Unitário]]</f>
        <v>1122.2458591149787</v>
      </c>
      <c r="Q6349" s="5">
        <f>tb_vendas[[#This Row],[Valor Total]]-tb_vendas[[#This Row],[Custo Total]]</f>
        <v>1802.3941408850212</v>
      </c>
      <c r="R6349" s="2">
        <v>5</v>
      </c>
      <c r="S6349" s="3">
        <v>0</v>
      </c>
      <c r="T6349" t="s">
        <v>81</v>
      </c>
      <c r="U6349" t="s">
        <v>82</v>
      </c>
    </row>
    <row r="6350" spans="1:21" x14ac:dyDescent="0.3">
      <c r="A6350" s="3" t="s">
        <v>6434</v>
      </c>
      <c r="B6350" s="1">
        <v>45812</v>
      </c>
      <c r="C6350" s="7" t="str">
        <f>TEXT(tb_vendas[[#This Row],[Data do Pedido]],"aaaa-mm")</f>
        <v>2025-06</v>
      </c>
      <c r="D6350" s="1" t="s">
        <v>6593</v>
      </c>
      <c r="E6350" t="s">
        <v>20</v>
      </c>
      <c r="F6350" t="s">
        <v>36</v>
      </c>
      <c r="G6350" t="s">
        <v>39</v>
      </c>
      <c r="H6350" t="s">
        <v>45</v>
      </c>
      <c r="I6350" t="s">
        <v>52</v>
      </c>
      <c r="J6350" t="s">
        <v>67</v>
      </c>
      <c r="K6350" t="s">
        <v>76</v>
      </c>
      <c r="L6350">
        <v>2</v>
      </c>
      <c r="M6350" s="5">
        <v>85.15</v>
      </c>
      <c r="N6350" s="5">
        <f t="shared" si="99"/>
        <v>170.3</v>
      </c>
      <c r="O6350" s="5">
        <v>22.079314983454516</v>
      </c>
      <c r="P6350" s="5">
        <f>tb_vendas[[#This Row],[Quantidade]]*tb_vendas[[#This Row],[Custo Unitário]]</f>
        <v>44.158629966909032</v>
      </c>
      <c r="Q6350" s="5">
        <f>tb_vendas[[#This Row],[Valor Total]]-tb_vendas[[#This Row],[Custo Total]]</f>
        <v>126.14137003309098</v>
      </c>
      <c r="R6350" s="2">
        <v>3</v>
      </c>
      <c r="S6350" s="3">
        <v>3</v>
      </c>
      <c r="T6350" t="s">
        <v>81</v>
      </c>
      <c r="U6350" t="s">
        <v>83</v>
      </c>
    </row>
    <row r="6351" spans="1:21" x14ac:dyDescent="0.3">
      <c r="A6351" s="3" t="s">
        <v>6435</v>
      </c>
      <c r="B6351" s="1">
        <v>45812</v>
      </c>
      <c r="C6351" s="7" t="str">
        <f>TEXT(tb_vendas[[#This Row],[Data do Pedido]],"aaaa-mm")</f>
        <v>2025-06</v>
      </c>
      <c r="D6351" s="1" t="s">
        <v>6589</v>
      </c>
      <c r="E6351" t="s">
        <v>20</v>
      </c>
      <c r="F6351" t="s">
        <v>35</v>
      </c>
      <c r="G6351" t="s">
        <v>44</v>
      </c>
      <c r="H6351" t="s">
        <v>46</v>
      </c>
      <c r="I6351" t="s">
        <v>50</v>
      </c>
      <c r="J6351" t="s">
        <v>66</v>
      </c>
      <c r="K6351" t="s">
        <v>72</v>
      </c>
      <c r="L6351">
        <v>98</v>
      </c>
      <c r="M6351" s="5">
        <v>67.27</v>
      </c>
      <c r="N6351" s="5">
        <f t="shared" si="99"/>
        <v>6592.46</v>
      </c>
      <c r="O6351" s="5">
        <v>17.981069790926565</v>
      </c>
      <c r="P6351" s="5">
        <f>tb_vendas[[#This Row],[Quantidade]]*tb_vendas[[#This Row],[Custo Unitário]]</f>
        <v>1762.1448395108034</v>
      </c>
      <c r="Q6351" s="5">
        <f>tb_vendas[[#This Row],[Valor Total]]-tb_vendas[[#This Row],[Custo Total]]</f>
        <v>4830.3151604891964</v>
      </c>
      <c r="R6351" s="2">
        <v>3</v>
      </c>
      <c r="S6351" s="3">
        <v>3</v>
      </c>
      <c r="T6351" t="s">
        <v>81</v>
      </c>
      <c r="U6351" t="s">
        <v>85</v>
      </c>
    </row>
    <row r="6352" spans="1:21" x14ac:dyDescent="0.3">
      <c r="A6352" s="3" t="s">
        <v>6436</v>
      </c>
      <c r="B6352" s="1">
        <v>45812</v>
      </c>
      <c r="C6352" s="7" t="str">
        <f>TEXT(tb_vendas[[#This Row],[Data do Pedido]],"aaaa-mm")</f>
        <v>2025-06</v>
      </c>
      <c r="D6352" s="1" t="s">
        <v>6593</v>
      </c>
      <c r="E6352" t="s">
        <v>21</v>
      </c>
      <c r="F6352" t="s">
        <v>38</v>
      </c>
      <c r="G6352" t="s">
        <v>39</v>
      </c>
      <c r="H6352" t="s">
        <v>45</v>
      </c>
      <c r="I6352" t="s">
        <v>58</v>
      </c>
      <c r="J6352" t="s">
        <v>64</v>
      </c>
      <c r="K6352" t="s">
        <v>77</v>
      </c>
      <c r="L6352">
        <v>39</v>
      </c>
      <c r="M6352" s="5">
        <v>48.8</v>
      </c>
      <c r="N6352" s="5">
        <f t="shared" si="99"/>
        <v>1903.1999999999998</v>
      </c>
      <c r="O6352" s="5">
        <v>18.309966083662662</v>
      </c>
      <c r="P6352" s="5">
        <f>tb_vendas[[#This Row],[Quantidade]]*tb_vendas[[#This Row],[Custo Unitário]]</f>
        <v>714.08867726284382</v>
      </c>
      <c r="Q6352" s="5">
        <f>tb_vendas[[#This Row],[Valor Total]]-tb_vendas[[#This Row],[Custo Total]]</f>
        <v>1189.1113227371561</v>
      </c>
      <c r="R6352" s="2">
        <v>8</v>
      </c>
      <c r="S6352" s="3">
        <v>6</v>
      </c>
      <c r="T6352" t="s">
        <v>79</v>
      </c>
      <c r="U6352" t="s">
        <v>84</v>
      </c>
    </row>
    <row r="6353" spans="1:21" x14ac:dyDescent="0.3">
      <c r="A6353" s="3" t="s">
        <v>6437</v>
      </c>
      <c r="B6353" s="1">
        <v>45813</v>
      </c>
      <c r="C6353" s="7" t="str">
        <f>TEXT(tb_vendas[[#This Row],[Data do Pedido]],"aaaa-mm")</f>
        <v>2025-06</v>
      </c>
      <c r="D6353" s="1" t="s">
        <v>6588</v>
      </c>
      <c r="E6353" t="s">
        <v>20</v>
      </c>
      <c r="F6353" t="s">
        <v>38</v>
      </c>
      <c r="G6353" t="s">
        <v>39</v>
      </c>
      <c r="H6353" t="s">
        <v>45</v>
      </c>
      <c r="I6353" t="s">
        <v>47</v>
      </c>
      <c r="J6353" t="s">
        <v>63</v>
      </c>
      <c r="K6353" t="s">
        <v>78</v>
      </c>
      <c r="L6353">
        <v>65</v>
      </c>
      <c r="M6353" s="5">
        <v>50.73</v>
      </c>
      <c r="N6353" s="5">
        <f t="shared" si="99"/>
        <v>3297.45</v>
      </c>
      <c r="O6353" s="5">
        <v>23.384183202385216</v>
      </c>
      <c r="P6353" s="5">
        <f>tb_vendas[[#This Row],[Quantidade]]*tb_vendas[[#This Row],[Custo Unitário]]</f>
        <v>1519.971908155039</v>
      </c>
      <c r="Q6353" s="5">
        <f>tb_vendas[[#This Row],[Valor Total]]-tb_vendas[[#This Row],[Custo Total]]</f>
        <v>1777.4780918449608</v>
      </c>
      <c r="R6353" s="2">
        <v>7</v>
      </c>
      <c r="S6353" s="3">
        <v>9</v>
      </c>
      <c r="T6353" t="s">
        <v>79</v>
      </c>
      <c r="U6353" t="s">
        <v>83</v>
      </c>
    </row>
    <row r="6354" spans="1:21" x14ac:dyDescent="0.3">
      <c r="A6354" s="3" t="s">
        <v>6438</v>
      </c>
      <c r="B6354" s="1">
        <v>45813</v>
      </c>
      <c r="C6354" s="7" t="str">
        <f>TEXT(tb_vendas[[#This Row],[Data do Pedido]],"aaaa-mm")</f>
        <v>2025-06</v>
      </c>
      <c r="D6354" s="1" t="s">
        <v>6589</v>
      </c>
      <c r="E6354" t="s">
        <v>18</v>
      </c>
      <c r="F6354" t="s">
        <v>30</v>
      </c>
      <c r="G6354" t="s">
        <v>44</v>
      </c>
      <c r="H6354" t="s">
        <v>46</v>
      </c>
      <c r="I6354" t="s">
        <v>55</v>
      </c>
      <c r="J6354" t="s">
        <v>69</v>
      </c>
      <c r="K6354" t="s">
        <v>76</v>
      </c>
      <c r="L6354">
        <v>66</v>
      </c>
      <c r="M6354" s="5">
        <v>20.43</v>
      </c>
      <c r="N6354" s="5">
        <f t="shared" si="99"/>
        <v>1348.3799999999999</v>
      </c>
      <c r="O6354" s="5">
        <v>16.77140767719013</v>
      </c>
      <c r="P6354" s="5">
        <f>tb_vendas[[#This Row],[Quantidade]]*tb_vendas[[#This Row],[Custo Unitário]]</f>
        <v>1106.9129066945486</v>
      </c>
      <c r="Q6354" s="5">
        <f>tb_vendas[[#This Row],[Valor Total]]-tb_vendas[[#This Row],[Custo Total]]</f>
        <v>241.46709330545127</v>
      </c>
      <c r="R6354" s="2">
        <v>7</v>
      </c>
      <c r="S6354" s="3">
        <v>3</v>
      </c>
      <c r="T6354" t="s">
        <v>80</v>
      </c>
      <c r="U6354" t="s">
        <v>82</v>
      </c>
    </row>
    <row r="6355" spans="1:21" x14ac:dyDescent="0.3">
      <c r="A6355" s="3" t="s">
        <v>6439</v>
      </c>
      <c r="B6355" s="1">
        <v>45813</v>
      </c>
      <c r="C6355" s="7" t="str">
        <f>TEXT(tb_vendas[[#This Row],[Data do Pedido]],"aaaa-mm")</f>
        <v>2025-06</v>
      </c>
      <c r="D6355" s="1" t="s">
        <v>6589</v>
      </c>
      <c r="E6355" t="s">
        <v>17</v>
      </c>
      <c r="F6355" t="s">
        <v>38</v>
      </c>
      <c r="G6355" t="s">
        <v>39</v>
      </c>
      <c r="H6355" t="s">
        <v>45</v>
      </c>
      <c r="I6355" t="s">
        <v>62</v>
      </c>
      <c r="J6355" t="s">
        <v>70</v>
      </c>
      <c r="K6355" t="s">
        <v>72</v>
      </c>
      <c r="L6355">
        <v>17</v>
      </c>
      <c r="M6355" s="5">
        <v>89.86</v>
      </c>
      <c r="N6355" s="5">
        <f t="shared" si="99"/>
        <v>1527.62</v>
      </c>
      <c r="O6355" s="5">
        <v>36.755641826028764</v>
      </c>
      <c r="P6355" s="5">
        <f>tb_vendas[[#This Row],[Quantidade]]*tb_vendas[[#This Row],[Custo Unitário]]</f>
        <v>624.84591104248898</v>
      </c>
      <c r="Q6355" s="5">
        <f>tb_vendas[[#This Row],[Valor Total]]-tb_vendas[[#This Row],[Custo Total]]</f>
        <v>902.77408895751091</v>
      </c>
      <c r="R6355" s="2">
        <v>9</v>
      </c>
      <c r="S6355" s="3">
        <v>9</v>
      </c>
      <c r="T6355" t="s">
        <v>80</v>
      </c>
      <c r="U6355" t="s">
        <v>85</v>
      </c>
    </row>
    <row r="6356" spans="1:21" x14ac:dyDescent="0.3">
      <c r="A6356" s="3" t="s">
        <v>6440</v>
      </c>
      <c r="B6356" s="1">
        <v>45813</v>
      </c>
      <c r="C6356" s="7" t="str">
        <f>TEXT(tb_vendas[[#This Row],[Data do Pedido]],"aaaa-mm")</f>
        <v>2025-06</v>
      </c>
      <c r="D6356" s="1" t="s">
        <v>6591</v>
      </c>
      <c r="E6356" t="s">
        <v>21</v>
      </c>
      <c r="F6356" t="s">
        <v>28</v>
      </c>
      <c r="G6356" t="s">
        <v>43</v>
      </c>
      <c r="H6356" t="s">
        <v>45</v>
      </c>
      <c r="I6356" t="s">
        <v>54</v>
      </c>
      <c r="J6356" t="s">
        <v>68</v>
      </c>
      <c r="K6356" t="s">
        <v>76</v>
      </c>
      <c r="L6356">
        <v>98</v>
      </c>
      <c r="M6356" s="5">
        <v>51.18</v>
      </c>
      <c r="N6356" s="5">
        <f t="shared" si="99"/>
        <v>5015.6400000000003</v>
      </c>
      <c r="O6356" s="5">
        <v>13.271847453160825</v>
      </c>
      <c r="P6356" s="5">
        <f>tb_vendas[[#This Row],[Quantidade]]*tb_vendas[[#This Row],[Custo Unitário]]</f>
        <v>1300.641050409761</v>
      </c>
      <c r="Q6356" s="5">
        <f>tb_vendas[[#This Row],[Valor Total]]-tb_vendas[[#This Row],[Custo Total]]</f>
        <v>3714.9989495902391</v>
      </c>
      <c r="R6356" s="2">
        <v>2</v>
      </c>
      <c r="S6356" s="3">
        <v>4</v>
      </c>
      <c r="T6356" t="s">
        <v>80</v>
      </c>
      <c r="U6356" t="s">
        <v>85</v>
      </c>
    </row>
    <row r="6357" spans="1:21" x14ac:dyDescent="0.3">
      <c r="A6357" s="3" t="s">
        <v>6441</v>
      </c>
      <c r="B6357" s="1">
        <v>45813</v>
      </c>
      <c r="C6357" s="7" t="str">
        <f>TEXT(tb_vendas[[#This Row],[Data do Pedido]],"aaaa-mm")</f>
        <v>2025-06</v>
      </c>
      <c r="D6357" s="1" t="s">
        <v>6591</v>
      </c>
      <c r="E6357" t="s">
        <v>19</v>
      </c>
      <c r="F6357" t="s">
        <v>28</v>
      </c>
      <c r="G6357" t="s">
        <v>43</v>
      </c>
      <c r="H6357" t="s">
        <v>45</v>
      </c>
      <c r="I6357" t="s">
        <v>47</v>
      </c>
      <c r="J6357" t="s">
        <v>63</v>
      </c>
      <c r="K6357" t="s">
        <v>77</v>
      </c>
      <c r="L6357">
        <v>31</v>
      </c>
      <c r="M6357" s="5">
        <v>29.47</v>
      </c>
      <c r="N6357" s="5">
        <f t="shared" si="99"/>
        <v>913.56999999999994</v>
      </c>
      <c r="O6357" s="5">
        <v>19.399691518573409</v>
      </c>
      <c r="P6357" s="5">
        <f>tb_vendas[[#This Row],[Quantidade]]*tb_vendas[[#This Row],[Custo Unitário]]</f>
        <v>601.39043707577571</v>
      </c>
      <c r="Q6357" s="5">
        <f>tb_vendas[[#This Row],[Valor Total]]-tb_vendas[[#This Row],[Custo Total]]</f>
        <v>312.17956292422423</v>
      </c>
      <c r="R6357" s="2">
        <v>6</v>
      </c>
      <c r="S6357" s="3">
        <v>6</v>
      </c>
      <c r="T6357" t="s">
        <v>81</v>
      </c>
      <c r="U6357" t="s">
        <v>83</v>
      </c>
    </row>
    <row r="6358" spans="1:21" x14ac:dyDescent="0.3">
      <c r="A6358" s="3" t="s">
        <v>6442</v>
      </c>
      <c r="B6358" s="1">
        <v>45813</v>
      </c>
      <c r="C6358" s="7" t="str">
        <f>TEXT(tb_vendas[[#This Row],[Data do Pedido]],"aaaa-mm")</f>
        <v>2025-06</v>
      </c>
      <c r="D6358" s="1" t="s">
        <v>6590</v>
      </c>
      <c r="E6358" t="s">
        <v>22</v>
      </c>
      <c r="F6358" t="s">
        <v>26</v>
      </c>
      <c r="G6358" t="s">
        <v>41</v>
      </c>
      <c r="H6358" t="s">
        <v>45</v>
      </c>
      <c r="I6358" t="s">
        <v>62</v>
      </c>
      <c r="J6358" t="s">
        <v>70</v>
      </c>
      <c r="K6358" t="s">
        <v>76</v>
      </c>
      <c r="L6358">
        <v>92</v>
      </c>
      <c r="M6358" s="5">
        <v>57.85</v>
      </c>
      <c r="N6358" s="5">
        <f t="shared" si="99"/>
        <v>5322.2</v>
      </c>
      <c r="O6358" s="5">
        <v>29.760953043868334</v>
      </c>
      <c r="P6358" s="5">
        <f>tb_vendas[[#This Row],[Quantidade]]*tb_vendas[[#This Row],[Custo Unitário]]</f>
        <v>2738.0076800358866</v>
      </c>
      <c r="Q6358" s="5">
        <f>tb_vendas[[#This Row],[Valor Total]]-tb_vendas[[#This Row],[Custo Total]]</f>
        <v>2584.1923199641133</v>
      </c>
      <c r="R6358" s="2">
        <v>1</v>
      </c>
      <c r="S6358" s="3">
        <v>7</v>
      </c>
      <c r="T6358" t="s">
        <v>79</v>
      </c>
      <c r="U6358" t="s">
        <v>84</v>
      </c>
    </row>
    <row r="6359" spans="1:21" x14ac:dyDescent="0.3">
      <c r="A6359" s="3" t="s">
        <v>6443</v>
      </c>
      <c r="B6359" s="1">
        <v>45813</v>
      </c>
      <c r="C6359" s="7" t="str">
        <f>TEXT(tb_vendas[[#This Row],[Data do Pedido]],"aaaa-mm")</f>
        <v>2025-06</v>
      </c>
      <c r="D6359" s="1" t="s">
        <v>6592</v>
      </c>
      <c r="E6359" t="s">
        <v>17</v>
      </c>
      <c r="F6359" t="s">
        <v>37</v>
      </c>
      <c r="G6359" t="s">
        <v>41</v>
      </c>
      <c r="H6359" t="s">
        <v>45</v>
      </c>
      <c r="I6359" t="s">
        <v>59</v>
      </c>
      <c r="J6359" t="s">
        <v>70</v>
      </c>
      <c r="K6359" t="s">
        <v>75</v>
      </c>
      <c r="L6359">
        <v>25</v>
      </c>
      <c r="M6359" s="5">
        <v>11.17</v>
      </c>
      <c r="N6359" s="5">
        <f t="shared" si="99"/>
        <v>279.25</v>
      </c>
      <c r="O6359" s="5">
        <v>5.3054171229785769</v>
      </c>
      <c r="P6359" s="5">
        <f>tb_vendas[[#This Row],[Quantidade]]*tb_vendas[[#This Row],[Custo Unitário]]</f>
        <v>132.63542807446441</v>
      </c>
      <c r="Q6359" s="5">
        <f>tb_vendas[[#This Row],[Valor Total]]-tb_vendas[[#This Row],[Custo Total]]</f>
        <v>146.61457192553559</v>
      </c>
      <c r="R6359" s="2">
        <v>1</v>
      </c>
      <c r="S6359" s="3">
        <v>2</v>
      </c>
      <c r="T6359" t="s">
        <v>79</v>
      </c>
      <c r="U6359" t="s">
        <v>83</v>
      </c>
    </row>
    <row r="6360" spans="1:21" x14ac:dyDescent="0.3">
      <c r="A6360" s="3" t="s">
        <v>6444</v>
      </c>
      <c r="B6360" s="1">
        <v>45814</v>
      </c>
      <c r="C6360" s="7" t="str">
        <f>TEXT(tb_vendas[[#This Row],[Data do Pedido]],"aaaa-mm")</f>
        <v>2025-06</v>
      </c>
      <c r="D6360" s="1" t="s">
        <v>6591</v>
      </c>
      <c r="E6360" t="s">
        <v>19</v>
      </c>
      <c r="F6360" t="s">
        <v>27</v>
      </c>
      <c r="G6360" t="s">
        <v>42</v>
      </c>
      <c r="H6360" t="s">
        <v>46</v>
      </c>
      <c r="I6360" t="s">
        <v>50</v>
      </c>
      <c r="J6360" t="s">
        <v>66</v>
      </c>
      <c r="K6360" t="s">
        <v>77</v>
      </c>
      <c r="L6360">
        <v>58</v>
      </c>
      <c r="M6360" s="5">
        <v>14.3</v>
      </c>
      <c r="N6360" s="5">
        <f t="shared" si="99"/>
        <v>829.40000000000009</v>
      </c>
      <c r="O6360" s="5">
        <v>7.6610332404240333</v>
      </c>
      <c r="P6360" s="5">
        <f>tb_vendas[[#This Row],[Quantidade]]*tb_vendas[[#This Row],[Custo Unitário]]</f>
        <v>444.33992794459391</v>
      </c>
      <c r="Q6360" s="5">
        <f>tb_vendas[[#This Row],[Valor Total]]-tb_vendas[[#This Row],[Custo Total]]</f>
        <v>385.06007205540618</v>
      </c>
      <c r="R6360" s="2">
        <v>7</v>
      </c>
      <c r="S6360" s="3">
        <v>9</v>
      </c>
      <c r="T6360" t="s">
        <v>80</v>
      </c>
      <c r="U6360" t="s">
        <v>83</v>
      </c>
    </row>
    <row r="6361" spans="1:21" x14ac:dyDescent="0.3">
      <c r="A6361" s="3" t="s">
        <v>6445</v>
      </c>
      <c r="B6361" s="1">
        <v>45814</v>
      </c>
      <c r="C6361" s="7" t="str">
        <f>TEXT(tb_vendas[[#This Row],[Data do Pedido]],"aaaa-mm")</f>
        <v>2025-06</v>
      </c>
      <c r="D6361" s="1" t="s">
        <v>6588</v>
      </c>
      <c r="E6361" t="s">
        <v>18</v>
      </c>
      <c r="F6361" t="s">
        <v>26</v>
      </c>
      <c r="G6361" t="s">
        <v>41</v>
      </c>
      <c r="H6361" t="s">
        <v>45</v>
      </c>
      <c r="I6361" t="s">
        <v>62</v>
      </c>
      <c r="J6361" t="s">
        <v>70</v>
      </c>
      <c r="K6361" t="s">
        <v>78</v>
      </c>
      <c r="L6361">
        <v>13</v>
      </c>
      <c r="M6361" s="5">
        <v>25.81</v>
      </c>
      <c r="N6361" s="5">
        <f t="shared" si="99"/>
        <v>335.53</v>
      </c>
      <c r="O6361" s="5">
        <v>13.266737133875047</v>
      </c>
      <c r="P6361" s="5">
        <f>tb_vendas[[#This Row],[Quantidade]]*tb_vendas[[#This Row],[Custo Unitário]]</f>
        <v>172.4675827403756</v>
      </c>
      <c r="Q6361" s="5">
        <f>tb_vendas[[#This Row],[Valor Total]]-tb_vendas[[#This Row],[Custo Total]]</f>
        <v>163.06241725962437</v>
      </c>
      <c r="R6361" s="2">
        <v>4</v>
      </c>
      <c r="S6361" s="3">
        <v>5</v>
      </c>
      <c r="T6361" t="s">
        <v>79</v>
      </c>
      <c r="U6361" t="s">
        <v>85</v>
      </c>
    </row>
    <row r="6362" spans="1:21" x14ac:dyDescent="0.3">
      <c r="A6362" s="3" t="s">
        <v>6446</v>
      </c>
      <c r="B6362" s="1">
        <v>45814</v>
      </c>
      <c r="C6362" s="7" t="str">
        <f>TEXT(tb_vendas[[#This Row],[Data do Pedido]],"aaaa-mm")</f>
        <v>2025-06</v>
      </c>
      <c r="D6362" s="1" t="s">
        <v>6589</v>
      </c>
      <c r="E6362" t="s">
        <v>23</v>
      </c>
      <c r="F6362" t="s">
        <v>29</v>
      </c>
      <c r="G6362" t="s">
        <v>43</v>
      </c>
      <c r="H6362" t="s">
        <v>45</v>
      </c>
      <c r="I6362" t="s">
        <v>47</v>
      </c>
      <c r="J6362" t="s">
        <v>63</v>
      </c>
      <c r="K6362" t="s">
        <v>77</v>
      </c>
      <c r="L6362">
        <v>68</v>
      </c>
      <c r="M6362" s="5">
        <v>56.38</v>
      </c>
      <c r="N6362" s="5">
        <f t="shared" si="99"/>
        <v>3833.84</v>
      </c>
      <c r="O6362" s="5">
        <v>16.53261848735254</v>
      </c>
      <c r="P6362" s="5">
        <f>tb_vendas[[#This Row],[Quantidade]]*tb_vendas[[#This Row],[Custo Unitário]]</f>
        <v>1124.2180571399726</v>
      </c>
      <c r="Q6362" s="5">
        <f>tb_vendas[[#This Row],[Valor Total]]-tb_vendas[[#This Row],[Custo Total]]</f>
        <v>2709.6219428600275</v>
      </c>
      <c r="R6362" s="2">
        <v>4</v>
      </c>
      <c r="S6362" s="3">
        <v>1</v>
      </c>
      <c r="T6362" t="s">
        <v>79</v>
      </c>
      <c r="U6362" t="s">
        <v>85</v>
      </c>
    </row>
    <row r="6363" spans="1:21" x14ac:dyDescent="0.3">
      <c r="A6363" s="3" t="s">
        <v>6447</v>
      </c>
      <c r="B6363" s="1">
        <v>45814</v>
      </c>
      <c r="C6363" s="7" t="str">
        <f>TEXT(tb_vendas[[#This Row],[Data do Pedido]],"aaaa-mm")</f>
        <v>2025-06</v>
      </c>
      <c r="D6363" s="1" t="s">
        <v>6592</v>
      </c>
      <c r="E6363" t="s">
        <v>20</v>
      </c>
      <c r="F6363" t="s">
        <v>28</v>
      </c>
      <c r="G6363" t="s">
        <v>43</v>
      </c>
      <c r="H6363" t="s">
        <v>45</v>
      </c>
      <c r="I6363" t="s">
        <v>62</v>
      </c>
      <c r="J6363" t="s">
        <v>70</v>
      </c>
      <c r="K6363" t="s">
        <v>71</v>
      </c>
      <c r="L6363">
        <v>86</v>
      </c>
      <c r="M6363" s="5">
        <v>46.32</v>
      </c>
      <c r="N6363" s="5">
        <f t="shared" si="99"/>
        <v>3983.52</v>
      </c>
      <c r="O6363" s="5">
        <v>15.005682725872969</v>
      </c>
      <c r="P6363" s="5">
        <f>tb_vendas[[#This Row],[Quantidade]]*tb_vendas[[#This Row],[Custo Unitário]]</f>
        <v>1290.4887144250754</v>
      </c>
      <c r="Q6363" s="5">
        <f>tb_vendas[[#This Row],[Valor Total]]-tb_vendas[[#This Row],[Custo Total]]</f>
        <v>2693.0312855749244</v>
      </c>
      <c r="R6363" s="2">
        <v>8</v>
      </c>
      <c r="S6363" s="3">
        <v>3</v>
      </c>
      <c r="T6363" t="s">
        <v>79</v>
      </c>
      <c r="U6363" t="s">
        <v>82</v>
      </c>
    </row>
    <row r="6364" spans="1:21" x14ac:dyDescent="0.3">
      <c r="A6364" s="3" t="s">
        <v>6448</v>
      </c>
      <c r="B6364" s="1">
        <v>45815</v>
      </c>
      <c r="C6364" s="7" t="str">
        <f>TEXT(tb_vendas[[#This Row],[Data do Pedido]],"aaaa-mm")</f>
        <v>2025-06</v>
      </c>
      <c r="D6364" s="1" t="s">
        <v>6590</v>
      </c>
      <c r="E6364" t="s">
        <v>17</v>
      </c>
      <c r="F6364" t="s">
        <v>34</v>
      </c>
      <c r="G6364" t="s">
        <v>40</v>
      </c>
      <c r="H6364" t="s">
        <v>46</v>
      </c>
      <c r="I6364" t="s">
        <v>49</v>
      </c>
      <c r="J6364" t="s">
        <v>65</v>
      </c>
      <c r="K6364" t="s">
        <v>71</v>
      </c>
      <c r="L6364">
        <v>40</v>
      </c>
      <c r="M6364" s="5">
        <v>10.31</v>
      </c>
      <c r="N6364" s="5">
        <f t="shared" si="99"/>
        <v>412.40000000000003</v>
      </c>
      <c r="O6364" s="5">
        <v>5.5024948616719342</v>
      </c>
      <c r="P6364" s="5">
        <f>tb_vendas[[#This Row],[Quantidade]]*tb_vendas[[#This Row],[Custo Unitário]]</f>
        <v>220.09979446687737</v>
      </c>
      <c r="Q6364" s="5">
        <f>tb_vendas[[#This Row],[Valor Total]]-tb_vendas[[#This Row],[Custo Total]]</f>
        <v>192.30020553312266</v>
      </c>
      <c r="R6364" s="2">
        <v>9</v>
      </c>
      <c r="S6364" s="3">
        <v>1</v>
      </c>
      <c r="T6364" t="s">
        <v>80</v>
      </c>
      <c r="U6364" t="s">
        <v>82</v>
      </c>
    </row>
    <row r="6365" spans="1:21" x14ac:dyDescent="0.3">
      <c r="A6365" s="3" t="s">
        <v>6449</v>
      </c>
      <c r="B6365" s="1">
        <v>45815</v>
      </c>
      <c r="C6365" s="7" t="str">
        <f>TEXT(tb_vendas[[#This Row],[Data do Pedido]],"aaaa-mm")</f>
        <v>2025-06</v>
      </c>
      <c r="D6365" s="1" t="s">
        <v>6591</v>
      </c>
      <c r="E6365" t="s">
        <v>21</v>
      </c>
      <c r="F6365" t="s">
        <v>25</v>
      </c>
      <c r="G6365" t="s">
        <v>40</v>
      </c>
      <c r="H6365" t="s">
        <v>46</v>
      </c>
      <c r="I6365" t="s">
        <v>48</v>
      </c>
      <c r="J6365" t="s">
        <v>64</v>
      </c>
      <c r="K6365" t="s">
        <v>73</v>
      </c>
      <c r="L6365">
        <v>60</v>
      </c>
      <c r="M6365" s="5">
        <v>40.28</v>
      </c>
      <c r="N6365" s="5">
        <f t="shared" si="99"/>
        <v>2416.8000000000002</v>
      </c>
      <c r="O6365" s="5">
        <v>14.38427051277049</v>
      </c>
      <c r="P6365" s="5">
        <f>tb_vendas[[#This Row],[Quantidade]]*tb_vendas[[#This Row],[Custo Unitário]]</f>
        <v>863.05623076622942</v>
      </c>
      <c r="Q6365" s="5">
        <f>tb_vendas[[#This Row],[Valor Total]]-tb_vendas[[#This Row],[Custo Total]]</f>
        <v>1553.7437692337708</v>
      </c>
      <c r="R6365" s="2">
        <v>5</v>
      </c>
      <c r="S6365" s="3">
        <v>5</v>
      </c>
      <c r="T6365" t="s">
        <v>80</v>
      </c>
      <c r="U6365" t="s">
        <v>82</v>
      </c>
    </row>
    <row r="6366" spans="1:21" x14ac:dyDescent="0.3">
      <c r="A6366" s="3" t="s">
        <v>6450</v>
      </c>
      <c r="B6366" s="1">
        <v>45815</v>
      </c>
      <c r="C6366" s="7" t="str">
        <f>TEXT(tb_vendas[[#This Row],[Data do Pedido]],"aaaa-mm")</f>
        <v>2025-06</v>
      </c>
      <c r="D6366" s="1" t="s">
        <v>6591</v>
      </c>
      <c r="E6366" t="s">
        <v>16</v>
      </c>
      <c r="F6366" t="s">
        <v>34</v>
      </c>
      <c r="G6366" t="s">
        <v>40</v>
      </c>
      <c r="H6366" t="s">
        <v>46</v>
      </c>
      <c r="I6366" t="s">
        <v>48</v>
      </c>
      <c r="J6366" t="s">
        <v>64</v>
      </c>
      <c r="K6366" t="s">
        <v>73</v>
      </c>
      <c r="L6366">
        <v>47</v>
      </c>
      <c r="M6366" s="5">
        <v>19.27</v>
      </c>
      <c r="N6366" s="5">
        <f t="shared" si="99"/>
        <v>905.68999999999994</v>
      </c>
      <c r="O6366" s="5">
        <v>5.3694911047437897</v>
      </c>
      <c r="P6366" s="5">
        <f>tb_vendas[[#This Row],[Quantidade]]*tb_vendas[[#This Row],[Custo Unitário]]</f>
        <v>252.3660819229581</v>
      </c>
      <c r="Q6366" s="5">
        <f>tb_vendas[[#This Row],[Valor Total]]-tb_vendas[[#This Row],[Custo Total]]</f>
        <v>653.32391807704187</v>
      </c>
      <c r="R6366" s="2">
        <v>5</v>
      </c>
      <c r="S6366" s="3">
        <v>10</v>
      </c>
      <c r="T6366" t="s">
        <v>81</v>
      </c>
      <c r="U6366" t="s">
        <v>85</v>
      </c>
    </row>
    <row r="6367" spans="1:21" x14ac:dyDescent="0.3">
      <c r="A6367" s="3" t="s">
        <v>6451</v>
      </c>
      <c r="B6367" s="1">
        <v>45815</v>
      </c>
      <c r="C6367" s="7" t="str">
        <f>TEXT(tb_vendas[[#This Row],[Data do Pedido]],"aaaa-mm")</f>
        <v>2025-06</v>
      </c>
      <c r="D6367" s="1" t="s">
        <v>6590</v>
      </c>
      <c r="E6367" t="s">
        <v>16</v>
      </c>
      <c r="F6367" t="s">
        <v>28</v>
      </c>
      <c r="G6367" t="s">
        <v>43</v>
      </c>
      <c r="H6367" t="s">
        <v>45</v>
      </c>
      <c r="I6367" t="s">
        <v>60</v>
      </c>
      <c r="J6367" t="s">
        <v>69</v>
      </c>
      <c r="K6367" t="s">
        <v>71</v>
      </c>
      <c r="L6367">
        <v>21</v>
      </c>
      <c r="M6367" s="5">
        <v>7.66</v>
      </c>
      <c r="N6367" s="5">
        <f t="shared" si="99"/>
        <v>160.86000000000001</v>
      </c>
      <c r="O6367" s="5">
        <v>2.1799402699058446</v>
      </c>
      <c r="P6367" s="5">
        <f>tb_vendas[[#This Row],[Quantidade]]*tb_vendas[[#This Row],[Custo Unitário]]</f>
        <v>45.778745668022736</v>
      </c>
      <c r="Q6367" s="5">
        <f>tb_vendas[[#This Row],[Valor Total]]-tb_vendas[[#This Row],[Custo Total]]</f>
        <v>115.08125433197728</v>
      </c>
      <c r="R6367" s="2">
        <v>6</v>
      </c>
      <c r="S6367" s="3">
        <v>6</v>
      </c>
      <c r="T6367" t="s">
        <v>79</v>
      </c>
      <c r="U6367" t="s">
        <v>82</v>
      </c>
    </row>
    <row r="6368" spans="1:21" x14ac:dyDescent="0.3">
      <c r="A6368" s="3" t="s">
        <v>6452</v>
      </c>
      <c r="B6368" s="1">
        <v>45815</v>
      </c>
      <c r="C6368" s="7" t="str">
        <f>TEXT(tb_vendas[[#This Row],[Data do Pedido]],"aaaa-mm")</f>
        <v>2025-06</v>
      </c>
      <c r="D6368" s="1" t="s">
        <v>6589</v>
      </c>
      <c r="E6368" t="s">
        <v>19</v>
      </c>
      <c r="F6368" t="s">
        <v>36</v>
      </c>
      <c r="G6368" t="s">
        <v>39</v>
      </c>
      <c r="H6368" t="s">
        <v>45</v>
      </c>
      <c r="I6368" t="s">
        <v>50</v>
      </c>
      <c r="J6368" t="s">
        <v>66</v>
      </c>
      <c r="K6368" t="s">
        <v>76</v>
      </c>
      <c r="L6368">
        <v>24</v>
      </c>
      <c r="M6368" s="5">
        <v>97.76</v>
      </c>
      <c r="N6368" s="5">
        <f t="shared" si="99"/>
        <v>2346.2400000000002</v>
      </c>
      <c r="O6368" s="5">
        <v>84.840100921478452</v>
      </c>
      <c r="P6368" s="5">
        <f>tb_vendas[[#This Row],[Quantidade]]*tb_vendas[[#This Row],[Custo Unitário]]</f>
        <v>2036.162422115483</v>
      </c>
      <c r="Q6368" s="5">
        <f>tb_vendas[[#This Row],[Valor Total]]-tb_vendas[[#This Row],[Custo Total]]</f>
        <v>310.07757788451727</v>
      </c>
      <c r="R6368" s="2">
        <v>3</v>
      </c>
      <c r="S6368" s="3">
        <v>3</v>
      </c>
      <c r="T6368" t="s">
        <v>80</v>
      </c>
      <c r="U6368" t="s">
        <v>84</v>
      </c>
    </row>
    <row r="6369" spans="1:21" x14ac:dyDescent="0.3">
      <c r="A6369" s="3" t="s">
        <v>6453</v>
      </c>
      <c r="B6369" s="1">
        <v>45815</v>
      </c>
      <c r="C6369" s="7" t="str">
        <f>TEXT(tb_vendas[[#This Row],[Data do Pedido]],"aaaa-mm")</f>
        <v>2025-06</v>
      </c>
      <c r="D6369" s="1" t="s">
        <v>6590</v>
      </c>
      <c r="E6369" t="s">
        <v>16</v>
      </c>
      <c r="F6369" t="s">
        <v>25</v>
      </c>
      <c r="G6369" t="s">
        <v>40</v>
      </c>
      <c r="H6369" t="s">
        <v>46</v>
      </c>
      <c r="I6369" t="s">
        <v>61</v>
      </c>
      <c r="J6369" t="s">
        <v>68</v>
      </c>
      <c r="K6369" t="s">
        <v>71</v>
      </c>
      <c r="L6369">
        <v>7</v>
      </c>
      <c r="M6369" s="5">
        <v>18.18</v>
      </c>
      <c r="N6369" s="5">
        <f t="shared" si="99"/>
        <v>127.25999999999999</v>
      </c>
      <c r="O6369" s="5">
        <v>5.1039234218118192</v>
      </c>
      <c r="P6369" s="5">
        <f>tb_vendas[[#This Row],[Quantidade]]*tb_vendas[[#This Row],[Custo Unitário]]</f>
        <v>35.727463952682733</v>
      </c>
      <c r="Q6369" s="5">
        <f>tb_vendas[[#This Row],[Valor Total]]-tb_vendas[[#This Row],[Custo Total]]</f>
        <v>91.532536047317251</v>
      </c>
      <c r="R6369" s="2">
        <v>8</v>
      </c>
      <c r="S6369" s="3">
        <v>10</v>
      </c>
      <c r="T6369" t="s">
        <v>80</v>
      </c>
      <c r="U6369" t="s">
        <v>83</v>
      </c>
    </row>
    <row r="6370" spans="1:21" x14ac:dyDescent="0.3">
      <c r="A6370" s="3" t="s">
        <v>6454</v>
      </c>
      <c r="B6370" s="1">
        <v>45815</v>
      </c>
      <c r="C6370" s="7" t="str">
        <f>TEXT(tb_vendas[[#This Row],[Data do Pedido]],"aaaa-mm")</f>
        <v>2025-06</v>
      </c>
      <c r="D6370" s="1" t="s">
        <v>6590</v>
      </c>
      <c r="E6370" t="s">
        <v>22</v>
      </c>
      <c r="F6370" t="s">
        <v>27</v>
      </c>
      <c r="G6370" t="s">
        <v>42</v>
      </c>
      <c r="H6370" t="s">
        <v>46</v>
      </c>
      <c r="I6370" t="s">
        <v>56</v>
      </c>
      <c r="J6370" t="s">
        <v>63</v>
      </c>
      <c r="K6370" t="s">
        <v>75</v>
      </c>
      <c r="L6370">
        <v>64</v>
      </c>
      <c r="M6370" s="5">
        <v>3.77</v>
      </c>
      <c r="N6370" s="5">
        <f t="shared" si="99"/>
        <v>241.28</v>
      </c>
      <c r="O6370" s="5">
        <v>2.129527381603884</v>
      </c>
      <c r="P6370" s="5">
        <f>tb_vendas[[#This Row],[Quantidade]]*tb_vendas[[#This Row],[Custo Unitário]]</f>
        <v>136.28975242264858</v>
      </c>
      <c r="Q6370" s="5">
        <f>tb_vendas[[#This Row],[Valor Total]]-tb_vendas[[#This Row],[Custo Total]]</f>
        <v>104.99024757735143</v>
      </c>
      <c r="R6370" s="2">
        <v>8</v>
      </c>
      <c r="S6370" s="3">
        <v>10</v>
      </c>
      <c r="T6370" t="s">
        <v>79</v>
      </c>
      <c r="U6370" t="s">
        <v>82</v>
      </c>
    </row>
    <row r="6371" spans="1:21" x14ac:dyDescent="0.3">
      <c r="A6371" s="3" t="s">
        <v>6455</v>
      </c>
      <c r="B6371" s="1">
        <v>45816</v>
      </c>
      <c r="C6371" s="7" t="str">
        <f>TEXT(tb_vendas[[#This Row],[Data do Pedido]],"aaaa-mm")</f>
        <v>2025-06</v>
      </c>
      <c r="D6371" s="1" t="s">
        <v>6590</v>
      </c>
      <c r="E6371" t="s">
        <v>18</v>
      </c>
      <c r="F6371" t="s">
        <v>34</v>
      </c>
      <c r="G6371" t="s">
        <v>40</v>
      </c>
      <c r="H6371" t="s">
        <v>46</v>
      </c>
      <c r="I6371" t="s">
        <v>47</v>
      </c>
      <c r="J6371" t="s">
        <v>63</v>
      </c>
      <c r="K6371" t="s">
        <v>72</v>
      </c>
      <c r="L6371">
        <v>79</v>
      </c>
      <c r="M6371" s="5">
        <v>94.6</v>
      </c>
      <c r="N6371" s="5">
        <f t="shared" si="99"/>
        <v>7473.4</v>
      </c>
      <c r="O6371" s="5">
        <v>29.967539080932045</v>
      </c>
      <c r="P6371" s="5">
        <f>tb_vendas[[#This Row],[Quantidade]]*tb_vendas[[#This Row],[Custo Unitário]]</f>
        <v>2367.4355873936315</v>
      </c>
      <c r="Q6371" s="5">
        <f>tb_vendas[[#This Row],[Valor Total]]-tb_vendas[[#This Row],[Custo Total]]</f>
        <v>5105.9644126063686</v>
      </c>
      <c r="R6371" s="2">
        <v>7</v>
      </c>
      <c r="S6371" s="3">
        <v>1</v>
      </c>
      <c r="T6371" t="s">
        <v>80</v>
      </c>
      <c r="U6371" t="s">
        <v>83</v>
      </c>
    </row>
    <row r="6372" spans="1:21" x14ac:dyDescent="0.3">
      <c r="A6372" s="3" t="s">
        <v>6456</v>
      </c>
      <c r="B6372" s="1">
        <v>45816</v>
      </c>
      <c r="C6372" s="7" t="str">
        <f>TEXT(tb_vendas[[#This Row],[Data do Pedido]],"aaaa-mm")</f>
        <v>2025-06</v>
      </c>
      <c r="D6372" s="1" t="s">
        <v>6593</v>
      </c>
      <c r="E6372" t="s">
        <v>18</v>
      </c>
      <c r="F6372" t="s">
        <v>28</v>
      </c>
      <c r="G6372" t="s">
        <v>43</v>
      </c>
      <c r="H6372" t="s">
        <v>45</v>
      </c>
      <c r="I6372" t="s">
        <v>54</v>
      </c>
      <c r="J6372" t="s">
        <v>68</v>
      </c>
      <c r="K6372" t="s">
        <v>73</v>
      </c>
      <c r="L6372">
        <v>36</v>
      </c>
      <c r="M6372" s="5">
        <v>38.270000000000003</v>
      </c>
      <c r="N6372" s="5">
        <f t="shared" si="99"/>
        <v>1377.72</v>
      </c>
      <c r="O6372" s="5">
        <v>12.739187018080505</v>
      </c>
      <c r="P6372" s="5">
        <f>tb_vendas[[#This Row],[Quantidade]]*tb_vendas[[#This Row],[Custo Unitário]]</f>
        <v>458.61073265089817</v>
      </c>
      <c r="Q6372" s="5">
        <f>tb_vendas[[#This Row],[Valor Total]]-tb_vendas[[#This Row],[Custo Total]]</f>
        <v>919.10926734910186</v>
      </c>
      <c r="R6372" s="2">
        <v>4</v>
      </c>
      <c r="S6372" s="3">
        <v>2</v>
      </c>
      <c r="T6372" t="s">
        <v>79</v>
      </c>
      <c r="U6372" t="s">
        <v>82</v>
      </c>
    </row>
    <row r="6373" spans="1:21" x14ac:dyDescent="0.3">
      <c r="A6373" s="3" t="s">
        <v>6457</v>
      </c>
      <c r="B6373" s="1">
        <v>45816</v>
      </c>
      <c r="C6373" s="7" t="str">
        <f>TEXT(tb_vendas[[#This Row],[Data do Pedido]],"aaaa-mm")</f>
        <v>2025-06</v>
      </c>
      <c r="D6373" s="1" t="s">
        <v>6592</v>
      </c>
      <c r="E6373" t="s">
        <v>18</v>
      </c>
      <c r="F6373" t="s">
        <v>35</v>
      </c>
      <c r="G6373" t="s">
        <v>44</v>
      </c>
      <c r="H6373" t="s">
        <v>46</v>
      </c>
      <c r="I6373" t="s">
        <v>59</v>
      </c>
      <c r="J6373" t="s">
        <v>70</v>
      </c>
      <c r="K6373" t="s">
        <v>76</v>
      </c>
      <c r="L6373">
        <v>58</v>
      </c>
      <c r="M6373" s="5">
        <v>10.71</v>
      </c>
      <c r="N6373" s="5">
        <f t="shared" si="99"/>
        <v>621.18000000000006</v>
      </c>
      <c r="O6373" s="5">
        <v>3.0485285264190631</v>
      </c>
      <c r="P6373" s="5">
        <f>tb_vendas[[#This Row],[Quantidade]]*tb_vendas[[#This Row],[Custo Unitário]]</f>
        <v>176.81465453230567</v>
      </c>
      <c r="Q6373" s="5">
        <f>tb_vendas[[#This Row],[Valor Total]]-tb_vendas[[#This Row],[Custo Total]]</f>
        <v>444.3653454676944</v>
      </c>
      <c r="R6373" s="2">
        <v>6</v>
      </c>
      <c r="S6373" s="3">
        <v>2</v>
      </c>
      <c r="T6373" t="s">
        <v>79</v>
      </c>
      <c r="U6373" t="s">
        <v>82</v>
      </c>
    </row>
    <row r="6374" spans="1:21" x14ac:dyDescent="0.3">
      <c r="A6374" s="3" t="s">
        <v>6458</v>
      </c>
      <c r="B6374" s="1">
        <v>45816</v>
      </c>
      <c r="C6374" s="7" t="str">
        <f>TEXT(tb_vendas[[#This Row],[Data do Pedido]],"aaaa-mm")</f>
        <v>2025-06</v>
      </c>
      <c r="D6374" s="1" t="s">
        <v>6589</v>
      </c>
      <c r="E6374" t="s">
        <v>17</v>
      </c>
      <c r="F6374" t="s">
        <v>28</v>
      </c>
      <c r="G6374" t="s">
        <v>43</v>
      </c>
      <c r="H6374" t="s">
        <v>45</v>
      </c>
      <c r="I6374" t="s">
        <v>52</v>
      </c>
      <c r="J6374" t="s">
        <v>67</v>
      </c>
      <c r="K6374" t="s">
        <v>73</v>
      </c>
      <c r="L6374">
        <v>78</v>
      </c>
      <c r="M6374" s="5">
        <v>5.87</v>
      </c>
      <c r="N6374" s="5">
        <f t="shared" si="99"/>
        <v>457.86</v>
      </c>
      <c r="O6374" s="5">
        <v>1.8990232326943353</v>
      </c>
      <c r="P6374" s="5">
        <f>tb_vendas[[#This Row],[Quantidade]]*tb_vendas[[#This Row],[Custo Unitário]]</f>
        <v>148.12381215015816</v>
      </c>
      <c r="Q6374" s="5">
        <f>tb_vendas[[#This Row],[Valor Total]]-tb_vendas[[#This Row],[Custo Total]]</f>
        <v>309.73618784984183</v>
      </c>
      <c r="R6374" s="2">
        <v>5</v>
      </c>
      <c r="S6374" s="3">
        <v>9</v>
      </c>
      <c r="T6374" t="s">
        <v>80</v>
      </c>
      <c r="U6374" t="s">
        <v>83</v>
      </c>
    </row>
    <row r="6375" spans="1:21" x14ac:dyDescent="0.3">
      <c r="A6375" s="3" t="s">
        <v>6459</v>
      </c>
      <c r="B6375" s="1">
        <v>45816</v>
      </c>
      <c r="C6375" s="7" t="str">
        <f>TEXT(tb_vendas[[#This Row],[Data do Pedido]],"aaaa-mm")</f>
        <v>2025-06</v>
      </c>
      <c r="D6375" s="1" t="s">
        <v>6590</v>
      </c>
      <c r="E6375" t="s">
        <v>21</v>
      </c>
      <c r="F6375" t="s">
        <v>29</v>
      </c>
      <c r="G6375" t="s">
        <v>43</v>
      </c>
      <c r="H6375" t="s">
        <v>45</v>
      </c>
      <c r="I6375" t="s">
        <v>54</v>
      </c>
      <c r="J6375" t="s">
        <v>68</v>
      </c>
      <c r="K6375" t="s">
        <v>71</v>
      </c>
      <c r="L6375">
        <v>2</v>
      </c>
      <c r="M6375" s="5">
        <v>18.489999999999998</v>
      </c>
      <c r="N6375" s="5">
        <f t="shared" si="99"/>
        <v>36.979999999999997</v>
      </c>
      <c r="O6375" s="5">
        <v>9.5853864164961031</v>
      </c>
      <c r="P6375" s="5">
        <f>tb_vendas[[#This Row],[Quantidade]]*tb_vendas[[#This Row],[Custo Unitário]]</f>
        <v>19.170772832992206</v>
      </c>
      <c r="Q6375" s="5">
        <f>tb_vendas[[#This Row],[Valor Total]]-tb_vendas[[#This Row],[Custo Total]]</f>
        <v>17.809227167007791</v>
      </c>
      <c r="R6375" s="2">
        <v>9</v>
      </c>
      <c r="S6375" s="3">
        <v>10</v>
      </c>
      <c r="T6375" t="s">
        <v>79</v>
      </c>
      <c r="U6375" t="s">
        <v>83</v>
      </c>
    </row>
    <row r="6376" spans="1:21" x14ac:dyDescent="0.3">
      <c r="A6376" s="3" t="s">
        <v>6460</v>
      </c>
      <c r="B6376" s="1">
        <v>45816</v>
      </c>
      <c r="C6376" s="7" t="str">
        <f>TEXT(tb_vendas[[#This Row],[Data do Pedido]],"aaaa-mm")</f>
        <v>2025-06</v>
      </c>
      <c r="D6376" s="1" t="s">
        <v>6593</v>
      </c>
      <c r="E6376" t="s">
        <v>22</v>
      </c>
      <c r="F6376" t="s">
        <v>36</v>
      </c>
      <c r="G6376" t="s">
        <v>39</v>
      </c>
      <c r="H6376" t="s">
        <v>45</v>
      </c>
      <c r="I6376" t="s">
        <v>55</v>
      </c>
      <c r="J6376" t="s">
        <v>69</v>
      </c>
      <c r="K6376" t="s">
        <v>77</v>
      </c>
      <c r="L6376">
        <v>10</v>
      </c>
      <c r="M6376" s="5">
        <v>63.38</v>
      </c>
      <c r="N6376" s="5">
        <f t="shared" si="99"/>
        <v>633.80000000000007</v>
      </c>
      <c r="O6376" s="5">
        <v>22.936115862078719</v>
      </c>
      <c r="P6376" s="5">
        <f>tb_vendas[[#This Row],[Quantidade]]*tb_vendas[[#This Row],[Custo Unitário]]</f>
        <v>229.36115862078719</v>
      </c>
      <c r="Q6376" s="5">
        <f>tb_vendas[[#This Row],[Valor Total]]-tb_vendas[[#This Row],[Custo Total]]</f>
        <v>404.43884137921287</v>
      </c>
      <c r="R6376" s="2">
        <v>10</v>
      </c>
      <c r="S6376" s="3">
        <v>4</v>
      </c>
      <c r="T6376" t="s">
        <v>81</v>
      </c>
      <c r="U6376" t="s">
        <v>83</v>
      </c>
    </row>
    <row r="6377" spans="1:21" x14ac:dyDescent="0.3">
      <c r="A6377" s="3" t="s">
        <v>6461</v>
      </c>
      <c r="B6377" s="1">
        <v>45816</v>
      </c>
      <c r="C6377" s="7" t="str">
        <f>TEXT(tb_vendas[[#This Row],[Data do Pedido]],"aaaa-mm")</f>
        <v>2025-06</v>
      </c>
      <c r="D6377" s="1" t="s">
        <v>6588</v>
      </c>
      <c r="E6377" t="s">
        <v>23</v>
      </c>
      <c r="F6377" t="s">
        <v>38</v>
      </c>
      <c r="G6377" t="s">
        <v>39</v>
      </c>
      <c r="H6377" t="s">
        <v>45</v>
      </c>
      <c r="I6377" t="s">
        <v>60</v>
      </c>
      <c r="J6377" t="s">
        <v>69</v>
      </c>
      <c r="K6377" t="s">
        <v>74</v>
      </c>
      <c r="L6377">
        <v>47</v>
      </c>
      <c r="M6377" s="5">
        <v>50.01</v>
      </c>
      <c r="N6377" s="5">
        <f t="shared" si="99"/>
        <v>2350.4699999999998</v>
      </c>
      <c r="O6377" s="5">
        <v>36.972401072278913</v>
      </c>
      <c r="P6377" s="5">
        <f>tb_vendas[[#This Row],[Quantidade]]*tb_vendas[[#This Row],[Custo Unitário]]</f>
        <v>1737.7028503971089</v>
      </c>
      <c r="Q6377" s="5">
        <f>tb_vendas[[#This Row],[Valor Total]]-tb_vendas[[#This Row],[Custo Total]]</f>
        <v>612.76714960289087</v>
      </c>
      <c r="R6377" s="2">
        <v>9</v>
      </c>
      <c r="S6377" s="3">
        <v>4</v>
      </c>
      <c r="T6377" t="s">
        <v>80</v>
      </c>
      <c r="U6377" t="s">
        <v>84</v>
      </c>
    </row>
    <row r="6378" spans="1:21" x14ac:dyDescent="0.3">
      <c r="A6378" s="3" t="s">
        <v>6462</v>
      </c>
      <c r="B6378" s="1">
        <v>45816</v>
      </c>
      <c r="C6378" s="7" t="str">
        <f>TEXT(tb_vendas[[#This Row],[Data do Pedido]],"aaaa-mm")</f>
        <v>2025-06</v>
      </c>
      <c r="D6378" s="1" t="s">
        <v>6591</v>
      </c>
      <c r="E6378" t="s">
        <v>18</v>
      </c>
      <c r="F6378" t="s">
        <v>25</v>
      </c>
      <c r="G6378" t="s">
        <v>40</v>
      </c>
      <c r="H6378" t="s">
        <v>46</v>
      </c>
      <c r="I6378" t="s">
        <v>55</v>
      </c>
      <c r="J6378" t="s">
        <v>69</v>
      </c>
      <c r="K6378" t="s">
        <v>77</v>
      </c>
      <c r="L6378">
        <v>2</v>
      </c>
      <c r="M6378" s="5">
        <v>65.52</v>
      </c>
      <c r="N6378" s="5">
        <f t="shared" si="99"/>
        <v>131.04</v>
      </c>
      <c r="O6378" s="5">
        <v>26.97258362617351</v>
      </c>
      <c r="P6378" s="5">
        <f>tb_vendas[[#This Row],[Quantidade]]*tb_vendas[[#This Row],[Custo Unitário]]</f>
        <v>53.945167252347019</v>
      </c>
      <c r="Q6378" s="5">
        <f>tb_vendas[[#This Row],[Valor Total]]-tb_vendas[[#This Row],[Custo Total]]</f>
        <v>77.094832747652973</v>
      </c>
      <c r="R6378" s="2">
        <v>7</v>
      </c>
      <c r="S6378" s="3">
        <v>6</v>
      </c>
      <c r="T6378" t="s">
        <v>79</v>
      </c>
      <c r="U6378" t="s">
        <v>84</v>
      </c>
    </row>
    <row r="6379" spans="1:21" x14ac:dyDescent="0.3">
      <c r="A6379" s="3" t="s">
        <v>6463</v>
      </c>
      <c r="B6379" s="1">
        <v>45816</v>
      </c>
      <c r="C6379" s="7" t="str">
        <f>TEXT(tb_vendas[[#This Row],[Data do Pedido]],"aaaa-mm")</f>
        <v>2025-06</v>
      </c>
      <c r="D6379" s="1" t="s">
        <v>6590</v>
      </c>
      <c r="E6379" t="s">
        <v>21</v>
      </c>
      <c r="F6379" t="s">
        <v>28</v>
      </c>
      <c r="G6379" t="s">
        <v>43</v>
      </c>
      <c r="H6379" t="s">
        <v>45</v>
      </c>
      <c r="I6379" t="s">
        <v>61</v>
      </c>
      <c r="J6379" t="s">
        <v>68</v>
      </c>
      <c r="K6379" t="s">
        <v>72</v>
      </c>
      <c r="L6379">
        <v>33</v>
      </c>
      <c r="M6379" s="5">
        <v>31.21</v>
      </c>
      <c r="N6379" s="5">
        <f t="shared" si="99"/>
        <v>1029.93</v>
      </c>
      <c r="O6379" s="5">
        <v>31.006479269241929</v>
      </c>
      <c r="P6379" s="5">
        <f>tb_vendas[[#This Row],[Quantidade]]*tb_vendas[[#This Row],[Custo Unitário]]</f>
        <v>1023.2138158849837</v>
      </c>
      <c r="Q6379" s="5">
        <f>tb_vendas[[#This Row],[Valor Total]]-tb_vendas[[#This Row],[Custo Total]]</f>
        <v>6.7161841150164037</v>
      </c>
      <c r="R6379" s="2">
        <v>5</v>
      </c>
      <c r="S6379" s="3">
        <v>5</v>
      </c>
      <c r="T6379" t="s">
        <v>79</v>
      </c>
      <c r="U6379" t="s">
        <v>85</v>
      </c>
    </row>
    <row r="6380" spans="1:21" x14ac:dyDescent="0.3">
      <c r="A6380" s="3" t="s">
        <v>6464</v>
      </c>
      <c r="B6380" s="1">
        <v>45816</v>
      </c>
      <c r="C6380" s="7" t="str">
        <f>TEXT(tb_vendas[[#This Row],[Data do Pedido]],"aaaa-mm")</f>
        <v>2025-06</v>
      </c>
      <c r="D6380" s="1" t="s">
        <v>6592</v>
      </c>
      <c r="E6380" t="s">
        <v>16</v>
      </c>
      <c r="F6380" t="s">
        <v>24</v>
      </c>
      <c r="G6380" t="s">
        <v>39</v>
      </c>
      <c r="H6380" t="s">
        <v>45</v>
      </c>
      <c r="I6380" t="s">
        <v>51</v>
      </c>
      <c r="J6380" t="s">
        <v>65</v>
      </c>
      <c r="K6380" t="s">
        <v>74</v>
      </c>
      <c r="L6380">
        <v>34</v>
      </c>
      <c r="M6380" s="5">
        <v>51.04</v>
      </c>
      <c r="N6380" s="5">
        <f t="shared" si="99"/>
        <v>1735.36</v>
      </c>
      <c r="O6380" s="5">
        <v>14.608618643697094</v>
      </c>
      <c r="P6380" s="5">
        <f>tb_vendas[[#This Row],[Quantidade]]*tb_vendas[[#This Row],[Custo Unitário]]</f>
        <v>496.6930338857012</v>
      </c>
      <c r="Q6380" s="5">
        <f>tb_vendas[[#This Row],[Valor Total]]-tb_vendas[[#This Row],[Custo Total]]</f>
        <v>1238.6669661142987</v>
      </c>
      <c r="R6380" s="2">
        <v>4</v>
      </c>
      <c r="S6380" s="3">
        <v>0</v>
      </c>
      <c r="T6380" t="s">
        <v>81</v>
      </c>
      <c r="U6380" t="s">
        <v>85</v>
      </c>
    </row>
    <row r="6381" spans="1:21" x14ac:dyDescent="0.3">
      <c r="A6381" s="3" t="s">
        <v>6465</v>
      </c>
      <c r="B6381" s="1">
        <v>45817</v>
      </c>
      <c r="C6381" s="7" t="str">
        <f>TEXT(tb_vendas[[#This Row],[Data do Pedido]],"aaaa-mm")</f>
        <v>2025-06</v>
      </c>
      <c r="D6381" s="1" t="s">
        <v>6593</v>
      </c>
      <c r="E6381" t="s">
        <v>21</v>
      </c>
      <c r="F6381" t="s">
        <v>28</v>
      </c>
      <c r="G6381" t="s">
        <v>43</v>
      </c>
      <c r="H6381" t="s">
        <v>45</v>
      </c>
      <c r="I6381" t="s">
        <v>56</v>
      </c>
      <c r="J6381" t="s">
        <v>63</v>
      </c>
      <c r="K6381" t="s">
        <v>72</v>
      </c>
      <c r="L6381">
        <v>71</v>
      </c>
      <c r="M6381" s="5">
        <v>63.01</v>
      </c>
      <c r="N6381" s="5">
        <f t="shared" si="99"/>
        <v>4473.71</v>
      </c>
      <c r="O6381" s="5">
        <v>18.607835927552422</v>
      </c>
      <c r="P6381" s="5">
        <f>tb_vendas[[#This Row],[Quantidade]]*tb_vendas[[#This Row],[Custo Unitário]]</f>
        <v>1321.1563508562219</v>
      </c>
      <c r="Q6381" s="5">
        <f>tb_vendas[[#This Row],[Valor Total]]-tb_vendas[[#This Row],[Custo Total]]</f>
        <v>3152.5536491437779</v>
      </c>
      <c r="R6381" s="2">
        <v>9</v>
      </c>
      <c r="S6381" s="3">
        <v>2</v>
      </c>
      <c r="T6381" t="s">
        <v>81</v>
      </c>
      <c r="U6381" t="s">
        <v>83</v>
      </c>
    </row>
    <row r="6382" spans="1:21" x14ac:dyDescent="0.3">
      <c r="A6382" s="3" t="s">
        <v>6466</v>
      </c>
      <c r="B6382" s="1">
        <v>45817</v>
      </c>
      <c r="C6382" s="7" t="str">
        <f>TEXT(tb_vendas[[#This Row],[Data do Pedido]],"aaaa-mm")</f>
        <v>2025-06</v>
      </c>
      <c r="D6382" s="1" t="s">
        <v>6589</v>
      </c>
      <c r="E6382" t="s">
        <v>22</v>
      </c>
      <c r="F6382" t="s">
        <v>24</v>
      </c>
      <c r="G6382" t="s">
        <v>39</v>
      </c>
      <c r="H6382" t="s">
        <v>45</v>
      </c>
      <c r="I6382" t="s">
        <v>62</v>
      </c>
      <c r="J6382" t="s">
        <v>70</v>
      </c>
      <c r="K6382" t="s">
        <v>75</v>
      </c>
      <c r="L6382">
        <v>20</v>
      </c>
      <c r="M6382" s="5">
        <v>19.59</v>
      </c>
      <c r="N6382" s="5">
        <f t="shared" si="99"/>
        <v>391.8</v>
      </c>
      <c r="O6382" s="5">
        <v>11.849639193942902</v>
      </c>
      <c r="P6382" s="5">
        <f>tb_vendas[[#This Row],[Quantidade]]*tb_vendas[[#This Row],[Custo Unitário]]</f>
        <v>236.99278387885806</v>
      </c>
      <c r="Q6382" s="5">
        <f>tb_vendas[[#This Row],[Valor Total]]-tb_vendas[[#This Row],[Custo Total]]</f>
        <v>154.80721612114195</v>
      </c>
      <c r="R6382" s="2">
        <v>8</v>
      </c>
      <c r="S6382" s="3">
        <v>0</v>
      </c>
      <c r="T6382" t="s">
        <v>80</v>
      </c>
      <c r="U6382" t="s">
        <v>85</v>
      </c>
    </row>
    <row r="6383" spans="1:21" x14ac:dyDescent="0.3">
      <c r="A6383" s="3" t="s">
        <v>6467</v>
      </c>
      <c r="B6383" s="1">
        <v>45817</v>
      </c>
      <c r="C6383" s="7" t="str">
        <f>TEXT(tb_vendas[[#This Row],[Data do Pedido]],"aaaa-mm")</f>
        <v>2025-06</v>
      </c>
      <c r="D6383" s="1" t="s">
        <v>6591</v>
      </c>
      <c r="E6383" t="s">
        <v>22</v>
      </c>
      <c r="F6383" t="s">
        <v>34</v>
      </c>
      <c r="G6383" t="s">
        <v>40</v>
      </c>
      <c r="H6383" t="s">
        <v>46</v>
      </c>
      <c r="I6383" t="s">
        <v>52</v>
      </c>
      <c r="J6383" t="s">
        <v>67</v>
      </c>
      <c r="K6383" t="s">
        <v>75</v>
      </c>
      <c r="L6383">
        <v>61</v>
      </c>
      <c r="M6383" s="5">
        <v>72.39</v>
      </c>
      <c r="N6383" s="5">
        <f t="shared" si="99"/>
        <v>4415.79</v>
      </c>
      <c r="O6383" s="5">
        <v>57.975760135092152</v>
      </c>
      <c r="P6383" s="5">
        <f>tb_vendas[[#This Row],[Quantidade]]*tb_vendas[[#This Row],[Custo Unitário]]</f>
        <v>3536.5213682406211</v>
      </c>
      <c r="Q6383" s="5">
        <f>tb_vendas[[#This Row],[Valor Total]]-tb_vendas[[#This Row],[Custo Total]]</f>
        <v>879.26863175937888</v>
      </c>
      <c r="R6383" s="2">
        <v>3</v>
      </c>
      <c r="S6383" s="3">
        <v>9</v>
      </c>
      <c r="T6383" t="s">
        <v>80</v>
      </c>
      <c r="U6383" t="s">
        <v>83</v>
      </c>
    </row>
    <row r="6384" spans="1:21" x14ac:dyDescent="0.3">
      <c r="A6384" s="3" t="s">
        <v>6468</v>
      </c>
      <c r="B6384" s="1">
        <v>45817</v>
      </c>
      <c r="C6384" s="7" t="str">
        <f>TEXT(tb_vendas[[#This Row],[Data do Pedido]],"aaaa-mm")</f>
        <v>2025-06</v>
      </c>
      <c r="D6384" s="1" t="s">
        <v>6588</v>
      </c>
      <c r="E6384" t="s">
        <v>21</v>
      </c>
      <c r="F6384" t="s">
        <v>36</v>
      </c>
      <c r="G6384" t="s">
        <v>39</v>
      </c>
      <c r="H6384" t="s">
        <v>45</v>
      </c>
      <c r="I6384" t="s">
        <v>57</v>
      </c>
      <c r="J6384" t="s">
        <v>66</v>
      </c>
      <c r="K6384" t="s">
        <v>73</v>
      </c>
      <c r="L6384">
        <v>8</v>
      </c>
      <c r="M6384" s="5">
        <v>79.63</v>
      </c>
      <c r="N6384" s="5">
        <f t="shared" si="99"/>
        <v>637.04</v>
      </c>
      <c r="O6384" s="5">
        <v>20.698447009764234</v>
      </c>
      <c r="P6384" s="5">
        <f>tb_vendas[[#This Row],[Quantidade]]*tb_vendas[[#This Row],[Custo Unitário]]</f>
        <v>165.58757607811387</v>
      </c>
      <c r="Q6384" s="5">
        <f>tb_vendas[[#This Row],[Valor Total]]-tb_vendas[[#This Row],[Custo Total]]</f>
        <v>471.45242392188607</v>
      </c>
      <c r="R6384" s="2">
        <v>10</v>
      </c>
      <c r="S6384" s="3">
        <v>3</v>
      </c>
      <c r="T6384" t="s">
        <v>80</v>
      </c>
      <c r="U6384" t="s">
        <v>84</v>
      </c>
    </row>
    <row r="6385" spans="1:21" x14ac:dyDescent="0.3">
      <c r="A6385" s="3" t="s">
        <v>6469</v>
      </c>
      <c r="B6385" s="1">
        <v>45817</v>
      </c>
      <c r="C6385" s="7" t="str">
        <f>TEXT(tb_vendas[[#This Row],[Data do Pedido]],"aaaa-mm")</f>
        <v>2025-06</v>
      </c>
      <c r="D6385" s="1" t="s">
        <v>6592</v>
      </c>
      <c r="E6385" t="s">
        <v>21</v>
      </c>
      <c r="F6385" t="s">
        <v>26</v>
      </c>
      <c r="G6385" t="s">
        <v>41</v>
      </c>
      <c r="H6385" t="s">
        <v>45</v>
      </c>
      <c r="I6385" t="s">
        <v>55</v>
      </c>
      <c r="J6385" t="s">
        <v>69</v>
      </c>
      <c r="K6385" t="s">
        <v>78</v>
      </c>
      <c r="L6385">
        <v>97</v>
      </c>
      <c r="M6385" s="5">
        <v>3.05</v>
      </c>
      <c r="N6385" s="5">
        <f t="shared" si="99"/>
        <v>295.84999999999997</v>
      </c>
      <c r="O6385" s="5">
        <v>2.2616726877507598</v>
      </c>
      <c r="P6385" s="5">
        <f>tb_vendas[[#This Row],[Quantidade]]*tb_vendas[[#This Row],[Custo Unitário]]</f>
        <v>219.3822507118237</v>
      </c>
      <c r="Q6385" s="5">
        <f>tb_vendas[[#This Row],[Valor Total]]-tb_vendas[[#This Row],[Custo Total]]</f>
        <v>76.467749288176265</v>
      </c>
      <c r="R6385" s="2">
        <v>9</v>
      </c>
      <c r="S6385" s="3">
        <v>1</v>
      </c>
      <c r="T6385" t="s">
        <v>80</v>
      </c>
      <c r="U6385" t="s">
        <v>83</v>
      </c>
    </row>
    <row r="6386" spans="1:21" x14ac:dyDescent="0.3">
      <c r="A6386" s="3" t="s">
        <v>6470</v>
      </c>
      <c r="B6386" s="1">
        <v>45819</v>
      </c>
      <c r="C6386" s="7" t="str">
        <f>TEXT(tb_vendas[[#This Row],[Data do Pedido]],"aaaa-mm")</f>
        <v>2025-06</v>
      </c>
      <c r="D6386" s="1" t="s">
        <v>6591</v>
      </c>
      <c r="E6386" t="s">
        <v>20</v>
      </c>
      <c r="F6386" t="s">
        <v>33</v>
      </c>
      <c r="G6386" t="s">
        <v>42</v>
      </c>
      <c r="H6386" t="s">
        <v>46</v>
      </c>
      <c r="I6386" t="s">
        <v>55</v>
      </c>
      <c r="J6386" t="s">
        <v>69</v>
      </c>
      <c r="K6386" t="s">
        <v>75</v>
      </c>
      <c r="L6386">
        <v>50</v>
      </c>
      <c r="M6386" s="5">
        <v>77.930000000000007</v>
      </c>
      <c r="N6386" s="5">
        <f t="shared" si="99"/>
        <v>3896.5000000000005</v>
      </c>
      <c r="O6386" s="5">
        <v>25.825441114183246</v>
      </c>
      <c r="P6386" s="5">
        <f>tb_vendas[[#This Row],[Quantidade]]*tb_vendas[[#This Row],[Custo Unitário]]</f>
        <v>1291.2720557091623</v>
      </c>
      <c r="Q6386" s="5">
        <f>tb_vendas[[#This Row],[Valor Total]]-tb_vendas[[#This Row],[Custo Total]]</f>
        <v>2605.2279442908384</v>
      </c>
      <c r="R6386" s="2">
        <v>3</v>
      </c>
      <c r="S6386" s="3">
        <v>7</v>
      </c>
      <c r="T6386" t="s">
        <v>79</v>
      </c>
      <c r="U6386" t="s">
        <v>84</v>
      </c>
    </row>
    <row r="6387" spans="1:21" x14ac:dyDescent="0.3">
      <c r="A6387" s="3" t="s">
        <v>6471</v>
      </c>
      <c r="B6387" s="1">
        <v>45819</v>
      </c>
      <c r="C6387" s="7" t="str">
        <f>TEXT(tb_vendas[[#This Row],[Data do Pedido]],"aaaa-mm")</f>
        <v>2025-06</v>
      </c>
      <c r="D6387" s="1" t="s">
        <v>6590</v>
      </c>
      <c r="E6387" t="s">
        <v>20</v>
      </c>
      <c r="F6387" t="s">
        <v>34</v>
      </c>
      <c r="G6387" t="s">
        <v>40</v>
      </c>
      <c r="H6387" t="s">
        <v>46</v>
      </c>
      <c r="I6387" t="s">
        <v>57</v>
      </c>
      <c r="J6387" t="s">
        <v>66</v>
      </c>
      <c r="K6387" t="s">
        <v>72</v>
      </c>
      <c r="L6387">
        <v>100</v>
      </c>
      <c r="M6387" s="5">
        <v>44.21</v>
      </c>
      <c r="N6387" s="5">
        <f t="shared" si="99"/>
        <v>4421</v>
      </c>
      <c r="O6387" s="5">
        <v>28.049083199824416</v>
      </c>
      <c r="P6387" s="5">
        <f>tb_vendas[[#This Row],[Quantidade]]*tb_vendas[[#This Row],[Custo Unitário]]</f>
        <v>2804.9083199824418</v>
      </c>
      <c r="Q6387" s="5">
        <f>tb_vendas[[#This Row],[Valor Total]]-tb_vendas[[#This Row],[Custo Total]]</f>
        <v>1616.0916800175582</v>
      </c>
      <c r="R6387" s="2">
        <v>1</v>
      </c>
      <c r="S6387" s="3">
        <v>8</v>
      </c>
      <c r="T6387" t="s">
        <v>80</v>
      </c>
      <c r="U6387" t="s">
        <v>83</v>
      </c>
    </row>
    <row r="6388" spans="1:21" x14ac:dyDescent="0.3">
      <c r="A6388" s="3" t="s">
        <v>6472</v>
      </c>
      <c r="B6388" s="1">
        <v>45819</v>
      </c>
      <c r="C6388" s="7" t="str">
        <f>TEXT(tb_vendas[[#This Row],[Data do Pedido]],"aaaa-mm")</f>
        <v>2025-06</v>
      </c>
      <c r="D6388" s="1" t="s">
        <v>6592</v>
      </c>
      <c r="E6388" t="s">
        <v>17</v>
      </c>
      <c r="F6388" t="s">
        <v>33</v>
      </c>
      <c r="G6388" t="s">
        <v>42</v>
      </c>
      <c r="H6388" t="s">
        <v>46</v>
      </c>
      <c r="I6388" t="s">
        <v>62</v>
      </c>
      <c r="J6388" t="s">
        <v>70</v>
      </c>
      <c r="K6388" t="s">
        <v>76</v>
      </c>
      <c r="L6388">
        <v>42</v>
      </c>
      <c r="M6388" s="5">
        <v>15.94</v>
      </c>
      <c r="N6388" s="5">
        <f t="shared" si="99"/>
        <v>669.48</v>
      </c>
      <c r="O6388" s="5">
        <v>8.4604217119573271</v>
      </c>
      <c r="P6388" s="5">
        <f>tb_vendas[[#This Row],[Quantidade]]*tb_vendas[[#This Row],[Custo Unitário]]</f>
        <v>355.33771190220773</v>
      </c>
      <c r="Q6388" s="5">
        <f>tb_vendas[[#This Row],[Valor Total]]-tb_vendas[[#This Row],[Custo Total]]</f>
        <v>314.14228809779229</v>
      </c>
      <c r="R6388" s="2">
        <v>10</v>
      </c>
      <c r="S6388" s="3">
        <v>6</v>
      </c>
      <c r="T6388" t="s">
        <v>81</v>
      </c>
      <c r="U6388" t="s">
        <v>84</v>
      </c>
    </row>
    <row r="6389" spans="1:21" x14ac:dyDescent="0.3">
      <c r="A6389" s="3" t="s">
        <v>6473</v>
      </c>
      <c r="B6389" s="1">
        <v>45820</v>
      </c>
      <c r="C6389" s="7" t="str">
        <f>TEXT(tb_vendas[[#This Row],[Data do Pedido]],"aaaa-mm")</f>
        <v>2025-06</v>
      </c>
      <c r="D6389" s="1" t="s">
        <v>6590</v>
      </c>
      <c r="E6389" t="s">
        <v>18</v>
      </c>
      <c r="F6389" t="s">
        <v>30</v>
      </c>
      <c r="G6389" t="s">
        <v>44</v>
      </c>
      <c r="H6389" t="s">
        <v>46</v>
      </c>
      <c r="I6389" t="s">
        <v>59</v>
      </c>
      <c r="J6389" t="s">
        <v>70</v>
      </c>
      <c r="K6389" t="s">
        <v>76</v>
      </c>
      <c r="L6389">
        <v>8</v>
      </c>
      <c r="M6389" s="5">
        <v>73.400000000000006</v>
      </c>
      <c r="N6389" s="5">
        <f t="shared" si="99"/>
        <v>587.20000000000005</v>
      </c>
      <c r="O6389" s="5">
        <v>21.634639336583533</v>
      </c>
      <c r="P6389" s="5">
        <f>tb_vendas[[#This Row],[Quantidade]]*tb_vendas[[#This Row],[Custo Unitário]]</f>
        <v>173.07711469266826</v>
      </c>
      <c r="Q6389" s="5">
        <f>tb_vendas[[#This Row],[Valor Total]]-tb_vendas[[#This Row],[Custo Total]]</f>
        <v>414.12288530733179</v>
      </c>
      <c r="R6389" s="2">
        <v>1</v>
      </c>
      <c r="S6389" s="3">
        <v>2</v>
      </c>
      <c r="T6389" t="s">
        <v>79</v>
      </c>
      <c r="U6389" t="s">
        <v>82</v>
      </c>
    </row>
    <row r="6390" spans="1:21" x14ac:dyDescent="0.3">
      <c r="A6390" s="3" t="s">
        <v>6474</v>
      </c>
      <c r="B6390" s="1">
        <v>45820</v>
      </c>
      <c r="C6390" s="7" t="str">
        <f>TEXT(tb_vendas[[#This Row],[Data do Pedido]],"aaaa-mm")</f>
        <v>2025-06</v>
      </c>
      <c r="D6390" s="1" t="s">
        <v>6592</v>
      </c>
      <c r="E6390" t="s">
        <v>16</v>
      </c>
      <c r="F6390" t="s">
        <v>38</v>
      </c>
      <c r="G6390" t="s">
        <v>39</v>
      </c>
      <c r="H6390" t="s">
        <v>45</v>
      </c>
      <c r="I6390" t="s">
        <v>55</v>
      </c>
      <c r="J6390" t="s">
        <v>69</v>
      </c>
      <c r="K6390" t="s">
        <v>75</v>
      </c>
      <c r="L6390">
        <v>31</v>
      </c>
      <c r="M6390" s="5">
        <v>23.17</v>
      </c>
      <c r="N6390" s="5">
        <f t="shared" si="99"/>
        <v>718.2700000000001</v>
      </c>
      <c r="O6390" s="5">
        <v>8.7311799244701422</v>
      </c>
      <c r="P6390" s="5">
        <f>tb_vendas[[#This Row],[Quantidade]]*tb_vendas[[#This Row],[Custo Unitário]]</f>
        <v>270.6665776585744</v>
      </c>
      <c r="Q6390" s="5">
        <f>tb_vendas[[#This Row],[Valor Total]]-tb_vendas[[#This Row],[Custo Total]]</f>
        <v>447.6034223414257</v>
      </c>
      <c r="R6390" s="2">
        <v>6</v>
      </c>
      <c r="S6390" s="3">
        <v>1</v>
      </c>
      <c r="T6390" t="s">
        <v>80</v>
      </c>
      <c r="U6390" t="s">
        <v>85</v>
      </c>
    </row>
    <row r="6391" spans="1:21" x14ac:dyDescent="0.3">
      <c r="A6391" s="3" t="s">
        <v>6475</v>
      </c>
      <c r="B6391" s="1">
        <v>45820</v>
      </c>
      <c r="C6391" s="7" t="str">
        <f>TEXT(tb_vendas[[#This Row],[Data do Pedido]],"aaaa-mm")</f>
        <v>2025-06</v>
      </c>
      <c r="D6391" s="1" t="s">
        <v>6589</v>
      </c>
      <c r="E6391" t="s">
        <v>20</v>
      </c>
      <c r="F6391" t="s">
        <v>32</v>
      </c>
      <c r="G6391" t="s">
        <v>39</v>
      </c>
      <c r="H6391" t="s">
        <v>45</v>
      </c>
      <c r="I6391" t="s">
        <v>52</v>
      </c>
      <c r="J6391" t="s">
        <v>67</v>
      </c>
      <c r="K6391" t="s">
        <v>73</v>
      </c>
      <c r="L6391">
        <v>4</v>
      </c>
      <c r="M6391" s="5">
        <v>51.55</v>
      </c>
      <c r="N6391" s="5">
        <f t="shared" si="99"/>
        <v>206.2</v>
      </c>
      <c r="O6391" s="5">
        <v>17.144144895747981</v>
      </c>
      <c r="P6391" s="5">
        <f>tb_vendas[[#This Row],[Quantidade]]*tb_vendas[[#This Row],[Custo Unitário]]</f>
        <v>68.576579582991926</v>
      </c>
      <c r="Q6391" s="5">
        <f>tb_vendas[[#This Row],[Valor Total]]-tb_vendas[[#This Row],[Custo Total]]</f>
        <v>137.62342041700805</v>
      </c>
      <c r="R6391" s="2">
        <v>9</v>
      </c>
      <c r="S6391" s="3">
        <v>5</v>
      </c>
      <c r="T6391" t="s">
        <v>80</v>
      </c>
      <c r="U6391" t="s">
        <v>84</v>
      </c>
    </row>
    <row r="6392" spans="1:21" x14ac:dyDescent="0.3">
      <c r="A6392" s="3" t="s">
        <v>6476</v>
      </c>
      <c r="B6392" s="1">
        <v>45820</v>
      </c>
      <c r="C6392" s="7" t="str">
        <f>TEXT(tb_vendas[[#This Row],[Data do Pedido]],"aaaa-mm")</f>
        <v>2025-06</v>
      </c>
      <c r="D6392" s="1" t="s">
        <v>6589</v>
      </c>
      <c r="E6392" t="s">
        <v>18</v>
      </c>
      <c r="F6392" t="s">
        <v>27</v>
      </c>
      <c r="G6392" t="s">
        <v>42</v>
      </c>
      <c r="H6392" t="s">
        <v>46</v>
      </c>
      <c r="I6392" t="s">
        <v>51</v>
      </c>
      <c r="J6392" t="s">
        <v>65</v>
      </c>
      <c r="K6392" t="s">
        <v>73</v>
      </c>
      <c r="L6392">
        <v>52</v>
      </c>
      <c r="M6392" s="5">
        <v>22.86</v>
      </c>
      <c r="N6392" s="5">
        <f t="shared" si="99"/>
        <v>1188.72</v>
      </c>
      <c r="O6392" s="5">
        <v>19.658937165395574</v>
      </c>
      <c r="P6392" s="5">
        <f>tb_vendas[[#This Row],[Quantidade]]*tb_vendas[[#This Row],[Custo Unitário]]</f>
        <v>1022.2647326005699</v>
      </c>
      <c r="Q6392" s="5">
        <f>tb_vendas[[#This Row],[Valor Total]]-tb_vendas[[#This Row],[Custo Total]]</f>
        <v>166.45526739943011</v>
      </c>
      <c r="R6392" s="2">
        <v>1</v>
      </c>
      <c r="S6392" s="3">
        <v>0</v>
      </c>
      <c r="T6392" t="s">
        <v>81</v>
      </c>
      <c r="U6392" t="s">
        <v>83</v>
      </c>
    </row>
    <row r="6393" spans="1:21" x14ac:dyDescent="0.3">
      <c r="A6393" s="3" t="s">
        <v>6477</v>
      </c>
      <c r="B6393" s="1">
        <v>45821</v>
      </c>
      <c r="C6393" s="7" t="str">
        <f>TEXT(tb_vendas[[#This Row],[Data do Pedido]],"aaaa-mm")</f>
        <v>2025-06</v>
      </c>
      <c r="D6393" s="1" t="s">
        <v>6589</v>
      </c>
      <c r="E6393" t="s">
        <v>23</v>
      </c>
      <c r="F6393" t="s">
        <v>38</v>
      </c>
      <c r="G6393" t="s">
        <v>39</v>
      </c>
      <c r="H6393" t="s">
        <v>45</v>
      </c>
      <c r="I6393" t="s">
        <v>59</v>
      </c>
      <c r="J6393" t="s">
        <v>70</v>
      </c>
      <c r="K6393" t="s">
        <v>74</v>
      </c>
      <c r="L6393">
        <v>38</v>
      </c>
      <c r="M6393" s="5">
        <v>36.75</v>
      </c>
      <c r="N6393" s="5">
        <f t="shared" si="99"/>
        <v>1396.5</v>
      </c>
      <c r="O6393" s="5">
        <v>15.924358004013826</v>
      </c>
      <c r="P6393" s="5">
        <f>tb_vendas[[#This Row],[Quantidade]]*tb_vendas[[#This Row],[Custo Unitário]]</f>
        <v>605.1256041525254</v>
      </c>
      <c r="Q6393" s="5">
        <f>tb_vendas[[#This Row],[Valor Total]]-tb_vendas[[#This Row],[Custo Total]]</f>
        <v>791.3743958474746</v>
      </c>
      <c r="R6393" s="2">
        <v>2</v>
      </c>
      <c r="S6393" s="3">
        <v>6</v>
      </c>
      <c r="T6393" t="s">
        <v>80</v>
      </c>
      <c r="U6393" t="s">
        <v>82</v>
      </c>
    </row>
    <row r="6394" spans="1:21" x14ac:dyDescent="0.3">
      <c r="A6394" s="3" t="s">
        <v>6478</v>
      </c>
      <c r="B6394" s="1">
        <v>45821</v>
      </c>
      <c r="C6394" s="7" t="str">
        <f>TEXT(tb_vendas[[#This Row],[Data do Pedido]],"aaaa-mm")</f>
        <v>2025-06</v>
      </c>
      <c r="D6394" s="1" t="s">
        <v>6590</v>
      </c>
      <c r="E6394" t="s">
        <v>19</v>
      </c>
      <c r="F6394" t="s">
        <v>24</v>
      </c>
      <c r="G6394" t="s">
        <v>39</v>
      </c>
      <c r="H6394" t="s">
        <v>45</v>
      </c>
      <c r="I6394" t="s">
        <v>49</v>
      </c>
      <c r="J6394" t="s">
        <v>65</v>
      </c>
      <c r="K6394" t="s">
        <v>75</v>
      </c>
      <c r="L6394">
        <v>29</v>
      </c>
      <c r="M6394" s="5">
        <v>66.650000000000006</v>
      </c>
      <c r="N6394" s="5">
        <f t="shared" si="99"/>
        <v>1932.8500000000001</v>
      </c>
      <c r="O6394" s="5">
        <v>26.988780443042742</v>
      </c>
      <c r="P6394" s="5">
        <f>tb_vendas[[#This Row],[Quantidade]]*tb_vendas[[#This Row],[Custo Unitário]]</f>
        <v>782.67463284823953</v>
      </c>
      <c r="Q6394" s="5">
        <f>tb_vendas[[#This Row],[Valor Total]]-tb_vendas[[#This Row],[Custo Total]]</f>
        <v>1150.1753671517606</v>
      </c>
      <c r="R6394" s="2">
        <v>7</v>
      </c>
      <c r="S6394" s="3">
        <v>10</v>
      </c>
      <c r="T6394" t="s">
        <v>80</v>
      </c>
      <c r="U6394" t="s">
        <v>85</v>
      </c>
    </row>
    <row r="6395" spans="1:21" x14ac:dyDescent="0.3">
      <c r="A6395" s="3" t="s">
        <v>6479</v>
      </c>
      <c r="B6395" s="1">
        <v>45821</v>
      </c>
      <c r="C6395" s="7" t="str">
        <f>TEXT(tb_vendas[[#This Row],[Data do Pedido]],"aaaa-mm")</f>
        <v>2025-06</v>
      </c>
      <c r="D6395" s="1" t="s">
        <v>6592</v>
      </c>
      <c r="E6395" t="s">
        <v>19</v>
      </c>
      <c r="F6395" t="s">
        <v>30</v>
      </c>
      <c r="G6395" t="s">
        <v>44</v>
      </c>
      <c r="H6395" t="s">
        <v>46</v>
      </c>
      <c r="I6395" t="s">
        <v>62</v>
      </c>
      <c r="J6395" t="s">
        <v>70</v>
      </c>
      <c r="K6395" t="s">
        <v>77</v>
      </c>
      <c r="L6395">
        <v>33</v>
      </c>
      <c r="M6395" s="5">
        <v>55.62</v>
      </c>
      <c r="N6395" s="5">
        <f t="shared" si="99"/>
        <v>1835.4599999999998</v>
      </c>
      <c r="O6395" s="5">
        <v>20.931930233625515</v>
      </c>
      <c r="P6395" s="5">
        <f>tb_vendas[[#This Row],[Quantidade]]*tb_vendas[[#This Row],[Custo Unitário]]</f>
        <v>690.75369770964198</v>
      </c>
      <c r="Q6395" s="5">
        <f>tb_vendas[[#This Row],[Valor Total]]-tb_vendas[[#This Row],[Custo Total]]</f>
        <v>1144.7063022903578</v>
      </c>
      <c r="R6395" s="2">
        <v>7</v>
      </c>
      <c r="S6395" s="3">
        <v>5</v>
      </c>
      <c r="T6395" t="s">
        <v>81</v>
      </c>
      <c r="U6395" t="s">
        <v>83</v>
      </c>
    </row>
    <row r="6396" spans="1:21" x14ac:dyDescent="0.3">
      <c r="A6396" s="3" t="s">
        <v>6480</v>
      </c>
      <c r="B6396" s="1">
        <v>45822</v>
      </c>
      <c r="C6396" s="7" t="str">
        <f>TEXT(tb_vendas[[#This Row],[Data do Pedido]],"aaaa-mm")</f>
        <v>2025-06</v>
      </c>
      <c r="D6396" s="1" t="s">
        <v>6593</v>
      </c>
      <c r="E6396" t="s">
        <v>19</v>
      </c>
      <c r="F6396" t="s">
        <v>38</v>
      </c>
      <c r="G6396" t="s">
        <v>39</v>
      </c>
      <c r="H6396" t="s">
        <v>45</v>
      </c>
      <c r="I6396" t="s">
        <v>59</v>
      </c>
      <c r="J6396" t="s">
        <v>70</v>
      </c>
      <c r="K6396" t="s">
        <v>74</v>
      </c>
      <c r="L6396">
        <v>71</v>
      </c>
      <c r="M6396" s="5">
        <v>49.36</v>
      </c>
      <c r="N6396" s="5">
        <f t="shared" si="99"/>
        <v>3504.56</v>
      </c>
      <c r="O6396" s="5">
        <v>12.481721255253502</v>
      </c>
      <c r="P6396" s="5">
        <f>tb_vendas[[#This Row],[Quantidade]]*tb_vendas[[#This Row],[Custo Unitário]]</f>
        <v>886.20220912299862</v>
      </c>
      <c r="Q6396" s="5">
        <f>tb_vendas[[#This Row],[Valor Total]]-tb_vendas[[#This Row],[Custo Total]]</f>
        <v>2618.3577908770012</v>
      </c>
      <c r="R6396" s="2">
        <v>6</v>
      </c>
      <c r="S6396" s="3">
        <v>2</v>
      </c>
      <c r="T6396" t="s">
        <v>80</v>
      </c>
      <c r="U6396" t="s">
        <v>83</v>
      </c>
    </row>
    <row r="6397" spans="1:21" x14ac:dyDescent="0.3">
      <c r="A6397" s="3" t="s">
        <v>6481</v>
      </c>
      <c r="B6397" s="1">
        <v>45822</v>
      </c>
      <c r="C6397" s="7" t="str">
        <f>TEXT(tb_vendas[[#This Row],[Data do Pedido]],"aaaa-mm")</f>
        <v>2025-06</v>
      </c>
      <c r="D6397" s="1" t="s">
        <v>6591</v>
      </c>
      <c r="E6397" t="s">
        <v>22</v>
      </c>
      <c r="F6397" t="s">
        <v>36</v>
      </c>
      <c r="G6397" t="s">
        <v>39</v>
      </c>
      <c r="H6397" t="s">
        <v>45</v>
      </c>
      <c r="I6397" t="s">
        <v>55</v>
      </c>
      <c r="J6397" t="s">
        <v>69</v>
      </c>
      <c r="K6397" t="s">
        <v>77</v>
      </c>
      <c r="L6397">
        <v>92</v>
      </c>
      <c r="M6397" s="5">
        <v>31.08</v>
      </c>
      <c r="N6397" s="5">
        <f t="shared" si="99"/>
        <v>2859.3599999999997</v>
      </c>
      <c r="O6397" s="5">
        <v>20.645745219718762</v>
      </c>
      <c r="P6397" s="5">
        <f>tb_vendas[[#This Row],[Quantidade]]*tb_vendas[[#This Row],[Custo Unitário]]</f>
        <v>1899.4085602141261</v>
      </c>
      <c r="Q6397" s="5">
        <f>tb_vendas[[#This Row],[Valor Total]]-tb_vendas[[#This Row],[Custo Total]]</f>
        <v>959.95143978587362</v>
      </c>
      <c r="R6397" s="2">
        <v>10</v>
      </c>
      <c r="S6397" s="3">
        <v>7</v>
      </c>
      <c r="T6397" t="s">
        <v>81</v>
      </c>
      <c r="U6397" t="s">
        <v>85</v>
      </c>
    </row>
    <row r="6398" spans="1:21" x14ac:dyDescent="0.3">
      <c r="A6398" s="3" t="s">
        <v>6482</v>
      </c>
      <c r="B6398" s="1">
        <v>45822</v>
      </c>
      <c r="C6398" s="7" t="str">
        <f>TEXT(tb_vendas[[#This Row],[Data do Pedido]],"aaaa-mm")</f>
        <v>2025-06</v>
      </c>
      <c r="D6398" s="1" t="s">
        <v>6591</v>
      </c>
      <c r="E6398" t="s">
        <v>18</v>
      </c>
      <c r="F6398" t="s">
        <v>36</v>
      </c>
      <c r="G6398" t="s">
        <v>39</v>
      </c>
      <c r="H6398" t="s">
        <v>45</v>
      </c>
      <c r="I6398" t="s">
        <v>50</v>
      </c>
      <c r="J6398" t="s">
        <v>66</v>
      </c>
      <c r="K6398" t="s">
        <v>76</v>
      </c>
      <c r="L6398">
        <v>61</v>
      </c>
      <c r="M6398" s="5">
        <v>9.81</v>
      </c>
      <c r="N6398" s="5">
        <f t="shared" si="99"/>
        <v>598.41000000000008</v>
      </c>
      <c r="O6398" s="5">
        <v>2.8554069674358233</v>
      </c>
      <c r="P6398" s="5">
        <f>tb_vendas[[#This Row],[Quantidade]]*tb_vendas[[#This Row],[Custo Unitário]]</f>
        <v>174.17982501358523</v>
      </c>
      <c r="Q6398" s="5">
        <f>tb_vendas[[#This Row],[Valor Total]]-tb_vendas[[#This Row],[Custo Total]]</f>
        <v>424.23017498641485</v>
      </c>
      <c r="R6398" s="2">
        <v>8</v>
      </c>
      <c r="S6398" s="3">
        <v>7</v>
      </c>
      <c r="T6398" t="s">
        <v>80</v>
      </c>
      <c r="U6398" t="s">
        <v>82</v>
      </c>
    </row>
    <row r="6399" spans="1:21" x14ac:dyDescent="0.3">
      <c r="A6399" s="3" t="s">
        <v>6483</v>
      </c>
      <c r="B6399" s="1">
        <v>45822</v>
      </c>
      <c r="C6399" s="7" t="str">
        <f>TEXT(tb_vendas[[#This Row],[Data do Pedido]],"aaaa-mm")</f>
        <v>2025-06</v>
      </c>
      <c r="D6399" s="1" t="s">
        <v>6591</v>
      </c>
      <c r="E6399" t="s">
        <v>22</v>
      </c>
      <c r="F6399" t="s">
        <v>36</v>
      </c>
      <c r="G6399" t="s">
        <v>39</v>
      </c>
      <c r="H6399" t="s">
        <v>45</v>
      </c>
      <c r="I6399" t="s">
        <v>53</v>
      </c>
      <c r="J6399" t="s">
        <v>67</v>
      </c>
      <c r="K6399" t="s">
        <v>74</v>
      </c>
      <c r="L6399">
        <v>22</v>
      </c>
      <c r="M6399" s="5">
        <v>71.760000000000005</v>
      </c>
      <c r="N6399" s="5">
        <f t="shared" si="99"/>
        <v>1578.72</v>
      </c>
      <c r="O6399" s="5">
        <v>24.509896008031866</v>
      </c>
      <c r="P6399" s="5">
        <f>tb_vendas[[#This Row],[Quantidade]]*tb_vendas[[#This Row],[Custo Unitário]]</f>
        <v>539.21771217670107</v>
      </c>
      <c r="Q6399" s="5">
        <f>tb_vendas[[#This Row],[Valor Total]]-tb_vendas[[#This Row],[Custo Total]]</f>
        <v>1039.502287823299</v>
      </c>
      <c r="R6399" s="2">
        <v>5</v>
      </c>
      <c r="S6399" s="3">
        <v>8</v>
      </c>
      <c r="T6399" t="s">
        <v>80</v>
      </c>
      <c r="U6399" t="s">
        <v>85</v>
      </c>
    </row>
    <row r="6400" spans="1:21" x14ac:dyDescent="0.3">
      <c r="A6400" s="3" t="s">
        <v>6484</v>
      </c>
      <c r="B6400" s="1">
        <v>45822</v>
      </c>
      <c r="C6400" s="7" t="str">
        <f>TEXT(tb_vendas[[#This Row],[Data do Pedido]],"aaaa-mm")</f>
        <v>2025-06</v>
      </c>
      <c r="D6400" s="1" t="s">
        <v>6592</v>
      </c>
      <c r="E6400" t="s">
        <v>16</v>
      </c>
      <c r="F6400" t="s">
        <v>38</v>
      </c>
      <c r="G6400" t="s">
        <v>39</v>
      </c>
      <c r="H6400" t="s">
        <v>45</v>
      </c>
      <c r="I6400" t="s">
        <v>56</v>
      </c>
      <c r="J6400" t="s">
        <v>63</v>
      </c>
      <c r="K6400" t="s">
        <v>72</v>
      </c>
      <c r="L6400">
        <v>8</v>
      </c>
      <c r="M6400" s="5">
        <v>55.37</v>
      </c>
      <c r="N6400" s="5">
        <f t="shared" si="99"/>
        <v>442.96</v>
      </c>
      <c r="O6400" s="5">
        <v>24.423729230627949</v>
      </c>
      <c r="P6400" s="5">
        <f>tb_vendas[[#This Row],[Quantidade]]*tb_vendas[[#This Row],[Custo Unitário]]</f>
        <v>195.38983384502359</v>
      </c>
      <c r="Q6400" s="5">
        <f>tb_vendas[[#This Row],[Valor Total]]-tb_vendas[[#This Row],[Custo Total]]</f>
        <v>247.57016615497639</v>
      </c>
      <c r="R6400" s="2">
        <v>1</v>
      </c>
      <c r="S6400" s="3">
        <v>1</v>
      </c>
      <c r="T6400" t="s">
        <v>80</v>
      </c>
      <c r="U6400" t="s">
        <v>84</v>
      </c>
    </row>
    <row r="6401" spans="1:21" x14ac:dyDescent="0.3">
      <c r="A6401" s="3" t="s">
        <v>6485</v>
      </c>
      <c r="B6401" s="1">
        <v>45822</v>
      </c>
      <c r="C6401" s="7" t="str">
        <f>TEXT(tb_vendas[[#This Row],[Data do Pedido]],"aaaa-mm")</f>
        <v>2025-06</v>
      </c>
      <c r="D6401" s="1" t="s">
        <v>6589</v>
      </c>
      <c r="E6401" t="s">
        <v>19</v>
      </c>
      <c r="F6401" t="s">
        <v>38</v>
      </c>
      <c r="G6401" t="s">
        <v>39</v>
      </c>
      <c r="H6401" t="s">
        <v>45</v>
      </c>
      <c r="I6401" t="s">
        <v>48</v>
      </c>
      <c r="J6401" t="s">
        <v>64</v>
      </c>
      <c r="K6401" t="s">
        <v>74</v>
      </c>
      <c r="L6401">
        <v>11</v>
      </c>
      <c r="M6401" s="5">
        <v>54.16</v>
      </c>
      <c r="N6401" s="5">
        <f t="shared" si="99"/>
        <v>595.76</v>
      </c>
      <c r="O6401" s="5">
        <v>46.378987090622076</v>
      </c>
      <c r="P6401" s="5">
        <f>tb_vendas[[#This Row],[Quantidade]]*tb_vendas[[#This Row],[Custo Unitário]]</f>
        <v>510.1688579968428</v>
      </c>
      <c r="Q6401" s="5">
        <f>tb_vendas[[#This Row],[Valor Total]]-tb_vendas[[#This Row],[Custo Total]]</f>
        <v>85.591142003157188</v>
      </c>
      <c r="R6401" s="2">
        <v>9</v>
      </c>
      <c r="S6401" s="3">
        <v>10</v>
      </c>
      <c r="T6401" t="s">
        <v>81</v>
      </c>
      <c r="U6401" t="s">
        <v>85</v>
      </c>
    </row>
    <row r="6402" spans="1:21" x14ac:dyDescent="0.3">
      <c r="A6402" s="3" t="s">
        <v>6486</v>
      </c>
      <c r="B6402" s="1">
        <v>45823</v>
      </c>
      <c r="C6402" s="7" t="str">
        <f>TEXT(tb_vendas[[#This Row],[Data do Pedido]],"aaaa-mm")</f>
        <v>2025-06</v>
      </c>
      <c r="D6402" s="1" t="s">
        <v>6590</v>
      </c>
      <c r="E6402" t="s">
        <v>22</v>
      </c>
      <c r="F6402" t="s">
        <v>36</v>
      </c>
      <c r="G6402" t="s">
        <v>39</v>
      </c>
      <c r="H6402" t="s">
        <v>45</v>
      </c>
      <c r="I6402" t="s">
        <v>50</v>
      </c>
      <c r="J6402" t="s">
        <v>66</v>
      </c>
      <c r="K6402" t="s">
        <v>78</v>
      </c>
      <c r="L6402">
        <v>56</v>
      </c>
      <c r="M6402" s="5">
        <v>22.57</v>
      </c>
      <c r="N6402" s="5">
        <f t="shared" si="99"/>
        <v>1263.92</v>
      </c>
      <c r="O6402" s="5">
        <v>8.6576084801668607</v>
      </c>
      <c r="P6402" s="5">
        <f>tb_vendas[[#This Row],[Quantidade]]*tb_vendas[[#This Row],[Custo Unitário]]</f>
        <v>484.82607488934423</v>
      </c>
      <c r="Q6402" s="5">
        <f>tb_vendas[[#This Row],[Valor Total]]-tb_vendas[[#This Row],[Custo Total]]</f>
        <v>779.09392511065585</v>
      </c>
      <c r="R6402" s="2">
        <v>3</v>
      </c>
      <c r="S6402" s="3">
        <v>5</v>
      </c>
      <c r="T6402" t="s">
        <v>79</v>
      </c>
      <c r="U6402" t="s">
        <v>84</v>
      </c>
    </row>
    <row r="6403" spans="1:21" x14ac:dyDescent="0.3">
      <c r="A6403" s="3" t="s">
        <v>6487</v>
      </c>
      <c r="B6403" s="1">
        <v>45823</v>
      </c>
      <c r="C6403" s="7" t="str">
        <f>TEXT(tb_vendas[[#This Row],[Data do Pedido]],"aaaa-mm")</f>
        <v>2025-06</v>
      </c>
      <c r="D6403" s="1" t="s">
        <v>6591</v>
      </c>
      <c r="E6403" t="s">
        <v>21</v>
      </c>
      <c r="F6403" t="s">
        <v>32</v>
      </c>
      <c r="G6403" t="s">
        <v>39</v>
      </c>
      <c r="H6403" t="s">
        <v>45</v>
      </c>
      <c r="I6403" t="s">
        <v>59</v>
      </c>
      <c r="J6403" t="s">
        <v>70</v>
      </c>
      <c r="K6403" t="s">
        <v>75</v>
      </c>
      <c r="L6403">
        <v>57</v>
      </c>
      <c r="M6403" s="5">
        <v>94.31</v>
      </c>
      <c r="N6403" s="5">
        <f t="shared" ref="N6403:N6466" si="100">L6403*M6403</f>
        <v>5375.67</v>
      </c>
      <c r="O6403" s="5">
        <v>26.119780513085061</v>
      </c>
      <c r="P6403" s="5">
        <f>tb_vendas[[#This Row],[Quantidade]]*tb_vendas[[#This Row],[Custo Unitário]]</f>
        <v>1488.8274892458485</v>
      </c>
      <c r="Q6403" s="5">
        <f>tb_vendas[[#This Row],[Valor Total]]-tb_vendas[[#This Row],[Custo Total]]</f>
        <v>3886.8425107541516</v>
      </c>
      <c r="R6403" s="2">
        <v>10</v>
      </c>
      <c r="S6403" s="3">
        <v>6</v>
      </c>
      <c r="T6403" t="s">
        <v>81</v>
      </c>
      <c r="U6403" t="s">
        <v>83</v>
      </c>
    </row>
    <row r="6404" spans="1:21" x14ac:dyDescent="0.3">
      <c r="A6404" s="3" t="s">
        <v>6488</v>
      </c>
      <c r="B6404" s="1">
        <v>45823</v>
      </c>
      <c r="C6404" s="7" t="str">
        <f>TEXT(tb_vendas[[#This Row],[Data do Pedido]],"aaaa-mm")</f>
        <v>2025-06</v>
      </c>
      <c r="D6404" s="1" t="s">
        <v>6593</v>
      </c>
      <c r="E6404" t="s">
        <v>22</v>
      </c>
      <c r="F6404" t="s">
        <v>29</v>
      </c>
      <c r="G6404" t="s">
        <v>43</v>
      </c>
      <c r="H6404" t="s">
        <v>45</v>
      </c>
      <c r="I6404" t="s">
        <v>49</v>
      </c>
      <c r="J6404" t="s">
        <v>65</v>
      </c>
      <c r="K6404" t="s">
        <v>78</v>
      </c>
      <c r="L6404">
        <v>2</v>
      </c>
      <c r="M6404" s="5">
        <v>57.36</v>
      </c>
      <c r="N6404" s="5">
        <f t="shared" si="100"/>
        <v>114.72</v>
      </c>
      <c r="O6404" s="5">
        <v>50.909355229067771</v>
      </c>
      <c r="P6404" s="5">
        <f>tb_vendas[[#This Row],[Quantidade]]*tb_vendas[[#This Row],[Custo Unitário]]</f>
        <v>101.81871045813554</v>
      </c>
      <c r="Q6404" s="5">
        <f>tb_vendas[[#This Row],[Valor Total]]-tb_vendas[[#This Row],[Custo Total]]</f>
        <v>12.901289541864458</v>
      </c>
      <c r="R6404" s="2">
        <v>4</v>
      </c>
      <c r="S6404" s="3">
        <v>2</v>
      </c>
      <c r="T6404" t="s">
        <v>79</v>
      </c>
      <c r="U6404" t="s">
        <v>85</v>
      </c>
    </row>
    <row r="6405" spans="1:21" x14ac:dyDescent="0.3">
      <c r="A6405" s="3" t="s">
        <v>6489</v>
      </c>
      <c r="B6405" s="1">
        <v>45823</v>
      </c>
      <c r="C6405" s="7" t="str">
        <f>TEXT(tb_vendas[[#This Row],[Data do Pedido]],"aaaa-mm")</f>
        <v>2025-06</v>
      </c>
      <c r="D6405" s="1" t="s">
        <v>6593</v>
      </c>
      <c r="E6405" t="s">
        <v>19</v>
      </c>
      <c r="F6405" t="s">
        <v>28</v>
      </c>
      <c r="G6405" t="s">
        <v>43</v>
      </c>
      <c r="H6405" t="s">
        <v>45</v>
      </c>
      <c r="I6405" t="s">
        <v>62</v>
      </c>
      <c r="J6405" t="s">
        <v>70</v>
      </c>
      <c r="K6405" t="s">
        <v>78</v>
      </c>
      <c r="L6405">
        <v>8</v>
      </c>
      <c r="M6405" s="5">
        <v>20</v>
      </c>
      <c r="N6405" s="5">
        <f t="shared" si="100"/>
        <v>160</v>
      </c>
      <c r="O6405" s="5">
        <v>13.720762385497771</v>
      </c>
      <c r="P6405" s="5">
        <f>tb_vendas[[#This Row],[Quantidade]]*tb_vendas[[#This Row],[Custo Unitário]]</f>
        <v>109.76609908398217</v>
      </c>
      <c r="Q6405" s="5">
        <f>tb_vendas[[#This Row],[Valor Total]]-tb_vendas[[#This Row],[Custo Total]]</f>
        <v>50.233900916017831</v>
      </c>
      <c r="R6405" s="2">
        <v>3</v>
      </c>
      <c r="S6405" s="3">
        <v>0</v>
      </c>
      <c r="T6405" t="s">
        <v>80</v>
      </c>
      <c r="U6405" t="s">
        <v>85</v>
      </c>
    </row>
    <row r="6406" spans="1:21" x14ac:dyDescent="0.3">
      <c r="A6406" s="3" t="s">
        <v>6490</v>
      </c>
      <c r="B6406" s="1">
        <v>45823</v>
      </c>
      <c r="C6406" s="7" t="str">
        <f>TEXT(tb_vendas[[#This Row],[Data do Pedido]],"aaaa-mm")</f>
        <v>2025-06</v>
      </c>
      <c r="D6406" s="1" t="s">
        <v>6592</v>
      </c>
      <c r="E6406" t="s">
        <v>22</v>
      </c>
      <c r="F6406" t="s">
        <v>29</v>
      </c>
      <c r="G6406" t="s">
        <v>43</v>
      </c>
      <c r="H6406" t="s">
        <v>45</v>
      </c>
      <c r="I6406" t="s">
        <v>49</v>
      </c>
      <c r="J6406" t="s">
        <v>65</v>
      </c>
      <c r="K6406" t="s">
        <v>76</v>
      </c>
      <c r="L6406">
        <v>40</v>
      </c>
      <c r="M6406" s="5">
        <v>77.81</v>
      </c>
      <c r="N6406" s="5">
        <f t="shared" si="100"/>
        <v>3112.4</v>
      </c>
      <c r="O6406" s="5">
        <v>55.495825713842564</v>
      </c>
      <c r="P6406" s="5">
        <f>tb_vendas[[#This Row],[Quantidade]]*tb_vendas[[#This Row],[Custo Unitário]]</f>
        <v>2219.8330285537027</v>
      </c>
      <c r="Q6406" s="5">
        <f>tb_vendas[[#This Row],[Valor Total]]-tb_vendas[[#This Row],[Custo Total]]</f>
        <v>892.56697144629743</v>
      </c>
      <c r="R6406" s="2">
        <v>5</v>
      </c>
      <c r="S6406" s="3">
        <v>7</v>
      </c>
      <c r="T6406" t="s">
        <v>81</v>
      </c>
      <c r="U6406" t="s">
        <v>82</v>
      </c>
    </row>
    <row r="6407" spans="1:21" x14ac:dyDescent="0.3">
      <c r="A6407" s="3" t="s">
        <v>6491</v>
      </c>
      <c r="B6407" s="1">
        <v>45823</v>
      </c>
      <c r="C6407" s="7" t="str">
        <f>TEXT(tb_vendas[[#This Row],[Data do Pedido]],"aaaa-mm")</f>
        <v>2025-06</v>
      </c>
      <c r="D6407" s="1" t="s">
        <v>6588</v>
      </c>
      <c r="E6407" t="s">
        <v>16</v>
      </c>
      <c r="F6407" t="s">
        <v>38</v>
      </c>
      <c r="G6407" t="s">
        <v>39</v>
      </c>
      <c r="H6407" t="s">
        <v>45</v>
      </c>
      <c r="I6407" t="s">
        <v>58</v>
      </c>
      <c r="J6407" t="s">
        <v>64</v>
      </c>
      <c r="K6407" t="s">
        <v>75</v>
      </c>
      <c r="L6407">
        <v>69</v>
      </c>
      <c r="M6407" s="5">
        <v>73.12</v>
      </c>
      <c r="N6407" s="5">
        <f t="shared" si="100"/>
        <v>5045.2800000000007</v>
      </c>
      <c r="O6407" s="5">
        <v>60.535057517280904</v>
      </c>
      <c r="P6407" s="5">
        <f>tb_vendas[[#This Row],[Quantidade]]*tb_vendas[[#This Row],[Custo Unitário]]</f>
        <v>4176.9189686923828</v>
      </c>
      <c r="Q6407" s="5">
        <f>tb_vendas[[#This Row],[Valor Total]]-tb_vendas[[#This Row],[Custo Total]]</f>
        <v>868.36103130761785</v>
      </c>
      <c r="R6407" s="2">
        <v>4</v>
      </c>
      <c r="S6407" s="3">
        <v>6</v>
      </c>
      <c r="T6407" t="s">
        <v>80</v>
      </c>
      <c r="U6407" t="s">
        <v>83</v>
      </c>
    </row>
    <row r="6408" spans="1:21" x14ac:dyDescent="0.3">
      <c r="A6408" s="3" t="s">
        <v>6492</v>
      </c>
      <c r="B6408" s="1">
        <v>45824</v>
      </c>
      <c r="C6408" s="7" t="str">
        <f>TEXT(tb_vendas[[#This Row],[Data do Pedido]],"aaaa-mm")</f>
        <v>2025-06</v>
      </c>
      <c r="D6408" s="1" t="s">
        <v>6592</v>
      </c>
      <c r="E6408" t="s">
        <v>22</v>
      </c>
      <c r="F6408" t="s">
        <v>28</v>
      </c>
      <c r="G6408" t="s">
        <v>43</v>
      </c>
      <c r="H6408" t="s">
        <v>45</v>
      </c>
      <c r="I6408" t="s">
        <v>51</v>
      </c>
      <c r="J6408" t="s">
        <v>65</v>
      </c>
      <c r="K6408" t="s">
        <v>74</v>
      </c>
      <c r="L6408">
        <v>82</v>
      </c>
      <c r="M6408" s="5">
        <v>30.59</v>
      </c>
      <c r="N6408" s="5">
        <f t="shared" si="100"/>
        <v>2508.38</v>
      </c>
      <c r="O6408" s="5">
        <v>23.918978812330426</v>
      </c>
      <c r="P6408" s="5">
        <f>tb_vendas[[#This Row],[Quantidade]]*tb_vendas[[#This Row],[Custo Unitário]]</f>
        <v>1961.356262611095</v>
      </c>
      <c r="Q6408" s="5">
        <f>tb_vendas[[#This Row],[Valor Total]]-tb_vendas[[#This Row],[Custo Total]]</f>
        <v>547.02373738890515</v>
      </c>
      <c r="R6408" s="2">
        <v>4</v>
      </c>
      <c r="S6408" s="3">
        <v>5</v>
      </c>
      <c r="T6408" t="s">
        <v>79</v>
      </c>
      <c r="U6408" t="s">
        <v>84</v>
      </c>
    </row>
    <row r="6409" spans="1:21" x14ac:dyDescent="0.3">
      <c r="A6409" s="3" t="s">
        <v>6493</v>
      </c>
      <c r="B6409" s="1">
        <v>45824</v>
      </c>
      <c r="C6409" s="7" t="str">
        <f>TEXT(tb_vendas[[#This Row],[Data do Pedido]],"aaaa-mm")</f>
        <v>2025-06</v>
      </c>
      <c r="D6409" s="1" t="s">
        <v>6588</v>
      </c>
      <c r="E6409" t="s">
        <v>19</v>
      </c>
      <c r="F6409" t="s">
        <v>31</v>
      </c>
      <c r="G6409" t="s">
        <v>40</v>
      </c>
      <c r="H6409" t="s">
        <v>46</v>
      </c>
      <c r="I6409" t="s">
        <v>49</v>
      </c>
      <c r="J6409" t="s">
        <v>65</v>
      </c>
      <c r="K6409" t="s">
        <v>72</v>
      </c>
      <c r="L6409">
        <v>71</v>
      </c>
      <c r="M6409" s="5">
        <v>48.54</v>
      </c>
      <c r="N6409" s="5">
        <f t="shared" si="100"/>
        <v>3446.34</v>
      </c>
      <c r="O6409" s="5">
        <v>20.872178667292332</v>
      </c>
      <c r="P6409" s="5">
        <f>tb_vendas[[#This Row],[Quantidade]]*tb_vendas[[#This Row],[Custo Unitário]]</f>
        <v>1481.9246853777556</v>
      </c>
      <c r="Q6409" s="5">
        <f>tb_vendas[[#This Row],[Valor Total]]-tb_vendas[[#This Row],[Custo Total]]</f>
        <v>1964.4153146222445</v>
      </c>
      <c r="R6409" s="2">
        <v>4</v>
      </c>
      <c r="S6409" s="3">
        <v>0</v>
      </c>
      <c r="T6409" t="s">
        <v>80</v>
      </c>
      <c r="U6409" t="s">
        <v>83</v>
      </c>
    </row>
    <row r="6410" spans="1:21" x14ac:dyDescent="0.3">
      <c r="A6410" s="3" t="s">
        <v>6494</v>
      </c>
      <c r="B6410" s="1">
        <v>45824</v>
      </c>
      <c r="C6410" s="7" t="str">
        <f>TEXT(tb_vendas[[#This Row],[Data do Pedido]],"aaaa-mm")</f>
        <v>2025-06</v>
      </c>
      <c r="D6410" s="1" t="s">
        <v>6593</v>
      </c>
      <c r="E6410" t="s">
        <v>20</v>
      </c>
      <c r="F6410" t="s">
        <v>30</v>
      </c>
      <c r="G6410" t="s">
        <v>44</v>
      </c>
      <c r="H6410" t="s">
        <v>46</v>
      </c>
      <c r="I6410" t="s">
        <v>50</v>
      </c>
      <c r="J6410" t="s">
        <v>66</v>
      </c>
      <c r="K6410" t="s">
        <v>75</v>
      </c>
      <c r="L6410">
        <v>84</v>
      </c>
      <c r="M6410" s="5">
        <v>99.33</v>
      </c>
      <c r="N6410" s="5">
        <f t="shared" si="100"/>
        <v>8343.7199999999993</v>
      </c>
      <c r="O6410" s="5">
        <v>31.628394922138853</v>
      </c>
      <c r="P6410" s="5">
        <f>tb_vendas[[#This Row],[Quantidade]]*tb_vendas[[#This Row],[Custo Unitário]]</f>
        <v>2656.7851734596634</v>
      </c>
      <c r="Q6410" s="5">
        <f>tb_vendas[[#This Row],[Valor Total]]-tb_vendas[[#This Row],[Custo Total]]</f>
        <v>5686.934826540336</v>
      </c>
      <c r="R6410" s="2">
        <v>1</v>
      </c>
      <c r="S6410" s="3">
        <v>7</v>
      </c>
      <c r="T6410" t="s">
        <v>80</v>
      </c>
      <c r="U6410" t="s">
        <v>85</v>
      </c>
    </row>
    <row r="6411" spans="1:21" x14ac:dyDescent="0.3">
      <c r="A6411" s="3" t="s">
        <v>6495</v>
      </c>
      <c r="B6411" s="1">
        <v>45825</v>
      </c>
      <c r="C6411" s="7" t="str">
        <f>TEXT(tb_vendas[[#This Row],[Data do Pedido]],"aaaa-mm")</f>
        <v>2025-06</v>
      </c>
      <c r="D6411" s="1" t="s">
        <v>6588</v>
      </c>
      <c r="E6411" t="s">
        <v>16</v>
      </c>
      <c r="F6411" t="s">
        <v>26</v>
      </c>
      <c r="G6411" t="s">
        <v>41</v>
      </c>
      <c r="H6411" t="s">
        <v>45</v>
      </c>
      <c r="I6411" t="s">
        <v>52</v>
      </c>
      <c r="J6411" t="s">
        <v>67</v>
      </c>
      <c r="K6411" t="s">
        <v>77</v>
      </c>
      <c r="L6411">
        <v>11</v>
      </c>
      <c r="M6411" s="5">
        <v>6.03</v>
      </c>
      <c r="N6411" s="5">
        <f t="shared" si="100"/>
        <v>66.33</v>
      </c>
      <c r="O6411" s="5">
        <v>2.4275957914869042</v>
      </c>
      <c r="P6411" s="5">
        <f>tb_vendas[[#This Row],[Quantidade]]*tb_vendas[[#This Row],[Custo Unitário]]</f>
        <v>26.703553706355947</v>
      </c>
      <c r="Q6411" s="5">
        <f>tb_vendas[[#This Row],[Valor Total]]-tb_vendas[[#This Row],[Custo Total]]</f>
        <v>39.626446293644051</v>
      </c>
      <c r="R6411" s="2">
        <v>2</v>
      </c>
      <c r="S6411" s="3">
        <v>2</v>
      </c>
      <c r="T6411" t="s">
        <v>79</v>
      </c>
      <c r="U6411" t="s">
        <v>85</v>
      </c>
    </row>
    <row r="6412" spans="1:21" x14ac:dyDescent="0.3">
      <c r="A6412" s="3" t="s">
        <v>6496</v>
      </c>
      <c r="B6412" s="1">
        <v>45825</v>
      </c>
      <c r="C6412" s="7" t="str">
        <f>TEXT(tb_vendas[[#This Row],[Data do Pedido]],"aaaa-mm")</f>
        <v>2025-06</v>
      </c>
      <c r="D6412" s="1" t="s">
        <v>6592</v>
      </c>
      <c r="E6412" t="s">
        <v>19</v>
      </c>
      <c r="F6412" t="s">
        <v>31</v>
      </c>
      <c r="G6412" t="s">
        <v>40</v>
      </c>
      <c r="H6412" t="s">
        <v>46</v>
      </c>
      <c r="I6412" t="s">
        <v>56</v>
      </c>
      <c r="J6412" t="s">
        <v>63</v>
      </c>
      <c r="K6412" t="s">
        <v>76</v>
      </c>
      <c r="L6412">
        <v>28</v>
      </c>
      <c r="M6412" s="5">
        <v>65.239999999999995</v>
      </c>
      <c r="N6412" s="5">
        <f t="shared" si="100"/>
        <v>1826.7199999999998</v>
      </c>
      <c r="O6412" s="5">
        <v>16.760841366742923</v>
      </c>
      <c r="P6412" s="5">
        <f>tb_vendas[[#This Row],[Quantidade]]*tb_vendas[[#This Row],[Custo Unitário]]</f>
        <v>469.30355826880185</v>
      </c>
      <c r="Q6412" s="5">
        <f>tb_vendas[[#This Row],[Valor Total]]-tb_vendas[[#This Row],[Custo Total]]</f>
        <v>1357.4164417311979</v>
      </c>
      <c r="R6412" s="2">
        <v>10</v>
      </c>
      <c r="S6412" s="3">
        <v>10</v>
      </c>
      <c r="T6412" t="s">
        <v>79</v>
      </c>
      <c r="U6412" t="s">
        <v>82</v>
      </c>
    </row>
    <row r="6413" spans="1:21" x14ac:dyDescent="0.3">
      <c r="A6413" s="3" t="s">
        <v>6497</v>
      </c>
      <c r="B6413" s="1">
        <v>45825</v>
      </c>
      <c r="C6413" s="7" t="str">
        <f>TEXT(tb_vendas[[#This Row],[Data do Pedido]],"aaaa-mm")</f>
        <v>2025-06</v>
      </c>
      <c r="D6413" s="1" t="s">
        <v>6593</v>
      </c>
      <c r="E6413" t="s">
        <v>21</v>
      </c>
      <c r="F6413" t="s">
        <v>26</v>
      </c>
      <c r="G6413" t="s">
        <v>41</v>
      </c>
      <c r="H6413" t="s">
        <v>45</v>
      </c>
      <c r="I6413" t="s">
        <v>49</v>
      </c>
      <c r="J6413" t="s">
        <v>65</v>
      </c>
      <c r="K6413" t="s">
        <v>74</v>
      </c>
      <c r="L6413">
        <v>79</v>
      </c>
      <c r="M6413" s="5">
        <v>36.880000000000003</v>
      </c>
      <c r="N6413" s="5">
        <f t="shared" si="100"/>
        <v>2913.52</v>
      </c>
      <c r="O6413" s="5">
        <v>18.006973750273648</v>
      </c>
      <c r="P6413" s="5">
        <f>tb_vendas[[#This Row],[Quantidade]]*tb_vendas[[#This Row],[Custo Unitário]]</f>
        <v>1422.5509262716182</v>
      </c>
      <c r="Q6413" s="5">
        <f>tb_vendas[[#This Row],[Valor Total]]-tb_vendas[[#This Row],[Custo Total]]</f>
        <v>1490.9690737283818</v>
      </c>
      <c r="R6413" s="2">
        <v>10</v>
      </c>
      <c r="S6413" s="3">
        <v>1</v>
      </c>
      <c r="T6413" t="s">
        <v>80</v>
      </c>
      <c r="U6413" t="s">
        <v>85</v>
      </c>
    </row>
    <row r="6414" spans="1:21" x14ac:dyDescent="0.3">
      <c r="A6414" s="3" t="s">
        <v>6498</v>
      </c>
      <c r="B6414" s="1">
        <v>45825</v>
      </c>
      <c r="C6414" s="7" t="str">
        <f>TEXT(tb_vendas[[#This Row],[Data do Pedido]],"aaaa-mm")</f>
        <v>2025-06</v>
      </c>
      <c r="D6414" s="1" t="s">
        <v>6593</v>
      </c>
      <c r="E6414" t="s">
        <v>22</v>
      </c>
      <c r="F6414" t="s">
        <v>35</v>
      </c>
      <c r="G6414" t="s">
        <v>44</v>
      </c>
      <c r="H6414" t="s">
        <v>46</v>
      </c>
      <c r="I6414" t="s">
        <v>56</v>
      </c>
      <c r="J6414" t="s">
        <v>63</v>
      </c>
      <c r="K6414" t="s">
        <v>71</v>
      </c>
      <c r="L6414">
        <v>76</v>
      </c>
      <c r="M6414" s="5">
        <v>69.42</v>
      </c>
      <c r="N6414" s="5">
        <f t="shared" si="100"/>
        <v>5275.92</v>
      </c>
      <c r="O6414" s="5">
        <v>20.749960156669871</v>
      </c>
      <c r="P6414" s="5">
        <f>tb_vendas[[#This Row],[Quantidade]]*tb_vendas[[#This Row],[Custo Unitário]]</f>
        <v>1576.9969719069102</v>
      </c>
      <c r="Q6414" s="5">
        <f>tb_vendas[[#This Row],[Valor Total]]-tb_vendas[[#This Row],[Custo Total]]</f>
        <v>3698.9230280930897</v>
      </c>
      <c r="R6414" s="2">
        <v>6</v>
      </c>
      <c r="S6414" s="3">
        <v>5</v>
      </c>
      <c r="T6414" t="s">
        <v>80</v>
      </c>
      <c r="U6414" t="s">
        <v>84</v>
      </c>
    </row>
    <row r="6415" spans="1:21" x14ac:dyDescent="0.3">
      <c r="A6415" s="3" t="s">
        <v>6499</v>
      </c>
      <c r="B6415" s="1">
        <v>45826</v>
      </c>
      <c r="C6415" s="7" t="str">
        <f>TEXT(tb_vendas[[#This Row],[Data do Pedido]],"aaaa-mm")</f>
        <v>2025-06</v>
      </c>
      <c r="D6415" s="1" t="s">
        <v>6589</v>
      </c>
      <c r="E6415" t="s">
        <v>20</v>
      </c>
      <c r="F6415" t="s">
        <v>35</v>
      </c>
      <c r="G6415" t="s">
        <v>44</v>
      </c>
      <c r="H6415" t="s">
        <v>46</v>
      </c>
      <c r="I6415" t="s">
        <v>60</v>
      </c>
      <c r="J6415" t="s">
        <v>69</v>
      </c>
      <c r="K6415" t="s">
        <v>71</v>
      </c>
      <c r="L6415">
        <v>50</v>
      </c>
      <c r="M6415" s="5">
        <v>64.45</v>
      </c>
      <c r="N6415" s="5">
        <f t="shared" si="100"/>
        <v>3222.5</v>
      </c>
      <c r="O6415" s="5">
        <v>35.92702071633083</v>
      </c>
      <c r="P6415" s="5">
        <f>tb_vendas[[#This Row],[Quantidade]]*tb_vendas[[#This Row],[Custo Unitário]]</f>
        <v>1796.3510358165415</v>
      </c>
      <c r="Q6415" s="5">
        <f>tb_vendas[[#This Row],[Valor Total]]-tb_vendas[[#This Row],[Custo Total]]</f>
        <v>1426.1489641834585</v>
      </c>
      <c r="R6415" s="2">
        <v>4</v>
      </c>
      <c r="S6415" s="3">
        <v>7</v>
      </c>
      <c r="T6415" t="s">
        <v>81</v>
      </c>
      <c r="U6415" t="s">
        <v>85</v>
      </c>
    </row>
    <row r="6416" spans="1:21" x14ac:dyDescent="0.3">
      <c r="A6416" s="3" t="s">
        <v>6500</v>
      </c>
      <c r="B6416" s="1">
        <v>45826</v>
      </c>
      <c r="C6416" s="7" t="str">
        <f>TEXT(tb_vendas[[#This Row],[Data do Pedido]],"aaaa-mm")</f>
        <v>2025-06</v>
      </c>
      <c r="D6416" s="1" t="s">
        <v>6591</v>
      </c>
      <c r="E6416" t="s">
        <v>22</v>
      </c>
      <c r="F6416" t="s">
        <v>38</v>
      </c>
      <c r="G6416" t="s">
        <v>39</v>
      </c>
      <c r="H6416" t="s">
        <v>45</v>
      </c>
      <c r="I6416" t="s">
        <v>60</v>
      </c>
      <c r="J6416" t="s">
        <v>69</v>
      </c>
      <c r="K6416" t="s">
        <v>74</v>
      </c>
      <c r="L6416">
        <v>68</v>
      </c>
      <c r="M6416" s="5">
        <v>46.66</v>
      </c>
      <c r="N6416" s="5">
        <f t="shared" si="100"/>
        <v>3172.8799999999997</v>
      </c>
      <c r="O6416" s="5">
        <v>25.848869604361354</v>
      </c>
      <c r="P6416" s="5">
        <f>tb_vendas[[#This Row],[Quantidade]]*tb_vendas[[#This Row],[Custo Unitário]]</f>
        <v>1757.7231330965722</v>
      </c>
      <c r="Q6416" s="5">
        <f>tb_vendas[[#This Row],[Valor Total]]-tb_vendas[[#This Row],[Custo Total]]</f>
        <v>1415.1568669034275</v>
      </c>
      <c r="R6416" s="2">
        <v>10</v>
      </c>
      <c r="S6416" s="3">
        <v>0</v>
      </c>
      <c r="T6416" t="s">
        <v>81</v>
      </c>
      <c r="U6416" t="s">
        <v>84</v>
      </c>
    </row>
    <row r="6417" spans="1:21" x14ac:dyDescent="0.3">
      <c r="A6417" s="3" t="s">
        <v>6501</v>
      </c>
      <c r="B6417" s="1">
        <v>45826</v>
      </c>
      <c r="C6417" s="7" t="str">
        <f>TEXT(tb_vendas[[#This Row],[Data do Pedido]],"aaaa-mm")</f>
        <v>2025-06</v>
      </c>
      <c r="D6417" s="1" t="s">
        <v>6590</v>
      </c>
      <c r="E6417" t="s">
        <v>22</v>
      </c>
      <c r="F6417" t="s">
        <v>32</v>
      </c>
      <c r="G6417" t="s">
        <v>39</v>
      </c>
      <c r="H6417" t="s">
        <v>45</v>
      </c>
      <c r="I6417" t="s">
        <v>52</v>
      </c>
      <c r="J6417" t="s">
        <v>67</v>
      </c>
      <c r="K6417" t="s">
        <v>73</v>
      </c>
      <c r="L6417">
        <v>83</v>
      </c>
      <c r="M6417" s="5">
        <v>81.36</v>
      </c>
      <c r="N6417" s="5">
        <f t="shared" si="100"/>
        <v>6752.88</v>
      </c>
      <c r="O6417" s="5">
        <v>36.384134271666134</v>
      </c>
      <c r="P6417" s="5">
        <f>tb_vendas[[#This Row],[Quantidade]]*tb_vendas[[#This Row],[Custo Unitário]]</f>
        <v>3019.8831445482892</v>
      </c>
      <c r="Q6417" s="5">
        <f>tb_vendas[[#This Row],[Valor Total]]-tb_vendas[[#This Row],[Custo Total]]</f>
        <v>3732.9968554517109</v>
      </c>
      <c r="R6417" s="2">
        <v>9</v>
      </c>
      <c r="S6417" s="3">
        <v>3</v>
      </c>
      <c r="T6417" t="s">
        <v>81</v>
      </c>
      <c r="U6417" t="s">
        <v>85</v>
      </c>
    </row>
    <row r="6418" spans="1:21" x14ac:dyDescent="0.3">
      <c r="A6418" s="3" t="s">
        <v>6502</v>
      </c>
      <c r="B6418" s="1">
        <v>45826</v>
      </c>
      <c r="C6418" s="7" t="str">
        <f>TEXT(tb_vendas[[#This Row],[Data do Pedido]],"aaaa-mm")</f>
        <v>2025-06</v>
      </c>
      <c r="D6418" s="1" t="s">
        <v>6589</v>
      </c>
      <c r="E6418" t="s">
        <v>18</v>
      </c>
      <c r="F6418" t="s">
        <v>33</v>
      </c>
      <c r="G6418" t="s">
        <v>42</v>
      </c>
      <c r="H6418" t="s">
        <v>46</v>
      </c>
      <c r="I6418" t="s">
        <v>60</v>
      </c>
      <c r="J6418" t="s">
        <v>69</v>
      </c>
      <c r="K6418" t="s">
        <v>77</v>
      </c>
      <c r="L6418">
        <v>50</v>
      </c>
      <c r="M6418" s="5">
        <v>37.92</v>
      </c>
      <c r="N6418" s="5">
        <f t="shared" si="100"/>
        <v>1896</v>
      </c>
      <c r="O6418" s="5">
        <v>11.636315591169778</v>
      </c>
      <c r="P6418" s="5">
        <f>tb_vendas[[#This Row],[Quantidade]]*tb_vendas[[#This Row],[Custo Unitário]]</f>
        <v>581.81577955848888</v>
      </c>
      <c r="Q6418" s="5">
        <f>tb_vendas[[#This Row],[Valor Total]]-tb_vendas[[#This Row],[Custo Total]]</f>
        <v>1314.1842204415111</v>
      </c>
      <c r="R6418" s="2">
        <v>4</v>
      </c>
      <c r="S6418" s="3">
        <v>3</v>
      </c>
      <c r="T6418" t="s">
        <v>81</v>
      </c>
      <c r="U6418" t="s">
        <v>85</v>
      </c>
    </row>
    <row r="6419" spans="1:21" x14ac:dyDescent="0.3">
      <c r="A6419" s="3" t="s">
        <v>6503</v>
      </c>
      <c r="B6419" s="1">
        <v>45826</v>
      </c>
      <c r="C6419" s="7" t="str">
        <f>TEXT(tb_vendas[[#This Row],[Data do Pedido]],"aaaa-mm")</f>
        <v>2025-06</v>
      </c>
      <c r="D6419" s="1" t="s">
        <v>6589</v>
      </c>
      <c r="E6419" t="s">
        <v>20</v>
      </c>
      <c r="F6419" t="s">
        <v>27</v>
      </c>
      <c r="G6419" t="s">
        <v>42</v>
      </c>
      <c r="H6419" t="s">
        <v>46</v>
      </c>
      <c r="I6419" t="s">
        <v>47</v>
      </c>
      <c r="J6419" t="s">
        <v>63</v>
      </c>
      <c r="K6419" t="s">
        <v>75</v>
      </c>
      <c r="L6419">
        <v>39</v>
      </c>
      <c r="M6419" s="5">
        <v>4.12</v>
      </c>
      <c r="N6419" s="5">
        <f t="shared" si="100"/>
        <v>160.68</v>
      </c>
      <c r="O6419" s="5">
        <v>1.204409349775992</v>
      </c>
      <c r="P6419" s="5">
        <f>tb_vendas[[#This Row],[Quantidade]]*tb_vendas[[#This Row],[Custo Unitário]]</f>
        <v>46.971964641263689</v>
      </c>
      <c r="Q6419" s="5">
        <f>tb_vendas[[#This Row],[Valor Total]]-tb_vendas[[#This Row],[Custo Total]]</f>
        <v>113.70803535873631</v>
      </c>
      <c r="R6419" s="2">
        <v>4</v>
      </c>
      <c r="S6419" s="3">
        <v>10</v>
      </c>
      <c r="T6419" t="s">
        <v>79</v>
      </c>
      <c r="U6419" t="s">
        <v>82</v>
      </c>
    </row>
    <row r="6420" spans="1:21" x14ac:dyDescent="0.3">
      <c r="A6420" s="3" t="s">
        <v>6504</v>
      </c>
      <c r="B6420" s="1">
        <v>45826</v>
      </c>
      <c r="C6420" s="7" t="str">
        <f>TEXT(tb_vendas[[#This Row],[Data do Pedido]],"aaaa-mm")</f>
        <v>2025-06</v>
      </c>
      <c r="D6420" s="1" t="s">
        <v>6588</v>
      </c>
      <c r="E6420" t="s">
        <v>23</v>
      </c>
      <c r="F6420" t="s">
        <v>33</v>
      </c>
      <c r="G6420" t="s">
        <v>42</v>
      </c>
      <c r="H6420" t="s">
        <v>46</v>
      </c>
      <c r="I6420" t="s">
        <v>56</v>
      </c>
      <c r="J6420" t="s">
        <v>63</v>
      </c>
      <c r="K6420" t="s">
        <v>71</v>
      </c>
      <c r="L6420">
        <v>82</v>
      </c>
      <c r="M6420" s="5">
        <v>30.02</v>
      </c>
      <c r="N6420" s="5">
        <f t="shared" si="100"/>
        <v>2461.64</v>
      </c>
      <c r="O6420" s="5">
        <v>11.899346175980705</v>
      </c>
      <c r="P6420" s="5">
        <f>tb_vendas[[#This Row],[Quantidade]]*tb_vendas[[#This Row],[Custo Unitário]]</f>
        <v>975.74638643041783</v>
      </c>
      <c r="Q6420" s="5">
        <f>tb_vendas[[#This Row],[Valor Total]]-tb_vendas[[#This Row],[Custo Total]]</f>
        <v>1485.8936135695822</v>
      </c>
      <c r="R6420" s="2">
        <v>3</v>
      </c>
      <c r="S6420" s="3">
        <v>1</v>
      </c>
      <c r="T6420" t="s">
        <v>81</v>
      </c>
      <c r="U6420" t="s">
        <v>82</v>
      </c>
    </row>
    <row r="6421" spans="1:21" x14ac:dyDescent="0.3">
      <c r="A6421" s="3" t="s">
        <v>6505</v>
      </c>
      <c r="B6421" s="1">
        <v>45826</v>
      </c>
      <c r="C6421" s="7" t="str">
        <f>TEXT(tb_vendas[[#This Row],[Data do Pedido]],"aaaa-mm")</f>
        <v>2025-06</v>
      </c>
      <c r="D6421" s="1" t="s">
        <v>6591</v>
      </c>
      <c r="E6421" t="s">
        <v>22</v>
      </c>
      <c r="F6421" t="s">
        <v>30</v>
      </c>
      <c r="G6421" t="s">
        <v>44</v>
      </c>
      <c r="H6421" t="s">
        <v>46</v>
      </c>
      <c r="I6421" t="s">
        <v>51</v>
      </c>
      <c r="J6421" t="s">
        <v>65</v>
      </c>
      <c r="K6421" t="s">
        <v>72</v>
      </c>
      <c r="L6421">
        <v>81</v>
      </c>
      <c r="M6421" s="5">
        <v>6.48</v>
      </c>
      <c r="N6421" s="5">
        <f t="shared" si="100"/>
        <v>524.88</v>
      </c>
      <c r="O6421" s="5">
        <v>2.6985435232892145</v>
      </c>
      <c r="P6421" s="5">
        <f>tb_vendas[[#This Row],[Quantidade]]*tb_vendas[[#This Row],[Custo Unitário]]</f>
        <v>218.58202538642638</v>
      </c>
      <c r="Q6421" s="5">
        <f>tb_vendas[[#This Row],[Valor Total]]-tb_vendas[[#This Row],[Custo Total]]</f>
        <v>306.29797461357361</v>
      </c>
      <c r="R6421" s="2">
        <v>3</v>
      </c>
      <c r="S6421" s="3">
        <v>0</v>
      </c>
      <c r="T6421" t="s">
        <v>81</v>
      </c>
      <c r="U6421" t="s">
        <v>84</v>
      </c>
    </row>
    <row r="6422" spans="1:21" x14ac:dyDescent="0.3">
      <c r="A6422" s="3" t="s">
        <v>6506</v>
      </c>
      <c r="B6422" s="1">
        <v>45826</v>
      </c>
      <c r="C6422" s="7" t="str">
        <f>TEXT(tb_vendas[[#This Row],[Data do Pedido]],"aaaa-mm")</f>
        <v>2025-06</v>
      </c>
      <c r="D6422" s="1" t="s">
        <v>6592</v>
      </c>
      <c r="E6422" t="s">
        <v>21</v>
      </c>
      <c r="F6422" t="s">
        <v>31</v>
      </c>
      <c r="G6422" t="s">
        <v>40</v>
      </c>
      <c r="H6422" t="s">
        <v>46</v>
      </c>
      <c r="I6422" t="s">
        <v>48</v>
      </c>
      <c r="J6422" t="s">
        <v>64</v>
      </c>
      <c r="K6422" t="s">
        <v>77</v>
      </c>
      <c r="L6422">
        <v>60</v>
      </c>
      <c r="M6422" s="5">
        <v>40.08</v>
      </c>
      <c r="N6422" s="5">
        <f t="shared" si="100"/>
        <v>2404.7999999999997</v>
      </c>
      <c r="O6422" s="5">
        <v>16.667286548567191</v>
      </c>
      <c r="P6422" s="5">
        <f>tb_vendas[[#This Row],[Quantidade]]*tb_vendas[[#This Row],[Custo Unitário]]</f>
        <v>1000.0371929140315</v>
      </c>
      <c r="Q6422" s="5">
        <f>tb_vendas[[#This Row],[Valor Total]]-tb_vendas[[#This Row],[Custo Total]]</f>
        <v>1404.7628070859682</v>
      </c>
      <c r="R6422" s="2">
        <v>9</v>
      </c>
      <c r="S6422" s="3">
        <v>0</v>
      </c>
      <c r="T6422" t="s">
        <v>81</v>
      </c>
      <c r="U6422" t="s">
        <v>82</v>
      </c>
    </row>
    <row r="6423" spans="1:21" x14ac:dyDescent="0.3">
      <c r="A6423" s="3" t="s">
        <v>6507</v>
      </c>
      <c r="B6423" s="1">
        <v>45827</v>
      </c>
      <c r="C6423" s="7" t="str">
        <f>TEXT(tb_vendas[[#This Row],[Data do Pedido]],"aaaa-mm")</f>
        <v>2025-06</v>
      </c>
      <c r="D6423" s="1" t="s">
        <v>6591</v>
      </c>
      <c r="E6423" t="s">
        <v>22</v>
      </c>
      <c r="F6423" t="s">
        <v>29</v>
      </c>
      <c r="G6423" t="s">
        <v>43</v>
      </c>
      <c r="H6423" t="s">
        <v>45</v>
      </c>
      <c r="I6423" t="s">
        <v>60</v>
      </c>
      <c r="J6423" t="s">
        <v>69</v>
      </c>
      <c r="K6423" t="s">
        <v>74</v>
      </c>
      <c r="L6423">
        <v>37</v>
      </c>
      <c r="M6423" s="5">
        <v>21.07</v>
      </c>
      <c r="N6423" s="5">
        <f t="shared" si="100"/>
        <v>779.59</v>
      </c>
      <c r="O6423" s="5">
        <v>8.078568466319151</v>
      </c>
      <c r="P6423" s="5">
        <f>tb_vendas[[#This Row],[Quantidade]]*tb_vendas[[#This Row],[Custo Unitário]]</f>
        <v>298.90703325380861</v>
      </c>
      <c r="Q6423" s="5">
        <f>tb_vendas[[#This Row],[Valor Total]]-tb_vendas[[#This Row],[Custo Total]]</f>
        <v>480.68296674619143</v>
      </c>
      <c r="R6423" s="2">
        <v>4</v>
      </c>
      <c r="S6423" s="3">
        <v>10</v>
      </c>
      <c r="T6423" t="s">
        <v>79</v>
      </c>
      <c r="U6423" t="s">
        <v>83</v>
      </c>
    </row>
    <row r="6424" spans="1:21" x14ac:dyDescent="0.3">
      <c r="A6424" s="3" t="s">
        <v>6508</v>
      </c>
      <c r="B6424" s="1">
        <v>45827</v>
      </c>
      <c r="C6424" s="7" t="str">
        <f>TEXT(tb_vendas[[#This Row],[Data do Pedido]],"aaaa-mm")</f>
        <v>2025-06</v>
      </c>
      <c r="D6424" s="1" t="s">
        <v>6590</v>
      </c>
      <c r="E6424" t="s">
        <v>18</v>
      </c>
      <c r="F6424" t="s">
        <v>29</v>
      </c>
      <c r="G6424" t="s">
        <v>43</v>
      </c>
      <c r="H6424" t="s">
        <v>45</v>
      </c>
      <c r="I6424" t="s">
        <v>60</v>
      </c>
      <c r="J6424" t="s">
        <v>69</v>
      </c>
      <c r="K6424" t="s">
        <v>72</v>
      </c>
      <c r="L6424">
        <v>14</v>
      </c>
      <c r="M6424" s="5">
        <v>91.89</v>
      </c>
      <c r="N6424" s="5">
        <f t="shared" si="100"/>
        <v>1286.46</v>
      </c>
      <c r="O6424" s="5">
        <v>43.654874928952481</v>
      </c>
      <c r="P6424" s="5">
        <f>tb_vendas[[#This Row],[Quantidade]]*tb_vendas[[#This Row],[Custo Unitário]]</f>
        <v>611.1682490053347</v>
      </c>
      <c r="Q6424" s="5">
        <f>tb_vendas[[#This Row],[Valor Total]]-tb_vendas[[#This Row],[Custo Total]]</f>
        <v>675.29175099466534</v>
      </c>
      <c r="R6424" s="2">
        <v>7</v>
      </c>
      <c r="S6424" s="3">
        <v>5</v>
      </c>
      <c r="T6424" t="s">
        <v>81</v>
      </c>
      <c r="U6424" t="s">
        <v>84</v>
      </c>
    </row>
    <row r="6425" spans="1:21" x14ac:dyDescent="0.3">
      <c r="A6425" s="3" t="s">
        <v>6509</v>
      </c>
      <c r="B6425" s="1">
        <v>45827</v>
      </c>
      <c r="C6425" s="7" t="str">
        <f>TEXT(tb_vendas[[#This Row],[Data do Pedido]],"aaaa-mm")</f>
        <v>2025-06</v>
      </c>
      <c r="D6425" s="1" t="s">
        <v>6592</v>
      </c>
      <c r="E6425" t="s">
        <v>18</v>
      </c>
      <c r="F6425" t="s">
        <v>28</v>
      </c>
      <c r="G6425" t="s">
        <v>43</v>
      </c>
      <c r="H6425" t="s">
        <v>45</v>
      </c>
      <c r="I6425" t="s">
        <v>60</v>
      </c>
      <c r="J6425" t="s">
        <v>69</v>
      </c>
      <c r="K6425" t="s">
        <v>77</v>
      </c>
      <c r="L6425">
        <v>18</v>
      </c>
      <c r="M6425" s="5">
        <v>47.6</v>
      </c>
      <c r="N6425" s="5">
        <f t="shared" si="100"/>
        <v>856.80000000000007</v>
      </c>
      <c r="O6425" s="5">
        <v>24.950091026315722</v>
      </c>
      <c r="P6425" s="5">
        <f>tb_vendas[[#This Row],[Quantidade]]*tb_vendas[[#This Row],[Custo Unitário]]</f>
        <v>449.10163847368301</v>
      </c>
      <c r="Q6425" s="5">
        <f>tb_vendas[[#This Row],[Valor Total]]-tb_vendas[[#This Row],[Custo Total]]</f>
        <v>407.69836152631706</v>
      </c>
      <c r="R6425" s="2">
        <v>7</v>
      </c>
      <c r="S6425" s="3">
        <v>0</v>
      </c>
      <c r="T6425" t="s">
        <v>81</v>
      </c>
      <c r="U6425" t="s">
        <v>85</v>
      </c>
    </row>
    <row r="6426" spans="1:21" x14ac:dyDescent="0.3">
      <c r="A6426" s="3" t="s">
        <v>6510</v>
      </c>
      <c r="B6426" s="1">
        <v>45827</v>
      </c>
      <c r="C6426" s="7" t="str">
        <f>TEXT(tb_vendas[[#This Row],[Data do Pedido]],"aaaa-mm")</f>
        <v>2025-06</v>
      </c>
      <c r="D6426" s="1" t="s">
        <v>6589</v>
      </c>
      <c r="E6426" t="s">
        <v>17</v>
      </c>
      <c r="F6426" t="s">
        <v>38</v>
      </c>
      <c r="G6426" t="s">
        <v>39</v>
      </c>
      <c r="H6426" t="s">
        <v>45</v>
      </c>
      <c r="I6426" t="s">
        <v>50</v>
      </c>
      <c r="J6426" t="s">
        <v>66</v>
      </c>
      <c r="K6426" t="s">
        <v>76</v>
      </c>
      <c r="L6426">
        <v>26</v>
      </c>
      <c r="M6426" s="5">
        <v>11.82</v>
      </c>
      <c r="N6426" s="5">
        <f t="shared" si="100"/>
        <v>307.32</v>
      </c>
      <c r="O6426" s="5">
        <v>4.6857113049694252</v>
      </c>
      <c r="P6426" s="5">
        <f>tb_vendas[[#This Row],[Quantidade]]*tb_vendas[[#This Row],[Custo Unitário]]</f>
        <v>121.82849392920505</v>
      </c>
      <c r="Q6426" s="5">
        <f>tb_vendas[[#This Row],[Valor Total]]-tb_vendas[[#This Row],[Custo Total]]</f>
        <v>185.49150607079494</v>
      </c>
      <c r="R6426" s="2">
        <v>2</v>
      </c>
      <c r="S6426" s="3">
        <v>7</v>
      </c>
      <c r="T6426" t="s">
        <v>80</v>
      </c>
      <c r="U6426" t="s">
        <v>83</v>
      </c>
    </row>
    <row r="6427" spans="1:21" x14ac:dyDescent="0.3">
      <c r="A6427" s="3" t="s">
        <v>6511</v>
      </c>
      <c r="B6427" s="1">
        <v>45827</v>
      </c>
      <c r="C6427" s="7" t="str">
        <f>TEXT(tb_vendas[[#This Row],[Data do Pedido]],"aaaa-mm")</f>
        <v>2025-06</v>
      </c>
      <c r="D6427" s="1" t="s">
        <v>6591</v>
      </c>
      <c r="E6427" t="s">
        <v>18</v>
      </c>
      <c r="F6427" t="s">
        <v>29</v>
      </c>
      <c r="G6427" t="s">
        <v>43</v>
      </c>
      <c r="H6427" t="s">
        <v>45</v>
      </c>
      <c r="I6427" t="s">
        <v>47</v>
      </c>
      <c r="J6427" t="s">
        <v>63</v>
      </c>
      <c r="K6427" t="s">
        <v>75</v>
      </c>
      <c r="L6427">
        <v>67</v>
      </c>
      <c r="M6427" s="5">
        <v>90.37</v>
      </c>
      <c r="N6427" s="5">
        <f t="shared" si="100"/>
        <v>6054.79</v>
      </c>
      <c r="O6427" s="5">
        <v>22.823673703511449</v>
      </c>
      <c r="P6427" s="5">
        <f>tb_vendas[[#This Row],[Quantidade]]*tb_vendas[[#This Row],[Custo Unitário]]</f>
        <v>1529.1861381352671</v>
      </c>
      <c r="Q6427" s="5">
        <f>tb_vendas[[#This Row],[Valor Total]]-tb_vendas[[#This Row],[Custo Total]]</f>
        <v>4525.6038618647326</v>
      </c>
      <c r="R6427" s="2">
        <v>4</v>
      </c>
      <c r="S6427" s="3">
        <v>0</v>
      </c>
      <c r="T6427" t="s">
        <v>79</v>
      </c>
      <c r="U6427" t="s">
        <v>84</v>
      </c>
    </row>
    <row r="6428" spans="1:21" x14ac:dyDescent="0.3">
      <c r="A6428" s="3" t="s">
        <v>6512</v>
      </c>
      <c r="B6428" s="1">
        <v>45827</v>
      </c>
      <c r="C6428" s="7" t="str">
        <f>TEXT(tb_vendas[[#This Row],[Data do Pedido]],"aaaa-mm")</f>
        <v>2025-06</v>
      </c>
      <c r="D6428" s="1" t="s">
        <v>6593</v>
      </c>
      <c r="E6428" t="s">
        <v>19</v>
      </c>
      <c r="F6428" t="s">
        <v>29</v>
      </c>
      <c r="G6428" t="s">
        <v>43</v>
      </c>
      <c r="H6428" t="s">
        <v>45</v>
      </c>
      <c r="I6428" t="s">
        <v>59</v>
      </c>
      <c r="J6428" t="s">
        <v>70</v>
      </c>
      <c r="K6428" t="s">
        <v>78</v>
      </c>
      <c r="L6428">
        <v>37</v>
      </c>
      <c r="M6428" s="5">
        <v>17.75</v>
      </c>
      <c r="N6428" s="5">
        <f t="shared" si="100"/>
        <v>656.75</v>
      </c>
      <c r="O6428" s="5">
        <v>8.293289938173249</v>
      </c>
      <c r="P6428" s="5">
        <f>tb_vendas[[#This Row],[Quantidade]]*tb_vendas[[#This Row],[Custo Unitário]]</f>
        <v>306.8517277124102</v>
      </c>
      <c r="Q6428" s="5">
        <f>tb_vendas[[#This Row],[Valor Total]]-tb_vendas[[#This Row],[Custo Total]]</f>
        <v>349.8982722875898</v>
      </c>
      <c r="R6428" s="2">
        <v>8</v>
      </c>
      <c r="S6428" s="3">
        <v>4</v>
      </c>
      <c r="T6428" t="s">
        <v>79</v>
      </c>
      <c r="U6428" t="s">
        <v>82</v>
      </c>
    </row>
    <row r="6429" spans="1:21" x14ac:dyDescent="0.3">
      <c r="A6429" s="3" t="s">
        <v>6513</v>
      </c>
      <c r="B6429" s="1">
        <v>45827</v>
      </c>
      <c r="C6429" s="7" t="str">
        <f>TEXT(tb_vendas[[#This Row],[Data do Pedido]],"aaaa-mm")</f>
        <v>2025-06</v>
      </c>
      <c r="D6429" s="1" t="s">
        <v>6588</v>
      </c>
      <c r="E6429" t="s">
        <v>21</v>
      </c>
      <c r="F6429" t="s">
        <v>32</v>
      </c>
      <c r="G6429" t="s">
        <v>39</v>
      </c>
      <c r="H6429" t="s">
        <v>45</v>
      </c>
      <c r="I6429" t="s">
        <v>48</v>
      </c>
      <c r="J6429" t="s">
        <v>64</v>
      </c>
      <c r="K6429" t="s">
        <v>77</v>
      </c>
      <c r="L6429">
        <v>7</v>
      </c>
      <c r="M6429" s="5">
        <v>5.98</v>
      </c>
      <c r="N6429" s="5">
        <f t="shared" si="100"/>
        <v>41.86</v>
      </c>
      <c r="O6429" s="5">
        <v>1.6370302794876914</v>
      </c>
      <c r="P6429" s="5">
        <f>tb_vendas[[#This Row],[Quantidade]]*tb_vendas[[#This Row],[Custo Unitário]]</f>
        <v>11.45921195641384</v>
      </c>
      <c r="Q6429" s="5">
        <f>tb_vendas[[#This Row],[Valor Total]]-tb_vendas[[#This Row],[Custo Total]]</f>
        <v>30.400788043586161</v>
      </c>
      <c r="R6429" s="2">
        <v>5</v>
      </c>
      <c r="S6429" s="3">
        <v>1</v>
      </c>
      <c r="T6429" t="s">
        <v>79</v>
      </c>
      <c r="U6429" t="s">
        <v>84</v>
      </c>
    </row>
    <row r="6430" spans="1:21" x14ac:dyDescent="0.3">
      <c r="A6430" s="3" t="s">
        <v>6514</v>
      </c>
      <c r="B6430" s="1">
        <v>45828</v>
      </c>
      <c r="C6430" s="7" t="str">
        <f>TEXT(tb_vendas[[#This Row],[Data do Pedido]],"aaaa-mm")</f>
        <v>2025-06</v>
      </c>
      <c r="D6430" s="1" t="s">
        <v>6592</v>
      </c>
      <c r="E6430" t="s">
        <v>18</v>
      </c>
      <c r="F6430" t="s">
        <v>37</v>
      </c>
      <c r="G6430" t="s">
        <v>41</v>
      </c>
      <c r="H6430" t="s">
        <v>45</v>
      </c>
      <c r="I6430" t="s">
        <v>52</v>
      </c>
      <c r="J6430" t="s">
        <v>67</v>
      </c>
      <c r="K6430" t="s">
        <v>74</v>
      </c>
      <c r="L6430">
        <v>89</v>
      </c>
      <c r="M6430" s="5">
        <v>18.66</v>
      </c>
      <c r="N6430" s="5">
        <f t="shared" si="100"/>
        <v>1660.74</v>
      </c>
      <c r="O6430" s="5">
        <v>9.4611666602066791</v>
      </c>
      <c r="P6430" s="5">
        <f>tb_vendas[[#This Row],[Quantidade]]*tb_vendas[[#This Row],[Custo Unitário]]</f>
        <v>842.04383275839439</v>
      </c>
      <c r="Q6430" s="5">
        <f>tb_vendas[[#This Row],[Valor Total]]-tb_vendas[[#This Row],[Custo Total]]</f>
        <v>818.69616724160562</v>
      </c>
      <c r="R6430" s="2">
        <v>10</v>
      </c>
      <c r="S6430" s="3">
        <v>10</v>
      </c>
      <c r="T6430" t="s">
        <v>81</v>
      </c>
      <c r="U6430" t="s">
        <v>84</v>
      </c>
    </row>
    <row r="6431" spans="1:21" x14ac:dyDescent="0.3">
      <c r="A6431" s="3" t="s">
        <v>6515</v>
      </c>
      <c r="B6431" s="1">
        <v>45828</v>
      </c>
      <c r="C6431" s="7" t="str">
        <f>TEXT(tb_vendas[[#This Row],[Data do Pedido]],"aaaa-mm")</f>
        <v>2025-06</v>
      </c>
      <c r="D6431" s="1" t="s">
        <v>6590</v>
      </c>
      <c r="E6431" t="s">
        <v>16</v>
      </c>
      <c r="F6431" t="s">
        <v>32</v>
      </c>
      <c r="G6431" t="s">
        <v>39</v>
      </c>
      <c r="H6431" t="s">
        <v>45</v>
      </c>
      <c r="I6431" t="s">
        <v>51</v>
      </c>
      <c r="J6431" t="s">
        <v>65</v>
      </c>
      <c r="K6431" t="s">
        <v>78</v>
      </c>
      <c r="L6431">
        <v>56</v>
      </c>
      <c r="M6431" s="5">
        <v>20.95</v>
      </c>
      <c r="N6431" s="5">
        <f t="shared" si="100"/>
        <v>1173.2</v>
      </c>
      <c r="O6431" s="5">
        <v>17.832502044581837</v>
      </c>
      <c r="P6431" s="5">
        <f>tb_vendas[[#This Row],[Quantidade]]*tb_vendas[[#This Row],[Custo Unitário]]</f>
        <v>998.6201144965828</v>
      </c>
      <c r="Q6431" s="5">
        <f>tb_vendas[[#This Row],[Valor Total]]-tb_vendas[[#This Row],[Custo Total]]</f>
        <v>174.57988550341724</v>
      </c>
      <c r="R6431" s="2">
        <v>3</v>
      </c>
      <c r="S6431" s="3">
        <v>8</v>
      </c>
      <c r="T6431" t="s">
        <v>79</v>
      </c>
      <c r="U6431" t="s">
        <v>84</v>
      </c>
    </row>
    <row r="6432" spans="1:21" x14ac:dyDescent="0.3">
      <c r="A6432" s="3" t="s">
        <v>6516</v>
      </c>
      <c r="B6432" s="1">
        <v>45828</v>
      </c>
      <c r="C6432" s="7" t="str">
        <f>TEXT(tb_vendas[[#This Row],[Data do Pedido]],"aaaa-mm")</f>
        <v>2025-06</v>
      </c>
      <c r="D6432" s="1" t="s">
        <v>6591</v>
      </c>
      <c r="E6432" t="s">
        <v>23</v>
      </c>
      <c r="F6432" t="s">
        <v>37</v>
      </c>
      <c r="G6432" t="s">
        <v>41</v>
      </c>
      <c r="H6432" t="s">
        <v>45</v>
      </c>
      <c r="I6432" t="s">
        <v>56</v>
      </c>
      <c r="J6432" t="s">
        <v>63</v>
      </c>
      <c r="K6432" t="s">
        <v>76</v>
      </c>
      <c r="L6432">
        <v>48</v>
      </c>
      <c r="M6432" s="5">
        <v>67.290000000000006</v>
      </c>
      <c r="N6432" s="5">
        <f t="shared" si="100"/>
        <v>3229.92</v>
      </c>
      <c r="O6432" s="5">
        <v>35.582555629368819</v>
      </c>
      <c r="P6432" s="5">
        <f>tb_vendas[[#This Row],[Quantidade]]*tb_vendas[[#This Row],[Custo Unitário]]</f>
        <v>1707.9626702097034</v>
      </c>
      <c r="Q6432" s="5">
        <f>tb_vendas[[#This Row],[Valor Total]]-tb_vendas[[#This Row],[Custo Total]]</f>
        <v>1521.9573297902966</v>
      </c>
      <c r="R6432" s="2">
        <v>4</v>
      </c>
      <c r="S6432" s="3">
        <v>7</v>
      </c>
      <c r="T6432" t="s">
        <v>80</v>
      </c>
      <c r="U6432" t="s">
        <v>82</v>
      </c>
    </row>
    <row r="6433" spans="1:21" x14ac:dyDescent="0.3">
      <c r="A6433" s="3" t="s">
        <v>6517</v>
      </c>
      <c r="B6433" s="1">
        <v>45828</v>
      </c>
      <c r="C6433" s="7" t="str">
        <f>TEXT(tb_vendas[[#This Row],[Data do Pedido]],"aaaa-mm")</f>
        <v>2025-06</v>
      </c>
      <c r="D6433" s="1" t="s">
        <v>6592</v>
      </c>
      <c r="E6433" t="s">
        <v>21</v>
      </c>
      <c r="F6433" t="s">
        <v>35</v>
      </c>
      <c r="G6433" t="s">
        <v>44</v>
      </c>
      <c r="H6433" t="s">
        <v>46</v>
      </c>
      <c r="I6433" t="s">
        <v>57</v>
      </c>
      <c r="J6433" t="s">
        <v>66</v>
      </c>
      <c r="K6433" t="s">
        <v>71</v>
      </c>
      <c r="L6433">
        <v>81</v>
      </c>
      <c r="M6433" s="5">
        <v>84.57</v>
      </c>
      <c r="N6433" s="5">
        <f t="shared" si="100"/>
        <v>6850.1699999999992</v>
      </c>
      <c r="O6433" s="5">
        <v>42.642730162341351</v>
      </c>
      <c r="P6433" s="5">
        <f>tb_vendas[[#This Row],[Quantidade]]*tb_vendas[[#This Row],[Custo Unitário]]</f>
        <v>3454.0611431496495</v>
      </c>
      <c r="Q6433" s="5">
        <f>tb_vendas[[#This Row],[Valor Total]]-tb_vendas[[#This Row],[Custo Total]]</f>
        <v>3396.1088568503496</v>
      </c>
      <c r="R6433" s="2">
        <v>3</v>
      </c>
      <c r="S6433" s="3">
        <v>2</v>
      </c>
      <c r="T6433" t="s">
        <v>81</v>
      </c>
      <c r="U6433" t="s">
        <v>82</v>
      </c>
    </row>
    <row r="6434" spans="1:21" x14ac:dyDescent="0.3">
      <c r="A6434" s="3" t="s">
        <v>6518</v>
      </c>
      <c r="B6434" s="1">
        <v>45828</v>
      </c>
      <c r="C6434" s="7" t="str">
        <f>TEXT(tb_vendas[[#This Row],[Data do Pedido]],"aaaa-mm")</f>
        <v>2025-06</v>
      </c>
      <c r="D6434" s="1" t="s">
        <v>6588</v>
      </c>
      <c r="E6434" t="s">
        <v>23</v>
      </c>
      <c r="F6434" t="s">
        <v>33</v>
      </c>
      <c r="G6434" t="s">
        <v>42</v>
      </c>
      <c r="H6434" t="s">
        <v>46</v>
      </c>
      <c r="I6434" t="s">
        <v>49</v>
      </c>
      <c r="J6434" t="s">
        <v>65</v>
      </c>
      <c r="K6434" t="s">
        <v>78</v>
      </c>
      <c r="L6434">
        <v>36</v>
      </c>
      <c r="M6434" s="5">
        <v>95.32</v>
      </c>
      <c r="N6434" s="5">
        <f t="shared" si="100"/>
        <v>3431.5199999999995</v>
      </c>
      <c r="O6434" s="5">
        <v>25.325360523781491</v>
      </c>
      <c r="P6434" s="5">
        <f>tb_vendas[[#This Row],[Quantidade]]*tb_vendas[[#This Row],[Custo Unitário]]</f>
        <v>911.71297885613365</v>
      </c>
      <c r="Q6434" s="5">
        <f>tb_vendas[[#This Row],[Valor Total]]-tb_vendas[[#This Row],[Custo Total]]</f>
        <v>2519.8070211438658</v>
      </c>
      <c r="R6434" s="2">
        <v>9</v>
      </c>
      <c r="S6434" s="3">
        <v>2</v>
      </c>
      <c r="T6434" t="s">
        <v>79</v>
      </c>
      <c r="U6434" t="s">
        <v>85</v>
      </c>
    </row>
    <row r="6435" spans="1:21" x14ac:dyDescent="0.3">
      <c r="A6435" s="3" t="s">
        <v>6519</v>
      </c>
      <c r="B6435" s="1">
        <v>45828</v>
      </c>
      <c r="C6435" s="7" t="str">
        <f>TEXT(tb_vendas[[#This Row],[Data do Pedido]],"aaaa-mm")</f>
        <v>2025-06</v>
      </c>
      <c r="D6435" s="1" t="s">
        <v>6590</v>
      </c>
      <c r="E6435" t="s">
        <v>19</v>
      </c>
      <c r="F6435" t="s">
        <v>27</v>
      </c>
      <c r="G6435" t="s">
        <v>42</v>
      </c>
      <c r="H6435" t="s">
        <v>46</v>
      </c>
      <c r="I6435" t="s">
        <v>49</v>
      </c>
      <c r="J6435" t="s">
        <v>65</v>
      </c>
      <c r="K6435" t="s">
        <v>71</v>
      </c>
      <c r="L6435">
        <v>36</v>
      </c>
      <c r="M6435" s="5">
        <v>46.44</v>
      </c>
      <c r="N6435" s="5">
        <f t="shared" si="100"/>
        <v>1671.84</v>
      </c>
      <c r="O6435" s="5">
        <v>12.116541614102859</v>
      </c>
      <c r="P6435" s="5">
        <f>tb_vendas[[#This Row],[Quantidade]]*tb_vendas[[#This Row],[Custo Unitário]]</f>
        <v>436.19549810770292</v>
      </c>
      <c r="Q6435" s="5">
        <f>tb_vendas[[#This Row],[Valor Total]]-tb_vendas[[#This Row],[Custo Total]]</f>
        <v>1235.6445018922971</v>
      </c>
      <c r="R6435" s="2">
        <v>5</v>
      </c>
      <c r="S6435" s="3">
        <v>2</v>
      </c>
      <c r="T6435" t="s">
        <v>80</v>
      </c>
      <c r="U6435" t="s">
        <v>84</v>
      </c>
    </row>
    <row r="6436" spans="1:21" x14ac:dyDescent="0.3">
      <c r="A6436" s="3" t="s">
        <v>6520</v>
      </c>
      <c r="B6436" s="1">
        <v>45829</v>
      </c>
      <c r="C6436" s="7" t="str">
        <f>TEXT(tb_vendas[[#This Row],[Data do Pedido]],"aaaa-mm")</f>
        <v>2025-06</v>
      </c>
      <c r="D6436" s="1" t="s">
        <v>6588</v>
      </c>
      <c r="E6436" t="s">
        <v>16</v>
      </c>
      <c r="F6436" t="s">
        <v>30</v>
      </c>
      <c r="G6436" t="s">
        <v>44</v>
      </c>
      <c r="H6436" t="s">
        <v>46</v>
      </c>
      <c r="I6436" t="s">
        <v>58</v>
      </c>
      <c r="J6436" t="s">
        <v>64</v>
      </c>
      <c r="K6436" t="s">
        <v>77</v>
      </c>
      <c r="L6436">
        <v>56</v>
      </c>
      <c r="M6436" s="5">
        <v>51.11</v>
      </c>
      <c r="N6436" s="5">
        <f t="shared" si="100"/>
        <v>2862.16</v>
      </c>
      <c r="O6436" s="5">
        <v>47.754344157738274</v>
      </c>
      <c r="P6436" s="5">
        <f>tb_vendas[[#This Row],[Quantidade]]*tb_vendas[[#This Row],[Custo Unitário]]</f>
        <v>2674.2432728333433</v>
      </c>
      <c r="Q6436" s="5">
        <f>tb_vendas[[#This Row],[Valor Total]]-tb_vendas[[#This Row],[Custo Total]]</f>
        <v>187.91672716665653</v>
      </c>
      <c r="R6436" s="2">
        <v>8</v>
      </c>
      <c r="S6436" s="3">
        <v>2</v>
      </c>
      <c r="T6436" t="s">
        <v>80</v>
      </c>
      <c r="U6436" t="s">
        <v>82</v>
      </c>
    </row>
    <row r="6437" spans="1:21" x14ac:dyDescent="0.3">
      <c r="A6437" s="3" t="s">
        <v>6521</v>
      </c>
      <c r="B6437" s="1">
        <v>45829</v>
      </c>
      <c r="C6437" s="7" t="str">
        <f>TEXT(tb_vendas[[#This Row],[Data do Pedido]],"aaaa-mm")</f>
        <v>2025-06</v>
      </c>
      <c r="D6437" s="1" t="s">
        <v>6588</v>
      </c>
      <c r="E6437" t="s">
        <v>22</v>
      </c>
      <c r="F6437" t="s">
        <v>29</v>
      </c>
      <c r="G6437" t="s">
        <v>43</v>
      </c>
      <c r="H6437" t="s">
        <v>45</v>
      </c>
      <c r="I6437" t="s">
        <v>51</v>
      </c>
      <c r="J6437" t="s">
        <v>65</v>
      </c>
      <c r="K6437" t="s">
        <v>76</v>
      </c>
      <c r="L6437">
        <v>43</v>
      </c>
      <c r="M6437" s="5">
        <v>69.760000000000005</v>
      </c>
      <c r="N6437" s="5">
        <f t="shared" si="100"/>
        <v>2999.6800000000003</v>
      </c>
      <c r="O6437" s="5">
        <v>27.260868995119331</v>
      </c>
      <c r="P6437" s="5">
        <f>tb_vendas[[#This Row],[Quantidade]]*tb_vendas[[#This Row],[Custo Unitário]]</f>
        <v>1172.2173667901313</v>
      </c>
      <c r="Q6437" s="5">
        <f>tb_vendas[[#This Row],[Valor Total]]-tb_vendas[[#This Row],[Custo Total]]</f>
        <v>1827.462633209869</v>
      </c>
      <c r="R6437" s="2">
        <v>4</v>
      </c>
      <c r="S6437" s="3">
        <v>8</v>
      </c>
      <c r="T6437" t="s">
        <v>80</v>
      </c>
      <c r="U6437" t="s">
        <v>84</v>
      </c>
    </row>
    <row r="6438" spans="1:21" x14ac:dyDescent="0.3">
      <c r="A6438" s="3" t="s">
        <v>6522</v>
      </c>
      <c r="B6438" s="1">
        <v>45830</v>
      </c>
      <c r="C6438" s="7" t="str">
        <f>TEXT(tb_vendas[[#This Row],[Data do Pedido]],"aaaa-mm")</f>
        <v>2025-06</v>
      </c>
      <c r="D6438" s="1" t="s">
        <v>6589</v>
      </c>
      <c r="E6438" t="s">
        <v>21</v>
      </c>
      <c r="F6438" t="s">
        <v>32</v>
      </c>
      <c r="G6438" t="s">
        <v>39</v>
      </c>
      <c r="H6438" t="s">
        <v>45</v>
      </c>
      <c r="I6438" t="s">
        <v>52</v>
      </c>
      <c r="J6438" t="s">
        <v>67</v>
      </c>
      <c r="K6438" t="s">
        <v>75</v>
      </c>
      <c r="L6438">
        <v>53</v>
      </c>
      <c r="M6438" s="5">
        <v>57.2</v>
      </c>
      <c r="N6438" s="5">
        <f t="shared" si="100"/>
        <v>3031.6000000000004</v>
      </c>
      <c r="O6438" s="5">
        <v>21.407209746236898</v>
      </c>
      <c r="P6438" s="5">
        <f>tb_vendas[[#This Row],[Quantidade]]*tb_vendas[[#This Row],[Custo Unitário]]</f>
        <v>1134.5821165505556</v>
      </c>
      <c r="Q6438" s="5">
        <f>tb_vendas[[#This Row],[Valor Total]]-tb_vendas[[#This Row],[Custo Total]]</f>
        <v>1897.0178834494448</v>
      </c>
      <c r="R6438" s="2">
        <v>8</v>
      </c>
      <c r="S6438" s="3">
        <v>4</v>
      </c>
      <c r="T6438" t="s">
        <v>79</v>
      </c>
      <c r="U6438" t="s">
        <v>83</v>
      </c>
    </row>
    <row r="6439" spans="1:21" x14ac:dyDescent="0.3">
      <c r="A6439" s="3" t="s">
        <v>6523</v>
      </c>
      <c r="B6439" s="1">
        <v>45830</v>
      </c>
      <c r="C6439" s="7" t="str">
        <f>TEXT(tb_vendas[[#This Row],[Data do Pedido]],"aaaa-mm")</f>
        <v>2025-06</v>
      </c>
      <c r="D6439" s="1" t="s">
        <v>6590</v>
      </c>
      <c r="E6439" t="s">
        <v>19</v>
      </c>
      <c r="F6439" t="s">
        <v>33</v>
      </c>
      <c r="G6439" t="s">
        <v>42</v>
      </c>
      <c r="H6439" t="s">
        <v>46</v>
      </c>
      <c r="I6439" t="s">
        <v>59</v>
      </c>
      <c r="J6439" t="s">
        <v>70</v>
      </c>
      <c r="K6439" t="s">
        <v>72</v>
      </c>
      <c r="L6439">
        <v>39</v>
      </c>
      <c r="M6439" s="5">
        <v>59.11</v>
      </c>
      <c r="N6439" s="5">
        <f t="shared" si="100"/>
        <v>2305.29</v>
      </c>
      <c r="O6439" s="5">
        <v>15.204415391648469</v>
      </c>
      <c r="P6439" s="5">
        <f>tb_vendas[[#This Row],[Quantidade]]*tb_vendas[[#This Row],[Custo Unitário]]</f>
        <v>592.97220027429034</v>
      </c>
      <c r="Q6439" s="5">
        <f>tb_vendas[[#This Row],[Valor Total]]-tb_vendas[[#This Row],[Custo Total]]</f>
        <v>1712.3177997257096</v>
      </c>
      <c r="R6439" s="2">
        <v>7</v>
      </c>
      <c r="S6439" s="3">
        <v>10</v>
      </c>
      <c r="T6439" t="s">
        <v>81</v>
      </c>
      <c r="U6439" t="s">
        <v>82</v>
      </c>
    </row>
    <row r="6440" spans="1:21" x14ac:dyDescent="0.3">
      <c r="A6440" s="3" t="s">
        <v>6524</v>
      </c>
      <c r="B6440" s="1">
        <v>45830</v>
      </c>
      <c r="C6440" s="7" t="str">
        <f>TEXT(tb_vendas[[#This Row],[Data do Pedido]],"aaaa-mm")</f>
        <v>2025-06</v>
      </c>
      <c r="D6440" s="1" t="s">
        <v>6591</v>
      </c>
      <c r="E6440" t="s">
        <v>16</v>
      </c>
      <c r="F6440" t="s">
        <v>36</v>
      </c>
      <c r="G6440" t="s">
        <v>39</v>
      </c>
      <c r="H6440" t="s">
        <v>45</v>
      </c>
      <c r="I6440" t="s">
        <v>52</v>
      </c>
      <c r="J6440" t="s">
        <v>67</v>
      </c>
      <c r="K6440" t="s">
        <v>77</v>
      </c>
      <c r="L6440">
        <v>40</v>
      </c>
      <c r="M6440" s="5">
        <v>42.39</v>
      </c>
      <c r="N6440" s="5">
        <f t="shared" si="100"/>
        <v>1695.6</v>
      </c>
      <c r="O6440" s="5">
        <v>19.675537309899173</v>
      </c>
      <c r="P6440" s="5">
        <f>tb_vendas[[#This Row],[Quantidade]]*tb_vendas[[#This Row],[Custo Unitário]]</f>
        <v>787.0214923959669</v>
      </c>
      <c r="Q6440" s="5">
        <f>tb_vendas[[#This Row],[Valor Total]]-tb_vendas[[#This Row],[Custo Total]]</f>
        <v>908.57850760403301</v>
      </c>
      <c r="R6440" s="2">
        <v>9</v>
      </c>
      <c r="S6440" s="3">
        <v>7</v>
      </c>
      <c r="T6440" t="s">
        <v>80</v>
      </c>
      <c r="U6440" t="s">
        <v>82</v>
      </c>
    </row>
    <row r="6441" spans="1:21" x14ac:dyDescent="0.3">
      <c r="A6441" s="3" t="s">
        <v>6525</v>
      </c>
      <c r="B6441" s="1">
        <v>45830</v>
      </c>
      <c r="C6441" s="7" t="str">
        <f>TEXT(tb_vendas[[#This Row],[Data do Pedido]],"aaaa-mm")</f>
        <v>2025-06</v>
      </c>
      <c r="D6441" s="1" t="s">
        <v>6588</v>
      </c>
      <c r="E6441" t="s">
        <v>20</v>
      </c>
      <c r="F6441" t="s">
        <v>28</v>
      </c>
      <c r="G6441" t="s">
        <v>43</v>
      </c>
      <c r="H6441" t="s">
        <v>45</v>
      </c>
      <c r="I6441" t="s">
        <v>58</v>
      </c>
      <c r="J6441" t="s">
        <v>64</v>
      </c>
      <c r="K6441" t="s">
        <v>77</v>
      </c>
      <c r="L6441">
        <v>75</v>
      </c>
      <c r="M6441" s="5">
        <v>38.85</v>
      </c>
      <c r="N6441" s="5">
        <f t="shared" si="100"/>
        <v>2913.75</v>
      </c>
      <c r="O6441" s="5">
        <v>29.904338217158884</v>
      </c>
      <c r="P6441" s="5">
        <f>tb_vendas[[#This Row],[Quantidade]]*tb_vendas[[#This Row],[Custo Unitário]]</f>
        <v>2242.8253662869165</v>
      </c>
      <c r="Q6441" s="5">
        <f>tb_vendas[[#This Row],[Valor Total]]-tb_vendas[[#This Row],[Custo Total]]</f>
        <v>670.92463371308349</v>
      </c>
      <c r="R6441" s="2">
        <v>9</v>
      </c>
      <c r="S6441" s="3">
        <v>6</v>
      </c>
      <c r="T6441" t="s">
        <v>81</v>
      </c>
      <c r="U6441" t="s">
        <v>82</v>
      </c>
    </row>
    <row r="6442" spans="1:21" x14ac:dyDescent="0.3">
      <c r="A6442" s="3" t="s">
        <v>6526</v>
      </c>
      <c r="B6442" s="1">
        <v>45830</v>
      </c>
      <c r="C6442" s="7" t="str">
        <f>TEXT(tb_vendas[[#This Row],[Data do Pedido]],"aaaa-mm")</f>
        <v>2025-06</v>
      </c>
      <c r="D6442" s="1" t="s">
        <v>6589</v>
      </c>
      <c r="E6442" t="s">
        <v>19</v>
      </c>
      <c r="F6442" t="s">
        <v>31</v>
      </c>
      <c r="G6442" t="s">
        <v>40</v>
      </c>
      <c r="H6442" t="s">
        <v>46</v>
      </c>
      <c r="I6442" t="s">
        <v>49</v>
      </c>
      <c r="J6442" t="s">
        <v>65</v>
      </c>
      <c r="K6442" t="s">
        <v>74</v>
      </c>
      <c r="L6442">
        <v>52</v>
      </c>
      <c r="M6442" s="5">
        <v>26.84</v>
      </c>
      <c r="N6442" s="5">
        <f t="shared" si="100"/>
        <v>1395.68</v>
      </c>
      <c r="O6442" s="5">
        <v>20.756974626343254</v>
      </c>
      <c r="P6442" s="5">
        <f>tb_vendas[[#This Row],[Quantidade]]*tb_vendas[[#This Row],[Custo Unitário]]</f>
        <v>1079.3626805698493</v>
      </c>
      <c r="Q6442" s="5">
        <f>tb_vendas[[#This Row],[Valor Total]]-tb_vendas[[#This Row],[Custo Total]]</f>
        <v>316.31731943015075</v>
      </c>
      <c r="R6442" s="2">
        <v>5</v>
      </c>
      <c r="S6442" s="3">
        <v>1</v>
      </c>
      <c r="T6442" t="s">
        <v>81</v>
      </c>
      <c r="U6442" t="s">
        <v>85</v>
      </c>
    </row>
    <row r="6443" spans="1:21" x14ac:dyDescent="0.3">
      <c r="A6443" s="3" t="s">
        <v>6527</v>
      </c>
      <c r="B6443" s="1">
        <v>45830</v>
      </c>
      <c r="C6443" s="7" t="str">
        <f>TEXT(tb_vendas[[#This Row],[Data do Pedido]],"aaaa-mm")</f>
        <v>2025-06</v>
      </c>
      <c r="D6443" s="1" t="s">
        <v>6593</v>
      </c>
      <c r="E6443" t="s">
        <v>19</v>
      </c>
      <c r="F6443" t="s">
        <v>32</v>
      </c>
      <c r="G6443" t="s">
        <v>39</v>
      </c>
      <c r="H6443" t="s">
        <v>45</v>
      </c>
      <c r="I6443" t="s">
        <v>49</v>
      </c>
      <c r="J6443" t="s">
        <v>65</v>
      </c>
      <c r="K6443" t="s">
        <v>71</v>
      </c>
      <c r="L6443">
        <v>79</v>
      </c>
      <c r="M6443" s="5">
        <v>55.5</v>
      </c>
      <c r="N6443" s="5">
        <f t="shared" si="100"/>
        <v>4384.5</v>
      </c>
      <c r="O6443" s="5">
        <v>15.938585390212555</v>
      </c>
      <c r="P6443" s="5">
        <f>tb_vendas[[#This Row],[Quantidade]]*tb_vendas[[#This Row],[Custo Unitário]]</f>
        <v>1259.1482458267919</v>
      </c>
      <c r="Q6443" s="5">
        <f>tb_vendas[[#This Row],[Valor Total]]-tb_vendas[[#This Row],[Custo Total]]</f>
        <v>3125.3517541732081</v>
      </c>
      <c r="R6443" s="2">
        <v>3</v>
      </c>
      <c r="S6443" s="3">
        <v>8</v>
      </c>
      <c r="T6443" t="s">
        <v>81</v>
      </c>
      <c r="U6443" t="s">
        <v>85</v>
      </c>
    </row>
    <row r="6444" spans="1:21" x14ac:dyDescent="0.3">
      <c r="A6444" s="3" t="s">
        <v>6528</v>
      </c>
      <c r="B6444" s="1">
        <v>45830</v>
      </c>
      <c r="C6444" s="7" t="str">
        <f>TEXT(tb_vendas[[#This Row],[Data do Pedido]],"aaaa-mm")</f>
        <v>2025-06</v>
      </c>
      <c r="D6444" s="1" t="s">
        <v>6591</v>
      </c>
      <c r="E6444" t="s">
        <v>22</v>
      </c>
      <c r="F6444" t="s">
        <v>24</v>
      </c>
      <c r="G6444" t="s">
        <v>39</v>
      </c>
      <c r="H6444" t="s">
        <v>45</v>
      </c>
      <c r="I6444" t="s">
        <v>56</v>
      </c>
      <c r="J6444" t="s">
        <v>63</v>
      </c>
      <c r="K6444" t="s">
        <v>73</v>
      </c>
      <c r="L6444">
        <v>1</v>
      </c>
      <c r="M6444" s="5">
        <v>11.6</v>
      </c>
      <c r="N6444" s="5">
        <f t="shared" si="100"/>
        <v>11.6</v>
      </c>
      <c r="O6444" s="5">
        <v>3.7101717884014569</v>
      </c>
      <c r="P6444" s="5">
        <f>tb_vendas[[#This Row],[Quantidade]]*tb_vendas[[#This Row],[Custo Unitário]]</f>
        <v>3.7101717884014569</v>
      </c>
      <c r="Q6444" s="5">
        <f>tb_vendas[[#This Row],[Valor Total]]-tb_vendas[[#This Row],[Custo Total]]</f>
        <v>7.8898282115985428</v>
      </c>
      <c r="R6444" s="2">
        <v>6</v>
      </c>
      <c r="S6444" s="3">
        <v>5</v>
      </c>
      <c r="T6444" t="s">
        <v>79</v>
      </c>
      <c r="U6444" t="s">
        <v>82</v>
      </c>
    </row>
    <row r="6445" spans="1:21" x14ac:dyDescent="0.3">
      <c r="A6445" s="3" t="s">
        <v>6529</v>
      </c>
      <c r="B6445" s="1">
        <v>45831</v>
      </c>
      <c r="C6445" s="7" t="str">
        <f>TEXT(tb_vendas[[#This Row],[Data do Pedido]],"aaaa-mm")</f>
        <v>2025-06</v>
      </c>
      <c r="D6445" s="1" t="s">
        <v>6588</v>
      </c>
      <c r="E6445" t="s">
        <v>22</v>
      </c>
      <c r="F6445" t="s">
        <v>32</v>
      </c>
      <c r="G6445" t="s">
        <v>39</v>
      </c>
      <c r="H6445" t="s">
        <v>45</v>
      </c>
      <c r="I6445" t="s">
        <v>53</v>
      </c>
      <c r="J6445" t="s">
        <v>67</v>
      </c>
      <c r="K6445" t="s">
        <v>74</v>
      </c>
      <c r="L6445">
        <v>71</v>
      </c>
      <c r="M6445" s="5">
        <v>72.849999999999994</v>
      </c>
      <c r="N6445" s="5">
        <f t="shared" si="100"/>
        <v>5172.3499999999995</v>
      </c>
      <c r="O6445" s="5">
        <v>21.797900952371592</v>
      </c>
      <c r="P6445" s="5">
        <f>tb_vendas[[#This Row],[Quantidade]]*tb_vendas[[#This Row],[Custo Unitário]]</f>
        <v>1547.650967618383</v>
      </c>
      <c r="Q6445" s="5">
        <f>tb_vendas[[#This Row],[Valor Total]]-tb_vendas[[#This Row],[Custo Total]]</f>
        <v>3624.6990323816162</v>
      </c>
      <c r="R6445" s="2">
        <v>8</v>
      </c>
      <c r="S6445" s="3">
        <v>2</v>
      </c>
      <c r="T6445" t="s">
        <v>80</v>
      </c>
      <c r="U6445" t="s">
        <v>82</v>
      </c>
    </row>
    <row r="6446" spans="1:21" x14ac:dyDescent="0.3">
      <c r="A6446" s="3" t="s">
        <v>6530</v>
      </c>
      <c r="B6446" s="1">
        <v>45831</v>
      </c>
      <c r="C6446" s="7" t="str">
        <f>TEXT(tb_vendas[[#This Row],[Data do Pedido]],"aaaa-mm")</f>
        <v>2025-06</v>
      </c>
      <c r="D6446" s="1" t="s">
        <v>6589</v>
      </c>
      <c r="E6446" t="s">
        <v>19</v>
      </c>
      <c r="F6446" t="s">
        <v>38</v>
      </c>
      <c r="G6446" t="s">
        <v>39</v>
      </c>
      <c r="H6446" t="s">
        <v>45</v>
      </c>
      <c r="I6446" t="s">
        <v>53</v>
      </c>
      <c r="J6446" t="s">
        <v>67</v>
      </c>
      <c r="K6446" t="s">
        <v>78</v>
      </c>
      <c r="L6446">
        <v>18</v>
      </c>
      <c r="M6446" s="5">
        <v>75.39</v>
      </c>
      <c r="N6446" s="5">
        <f t="shared" si="100"/>
        <v>1357.02</v>
      </c>
      <c r="O6446" s="5">
        <v>21.646436054388566</v>
      </c>
      <c r="P6446" s="5">
        <f>tb_vendas[[#This Row],[Quantidade]]*tb_vendas[[#This Row],[Custo Unitário]]</f>
        <v>389.6358489789942</v>
      </c>
      <c r="Q6446" s="5">
        <f>tb_vendas[[#This Row],[Valor Total]]-tb_vendas[[#This Row],[Custo Total]]</f>
        <v>967.38415102100578</v>
      </c>
      <c r="R6446" s="2">
        <v>5</v>
      </c>
      <c r="S6446" s="3">
        <v>0</v>
      </c>
      <c r="T6446" t="s">
        <v>81</v>
      </c>
      <c r="U6446" t="s">
        <v>83</v>
      </c>
    </row>
    <row r="6447" spans="1:21" x14ac:dyDescent="0.3">
      <c r="A6447" s="3" t="s">
        <v>6531</v>
      </c>
      <c r="B6447" s="1">
        <v>45831</v>
      </c>
      <c r="C6447" s="7" t="str">
        <f>TEXT(tb_vendas[[#This Row],[Data do Pedido]],"aaaa-mm")</f>
        <v>2025-06</v>
      </c>
      <c r="D6447" s="1" t="s">
        <v>6592</v>
      </c>
      <c r="E6447" t="s">
        <v>16</v>
      </c>
      <c r="F6447" t="s">
        <v>31</v>
      </c>
      <c r="G6447" t="s">
        <v>40</v>
      </c>
      <c r="H6447" t="s">
        <v>46</v>
      </c>
      <c r="I6447" t="s">
        <v>60</v>
      </c>
      <c r="J6447" t="s">
        <v>69</v>
      </c>
      <c r="K6447" t="s">
        <v>73</v>
      </c>
      <c r="L6447">
        <v>86</v>
      </c>
      <c r="M6447" s="5">
        <v>2.08</v>
      </c>
      <c r="N6447" s="5">
        <f t="shared" si="100"/>
        <v>178.88</v>
      </c>
      <c r="O6447" s="5">
        <v>1.0484515153334724</v>
      </c>
      <c r="P6447" s="5">
        <f>tb_vendas[[#This Row],[Quantidade]]*tb_vendas[[#This Row],[Custo Unitário]]</f>
        <v>90.16683031867862</v>
      </c>
      <c r="Q6447" s="5">
        <f>tb_vendas[[#This Row],[Valor Total]]-tb_vendas[[#This Row],[Custo Total]]</f>
        <v>88.713169681321375</v>
      </c>
      <c r="R6447" s="2">
        <v>10</v>
      </c>
      <c r="S6447" s="3">
        <v>8</v>
      </c>
      <c r="T6447" t="s">
        <v>81</v>
      </c>
      <c r="U6447" t="s">
        <v>85</v>
      </c>
    </row>
    <row r="6448" spans="1:21" x14ac:dyDescent="0.3">
      <c r="A6448" s="3" t="s">
        <v>6532</v>
      </c>
      <c r="B6448" s="1">
        <v>45831</v>
      </c>
      <c r="C6448" s="7" t="str">
        <f>TEXT(tb_vendas[[#This Row],[Data do Pedido]],"aaaa-mm")</f>
        <v>2025-06</v>
      </c>
      <c r="D6448" s="1" t="s">
        <v>6588</v>
      </c>
      <c r="E6448" t="s">
        <v>23</v>
      </c>
      <c r="F6448" t="s">
        <v>28</v>
      </c>
      <c r="G6448" t="s">
        <v>43</v>
      </c>
      <c r="H6448" t="s">
        <v>45</v>
      </c>
      <c r="I6448" t="s">
        <v>54</v>
      </c>
      <c r="J6448" t="s">
        <v>68</v>
      </c>
      <c r="K6448" t="s">
        <v>71</v>
      </c>
      <c r="L6448">
        <v>89</v>
      </c>
      <c r="M6448" s="5">
        <v>50.5</v>
      </c>
      <c r="N6448" s="5">
        <f t="shared" si="100"/>
        <v>4494.5</v>
      </c>
      <c r="O6448" s="5">
        <v>26.928814779787622</v>
      </c>
      <c r="P6448" s="5">
        <f>tb_vendas[[#This Row],[Quantidade]]*tb_vendas[[#This Row],[Custo Unitário]]</f>
        <v>2396.6645154010985</v>
      </c>
      <c r="Q6448" s="5">
        <f>tb_vendas[[#This Row],[Valor Total]]-tb_vendas[[#This Row],[Custo Total]]</f>
        <v>2097.8354845989015</v>
      </c>
      <c r="R6448" s="2">
        <v>1</v>
      </c>
      <c r="S6448" s="3">
        <v>2</v>
      </c>
      <c r="T6448" t="s">
        <v>80</v>
      </c>
      <c r="U6448" t="s">
        <v>82</v>
      </c>
    </row>
    <row r="6449" spans="1:21" x14ac:dyDescent="0.3">
      <c r="A6449" s="3" t="s">
        <v>6533</v>
      </c>
      <c r="B6449" s="1">
        <v>45831</v>
      </c>
      <c r="C6449" s="7" t="str">
        <f>TEXT(tb_vendas[[#This Row],[Data do Pedido]],"aaaa-mm")</f>
        <v>2025-06</v>
      </c>
      <c r="D6449" s="1" t="s">
        <v>6588</v>
      </c>
      <c r="E6449" t="s">
        <v>17</v>
      </c>
      <c r="F6449" t="s">
        <v>37</v>
      </c>
      <c r="G6449" t="s">
        <v>41</v>
      </c>
      <c r="H6449" t="s">
        <v>45</v>
      </c>
      <c r="I6449" t="s">
        <v>50</v>
      </c>
      <c r="J6449" t="s">
        <v>66</v>
      </c>
      <c r="K6449" t="s">
        <v>72</v>
      </c>
      <c r="L6449">
        <v>10</v>
      </c>
      <c r="M6449" s="5">
        <v>56.77</v>
      </c>
      <c r="N6449" s="5">
        <f t="shared" si="100"/>
        <v>567.70000000000005</v>
      </c>
      <c r="O6449" s="5">
        <v>22.790662066655884</v>
      </c>
      <c r="P6449" s="5">
        <f>tb_vendas[[#This Row],[Quantidade]]*tb_vendas[[#This Row],[Custo Unitário]]</f>
        <v>227.90662066655884</v>
      </c>
      <c r="Q6449" s="5">
        <f>tb_vendas[[#This Row],[Valor Total]]-tb_vendas[[#This Row],[Custo Total]]</f>
        <v>339.79337933344118</v>
      </c>
      <c r="R6449" s="2">
        <v>8</v>
      </c>
      <c r="S6449" s="3">
        <v>5</v>
      </c>
      <c r="T6449" t="s">
        <v>81</v>
      </c>
      <c r="U6449" t="s">
        <v>85</v>
      </c>
    </row>
    <row r="6450" spans="1:21" x14ac:dyDescent="0.3">
      <c r="A6450" s="3" t="s">
        <v>6534</v>
      </c>
      <c r="B6450" s="1">
        <v>45831</v>
      </c>
      <c r="C6450" s="7" t="str">
        <f>TEXT(tb_vendas[[#This Row],[Data do Pedido]],"aaaa-mm")</f>
        <v>2025-06</v>
      </c>
      <c r="D6450" s="1" t="s">
        <v>6589</v>
      </c>
      <c r="E6450" t="s">
        <v>23</v>
      </c>
      <c r="F6450" t="s">
        <v>33</v>
      </c>
      <c r="G6450" t="s">
        <v>42</v>
      </c>
      <c r="H6450" t="s">
        <v>46</v>
      </c>
      <c r="I6450" t="s">
        <v>47</v>
      </c>
      <c r="J6450" t="s">
        <v>63</v>
      </c>
      <c r="K6450" t="s">
        <v>71</v>
      </c>
      <c r="L6450">
        <v>76</v>
      </c>
      <c r="M6450" s="5">
        <v>64.16</v>
      </c>
      <c r="N6450" s="5">
        <f t="shared" si="100"/>
        <v>4876.16</v>
      </c>
      <c r="O6450" s="5">
        <v>20.686015889379313</v>
      </c>
      <c r="P6450" s="5">
        <f>tb_vendas[[#This Row],[Quantidade]]*tb_vendas[[#This Row],[Custo Unitário]]</f>
        <v>1572.1372075928277</v>
      </c>
      <c r="Q6450" s="5">
        <f>tb_vendas[[#This Row],[Valor Total]]-tb_vendas[[#This Row],[Custo Total]]</f>
        <v>3304.0227924071723</v>
      </c>
      <c r="R6450" s="2">
        <v>3</v>
      </c>
      <c r="S6450" s="3">
        <v>7</v>
      </c>
      <c r="T6450" t="s">
        <v>81</v>
      </c>
      <c r="U6450" t="s">
        <v>85</v>
      </c>
    </row>
    <row r="6451" spans="1:21" x14ac:dyDescent="0.3">
      <c r="A6451" s="3" t="s">
        <v>6535</v>
      </c>
      <c r="B6451" s="1">
        <v>45831</v>
      </c>
      <c r="C6451" s="7" t="str">
        <f>TEXT(tb_vendas[[#This Row],[Data do Pedido]],"aaaa-mm")</f>
        <v>2025-06</v>
      </c>
      <c r="D6451" s="1" t="s">
        <v>6592</v>
      </c>
      <c r="E6451" t="s">
        <v>16</v>
      </c>
      <c r="F6451" t="s">
        <v>24</v>
      </c>
      <c r="G6451" t="s">
        <v>39</v>
      </c>
      <c r="H6451" t="s">
        <v>45</v>
      </c>
      <c r="I6451" t="s">
        <v>53</v>
      </c>
      <c r="J6451" t="s">
        <v>67</v>
      </c>
      <c r="K6451" t="s">
        <v>74</v>
      </c>
      <c r="L6451">
        <v>51</v>
      </c>
      <c r="M6451" s="5">
        <v>38.32</v>
      </c>
      <c r="N6451" s="5">
        <f t="shared" si="100"/>
        <v>1954.32</v>
      </c>
      <c r="O6451" s="5">
        <v>19.114062490399654</v>
      </c>
      <c r="P6451" s="5">
        <f>tb_vendas[[#This Row],[Quantidade]]*tb_vendas[[#This Row],[Custo Unitário]]</f>
        <v>974.81718701038233</v>
      </c>
      <c r="Q6451" s="5">
        <f>tb_vendas[[#This Row],[Valor Total]]-tb_vendas[[#This Row],[Custo Total]]</f>
        <v>979.50281298961761</v>
      </c>
      <c r="R6451" s="2">
        <v>4</v>
      </c>
      <c r="S6451" s="3">
        <v>10</v>
      </c>
      <c r="T6451" t="s">
        <v>81</v>
      </c>
      <c r="U6451" t="s">
        <v>84</v>
      </c>
    </row>
    <row r="6452" spans="1:21" x14ac:dyDescent="0.3">
      <c r="A6452" s="3" t="s">
        <v>6536</v>
      </c>
      <c r="B6452" s="1">
        <v>45831</v>
      </c>
      <c r="C6452" s="7" t="str">
        <f>TEXT(tb_vendas[[#This Row],[Data do Pedido]],"aaaa-mm")</f>
        <v>2025-06</v>
      </c>
      <c r="D6452" s="1" t="s">
        <v>6592</v>
      </c>
      <c r="E6452" t="s">
        <v>20</v>
      </c>
      <c r="F6452" t="s">
        <v>33</v>
      </c>
      <c r="G6452" t="s">
        <v>42</v>
      </c>
      <c r="H6452" t="s">
        <v>46</v>
      </c>
      <c r="I6452" t="s">
        <v>61</v>
      </c>
      <c r="J6452" t="s">
        <v>68</v>
      </c>
      <c r="K6452" t="s">
        <v>71</v>
      </c>
      <c r="L6452">
        <v>80</v>
      </c>
      <c r="M6452" s="5">
        <v>64.7</v>
      </c>
      <c r="N6452" s="5">
        <f t="shared" si="100"/>
        <v>5176</v>
      </c>
      <c r="O6452" s="5">
        <v>19.525540150990501</v>
      </c>
      <c r="P6452" s="5">
        <f>tb_vendas[[#This Row],[Quantidade]]*tb_vendas[[#This Row],[Custo Unitário]]</f>
        <v>1562.0432120792402</v>
      </c>
      <c r="Q6452" s="5">
        <f>tb_vendas[[#This Row],[Valor Total]]-tb_vendas[[#This Row],[Custo Total]]</f>
        <v>3613.9567879207598</v>
      </c>
      <c r="R6452" s="2">
        <v>9</v>
      </c>
      <c r="S6452" s="3">
        <v>1</v>
      </c>
      <c r="T6452" t="s">
        <v>81</v>
      </c>
      <c r="U6452" t="s">
        <v>84</v>
      </c>
    </row>
    <row r="6453" spans="1:21" x14ac:dyDescent="0.3">
      <c r="A6453" s="3" t="s">
        <v>6537</v>
      </c>
      <c r="B6453" s="1">
        <v>45831</v>
      </c>
      <c r="C6453" s="7" t="str">
        <f>TEXT(tb_vendas[[#This Row],[Data do Pedido]],"aaaa-mm")</f>
        <v>2025-06</v>
      </c>
      <c r="D6453" s="1" t="s">
        <v>6589</v>
      </c>
      <c r="E6453" t="s">
        <v>21</v>
      </c>
      <c r="F6453" t="s">
        <v>31</v>
      </c>
      <c r="G6453" t="s">
        <v>40</v>
      </c>
      <c r="H6453" t="s">
        <v>46</v>
      </c>
      <c r="I6453" t="s">
        <v>60</v>
      </c>
      <c r="J6453" t="s">
        <v>69</v>
      </c>
      <c r="K6453" t="s">
        <v>74</v>
      </c>
      <c r="L6453">
        <v>2</v>
      </c>
      <c r="M6453" s="5">
        <v>65.5</v>
      </c>
      <c r="N6453" s="5">
        <f t="shared" si="100"/>
        <v>131</v>
      </c>
      <c r="O6453" s="5">
        <v>17.687497523817715</v>
      </c>
      <c r="P6453" s="5">
        <f>tb_vendas[[#This Row],[Quantidade]]*tb_vendas[[#This Row],[Custo Unitário]]</f>
        <v>35.37499504763543</v>
      </c>
      <c r="Q6453" s="5">
        <f>tb_vendas[[#This Row],[Valor Total]]-tb_vendas[[#This Row],[Custo Total]]</f>
        <v>95.625004952364577</v>
      </c>
      <c r="R6453" s="2">
        <v>5</v>
      </c>
      <c r="S6453" s="3">
        <v>9</v>
      </c>
      <c r="T6453" t="s">
        <v>80</v>
      </c>
      <c r="U6453" t="s">
        <v>85</v>
      </c>
    </row>
    <row r="6454" spans="1:21" x14ac:dyDescent="0.3">
      <c r="A6454" s="3" t="s">
        <v>6538</v>
      </c>
      <c r="B6454" s="1">
        <v>45831</v>
      </c>
      <c r="C6454" s="7" t="str">
        <f>TEXT(tb_vendas[[#This Row],[Data do Pedido]],"aaaa-mm")</f>
        <v>2025-06</v>
      </c>
      <c r="D6454" s="1" t="s">
        <v>6591</v>
      </c>
      <c r="E6454" t="s">
        <v>23</v>
      </c>
      <c r="F6454" t="s">
        <v>28</v>
      </c>
      <c r="G6454" t="s">
        <v>43</v>
      </c>
      <c r="H6454" t="s">
        <v>45</v>
      </c>
      <c r="I6454" t="s">
        <v>51</v>
      </c>
      <c r="J6454" t="s">
        <v>65</v>
      </c>
      <c r="K6454" t="s">
        <v>71</v>
      </c>
      <c r="L6454">
        <v>95</v>
      </c>
      <c r="M6454" s="5">
        <v>41.89</v>
      </c>
      <c r="N6454" s="5">
        <f t="shared" si="100"/>
        <v>3979.55</v>
      </c>
      <c r="O6454" s="5">
        <v>36.514009827573027</v>
      </c>
      <c r="P6454" s="5">
        <f>tb_vendas[[#This Row],[Quantidade]]*tb_vendas[[#This Row],[Custo Unitário]]</f>
        <v>3468.8309336194375</v>
      </c>
      <c r="Q6454" s="5">
        <f>tb_vendas[[#This Row],[Valor Total]]-tb_vendas[[#This Row],[Custo Total]]</f>
        <v>510.71906638056271</v>
      </c>
      <c r="R6454" s="2">
        <v>6</v>
      </c>
      <c r="S6454" s="3">
        <v>3</v>
      </c>
      <c r="T6454" t="s">
        <v>81</v>
      </c>
      <c r="U6454" t="s">
        <v>83</v>
      </c>
    </row>
    <row r="6455" spans="1:21" x14ac:dyDescent="0.3">
      <c r="A6455" s="3" t="s">
        <v>6539</v>
      </c>
      <c r="B6455" s="1">
        <v>45831</v>
      </c>
      <c r="C6455" s="7" t="str">
        <f>TEXT(tb_vendas[[#This Row],[Data do Pedido]],"aaaa-mm")</f>
        <v>2025-06</v>
      </c>
      <c r="D6455" s="1" t="s">
        <v>6589</v>
      </c>
      <c r="E6455" t="s">
        <v>21</v>
      </c>
      <c r="F6455" t="s">
        <v>31</v>
      </c>
      <c r="G6455" t="s">
        <v>40</v>
      </c>
      <c r="H6455" t="s">
        <v>46</v>
      </c>
      <c r="I6455" t="s">
        <v>52</v>
      </c>
      <c r="J6455" t="s">
        <v>67</v>
      </c>
      <c r="K6455" t="s">
        <v>78</v>
      </c>
      <c r="L6455">
        <v>96</v>
      </c>
      <c r="M6455" s="5">
        <v>65.91</v>
      </c>
      <c r="N6455" s="5">
        <f t="shared" si="100"/>
        <v>6327.36</v>
      </c>
      <c r="O6455" s="5">
        <v>62.581849135925125</v>
      </c>
      <c r="P6455" s="5">
        <f>tb_vendas[[#This Row],[Quantidade]]*tb_vendas[[#This Row],[Custo Unitário]]</f>
        <v>6007.857517048812</v>
      </c>
      <c r="Q6455" s="5">
        <f>tb_vendas[[#This Row],[Valor Total]]-tb_vendas[[#This Row],[Custo Total]]</f>
        <v>319.50248295118763</v>
      </c>
      <c r="R6455" s="2">
        <v>5</v>
      </c>
      <c r="S6455" s="3">
        <v>5</v>
      </c>
      <c r="T6455" t="s">
        <v>80</v>
      </c>
      <c r="U6455" t="s">
        <v>82</v>
      </c>
    </row>
    <row r="6456" spans="1:21" x14ac:dyDescent="0.3">
      <c r="A6456" s="3" t="s">
        <v>6540</v>
      </c>
      <c r="B6456" s="1">
        <v>45831</v>
      </c>
      <c r="C6456" s="7" t="str">
        <f>TEXT(tb_vendas[[#This Row],[Data do Pedido]],"aaaa-mm")</f>
        <v>2025-06</v>
      </c>
      <c r="D6456" s="1" t="s">
        <v>6589</v>
      </c>
      <c r="E6456" t="s">
        <v>22</v>
      </c>
      <c r="F6456" t="s">
        <v>38</v>
      </c>
      <c r="G6456" t="s">
        <v>39</v>
      </c>
      <c r="H6456" t="s">
        <v>45</v>
      </c>
      <c r="I6456" t="s">
        <v>51</v>
      </c>
      <c r="J6456" t="s">
        <v>65</v>
      </c>
      <c r="K6456" t="s">
        <v>75</v>
      </c>
      <c r="L6456">
        <v>100</v>
      </c>
      <c r="M6456" s="5">
        <v>35.19</v>
      </c>
      <c r="N6456" s="5">
        <f t="shared" si="100"/>
        <v>3519</v>
      </c>
      <c r="O6456" s="5">
        <v>20.915978424237988</v>
      </c>
      <c r="P6456" s="5">
        <f>tb_vendas[[#This Row],[Quantidade]]*tb_vendas[[#This Row],[Custo Unitário]]</f>
        <v>2091.5978424237987</v>
      </c>
      <c r="Q6456" s="5">
        <f>tb_vendas[[#This Row],[Valor Total]]-tb_vendas[[#This Row],[Custo Total]]</f>
        <v>1427.4021575762013</v>
      </c>
      <c r="R6456" s="2">
        <v>3</v>
      </c>
      <c r="S6456" s="3">
        <v>10</v>
      </c>
      <c r="T6456" t="s">
        <v>81</v>
      </c>
      <c r="U6456" t="s">
        <v>85</v>
      </c>
    </row>
    <row r="6457" spans="1:21" x14ac:dyDescent="0.3">
      <c r="A6457" s="3" t="s">
        <v>6541</v>
      </c>
      <c r="B6457" s="1">
        <v>45831</v>
      </c>
      <c r="C6457" s="7" t="str">
        <f>TEXT(tb_vendas[[#This Row],[Data do Pedido]],"aaaa-mm")</f>
        <v>2025-06</v>
      </c>
      <c r="D6457" s="1" t="s">
        <v>6592</v>
      </c>
      <c r="E6457" t="s">
        <v>16</v>
      </c>
      <c r="F6457" t="s">
        <v>27</v>
      </c>
      <c r="G6457" t="s">
        <v>42</v>
      </c>
      <c r="H6457" t="s">
        <v>46</v>
      </c>
      <c r="I6457" t="s">
        <v>53</v>
      </c>
      <c r="J6457" t="s">
        <v>67</v>
      </c>
      <c r="K6457" t="s">
        <v>72</v>
      </c>
      <c r="L6457">
        <v>94</v>
      </c>
      <c r="M6457" s="5">
        <v>50</v>
      </c>
      <c r="N6457" s="5">
        <f t="shared" si="100"/>
        <v>4700</v>
      </c>
      <c r="O6457" s="5">
        <v>16.84013187955745</v>
      </c>
      <c r="P6457" s="5">
        <f>tb_vendas[[#This Row],[Quantidade]]*tb_vendas[[#This Row],[Custo Unitário]]</f>
        <v>1582.9723966784004</v>
      </c>
      <c r="Q6457" s="5">
        <f>tb_vendas[[#This Row],[Valor Total]]-tb_vendas[[#This Row],[Custo Total]]</f>
        <v>3117.0276033215996</v>
      </c>
      <c r="R6457" s="2">
        <v>3</v>
      </c>
      <c r="S6457" s="3">
        <v>0</v>
      </c>
      <c r="T6457" t="s">
        <v>79</v>
      </c>
      <c r="U6457" t="s">
        <v>85</v>
      </c>
    </row>
    <row r="6458" spans="1:21" x14ac:dyDescent="0.3">
      <c r="A6458" s="3" t="s">
        <v>6542</v>
      </c>
      <c r="B6458" s="1">
        <v>45832</v>
      </c>
      <c r="C6458" s="7" t="str">
        <f>TEXT(tb_vendas[[#This Row],[Data do Pedido]],"aaaa-mm")</f>
        <v>2025-06</v>
      </c>
      <c r="D6458" s="1" t="s">
        <v>6590</v>
      </c>
      <c r="E6458" t="s">
        <v>21</v>
      </c>
      <c r="F6458" t="s">
        <v>26</v>
      </c>
      <c r="G6458" t="s">
        <v>41</v>
      </c>
      <c r="H6458" t="s">
        <v>45</v>
      </c>
      <c r="I6458" t="s">
        <v>50</v>
      </c>
      <c r="J6458" t="s">
        <v>66</v>
      </c>
      <c r="K6458" t="s">
        <v>76</v>
      </c>
      <c r="L6458">
        <v>33</v>
      </c>
      <c r="M6458" s="5">
        <v>93.83</v>
      </c>
      <c r="N6458" s="5">
        <f t="shared" si="100"/>
        <v>3096.39</v>
      </c>
      <c r="O6458" s="5">
        <v>23.81161947063671</v>
      </c>
      <c r="P6458" s="5">
        <f>tb_vendas[[#This Row],[Quantidade]]*tb_vendas[[#This Row],[Custo Unitário]]</f>
        <v>785.78344253101147</v>
      </c>
      <c r="Q6458" s="5">
        <f>tb_vendas[[#This Row],[Valor Total]]-tb_vendas[[#This Row],[Custo Total]]</f>
        <v>2310.6065574689883</v>
      </c>
      <c r="R6458" s="2">
        <v>5</v>
      </c>
      <c r="S6458" s="3">
        <v>8</v>
      </c>
      <c r="T6458" t="s">
        <v>80</v>
      </c>
      <c r="U6458" t="s">
        <v>83</v>
      </c>
    </row>
    <row r="6459" spans="1:21" x14ac:dyDescent="0.3">
      <c r="A6459" s="3" t="s">
        <v>6543</v>
      </c>
      <c r="B6459" s="1">
        <v>45832</v>
      </c>
      <c r="C6459" s="7" t="str">
        <f>TEXT(tb_vendas[[#This Row],[Data do Pedido]],"aaaa-mm")</f>
        <v>2025-06</v>
      </c>
      <c r="D6459" s="1" t="s">
        <v>6590</v>
      </c>
      <c r="E6459" t="s">
        <v>21</v>
      </c>
      <c r="F6459" t="s">
        <v>27</v>
      </c>
      <c r="G6459" t="s">
        <v>42</v>
      </c>
      <c r="H6459" t="s">
        <v>46</v>
      </c>
      <c r="I6459" t="s">
        <v>50</v>
      </c>
      <c r="J6459" t="s">
        <v>66</v>
      </c>
      <c r="K6459" t="s">
        <v>72</v>
      </c>
      <c r="L6459">
        <v>24</v>
      </c>
      <c r="M6459" s="5">
        <v>82.38</v>
      </c>
      <c r="N6459" s="5">
        <f t="shared" si="100"/>
        <v>1977.12</v>
      </c>
      <c r="O6459" s="5">
        <v>34.346235510162032</v>
      </c>
      <c r="P6459" s="5">
        <f>tb_vendas[[#This Row],[Quantidade]]*tb_vendas[[#This Row],[Custo Unitário]]</f>
        <v>824.30965224388876</v>
      </c>
      <c r="Q6459" s="5">
        <f>tb_vendas[[#This Row],[Valor Total]]-tb_vendas[[#This Row],[Custo Total]]</f>
        <v>1152.8103477561112</v>
      </c>
      <c r="R6459" s="2">
        <v>4</v>
      </c>
      <c r="S6459" s="3">
        <v>2</v>
      </c>
      <c r="T6459" t="s">
        <v>81</v>
      </c>
      <c r="U6459" t="s">
        <v>82</v>
      </c>
    </row>
    <row r="6460" spans="1:21" x14ac:dyDescent="0.3">
      <c r="A6460" s="3" t="s">
        <v>6544</v>
      </c>
      <c r="B6460" s="1">
        <v>45832</v>
      </c>
      <c r="C6460" s="7" t="str">
        <f>TEXT(tb_vendas[[#This Row],[Data do Pedido]],"aaaa-mm")</f>
        <v>2025-06</v>
      </c>
      <c r="D6460" s="1" t="s">
        <v>6592</v>
      </c>
      <c r="E6460" t="s">
        <v>17</v>
      </c>
      <c r="F6460" t="s">
        <v>27</v>
      </c>
      <c r="G6460" t="s">
        <v>42</v>
      </c>
      <c r="H6460" t="s">
        <v>46</v>
      </c>
      <c r="I6460" t="s">
        <v>52</v>
      </c>
      <c r="J6460" t="s">
        <v>67</v>
      </c>
      <c r="K6460" t="s">
        <v>71</v>
      </c>
      <c r="L6460">
        <v>46</v>
      </c>
      <c r="M6460" s="5">
        <v>16.25</v>
      </c>
      <c r="N6460" s="5">
        <f t="shared" si="100"/>
        <v>747.5</v>
      </c>
      <c r="O6460" s="5">
        <v>4.5839268852725921</v>
      </c>
      <c r="P6460" s="5">
        <f>tb_vendas[[#This Row],[Quantidade]]*tb_vendas[[#This Row],[Custo Unitário]]</f>
        <v>210.86063672253923</v>
      </c>
      <c r="Q6460" s="5">
        <f>tb_vendas[[#This Row],[Valor Total]]-tb_vendas[[#This Row],[Custo Total]]</f>
        <v>536.6393632774608</v>
      </c>
      <c r="R6460" s="2">
        <v>2</v>
      </c>
      <c r="S6460" s="3">
        <v>8</v>
      </c>
      <c r="T6460" t="s">
        <v>80</v>
      </c>
      <c r="U6460" t="s">
        <v>83</v>
      </c>
    </row>
    <row r="6461" spans="1:21" x14ac:dyDescent="0.3">
      <c r="A6461" s="3" t="s">
        <v>6545</v>
      </c>
      <c r="B6461" s="1">
        <v>45832</v>
      </c>
      <c r="C6461" s="7" t="str">
        <f>TEXT(tb_vendas[[#This Row],[Data do Pedido]],"aaaa-mm")</f>
        <v>2025-06</v>
      </c>
      <c r="D6461" s="1" t="s">
        <v>6588</v>
      </c>
      <c r="E6461" t="s">
        <v>18</v>
      </c>
      <c r="F6461" t="s">
        <v>26</v>
      </c>
      <c r="G6461" t="s">
        <v>41</v>
      </c>
      <c r="H6461" t="s">
        <v>45</v>
      </c>
      <c r="I6461" t="s">
        <v>59</v>
      </c>
      <c r="J6461" t="s">
        <v>70</v>
      </c>
      <c r="K6461" t="s">
        <v>73</v>
      </c>
      <c r="L6461">
        <v>29</v>
      </c>
      <c r="M6461" s="5">
        <v>2.5299999999999998</v>
      </c>
      <c r="N6461" s="5">
        <f t="shared" si="100"/>
        <v>73.36999999999999</v>
      </c>
      <c r="O6461" s="5">
        <v>0.78518186822457736</v>
      </c>
      <c r="P6461" s="5">
        <f>tb_vendas[[#This Row],[Quantidade]]*tb_vendas[[#This Row],[Custo Unitário]]</f>
        <v>22.770274178512743</v>
      </c>
      <c r="Q6461" s="5">
        <f>tb_vendas[[#This Row],[Valor Total]]-tb_vendas[[#This Row],[Custo Total]]</f>
        <v>50.599725821487247</v>
      </c>
      <c r="R6461" s="2">
        <v>6</v>
      </c>
      <c r="S6461" s="3">
        <v>7</v>
      </c>
      <c r="T6461" t="s">
        <v>80</v>
      </c>
      <c r="U6461" t="s">
        <v>82</v>
      </c>
    </row>
    <row r="6462" spans="1:21" x14ac:dyDescent="0.3">
      <c r="A6462" s="3" t="s">
        <v>6546</v>
      </c>
      <c r="B6462" s="1">
        <v>45833</v>
      </c>
      <c r="C6462" s="7" t="str">
        <f>TEXT(tb_vendas[[#This Row],[Data do Pedido]],"aaaa-mm")</f>
        <v>2025-06</v>
      </c>
      <c r="D6462" s="1" t="s">
        <v>6588</v>
      </c>
      <c r="E6462" t="s">
        <v>19</v>
      </c>
      <c r="F6462" t="s">
        <v>25</v>
      </c>
      <c r="G6462" t="s">
        <v>40</v>
      </c>
      <c r="H6462" t="s">
        <v>46</v>
      </c>
      <c r="I6462" t="s">
        <v>51</v>
      </c>
      <c r="J6462" t="s">
        <v>65</v>
      </c>
      <c r="K6462" t="s">
        <v>76</v>
      </c>
      <c r="L6462">
        <v>67</v>
      </c>
      <c r="M6462" s="5">
        <v>99.75</v>
      </c>
      <c r="N6462" s="5">
        <f t="shared" si="100"/>
        <v>6683.25</v>
      </c>
      <c r="O6462" s="5">
        <v>41.814455560330664</v>
      </c>
      <c r="P6462" s="5">
        <f>tb_vendas[[#This Row],[Quantidade]]*tb_vendas[[#This Row],[Custo Unitário]]</f>
        <v>2801.5685225421544</v>
      </c>
      <c r="Q6462" s="5">
        <f>tb_vendas[[#This Row],[Valor Total]]-tb_vendas[[#This Row],[Custo Total]]</f>
        <v>3881.6814774578456</v>
      </c>
      <c r="R6462" s="2">
        <v>4</v>
      </c>
      <c r="S6462" s="3">
        <v>5</v>
      </c>
      <c r="T6462" t="s">
        <v>80</v>
      </c>
      <c r="U6462" t="s">
        <v>82</v>
      </c>
    </row>
    <row r="6463" spans="1:21" x14ac:dyDescent="0.3">
      <c r="A6463" s="3" t="s">
        <v>6547</v>
      </c>
      <c r="B6463" s="1">
        <v>45833</v>
      </c>
      <c r="C6463" s="7" t="str">
        <f>TEXT(tb_vendas[[#This Row],[Data do Pedido]],"aaaa-mm")</f>
        <v>2025-06</v>
      </c>
      <c r="D6463" s="1" t="s">
        <v>6588</v>
      </c>
      <c r="E6463" t="s">
        <v>19</v>
      </c>
      <c r="F6463" t="s">
        <v>28</v>
      </c>
      <c r="G6463" t="s">
        <v>43</v>
      </c>
      <c r="H6463" t="s">
        <v>45</v>
      </c>
      <c r="I6463" t="s">
        <v>62</v>
      </c>
      <c r="J6463" t="s">
        <v>70</v>
      </c>
      <c r="K6463" t="s">
        <v>72</v>
      </c>
      <c r="L6463">
        <v>43</v>
      </c>
      <c r="M6463" s="5">
        <v>27.75</v>
      </c>
      <c r="N6463" s="5">
        <f t="shared" si="100"/>
        <v>1193.25</v>
      </c>
      <c r="O6463" s="5">
        <v>25.153649609421148</v>
      </c>
      <c r="P6463" s="5">
        <f>tb_vendas[[#This Row],[Quantidade]]*tb_vendas[[#This Row],[Custo Unitário]]</f>
        <v>1081.6069332051093</v>
      </c>
      <c r="Q6463" s="5">
        <f>tb_vendas[[#This Row],[Valor Total]]-tb_vendas[[#This Row],[Custo Total]]</f>
        <v>111.64306679489073</v>
      </c>
      <c r="R6463" s="2">
        <v>4</v>
      </c>
      <c r="S6463" s="3">
        <v>7</v>
      </c>
      <c r="T6463" t="s">
        <v>81</v>
      </c>
      <c r="U6463" t="s">
        <v>85</v>
      </c>
    </row>
    <row r="6464" spans="1:21" x14ac:dyDescent="0.3">
      <c r="A6464" s="3" t="s">
        <v>6548</v>
      </c>
      <c r="B6464" s="1">
        <v>45833</v>
      </c>
      <c r="C6464" s="7" t="str">
        <f>TEXT(tb_vendas[[#This Row],[Data do Pedido]],"aaaa-mm")</f>
        <v>2025-06</v>
      </c>
      <c r="D6464" s="1" t="s">
        <v>6589</v>
      </c>
      <c r="E6464" t="s">
        <v>20</v>
      </c>
      <c r="F6464" t="s">
        <v>31</v>
      </c>
      <c r="G6464" t="s">
        <v>40</v>
      </c>
      <c r="H6464" t="s">
        <v>46</v>
      </c>
      <c r="I6464" t="s">
        <v>59</v>
      </c>
      <c r="J6464" t="s">
        <v>70</v>
      </c>
      <c r="K6464" t="s">
        <v>71</v>
      </c>
      <c r="L6464">
        <v>29</v>
      </c>
      <c r="M6464" s="5">
        <v>30.86</v>
      </c>
      <c r="N6464" s="5">
        <f t="shared" si="100"/>
        <v>894.93999999999994</v>
      </c>
      <c r="O6464" s="5">
        <v>11.232386422973049</v>
      </c>
      <c r="P6464" s="5">
        <f>tb_vendas[[#This Row],[Quantidade]]*tb_vendas[[#This Row],[Custo Unitário]]</f>
        <v>325.73920626621839</v>
      </c>
      <c r="Q6464" s="5">
        <f>tb_vendas[[#This Row],[Valor Total]]-tb_vendas[[#This Row],[Custo Total]]</f>
        <v>569.20079373378155</v>
      </c>
      <c r="R6464" s="2">
        <v>6</v>
      </c>
      <c r="S6464" s="3">
        <v>5</v>
      </c>
      <c r="T6464" t="s">
        <v>79</v>
      </c>
      <c r="U6464" t="s">
        <v>83</v>
      </c>
    </row>
    <row r="6465" spans="1:21" x14ac:dyDescent="0.3">
      <c r="A6465" s="3" t="s">
        <v>6549</v>
      </c>
      <c r="B6465" s="1">
        <v>45833</v>
      </c>
      <c r="C6465" s="7" t="str">
        <f>TEXT(tb_vendas[[#This Row],[Data do Pedido]],"aaaa-mm")</f>
        <v>2025-06</v>
      </c>
      <c r="D6465" s="1" t="s">
        <v>6588</v>
      </c>
      <c r="E6465" t="s">
        <v>18</v>
      </c>
      <c r="F6465" t="s">
        <v>31</v>
      </c>
      <c r="G6465" t="s">
        <v>40</v>
      </c>
      <c r="H6465" t="s">
        <v>46</v>
      </c>
      <c r="I6465" t="s">
        <v>50</v>
      </c>
      <c r="J6465" t="s">
        <v>66</v>
      </c>
      <c r="K6465" t="s">
        <v>73</v>
      </c>
      <c r="L6465">
        <v>84</v>
      </c>
      <c r="M6465" s="5">
        <v>86.26</v>
      </c>
      <c r="N6465" s="5">
        <f t="shared" si="100"/>
        <v>7245.84</v>
      </c>
      <c r="O6465" s="5">
        <v>51.653816875971039</v>
      </c>
      <c r="P6465" s="5">
        <f>tb_vendas[[#This Row],[Quantidade]]*tb_vendas[[#This Row],[Custo Unitário]]</f>
        <v>4338.9206175815671</v>
      </c>
      <c r="Q6465" s="5">
        <f>tb_vendas[[#This Row],[Valor Total]]-tb_vendas[[#This Row],[Custo Total]]</f>
        <v>2906.9193824184331</v>
      </c>
      <c r="R6465" s="2">
        <v>7</v>
      </c>
      <c r="S6465" s="3">
        <v>10</v>
      </c>
      <c r="T6465" t="s">
        <v>79</v>
      </c>
      <c r="U6465" t="s">
        <v>85</v>
      </c>
    </row>
    <row r="6466" spans="1:21" x14ac:dyDescent="0.3">
      <c r="A6466" s="3" t="s">
        <v>6550</v>
      </c>
      <c r="B6466" s="1">
        <v>45833</v>
      </c>
      <c r="C6466" s="7" t="str">
        <f>TEXT(tb_vendas[[#This Row],[Data do Pedido]],"aaaa-mm")</f>
        <v>2025-06</v>
      </c>
      <c r="D6466" s="1" t="s">
        <v>6590</v>
      </c>
      <c r="E6466" t="s">
        <v>19</v>
      </c>
      <c r="F6466" t="s">
        <v>35</v>
      </c>
      <c r="G6466" t="s">
        <v>44</v>
      </c>
      <c r="H6466" t="s">
        <v>46</v>
      </c>
      <c r="I6466" t="s">
        <v>48</v>
      </c>
      <c r="J6466" t="s">
        <v>64</v>
      </c>
      <c r="K6466" t="s">
        <v>71</v>
      </c>
      <c r="L6466">
        <v>26</v>
      </c>
      <c r="M6466" s="5">
        <v>93.67</v>
      </c>
      <c r="N6466" s="5">
        <f t="shared" si="100"/>
        <v>2435.42</v>
      </c>
      <c r="O6466" s="5">
        <v>27.461946386594938</v>
      </c>
      <c r="P6466" s="5">
        <f>tb_vendas[[#This Row],[Quantidade]]*tb_vendas[[#This Row],[Custo Unitário]]</f>
        <v>714.01060605146836</v>
      </c>
      <c r="Q6466" s="5">
        <f>tb_vendas[[#This Row],[Valor Total]]-tb_vendas[[#This Row],[Custo Total]]</f>
        <v>1721.4093939485317</v>
      </c>
      <c r="R6466" s="2">
        <v>10</v>
      </c>
      <c r="S6466" s="3">
        <v>10</v>
      </c>
      <c r="T6466" t="s">
        <v>80</v>
      </c>
      <c r="U6466" t="s">
        <v>83</v>
      </c>
    </row>
    <row r="6467" spans="1:21" x14ac:dyDescent="0.3">
      <c r="A6467" s="3" t="s">
        <v>6551</v>
      </c>
      <c r="B6467" s="1">
        <v>45834</v>
      </c>
      <c r="C6467" s="7" t="str">
        <f>TEXT(tb_vendas[[#This Row],[Data do Pedido]],"aaaa-mm")</f>
        <v>2025-06</v>
      </c>
      <c r="D6467" s="1" t="s">
        <v>6592</v>
      </c>
      <c r="E6467" t="s">
        <v>16</v>
      </c>
      <c r="F6467" t="s">
        <v>36</v>
      </c>
      <c r="G6467" t="s">
        <v>39</v>
      </c>
      <c r="H6467" t="s">
        <v>45</v>
      </c>
      <c r="I6467" t="s">
        <v>52</v>
      </c>
      <c r="J6467" t="s">
        <v>67</v>
      </c>
      <c r="K6467" t="s">
        <v>76</v>
      </c>
      <c r="L6467">
        <v>69</v>
      </c>
      <c r="M6467" s="5">
        <v>57.99</v>
      </c>
      <c r="N6467" s="5">
        <f t="shared" ref="N6467:N6501" si="101">L6467*M6467</f>
        <v>4001.31</v>
      </c>
      <c r="O6467" s="5">
        <v>15.228324167608056</v>
      </c>
      <c r="P6467" s="5">
        <f>tb_vendas[[#This Row],[Quantidade]]*tb_vendas[[#This Row],[Custo Unitário]]</f>
        <v>1050.7543675649558</v>
      </c>
      <c r="Q6467" s="5">
        <f>tb_vendas[[#This Row],[Valor Total]]-tb_vendas[[#This Row],[Custo Total]]</f>
        <v>2950.5556324350441</v>
      </c>
      <c r="R6467" s="2">
        <v>10</v>
      </c>
      <c r="S6467" s="3">
        <v>5</v>
      </c>
      <c r="T6467" t="s">
        <v>79</v>
      </c>
      <c r="U6467" t="s">
        <v>83</v>
      </c>
    </row>
    <row r="6468" spans="1:21" x14ac:dyDescent="0.3">
      <c r="A6468" s="3" t="s">
        <v>6552</v>
      </c>
      <c r="B6468" s="1">
        <v>45834</v>
      </c>
      <c r="C6468" s="7" t="str">
        <f>TEXT(tb_vendas[[#This Row],[Data do Pedido]],"aaaa-mm")</f>
        <v>2025-06</v>
      </c>
      <c r="D6468" s="1" t="s">
        <v>6592</v>
      </c>
      <c r="E6468" t="s">
        <v>17</v>
      </c>
      <c r="F6468" t="s">
        <v>36</v>
      </c>
      <c r="G6468" t="s">
        <v>39</v>
      </c>
      <c r="H6468" t="s">
        <v>45</v>
      </c>
      <c r="I6468" t="s">
        <v>58</v>
      </c>
      <c r="J6468" t="s">
        <v>64</v>
      </c>
      <c r="K6468" t="s">
        <v>74</v>
      </c>
      <c r="L6468">
        <v>53</v>
      </c>
      <c r="M6468" s="5">
        <v>93.66</v>
      </c>
      <c r="N6468" s="5">
        <f t="shared" si="101"/>
        <v>4963.9799999999996</v>
      </c>
      <c r="O6468" s="5">
        <v>78.247854264874917</v>
      </c>
      <c r="P6468" s="5">
        <f>tb_vendas[[#This Row],[Quantidade]]*tb_vendas[[#This Row],[Custo Unitário]]</f>
        <v>4147.1362760383709</v>
      </c>
      <c r="Q6468" s="5">
        <f>tb_vendas[[#This Row],[Valor Total]]-tb_vendas[[#This Row],[Custo Total]]</f>
        <v>816.84372396162871</v>
      </c>
      <c r="R6468" s="2">
        <v>8</v>
      </c>
      <c r="S6468" s="3">
        <v>1</v>
      </c>
      <c r="T6468" t="s">
        <v>80</v>
      </c>
      <c r="U6468" t="s">
        <v>82</v>
      </c>
    </row>
    <row r="6469" spans="1:21" x14ac:dyDescent="0.3">
      <c r="A6469" s="3" t="s">
        <v>6553</v>
      </c>
      <c r="B6469" s="1">
        <v>45834</v>
      </c>
      <c r="C6469" s="7" t="str">
        <f>TEXT(tb_vendas[[#This Row],[Data do Pedido]],"aaaa-mm")</f>
        <v>2025-06</v>
      </c>
      <c r="D6469" s="1" t="s">
        <v>6592</v>
      </c>
      <c r="E6469" t="s">
        <v>23</v>
      </c>
      <c r="F6469" t="s">
        <v>31</v>
      </c>
      <c r="G6469" t="s">
        <v>40</v>
      </c>
      <c r="H6469" t="s">
        <v>46</v>
      </c>
      <c r="I6469" t="s">
        <v>56</v>
      </c>
      <c r="J6469" t="s">
        <v>63</v>
      </c>
      <c r="K6469" t="s">
        <v>77</v>
      </c>
      <c r="L6469">
        <v>62</v>
      </c>
      <c r="M6469" s="5">
        <v>97.19</v>
      </c>
      <c r="N6469" s="5">
        <f t="shared" si="101"/>
        <v>6025.78</v>
      </c>
      <c r="O6469" s="5">
        <v>25.34307471311541</v>
      </c>
      <c r="P6469" s="5">
        <f>tb_vendas[[#This Row],[Quantidade]]*tb_vendas[[#This Row],[Custo Unitário]]</f>
        <v>1571.2706322131555</v>
      </c>
      <c r="Q6469" s="5">
        <f>tb_vendas[[#This Row],[Valor Total]]-tb_vendas[[#This Row],[Custo Total]]</f>
        <v>4454.5093677868445</v>
      </c>
      <c r="R6469" s="2">
        <v>6</v>
      </c>
      <c r="S6469" s="3">
        <v>7</v>
      </c>
      <c r="T6469" t="s">
        <v>81</v>
      </c>
      <c r="U6469" t="s">
        <v>83</v>
      </c>
    </row>
    <row r="6470" spans="1:21" x14ac:dyDescent="0.3">
      <c r="A6470" s="3" t="s">
        <v>6554</v>
      </c>
      <c r="B6470" s="1">
        <v>45834</v>
      </c>
      <c r="C6470" s="7" t="str">
        <f>TEXT(tb_vendas[[#This Row],[Data do Pedido]],"aaaa-mm")</f>
        <v>2025-06</v>
      </c>
      <c r="D6470" s="1" t="s">
        <v>6591</v>
      </c>
      <c r="E6470" t="s">
        <v>20</v>
      </c>
      <c r="F6470" t="s">
        <v>26</v>
      </c>
      <c r="G6470" t="s">
        <v>41</v>
      </c>
      <c r="H6470" t="s">
        <v>45</v>
      </c>
      <c r="I6470" t="s">
        <v>59</v>
      </c>
      <c r="J6470" t="s">
        <v>70</v>
      </c>
      <c r="K6470" t="s">
        <v>72</v>
      </c>
      <c r="L6470">
        <v>7</v>
      </c>
      <c r="M6470" s="5">
        <v>16.04</v>
      </c>
      <c r="N6470" s="5">
        <f t="shared" si="101"/>
        <v>112.28</v>
      </c>
      <c r="O6470" s="5">
        <v>9.1476087571099836</v>
      </c>
      <c r="P6470" s="5">
        <f>tb_vendas[[#This Row],[Quantidade]]*tb_vendas[[#This Row],[Custo Unitário]]</f>
        <v>64.03326129976989</v>
      </c>
      <c r="Q6470" s="5">
        <f>tb_vendas[[#This Row],[Valor Total]]-tb_vendas[[#This Row],[Custo Total]]</f>
        <v>48.246738700230111</v>
      </c>
      <c r="R6470" s="2">
        <v>3</v>
      </c>
      <c r="S6470" s="3">
        <v>1</v>
      </c>
      <c r="T6470" t="s">
        <v>79</v>
      </c>
      <c r="U6470" t="s">
        <v>82</v>
      </c>
    </row>
    <row r="6471" spans="1:21" x14ac:dyDescent="0.3">
      <c r="A6471" s="3" t="s">
        <v>6555</v>
      </c>
      <c r="B6471" s="1">
        <v>45834</v>
      </c>
      <c r="C6471" s="7" t="str">
        <f>TEXT(tb_vendas[[#This Row],[Data do Pedido]],"aaaa-mm")</f>
        <v>2025-06</v>
      </c>
      <c r="D6471" s="1" t="s">
        <v>6590</v>
      </c>
      <c r="E6471" t="s">
        <v>23</v>
      </c>
      <c r="F6471" t="s">
        <v>31</v>
      </c>
      <c r="G6471" t="s">
        <v>40</v>
      </c>
      <c r="H6471" t="s">
        <v>46</v>
      </c>
      <c r="I6471" t="s">
        <v>62</v>
      </c>
      <c r="J6471" t="s">
        <v>70</v>
      </c>
      <c r="K6471" t="s">
        <v>77</v>
      </c>
      <c r="L6471">
        <v>17</v>
      </c>
      <c r="M6471" s="5">
        <v>11.79</v>
      </c>
      <c r="N6471" s="5">
        <f t="shared" si="101"/>
        <v>200.42999999999998</v>
      </c>
      <c r="O6471" s="5">
        <v>3.2261600690870766</v>
      </c>
      <c r="P6471" s="5">
        <f>tb_vendas[[#This Row],[Quantidade]]*tb_vendas[[#This Row],[Custo Unitário]]</f>
        <v>54.844721174480306</v>
      </c>
      <c r="Q6471" s="5">
        <f>tb_vendas[[#This Row],[Valor Total]]-tb_vendas[[#This Row],[Custo Total]]</f>
        <v>145.58527882551968</v>
      </c>
      <c r="R6471" s="2">
        <v>9</v>
      </c>
      <c r="S6471" s="3">
        <v>2</v>
      </c>
      <c r="T6471" t="s">
        <v>79</v>
      </c>
      <c r="U6471" t="s">
        <v>82</v>
      </c>
    </row>
    <row r="6472" spans="1:21" x14ac:dyDescent="0.3">
      <c r="A6472" s="3" t="s">
        <v>6556</v>
      </c>
      <c r="B6472" s="1">
        <v>45834</v>
      </c>
      <c r="C6472" s="7" t="str">
        <f>TEXT(tb_vendas[[#This Row],[Data do Pedido]],"aaaa-mm")</f>
        <v>2025-06</v>
      </c>
      <c r="D6472" s="1" t="s">
        <v>6588</v>
      </c>
      <c r="E6472" t="s">
        <v>19</v>
      </c>
      <c r="F6472" t="s">
        <v>33</v>
      </c>
      <c r="G6472" t="s">
        <v>42</v>
      </c>
      <c r="H6472" t="s">
        <v>46</v>
      </c>
      <c r="I6472" t="s">
        <v>58</v>
      </c>
      <c r="J6472" t="s">
        <v>64</v>
      </c>
      <c r="K6472" t="s">
        <v>78</v>
      </c>
      <c r="L6472">
        <v>18</v>
      </c>
      <c r="M6472" s="5">
        <v>49.3</v>
      </c>
      <c r="N6472" s="5">
        <f t="shared" si="101"/>
        <v>887.4</v>
      </c>
      <c r="O6472" s="5">
        <v>17.085493713711173</v>
      </c>
      <c r="P6472" s="5">
        <f>tb_vendas[[#This Row],[Quantidade]]*tb_vendas[[#This Row],[Custo Unitário]]</f>
        <v>307.53888684680112</v>
      </c>
      <c r="Q6472" s="5">
        <f>tb_vendas[[#This Row],[Valor Total]]-tb_vendas[[#This Row],[Custo Total]]</f>
        <v>579.86111315319886</v>
      </c>
      <c r="R6472" s="2">
        <v>10</v>
      </c>
      <c r="S6472" s="3">
        <v>0</v>
      </c>
      <c r="T6472" t="s">
        <v>80</v>
      </c>
      <c r="U6472" t="s">
        <v>85</v>
      </c>
    </row>
    <row r="6473" spans="1:21" x14ac:dyDescent="0.3">
      <c r="A6473" s="3" t="s">
        <v>6557</v>
      </c>
      <c r="B6473" s="1">
        <v>45835</v>
      </c>
      <c r="C6473" s="7" t="str">
        <f>TEXT(tb_vendas[[#This Row],[Data do Pedido]],"aaaa-mm")</f>
        <v>2025-06</v>
      </c>
      <c r="D6473" s="1" t="s">
        <v>6589</v>
      </c>
      <c r="E6473" t="s">
        <v>19</v>
      </c>
      <c r="F6473" t="s">
        <v>31</v>
      </c>
      <c r="G6473" t="s">
        <v>40</v>
      </c>
      <c r="H6473" t="s">
        <v>46</v>
      </c>
      <c r="I6473" t="s">
        <v>54</v>
      </c>
      <c r="J6473" t="s">
        <v>68</v>
      </c>
      <c r="K6473" t="s">
        <v>73</v>
      </c>
      <c r="L6473">
        <v>21</v>
      </c>
      <c r="M6473" s="5">
        <v>50.93</v>
      </c>
      <c r="N6473" s="5">
        <f t="shared" si="101"/>
        <v>1069.53</v>
      </c>
      <c r="O6473" s="5">
        <v>22.267930250185568</v>
      </c>
      <c r="P6473" s="5">
        <f>tb_vendas[[#This Row],[Quantidade]]*tb_vendas[[#This Row],[Custo Unitário]]</f>
        <v>467.62653525389692</v>
      </c>
      <c r="Q6473" s="5">
        <f>tb_vendas[[#This Row],[Valor Total]]-tb_vendas[[#This Row],[Custo Total]]</f>
        <v>601.90346474610305</v>
      </c>
      <c r="R6473" s="2">
        <v>4</v>
      </c>
      <c r="S6473" s="3">
        <v>6</v>
      </c>
      <c r="T6473" t="s">
        <v>81</v>
      </c>
      <c r="U6473" t="s">
        <v>84</v>
      </c>
    </row>
    <row r="6474" spans="1:21" x14ac:dyDescent="0.3">
      <c r="A6474" s="3" t="s">
        <v>6558</v>
      </c>
      <c r="B6474" s="1">
        <v>45835</v>
      </c>
      <c r="C6474" s="7" t="str">
        <f>TEXT(tb_vendas[[#This Row],[Data do Pedido]],"aaaa-mm")</f>
        <v>2025-06</v>
      </c>
      <c r="D6474" s="1" t="s">
        <v>6589</v>
      </c>
      <c r="E6474" t="s">
        <v>22</v>
      </c>
      <c r="F6474" t="s">
        <v>25</v>
      </c>
      <c r="G6474" t="s">
        <v>40</v>
      </c>
      <c r="H6474" t="s">
        <v>46</v>
      </c>
      <c r="I6474" t="s">
        <v>61</v>
      </c>
      <c r="J6474" t="s">
        <v>68</v>
      </c>
      <c r="K6474" t="s">
        <v>78</v>
      </c>
      <c r="L6474">
        <v>92</v>
      </c>
      <c r="M6474" s="5">
        <v>87.79</v>
      </c>
      <c r="N6474" s="5">
        <f t="shared" si="101"/>
        <v>8076.68</v>
      </c>
      <c r="O6474" s="5">
        <v>29.607305316557813</v>
      </c>
      <c r="P6474" s="5">
        <f>tb_vendas[[#This Row],[Quantidade]]*tb_vendas[[#This Row],[Custo Unitário]]</f>
        <v>2723.8720891233188</v>
      </c>
      <c r="Q6474" s="5">
        <f>tb_vendas[[#This Row],[Valor Total]]-tb_vendas[[#This Row],[Custo Total]]</f>
        <v>5352.8079108766815</v>
      </c>
      <c r="R6474" s="2">
        <v>4</v>
      </c>
      <c r="S6474" s="3">
        <v>4</v>
      </c>
      <c r="T6474" t="s">
        <v>80</v>
      </c>
      <c r="U6474" t="s">
        <v>84</v>
      </c>
    </row>
    <row r="6475" spans="1:21" x14ac:dyDescent="0.3">
      <c r="A6475" s="3" t="s">
        <v>6559</v>
      </c>
      <c r="B6475" s="1">
        <v>45835</v>
      </c>
      <c r="C6475" s="7" t="str">
        <f>TEXT(tb_vendas[[#This Row],[Data do Pedido]],"aaaa-mm")</f>
        <v>2025-06</v>
      </c>
      <c r="D6475" s="1" t="s">
        <v>6592</v>
      </c>
      <c r="E6475" t="s">
        <v>18</v>
      </c>
      <c r="F6475" t="s">
        <v>33</v>
      </c>
      <c r="G6475" t="s">
        <v>42</v>
      </c>
      <c r="H6475" t="s">
        <v>46</v>
      </c>
      <c r="I6475" t="s">
        <v>56</v>
      </c>
      <c r="J6475" t="s">
        <v>63</v>
      </c>
      <c r="K6475" t="s">
        <v>72</v>
      </c>
      <c r="L6475">
        <v>95</v>
      </c>
      <c r="M6475" s="5">
        <v>8.77</v>
      </c>
      <c r="N6475" s="5">
        <f t="shared" si="101"/>
        <v>833.15</v>
      </c>
      <c r="O6475" s="5">
        <v>3.2665505072329148</v>
      </c>
      <c r="P6475" s="5">
        <f>tb_vendas[[#This Row],[Quantidade]]*tb_vendas[[#This Row],[Custo Unitário]]</f>
        <v>310.32229818712693</v>
      </c>
      <c r="Q6475" s="5">
        <f>tb_vendas[[#This Row],[Valor Total]]-tb_vendas[[#This Row],[Custo Total]]</f>
        <v>522.8277018128731</v>
      </c>
      <c r="R6475" s="2">
        <v>4</v>
      </c>
      <c r="S6475" s="3">
        <v>1</v>
      </c>
      <c r="T6475" t="s">
        <v>80</v>
      </c>
      <c r="U6475" t="s">
        <v>84</v>
      </c>
    </row>
    <row r="6476" spans="1:21" x14ac:dyDescent="0.3">
      <c r="A6476" s="3" t="s">
        <v>6560</v>
      </c>
      <c r="B6476" s="1">
        <v>45836</v>
      </c>
      <c r="C6476" s="7" t="str">
        <f>TEXT(tb_vendas[[#This Row],[Data do Pedido]],"aaaa-mm")</f>
        <v>2025-06</v>
      </c>
      <c r="D6476" s="1" t="s">
        <v>6589</v>
      </c>
      <c r="E6476" t="s">
        <v>20</v>
      </c>
      <c r="F6476" t="s">
        <v>37</v>
      </c>
      <c r="G6476" t="s">
        <v>41</v>
      </c>
      <c r="H6476" t="s">
        <v>45</v>
      </c>
      <c r="I6476" t="s">
        <v>54</v>
      </c>
      <c r="J6476" t="s">
        <v>68</v>
      </c>
      <c r="K6476" t="s">
        <v>71</v>
      </c>
      <c r="L6476">
        <v>26</v>
      </c>
      <c r="M6476" s="5">
        <v>12.47</v>
      </c>
      <c r="N6476" s="5">
        <f t="shared" si="101"/>
        <v>324.22000000000003</v>
      </c>
      <c r="O6476" s="5">
        <v>5.165246127533794</v>
      </c>
      <c r="P6476" s="5">
        <f>tb_vendas[[#This Row],[Quantidade]]*tb_vendas[[#This Row],[Custo Unitário]]</f>
        <v>134.29639931587863</v>
      </c>
      <c r="Q6476" s="5">
        <f>tb_vendas[[#This Row],[Valor Total]]-tb_vendas[[#This Row],[Custo Total]]</f>
        <v>189.9236006841214</v>
      </c>
      <c r="R6476" s="2">
        <v>8</v>
      </c>
      <c r="S6476" s="3">
        <v>10</v>
      </c>
      <c r="T6476" t="s">
        <v>80</v>
      </c>
      <c r="U6476" t="s">
        <v>82</v>
      </c>
    </row>
    <row r="6477" spans="1:21" x14ac:dyDescent="0.3">
      <c r="A6477" s="3" t="s">
        <v>6561</v>
      </c>
      <c r="B6477" s="1">
        <v>45836</v>
      </c>
      <c r="C6477" s="7" t="str">
        <f>TEXT(tb_vendas[[#This Row],[Data do Pedido]],"aaaa-mm")</f>
        <v>2025-06</v>
      </c>
      <c r="D6477" s="1" t="s">
        <v>6593</v>
      </c>
      <c r="E6477" t="s">
        <v>17</v>
      </c>
      <c r="F6477" t="s">
        <v>27</v>
      </c>
      <c r="G6477" t="s">
        <v>42</v>
      </c>
      <c r="H6477" t="s">
        <v>46</v>
      </c>
      <c r="I6477" t="s">
        <v>51</v>
      </c>
      <c r="J6477" t="s">
        <v>65</v>
      </c>
      <c r="K6477" t="s">
        <v>76</v>
      </c>
      <c r="L6477">
        <v>12</v>
      </c>
      <c r="M6477" s="5">
        <v>66.709999999999994</v>
      </c>
      <c r="N6477" s="5">
        <f t="shared" si="101"/>
        <v>800.52</v>
      </c>
      <c r="O6477" s="5">
        <v>53.155940072725883</v>
      </c>
      <c r="P6477" s="5">
        <f>tb_vendas[[#This Row],[Quantidade]]*tb_vendas[[#This Row],[Custo Unitário]]</f>
        <v>637.8712808727106</v>
      </c>
      <c r="Q6477" s="5">
        <f>tb_vendas[[#This Row],[Valor Total]]-tb_vendas[[#This Row],[Custo Total]]</f>
        <v>162.64871912728938</v>
      </c>
      <c r="R6477" s="2">
        <v>1</v>
      </c>
      <c r="S6477" s="3">
        <v>3</v>
      </c>
      <c r="T6477" t="s">
        <v>81</v>
      </c>
      <c r="U6477" t="s">
        <v>83</v>
      </c>
    </row>
    <row r="6478" spans="1:21" x14ac:dyDescent="0.3">
      <c r="A6478" s="3" t="s">
        <v>6562</v>
      </c>
      <c r="B6478" s="1">
        <v>45836</v>
      </c>
      <c r="C6478" s="7" t="str">
        <f>TEXT(tb_vendas[[#This Row],[Data do Pedido]],"aaaa-mm")</f>
        <v>2025-06</v>
      </c>
      <c r="D6478" s="1" t="s">
        <v>6589</v>
      </c>
      <c r="E6478" t="s">
        <v>23</v>
      </c>
      <c r="F6478" t="s">
        <v>33</v>
      </c>
      <c r="G6478" t="s">
        <v>42</v>
      </c>
      <c r="H6478" t="s">
        <v>46</v>
      </c>
      <c r="I6478" t="s">
        <v>57</v>
      </c>
      <c r="J6478" t="s">
        <v>66</v>
      </c>
      <c r="K6478" t="s">
        <v>71</v>
      </c>
      <c r="L6478">
        <v>83</v>
      </c>
      <c r="M6478" s="5">
        <v>5.66</v>
      </c>
      <c r="N6478" s="5">
        <f t="shared" si="101"/>
        <v>469.78000000000003</v>
      </c>
      <c r="O6478" s="5">
        <v>4.8656873271290006</v>
      </c>
      <c r="P6478" s="5">
        <f>tb_vendas[[#This Row],[Quantidade]]*tb_vendas[[#This Row],[Custo Unitário]]</f>
        <v>403.85204815170704</v>
      </c>
      <c r="Q6478" s="5">
        <f>tb_vendas[[#This Row],[Valor Total]]-tb_vendas[[#This Row],[Custo Total]]</f>
        <v>65.927951848292992</v>
      </c>
      <c r="R6478" s="2">
        <v>6</v>
      </c>
      <c r="S6478" s="3">
        <v>2</v>
      </c>
      <c r="T6478" t="s">
        <v>80</v>
      </c>
      <c r="U6478" t="s">
        <v>84</v>
      </c>
    </row>
    <row r="6479" spans="1:21" x14ac:dyDescent="0.3">
      <c r="A6479" s="3" t="s">
        <v>6563</v>
      </c>
      <c r="B6479" s="1">
        <v>45837</v>
      </c>
      <c r="C6479" s="7" t="str">
        <f>TEXT(tb_vendas[[#This Row],[Data do Pedido]],"aaaa-mm")</f>
        <v>2025-06</v>
      </c>
      <c r="D6479" s="1" t="s">
        <v>6589</v>
      </c>
      <c r="E6479" t="s">
        <v>20</v>
      </c>
      <c r="F6479" t="s">
        <v>27</v>
      </c>
      <c r="G6479" t="s">
        <v>42</v>
      </c>
      <c r="H6479" t="s">
        <v>46</v>
      </c>
      <c r="I6479" t="s">
        <v>50</v>
      </c>
      <c r="J6479" t="s">
        <v>66</v>
      </c>
      <c r="K6479" t="s">
        <v>71</v>
      </c>
      <c r="L6479">
        <v>15</v>
      </c>
      <c r="M6479" s="5">
        <v>77.86</v>
      </c>
      <c r="N6479" s="5">
        <f t="shared" si="101"/>
        <v>1167.9000000000001</v>
      </c>
      <c r="O6479" s="5">
        <v>49.604567153613239</v>
      </c>
      <c r="P6479" s="5">
        <f>tb_vendas[[#This Row],[Quantidade]]*tb_vendas[[#This Row],[Custo Unitário]]</f>
        <v>744.06850730419853</v>
      </c>
      <c r="Q6479" s="5">
        <f>tb_vendas[[#This Row],[Valor Total]]-tb_vendas[[#This Row],[Custo Total]]</f>
        <v>423.83149269580156</v>
      </c>
      <c r="R6479" s="2">
        <v>6</v>
      </c>
      <c r="S6479" s="3">
        <v>0</v>
      </c>
      <c r="T6479" t="s">
        <v>79</v>
      </c>
      <c r="U6479" t="s">
        <v>85</v>
      </c>
    </row>
    <row r="6480" spans="1:21" x14ac:dyDescent="0.3">
      <c r="A6480" s="3" t="s">
        <v>6564</v>
      </c>
      <c r="B6480" s="1">
        <v>45837</v>
      </c>
      <c r="C6480" s="7" t="str">
        <f>TEXT(tb_vendas[[#This Row],[Data do Pedido]],"aaaa-mm")</f>
        <v>2025-06</v>
      </c>
      <c r="D6480" s="1" t="s">
        <v>6591</v>
      </c>
      <c r="E6480" t="s">
        <v>22</v>
      </c>
      <c r="F6480" t="s">
        <v>35</v>
      </c>
      <c r="G6480" t="s">
        <v>44</v>
      </c>
      <c r="H6480" t="s">
        <v>46</v>
      </c>
      <c r="I6480" t="s">
        <v>51</v>
      </c>
      <c r="J6480" t="s">
        <v>65</v>
      </c>
      <c r="K6480" t="s">
        <v>73</v>
      </c>
      <c r="L6480">
        <v>69</v>
      </c>
      <c r="M6480" s="5">
        <v>2.2200000000000002</v>
      </c>
      <c r="N6480" s="5">
        <f t="shared" si="101"/>
        <v>153.18</v>
      </c>
      <c r="O6480" s="5">
        <v>1.5231823743072928</v>
      </c>
      <c r="P6480" s="5">
        <f>tb_vendas[[#This Row],[Quantidade]]*tb_vendas[[#This Row],[Custo Unitário]]</f>
        <v>105.0995838272032</v>
      </c>
      <c r="Q6480" s="5">
        <f>tb_vendas[[#This Row],[Valor Total]]-tb_vendas[[#This Row],[Custo Total]]</f>
        <v>48.080416172796802</v>
      </c>
      <c r="R6480" s="2">
        <v>2</v>
      </c>
      <c r="S6480" s="3">
        <v>0</v>
      </c>
      <c r="T6480" t="s">
        <v>80</v>
      </c>
      <c r="U6480" t="s">
        <v>83</v>
      </c>
    </row>
    <row r="6481" spans="1:21" x14ac:dyDescent="0.3">
      <c r="A6481" s="3" t="s">
        <v>6565</v>
      </c>
      <c r="B6481" s="1">
        <v>45837</v>
      </c>
      <c r="C6481" s="7" t="str">
        <f>TEXT(tb_vendas[[#This Row],[Data do Pedido]],"aaaa-mm")</f>
        <v>2025-06</v>
      </c>
      <c r="D6481" s="1" t="s">
        <v>6593</v>
      </c>
      <c r="E6481" t="s">
        <v>17</v>
      </c>
      <c r="F6481" t="s">
        <v>32</v>
      </c>
      <c r="G6481" t="s">
        <v>39</v>
      </c>
      <c r="H6481" t="s">
        <v>45</v>
      </c>
      <c r="I6481" t="s">
        <v>60</v>
      </c>
      <c r="J6481" t="s">
        <v>69</v>
      </c>
      <c r="K6481" t="s">
        <v>77</v>
      </c>
      <c r="L6481">
        <v>89</v>
      </c>
      <c r="M6481" s="5">
        <v>54.49</v>
      </c>
      <c r="N6481" s="5">
        <f t="shared" si="101"/>
        <v>4849.6100000000006</v>
      </c>
      <c r="O6481" s="5">
        <v>16.384169341710038</v>
      </c>
      <c r="P6481" s="5">
        <f>tb_vendas[[#This Row],[Quantidade]]*tb_vendas[[#This Row],[Custo Unitário]]</f>
        <v>1458.1910714121934</v>
      </c>
      <c r="Q6481" s="5">
        <f>tb_vendas[[#This Row],[Valor Total]]-tb_vendas[[#This Row],[Custo Total]]</f>
        <v>3391.4189285878074</v>
      </c>
      <c r="R6481" s="2">
        <v>9</v>
      </c>
      <c r="S6481" s="3">
        <v>9</v>
      </c>
      <c r="T6481" t="s">
        <v>81</v>
      </c>
      <c r="U6481" t="s">
        <v>85</v>
      </c>
    </row>
    <row r="6482" spans="1:21" x14ac:dyDescent="0.3">
      <c r="A6482" s="3" t="s">
        <v>6566</v>
      </c>
      <c r="B6482" s="1">
        <v>45837</v>
      </c>
      <c r="C6482" s="7" t="str">
        <f>TEXT(tb_vendas[[#This Row],[Data do Pedido]],"aaaa-mm")</f>
        <v>2025-06</v>
      </c>
      <c r="D6482" s="1" t="s">
        <v>6591</v>
      </c>
      <c r="E6482" t="s">
        <v>20</v>
      </c>
      <c r="F6482" t="s">
        <v>36</v>
      </c>
      <c r="G6482" t="s">
        <v>39</v>
      </c>
      <c r="H6482" t="s">
        <v>45</v>
      </c>
      <c r="I6482" t="s">
        <v>47</v>
      </c>
      <c r="J6482" t="s">
        <v>63</v>
      </c>
      <c r="K6482" t="s">
        <v>73</v>
      </c>
      <c r="L6482">
        <v>77</v>
      </c>
      <c r="M6482" s="5">
        <v>98.48</v>
      </c>
      <c r="N6482" s="5">
        <f t="shared" si="101"/>
        <v>7582.96</v>
      </c>
      <c r="O6482" s="5">
        <v>93.572404534702883</v>
      </c>
      <c r="P6482" s="5">
        <f>tb_vendas[[#This Row],[Quantidade]]*tb_vendas[[#This Row],[Custo Unitário]]</f>
        <v>7205.0751491721221</v>
      </c>
      <c r="Q6482" s="5">
        <f>tb_vendas[[#This Row],[Valor Total]]-tb_vendas[[#This Row],[Custo Total]]</f>
        <v>377.88485082787793</v>
      </c>
      <c r="R6482" s="2">
        <v>3</v>
      </c>
      <c r="S6482" s="3">
        <v>10</v>
      </c>
      <c r="T6482" t="s">
        <v>80</v>
      </c>
      <c r="U6482" t="s">
        <v>82</v>
      </c>
    </row>
    <row r="6483" spans="1:21" x14ac:dyDescent="0.3">
      <c r="A6483" s="3" t="s">
        <v>6567</v>
      </c>
      <c r="B6483" s="1">
        <v>45837</v>
      </c>
      <c r="C6483" s="7" t="str">
        <f>TEXT(tb_vendas[[#This Row],[Data do Pedido]],"aaaa-mm")</f>
        <v>2025-06</v>
      </c>
      <c r="D6483" s="1" t="s">
        <v>6592</v>
      </c>
      <c r="E6483" t="s">
        <v>16</v>
      </c>
      <c r="F6483" t="s">
        <v>36</v>
      </c>
      <c r="G6483" t="s">
        <v>39</v>
      </c>
      <c r="H6483" t="s">
        <v>45</v>
      </c>
      <c r="I6483" t="s">
        <v>56</v>
      </c>
      <c r="J6483" t="s">
        <v>63</v>
      </c>
      <c r="K6483" t="s">
        <v>77</v>
      </c>
      <c r="L6483">
        <v>51</v>
      </c>
      <c r="M6483" s="5">
        <v>91.59</v>
      </c>
      <c r="N6483" s="5">
        <f t="shared" si="101"/>
        <v>4671.09</v>
      </c>
      <c r="O6483" s="5">
        <v>39.802797886094417</v>
      </c>
      <c r="P6483" s="5">
        <f>tb_vendas[[#This Row],[Quantidade]]*tb_vendas[[#This Row],[Custo Unitário]]</f>
        <v>2029.9426921908153</v>
      </c>
      <c r="Q6483" s="5">
        <f>tb_vendas[[#This Row],[Valor Total]]-tb_vendas[[#This Row],[Custo Total]]</f>
        <v>2641.1473078091849</v>
      </c>
      <c r="R6483" s="2">
        <v>4</v>
      </c>
      <c r="S6483" s="3">
        <v>2</v>
      </c>
      <c r="T6483" t="s">
        <v>79</v>
      </c>
      <c r="U6483" t="s">
        <v>83</v>
      </c>
    </row>
    <row r="6484" spans="1:21" x14ac:dyDescent="0.3">
      <c r="A6484" s="3" t="s">
        <v>6568</v>
      </c>
      <c r="B6484" s="1">
        <v>45837</v>
      </c>
      <c r="C6484" s="7" t="str">
        <f>TEXT(tb_vendas[[#This Row],[Data do Pedido]],"aaaa-mm")</f>
        <v>2025-06</v>
      </c>
      <c r="D6484" s="1" t="s">
        <v>6593</v>
      </c>
      <c r="E6484" t="s">
        <v>23</v>
      </c>
      <c r="F6484" t="s">
        <v>26</v>
      </c>
      <c r="G6484" t="s">
        <v>41</v>
      </c>
      <c r="H6484" t="s">
        <v>45</v>
      </c>
      <c r="I6484" t="s">
        <v>49</v>
      </c>
      <c r="J6484" t="s">
        <v>65</v>
      </c>
      <c r="K6484" t="s">
        <v>72</v>
      </c>
      <c r="L6484">
        <v>54</v>
      </c>
      <c r="M6484" s="5">
        <v>24.35</v>
      </c>
      <c r="N6484" s="5">
        <f t="shared" si="101"/>
        <v>1314.9</v>
      </c>
      <c r="O6484" s="5">
        <v>6.6542802564681196</v>
      </c>
      <c r="P6484" s="5">
        <f>tb_vendas[[#This Row],[Quantidade]]*tb_vendas[[#This Row],[Custo Unitário]]</f>
        <v>359.33113384927844</v>
      </c>
      <c r="Q6484" s="5">
        <f>tb_vendas[[#This Row],[Valor Total]]-tb_vendas[[#This Row],[Custo Total]]</f>
        <v>955.56886615072165</v>
      </c>
      <c r="R6484" s="2">
        <v>3</v>
      </c>
      <c r="S6484" s="3">
        <v>10</v>
      </c>
      <c r="T6484" t="s">
        <v>79</v>
      </c>
      <c r="U6484" t="s">
        <v>85</v>
      </c>
    </row>
    <row r="6485" spans="1:21" x14ac:dyDescent="0.3">
      <c r="A6485" s="3" t="s">
        <v>6569</v>
      </c>
      <c r="B6485" s="1">
        <v>45837</v>
      </c>
      <c r="C6485" s="7" t="str">
        <f>TEXT(tb_vendas[[#This Row],[Data do Pedido]],"aaaa-mm")</f>
        <v>2025-06</v>
      </c>
      <c r="D6485" s="1" t="s">
        <v>6593</v>
      </c>
      <c r="E6485" t="s">
        <v>18</v>
      </c>
      <c r="F6485" t="s">
        <v>37</v>
      </c>
      <c r="G6485" t="s">
        <v>41</v>
      </c>
      <c r="H6485" t="s">
        <v>45</v>
      </c>
      <c r="I6485" t="s">
        <v>57</v>
      </c>
      <c r="J6485" t="s">
        <v>66</v>
      </c>
      <c r="K6485" t="s">
        <v>77</v>
      </c>
      <c r="L6485">
        <v>4</v>
      </c>
      <c r="M6485" s="5">
        <v>11.25</v>
      </c>
      <c r="N6485" s="5">
        <f t="shared" si="101"/>
        <v>45</v>
      </c>
      <c r="O6485" s="5">
        <v>3.1804561122612078</v>
      </c>
      <c r="P6485" s="5">
        <f>tb_vendas[[#This Row],[Quantidade]]*tb_vendas[[#This Row],[Custo Unitário]]</f>
        <v>12.721824449044831</v>
      </c>
      <c r="Q6485" s="5">
        <f>tb_vendas[[#This Row],[Valor Total]]-tb_vendas[[#This Row],[Custo Total]]</f>
        <v>32.278175550955169</v>
      </c>
      <c r="R6485" s="2">
        <v>9</v>
      </c>
      <c r="S6485" s="3">
        <v>4</v>
      </c>
      <c r="T6485" t="s">
        <v>81</v>
      </c>
      <c r="U6485" t="s">
        <v>83</v>
      </c>
    </row>
    <row r="6486" spans="1:21" x14ac:dyDescent="0.3">
      <c r="A6486" s="3" t="s">
        <v>6570</v>
      </c>
      <c r="B6486" s="1">
        <v>45837</v>
      </c>
      <c r="C6486" s="7" t="str">
        <f>TEXT(tb_vendas[[#This Row],[Data do Pedido]],"aaaa-mm")</f>
        <v>2025-06</v>
      </c>
      <c r="D6486" s="1" t="s">
        <v>6588</v>
      </c>
      <c r="E6486" t="s">
        <v>23</v>
      </c>
      <c r="F6486" t="s">
        <v>35</v>
      </c>
      <c r="G6486" t="s">
        <v>44</v>
      </c>
      <c r="H6486" t="s">
        <v>46</v>
      </c>
      <c r="I6486" t="s">
        <v>57</v>
      </c>
      <c r="J6486" t="s">
        <v>66</v>
      </c>
      <c r="K6486" t="s">
        <v>72</v>
      </c>
      <c r="L6486">
        <v>27</v>
      </c>
      <c r="M6486" s="5">
        <v>60.91</v>
      </c>
      <c r="N6486" s="5">
        <f t="shared" si="101"/>
        <v>1644.57</v>
      </c>
      <c r="O6486" s="5">
        <v>19.45084447327595</v>
      </c>
      <c r="P6486" s="5">
        <f>tb_vendas[[#This Row],[Quantidade]]*tb_vendas[[#This Row],[Custo Unitário]]</f>
        <v>525.17280077845066</v>
      </c>
      <c r="Q6486" s="5">
        <f>tb_vendas[[#This Row],[Valor Total]]-tb_vendas[[#This Row],[Custo Total]]</f>
        <v>1119.3971992215493</v>
      </c>
      <c r="R6486" s="2">
        <v>7</v>
      </c>
      <c r="S6486" s="3">
        <v>4</v>
      </c>
      <c r="T6486" t="s">
        <v>79</v>
      </c>
      <c r="U6486" t="s">
        <v>84</v>
      </c>
    </row>
    <row r="6487" spans="1:21" x14ac:dyDescent="0.3">
      <c r="A6487" s="3" t="s">
        <v>6571</v>
      </c>
      <c r="B6487" s="1">
        <v>45838</v>
      </c>
      <c r="C6487" s="7" t="str">
        <f>TEXT(tb_vendas[[#This Row],[Data do Pedido]],"aaaa-mm")</f>
        <v>2025-06</v>
      </c>
      <c r="D6487" s="1" t="s">
        <v>6589</v>
      </c>
      <c r="E6487" t="s">
        <v>22</v>
      </c>
      <c r="F6487" t="s">
        <v>27</v>
      </c>
      <c r="G6487" t="s">
        <v>42</v>
      </c>
      <c r="H6487" t="s">
        <v>46</v>
      </c>
      <c r="I6487" t="s">
        <v>54</v>
      </c>
      <c r="J6487" t="s">
        <v>68</v>
      </c>
      <c r="K6487" t="s">
        <v>72</v>
      </c>
      <c r="L6487">
        <v>50</v>
      </c>
      <c r="M6487" s="5">
        <v>21.76</v>
      </c>
      <c r="N6487" s="5">
        <f t="shared" si="101"/>
        <v>1088</v>
      </c>
      <c r="O6487" s="5">
        <v>5.6006126966239655</v>
      </c>
      <c r="P6487" s="5">
        <f>tb_vendas[[#This Row],[Quantidade]]*tb_vendas[[#This Row],[Custo Unitário]]</f>
        <v>280.03063483119826</v>
      </c>
      <c r="Q6487" s="5">
        <f>tb_vendas[[#This Row],[Valor Total]]-tb_vendas[[#This Row],[Custo Total]]</f>
        <v>807.96936516880169</v>
      </c>
      <c r="R6487" s="2">
        <v>8</v>
      </c>
      <c r="S6487" s="3">
        <v>2</v>
      </c>
      <c r="T6487" t="s">
        <v>80</v>
      </c>
      <c r="U6487" t="s">
        <v>84</v>
      </c>
    </row>
    <row r="6488" spans="1:21" x14ac:dyDescent="0.3">
      <c r="A6488" s="3" t="s">
        <v>6572</v>
      </c>
      <c r="B6488" s="1">
        <v>45838</v>
      </c>
      <c r="C6488" s="7" t="str">
        <f>TEXT(tb_vendas[[#This Row],[Data do Pedido]],"aaaa-mm")</f>
        <v>2025-06</v>
      </c>
      <c r="D6488" s="1" t="s">
        <v>6589</v>
      </c>
      <c r="E6488" t="s">
        <v>22</v>
      </c>
      <c r="F6488" t="s">
        <v>26</v>
      </c>
      <c r="G6488" t="s">
        <v>41</v>
      </c>
      <c r="H6488" t="s">
        <v>45</v>
      </c>
      <c r="I6488" t="s">
        <v>48</v>
      </c>
      <c r="J6488" t="s">
        <v>64</v>
      </c>
      <c r="K6488" t="s">
        <v>76</v>
      </c>
      <c r="L6488">
        <v>49</v>
      </c>
      <c r="M6488" s="5">
        <v>27.6</v>
      </c>
      <c r="N6488" s="5">
        <f t="shared" si="101"/>
        <v>1352.4</v>
      </c>
      <c r="O6488" s="5">
        <v>7.4150638772172472</v>
      </c>
      <c r="P6488" s="5">
        <f>tb_vendas[[#This Row],[Quantidade]]*tb_vendas[[#This Row],[Custo Unitário]]</f>
        <v>363.3381299836451</v>
      </c>
      <c r="Q6488" s="5">
        <f>tb_vendas[[#This Row],[Valor Total]]-tb_vendas[[#This Row],[Custo Total]]</f>
        <v>989.06187001635499</v>
      </c>
      <c r="R6488" s="2">
        <v>10</v>
      </c>
      <c r="S6488" s="3">
        <v>0</v>
      </c>
      <c r="T6488" t="s">
        <v>79</v>
      </c>
      <c r="U6488" t="s">
        <v>83</v>
      </c>
    </row>
    <row r="6489" spans="1:21" x14ac:dyDescent="0.3">
      <c r="A6489" s="3" t="s">
        <v>6573</v>
      </c>
      <c r="B6489" s="1">
        <v>45838</v>
      </c>
      <c r="C6489" s="7" t="str">
        <f>TEXT(tb_vendas[[#This Row],[Data do Pedido]],"aaaa-mm")</f>
        <v>2025-06</v>
      </c>
      <c r="D6489" s="1" t="s">
        <v>6590</v>
      </c>
      <c r="E6489" t="s">
        <v>17</v>
      </c>
      <c r="F6489" t="s">
        <v>36</v>
      </c>
      <c r="G6489" t="s">
        <v>39</v>
      </c>
      <c r="H6489" t="s">
        <v>45</v>
      </c>
      <c r="I6489" t="s">
        <v>56</v>
      </c>
      <c r="J6489" t="s">
        <v>63</v>
      </c>
      <c r="K6489" t="s">
        <v>75</v>
      </c>
      <c r="L6489">
        <v>44</v>
      </c>
      <c r="M6489" s="5">
        <v>26.54</v>
      </c>
      <c r="N6489" s="5">
        <f t="shared" si="101"/>
        <v>1167.76</v>
      </c>
      <c r="O6489" s="5">
        <v>9.360817889406599</v>
      </c>
      <c r="P6489" s="5">
        <f>tb_vendas[[#This Row],[Quantidade]]*tb_vendas[[#This Row],[Custo Unitário]]</f>
        <v>411.87598713389036</v>
      </c>
      <c r="Q6489" s="5">
        <f>tb_vendas[[#This Row],[Valor Total]]-tb_vendas[[#This Row],[Custo Total]]</f>
        <v>755.88401286610963</v>
      </c>
      <c r="R6489" s="2">
        <v>5</v>
      </c>
      <c r="S6489" s="3">
        <v>4</v>
      </c>
      <c r="T6489" t="s">
        <v>81</v>
      </c>
      <c r="U6489" t="s">
        <v>84</v>
      </c>
    </row>
    <row r="6490" spans="1:21" x14ac:dyDescent="0.3">
      <c r="A6490" s="3" t="s">
        <v>6574</v>
      </c>
      <c r="B6490" s="1">
        <v>45838</v>
      </c>
      <c r="C6490" s="7" t="str">
        <f>TEXT(tb_vendas[[#This Row],[Data do Pedido]],"aaaa-mm")</f>
        <v>2025-06</v>
      </c>
      <c r="D6490" s="1" t="s">
        <v>6589</v>
      </c>
      <c r="E6490" t="s">
        <v>19</v>
      </c>
      <c r="F6490" t="s">
        <v>36</v>
      </c>
      <c r="G6490" t="s">
        <v>39</v>
      </c>
      <c r="H6490" t="s">
        <v>45</v>
      </c>
      <c r="I6490" t="s">
        <v>60</v>
      </c>
      <c r="J6490" t="s">
        <v>69</v>
      </c>
      <c r="K6490" t="s">
        <v>74</v>
      </c>
      <c r="L6490">
        <v>10</v>
      </c>
      <c r="M6490" s="5">
        <v>54.53</v>
      </c>
      <c r="N6490" s="5">
        <f t="shared" si="101"/>
        <v>545.29999999999995</v>
      </c>
      <c r="O6490" s="5">
        <v>14.442137809896433</v>
      </c>
      <c r="P6490" s="5">
        <f>tb_vendas[[#This Row],[Quantidade]]*tb_vendas[[#This Row],[Custo Unitário]]</f>
        <v>144.42137809896434</v>
      </c>
      <c r="Q6490" s="5">
        <f>tb_vendas[[#This Row],[Valor Total]]-tb_vendas[[#This Row],[Custo Total]]</f>
        <v>400.87862190103561</v>
      </c>
      <c r="R6490" s="2">
        <v>3</v>
      </c>
      <c r="S6490" s="3">
        <v>4</v>
      </c>
      <c r="T6490" t="s">
        <v>80</v>
      </c>
      <c r="U6490" t="s">
        <v>83</v>
      </c>
    </row>
    <row r="6491" spans="1:21" x14ac:dyDescent="0.3">
      <c r="A6491" s="3" t="s">
        <v>6575</v>
      </c>
      <c r="B6491" s="1">
        <v>45838</v>
      </c>
      <c r="C6491" s="7" t="str">
        <f>TEXT(tb_vendas[[#This Row],[Data do Pedido]],"aaaa-mm")</f>
        <v>2025-06</v>
      </c>
      <c r="D6491" s="1" t="s">
        <v>6591</v>
      </c>
      <c r="E6491" t="s">
        <v>18</v>
      </c>
      <c r="F6491" t="s">
        <v>32</v>
      </c>
      <c r="G6491" t="s">
        <v>39</v>
      </c>
      <c r="H6491" t="s">
        <v>45</v>
      </c>
      <c r="I6491" t="s">
        <v>47</v>
      </c>
      <c r="J6491" t="s">
        <v>63</v>
      </c>
      <c r="K6491" t="s">
        <v>71</v>
      </c>
      <c r="L6491">
        <v>93</v>
      </c>
      <c r="M6491" s="5">
        <v>11.62</v>
      </c>
      <c r="N6491" s="5">
        <f t="shared" si="101"/>
        <v>1080.6599999999999</v>
      </c>
      <c r="O6491" s="5">
        <v>2.9307285473165461</v>
      </c>
      <c r="P6491" s="5">
        <f>tb_vendas[[#This Row],[Quantidade]]*tb_vendas[[#This Row],[Custo Unitário]]</f>
        <v>272.55775490043879</v>
      </c>
      <c r="Q6491" s="5">
        <f>tb_vendas[[#This Row],[Valor Total]]-tb_vendas[[#This Row],[Custo Total]]</f>
        <v>808.10224509956106</v>
      </c>
      <c r="R6491" s="2">
        <v>10</v>
      </c>
      <c r="S6491" s="3">
        <v>5</v>
      </c>
      <c r="T6491" t="s">
        <v>81</v>
      </c>
      <c r="U6491" t="s">
        <v>83</v>
      </c>
    </row>
    <row r="6492" spans="1:21" x14ac:dyDescent="0.3">
      <c r="A6492" s="3" t="s">
        <v>6576</v>
      </c>
      <c r="B6492" s="1">
        <v>45838</v>
      </c>
      <c r="C6492" s="7" t="str">
        <f>TEXT(tb_vendas[[#This Row],[Data do Pedido]],"aaaa-mm")</f>
        <v>2025-06</v>
      </c>
      <c r="D6492" s="1" t="s">
        <v>6591</v>
      </c>
      <c r="E6492" t="s">
        <v>18</v>
      </c>
      <c r="F6492" t="s">
        <v>24</v>
      </c>
      <c r="G6492" t="s">
        <v>39</v>
      </c>
      <c r="H6492" t="s">
        <v>45</v>
      </c>
      <c r="I6492" t="s">
        <v>47</v>
      </c>
      <c r="J6492" t="s">
        <v>63</v>
      </c>
      <c r="K6492" t="s">
        <v>78</v>
      </c>
      <c r="L6492">
        <v>31</v>
      </c>
      <c r="M6492" s="5">
        <v>92.37</v>
      </c>
      <c r="N6492" s="5">
        <f t="shared" si="101"/>
        <v>2863.4700000000003</v>
      </c>
      <c r="O6492" s="5">
        <v>27.156684157473833</v>
      </c>
      <c r="P6492" s="5">
        <f>tb_vendas[[#This Row],[Quantidade]]*tb_vendas[[#This Row],[Custo Unitário]]</f>
        <v>841.85720888168885</v>
      </c>
      <c r="Q6492" s="5">
        <f>tb_vendas[[#This Row],[Valor Total]]-tb_vendas[[#This Row],[Custo Total]]</f>
        <v>2021.6127911183114</v>
      </c>
      <c r="R6492" s="2">
        <v>3</v>
      </c>
      <c r="S6492" s="3">
        <v>10</v>
      </c>
      <c r="T6492" t="s">
        <v>80</v>
      </c>
      <c r="U6492" t="s">
        <v>84</v>
      </c>
    </row>
    <row r="6493" spans="1:21" x14ac:dyDescent="0.3">
      <c r="A6493" s="3" t="s">
        <v>6577</v>
      </c>
      <c r="B6493" s="1">
        <v>45838</v>
      </c>
      <c r="C6493" s="7" t="str">
        <f>TEXT(tb_vendas[[#This Row],[Data do Pedido]],"aaaa-mm")</f>
        <v>2025-06</v>
      </c>
      <c r="D6493" s="1" t="s">
        <v>6590</v>
      </c>
      <c r="E6493" t="s">
        <v>20</v>
      </c>
      <c r="F6493" t="s">
        <v>32</v>
      </c>
      <c r="G6493" t="s">
        <v>39</v>
      </c>
      <c r="H6493" t="s">
        <v>45</v>
      </c>
      <c r="I6493" t="s">
        <v>56</v>
      </c>
      <c r="J6493" t="s">
        <v>63</v>
      </c>
      <c r="K6493" t="s">
        <v>77</v>
      </c>
      <c r="L6493">
        <v>3</v>
      </c>
      <c r="M6493" s="5">
        <v>17.73</v>
      </c>
      <c r="N6493" s="5">
        <f t="shared" si="101"/>
        <v>53.19</v>
      </c>
      <c r="O6493" s="5">
        <v>15.956721407320924</v>
      </c>
      <c r="P6493" s="5">
        <f>tb_vendas[[#This Row],[Quantidade]]*tb_vendas[[#This Row],[Custo Unitário]]</f>
        <v>47.870164221962767</v>
      </c>
      <c r="Q6493" s="5">
        <f>tb_vendas[[#This Row],[Valor Total]]-tb_vendas[[#This Row],[Custo Total]]</f>
        <v>5.3198357780372305</v>
      </c>
      <c r="R6493" s="2">
        <v>2</v>
      </c>
      <c r="S6493" s="3">
        <v>5</v>
      </c>
      <c r="T6493" t="s">
        <v>79</v>
      </c>
      <c r="U6493" t="s">
        <v>83</v>
      </c>
    </row>
    <row r="6494" spans="1:21" x14ac:dyDescent="0.3">
      <c r="A6494" s="3" t="s">
        <v>6578</v>
      </c>
      <c r="B6494" s="1">
        <v>45838</v>
      </c>
      <c r="C6494" s="7" t="str">
        <f>TEXT(tb_vendas[[#This Row],[Data do Pedido]],"aaaa-mm")</f>
        <v>2025-06</v>
      </c>
      <c r="D6494" s="1" t="s">
        <v>6593</v>
      </c>
      <c r="E6494" t="s">
        <v>18</v>
      </c>
      <c r="F6494" t="s">
        <v>25</v>
      </c>
      <c r="G6494" t="s">
        <v>40</v>
      </c>
      <c r="H6494" t="s">
        <v>46</v>
      </c>
      <c r="I6494" t="s">
        <v>55</v>
      </c>
      <c r="J6494" t="s">
        <v>69</v>
      </c>
      <c r="K6494" t="s">
        <v>74</v>
      </c>
      <c r="L6494">
        <v>7</v>
      </c>
      <c r="M6494" s="5">
        <v>23.95</v>
      </c>
      <c r="N6494" s="5">
        <f t="shared" si="101"/>
        <v>167.65</v>
      </c>
      <c r="O6494" s="5">
        <v>6.4004361049566869</v>
      </c>
      <c r="P6494" s="5">
        <f>tb_vendas[[#This Row],[Quantidade]]*tb_vendas[[#This Row],[Custo Unitário]]</f>
        <v>44.803052734696806</v>
      </c>
      <c r="Q6494" s="5">
        <f>tb_vendas[[#This Row],[Valor Total]]-tb_vendas[[#This Row],[Custo Total]]</f>
        <v>122.8469472653032</v>
      </c>
      <c r="R6494" s="2">
        <v>1</v>
      </c>
      <c r="S6494" s="3">
        <v>0</v>
      </c>
      <c r="T6494" t="s">
        <v>79</v>
      </c>
      <c r="U6494" t="s">
        <v>82</v>
      </c>
    </row>
    <row r="6495" spans="1:21" x14ac:dyDescent="0.3">
      <c r="A6495" s="3" t="s">
        <v>6579</v>
      </c>
      <c r="B6495" s="1">
        <v>45838</v>
      </c>
      <c r="C6495" s="7" t="str">
        <f>TEXT(tb_vendas[[#This Row],[Data do Pedido]],"aaaa-mm")</f>
        <v>2025-06</v>
      </c>
      <c r="D6495" s="1" t="s">
        <v>6592</v>
      </c>
      <c r="E6495" t="s">
        <v>16</v>
      </c>
      <c r="F6495" t="s">
        <v>25</v>
      </c>
      <c r="G6495" t="s">
        <v>40</v>
      </c>
      <c r="H6495" t="s">
        <v>46</v>
      </c>
      <c r="I6495" t="s">
        <v>55</v>
      </c>
      <c r="J6495" t="s">
        <v>69</v>
      </c>
      <c r="K6495" t="s">
        <v>73</v>
      </c>
      <c r="L6495">
        <v>6</v>
      </c>
      <c r="M6495" s="5">
        <v>59.56</v>
      </c>
      <c r="N6495" s="5">
        <f t="shared" si="101"/>
        <v>357.36</v>
      </c>
      <c r="O6495" s="5">
        <v>21.710728438771849</v>
      </c>
      <c r="P6495" s="5">
        <f>tb_vendas[[#This Row],[Quantidade]]*tb_vendas[[#This Row],[Custo Unitário]]</f>
        <v>130.26437063263108</v>
      </c>
      <c r="Q6495" s="5">
        <f>tb_vendas[[#This Row],[Valor Total]]-tb_vendas[[#This Row],[Custo Total]]</f>
        <v>227.09562936736893</v>
      </c>
      <c r="R6495" s="2">
        <v>10</v>
      </c>
      <c r="S6495" s="3">
        <v>6</v>
      </c>
      <c r="T6495" t="s">
        <v>79</v>
      </c>
      <c r="U6495" t="s">
        <v>85</v>
      </c>
    </row>
    <row r="6496" spans="1:21" x14ac:dyDescent="0.3">
      <c r="A6496" s="3" t="s">
        <v>6580</v>
      </c>
      <c r="B6496" s="1">
        <v>45838</v>
      </c>
      <c r="C6496" s="7" t="str">
        <f>TEXT(tb_vendas[[#This Row],[Data do Pedido]],"aaaa-mm")</f>
        <v>2025-06</v>
      </c>
      <c r="D6496" s="1" t="s">
        <v>6590</v>
      </c>
      <c r="E6496" t="s">
        <v>19</v>
      </c>
      <c r="F6496" t="s">
        <v>37</v>
      </c>
      <c r="G6496" t="s">
        <v>41</v>
      </c>
      <c r="H6496" t="s">
        <v>45</v>
      </c>
      <c r="I6496" t="s">
        <v>60</v>
      </c>
      <c r="J6496" t="s">
        <v>69</v>
      </c>
      <c r="K6496" t="s">
        <v>72</v>
      </c>
      <c r="L6496">
        <v>61</v>
      </c>
      <c r="M6496" s="5">
        <v>42.69</v>
      </c>
      <c r="N6496" s="5">
        <f t="shared" si="101"/>
        <v>2604.0899999999997</v>
      </c>
      <c r="O6496" s="5">
        <v>17.386505368716939</v>
      </c>
      <c r="P6496" s="5">
        <f>tb_vendas[[#This Row],[Quantidade]]*tb_vendas[[#This Row],[Custo Unitário]]</f>
        <v>1060.5768274917332</v>
      </c>
      <c r="Q6496" s="5">
        <f>tb_vendas[[#This Row],[Valor Total]]-tb_vendas[[#This Row],[Custo Total]]</f>
        <v>1543.5131725082665</v>
      </c>
      <c r="R6496" s="2">
        <v>4</v>
      </c>
      <c r="S6496" s="3">
        <v>1</v>
      </c>
      <c r="T6496" t="s">
        <v>81</v>
      </c>
      <c r="U6496" t="s">
        <v>82</v>
      </c>
    </row>
    <row r="6497" spans="1:21" x14ac:dyDescent="0.3">
      <c r="A6497" s="3" t="s">
        <v>6581</v>
      </c>
      <c r="B6497" s="1">
        <v>45839</v>
      </c>
      <c r="C6497" s="7" t="str">
        <f>TEXT(tb_vendas[[#This Row],[Data do Pedido]],"aaaa-mm")</f>
        <v>2025-07</v>
      </c>
      <c r="D6497" s="1" t="s">
        <v>6590</v>
      </c>
      <c r="E6497" t="s">
        <v>16</v>
      </c>
      <c r="F6497" t="s">
        <v>28</v>
      </c>
      <c r="G6497" t="s">
        <v>43</v>
      </c>
      <c r="H6497" t="s">
        <v>45</v>
      </c>
      <c r="I6497" t="s">
        <v>62</v>
      </c>
      <c r="J6497" t="s">
        <v>70</v>
      </c>
      <c r="K6497" t="s">
        <v>74</v>
      </c>
      <c r="L6497">
        <v>73</v>
      </c>
      <c r="M6497" s="5">
        <v>7.19</v>
      </c>
      <c r="N6497" s="5">
        <f t="shared" si="101"/>
        <v>524.87</v>
      </c>
      <c r="O6497" s="5">
        <v>4.0712071427657044</v>
      </c>
      <c r="P6497" s="5">
        <f>tb_vendas[[#This Row],[Quantidade]]*tb_vendas[[#This Row],[Custo Unitário]]</f>
        <v>297.19812142189642</v>
      </c>
      <c r="Q6497" s="5">
        <f>tb_vendas[[#This Row],[Valor Total]]-tb_vendas[[#This Row],[Custo Total]]</f>
        <v>227.67187857810359</v>
      </c>
      <c r="R6497" s="2">
        <v>7</v>
      </c>
      <c r="S6497" s="3">
        <v>3</v>
      </c>
      <c r="T6497" t="s">
        <v>81</v>
      </c>
      <c r="U6497" t="s">
        <v>84</v>
      </c>
    </row>
    <row r="6498" spans="1:21" x14ac:dyDescent="0.3">
      <c r="A6498" s="3" t="s">
        <v>6582</v>
      </c>
      <c r="B6498" s="1">
        <v>45839</v>
      </c>
      <c r="C6498" s="7" t="str">
        <f>TEXT(tb_vendas[[#This Row],[Data do Pedido]],"aaaa-mm")</f>
        <v>2025-07</v>
      </c>
      <c r="D6498" s="1" t="s">
        <v>6590</v>
      </c>
      <c r="E6498" t="s">
        <v>20</v>
      </c>
      <c r="F6498" t="s">
        <v>35</v>
      </c>
      <c r="G6498" t="s">
        <v>44</v>
      </c>
      <c r="H6498" t="s">
        <v>46</v>
      </c>
      <c r="I6498" t="s">
        <v>61</v>
      </c>
      <c r="J6498" t="s">
        <v>68</v>
      </c>
      <c r="K6498" t="s">
        <v>77</v>
      </c>
      <c r="L6498">
        <v>55</v>
      </c>
      <c r="M6498" s="5">
        <v>6.51</v>
      </c>
      <c r="N6498" s="5">
        <f t="shared" si="101"/>
        <v>358.05</v>
      </c>
      <c r="O6498" s="5">
        <v>3.0679355725535329</v>
      </c>
      <c r="P6498" s="5">
        <f>tb_vendas[[#This Row],[Quantidade]]*tb_vendas[[#This Row],[Custo Unitário]]</f>
        <v>168.73645649044431</v>
      </c>
      <c r="Q6498" s="5">
        <f>tb_vendas[[#This Row],[Valor Total]]-tb_vendas[[#This Row],[Custo Total]]</f>
        <v>189.3135435095557</v>
      </c>
      <c r="R6498" s="2">
        <v>10</v>
      </c>
      <c r="S6498" s="3">
        <v>9</v>
      </c>
      <c r="T6498" t="s">
        <v>81</v>
      </c>
      <c r="U6498" t="s">
        <v>85</v>
      </c>
    </row>
    <row r="6499" spans="1:21" x14ac:dyDescent="0.3">
      <c r="A6499" s="3" t="s">
        <v>6583</v>
      </c>
      <c r="B6499" s="1">
        <v>45839</v>
      </c>
      <c r="C6499" s="7" t="str">
        <f>TEXT(tb_vendas[[#This Row],[Data do Pedido]],"aaaa-mm")</f>
        <v>2025-07</v>
      </c>
      <c r="D6499" s="1" t="s">
        <v>6591</v>
      </c>
      <c r="E6499" t="s">
        <v>21</v>
      </c>
      <c r="F6499" t="s">
        <v>36</v>
      </c>
      <c r="G6499" t="s">
        <v>39</v>
      </c>
      <c r="H6499" t="s">
        <v>45</v>
      </c>
      <c r="I6499" t="s">
        <v>49</v>
      </c>
      <c r="J6499" t="s">
        <v>65</v>
      </c>
      <c r="K6499" t="s">
        <v>71</v>
      </c>
      <c r="L6499">
        <v>38</v>
      </c>
      <c r="M6499" s="5">
        <v>64.680000000000007</v>
      </c>
      <c r="N6499" s="5">
        <f t="shared" si="101"/>
        <v>2457.84</v>
      </c>
      <c r="O6499" s="5">
        <v>18.174369708461388</v>
      </c>
      <c r="P6499" s="5">
        <f>tb_vendas[[#This Row],[Quantidade]]*tb_vendas[[#This Row],[Custo Unitário]]</f>
        <v>690.62604892153274</v>
      </c>
      <c r="Q6499" s="5">
        <f>tb_vendas[[#This Row],[Valor Total]]-tb_vendas[[#This Row],[Custo Total]]</f>
        <v>1767.2139510784673</v>
      </c>
      <c r="R6499" s="2">
        <v>10</v>
      </c>
      <c r="S6499" s="3">
        <v>2</v>
      </c>
      <c r="T6499" t="s">
        <v>81</v>
      </c>
      <c r="U6499" t="s">
        <v>82</v>
      </c>
    </row>
    <row r="6500" spans="1:21" x14ac:dyDescent="0.3">
      <c r="A6500" s="3" t="s">
        <v>6584</v>
      </c>
      <c r="B6500" s="1">
        <v>45839</v>
      </c>
      <c r="C6500" s="7" t="str">
        <f>TEXT(tb_vendas[[#This Row],[Data do Pedido]],"aaaa-mm")</f>
        <v>2025-07</v>
      </c>
      <c r="D6500" s="1" t="s">
        <v>6590</v>
      </c>
      <c r="E6500" t="s">
        <v>21</v>
      </c>
      <c r="F6500" t="s">
        <v>34</v>
      </c>
      <c r="G6500" t="s">
        <v>40</v>
      </c>
      <c r="H6500" t="s">
        <v>46</v>
      </c>
      <c r="I6500" t="s">
        <v>54</v>
      </c>
      <c r="J6500" t="s">
        <v>68</v>
      </c>
      <c r="K6500" t="s">
        <v>73</v>
      </c>
      <c r="L6500">
        <v>46</v>
      </c>
      <c r="M6500" s="5">
        <v>47.42</v>
      </c>
      <c r="N6500" s="5">
        <f t="shared" si="101"/>
        <v>2181.3200000000002</v>
      </c>
      <c r="O6500" s="5">
        <v>16.588225080071194</v>
      </c>
      <c r="P6500" s="5">
        <f>tb_vendas[[#This Row],[Quantidade]]*tb_vendas[[#This Row],[Custo Unitário]]</f>
        <v>763.05835368327496</v>
      </c>
      <c r="Q6500" s="5">
        <f>tb_vendas[[#This Row],[Valor Total]]-tb_vendas[[#This Row],[Custo Total]]</f>
        <v>1418.2616463167251</v>
      </c>
      <c r="R6500" s="2">
        <v>4</v>
      </c>
      <c r="S6500" s="3">
        <v>7</v>
      </c>
      <c r="T6500" t="s">
        <v>80</v>
      </c>
      <c r="U6500" t="s">
        <v>82</v>
      </c>
    </row>
    <row r="6501" spans="1:21" x14ac:dyDescent="0.3">
      <c r="A6501" s="3" t="s">
        <v>6585</v>
      </c>
      <c r="B6501" s="1">
        <v>45839</v>
      </c>
      <c r="C6501" s="7" t="str">
        <f>TEXT(tb_vendas[[#This Row],[Data do Pedido]],"aaaa-mm")</f>
        <v>2025-07</v>
      </c>
      <c r="D6501" s="1" t="s">
        <v>6593</v>
      </c>
      <c r="E6501" t="s">
        <v>19</v>
      </c>
      <c r="F6501" t="s">
        <v>37</v>
      </c>
      <c r="G6501" t="s">
        <v>41</v>
      </c>
      <c r="H6501" t="s">
        <v>45</v>
      </c>
      <c r="I6501" t="s">
        <v>47</v>
      </c>
      <c r="J6501" t="s">
        <v>63</v>
      </c>
      <c r="K6501" t="s">
        <v>72</v>
      </c>
      <c r="L6501">
        <v>85</v>
      </c>
      <c r="M6501" s="5">
        <v>43.44</v>
      </c>
      <c r="N6501" s="5">
        <f t="shared" si="101"/>
        <v>3692.3999999999996</v>
      </c>
      <c r="O6501" s="5">
        <v>20.168830332972039</v>
      </c>
      <c r="P6501" s="5">
        <f>tb_vendas[[#This Row],[Quantidade]]*tb_vendas[[#This Row],[Custo Unitário]]</f>
        <v>1714.3505783026233</v>
      </c>
      <c r="Q6501" s="5">
        <f>tb_vendas[[#This Row],[Valor Total]]-tb_vendas[[#This Row],[Custo Total]]</f>
        <v>1978.0494216973764</v>
      </c>
      <c r="R6501" s="2">
        <v>1</v>
      </c>
      <c r="S6501" s="3">
        <v>9</v>
      </c>
      <c r="T6501" t="s">
        <v>80</v>
      </c>
      <c r="U6501" t="s">
        <v>84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B4E7E-E1FF-41D3-A7E7-78D5B9888F82}">
  <dimension ref="A1"/>
  <sheetViews>
    <sheetView showGridLines="0" zoomScale="90" zoomScaleNormal="90" workbookViewId="0">
      <selection activeCell="Z43" sqref="Z43"/>
    </sheetView>
  </sheetViews>
  <sheetFormatPr defaultRowHeight="14.4" x14ac:dyDescent="0.3"/>
  <cols>
    <col min="1" max="1" width="1.77734375" customWidth="1"/>
  </cols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BaseDados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2025-07-01T17:29:54Z</dcterms:created>
  <dcterms:modified xsi:type="dcterms:W3CDTF">2025-09-02T19:41:46Z</dcterms:modified>
</cp:coreProperties>
</file>